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Fs00e\大容量共有フォルダ25\11001545-435人口統計班\60 推計人口\★R8　推計人口\HP\01掲載中\01R4.1.20補間補正後\"/>
    </mc:Choice>
  </mc:AlternateContent>
  <xr:revisionPtr revIDLastSave="0" documentId="13_ncr:1_{0F338A4A-30E0-41AF-A012-03C0681270CE}" xr6:coauthVersionLast="47" xr6:coauthVersionMax="47" xr10:uidLastSave="{00000000-0000-0000-0000-000000000000}"/>
  <bookViews>
    <workbookView xWindow="-120" yWindow="-120" windowWidth="29040" windowHeight="15720" firstSheet="52" activeTab="63" xr2:uid="{4BBA957D-C2F4-4756-8791-7E0F07932290}"/>
  </bookViews>
  <sheets>
    <sheet name="目次" sheetId="51" r:id="rId1"/>
    <sheet name="R2.11月" sheetId="37" r:id="rId2"/>
    <sheet name="R2.12月" sheetId="38" r:id="rId3"/>
    <sheet name="R3.1月" sheetId="39" r:id="rId4"/>
    <sheet name="R3.2月" sheetId="40" r:id="rId5"/>
    <sheet name="R3.3月" sheetId="41" r:id="rId6"/>
    <sheet name="R3.4月" sheetId="42" r:id="rId7"/>
    <sheet name="R3.5月" sheetId="43" r:id="rId8"/>
    <sheet name="R3.6月" sheetId="44" r:id="rId9"/>
    <sheet name="R3.7月" sheetId="45" r:id="rId10"/>
    <sheet name="R3.8月" sheetId="46" r:id="rId11"/>
    <sheet name="R3.9月" sheetId="47" r:id="rId12"/>
    <sheet name="R3.10月" sheetId="48" r:id="rId13"/>
    <sheet name="R3.11月" sheetId="49" r:id="rId14"/>
    <sheet name="R3.12月" sheetId="50" r:id="rId15"/>
    <sheet name="R4.1月" sheetId="3" r:id="rId16"/>
    <sheet name="R4.2月" sheetId="4" r:id="rId17"/>
    <sheet name="R4.3月" sheetId="5" r:id="rId18"/>
    <sheet name="R4.4月 " sheetId="6" r:id="rId19"/>
    <sheet name="R4.5月 " sheetId="7" r:id="rId20"/>
    <sheet name="R4.6月" sheetId="8" r:id="rId21"/>
    <sheet name="R4.7月 " sheetId="9" r:id="rId22"/>
    <sheet name="R4.8月 " sheetId="10" r:id="rId23"/>
    <sheet name="R4.9月 " sheetId="11" r:id="rId24"/>
    <sheet name="R4.10月" sheetId="12" r:id="rId25"/>
    <sheet name="R4.11月 " sheetId="13" r:id="rId26"/>
    <sheet name="R4.12月 " sheetId="14" r:id="rId27"/>
    <sheet name="R5.1月" sheetId="15" r:id="rId28"/>
    <sheet name="R5.2月" sheetId="16" r:id="rId29"/>
    <sheet name="R5.3月" sheetId="17" r:id="rId30"/>
    <sheet name="R5.4月" sheetId="18" r:id="rId31"/>
    <sheet name="R5.5月" sheetId="19" r:id="rId32"/>
    <sheet name="R5.6月" sheetId="20" r:id="rId33"/>
    <sheet name="R5.7月" sheetId="21" r:id="rId34"/>
    <sheet name="R5.8月" sheetId="52" r:id="rId35"/>
    <sheet name="R5.9月" sheetId="53" r:id="rId36"/>
    <sheet name="R5.10月" sheetId="55" r:id="rId37"/>
    <sheet name="R5.11月" sheetId="56" r:id="rId38"/>
    <sheet name="R5.12月" sheetId="57" r:id="rId39"/>
    <sheet name="R6.1月" sheetId="60" r:id="rId40"/>
    <sheet name="R6.2月" sheetId="61" r:id="rId41"/>
    <sheet name="R6.3月" sheetId="62" r:id="rId42"/>
    <sheet name="R6.4月" sheetId="63" r:id="rId43"/>
    <sheet name="R6.5月" sheetId="64" r:id="rId44"/>
    <sheet name="R6.6月" sheetId="65" r:id="rId45"/>
    <sheet name="R6.7月" sheetId="66" r:id="rId46"/>
    <sheet name="R6.8月" sheetId="67" r:id="rId47"/>
    <sheet name="R6.9月" sheetId="68" r:id="rId48"/>
    <sheet name="R6.10月" sheetId="69" r:id="rId49"/>
    <sheet name="R6.11月" sheetId="70" r:id="rId50"/>
    <sheet name="R6.12月" sheetId="71" r:id="rId51"/>
    <sheet name="R7.1月" sheetId="72" r:id="rId52"/>
    <sheet name="R7.2月" sheetId="73" r:id="rId53"/>
    <sheet name="R7.3月" sheetId="74" r:id="rId54"/>
    <sheet name="R7.4月" sheetId="75" r:id="rId55"/>
    <sheet name="R7.5月" sheetId="76" r:id="rId56"/>
    <sheet name="R7.6月" sheetId="77" r:id="rId57"/>
    <sheet name="R7.7月" sheetId="78" r:id="rId58"/>
    <sheet name="R7.8月" sheetId="79" r:id="rId59"/>
    <sheet name="R7.9月" sheetId="80" r:id="rId60"/>
    <sheet name="R7.10月" sheetId="81" r:id="rId61"/>
    <sheet name="R7.11月" sheetId="82" r:id="rId62"/>
    <sheet name="R7.12月" sheetId="84" r:id="rId63"/>
    <sheet name="R8.1月" sheetId="85" r:id="rId64"/>
  </sheets>
  <externalReferences>
    <externalReference r:id="rId65"/>
  </externalReferences>
  <definedNames>
    <definedName name="_xlnm.Print_Area" localSheetId="1">'R2.11月'!$A$1:$AT$86</definedName>
    <definedName name="_xlnm.Print_Area" localSheetId="2">'R2.12月'!$A$1:$AY$86</definedName>
    <definedName name="_xlnm.Print_Area" localSheetId="12">'R3.10月'!$A$1:$AY$86</definedName>
    <definedName name="_xlnm.Print_Area" localSheetId="13">'R3.11月'!$A$1:$AY$86</definedName>
    <definedName name="_xlnm.Print_Area" localSheetId="14">'R3.12月'!$A$1:$AY$86</definedName>
    <definedName name="_xlnm.Print_Area" localSheetId="3">'R3.1月'!$A$1:$AY$86</definedName>
    <definedName name="_xlnm.Print_Area" localSheetId="4">'R3.2月'!$A$1:$AY$86</definedName>
    <definedName name="_xlnm.Print_Area" localSheetId="5">'R3.3月'!$A$1:$AY$86</definedName>
    <definedName name="_xlnm.Print_Area" localSheetId="6">'R3.4月'!$A$1:$AY$86</definedName>
    <definedName name="_xlnm.Print_Area" localSheetId="7">'R3.5月'!$A$1:$AY$86</definedName>
    <definedName name="_xlnm.Print_Area" localSheetId="8">'R3.6月'!$A$1:$AY$86</definedName>
    <definedName name="_xlnm.Print_Area" localSheetId="9">'R3.7月'!$A$1:$AY$86</definedName>
    <definedName name="_xlnm.Print_Area" localSheetId="10">'R3.8月'!$A$1:$AY$86</definedName>
    <definedName name="_xlnm.Print_Area" localSheetId="11">'R3.9月'!$A$1:$AY$86</definedName>
    <definedName name="_xlnm.Print_Area" localSheetId="15">'R4.1月'!$A$1:$AY$86</definedName>
    <definedName name="_xlnm.Print_Area" localSheetId="16">'R4.2月'!$A$1:$AY$86</definedName>
    <definedName name="_xlnm.Print_Area" localSheetId="17">'R4.3月'!$A$1:$AY$86</definedName>
    <definedName name="_xlnm.Print_Area" localSheetId="48">'R6.10月'!$A$1:$AP$92</definedName>
    <definedName name="_xlnm.Print_Area" localSheetId="60">'R7.10月'!$A$1:$AY$87</definedName>
    <definedName name="_xlnm.Print_Area" localSheetId="61">'R7.11月'!$A$1:$AY$86</definedName>
    <definedName name="_xlnm.Print_Area" localSheetId="63">'R8.1月'!$A$1:$AY$87</definedName>
    <definedName name="_xlnm.Print_Titles" localSheetId="1">'R2.11月'!$B:$C</definedName>
    <definedName name="_xlnm.Print_Titles" localSheetId="2">'R2.12月'!$B:$C</definedName>
    <definedName name="_xlnm.Print_Titles" localSheetId="12">'R3.10月'!$B:$C</definedName>
    <definedName name="_xlnm.Print_Titles" localSheetId="13">'R3.11月'!$B:$C</definedName>
    <definedName name="_xlnm.Print_Titles" localSheetId="14">'R3.12月'!$B:$C</definedName>
    <definedName name="_xlnm.Print_Titles" localSheetId="3">'R3.1月'!$B:$C</definedName>
    <definedName name="_xlnm.Print_Titles" localSheetId="4">'R3.2月'!$B:$C</definedName>
    <definedName name="_xlnm.Print_Titles" localSheetId="5">'R3.3月'!$B:$C</definedName>
    <definedName name="_xlnm.Print_Titles" localSheetId="6">'R3.4月'!$B:$C</definedName>
    <definedName name="_xlnm.Print_Titles" localSheetId="7">'R3.5月'!$B:$C</definedName>
    <definedName name="_xlnm.Print_Titles" localSheetId="8">'R3.6月'!$B:$C</definedName>
    <definedName name="_xlnm.Print_Titles" localSheetId="9">'R3.7月'!$B:$C</definedName>
    <definedName name="_xlnm.Print_Titles" localSheetId="10">'R3.8月'!$B:$C</definedName>
    <definedName name="_xlnm.Print_Titles" localSheetId="11">'R3.9月'!$B:$C</definedName>
    <definedName name="_xlnm.Print_Titles" localSheetId="24">'R4.10月'!$B:$C</definedName>
    <definedName name="_xlnm.Print_Titles" localSheetId="25">'R4.11月 '!$B:$C</definedName>
    <definedName name="_xlnm.Print_Titles" localSheetId="26">'R4.12月 '!$B:$C</definedName>
    <definedName name="_xlnm.Print_Titles" localSheetId="15">'R4.1月'!$B:$C</definedName>
    <definedName name="_xlnm.Print_Titles" localSheetId="16">'R4.2月'!$B:$C</definedName>
    <definedName name="_xlnm.Print_Titles" localSheetId="17">'R4.3月'!$B:$C</definedName>
    <definedName name="_xlnm.Print_Titles" localSheetId="18">'R4.4月 '!$B:$C</definedName>
    <definedName name="_xlnm.Print_Titles" localSheetId="19">'R4.5月 '!$B:$C</definedName>
    <definedName name="_xlnm.Print_Titles" localSheetId="20">'R4.6月'!$B:$C</definedName>
    <definedName name="_xlnm.Print_Titles" localSheetId="21">'R4.7月 '!$B:$C</definedName>
    <definedName name="_xlnm.Print_Titles" localSheetId="22">'R4.8月 '!$B:$C</definedName>
    <definedName name="_xlnm.Print_Titles" localSheetId="23">'R4.9月 '!$B:$C</definedName>
    <definedName name="_xlnm.Print_Titles" localSheetId="36">'R5.10月'!$B:$C</definedName>
    <definedName name="_xlnm.Print_Titles" localSheetId="37">'R5.11月'!$B:$C</definedName>
    <definedName name="_xlnm.Print_Titles" localSheetId="38">'R5.12月'!$B:$C</definedName>
    <definedName name="_xlnm.Print_Titles" localSheetId="27">'R5.1月'!$B:$C</definedName>
    <definedName name="_xlnm.Print_Titles" localSheetId="28">'R5.2月'!$B:$C</definedName>
    <definedName name="_xlnm.Print_Titles" localSheetId="29">'R5.3月'!$B:$C</definedName>
    <definedName name="_xlnm.Print_Titles" localSheetId="30">'R5.4月'!$B:$C</definedName>
    <definedName name="_xlnm.Print_Titles" localSheetId="31">'R5.5月'!$B:$C</definedName>
    <definedName name="_xlnm.Print_Titles" localSheetId="32">'R5.6月'!$B:$C</definedName>
    <definedName name="_xlnm.Print_Titles" localSheetId="33">'R5.7月'!$B:$C</definedName>
    <definedName name="_xlnm.Print_Titles" localSheetId="34">'R5.8月'!$B:$C</definedName>
    <definedName name="_xlnm.Print_Titles" localSheetId="35">'R5.9月'!$B:$C</definedName>
    <definedName name="_xlnm.Print_Titles" localSheetId="48">'R6.10月'!$B:$C</definedName>
    <definedName name="_xlnm.Print_Titles" localSheetId="49">'R6.11月'!$B:$C</definedName>
    <definedName name="_xlnm.Print_Titles" localSheetId="50">'R6.12月'!$B:$C</definedName>
    <definedName name="_xlnm.Print_Titles" localSheetId="39">'R6.1月'!$B:$C</definedName>
    <definedName name="_xlnm.Print_Titles" localSheetId="40">'R6.2月'!$B:$C</definedName>
    <definedName name="_xlnm.Print_Titles" localSheetId="41">'R6.3月'!$B:$C</definedName>
    <definedName name="_xlnm.Print_Titles" localSheetId="42">'R6.4月'!$B:$C</definedName>
    <definedName name="_xlnm.Print_Titles" localSheetId="43">'R6.5月'!$B:$C</definedName>
    <definedName name="_xlnm.Print_Titles" localSheetId="44">'R6.6月'!$B:$C</definedName>
    <definedName name="_xlnm.Print_Titles" localSheetId="45">'R6.7月'!$B:$C</definedName>
    <definedName name="_xlnm.Print_Titles" localSheetId="46">'R6.8月'!$B:$C</definedName>
    <definedName name="_xlnm.Print_Titles" localSheetId="47">'R6.9月'!$B:$C</definedName>
    <definedName name="_xlnm.Print_Titles" localSheetId="60">'R7.10月'!$B:$C</definedName>
    <definedName name="_xlnm.Print_Titles" localSheetId="61">'R7.11月'!$B:$C</definedName>
    <definedName name="_xlnm.Print_Titles" localSheetId="51">'R7.1月'!$B:$C</definedName>
    <definedName name="_xlnm.Print_Titles" localSheetId="52">'R7.2月'!$B:$C</definedName>
    <definedName name="_xlnm.Print_Titles" localSheetId="53">'R7.3月'!$B:$C</definedName>
    <definedName name="_xlnm.Print_Titles" localSheetId="54">'R7.4月'!$B:$C</definedName>
    <definedName name="_xlnm.Print_Titles" localSheetId="55">'R7.5月'!$B:$C</definedName>
    <definedName name="_xlnm.Print_Titles" localSheetId="56">'R7.6月'!$B:$C</definedName>
    <definedName name="_xlnm.Print_Titles" localSheetId="57">'R7.7月'!$B:$C</definedName>
    <definedName name="_xlnm.Print_Titles" localSheetId="58">'R7.8月'!$B:$C</definedName>
    <definedName name="_xlnm.Print_Titles" localSheetId="59">'R7.9月'!$B:$C</definedName>
    <definedName name="_xlnm.Print_Titles" localSheetId="63">'R8.1月'!$B:$C</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81" i="85" l="1"/>
  <c r="AX81" i="85"/>
  <c r="AW81" i="85"/>
  <c r="AW79" i="85" s="1"/>
  <c r="AV81" i="85"/>
  <c r="AV79" i="85" s="1"/>
  <c r="AU81" i="85"/>
  <c r="AT81" i="85"/>
  <c r="AS81" i="85"/>
  <c r="AS79" i="85" s="1"/>
  <c r="AR81" i="85"/>
  <c r="AQ81" i="85"/>
  <c r="AP81" i="85"/>
  <c r="AO81" i="85"/>
  <c r="AO79" i="85" s="1"/>
  <c r="AN81" i="85"/>
  <c r="AN79" i="85" s="1"/>
  <c r="AM81" i="85"/>
  <c r="AL81" i="85"/>
  <c r="AK81" i="85"/>
  <c r="AI81" i="85" s="1"/>
  <c r="AF81" i="85" s="1"/>
  <c r="AJ81" i="85"/>
  <c r="AH81" i="85" s="1"/>
  <c r="AC81" i="85"/>
  <c r="AB81" i="85"/>
  <c r="AB79" i="85" s="1"/>
  <c r="AA81" i="85"/>
  <c r="AA79" i="85" s="1"/>
  <c r="Z81" i="85"/>
  <c r="Y81" i="85"/>
  <c r="X81" i="85"/>
  <c r="W81" i="85"/>
  <c r="V81" i="85"/>
  <c r="V79" i="85" s="1"/>
  <c r="U81" i="85"/>
  <c r="T81" i="85"/>
  <c r="R81" i="85" s="1"/>
  <c r="O81" i="85" s="1"/>
  <c r="S81" i="85"/>
  <c r="Q81" i="85"/>
  <c r="P81" i="85" s="1"/>
  <c r="N81" i="85"/>
  <c r="M81" i="85"/>
  <c r="F81" i="85"/>
  <c r="AY80" i="85"/>
  <c r="AX80" i="85"/>
  <c r="AX79" i="85" s="1"/>
  <c r="AW80" i="85"/>
  <c r="AV80" i="85"/>
  <c r="AU80" i="85"/>
  <c r="AU79" i="85" s="1"/>
  <c r="AT80" i="85"/>
  <c r="AS80" i="85"/>
  <c r="AR80" i="85"/>
  <c r="AR79" i="85" s="1"/>
  <c r="AQ80" i="85"/>
  <c r="AO80" i="85"/>
  <c r="AN80" i="85"/>
  <c r="AM80" i="85"/>
  <c r="AL80" i="85"/>
  <c r="AK80" i="85"/>
  <c r="AK21" i="85" s="1"/>
  <c r="AJ80" i="85"/>
  <c r="AC80" i="85"/>
  <c r="AB80" i="85"/>
  <c r="AA80" i="85"/>
  <c r="Z80" i="85"/>
  <c r="Y80" i="85"/>
  <c r="V80" i="85"/>
  <c r="U80" i="85"/>
  <c r="U79" i="85" s="1"/>
  <c r="T80" i="85"/>
  <c r="S80" i="85"/>
  <c r="R80" i="85"/>
  <c r="R79" i="85" s="1"/>
  <c r="O80" i="85"/>
  <c r="F80" i="85"/>
  <c r="F79" i="85" s="1"/>
  <c r="AY79" i="85"/>
  <c r="AC79" i="85"/>
  <c r="Y79" i="85"/>
  <c r="AY78" i="85"/>
  <c r="AX78" i="85"/>
  <c r="AW78" i="85"/>
  <c r="AW77" i="85" s="1"/>
  <c r="AV78" i="85"/>
  <c r="AU78" i="85"/>
  <c r="AT78" i="85"/>
  <c r="AS78" i="85"/>
  <c r="AQ78" i="85"/>
  <c r="AQ77" i="85" s="1"/>
  <c r="AO78" i="85"/>
  <c r="AO77" i="85" s="1"/>
  <c r="AN78" i="85"/>
  <c r="AN77" i="85" s="1"/>
  <c r="AM78" i="85"/>
  <c r="AL78" i="85"/>
  <c r="AK78" i="85"/>
  <c r="AJ78" i="85"/>
  <c r="AC78" i="85"/>
  <c r="AB78" i="85"/>
  <c r="AA78" i="85"/>
  <c r="AA77" i="85" s="1"/>
  <c r="Z78" i="85"/>
  <c r="Z77" i="85" s="1"/>
  <c r="Y78" i="85"/>
  <c r="Y77" i="85" s="1"/>
  <c r="X78" i="85"/>
  <c r="X77" i="85" s="1"/>
  <c r="W78" i="85"/>
  <c r="W77" i="85" s="1"/>
  <c r="V78" i="85"/>
  <c r="V77" i="85" s="1"/>
  <c r="U78" i="85"/>
  <c r="T78" i="85"/>
  <c r="S78" i="85"/>
  <c r="F78" i="85"/>
  <c r="AY77" i="85"/>
  <c r="AX77" i="85"/>
  <c r="AV77" i="85"/>
  <c r="AU77" i="85"/>
  <c r="AS77" i="85"/>
  <c r="AL77" i="85"/>
  <c r="AK77" i="85"/>
  <c r="AJ77" i="85"/>
  <c r="AC77" i="85"/>
  <c r="AB77" i="85"/>
  <c r="S77" i="85"/>
  <c r="F77" i="85"/>
  <c r="AY76" i="85"/>
  <c r="AX76" i="85"/>
  <c r="AW76" i="85"/>
  <c r="AV76" i="85"/>
  <c r="AU76" i="85"/>
  <c r="AT76" i="85"/>
  <c r="AR76" i="85" s="1"/>
  <c r="AR75" i="85" s="1"/>
  <c r="AS76" i="85"/>
  <c r="AO76" i="85"/>
  <c r="AN76" i="85"/>
  <c r="AM76" i="85"/>
  <c r="AM75" i="85" s="1"/>
  <c r="AL76" i="85"/>
  <c r="AL75" i="85" s="1"/>
  <c r="AK76" i="85"/>
  <c r="AJ76" i="85"/>
  <c r="AC76" i="85"/>
  <c r="AB76" i="85"/>
  <c r="AB75" i="85" s="1"/>
  <c r="AA76" i="85"/>
  <c r="Z76" i="85"/>
  <c r="V76" i="85"/>
  <c r="V75" i="85" s="1"/>
  <c r="U76" i="85"/>
  <c r="T76" i="85"/>
  <c r="R76" i="85" s="1"/>
  <c r="S76" i="85"/>
  <c r="F76" i="85"/>
  <c r="F75" i="85" s="1"/>
  <c r="AY75" i="85"/>
  <c r="AX75" i="85"/>
  <c r="AW75" i="85"/>
  <c r="AV75" i="85"/>
  <c r="AU75" i="85"/>
  <c r="AO75" i="85"/>
  <c r="AN75" i="85"/>
  <c r="AC75" i="85"/>
  <c r="U75" i="85"/>
  <c r="T75" i="85"/>
  <c r="S75" i="85"/>
  <c r="R75" i="85"/>
  <c r="AY74" i="85"/>
  <c r="AY73" i="85" s="1"/>
  <c r="AX74" i="85"/>
  <c r="AW74" i="85"/>
  <c r="AV74" i="85"/>
  <c r="AV73" i="85" s="1"/>
  <c r="AU74" i="85"/>
  <c r="AT74" i="85"/>
  <c r="AS74" i="85"/>
  <c r="AO74" i="85"/>
  <c r="AN74" i="85"/>
  <c r="AM74" i="85"/>
  <c r="AL74" i="85"/>
  <c r="AK74" i="85"/>
  <c r="AJ74" i="85"/>
  <c r="AI74" i="85"/>
  <c r="AI73" i="85" s="1"/>
  <c r="AH74" i="85"/>
  <c r="AG74" i="85"/>
  <c r="AC74" i="85"/>
  <c r="AC73" i="85" s="1"/>
  <c r="AB74" i="85"/>
  <c r="AA74" i="85"/>
  <c r="Y74" i="85" s="1"/>
  <c r="Y73" i="85" s="1"/>
  <c r="Z74" i="85"/>
  <c r="X74" i="85" s="1"/>
  <c r="W74" i="85" s="1"/>
  <c r="W73" i="85" s="1"/>
  <c r="V74" i="85"/>
  <c r="U74" i="85"/>
  <c r="T74" i="85"/>
  <c r="S74" i="85"/>
  <c r="S73" i="85" s="1"/>
  <c r="Q74" i="85"/>
  <c r="Q73" i="85" s="1"/>
  <c r="N74" i="85"/>
  <c r="F74" i="85"/>
  <c r="AU73" i="85"/>
  <c r="AT73" i="85"/>
  <c r="AS73" i="85"/>
  <c r="AO73" i="85"/>
  <c r="AN73" i="85"/>
  <c r="AM73" i="85"/>
  <c r="AL73" i="85"/>
  <c r="AK73" i="85"/>
  <c r="AJ73" i="85"/>
  <c r="AB73" i="85"/>
  <c r="AA73" i="85"/>
  <c r="U73" i="85"/>
  <c r="T73" i="85"/>
  <c r="F73" i="85"/>
  <c r="AY72" i="85"/>
  <c r="F72" i="85" s="1"/>
  <c r="AX72" i="85"/>
  <c r="AW72" i="85"/>
  <c r="AV72" i="85"/>
  <c r="AU72" i="85"/>
  <c r="AU69" i="85" s="1"/>
  <c r="AT72" i="85"/>
  <c r="AS72" i="85"/>
  <c r="AO72" i="85"/>
  <c r="AN72" i="85"/>
  <c r="AM72" i="85"/>
  <c r="AL72" i="85"/>
  <c r="AK72" i="85"/>
  <c r="AJ72" i="85"/>
  <c r="AI72" i="85"/>
  <c r="AH72" i="85"/>
  <c r="AG72" i="85" s="1"/>
  <c r="AC72" i="85"/>
  <c r="AC19" i="85" s="1"/>
  <c r="AB72" i="85"/>
  <c r="AA72" i="85"/>
  <c r="Z72" i="85"/>
  <c r="X72" i="85" s="1"/>
  <c r="V72" i="85"/>
  <c r="U72" i="85"/>
  <c r="T72" i="85"/>
  <c r="S72" i="85"/>
  <c r="AY71" i="85"/>
  <c r="F71" i="85" s="1"/>
  <c r="AX71" i="85"/>
  <c r="AW71" i="85"/>
  <c r="AQ71" i="85" s="1"/>
  <c r="AV71" i="85"/>
  <c r="AR71" i="85" s="1"/>
  <c r="AF71" i="85" s="1"/>
  <c r="AU71" i="85"/>
  <c r="AT71" i="85"/>
  <c r="AS71" i="85"/>
  <c r="AO71" i="85"/>
  <c r="AN71" i="85"/>
  <c r="AM71" i="85"/>
  <c r="AL71" i="85"/>
  <c r="AK71" i="85"/>
  <c r="AJ71" i="85"/>
  <c r="AI71" i="85"/>
  <c r="AH71" i="85"/>
  <c r="AG71" i="85"/>
  <c r="AC71" i="85"/>
  <c r="AB71" i="85"/>
  <c r="AB69" i="85" s="1"/>
  <c r="AA71" i="85"/>
  <c r="Z71" i="85"/>
  <c r="X71" i="85"/>
  <c r="V71" i="85"/>
  <c r="U71" i="85"/>
  <c r="T71" i="85"/>
  <c r="S71" i="85"/>
  <c r="Q71" i="85"/>
  <c r="AY70" i="85"/>
  <c r="AX70" i="85"/>
  <c r="AW70" i="85"/>
  <c r="AQ70" i="85" s="1"/>
  <c r="AV70" i="85"/>
  <c r="AU70" i="85"/>
  <c r="AT70" i="85"/>
  <c r="AS70" i="85"/>
  <c r="AO70" i="85"/>
  <c r="AO69" i="85" s="1"/>
  <c r="AN70" i="85"/>
  <c r="AM70" i="85"/>
  <c r="AL70" i="85"/>
  <c r="AL69" i="85" s="1"/>
  <c r="AK70" i="85"/>
  <c r="AJ70" i="85"/>
  <c r="AH70" i="85"/>
  <c r="AC70" i="85"/>
  <c r="AB70" i="85"/>
  <c r="AA70" i="85"/>
  <c r="Z70" i="85"/>
  <c r="Y70" i="85"/>
  <c r="X70" i="85"/>
  <c r="W70" i="85"/>
  <c r="V70" i="85"/>
  <c r="U70" i="85"/>
  <c r="U69" i="85" s="1"/>
  <c r="T70" i="85"/>
  <c r="S70" i="85"/>
  <c r="Q70" i="85"/>
  <c r="N70" i="85" s="1"/>
  <c r="AK69" i="85"/>
  <c r="S69" i="85"/>
  <c r="AY68" i="85"/>
  <c r="AX68" i="85"/>
  <c r="AW68" i="85"/>
  <c r="AV68" i="85"/>
  <c r="AU68" i="85"/>
  <c r="AT68" i="85"/>
  <c r="AS68" i="85"/>
  <c r="AR68" i="85"/>
  <c r="AQ68" i="85"/>
  <c r="AP68" i="85" s="1"/>
  <c r="AO68" i="85"/>
  <c r="AN68" i="85"/>
  <c r="AM68" i="85"/>
  <c r="AM66" i="85" s="1"/>
  <c r="AL68" i="85"/>
  <c r="AK68" i="85"/>
  <c r="AI68" i="85" s="1"/>
  <c r="AJ68" i="85"/>
  <c r="AH68" i="85" s="1"/>
  <c r="AC68" i="85"/>
  <c r="AB68" i="85"/>
  <c r="AA68" i="85"/>
  <c r="Z68" i="85"/>
  <c r="X68" i="85" s="1"/>
  <c r="V68" i="85"/>
  <c r="U68" i="85"/>
  <c r="T68" i="85"/>
  <c r="R68" i="85" s="1"/>
  <c r="S68" i="85"/>
  <c r="Q68" i="85" s="1"/>
  <c r="F68" i="85"/>
  <c r="AY67" i="85"/>
  <c r="F67" i="85" s="1"/>
  <c r="AX67" i="85"/>
  <c r="AW67" i="85"/>
  <c r="AV67" i="85"/>
  <c r="AU67" i="85"/>
  <c r="AT67" i="85"/>
  <c r="AS67" i="85"/>
  <c r="AO67" i="85"/>
  <c r="AI67" i="85" s="1"/>
  <c r="AN67" i="85"/>
  <c r="AN66" i="85" s="1"/>
  <c r="AM67" i="85"/>
  <c r="AL67" i="85"/>
  <c r="AK67" i="85"/>
  <c r="AJ67" i="85"/>
  <c r="AC67" i="85"/>
  <c r="AB67" i="85"/>
  <c r="AA67" i="85"/>
  <c r="Z67" i="85"/>
  <c r="Y67" i="85"/>
  <c r="X67" i="85"/>
  <c r="V67" i="85"/>
  <c r="U67" i="85"/>
  <c r="T67" i="85"/>
  <c r="S67" i="85"/>
  <c r="R67" i="85"/>
  <c r="Q67" i="85"/>
  <c r="AY66" i="85"/>
  <c r="AX66" i="85"/>
  <c r="AW66" i="85"/>
  <c r="AV66" i="85"/>
  <c r="AC66" i="85"/>
  <c r="AB66" i="85"/>
  <c r="AY65" i="85"/>
  <c r="AX65" i="85"/>
  <c r="AW65" i="85"/>
  <c r="AW64" i="85" s="1"/>
  <c r="AV65" i="85"/>
  <c r="AV64" i="85" s="1"/>
  <c r="AU65" i="85"/>
  <c r="AQ65" i="85" s="1"/>
  <c r="AT65" i="85"/>
  <c r="AR65" i="85" s="1"/>
  <c r="AS65" i="85"/>
  <c r="AO65" i="85"/>
  <c r="AO64" i="85" s="1"/>
  <c r="AN65" i="85"/>
  <c r="AN64" i="85" s="1"/>
  <c r="AM65" i="85"/>
  <c r="AM64" i="85" s="1"/>
  <c r="AL65" i="85"/>
  <c r="AL64" i="85" s="1"/>
  <c r="AK65" i="85"/>
  <c r="AJ65" i="85"/>
  <c r="AC65" i="85"/>
  <c r="AC64" i="85" s="1"/>
  <c r="AB65" i="85"/>
  <c r="AB64" i="85" s="1"/>
  <c r="AA65" i="85"/>
  <c r="AA64" i="85" s="1"/>
  <c r="Z65" i="85"/>
  <c r="X65" i="85" s="1"/>
  <c r="Y65" i="85"/>
  <c r="V65" i="85"/>
  <c r="U65" i="85"/>
  <c r="Q65" i="85" s="1"/>
  <c r="T65" i="85"/>
  <c r="S65" i="85"/>
  <c r="F65" i="85"/>
  <c r="F64" i="85" s="1"/>
  <c r="AY64" i="85"/>
  <c r="AX64" i="85"/>
  <c r="AU64" i="85"/>
  <c r="AT64" i="85"/>
  <c r="AS64" i="85"/>
  <c r="AR64" i="85"/>
  <c r="AK64" i="85"/>
  <c r="AJ64" i="85"/>
  <c r="Z64" i="85"/>
  <c r="Y64" i="85"/>
  <c r="V64" i="85"/>
  <c r="U64" i="85"/>
  <c r="S64" i="85"/>
  <c r="AY63" i="85"/>
  <c r="AX63" i="85"/>
  <c r="AW63" i="85"/>
  <c r="AV63" i="85"/>
  <c r="AU63" i="85"/>
  <c r="AT63" i="85"/>
  <c r="AS63" i="85"/>
  <c r="AS62" i="85" s="1"/>
  <c r="AR63" i="85"/>
  <c r="AR62" i="85" s="1"/>
  <c r="AQ63" i="85"/>
  <c r="AQ62" i="85" s="1"/>
  <c r="AO63" i="85"/>
  <c r="AN63" i="85"/>
  <c r="AM63" i="85"/>
  <c r="AL63" i="85"/>
  <c r="AK63" i="85"/>
  <c r="AJ63" i="85"/>
  <c r="AH63" i="85"/>
  <c r="AC63" i="85"/>
  <c r="AC62" i="85" s="1"/>
  <c r="AB63" i="85"/>
  <c r="AB62" i="85" s="1"/>
  <c r="AA63" i="85"/>
  <c r="Z63" i="85"/>
  <c r="Z62" i="85" s="1"/>
  <c r="Y63" i="85"/>
  <c r="Y62" i="85" s="1"/>
  <c r="X63" i="85"/>
  <c r="X62" i="85" s="1"/>
  <c r="W63" i="85"/>
  <c r="W62" i="85" s="1"/>
  <c r="V63" i="85"/>
  <c r="U63" i="85"/>
  <c r="T63" i="85"/>
  <c r="R63" i="85" s="1"/>
  <c r="S63" i="85"/>
  <c r="Q63" i="85" s="1"/>
  <c r="P63" i="85"/>
  <c r="F63" i="85"/>
  <c r="AY62" i="85"/>
  <c r="AX62" i="85"/>
  <c r="AW62" i="85"/>
  <c r="AV62" i="85"/>
  <c r="AU62" i="85"/>
  <c r="AT62" i="85"/>
  <c r="AO62" i="85"/>
  <c r="AN62" i="85"/>
  <c r="AM62" i="85"/>
  <c r="AL62" i="85"/>
  <c r="AJ62" i="85"/>
  <c r="AA62" i="85"/>
  <c r="V62" i="85"/>
  <c r="U62" i="85"/>
  <c r="R62" i="85"/>
  <c r="Q62" i="85"/>
  <c r="P62" i="85"/>
  <c r="F62" i="85"/>
  <c r="AY61" i="85"/>
  <c r="F61" i="85" s="1"/>
  <c r="AX61" i="85"/>
  <c r="AW61" i="85"/>
  <c r="AV61" i="85"/>
  <c r="AU61" i="85"/>
  <c r="AT61" i="85"/>
  <c r="AS61" i="85"/>
  <c r="AQ61" i="85" s="1"/>
  <c r="AR61" i="85"/>
  <c r="AO61" i="85"/>
  <c r="AN61" i="85"/>
  <c r="AM61" i="85"/>
  <c r="AL61" i="85"/>
  <c r="AK61" i="85"/>
  <c r="AJ61" i="85"/>
  <c r="AH61" i="85"/>
  <c r="AE61" i="85" s="1"/>
  <c r="AC61" i="85"/>
  <c r="AB61" i="85"/>
  <c r="X61" i="85" s="1"/>
  <c r="AA61" i="85"/>
  <c r="Z61" i="85"/>
  <c r="Y61" i="85"/>
  <c r="O61" i="85" s="1"/>
  <c r="V61" i="85"/>
  <c r="U61" i="85"/>
  <c r="T61" i="85"/>
  <c r="S61" i="85"/>
  <c r="R61" i="85"/>
  <c r="Q61" i="85"/>
  <c r="N61" i="85" s="1"/>
  <c r="P61" i="85"/>
  <c r="AY60" i="85"/>
  <c r="AX60" i="85"/>
  <c r="AW60" i="85"/>
  <c r="AV60" i="85"/>
  <c r="AU60" i="85"/>
  <c r="AT60" i="85"/>
  <c r="AS60" i="85"/>
  <c r="AR60" i="85"/>
  <c r="AQ60" i="85"/>
  <c r="AP60" i="85" s="1"/>
  <c r="AO60" i="85"/>
  <c r="AN60" i="85"/>
  <c r="AM60" i="85"/>
  <c r="AL60" i="85"/>
  <c r="AK60" i="85"/>
  <c r="AI60" i="85" s="1"/>
  <c r="AJ60" i="85"/>
  <c r="AC60" i="85"/>
  <c r="AB60" i="85"/>
  <c r="AA60" i="85"/>
  <c r="Y60" i="85" s="1"/>
  <c r="Z60" i="85"/>
  <c r="X60" i="85" s="1"/>
  <c r="W60" i="85"/>
  <c r="V60" i="85"/>
  <c r="U60" i="85"/>
  <c r="T60" i="85"/>
  <c r="R60" i="85" s="1"/>
  <c r="O60" i="85" s="1"/>
  <c r="S60" i="85"/>
  <c r="F60" i="85"/>
  <c r="AY59" i="85"/>
  <c r="F59" i="85" s="1"/>
  <c r="AX59" i="85"/>
  <c r="AW59" i="85"/>
  <c r="AV59" i="85"/>
  <c r="AU59" i="85"/>
  <c r="AU20" i="85" s="1"/>
  <c r="AT59" i="85"/>
  <c r="AS59" i="85"/>
  <c r="AR59" i="85"/>
  <c r="AF59" i="85" s="1"/>
  <c r="AQ59" i="85"/>
  <c r="AP59" i="85" s="1"/>
  <c r="AO59" i="85"/>
  <c r="AN59" i="85"/>
  <c r="AM59" i="85"/>
  <c r="AL59" i="85"/>
  <c r="AK59" i="85"/>
  <c r="AJ59" i="85"/>
  <c r="AI59" i="85"/>
  <c r="AC59" i="85"/>
  <c r="AC20" i="85" s="1"/>
  <c r="AB59" i="85"/>
  <c r="AA59" i="85"/>
  <c r="Y59" i="85" s="1"/>
  <c r="Z59" i="85"/>
  <c r="X59" i="85"/>
  <c r="V59" i="85"/>
  <c r="U59" i="85"/>
  <c r="T59" i="85"/>
  <c r="S59" i="85"/>
  <c r="R59" i="85"/>
  <c r="Q59" i="85"/>
  <c r="P59" i="85" s="1"/>
  <c r="AY58" i="85"/>
  <c r="F58" i="85" s="1"/>
  <c r="AX58" i="85"/>
  <c r="AR58" i="85" s="1"/>
  <c r="AF58" i="85" s="1"/>
  <c r="AW58" i="85"/>
  <c r="AQ58" i="85" s="1"/>
  <c r="AV58" i="85"/>
  <c r="AU58" i="85"/>
  <c r="AT58" i="85"/>
  <c r="AS58" i="85"/>
  <c r="AO58" i="85"/>
  <c r="AN58" i="85"/>
  <c r="AM58" i="85"/>
  <c r="AL58" i="85"/>
  <c r="AK58" i="85"/>
  <c r="AJ58" i="85"/>
  <c r="AI58" i="85"/>
  <c r="AH58" i="85"/>
  <c r="AG58" i="85"/>
  <c r="AC58" i="85"/>
  <c r="AB58" i="85"/>
  <c r="AA58" i="85"/>
  <c r="Y58" i="85" s="1"/>
  <c r="Z58" i="85"/>
  <c r="X58" i="85" s="1"/>
  <c r="V58" i="85"/>
  <c r="U58" i="85"/>
  <c r="T58" i="85"/>
  <c r="S58" i="85"/>
  <c r="R58" i="85"/>
  <c r="AY57" i="85"/>
  <c r="AX57" i="85"/>
  <c r="AW57" i="85"/>
  <c r="AV57" i="85"/>
  <c r="AU57" i="85"/>
  <c r="AQ57" i="85" s="1"/>
  <c r="AT57" i="85"/>
  <c r="AR57" i="85" s="1"/>
  <c r="AS57" i="85"/>
  <c r="AO57" i="85"/>
  <c r="AN57" i="85"/>
  <c r="AM57" i="85"/>
  <c r="AL57" i="85"/>
  <c r="AK57" i="85"/>
  <c r="AI57" i="85" s="1"/>
  <c r="AJ57" i="85"/>
  <c r="AH57" i="85" s="1"/>
  <c r="AG57" i="85" s="1"/>
  <c r="AC57" i="85"/>
  <c r="AB57" i="85"/>
  <c r="AA57" i="85"/>
  <c r="Y57" i="85" s="1"/>
  <c r="Z57" i="85"/>
  <c r="X57" i="85" s="1"/>
  <c r="W57" i="85" s="1"/>
  <c r="V57" i="85"/>
  <c r="V21" i="85" s="1"/>
  <c r="U57" i="85"/>
  <c r="Q57" i="85" s="1"/>
  <c r="T57" i="85"/>
  <c r="R57" i="85" s="1"/>
  <c r="O57" i="85" s="1"/>
  <c r="S57" i="85"/>
  <c r="F57" i="85"/>
  <c r="AY56" i="85"/>
  <c r="AX56" i="85"/>
  <c r="AW56" i="85"/>
  <c r="AV56" i="85"/>
  <c r="AU56" i="85"/>
  <c r="AQ56" i="85" s="1"/>
  <c r="AT56" i="85"/>
  <c r="AS56" i="85"/>
  <c r="AR56" i="85"/>
  <c r="AO56" i="85"/>
  <c r="AN56" i="85"/>
  <c r="AM56" i="85"/>
  <c r="AL56" i="85"/>
  <c r="AK56" i="85"/>
  <c r="AJ56" i="85"/>
  <c r="AC56" i="85"/>
  <c r="AB56" i="85"/>
  <c r="AA56" i="85"/>
  <c r="Z56" i="85"/>
  <c r="Y56" i="85"/>
  <c r="X56" i="85"/>
  <c r="W56" i="85"/>
  <c r="V56" i="85"/>
  <c r="U56" i="85"/>
  <c r="T56" i="85"/>
  <c r="R56" i="85" s="1"/>
  <c r="S56" i="85"/>
  <c r="Q56" i="85" s="1"/>
  <c r="F56" i="85"/>
  <c r="AY55" i="85"/>
  <c r="F55" i="85" s="1"/>
  <c r="AX55" i="85"/>
  <c r="AX22" i="85" s="1"/>
  <c r="AW55" i="85"/>
  <c r="AV55" i="85"/>
  <c r="AR55" i="85" s="1"/>
  <c r="AU55" i="85"/>
  <c r="AT55" i="85"/>
  <c r="AS55" i="85"/>
  <c r="AO55" i="85"/>
  <c r="AN55" i="85"/>
  <c r="AM55" i="85"/>
  <c r="AL55" i="85"/>
  <c r="AK55" i="85"/>
  <c r="AJ55" i="85"/>
  <c r="AH55" i="85"/>
  <c r="AC55" i="85"/>
  <c r="AB55" i="85"/>
  <c r="X55" i="85" s="1"/>
  <c r="X22" i="85" s="1"/>
  <c r="AA55" i="85"/>
  <c r="Z55" i="85"/>
  <c r="V55" i="85"/>
  <c r="U55" i="85"/>
  <c r="T55" i="85"/>
  <c r="R55" i="85" s="1"/>
  <c r="S55" i="85"/>
  <c r="Q55" i="85" s="1"/>
  <c r="AY54" i="85"/>
  <c r="AY21" i="85" s="1"/>
  <c r="AX54" i="85"/>
  <c r="AW54" i="85"/>
  <c r="AV54" i="85"/>
  <c r="AU54" i="85"/>
  <c r="AT54" i="85"/>
  <c r="AR54" i="85" s="1"/>
  <c r="AS54" i="85"/>
  <c r="AQ54" i="85"/>
  <c r="AP54" i="85" s="1"/>
  <c r="AO54" i="85"/>
  <c r="AN54" i="85"/>
  <c r="AM54" i="85"/>
  <c r="AI54" i="85" s="1"/>
  <c r="AL54" i="85"/>
  <c r="AH54" i="85" s="1"/>
  <c r="AK54" i="85"/>
  <c r="AJ54" i="85"/>
  <c r="AC54" i="85"/>
  <c r="AB54" i="85"/>
  <c r="AA54" i="85"/>
  <c r="Z54" i="85"/>
  <c r="Y54" i="85"/>
  <c r="X54" i="85"/>
  <c r="W54" i="85" s="1"/>
  <c r="V54" i="85"/>
  <c r="U54" i="85"/>
  <c r="T54" i="85"/>
  <c r="R54" i="85" s="1"/>
  <c r="S54" i="85"/>
  <c r="F54" i="85"/>
  <c r="F21" i="85" s="1"/>
  <c r="AY53" i="85"/>
  <c r="F53" i="85" s="1"/>
  <c r="F22" i="85" s="1"/>
  <c r="AX53" i="85"/>
  <c r="AW53" i="85"/>
  <c r="AV53" i="85"/>
  <c r="AU53" i="85"/>
  <c r="AT53" i="85"/>
  <c r="AS53" i="85"/>
  <c r="AO53" i="85"/>
  <c r="AN53" i="85"/>
  <c r="AM53" i="85"/>
  <c r="AI53" i="85" s="1"/>
  <c r="AL53" i="85"/>
  <c r="AH53" i="85" s="1"/>
  <c r="AK53" i="85"/>
  <c r="AJ53" i="85"/>
  <c r="AC53" i="85"/>
  <c r="AB53" i="85"/>
  <c r="X53" i="85" s="1"/>
  <c r="AA53" i="85"/>
  <c r="Z53" i="85"/>
  <c r="V53" i="85"/>
  <c r="V22" i="85" s="1"/>
  <c r="U53" i="85"/>
  <c r="U22" i="85" s="1"/>
  <c r="T53" i="85"/>
  <c r="S53" i="85"/>
  <c r="Q53" i="85" s="1"/>
  <c r="AY52" i="85"/>
  <c r="AX52" i="85"/>
  <c r="AW52" i="85"/>
  <c r="AV52" i="85"/>
  <c r="AU52" i="85"/>
  <c r="AU18" i="85" s="1"/>
  <c r="AT52" i="85"/>
  <c r="AT18" i="85" s="1"/>
  <c r="AS52" i="85"/>
  <c r="AQ52" i="85" s="1"/>
  <c r="AR52" i="85"/>
  <c r="AO52" i="85"/>
  <c r="AN52" i="85"/>
  <c r="AM52" i="85"/>
  <c r="AL52" i="85"/>
  <c r="AK52" i="85"/>
  <c r="AI52" i="85" s="1"/>
  <c r="AJ52" i="85"/>
  <c r="AH52" i="85"/>
  <c r="AC52" i="85"/>
  <c r="AB52" i="85"/>
  <c r="AA52" i="85"/>
  <c r="Y52" i="85" s="1"/>
  <c r="Z52" i="85"/>
  <c r="X52" i="85" s="1"/>
  <c r="N52" i="85" s="1"/>
  <c r="W52" i="85"/>
  <c r="V52" i="85"/>
  <c r="R52" i="85" s="1"/>
  <c r="O52" i="85" s="1"/>
  <c r="U52" i="85"/>
  <c r="T52" i="85"/>
  <c r="S52" i="85"/>
  <c r="Q52" i="85" s="1"/>
  <c r="F52" i="85"/>
  <c r="AY51" i="85"/>
  <c r="F51" i="85" s="1"/>
  <c r="F16" i="85" s="1"/>
  <c r="AX51" i="85"/>
  <c r="AR51" i="85" s="1"/>
  <c r="AW51" i="85"/>
  <c r="AV51" i="85"/>
  <c r="AU51" i="85"/>
  <c r="AT51" i="85"/>
  <c r="AS51" i="85"/>
  <c r="AQ51" i="85"/>
  <c r="AE51" i="85" s="1"/>
  <c r="AP51" i="85"/>
  <c r="AD51" i="85" s="1"/>
  <c r="AO51" i="85"/>
  <c r="AN51" i="85"/>
  <c r="AM51" i="85"/>
  <c r="AL51" i="85"/>
  <c r="AK51" i="85"/>
  <c r="AJ51" i="85"/>
  <c r="AI51" i="85"/>
  <c r="AH51" i="85"/>
  <c r="AG51" i="85" s="1"/>
  <c r="AC51" i="85"/>
  <c r="AB51" i="85"/>
  <c r="AA51" i="85"/>
  <c r="Z51" i="85"/>
  <c r="Y51" i="85"/>
  <c r="X51" i="85"/>
  <c r="V51" i="85"/>
  <c r="U51" i="85"/>
  <c r="T51" i="85"/>
  <c r="S51" i="85"/>
  <c r="R51" i="85"/>
  <c r="Q51" i="85"/>
  <c r="P51" i="85" s="1"/>
  <c r="AY50" i="85"/>
  <c r="AX50" i="85"/>
  <c r="AW50" i="85"/>
  <c r="AV50" i="85"/>
  <c r="AU50" i="85"/>
  <c r="AT50" i="85"/>
  <c r="AS50" i="85"/>
  <c r="AO50" i="85"/>
  <c r="AN50" i="85"/>
  <c r="AM50" i="85"/>
  <c r="AI50" i="85" s="1"/>
  <c r="AL50" i="85"/>
  <c r="AH50" i="85" s="1"/>
  <c r="AG50" i="85" s="1"/>
  <c r="AK50" i="85"/>
  <c r="AJ50" i="85"/>
  <c r="AC50" i="85"/>
  <c r="AB50" i="85"/>
  <c r="AA50" i="85"/>
  <c r="Z50" i="85"/>
  <c r="X50" i="85" s="1"/>
  <c r="Y50" i="85"/>
  <c r="O50" i="85" s="1"/>
  <c r="V50" i="85"/>
  <c r="R50" i="85" s="1"/>
  <c r="U50" i="85"/>
  <c r="T50" i="85"/>
  <c r="S50" i="85"/>
  <c r="Q50" i="85"/>
  <c r="P50" i="85"/>
  <c r="N50" i="85"/>
  <c r="F50" i="85"/>
  <c r="AY49" i="85"/>
  <c r="AX49" i="85"/>
  <c r="AW49" i="85"/>
  <c r="AV49" i="85"/>
  <c r="AU49" i="85"/>
  <c r="AT49" i="85"/>
  <c r="AS49" i="85"/>
  <c r="AR49" i="85"/>
  <c r="AQ49" i="85"/>
  <c r="AP49" i="85" s="1"/>
  <c r="AO49" i="85"/>
  <c r="AN49" i="85"/>
  <c r="AM49" i="85"/>
  <c r="AL49" i="85"/>
  <c r="AK49" i="85"/>
  <c r="AI49" i="85" s="1"/>
  <c r="AF49" i="85" s="1"/>
  <c r="AJ49" i="85"/>
  <c r="AC49" i="85"/>
  <c r="AB49" i="85"/>
  <c r="AA49" i="85"/>
  <c r="Z49" i="85"/>
  <c r="X49" i="85" s="1"/>
  <c r="Y49" i="85"/>
  <c r="V49" i="85"/>
  <c r="U49" i="85"/>
  <c r="T49" i="85"/>
  <c r="R49" i="85" s="1"/>
  <c r="S49" i="85"/>
  <c r="Q49" i="85"/>
  <c r="N49" i="85" s="1"/>
  <c r="P49" i="85"/>
  <c r="O49" i="85"/>
  <c r="F49" i="85"/>
  <c r="AY48" i="85"/>
  <c r="F48" i="85" s="1"/>
  <c r="AX48" i="85"/>
  <c r="AR48" i="85" s="1"/>
  <c r="AP48" i="85" s="1"/>
  <c r="AW48" i="85"/>
  <c r="AV48" i="85"/>
  <c r="AU48" i="85"/>
  <c r="AT48" i="85"/>
  <c r="AS48" i="85"/>
  <c r="AQ48" i="85"/>
  <c r="AO48" i="85"/>
  <c r="AO17" i="85" s="1"/>
  <c r="AN48" i="85"/>
  <c r="AM48" i="85"/>
  <c r="AL48" i="85"/>
  <c r="AK48" i="85"/>
  <c r="AJ48" i="85"/>
  <c r="AI48" i="85"/>
  <c r="AH48" i="85"/>
  <c r="AE48" i="85"/>
  <c r="AC48" i="85"/>
  <c r="AB48" i="85"/>
  <c r="AA48" i="85"/>
  <c r="Z48" i="85"/>
  <c r="Y48" i="85"/>
  <c r="X48" i="85"/>
  <c r="X17" i="85" s="1"/>
  <c r="W48" i="85"/>
  <c r="V48" i="85"/>
  <c r="U48" i="85"/>
  <c r="T48" i="85"/>
  <c r="S48" i="85"/>
  <c r="AY47" i="85"/>
  <c r="F47" i="85" s="1"/>
  <c r="AX47" i="85"/>
  <c r="AW47" i="85"/>
  <c r="AV47" i="85"/>
  <c r="AU47" i="85"/>
  <c r="AT47" i="85"/>
  <c r="AS47" i="85"/>
  <c r="AR47" i="85"/>
  <c r="AQ47" i="85"/>
  <c r="AP47" i="85"/>
  <c r="AO47" i="85"/>
  <c r="AN47" i="85"/>
  <c r="AM47" i="85"/>
  <c r="AL47" i="85"/>
  <c r="AK47" i="85"/>
  <c r="AJ47" i="85"/>
  <c r="AC47" i="85"/>
  <c r="AB47" i="85"/>
  <c r="AA47" i="85"/>
  <c r="Z47" i="85"/>
  <c r="Z18" i="85" s="1"/>
  <c r="Y47" i="85"/>
  <c r="X47" i="85"/>
  <c r="W47" i="85"/>
  <c r="V47" i="85"/>
  <c r="U47" i="85"/>
  <c r="T47" i="85"/>
  <c r="S47" i="85"/>
  <c r="AY46" i="85"/>
  <c r="F46" i="85" s="1"/>
  <c r="AX46" i="85"/>
  <c r="AW46" i="85"/>
  <c r="AW16" i="85" s="1"/>
  <c r="AV46" i="85"/>
  <c r="AU46" i="85"/>
  <c r="AT46" i="85"/>
  <c r="AR46" i="85" s="1"/>
  <c r="AS46" i="85"/>
  <c r="AQ46" i="85"/>
  <c r="AE46" i="85" s="1"/>
  <c r="AP46" i="85"/>
  <c r="AO46" i="85"/>
  <c r="AI46" i="85" s="1"/>
  <c r="AN46" i="85"/>
  <c r="AM46" i="85"/>
  <c r="AL46" i="85"/>
  <c r="AK46" i="85"/>
  <c r="AJ46" i="85"/>
  <c r="AH46" i="85"/>
  <c r="AC46" i="85"/>
  <c r="AB46" i="85"/>
  <c r="AA46" i="85"/>
  <c r="Z46" i="85"/>
  <c r="Y46" i="85"/>
  <c r="V46" i="85"/>
  <c r="R46" i="85" s="1"/>
  <c r="O46" i="85" s="1"/>
  <c r="U46" i="85"/>
  <c r="Q46" i="85" s="1"/>
  <c r="T46" i="85"/>
  <c r="S46" i="85"/>
  <c r="AY45" i="85"/>
  <c r="AX45" i="85"/>
  <c r="AX18" i="85" s="1"/>
  <c r="AW45" i="85"/>
  <c r="AW18" i="85" s="1"/>
  <c r="AV45" i="85"/>
  <c r="AR45" i="85" s="1"/>
  <c r="AF45" i="85" s="1"/>
  <c r="AU45" i="85"/>
  <c r="AT45" i="85"/>
  <c r="AS45" i="85"/>
  <c r="AO45" i="85"/>
  <c r="AN45" i="85"/>
  <c r="AM45" i="85"/>
  <c r="AL45" i="85"/>
  <c r="AK45" i="85"/>
  <c r="AJ45" i="85"/>
  <c r="AH45" i="85" s="1"/>
  <c r="AI45" i="85"/>
  <c r="AC45" i="85"/>
  <c r="Y45" i="85" s="1"/>
  <c r="O45" i="85" s="1"/>
  <c r="AB45" i="85"/>
  <c r="AB18" i="85" s="1"/>
  <c r="AA45" i="85"/>
  <c r="Z45" i="85"/>
  <c r="X45" i="85"/>
  <c r="V45" i="85"/>
  <c r="U45" i="85"/>
  <c r="T45" i="85"/>
  <c r="R45" i="85" s="1"/>
  <c r="S45" i="85"/>
  <c r="Q45" i="85" s="1"/>
  <c r="P45" i="85"/>
  <c r="F45" i="85"/>
  <c r="AY44" i="85"/>
  <c r="AX44" i="85"/>
  <c r="AW44" i="85"/>
  <c r="AV44" i="85"/>
  <c r="AU44" i="85"/>
  <c r="AT44" i="85"/>
  <c r="AS44" i="85"/>
  <c r="AO44" i="85"/>
  <c r="AN44" i="85"/>
  <c r="AM44" i="85"/>
  <c r="AI44" i="85" s="1"/>
  <c r="AL44" i="85"/>
  <c r="AK44" i="85"/>
  <c r="AJ44" i="85"/>
  <c r="AH44" i="85"/>
  <c r="AG44" i="85"/>
  <c r="AC44" i="85"/>
  <c r="AB44" i="85"/>
  <c r="AA44" i="85"/>
  <c r="Y44" i="85" s="1"/>
  <c r="Z44" i="85"/>
  <c r="X44" i="85" s="1"/>
  <c r="V44" i="85"/>
  <c r="U44" i="85"/>
  <c r="T44" i="85"/>
  <c r="R44" i="85" s="1"/>
  <c r="S44" i="85"/>
  <c r="Q44" i="85" s="1"/>
  <c r="P44" i="85" s="1"/>
  <c r="O44" i="85"/>
  <c r="F44" i="85"/>
  <c r="F20" i="85" s="1"/>
  <c r="AY43" i="85"/>
  <c r="F43" i="85" s="1"/>
  <c r="AX43" i="85"/>
  <c r="AW43" i="85"/>
  <c r="AV43" i="85"/>
  <c r="AU43" i="85"/>
  <c r="AT43" i="85"/>
  <c r="AR43" i="85" s="1"/>
  <c r="AS43" i="85"/>
  <c r="AO43" i="85"/>
  <c r="AN43" i="85"/>
  <c r="AM43" i="85"/>
  <c r="AL43" i="85"/>
  <c r="AK43" i="85"/>
  <c r="AJ43" i="85"/>
  <c r="AH43" i="85" s="1"/>
  <c r="AI43" i="85"/>
  <c r="AF43" i="85" s="1"/>
  <c r="AC43" i="85"/>
  <c r="AB43" i="85"/>
  <c r="AA43" i="85"/>
  <c r="Z43" i="85"/>
  <c r="X43" i="85" s="1"/>
  <c r="Y43" i="85"/>
  <c r="V43" i="85"/>
  <c r="U43" i="85"/>
  <c r="T43" i="85"/>
  <c r="S43" i="85"/>
  <c r="R43" i="85"/>
  <c r="Q43" i="85"/>
  <c r="N43" i="85" s="1"/>
  <c r="P43" i="85"/>
  <c r="O43" i="85"/>
  <c r="L43" i="85" s="1"/>
  <c r="I43" i="85" s="1"/>
  <c r="AY42" i="85"/>
  <c r="AX42" i="85"/>
  <c r="AW42" i="85"/>
  <c r="AW21" i="85" s="1"/>
  <c r="AV42" i="85"/>
  <c r="AU42" i="85"/>
  <c r="AT42" i="85"/>
  <c r="AS42" i="85"/>
  <c r="AR42" i="85"/>
  <c r="AO42" i="85"/>
  <c r="AN42" i="85"/>
  <c r="AM42" i="85"/>
  <c r="AL42" i="85"/>
  <c r="AK42" i="85"/>
  <c r="AJ42" i="85"/>
  <c r="AC42" i="85"/>
  <c r="AC21" i="85" s="1"/>
  <c r="AB42" i="85"/>
  <c r="AB21" i="85" s="1"/>
  <c r="AA42" i="85"/>
  <c r="Z42" i="85"/>
  <c r="V42" i="85"/>
  <c r="R42" i="85" s="1"/>
  <c r="U42" i="85"/>
  <c r="T42" i="85"/>
  <c r="S42" i="85"/>
  <c r="Q42" i="85"/>
  <c r="P42" i="85"/>
  <c r="F42" i="85"/>
  <c r="AY41" i="85"/>
  <c r="AX41" i="85"/>
  <c r="AW41" i="85"/>
  <c r="AV41" i="85"/>
  <c r="AU41" i="85"/>
  <c r="AT41" i="85"/>
  <c r="AT20" i="85" s="1"/>
  <c r="AS41" i="85"/>
  <c r="AS20" i="85" s="1"/>
  <c r="AR41" i="85"/>
  <c r="AQ41" i="85"/>
  <c r="AP41" i="85"/>
  <c r="AO41" i="85"/>
  <c r="AO20" i="85" s="1"/>
  <c r="AN41" i="85"/>
  <c r="AN20" i="85" s="1"/>
  <c r="AM41" i="85"/>
  <c r="AL41" i="85"/>
  <c r="AK41" i="85"/>
  <c r="AJ41" i="85"/>
  <c r="AC41" i="85"/>
  <c r="AB41" i="85"/>
  <c r="AA41" i="85"/>
  <c r="Z41" i="85"/>
  <c r="Y41" i="85"/>
  <c r="X41" i="85"/>
  <c r="W41" i="85"/>
  <c r="V41" i="85"/>
  <c r="V20" i="85" s="1"/>
  <c r="U41" i="85"/>
  <c r="U20" i="85" s="1"/>
  <c r="T41" i="85"/>
  <c r="R41" i="85" s="1"/>
  <c r="O41" i="85" s="1"/>
  <c r="S41" i="85"/>
  <c r="Q41" i="85"/>
  <c r="F41" i="85"/>
  <c r="AY40" i="85"/>
  <c r="AX40" i="85"/>
  <c r="AW40" i="85"/>
  <c r="AV40" i="85"/>
  <c r="AU40" i="85"/>
  <c r="AU16" i="85" s="1"/>
  <c r="AT40" i="85"/>
  <c r="AS40" i="85"/>
  <c r="AO40" i="85"/>
  <c r="AO16" i="85" s="1"/>
  <c r="AN40" i="85"/>
  <c r="AH40" i="85" s="1"/>
  <c r="AM40" i="85"/>
  <c r="AI40" i="85" s="1"/>
  <c r="AL40" i="85"/>
  <c r="AK40" i="85"/>
  <c r="AJ40" i="85"/>
  <c r="AC40" i="85"/>
  <c r="AB40" i="85"/>
  <c r="AA40" i="85"/>
  <c r="Y40" i="85" s="1"/>
  <c r="Z40" i="85"/>
  <c r="X40" i="85"/>
  <c r="W40" i="85"/>
  <c r="V40" i="85"/>
  <c r="U40" i="85"/>
  <c r="T40" i="85"/>
  <c r="S40" i="85"/>
  <c r="F40" i="85"/>
  <c r="AY39" i="85"/>
  <c r="AX39" i="85"/>
  <c r="AW39" i="85"/>
  <c r="AV39" i="85"/>
  <c r="AR39" i="85" s="1"/>
  <c r="AU39" i="85"/>
  <c r="AT39" i="85"/>
  <c r="AS39" i="85"/>
  <c r="AQ39" i="85"/>
  <c r="AP39" i="85"/>
  <c r="AO39" i="85"/>
  <c r="AN39" i="85"/>
  <c r="AM39" i="85"/>
  <c r="AL39" i="85"/>
  <c r="AK39" i="85"/>
  <c r="AI39" i="85" s="1"/>
  <c r="AF39" i="85" s="1"/>
  <c r="AJ39" i="85"/>
  <c r="AH39" i="85" s="1"/>
  <c r="AC39" i="85"/>
  <c r="AB39" i="85"/>
  <c r="AA39" i="85"/>
  <c r="Z39" i="85"/>
  <c r="Y39" i="85"/>
  <c r="X39" i="85"/>
  <c r="W39" i="85" s="1"/>
  <c r="V39" i="85"/>
  <c r="U39" i="85"/>
  <c r="T39" i="85"/>
  <c r="S39" i="85"/>
  <c r="R39" i="85"/>
  <c r="O39" i="85" s="1"/>
  <c r="Q39" i="85"/>
  <c r="F39" i="85"/>
  <c r="AY38" i="85"/>
  <c r="AY23" i="85" s="1"/>
  <c r="AX38" i="85"/>
  <c r="AW38" i="85"/>
  <c r="AV38" i="85"/>
  <c r="AU38" i="85"/>
  <c r="AT38" i="85"/>
  <c r="AS38" i="85"/>
  <c r="AO38" i="85"/>
  <c r="AN38" i="85"/>
  <c r="AM38" i="85"/>
  <c r="AL38" i="85"/>
  <c r="AK38" i="85"/>
  <c r="AJ38" i="85"/>
  <c r="AH38" i="85"/>
  <c r="AC38" i="85"/>
  <c r="AB38" i="85"/>
  <c r="AA38" i="85"/>
  <c r="Z38" i="85"/>
  <c r="X38" i="85" s="1"/>
  <c r="Y38" i="85"/>
  <c r="Y23" i="85" s="1"/>
  <c r="V38" i="85"/>
  <c r="U38" i="85"/>
  <c r="T38" i="85"/>
  <c r="S38" i="85"/>
  <c r="R38" i="85"/>
  <c r="Q38" i="85"/>
  <c r="P38" i="85"/>
  <c r="F38" i="85"/>
  <c r="F23" i="85" s="1"/>
  <c r="AY37" i="85"/>
  <c r="AY15" i="85" s="1"/>
  <c r="AX37" i="85"/>
  <c r="AX15" i="85" s="1"/>
  <c r="AW37" i="85"/>
  <c r="AV37" i="85"/>
  <c r="AU37" i="85"/>
  <c r="AT37" i="85"/>
  <c r="AS37" i="85"/>
  <c r="AQ37" i="85" s="1"/>
  <c r="AO37" i="85"/>
  <c r="AN37" i="85"/>
  <c r="AM37" i="85"/>
  <c r="AL37" i="85"/>
  <c r="AK37" i="85"/>
  <c r="AJ37" i="85"/>
  <c r="AI37" i="85"/>
  <c r="AH37" i="85"/>
  <c r="AE37" i="85" s="1"/>
  <c r="AG37" i="85"/>
  <c r="AC37" i="85"/>
  <c r="Y37" i="85" s="1"/>
  <c r="AB37" i="85"/>
  <c r="X37" i="85" s="1"/>
  <c r="W37" i="85" s="1"/>
  <c r="W15" i="85" s="1"/>
  <c r="AA37" i="85"/>
  <c r="Z37" i="85"/>
  <c r="V37" i="85"/>
  <c r="R37" i="85" s="1"/>
  <c r="U37" i="85"/>
  <c r="Q37" i="85" s="1"/>
  <c r="T37" i="85"/>
  <c r="S37" i="85"/>
  <c r="P37" i="85"/>
  <c r="O37" i="85"/>
  <c r="AY36" i="85"/>
  <c r="AX36" i="85"/>
  <c r="AX17" i="85" s="1"/>
  <c r="AW36" i="85"/>
  <c r="AW17" i="85" s="1"/>
  <c r="AV36" i="85"/>
  <c r="AV17" i="85" s="1"/>
  <c r="AU36" i="85"/>
  <c r="AT36" i="85"/>
  <c r="AS36" i="85"/>
  <c r="AO36" i="85"/>
  <c r="AN36" i="85"/>
  <c r="AM36" i="85"/>
  <c r="AL36" i="85"/>
  <c r="AK36" i="85"/>
  <c r="AK17" i="85" s="1"/>
  <c r="AJ36" i="85"/>
  <c r="AI36" i="85"/>
  <c r="AH36" i="85"/>
  <c r="AG36" i="85"/>
  <c r="AC36" i="85"/>
  <c r="AC17" i="85" s="1"/>
  <c r="AB36" i="85"/>
  <c r="X36" i="85" s="1"/>
  <c r="AA36" i="85"/>
  <c r="Z36" i="85"/>
  <c r="V36" i="85"/>
  <c r="U36" i="85"/>
  <c r="T36" i="85"/>
  <c r="S36" i="85"/>
  <c r="R36" i="85"/>
  <c r="Q36" i="85"/>
  <c r="P36" i="85"/>
  <c r="N36" i="85"/>
  <c r="AY35" i="85"/>
  <c r="AX35" i="85"/>
  <c r="AW35" i="85"/>
  <c r="AV35" i="85"/>
  <c r="AU35" i="85"/>
  <c r="AU15" i="85" s="1"/>
  <c r="AT35" i="85"/>
  <c r="AS35" i="85"/>
  <c r="AS15" i="85" s="1"/>
  <c r="AR35" i="85"/>
  <c r="AQ35" i="85"/>
  <c r="AQ15" i="85" s="1"/>
  <c r="AP35" i="85"/>
  <c r="AO35" i="85"/>
  <c r="AI35" i="85" s="1"/>
  <c r="AN35" i="85"/>
  <c r="AH35" i="85" s="1"/>
  <c r="AM35" i="85"/>
  <c r="AL35" i="85"/>
  <c r="AK35" i="85"/>
  <c r="AJ35" i="85"/>
  <c r="AF35" i="85"/>
  <c r="W35" i="85"/>
  <c r="P35" i="85"/>
  <c r="O35" i="85"/>
  <c r="N35" i="85"/>
  <c r="M35" i="85"/>
  <c r="L35" i="85"/>
  <c r="K35" i="85"/>
  <c r="H35" i="85" s="1"/>
  <c r="J35" i="85"/>
  <c r="G35" i="85"/>
  <c r="F35" i="85"/>
  <c r="AY34" i="85"/>
  <c r="F34" i="85" s="1"/>
  <c r="AX34" i="85"/>
  <c r="AW34" i="85"/>
  <c r="AV34" i="85"/>
  <c r="AR34" i="85" s="1"/>
  <c r="AP34" i="85" s="1"/>
  <c r="AU34" i="85"/>
  <c r="AT34" i="85"/>
  <c r="AS34" i="85"/>
  <c r="AQ34" i="85"/>
  <c r="AO34" i="85"/>
  <c r="AO19" i="85" s="1"/>
  <c r="AN34" i="85"/>
  <c r="AM34" i="85"/>
  <c r="AL34" i="85"/>
  <c r="AK34" i="85"/>
  <c r="AJ34" i="85"/>
  <c r="AH34" i="85"/>
  <c r="AE34" i="85"/>
  <c r="AC34" i="85"/>
  <c r="AB34" i="85"/>
  <c r="AA34" i="85"/>
  <c r="Z34" i="85"/>
  <c r="Y34" i="85"/>
  <c r="V34" i="85"/>
  <c r="U34" i="85"/>
  <c r="T34" i="85"/>
  <c r="R34" i="85" s="1"/>
  <c r="O34" i="85" s="1"/>
  <c r="S34" i="85"/>
  <c r="Q34" i="85" s="1"/>
  <c r="AY33" i="85"/>
  <c r="AX33" i="85"/>
  <c r="AW33" i="85"/>
  <c r="AV33" i="85"/>
  <c r="AU33" i="85"/>
  <c r="AQ33" i="85" s="1"/>
  <c r="AT33" i="85"/>
  <c r="AR33" i="85" s="1"/>
  <c r="AS33" i="85"/>
  <c r="AO33" i="85"/>
  <c r="AN33" i="85"/>
  <c r="AM33" i="85"/>
  <c r="AI33" i="85" s="1"/>
  <c r="AL33" i="85"/>
  <c r="AK33" i="85"/>
  <c r="AJ33" i="85"/>
  <c r="AH33" i="85"/>
  <c r="AG33" i="85"/>
  <c r="AF33" i="85"/>
  <c r="AE33" i="85"/>
  <c r="AC33" i="85"/>
  <c r="Y33" i="85" s="1"/>
  <c r="AB33" i="85"/>
  <c r="AA33" i="85"/>
  <c r="Z33" i="85"/>
  <c r="X33" i="85"/>
  <c r="W33" i="85"/>
  <c r="V33" i="85"/>
  <c r="U33" i="85"/>
  <c r="T33" i="85"/>
  <c r="S33" i="85"/>
  <c r="R33" i="85"/>
  <c r="Q33" i="85"/>
  <c r="P33" i="85"/>
  <c r="M33" i="85" s="1"/>
  <c r="O33" i="85"/>
  <c r="N33" i="85"/>
  <c r="F33" i="85"/>
  <c r="AY32" i="85"/>
  <c r="AX32" i="85"/>
  <c r="AW32" i="85"/>
  <c r="AV32" i="85"/>
  <c r="AR32" i="85" s="1"/>
  <c r="AU32" i="85"/>
  <c r="AT32" i="85"/>
  <c r="AS32" i="85"/>
  <c r="AQ32" i="85" s="1"/>
  <c r="AO32" i="85"/>
  <c r="AN32" i="85"/>
  <c r="AM32" i="85"/>
  <c r="AL32" i="85"/>
  <c r="AK32" i="85"/>
  <c r="AI32" i="85" s="1"/>
  <c r="AJ32" i="85"/>
  <c r="AH32" i="85" s="1"/>
  <c r="AG32" i="85" s="1"/>
  <c r="AC32" i="85"/>
  <c r="AB32" i="85"/>
  <c r="AA32" i="85"/>
  <c r="Z32" i="85"/>
  <c r="Y32" i="85"/>
  <c r="X32" i="85"/>
  <c r="N32" i="85" s="1"/>
  <c r="V32" i="85"/>
  <c r="U32" i="85"/>
  <c r="T32" i="85"/>
  <c r="R32" i="85" s="1"/>
  <c r="S32" i="85"/>
  <c r="Q32" i="85" s="1"/>
  <c r="P32" i="85" s="1"/>
  <c r="F32" i="85"/>
  <c r="AY31" i="85"/>
  <c r="F31" i="85" s="1"/>
  <c r="AX31" i="85"/>
  <c r="AR31" i="85" s="1"/>
  <c r="AW31" i="85"/>
  <c r="AQ31" i="85" s="1"/>
  <c r="AP31" i="85" s="1"/>
  <c r="AV31" i="85"/>
  <c r="AU31" i="85"/>
  <c r="AT31" i="85"/>
  <c r="AS31" i="85"/>
  <c r="AO31" i="85"/>
  <c r="AN31" i="85"/>
  <c r="AM31" i="85"/>
  <c r="AL31" i="85"/>
  <c r="AK31" i="85"/>
  <c r="AJ31" i="85"/>
  <c r="AI31" i="85"/>
  <c r="AH31" i="85"/>
  <c r="AG31" i="85"/>
  <c r="AC31" i="85"/>
  <c r="AB31" i="85"/>
  <c r="AA31" i="85"/>
  <c r="Z31" i="85"/>
  <c r="X31" i="85" s="1"/>
  <c r="W31" i="85" s="1"/>
  <c r="Y31" i="85"/>
  <c r="V31" i="85"/>
  <c r="U31" i="85"/>
  <c r="T31" i="85"/>
  <c r="S31" i="85"/>
  <c r="R31" i="85"/>
  <c r="Q31" i="85"/>
  <c r="P31" i="85" s="1"/>
  <c r="O31" i="85"/>
  <c r="AY30" i="85"/>
  <c r="F30" i="85" s="1"/>
  <c r="AX30" i="85"/>
  <c r="AW30" i="85"/>
  <c r="AV30" i="85"/>
  <c r="AR30" i="85" s="1"/>
  <c r="AF30" i="85" s="1"/>
  <c r="AU30" i="85"/>
  <c r="AT30" i="85"/>
  <c r="AS30" i="85"/>
  <c r="AO30" i="85"/>
  <c r="AN30" i="85"/>
  <c r="AM30" i="85"/>
  <c r="AI30" i="85" s="1"/>
  <c r="AL30" i="85"/>
  <c r="AK30" i="85"/>
  <c r="AJ30" i="85"/>
  <c r="AH30" i="85"/>
  <c r="AG30" i="85" s="1"/>
  <c r="AC30" i="85"/>
  <c r="AB30" i="85"/>
  <c r="X30" i="85" s="1"/>
  <c r="AA30" i="85"/>
  <c r="Z30" i="85"/>
  <c r="V30" i="85"/>
  <c r="U30" i="85"/>
  <c r="Q30" i="85" s="1"/>
  <c r="T30" i="85"/>
  <c r="R30" i="85" s="1"/>
  <c r="S30" i="85"/>
  <c r="AY29" i="85"/>
  <c r="F29" i="85" s="1"/>
  <c r="AX29" i="85"/>
  <c r="AW29" i="85"/>
  <c r="AV29" i="85"/>
  <c r="AU29" i="85"/>
  <c r="AT29" i="85"/>
  <c r="AS29" i="85"/>
  <c r="AO29" i="85"/>
  <c r="AN29" i="85"/>
  <c r="AM29" i="85"/>
  <c r="AL29" i="85"/>
  <c r="AK29" i="85"/>
  <c r="AJ29" i="85"/>
  <c r="AI29" i="85"/>
  <c r="AH29" i="85"/>
  <c r="AG29" i="85" s="1"/>
  <c r="AC29" i="85"/>
  <c r="Y29" i="85" s="1"/>
  <c r="AB29" i="85"/>
  <c r="AA29" i="85"/>
  <c r="Z29" i="85"/>
  <c r="X29" i="85"/>
  <c r="W29" i="85"/>
  <c r="V29" i="85"/>
  <c r="U29" i="85"/>
  <c r="T29" i="85"/>
  <c r="S29" i="85"/>
  <c r="R29" i="85"/>
  <c r="Q29" i="85"/>
  <c r="P29" i="85" s="1"/>
  <c r="M29" i="85" s="1"/>
  <c r="O29" i="85"/>
  <c r="N29" i="85"/>
  <c r="AY28" i="85"/>
  <c r="AX28" i="85"/>
  <c r="AW28" i="85"/>
  <c r="AV28" i="85"/>
  <c r="AU28" i="85"/>
  <c r="AT28" i="85"/>
  <c r="AT24" i="85" s="1"/>
  <c r="AT14" i="85" s="1"/>
  <c r="AS28" i="85"/>
  <c r="AR28" i="85"/>
  <c r="AF28" i="85" s="1"/>
  <c r="AQ28" i="85"/>
  <c r="AE28" i="85" s="1"/>
  <c r="AO28" i="85"/>
  <c r="AN28" i="85"/>
  <c r="AM28" i="85"/>
  <c r="AL28" i="85"/>
  <c r="AH28" i="85" s="1"/>
  <c r="AK28" i="85"/>
  <c r="AI28" i="85" s="1"/>
  <c r="AJ28" i="85"/>
  <c r="AG28" i="85"/>
  <c r="AC28" i="85"/>
  <c r="AB28" i="85"/>
  <c r="AA28" i="85"/>
  <c r="Z28" i="85"/>
  <c r="Y28" i="85"/>
  <c r="O28" i="85" s="1"/>
  <c r="X28" i="85"/>
  <c r="V28" i="85"/>
  <c r="R28" i="85" s="1"/>
  <c r="U28" i="85"/>
  <c r="T28" i="85"/>
  <c r="S28" i="85"/>
  <c r="Q28" i="85"/>
  <c r="P28" i="85"/>
  <c r="F28" i="85"/>
  <c r="AY27" i="85"/>
  <c r="AX27" i="85"/>
  <c r="AW27" i="85"/>
  <c r="AV27" i="85"/>
  <c r="AU27" i="85"/>
  <c r="AT27" i="85"/>
  <c r="AS27" i="85"/>
  <c r="AR27" i="85"/>
  <c r="AQ27" i="85"/>
  <c r="AP27" i="85"/>
  <c r="AO27" i="85"/>
  <c r="AN27" i="85"/>
  <c r="AM27" i="85"/>
  <c r="AL27" i="85"/>
  <c r="AK27" i="85"/>
  <c r="AI27" i="85" s="1"/>
  <c r="AF27" i="85" s="1"/>
  <c r="AJ27" i="85"/>
  <c r="AC27" i="85"/>
  <c r="AB27" i="85"/>
  <c r="AA27" i="85"/>
  <c r="Y27" i="85" s="1"/>
  <c r="O27" i="85" s="1"/>
  <c r="L27" i="85" s="1"/>
  <c r="I27" i="85" s="1"/>
  <c r="Z27" i="85"/>
  <c r="X27" i="85" s="1"/>
  <c r="W27" i="85" s="1"/>
  <c r="V27" i="85"/>
  <c r="U27" i="85"/>
  <c r="T27" i="85"/>
  <c r="R27" i="85" s="1"/>
  <c r="S27" i="85"/>
  <c r="Q27" i="85" s="1"/>
  <c r="F27" i="85"/>
  <c r="AY26" i="85"/>
  <c r="F26" i="85" s="1"/>
  <c r="AX26" i="85"/>
  <c r="AW26" i="85"/>
  <c r="AW24" i="85" s="1"/>
  <c r="AV26" i="85"/>
  <c r="AU26" i="85"/>
  <c r="AT26" i="85"/>
  <c r="AS26" i="85"/>
  <c r="AO26" i="85"/>
  <c r="AN26" i="85"/>
  <c r="AM26" i="85"/>
  <c r="AL26" i="85"/>
  <c r="AK26" i="85"/>
  <c r="AJ26" i="85"/>
  <c r="AI26" i="85"/>
  <c r="AH26" i="85"/>
  <c r="AG26" i="85"/>
  <c r="AC26" i="85"/>
  <c r="AC24" i="85" s="1"/>
  <c r="AC14" i="85" s="1"/>
  <c r="AB26" i="85"/>
  <c r="AA26" i="85"/>
  <c r="Y26" i="85" s="1"/>
  <c r="Z26" i="85"/>
  <c r="V26" i="85"/>
  <c r="U26" i="85"/>
  <c r="T26" i="85"/>
  <c r="S26" i="85"/>
  <c r="R26" i="85"/>
  <c r="Q26" i="85"/>
  <c r="AY25" i="85"/>
  <c r="AX25" i="85"/>
  <c r="AW25" i="85"/>
  <c r="AV25" i="85"/>
  <c r="AR25" i="85" s="1"/>
  <c r="AU25" i="85"/>
  <c r="AT25" i="85"/>
  <c r="AS25" i="85"/>
  <c r="AQ25" i="85"/>
  <c r="AP25" i="85"/>
  <c r="AO25" i="85"/>
  <c r="AO24" i="85" s="1"/>
  <c r="AO14" i="85" s="1"/>
  <c r="AN25" i="85"/>
  <c r="AM25" i="85"/>
  <c r="AL25" i="85"/>
  <c r="AK25" i="85"/>
  <c r="AJ25" i="85"/>
  <c r="AH25" i="85" s="1"/>
  <c r="AE25" i="85"/>
  <c r="AC25" i="85"/>
  <c r="AB25" i="85"/>
  <c r="AA25" i="85"/>
  <c r="Z25" i="85"/>
  <c r="Y25" i="85"/>
  <c r="X25" i="85"/>
  <c r="W25" i="85"/>
  <c r="V25" i="85"/>
  <c r="U25" i="85"/>
  <c r="U24" i="85" s="1"/>
  <c r="U14" i="85" s="1"/>
  <c r="T25" i="85"/>
  <c r="S25" i="85"/>
  <c r="F25" i="85"/>
  <c r="AY24" i="85"/>
  <c r="AJ24" i="85"/>
  <c r="AJ14" i="85" s="1"/>
  <c r="AV23" i="85"/>
  <c r="AU23" i="85"/>
  <c r="AT23" i="85"/>
  <c r="AS23" i="85"/>
  <c r="AN23" i="85"/>
  <c r="AM23" i="85"/>
  <c r="AL23" i="85"/>
  <c r="AK23" i="85"/>
  <c r="AJ23" i="85"/>
  <c r="AC23" i="85"/>
  <c r="AB23" i="85"/>
  <c r="AA23" i="85"/>
  <c r="V23" i="85"/>
  <c r="U23" i="85"/>
  <c r="T23" i="85"/>
  <c r="AY22" i="85"/>
  <c r="AU22" i="85"/>
  <c r="AT22" i="85"/>
  <c r="AN22" i="85"/>
  <c r="AM22" i="85"/>
  <c r="AL22" i="85"/>
  <c r="AK22" i="85"/>
  <c r="AJ22" i="85"/>
  <c r="AH22" i="85"/>
  <c r="Z22" i="85"/>
  <c r="Q22" i="85"/>
  <c r="AX21" i="85"/>
  <c r="AO21" i="85"/>
  <c r="AN21" i="85"/>
  <c r="AM21" i="85"/>
  <c r="S21" i="85"/>
  <c r="AY20" i="85"/>
  <c r="AV20" i="85"/>
  <c r="AM20" i="85"/>
  <c r="AL20" i="85"/>
  <c r="AK20" i="85"/>
  <c r="AJ20" i="85"/>
  <c r="S20" i="85"/>
  <c r="AU19" i="85"/>
  <c r="AT19" i="85"/>
  <c r="AS19" i="85"/>
  <c r="AL19" i="85"/>
  <c r="AB19" i="85"/>
  <c r="AA19" i="85"/>
  <c r="V19" i="85"/>
  <c r="U19" i="85"/>
  <c r="S19" i="85"/>
  <c r="AY18" i="85"/>
  <c r="AJ18" i="85"/>
  <c r="AU17" i="85"/>
  <c r="AT17" i="85"/>
  <c r="AM17" i="85"/>
  <c r="AB17" i="85"/>
  <c r="AA17" i="85"/>
  <c r="AV16" i="85"/>
  <c r="AL16" i="85"/>
  <c r="AK16" i="85"/>
  <c r="AC16" i="85"/>
  <c r="AB16" i="85"/>
  <c r="AM15" i="85"/>
  <c r="AL15" i="85"/>
  <c r="AI15" i="85"/>
  <c r="AG43" i="85" l="1"/>
  <c r="AH17" i="85"/>
  <c r="AP15" i="85"/>
  <c r="W38" i="85"/>
  <c r="N38" i="85"/>
  <c r="X23" i="85"/>
  <c r="AP32" i="85"/>
  <c r="AD32" i="85" s="1"/>
  <c r="AE32" i="85"/>
  <c r="O68" i="85"/>
  <c r="L68" i="85" s="1"/>
  <c r="I68" i="85" s="1"/>
  <c r="Y18" i="85"/>
  <c r="AF31" i="85"/>
  <c r="AA21" i="85"/>
  <c r="Y42" i="85"/>
  <c r="K61" i="85"/>
  <c r="H61" i="85" s="1"/>
  <c r="AM16" i="85"/>
  <c r="AV19" i="85"/>
  <c r="S22" i="85"/>
  <c r="AM24" i="85"/>
  <c r="N31" i="85"/>
  <c r="K31" i="85" s="1"/>
  <c r="H31" i="85" s="1"/>
  <c r="P34" i="85"/>
  <c r="Q19" i="85"/>
  <c r="AT15" i="85"/>
  <c r="X16" i="85"/>
  <c r="AV21" i="85"/>
  <c r="AE44" i="85"/>
  <c r="AH49" i="85"/>
  <c r="AJ16" i="85"/>
  <c r="R53" i="85"/>
  <c r="AI55" i="85"/>
  <c r="AO22" i="85"/>
  <c r="AB20" i="85"/>
  <c r="M63" i="85"/>
  <c r="AO66" i="85"/>
  <c r="AO12" i="85" s="1"/>
  <c r="Z66" i="85"/>
  <c r="Z12" i="85" s="1"/>
  <c r="Q69" i="85"/>
  <c r="AT69" i="85"/>
  <c r="AR72" i="85"/>
  <c r="AF72" i="85" s="1"/>
  <c r="R74" i="85"/>
  <c r="V73" i="85"/>
  <c r="V12" i="85" s="1"/>
  <c r="AT75" i="85"/>
  <c r="AI78" i="85"/>
  <c r="AM77" i="85"/>
  <c r="AI47" i="85"/>
  <c r="AO18" i="85"/>
  <c r="AG54" i="85"/>
  <c r="AD54" i="85" s="1"/>
  <c r="AE54" i="85"/>
  <c r="Q60" i="85"/>
  <c r="S18" i="85"/>
  <c r="P68" i="85"/>
  <c r="M68" i="85" s="1"/>
  <c r="N68" i="85"/>
  <c r="Q66" i="85"/>
  <c r="U77" i="85"/>
  <c r="Q78" i="85"/>
  <c r="AJ79" i="85"/>
  <c r="W45" i="85"/>
  <c r="X18" i="85"/>
  <c r="N45" i="85"/>
  <c r="U18" i="85"/>
  <c r="Q47" i="85"/>
  <c r="Y53" i="85"/>
  <c r="AC22" i="85"/>
  <c r="P57" i="85"/>
  <c r="M57" i="85" s="1"/>
  <c r="N57" i="85"/>
  <c r="K57" i="85" s="1"/>
  <c r="H57" i="85" s="1"/>
  <c r="AH73" i="85"/>
  <c r="AE74" i="85"/>
  <c r="AE73" i="85" s="1"/>
  <c r="AR78" i="85"/>
  <c r="AR77" i="85" s="1"/>
  <c r="AT77" i="85"/>
  <c r="T20" i="85"/>
  <c r="L28" i="85"/>
  <c r="I28" i="85" s="1"/>
  <c r="V17" i="85"/>
  <c r="V66" i="85"/>
  <c r="AV69" i="85"/>
  <c r="AV12" i="85" s="1"/>
  <c r="AM79" i="85"/>
  <c r="F36" i="85"/>
  <c r="F17" i="85" s="1"/>
  <c r="AY17" i="85"/>
  <c r="AW23" i="85"/>
  <c r="AR20" i="85"/>
  <c r="L52" i="85"/>
  <c r="I52" i="85" s="1"/>
  <c r="AB12" i="85"/>
  <c r="AS75" i="85"/>
  <c r="AQ76" i="85"/>
  <c r="AJ15" i="85"/>
  <c r="L45" i="85"/>
  <c r="AY14" i="85"/>
  <c r="AY10" i="85"/>
  <c r="AW14" i="85"/>
  <c r="AW10" i="85"/>
  <c r="AH15" i="85"/>
  <c r="AG35" i="85"/>
  <c r="AE35" i="85"/>
  <c r="W44" i="85"/>
  <c r="M44" i="85" s="1"/>
  <c r="N44" i="85"/>
  <c r="AR26" i="85"/>
  <c r="AX24" i="85"/>
  <c r="AI17" i="85"/>
  <c r="AF53" i="85"/>
  <c r="Q80" i="85"/>
  <c r="S79" i="85"/>
  <c r="AJ17" i="85"/>
  <c r="AQ40" i="85"/>
  <c r="AS16" i="85"/>
  <c r="AR44" i="85"/>
  <c r="AF44" i="85" s="1"/>
  <c r="AX20" i="85"/>
  <c r="AW12" i="85"/>
  <c r="U21" i="85"/>
  <c r="AG25" i="85"/>
  <c r="AD31" i="85"/>
  <c r="L37" i="85"/>
  <c r="I37" i="85" s="1"/>
  <c r="AR40" i="85"/>
  <c r="AR16" i="85" s="1"/>
  <c r="AT16" i="85"/>
  <c r="AS21" i="85"/>
  <c r="AQ42" i="85"/>
  <c r="W59" i="85"/>
  <c r="M59" i="85" s="1"/>
  <c r="N59" i="85"/>
  <c r="AU66" i="85"/>
  <c r="AU12" i="85" s="1"/>
  <c r="Y76" i="85"/>
  <c r="Y75" i="85" s="1"/>
  <c r="AA75" i="85"/>
  <c r="AR15" i="85"/>
  <c r="V16" i="85"/>
  <c r="X46" i="85"/>
  <c r="W46" i="85" s="1"/>
  <c r="Z16" i="85"/>
  <c r="AL24" i="85"/>
  <c r="AF26" i="85"/>
  <c r="I35" i="85"/>
  <c r="AU21" i="85"/>
  <c r="P53" i="85"/>
  <c r="N53" i="85"/>
  <c r="AJ10" i="85"/>
  <c r="AN16" i="85"/>
  <c r="AA18" i="85"/>
  <c r="AW19" i="85"/>
  <c r="AJ21" i="85"/>
  <c r="T22" i="85"/>
  <c r="Z24" i="85"/>
  <c r="Z14" i="85" s="1"/>
  <c r="Q25" i="85"/>
  <c r="S24" i="85"/>
  <c r="S14" i="85" s="1"/>
  <c r="AN24" i="85"/>
  <c r="L31" i="85"/>
  <c r="I31" i="85" s="1"/>
  <c r="N15" i="85"/>
  <c r="AO23" i="85"/>
  <c r="AI38" i="85"/>
  <c r="AG48" i="85"/>
  <c r="AD48" i="85" s="1"/>
  <c r="AV22" i="85"/>
  <c r="N55" i="85"/>
  <c r="P55" i="85"/>
  <c r="AQ55" i="85"/>
  <c r="AP55" i="85" s="1"/>
  <c r="AS22" i="85"/>
  <c r="W58" i="85"/>
  <c r="W72" i="85"/>
  <c r="K32" i="85"/>
  <c r="H32" i="85" s="1"/>
  <c r="AP58" i="85"/>
  <c r="AD58" i="85" s="1"/>
  <c r="W71" i="85"/>
  <c r="W69" i="85" s="1"/>
  <c r="AF15" i="85"/>
  <c r="AP57" i="85"/>
  <c r="AD57" i="85" s="1"/>
  <c r="AG73" i="85"/>
  <c r="X64" i="85"/>
  <c r="W65" i="85"/>
  <c r="W64" i="85" s="1"/>
  <c r="AL79" i="85"/>
  <c r="AH80" i="85"/>
  <c r="V18" i="85"/>
  <c r="R47" i="85"/>
  <c r="AE52" i="85"/>
  <c r="K52" i="85" s="1"/>
  <c r="H52" i="85" s="1"/>
  <c r="AP52" i="85"/>
  <c r="Y55" i="85"/>
  <c r="W55" i="85" s="1"/>
  <c r="AA22" i="85"/>
  <c r="AP71" i="85"/>
  <c r="AU24" i="85"/>
  <c r="AS18" i="85"/>
  <c r="AV24" i="85"/>
  <c r="F37" i="85"/>
  <c r="F15" i="85" s="1"/>
  <c r="AG40" i="85"/>
  <c r="AE40" i="85"/>
  <c r="AI66" i="85"/>
  <c r="AF67" i="85"/>
  <c r="AF66" i="85" s="1"/>
  <c r="AX69" i="85"/>
  <c r="AX12" i="85" s="1"/>
  <c r="AJ19" i="85"/>
  <c r="AJ69" i="85"/>
  <c r="O79" i="85"/>
  <c r="AG53" i="85"/>
  <c r="F70" i="85"/>
  <c r="AY69" i="85"/>
  <c r="AY19" i="85"/>
  <c r="AP80" i="85"/>
  <c r="AP79" i="85" s="1"/>
  <c r="AQ79" i="85"/>
  <c r="F24" i="85"/>
  <c r="L33" i="85"/>
  <c r="I33" i="85" s="1"/>
  <c r="P46" i="85"/>
  <c r="M46" i="85" s="1"/>
  <c r="N46" i="85"/>
  <c r="K46" i="85" s="1"/>
  <c r="H46" i="85" s="1"/>
  <c r="AC12" i="85"/>
  <c r="AV18" i="85"/>
  <c r="Z23" i="85"/>
  <c r="R40" i="85"/>
  <c r="T16" i="85"/>
  <c r="AR21" i="85"/>
  <c r="L50" i="85"/>
  <c r="I50" i="85" s="1"/>
  <c r="AE57" i="85"/>
  <c r="X76" i="85"/>
  <c r="Z75" i="85"/>
  <c r="T79" i="85"/>
  <c r="U16" i="85"/>
  <c r="W50" i="85"/>
  <c r="M50" i="85" s="1"/>
  <c r="Q58" i="85"/>
  <c r="Q23" i="85" s="1"/>
  <c r="S23" i="85"/>
  <c r="AH19" i="85"/>
  <c r="AH69" i="85"/>
  <c r="T18" i="85"/>
  <c r="AI25" i="85"/>
  <c r="AK24" i="85"/>
  <c r="AI34" i="85"/>
  <c r="AK19" i="85"/>
  <c r="AT21" i="85"/>
  <c r="AI63" i="85"/>
  <c r="AK62" i="85"/>
  <c r="AK12" i="85" s="1"/>
  <c r="AO10" i="85"/>
  <c r="AO8" i="85" s="1"/>
  <c r="AX19" i="85"/>
  <c r="R25" i="85"/>
  <c r="T24" i="85"/>
  <c r="T14" i="85" s="1"/>
  <c r="M31" i="85"/>
  <c r="O15" i="85"/>
  <c r="AR37" i="85"/>
  <c r="AF37" i="85" s="1"/>
  <c r="Y16" i="85"/>
  <c r="AF48" i="85"/>
  <c r="AW22" i="85"/>
  <c r="Y72" i="85"/>
  <c r="AW73" i="85"/>
  <c r="AQ74" i="85"/>
  <c r="AH76" i="85"/>
  <c r="AJ75" i="85"/>
  <c r="N41" i="85"/>
  <c r="P41" i="85"/>
  <c r="M49" i="85"/>
  <c r="AG81" i="85"/>
  <c r="AD81" i="85" s="1"/>
  <c r="J81" i="85" s="1"/>
  <c r="G81" i="85" s="1"/>
  <c r="AE81" i="85"/>
  <c r="AK79" i="85"/>
  <c r="AI80" i="85"/>
  <c r="W28" i="85"/>
  <c r="M28" i="85" s="1"/>
  <c r="N28" i="85"/>
  <c r="K28" i="85" s="1"/>
  <c r="H28" i="85" s="1"/>
  <c r="AT10" i="85"/>
  <c r="K81" i="85"/>
  <c r="H81" i="85" s="1"/>
  <c r="AR18" i="85"/>
  <c r="AE39" i="85"/>
  <c r="AG39" i="85"/>
  <c r="AD39" i="85" s="1"/>
  <c r="AN17" i="85"/>
  <c r="AH67" i="85"/>
  <c r="AW69" i="85"/>
  <c r="Y71" i="85"/>
  <c r="AC69" i="85"/>
  <c r="AX23" i="85"/>
  <c r="R66" i="85"/>
  <c r="O67" i="85"/>
  <c r="AK15" i="85"/>
  <c r="R21" i="85"/>
  <c r="AB24" i="85"/>
  <c r="AB14" i="85" s="1"/>
  <c r="K33" i="85"/>
  <c r="H33" i="85" s="1"/>
  <c r="AG46" i="85"/>
  <c r="AD46" i="85" s="1"/>
  <c r="AF46" i="85"/>
  <c r="L46" i="85" s="1"/>
  <c r="I46" i="85" s="1"/>
  <c r="AE70" i="85"/>
  <c r="AD71" i="85"/>
  <c r="N73" i="85"/>
  <c r="L81" i="85"/>
  <c r="I81" i="85" s="1"/>
  <c r="Z17" i="85"/>
  <c r="Y20" i="85"/>
  <c r="AQ44" i="85"/>
  <c r="AP44" i="85" s="1"/>
  <c r="AD44" i="85" s="1"/>
  <c r="AW20" i="85"/>
  <c r="W51" i="85"/>
  <c r="M51" i="85" s="1"/>
  <c r="J51" i="85" s="1"/>
  <c r="G51" i="85" s="1"/>
  <c r="N51" i="85"/>
  <c r="K51" i="85" s="1"/>
  <c r="H51" i="85" s="1"/>
  <c r="AQ67" i="85"/>
  <c r="AS66" i="85"/>
  <c r="AS17" i="85"/>
  <c r="AE71" i="85"/>
  <c r="T21" i="85"/>
  <c r="N39" i="85"/>
  <c r="P39" i="85"/>
  <c r="M39" i="85" s="1"/>
  <c r="Z20" i="85"/>
  <c r="AR67" i="85"/>
  <c r="AR66" i="85" s="1"/>
  <c r="AT66" i="85"/>
  <c r="AT12" i="85" s="1"/>
  <c r="AN15" i="85"/>
  <c r="AD26" i="85"/>
  <c r="R17" i="85"/>
  <c r="L39" i="85"/>
  <c r="I39" i="85" s="1"/>
  <c r="AO15" i="85"/>
  <c r="AE31" i="85"/>
  <c r="X42" i="85"/>
  <c r="Z21" i="85"/>
  <c r="AP56" i="85"/>
  <c r="W67" i="85"/>
  <c r="X66" i="85"/>
  <c r="K70" i="85"/>
  <c r="AC18" i="85"/>
  <c r="T19" i="85"/>
  <c r="AL21" i="85"/>
  <c r="AB22" i="85"/>
  <c r="AP28" i="85"/>
  <c r="AD28" i="85" s="1"/>
  <c r="W32" i="85"/>
  <c r="M32" i="85" s="1"/>
  <c r="J32" i="85" s="1"/>
  <c r="G32" i="85" s="1"/>
  <c r="P15" i="85"/>
  <c r="AQ38" i="85"/>
  <c r="AE38" i="85" s="1"/>
  <c r="AN18" i="85"/>
  <c r="AH47" i="85"/>
  <c r="L49" i="85"/>
  <c r="I49" i="85" s="1"/>
  <c r="AP63" i="85"/>
  <c r="AP62" i="85" s="1"/>
  <c r="AQ64" i="85"/>
  <c r="AP65" i="85"/>
  <c r="AP64" i="85" s="1"/>
  <c r="AX73" i="85"/>
  <c r="AR74" i="85"/>
  <c r="AI76" i="85"/>
  <c r="AK75" i="85"/>
  <c r="R78" i="85"/>
  <c r="T77" i="85"/>
  <c r="AP78" i="85"/>
  <c r="AP77" i="85" s="1"/>
  <c r="M43" i="85"/>
  <c r="AF51" i="85"/>
  <c r="AG52" i="85"/>
  <c r="AF52" i="85"/>
  <c r="AY12" i="85"/>
  <c r="F13" i="85" s="1"/>
  <c r="AE58" i="85"/>
  <c r="N30" i="85"/>
  <c r="P30" i="85"/>
  <c r="O38" i="85"/>
  <c r="R23" i="85"/>
  <c r="AY16" i="85"/>
  <c r="F18" i="85"/>
  <c r="AF60" i="85"/>
  <c r="L60" i="85" s="1"/>
  <c r="I60" i="85" s="1"/>
  <c r="W61" i="85"/>
  <c r="M61" i="85" s="1"/>
  <c r="R65" i="85"/>
  <c r="T64" i="85"/>
  <c r="AF68" i="85"/>
  <c r="V69" i="85"/>
  <c r="R70" i="85"/>
  <c r="AN69" i="85"/>
  <c r="AN12" i="85" s="1"/>
  <c r="AN19" i="85"/>
  <c r="N71" i="85"/>
  <c r="X80" i="85"/>
  <c r="Z79" i="85"/>
  <c r="AS24" i="85"/>
  <c r="AQ26" i="85"/>
  <c r="AP26" i="85" s="1"/>
  <c r="AQ29" i="85"/>
  <c r="AP33" i="85"/>
  <c r="AD33" i="85" s="1"/>
  <c r="J33" i="85" s="1"/>
  <c r="G33" i="85" s="1"/>
  <c r="X34" i="85"/>
  <c r="Z19" i="85"/>
  <c r="N37" i="85"/>
  <c r="K37" i="85" s="1"/>
  <c r="AG45" i="85"/>
  <c r="P56" i="85"/>
  <c r="M56" i="85" s="1"/>
  <c r="N56" i="85"/>
  <c r="AH59" i="85"/>
  <c r="Q64" i="85"/>
  <c r="N65" i="85"/>
  <c r="P65" i="85"/>
  <c r="AL66" i="85"/>
  <c r="AL12" i="85" s="1"/>
  <c r="AL17" i="85"/>
  <c r="AR29" i="85"/>
  <c r="AF29" i="85" s="1"/>
  <c r="L29" i="85" s="1"/>
  <c r="I29" i="85" s="1"/>
  <c r="AQ30" i="85"/>
  <c r="AV15" i="85"/>
  <c r="AH41" i="85"/>
  <c r="AK18" i="85"/>
  <c r="P52" i="85"/>
  <c r="M52" i="85" s="1"/>
  <c r="O56" i="85"/>
  <c r="X69" i="85"/>
  <c r="X73" i="85"/>
  <c r="O76" i="85"/>
  <c r="P26" i="85"/>
  <c r="P27" i="85"/>
  <c r="M27" i="85" s="1"/>
  <c r="N27" i="85"/>
  <c r="S17" i="85"/>
  <c r="M37" i="85"/>
  <c r="M15" i="85" s="1"/>
  <c r="AH23" i="85"/>
  <c r="AP61" i="85"/>
  <c r="V24" i="85"/>
  <c r="V14" i="85" s="1"/>
  <c r="O26" i="85"/>
  <c r="T17" i="85"/>
  <c r="AX16" i="85"/>
  <c r="L44" i="85"/>
  <c r="I44" i="85" s="1"/>
  <c r="AF57" i="85"/>
  <c r="L57" i="85" s="1"/>
  <c r="I57" i="85" s="1"/>
  <c r="AG68" i="85"/>
  <c r="AD68" i="85" s="1"/>
  <c r="AE68" i="85"/>
  <c r="AM69" i="85"/>
  <c r="AM12" i="85" s="1"/>
  <c r="AI70" i="85"/>
  <c r="AM19" i="85"/>
  <c r="Y19" i="85"/>
  <c r="AR24" i="85"/>
  <c r="AF32" i="85"/>
  <c r="AW15" i="85"/>
  <c r="AR36" i="85"/>
  <c r="AI41" i="85"/>
  <c r="AQ43" i="85"/>
  <c r="AP43" i="85" s="1"/>
  <c r="AL18" i="85"/>
  <c r="AE63" i="85"/>
  <c r="AE62" i="85" s="1"/>
  <c r="AH62" i="85"/>
  <c r="M38" i="85"/>
  <c r="U17" i="85"/>
  <c r="AA16" i="85"/>
  <c r="AA24" i="85"/>
  <c r="AA14" i="85" s="1"/>
  <c r="X26" i="85"/>
  <c r="W26" i="85" s="1"/>
  <c r="Y30" i="85"/>
  <c r="O30" i="85" s="1"/>
  <c r="L30" i="85" s="1"/>
  <c r="I30" i="85" s="1"/>
  <c r="AQ36" i="85"/>
  <c r="AP37" i="85"/>
  <c r="AD37" i="85" s="1"/>
  <c r="AM18" i="85"/>
  <c r="AR50" i="85"/>
  <c r="AF50" i="85" s="1"/>
  <c r="O58" i="85"/>
  <c r="L58" i="85" s="1"/>
  <c r="I58" i="85" s="1"/>
  <c r="O59" i="85"/>
  <c r="L59" i="85" s="1"/>
  <c r="I59" i="85" s="1"/>
  <c r="P67" i="85"/>
  <c r="N67" i="85"/>
  <c r="AQ72" i="85"/>
  <c r="AQ69" i="85" s="1"/>
  <c r="AS69" i="85"/>
  <c r="AS12" i="85" s="1"/>
  <c r="Z73" i="85"/>
  <c r="AH78" i="85"/>
  <c r="O51" i="85"/>
  <c r="L51" i="85" s="1"/>
  <c r="I51" i="85" s="1"/>
  <c r="O54" i="85"/>
  <c r="AF54" i="85"/>
  <c r="N63" i="85"/>
  <c r="R71" i="85"/>
  <c r="T69" i="85"/>
  <c r="O32" i="85"/>
  <c r="L32" i="85" s="1"/>
  <c r="I32" i="85" s="1"/>
  <c r="AR38" i="85"/>
  <c r="AR23" i="85" s="1"/>
  <c r="O63" i="85"/>
  <c r="Z69" i="85"/>
  <c r="Y68" i="85"/>
  <c r="W68" i="85" s="1"/>
  <c r="AA66" i="85"/>
  <c r="AA12" i="85" s="1"/>
  <c r="S16" i="85"/>
  <c r="AA20" i="85"/>
  <c r="Y36" i="85"/>
  <c r="AR53" i="85"/>
  <c r="AR22" i="85" s="1"/>
  <c r="AI56" i="85"/>
  <c r="AF56" i="85" s="1"/>
  <c r="S62" i="85"/>
  <c r="S12" i="85" s="1"/>
  <c r="AA69" i="85"/>
  <c r="AH27" i="85"/>
  <c r="AI42" i="85"/>
  <c r="AQ50" i="85"/>
  <c r="AH56" i="85"/>
  <c r="AH60" i="85"/>
  <c r="T62" i="85"/>
  <c r="F66" i="85"/>
  <c r="R72" i="85"/>
  <c r="Q76" i="85"/>
  <c r="W43" i="85"/>
  <c r="AQ45" i="85"/>
  <c r="W49" i="85"/>
  <c r="AI61" i="85"/>
  <c r="S66" i="85"/>
  <c r="AJ66" i="85"/>
  <c r="AJ12" i="85" s="1"/>
  <c r="AH65" i="85"/>
  <c r="T66" i="85"/>
  <c r="AK66" i="85"/>
  <c r="Q40" i="85"/>
  <c r="AH42" i="85"/>
  <c r="R48" i="85"/>
  <c r="O48" i="85" s="1"/>
  <c r="Q54" i="85"/>
  <c r="AI65" i="85"/>
  <c r="U66" i="85"/>
  <c r="U12" i="85" s="1"/>
  <c r="Q72" i="85"/>
  <c r="AR70" i="85"/>
  <c r="AP70" i="85" s="1"/>
  <c r="Q48" i="85"/>
  <c r="Q17" i="85" s="1"/>
  <c r="AQ53" i="85"/>
  <c r="AT79" i="85"/>
  <c r="AP69" i="85" l="1"/>
  <c r="AP19" i="85"/>
  <c r="AG27" i="85"/>
  <c r="AD27" i="85" s="1"/>
  <c r="AE27" i="85"/>
  <c r="AH24" i="85"/>
  <c r="L15" i="85"/>
  <c r="AE49" i="85"/>
  <c r="K49" i="85" s="1"/>
  <c r="H49" i="85" s="1"/>
  <c r="AG49" i="85"/>
  <c r="AD49" i="85" s="1"/>
  <c r="J49" i="85" s="1"/>
  <c r="G49" i="85" s="1"/>
  <c r="AS10" i="85"/>
  <c r="AS8" i="85" s="1"/>
  <c r="AS14" i="85"/>
  <c r="O47" i="85"/>
  <c r="R18" i="85"/>
  <c r="W36" i="85"/>
  <c r="Y17" i="85"/>
  <c r="O36" i="85"/>
  <c r="AQ20" i="85"/>
  <c r="N62" i="85"/>
  <c r="K63" i="85"/>
  <c r="AR14" i="85"/>
  <c r="AR10" i="85"/>
  <c r="J43" i="85"/>
  <c r="G43" i="85" s="1"/>
  <c r="AE65" i="85"/>
  <c r="AE64" i="85" s="1"/>
  <c r="AG65" i="85"/>
  <c r="AH64" i="85"/>
  <c r="AH12" i="85" s="1"/>
  <c r="I15" i="85"/>
  <c r="L54" i="85"/>
  <c r="I54" i="85" s="1"/>
  <c r="AX14" i="85"/>
  <c r="AX10" i="85"/>
  <c r="AX8" i="85" s="1"/>
  <c r="W16" i="85"/>
  <c r="AI69" i="85"/>
  <c r="AG70" i="85"/>
  <c r="AF70" i="85"/>
  <c r="AF69" i="85" s="1"/>
  <c r="AD25" i="85"/>
  <c r="AG24" i="85"/>
  <c r="K44" i="85"/>
  <c r="H44" i="85" s="1"/>
  <c r="K27" i="85"/>
  <c r="H27" i="85" s="1"/>
  <c r="X24" i="85"/>
  <c r="X14" i="85" s="1"/>
  <c r="AT8" i="85"/>
  <c r="J27" i="85"/>
  <c r="G27" i="85" s="1"/>
  <c r="P64" i="85"/>
  <c r="M65" i="85"/>
  <c r="AI75" i="85"/>
  <c r="AF76" i="85"/>
  <c r="AF75" i="85" s="1"/>
  <c r="N64" i="85"/>
  <c r="X75" i="85"/>
  <c r="X12" i="85" s="1"/>
  <c r="W76" i="85"/>
  <c r="W75" i="85" s="1"/>
  <c r="X20" i="85"/>
  <c r="Q12" i="85"/>
  <c r="J39" i="85"/>
  <c r="G39" i="85" s="1"/>
  <c r="AG80" i="85"/>
  <c r="AH79" i="85"/>
  <c r="AE80" i="85"/>
  <c r="AE79" i="85" s="1"/>
  <c r="AW8" i="85"/>
  <c r="L56" i="85"/>
  <c r="I56" i="85" s="1"/>
  <c r="AE55" i="85"/>
  <c r="K55" i="85" s="1"/>
  <c r="H55" i="85" s="1"/>
  <c r="AJ8" i="85"/>
  <c r="W23" i="85"/>
  <c r="AE42" i="85"/>
  <c r="AG42" i="85"/>
  <c r="AH21" i="85"/>
  <c r="AG56" i="85"/>
  <c r="AD56" i="85" s="1"/>
  <c r="J56" i="85" s="1"/>
  <c r="G56" i="85" s="1"/>
  <c r="AE56" i="85"/>
  <c r="AE23" i="85" s="1"/>
  <c r="AR17" i="85"/>
  <c r="AF36" i="85"/>
  <c r="AF17" i="85" s="1"/>
  <c r="L26" i="85"/>
  <c r="I26" i="85" s="1"/>
  <c r="J52" i="85"/>
  <c r="G52" i="85" s="1"/>
  <c r="X21" i="85"/>
  <c r="W42" i="85"/>
  <c r="N42" i="85"/>
  <c r="AF25" i="85"/>
  <c r="AF24" i="85" s="1"/>
  <c r="AI24" i="85"/>
  <c r="AD53" i="85"/>
  <c r="K53" i="85"/>
  <c r="N22" i="85"/>
  <c r="J59" i="85"/>
  <c r="G59" i="85" s="1"/>
  <c r="I45" i="85"/>
  <c r="AG55" i="85"/>
  <c r="AD55" i="85" s="1"/>
  <c r="AF55" i="85"/>
  <c r="AI22" i="85"/>
  <c r="Y66" i="85"/>
  <c r="AD43" i="85"/>
  <c r="W34" i="85"/>
  <c r="W19" i="85" s="1"/>
  <c r="X19" i="85"/>
  <c r="N34" i="85"/>
  <c r="AQ23" i="85"/>
  <c r="AP38" i="85"/>
  <c r="AP23" i="85" s="1"/>
  <c r="AI77" i="85"/>
  <c r="AF78" i="85"/>
  <c r="AF77" i="85" s="1"/>
  <c r="O25" i="85"/>
  <c r="R24" i="85"/>
  <c r="R14" i="85" s="1"/>
  <c r="W18" i="85"/>
  <c r="M45" i="85"/>
  <c r="AP29" i="85"/>
  <c r="AE29" i="85"/>
  <c r="K29" i="85" s="1"/>
  <c r="H29" i="85" s="1"/>
  <c r="M41" i="85"/>
  <c r="N78" i="85"/>
  <c r="Q77" i="85"/>
  <c r="P78" i="85"/>
  <c r="R73" i="85"/>
  <c r="P74" i="85"/>
  <c r="R20" i="85"/>
  <c r="O74" i="85"/>
  <c r="AF61" i="85"/>
  <c r="L61" i="85" s="1"/>
  <c r="I61" i="85" s="1"/>
  <c r="AG61" i="85"/>
  <c r="AD61" i="85" s="1"/>
  <c r="J61" i="85" s="1"/>
  <c r="G61" i="85" s="1"/>
  <c r="AE78" i="85"/>
  <c r="AE77" i="85" s="1"/>
  <c r="AE12" i="85" s="1"/>
  <c r="AH77" i="85"/>
  <c r="AG78" i="85"/>
  <c r="O78" i="85"/>
  <c r="R77" i="85"/>
  <c r="AL10" i="85"/>
  <c r="AL8" i="85" s="1"/>
  <c r="AL14" i="85"/>
  <c r="AE76" i="85"/>
  <c r="AE75" i="85" s="1"/>
  <c r="AH75" i="85"/>
  <c r="AG76" i="85"/>
  <c r="AI62" i="85"/>
  <c r="AF63" i="85"/>
  <c r="AF62" i="85" s="1"/>
  <c r="AG63" i="85"/>
  <c r="N25" i="85"/>
  <c r="P25" i="85"/>
  <c r="Q24" i="85"/>
  <c r="Q14" i="85" s="1"/>
  <c r="J44" i="85"/>
  <c r="G44" i="85" s="1"/>
  <c r="AP45" i="85"/>
  <c r="AP18" i="85" s="1"/>
  <c r="AQ18" i="85"/>
  <c r="AE45" i="85"/>
  <c r="F14" i="85"/>
  <c r="F10" i="85"/>
  <c r="AE15" i="85"/>
  <c r="AR69" i="85"/>
  <c r="N26" i="85"/>
  <c r="W80" i="85"/>
  <c r="W79" i="85" s="1"/>
  <c r="X79" i="85"/>
  <c r="AF74" i="85"/>
  <c r="AF73" i="85" s="1"/>
  <c r="AR73" i="85"/>
  <c r="AR12" i="85" s="1"/>
  <c r="AG15" i="85"/>
  <c r="AD35" i="85"/>
  <c r="AD15" i="85" s="1"/>
  <c r="J68" i="85"/>
  <c r="G68" i="85" s="1"/>
  <c r="P72" i="85"/>
  <c r="M72" i="85" s="1"/>
  <c r="J72" i="85" s="1"/>
  <c r="G72" i="85" s="1"/>
  <c r="N72" i="85"/>
  <c r="N66" i="85"/>
  <c r="M26" i="85"/>
  <c r="J26" i="85" s="1"/>
  <c r="G26" i="85" s="1"/>
  <c r="K74" i="85"/>
  <c r="AG34" i="85"/>
  <c r="AI19" i="85"/>
  <c r="AF34" i="85"/>
  <c r="AM10" i="85"/>
  <c r="AM8" i="85" s="1"/>
  <c r="AM14" i="85"/>
  <c r="P54" i="85"/>
  <c r="Q21" i="85"/>
  <c r="N54" i="85"/>
  <c r="K54" i="85" s="1"/>
  <c r="H54" i="85" s="1"/>
  <c r="N47" i="85"/>
  <c r="K47" i="85" s="1"/>
  <c r="H47" i="85" s="1"/>
  <c r="Q18" i="85"/>
  <c r="P47" i="85"/>
  <c r="K38" i="85"/>
  <c r="L48" i="85"/>
  <c r="I48" i="85" s="1"/>
  <c r="AF41" i="85"/>
  <c r="AI20" i="85"/>
  <c r="AF22" i="85"/>
  <c r="AP76" i="85"/>
  <c r="AP75" i="85" s="1"/>
  <c r="AQ75" i="85"/>
  <c r="Y24" i="85"/>
  <c r="Y14" i="85" s="1"/>
  <c r="Y21" i="85"/>
  <c r="O42" i="85"/>
  <c r="AP30" i="85"/>
  <c r="AD30" i="85" s="1"/>
  <c r="AE30" i="85"/>
  <c r="K30" i="85" s="1"/>
  <c r="H30" i="85" s="1"/>
  <c r="N58" i="85"/>
  <c r="K58" i="85" s="1"/>
  <c r="H58" i="85" s="1"/>
  <c r="P58" i="85"/>
  <c r="J37" i="85"/>
  <c r="J46" i="85"/>
  <c r="G46" i="85" s="1"/>
  <c r="AN10" i="85"/>
  <c r="AN8" i="85" s="1"/>
  <c r="AN14" i="85"/>
  <c r="AP53" i="85"/>
  <c r="AP22" i="85" s="1"/>
  <c r="AQ22" i="85"/>
  <c r="O23" i="85"/>
  <c r="AI16" i="85"/>
  <c r="P48" i="85"/>
  <c r="N48" i="85"/>
  <c r="L67" i="85"/>
  <c r="O66" i="85"/>
  <c r="AP74" i="85"/>
  <c r="AQ73" i="85"/>
  <c r="AF40" i="85"/>
  <c r="K68" i="85"/>
  <c r="H68" i="85" s="1"/>
  <c r="AP72" i="85"/>
  <c r="AD72" i="85" s="1"/>
  <c r="AE72" i="85"/>
  <c r="AH16" i="85"/>
  <c r="M34" i="85"/>
  <c r="P76" i="85"/>
  <c r="N76" i="85"/>
  <c r="N20" i="85" s="1"/>
  <c r="Q75" i="85"/>
  <c r="Q20" i="85"/>
  <c r="N69" i="85"/>
  <c r="K71" i="85"/>
  <c r="H71" i="85" s="1"/>
  <c r="H70" i="85"/>
  <c r="J57" i="85"/>
  <c r="G57" i="85" s="1"/>
  <c r="O72" i="85"/>
  <c r="L72" i="85" s="1"/>
  <c r="I72" i="85" s="1"/>
  <c r="M67" i="85"/>
  <c r="P66" i="85"/>
  <c r="O75" i="85"/>
  <c r="L76" i="85"/>
  <c r="AG59" i="85"/>
  <c r="AD59" i="85" s="1"/>
  <c r="AE59" i="85"/>
  <c r="K59" i="85" s="1"/>
  <c r="H59" i="85" s="1"/>
  <c r="K39" i="85"/>
  <c r="H39" i="85" s="1"/>
  <c r="J28" i="85"/>
  <c r="G28" i="85" s="1"/>
  <c r="O55" i="85"/>
  <c r="L55" i="85" s="1"/>
  <c r="I55" i="85" s="1"/>
  <c r="AD40" i="85"/>
  <c r="M62" i="85"/>
  <c r="AI64" i="85"/>
  <c r="AF65" i="85"/>
  <c r="AF64" i="85" s="1"/>
  <c r="W66" i="85"/>
  <c r="W12" i="85" s="1"/>
  <c r="W30" i="85"/>
  <c r="W24" i="85" s="1"/>
  <c r="AF80" i="85"/>
  <c r="AI79" i="85"/>
  <c r="M55" i="85"/>
  <c r="AQ16" i="85"/>
  <c r="AP40" i="85"/>
  <c r="AP16" i="85" s="1"/>
  <c r="W53" i="85"/>
  <c r="W22" i="85" s="1"/>
  <c r="Y22" i="85"/>
  <c r="N60" i="85"/>
  <c r="K60" i="85" s="1"/>
  <c r="H60" i="85" s="1"/>
  <c r="P60" i="85"/>
  <c r="M60" i="85" s="1"/>
  <c r="J60" i="85" s="1"/>
  <c r="G60" i="85" s="1"/>
  <c r="W20" i="85"/>
  <c r="T12" i="85"/>
  <c r="O62" i="85"/>
  <c r="R69" i="85"/>
  <c r="R19" i="85"/>
  <c r="P70" i="85"/>
  <c r="O70" i="85"/>
  <c r="AE69" i="85"/>
  <c r="Y69" i="85"/>
  <c r="AE26" i="85"/>
  <c r="F69" i="85"/>
  <c r="F12" i="85" s="1"/>
  <c r="F19" i="85"/>
  <c r="AV14" i="85"/>
  <c r="AV10" i="85"/>
  <c r="AV8" i="85" s="1"/>
  <c r="AY8" i="85"/>
  <c r="F11" i="85"/>
  <c r="F9" i="85" s="1"/>
  <c r="AE60" i="85"/>
  <c r="AG60" i="85"/>
  <c r="AD60" i="85" s="1"/>
  <c r="AK10" i="85"/>
  <c r="AK8" i="85" s="1"/>
  <c r="AK14" i="85"/>
  <c r="O40" i="85"/>
  <c r="R16" i="85"/>
  <c r="AE53" i="85"/>
  <c r="AE22" i="85" s="1"/>
  <c r="P40" i="85"/>
  <c r="Q16" i="85"/>
  <c r="N40" i="85"/>
  <c r="AP50" i="85"/>
  <c r="AD50" i="85" s="1"/>
  <c r="J50" i="85" s="1"/>
  <c r="G50" i="85" s="1"/>
  <c r="AE50" i="85"/>
  <c r="K50" i="85" s="1"/>
  <c r="H50" i="85" s="1"/>
  <c r="AQ24" i="85"/>
  <c r="H37" i="85"/>
  <c r="H15" i="85" s="1"/>
  <c r="K15" i="85"/>
  <c r="AD52" i="85"/>
  <c r="AE47" i="85"/>
  <c r="AH18" i="85"/>
  <c r="AG47" i="85"/>
  <c r="AD47" i="85" s="1"/>
  <c r="AE19" i="85"/>
  <c r="AU10" i="85"/>
  <c r="AU8" i="85" s="1"/>
  <c r="AU14" i="85"/>
  <c r="AG38" i="85"/>
  <c r="AF38" i="85"/>
  <c r="AF23" i="85" s="1"/>
  <c r="AI23" i="85"/>
  <c r="P22" i="85"/>
  <c r="M53" i="85"/>
  <c r="AQ21" i="85"/>
  <c r="AP42" i="85"/>
  <c r="AP21" i="85" s="1"/>
  <c r="P80" i="85"/>
  <c r="N80" i="85"/>
  <c r="Q79" i="85"/>
  <c r="AF47" i="85"/>
  <c r="AF18" i="85" s="1"/>
  <c r="AI18" i="85"/>
  <c r="O53" i="85"/>
  <c r="R22" i="85"/>
  <c r="AE43" i="85"/>
  <c r="K43" i="85" s="1"/>
  <c r="H43" i="85" s="1"/>
  <c r="AF42" i="85"/>
  <c r="AF21" i="85" s="1"/>
  <c r="AI21" i="85"/>
  <c r="O71" i="85"/>
  <c r="L71" i="85" s="1"/>
  <c r="I71" i="85" s="1"/>
  <c r="P71" i="85"/>
  <c r="M71" i="85" s="1"/>
  <c r="J71" i="85" s="1"/>
  <c r="G71" i="85" s="1"/>
  <c r="AP36" i="85"/>
  <c r="AQ17" i="85"/>
  <c r="AE36" i="85"/>
  <c r="AE41" i="85"/>
  <c r="AH20" i="85"/>
  <c r="AG41" i="85"/>
  <c r="O65" i="85"/>
  <c r="R64" i="85"/>
  <c r="AP67" i="85"/>
  <c r="AP66" i="85" s="1"/>
  <c r="AQ66" i="85"/>
  <c r="AG67" i="85"/>
  <c r="AH66" i="85"/>
  <c r="AE67" i="85"/>
  <c r="AE66" i="85" s="1"/>
  <c r="J31" i="85"/>
  <c r="G31" i="85" s="1"/>
  <c r="AR19" i="85"/>
  <c r="K45" i="85"/>
  <c r="AQ19" i="85"/>
  <c r="W14" i="85" l="1"/>
  <c r="W10" i="85"/>
  <c r="W8" i="85" s="1"/>
  <c r="N79" i="85"/>
  <c r="K80" i="85"/>
  <c r="J45" i="85"/>
  <c r="AE20" i="85"/>
  <c r="AQ14" i="85"/>
  <c r="AQ10" i="85"/>
  <c r="AQ8" i="85" s="1"/>
  <c r="AG79" i="85"/>
  <c r="AD80" i="85"/>
  <c r="AD79" i="85" s="1"/>
  <c r="AG64" i="85"/>
  <c r="AD65" i="85"/>
  <c r="AD64" i="85" s="1"/>
  <c r="K36" i="85"/>
  <c r="AE17" i="85"/>
  <c r="AG16" i="85"/>
  <c r="J53" i="85"/>
  <c r="M22" i="85"/>
  <c r="O21" i="85"/>
  <c r="L42" i="85"/>
  <c r="K25" i="85"/>
  <c r="N24" i="85"/>
  <c r="AR8" i="85"/>
  <c r="M40" i="85"/>
  <c r="P16" i="85"/>
  <c r="AF19" i="85"/>
  <c r="L34" i="85"/>
  <c r="AI12" i="85"/>
  <c r="H63" i="85"/>
  <c r="H62" i="85" s="1"/>
  <c r="K62" i="85"/>
  <c r="J55" i="85"/>
  <c r="G55" i="85" s="1"/>
  <c r="J34" i="85"/>
  <c r="AD22" i="85"/>
  <c r="P19" i="85"/>
  <c r="L38" i="85"/>
  <c r="N19" i="85"/>
  <c r="K34" i="85"/>
  <c r="M70" i="85"/>
  <c r="P69" i="85"/>
  <c r="P12" i="85" s="1"/>
  <c r="AF79" i="85"/>
  <c r="AF12" i="85" s="1"/>
  <c r="L80" i="85"/>
  <c r="K65" i="85"/>
  <c r="AD70" i="85"/>
  <c r="AD69" i="85" s="1"/>
  <c r="AG69" i="85"/>
  <c r="AG66" i="85"/>
  <c r="AD67" i="85"/>
  <c r="AD66" i="85" s="1"/>
  <c r="AG17" i="85"/>
  <c r="AQ12" i="85"/>
  <c r="J67" i="85"/>
  <c r="M66" i="85"/>
  <c r="F8" i="85"/>
  <c r="K56" i="85"/>
  <c r="H56" i="85" s="1"/>
  <c r="N23" i="85"/>
  <c r="Y12" i="85"/>
  <c r="M30" i="85"/>
  <c r="J30" i="85" s="1"/>
  <c r="G30" i="85" s="1"/>
  <c r="AD41" i="85"/>
  <c r="AD20" i="85" s="1"/>
  <c r="AG20" i="85"/>
  <c r="M80" i="85"/>
  <c r="P79" i="85"/>
  <c r="M25" i="85"/>
  <c r="P24" i="85"/>
  <c r="L25" i="85"/>
  <c r="O24" i="85"/>
  <c r="K48" i="85"/>
  <c r="H48" i="85" s="1"/>
  <c r="N17" i="85"/>
  <c r="AD63" i="85"/>
  <c r="AG62" i="85"/>
  <c r="H53" i="85"/>
  <c r="H22" i="85" s="1"/>
  <c r="K22" i="85"/>
  <c r="AP73" i="85"/>
  <c r="AP12" i="85" s="1"/>
  <c r="AD74" i="85"/>
  <c r="AD73" i="85" s="1"/>
  <c r="M58" i="85"/>
  <c r="P23" i="85"/>
  <c r="AP20" i="85"/>
  <c r="L66" i="85"/>
  <c r="I67" i="85"/>
  <c r="I66" i="85" s="1"/>
  <c r="M54" i="85"/>
  <c r="J54" i="85" s="1"/>
  <c r="G54" i="85" s="1"/>
  <c r="P21" i="85"/>
  <c r="O73" i="85"/>
  <c r="L74" i="85"/>
  <c r="O20" i="85"/>
  <c r="AH14" i="85"/>
  <c r="AH10" i="85"/>
  <c r="AH8" i="85" s="1"/>
  <c r="N18" i="85"/>
  <c r="AP17" i="85"/>
  <c r="AD36" i="85"/>
  <c r="AD17" i="85" s="1"/>
  <c r="K40" i="85"/>
  <c r="N16" i="85"/>
  <c r="AG14" i="85"/>
  <c r="AG10" i="85"/>
  <c r="H45" i="85"/>
  <c r="AE24" i="85"/>
  <c r="K76" i="85"/>
  <c r="N75" i="85"/>
  <c r="N12" i="85" s="1"/>
  <c r="M48" i="85"/>
  <c r="J48" i="85" s="1"/>
  <c r="G48" i="85" s="1"/>
  <c r="P17" i="85"/>
  <c r="P73" i="85"/>
  <c r="M74" i="85"/>
  <c r="AD24" i="85"/>
  <c r="M76" i="85"/>
  <c r="P75" i="85"/>
  <c r="AG22" i="85"/>
  <c r="AG21" i="85"/>
  <c r="AD42" i="85"/>
  <c r="AD38" i="85"/>
  <c r="AG23" i="85"/>
  <c r="K26" i="85"/>
  <c r="H26" i="85" s="1"/>
  <c r="AD76" i="85"/>
  <c r="AD75" i="85" s="1"/>
  <c r="AG75" i="85"/>
  <c r="M78" i="85"/>
  <c r="P77" i="85"/>
  <c r="AE21" i="85"/>
  <c r="K41" i="85"/>
  <c r="L70" i="85"/>
  <c r="O69" i="85"/>
  <c r="O12" i="85" s="1"/>
  <c r="O19" i="85"/>
  <c r="I76" i="85"/>
  <c r="I75" i="85" s="1"/>
  <c r="L75" i="85"/>
  <c r="AG19" i="85"/>
  <c r="AD34" i="85"/>
  <c r="AI14" i="85"/>
  <c r="AI10" i="85"/>
  <c r="AE16" i="85"/>
  <c r="K78" i="85"/>
  <c r="N77" i="85"/>
  <c r="AF10" i="85"/>
  <c r="AF14" i="85"/>
  <c r="O17" i="85"/>
  <c r="L36" i="85"/>
  <c r="L40" i="85"/>
  <c r="O16" i="85"/>
  <c r="AF20" i="85"/>
  <c r="L41" i="85"/>
  <c r="K73" i="85"/>
  <c r="H74" i="85"/>
  <c r="H73" i="85" s="1"/>
  <c r="N21" i="85"/>
  <c r="K42" i="85"/>
  <c r="O22" i="85"/>
  <c r="L53" i="85"/>
  <c r="P20" i="85"/>
  <c r="W21" i="85"/>
  <c r="M42" i="85"/>
  <c r="W17" i="85"/>
  <c r="M36" i="85"/>
  <c r="R12" i="85"/>
  <c r="L63" i="85"/>
  <c r="AF16" i="85"/>
  <c r="H38" i="85"/>
  <c r="H23" i="85" s="1"/>
  <c r="K23" i="85"/>
  <c r="K67" i="85"/>
  <c r="AE18" i="85"/>
  <c r="L78" i="85"/>
  <c r="O77" i="85"/>
  <c r="AD45" i="85"/>
  <c r="M64" i="85"/>
  <c r="L47" i="85"/>
  <c r="O18" i="85"/>
  <c r="L65" i="85"/>
  <c r="O64" i="85"/>
  <c r="G37" i="85"/>
  <c r="G15" i="85" s="1"/>
  <c r="J15" i="85"/>
  <c r="M47" i="85"/>
  <c r="J47" i="85" s="1"/>
  <c r="G47" i="85" s="1"/>
  <c r="P18" i="85"/>
  <c r="K72" i="85"/>
  <c r="AD78" i="85"/>
  <c r="AD77" i="85" s="1"/>
  <c r="AG77" i="85"/>
  <c r="AP24" i="85"/>
  <c r="AD29" i="85"/>
  <c r="J29" i="85" s="1"/>
  <c r="G29" i="85" s="1"/>
  <c r="AG18" i="85"/>
  <c r="J58" i="85" l="1"/>
  <c r="G58" i="85" s="1"/>
  <c r="M23" i="85"/>
  <c r="H36" i="85"/>
  <c r="K17" i="85"/>
  <c r="J76" i="85"/>
  <c r="M75" i="85"/>
  <c r="AD10" i="85"/>
  <c r="AD14" i="85"/>
  <c r="K66" i="85"/>
  <c r="H67" i="85"/>
  <c r="H66" i="85" s="1"/>
  <c r="H40" i="85"/>
  <c r="H16" i="85" s="1"/>
  <c r="K16" i="85"/>
  <c r="I41" i="85"/>
  <c r="L20" i="85"/>
  <c r="L62" i="85"/>
  <c r="L12" i="85" s="1"/>
  <c r="I13" i="85" s="1"/>
  <c r="I63" i="85"/>
  <c r="I62" i="85" s="1"/>
  <c r="I12" i="85" s="1"/>
  <c r="L16" i="85"/>
  <c r="I40" i="85"/>
  <c r="L69" i="85"/>
  <c r="I70" i="85"/>
  <c r="I69" i="85" s="1"/>
  <c r="M73" i="85"/>
  <c r="J74" i="85"/>
  <c r="M20" i="85"/>
  <c r="I36" i="85"/>
  <c r="I17" i="85" s="1"/>
  <c r="L17" i="85"/>
  <c r="M69" i="85"/>
  <c r="M12" i="85" s="1"/>
  <c r="J70" i="85"/>
  <c r="H34" i="85"/>
  <c r="K19" i="85"/>
  <c r="L64" i="85"/>
  <c r="I65" i="85"/>
  <c r="I64" i="85" s="1"/>
  <c r="N14" i="85"/>
  <c r="N10" i="85"/>
  <c r="N8" i="85" s="1"/>
  <c r="M21" i="85"/>
  <c r="J42" i="85"/>
  <c r="AF8" i="85"/>
  <c r="M77" i="85"/>
  <c r="J78" i="85"/>
  <c r="H76" i="85"/>
  <c r="H75" i="85" s="1"/>
  <c r="K75" i="85"/>
  <c r="L21" i="85"/>
  <c r="I42" i="85"/>
  <c r="K77" i="85"/>
  <c r="H78" i="85"/>
  <c r="H77" i="85" s="1"/>
  <c r="I53" i="85"/>
  <c r="I22" i="85" s="1"/>
  <c r="L22" i="85"/>
  <c r="H18" i="85"/>
  <c r="L24" i="85"/>
  <c r="I25" i="85"/>
  <c r="I24" i="85" s="1"/>
  <c r="AD18" i="85"/>
  <c r="G34" i="85"/>
  <c r="AD23" i="85"/>
  <c r="J38" i="85"/>
  <c r="AD21" i="85"/>
  <c r="K64" i="85"/>
  <c r="K12" i="85" s="1"/>
  <c r="H13" i="85" s="1"/>
  <c r="G13" i="85" s="1"/>
  <c r="H65" i="85"/>
  <c r="H64" i="85" s="1"/>
  <c r="H12" i="85" s="1"/>
  <c r="I80" i="85"/>
  <c r="I79" i="85" s="1"/>
  <c r="L79" i="85"/>
  <c r="L19" i="85"/>
  <c r="I34" i="85"/>
  <c r="I19" i="85" s="1"/>
  <c r="H41" i="85"/>
  <c r="H20" i="85" s="1"/>
  <c r="K20" i="85"/>
  <c r="J41" i="85"/>
  <c r="J40" i="85"/>
  <c r="M16" i="85"/>
  <c r="J36" i="85"/>
  <c r="M17" i="85"/>
  <c r="AG12" i="85"/>
  <c r="AG8" i="85" s="1"/>
  <c r="L73" i="85"/>
  <c r="I74" i="85"/>
  <c r="I73" i="85" s="1"/>
  <c r="AD62" i="85"/>
  <c r="AD12" i="85" s="1"/>
  <c r="J63" i="85"/>
  <c r="I38" i="85"/>
  <c r="I23" i="85" s="1"/>
  <c r="L23" i="85"/>
  <c r="K24" i="85"/>
  <c r="H25" i="85"/>
  <c r="H24" i="85" s="1"/>
  <c r="I47" i="85"/>
  <c r="I18" i="85" s="1"/>
  <c r="L18" i="85"/>
  <c r="M18" i="85"/>
  <c r="AE10" i="85"/>
  <c r="AE8" i="85" s="1"/>
  <c r="AE14" i="85"/>
  <c r="O14" i="85"/>
  <c r="O10" i="85"/>
  <c r="O8" i="85" s="1"/>
  <c r="G67" i="85"/>
  <c r="G66" i="85" s="1"/>
  <c r="J66" i="85"/>
  <c r="G45" i="85"/>
  <c r="J65" i="85"/>
  <c r="K79" i="85"/>
  <c r="H80" i="85"/>
  <c r="H79" i="85" s="1"/>
  <c r="AP14" i="85"/>
  <c r="AP10" i="85"/>
  <c r="AP8" i="85" s="1"/>
  <c r="AI8" i="85"/>
  <c r="K18" i="85"/>
  <c r="P14" i="85"/>
  <c r="P10" i="85"/>
  <c r="P8" i="85" s="1"/>
  <c r="G53" i="85"/>
  <c r="G22" i="85" s="1"/>
  <c r="J22" i="85"/>
  <c r="K21" i="85"/>
  <c r="H42" i="85"/>
  <c r="AD16" i="85"/>
  <c r="J25" i="85"/>
  <c r="M24" i="85"/>
  <c r="M19" i="85"/>
  <c r="L77" i="85"/>
  <c r="I78" i="85"/>
  <c r="I77" i="85" s="1"/>
  <c r="AD19" i="85"/>
  <c r="H72" i="85"/>
  <c r="H69" i="85" s="1"/>
  <c r="K69" i="85"/>
  <c r="J80" i="85"/>
  <c r="M79" i="85"/>
  <c r="H19" i="85" l="1"/>
  <c r="J64" i="85"/>
  <c r="G65" i="85"/>
  <c r="G64" i="85" s="1"/>
  <c r="J69" i="85"/>
  <c r="G70" i="85"/>
  <c r="G69" i="85" s="1"/>
  <c r="AD8" i="85"/>
  <c r="J19" i="85"/>
  <c r="H10" i="85"/>
  <c r="H8" i="85" s="1"/>
  <c r="H14" i="85"/>
  <c r="K10" i="85"/>
  <c r="K14" i="85"/>
  <c r="I20" i="85"/>
  <c r="M14" i="85"/>
  <c r="M10" i="85"/>
  <c r="M8" i="85" s="1"/>
  <c r="J23" i="85"/>
  <c r="G38" i="85"/>
  <c r="G23" i="85" s="1"/>
  <c r="G36" i="85"/>
  <c r="G17" i="85" s="1"/>
  <c r="J17" i="85"/>
  <c r="H17" i="85"/>
  <c r="J18" i="85"/>
  <c r="G25" i="85"/>
  <c r="G24" i="85" s="1"/>
  <c r="J24" i="85"/>
  <c r="J77" i="85"/>
  <c r="G78" i="85"/>
  <c r="G77" i="85" s="1"/>
  <c r="J16" i="85"/>
  <c r="G40" i="85"/>
  <c r="I16" i="85"/>
  <c r="L10" i="85"/>
  <c r="L14" i="85"/>
  <c r="G63" i="85"/>
  <c r="G62" i="85" s="1"/>
  <c r="G12" i="85" s="1"/>
  <c r="J62" i="85"/>
  <c r="J12" i="85" s="1"/>
  <c r="I21" i="85"/>
  <c r="G18" i="85"/>
  <c r="H21" i="85"/>
  <c r="J73" i="85"/>
  <c r="G74" i="85"/>
  <c r="G73" i="85" s="1"/>
  <c r="G76" i="85"/>
  <c r="G75" i="85" s="1"/>
  <c r="J75" i="85"/>
  <c r="G19" i="85"/>
  <c r="G42" i="85"/>
  <c r="J21" i="85"/>
  <c r="G41" i="85"/>
  <c r="G20" i="85" s="1"/>
  <c r="J20" i="85"/>
  <c r="J79" i="85"/>
  <c r="G80" i="85"/>
  <c r="G79" i="85" s="1"/>
  <c r="I10" i="85"/>
  <c r="I8" i="85" s="1"/>
  <c r="I14" i="85"/>
  <c r="I11" i="85" l="1"/>
  <c r="L8" i="85"/>
  <c r="I9" i="85" s="1"/>
  <c r="G21" i="85"/>
  <c r="J10" i="85"/>
  <c r="J8" i="85" s="1"/>
  <c r="J14" i="85"/>
  <c r="G16" i="85"/>
  <c r="H11" i="85"/>
  <c r="G11" i="85" s="1"/>
  <c r="K8" i="85"/>
  <c r="H9" i="85" s="1"/>
  <c r="G9" i="85" s="1"/>
  <c r="G14" i="85"/>
  <c r="G10" i="85"/>
  <c r="G8" i="85" s="1"/>
</calcChain>
</file>

<file path=xl/sharedStrings.xml><?xml version="1.0" encoding="utf-8"?>
<sst xmlns="http://schemas.openxmlformats.org/spreadsheetml/2006/main" count="12587" uniqueCount="309">
  <si>
    <t>兵庫県推計人口</t>
    <phoneticPr fontId="2"/>
  </si>
  <si>
    <t>兵庫県企画部統計課</t>
    <rPh sb="3" eb="5">
      <t>キカク</t>
    </rPh>
    <rPh sb="5" eb="6">
      <t>ブ</t>
    </rPh>
    <rPh sb="6" eb="8">
      <t>トウケイ</t>
    </rPh>
    <phoneticPr fontId="2"/>
  </si>
  <si>
    <t>市町名</t>
    <phoneticPr fontId="2"/>
  </si>
  <si>
    <t xml:space="preserve"> 面積</t>
    <phoneticPr fontId="2"/>
  </si>
  <si>
    <t>世帯数</t>
  </si>
  <si>
    <t>人口</t>
    <rPh sb="0" eb="2">
      <t>ジンコウ</t>
    </rPh>
    <phoneticPr fontId="2"/>
  </si>
  <si>
    <t>自然増減</t>
    <phoneticPr fontId="2"/>
  </si>
  <si>
    <t>社会増減</t>
    <rPh sb="0" eb="2">
      <t>シャカイ</t>
    </rPh>
    <rPh sb="2" eb="4">
      <t>ゾウゲン</t>
    </rPh>
    <phoneticPr fontId="2"/>
  </si>
  <si>
    <t>世帯</t>
    <rPh sb="0" eb="2">
      <t>セタイ</t>
    </rPh>
    <phoneticPr fontId="2"/>
  </si>
  <si>
    <t>出生</t>
    <rPh sb="0" eb="2">
      <t>シュッセイ</t>
    </rPh>
    <phoneticPr fontId="2"/>
  </si>
  <si>
    <t>死亡</t>
    <rPh sb="0" eb="2">
      <t>シボウ</t>
    </rPh>
    <phoneticPr fontId="2"/>
  </si>
  <si>
    <t>社会増</t>
    <rPh sb="0" eb="2">
      <t>シャカイ</t>
    </rPh>
    <rPh sb="2" eb="3">
      <t>ゾウ</t>
    </rPh>
    <phoneticPr fontId="2"/>
  </si>
  <si>
    <t>社会減</t>
    <rPh sb="0" eb="2">
      <t>シャカイ</t>
    </rPh>
    <rPh sb="2" eb="3">
      <t>ゲン</t>
    </rPh>
    <phoneticPr fontId="2"/>
  </si>
  <si>
    <t>増減</t>
    <rPh sb="0" eb="1">
      <t>ゾウ</t>
    </rPh>
    <rPh sb="1" eb="2">
      <t>ゲン</t>
    </rPh>
    <phoneticPr fontId="2"/>
  </si>
  <si>
    <t>日本人</t>
    <phoneticPr fontId="2"/>
  </si>
  <si>
    <t>外国人</t>
    <rPh sb="0" eb="3">
      <t>ガイコクジン</t>
    </rPh>
    <phoneticPr fontId="2"/>
  </si>
  <si>
    <t>転入</t>
  </si>
  <si>
    <t>その他の増</t>
  </si>
  <si>
    <t>転出</t>
  </si>
  <si>
    <t>その他の減</t>
  </si>
  <si>
    <t>総数</t>
    <phoneticPr fontId="2"/>
  </si>
  <si>
    <t>男</t>
  </si>
  <si>
    <t>女</t>
  </si>
  <si>
    <t>計</t>
  </si>
  <si>
    <t>男</t>
    <phoneticPr fontId="2"/>
  </si>
  <si>
    <t>女</t>
    <phoneticPr fontId="2"/>
  </si>
  <si>
    <t>女</t>
    <rPh sb="0" eb="1">
      <t>オンナ</t>
    </rPh>
    <phoneticPr fontId="2"/>
  </si>
  <si>
    <t>計</t>
    <rPh sb="0" eb="1">
      <t>ケイ</t>
    </rPh>
    <phoneticPr fontId="2"/>
  </si>
  <si>
    <t>男</t>
    <rPh sb="0" eb="1">
      <t>オトコ</t>
    </rPh>
    <phoneticPr fontId="2"/>
  </si>
  <si>
    <t>日本人男</t>
  </si>
  <si>
    <t>日本人女</t>
  </si>
  <si>
    <t>外国人男</t>
  </si>
  <si>
    <t>外国人女</t>
  </si>
  <si>
    <t xml:space="preserve">k㎡ </t>
  </si>
  <si>
    <t>世帯</t>
  </si>
  <si>
    <t xml:space="preserve">人 </t>
  </si>
  <si>
    <t>県合計</t>
  </si>
  <si>
    <t>前月差</t>
  </si>
  <si>
    <t>市部計</t>
  </si>
  <si>
    <t>郡部計</t>
  </si>
  <si>
    <t>神戸地域</t>
  </si>
  <si>
    <t>阪神南地域</t>
  </si>
  <si>
    <t>阪神北地域</t>
  </si>
  <si>
    <t>東播磨地域</t>
  </si>
  <si>
    <t>北播磨地域</t>
  </si>
  <si>
    <t>中播磨地域</t>
  </si>
  <si>
    <t>西播磨地域</t>
  </si>
  <si>
    <t>但馬地域</t>
  </si>
  <si>
    <t>丹波地域</t>
  </si>
  <si>
    <t>淡路地域</t>
  </si>
  <si>
    <t>神戸市</t>
  </si>
  <si>
    <t>※</t>
  </si>
  <si>
    <t>東灘区</t>
  </si>
  <si>
    <t>灘区</t>
  </si>
  <si>
    <t>兵庫区</t>
  </si>
  <si>
    <t>長田区</t>
  </si>
  <si>
    <t>須磨区</t>
  </si>
  <si>
    <t>垂水区</t>
  </si>
  <si>
    <t>北区</t>
  </si>
  <si>
    <t>中央区</t>
  </si>
  <si>
    <t>西区</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</si>
  <si>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</si>
  <si>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</si>
  <si>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</si>
  <si>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</si>
  <si>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</si>
  <si>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</si>
  <si>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</si>
  <si>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</si>
  <si>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</si>
  <si>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</si>
  <si>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</si>
  <si>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</si>
  <si>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</si>
  <si>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</si>
  <si>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</si>
  <si>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</si>
  <si>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</si>
  <si>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</si>
  <si>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</si>
  <si>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rPh sb="0" eb="2">
      <t>タンバ</t>
    </rPh>
    <phoneticPr fontId="2"/>
  </si>
  <si>
    <t>養父市</t>
    <rPh sb="0" eb="1">
      <t>オサム</t>
    </rPh>
    <rPh sb="1" eb="2">
      <t>チチ</t>
    </rPh>
    <rPh sb="2" eb="3">
      <t>シ</t>
    </rPh>
    <phoneticPr fontId="2"/>
  </si>
  <si>
    <t>丹波市</t>
    <rPh sb="0" eb="1">
      <t>タン</t>
    </rPh>
    <rPh sb="1" eb="2">
      <t>ナミ</t>
    </rPh>
    <rPh sb="2" eb="3">
      <t>シ</t>
    </rPh>
    <phoneticPr fontId="2"/>
  </si>
  <si>
    <t>南あわじ市</t>
    <rPh sb="0" eb="1">
      <t>ミナミ</t>
    </rPh>
    <rPh sb="4" eb="5">
      <t>シ</t>
    </rPh>
    <phoneticPr fontId="2"/>
  </si>
  <si>
    <t>朝来市</t>
    <rPh sb="0" eb="1">
      <t>アサ</t>
    </rPh>
    <rPh sb="1" eb="2">
      <t>ライ</t>
    </rPh>
    <rPh sb="2" eb="3">
      <t>シ</t>
    </rPh>
    <phoneticPr fontId="2"/>
  </si>
  <si>
    <t>淡路市</t>
    <rPh sb="0" eb="1">
      <t>タン</t>
    </rPh>
    <rPh sb="1" eb="2">
      <t>ロ</t>
    </rPh>
    <rPh sb="2" eb="3">
      <t>シ</t>
    </rPh>
    <phoneticPr fontId="2"/>
  </si>
  <si>
    <t>宍粟市</t>
    <rPh sb="0" eb="1">
      <t>シシ</t>
    </rPh>
    <rPh sb="1" eb="2">
      <t>アワ</t>
    </rPh>
    <rPh sb="2" eb="3">
      <t>シ</t>
    </rPh>
    <phoneticPr fontId="2"/>
  </si>
  <si>
    <t>加東市</t>
    <rPh sb="0" eb="1">
      <t>カ</t>
    </rPh>
    <rPh sb="1" eb="2">
      <t>ヒガシ</t>
    </rPh>
    <rPh sb="2" eb="3">
      <t>シ</t>
    </rPh>
    <phoneticPr fontId="2"/>
  </si>
  <si>
    <t>たつの市</t>
    <rPh sb="3" eb="4">
      <t>シ</t>
    </rPh>
    <phoneticPr fontId="2"/>
  </si>
  <si>
    <t>川辺郡</t>
  </si>
  <si>
    <t>猪名川町</t>
  </si>
  <si>
    <t>多可郡</t>
  </si>
  <si>
    <t>多可町</t>
    <rPh sb="0" eb="2">
      <t>タカ</t>
    </rPh>
    <rPh sb="2" eb="3">
      <t>チョウ</t>
    </rPh>
    <phoneticPr fontId="2"/>
  </si>
  <si>
    <t>加古郡</t>
  </si>
  <si>
    <t>稲美町</t>
  </si>
  <si>
    <t>播磨町</t>
  </si>
  <si>
    <t>神崎郡</t>
  </si>
  <si>
    <t>市川町</t>
  </si>
  <si>
    <t>福崎町</t>
  </si>
  <si>
    <t>神河町</t>
    <rPh sb="0" eb="2">
      <t>カミカワ</t>
    </rPh>
    <rPh sb="2" eb="3">
      <t>マチ</t>
    </rPh>
    <phoneticPr fontId="2"/>
  </si>
  <si>
    <t>揖保郡</t>
  </si>
  <si>
    <t>太子町</t>
  </si>
  <si>
    <t>赤穂郡</t>
  </si>
  <si>
    <t>上郡町</t>
  </si>
  <si>
    <t>佐用郡</t>
  </si>
  <si>
    <t>佐用町</t>
  </si>
  <si>
    <t>美方郡</t>
  </si>
  <si>
    <t>香美町</t>
    <rPh sb="0" eb="1">
      <t>カ</t>
    </rPh>
    <rPh sb="1" eb="2">
      <t>ミ</t>
    </rPh>
    <rPh sb="2" eb="3">
      <t>チョウ</t>
    </rPh>
    <phoneticPr fontId="2"/>
  </si>
  <si>
    <t>新温泉町</t>
    <rPh sb="0" eb="1">
      <t>シン</t>
    </rPh>
    <rPh sb="1" eb="4">
      <t>オンセンチョウ</t>
    </rPh>
    <phoneticPr fontId="2"/>
  </si>
  <si>
    <t>（注）</t>
    <rPh sb="1" eb="2">
      <t>チュウ</t>
    </rPh>
    <phoneticPr fontId="2"/>
  </si>
  <si>
    <t>１．この人口と世帯数は、国勢調査（令和２年10月１日実施）の確報値を基礎とし、</t>
    <rPh sb="17" eb="19">
      <t>レイワ</t>
    </rPh>
    <rPh sb="30" eb="32">
      <t>カクホウ</t>
    </rPh>
    <phoneticPr fontId="2"/>
  </si>
  <si>
    <t>毎月各市町から住民基本台帳法に基づく当該月間の移動数の報告を受け集計したものです。</t>
    <rPh sb="23" eb="26">
      <t>イドウスウ</t>
    </rPh>
    <rPh sb="27" eb="29">
      <t>ホウコク</t>
    </rPh>
    <rPh sb="30" eb="31">
      <t>ウ</t>
    </rPh>
    <rPh sb="32" eb="34">
      <t>シュウケイ</t>
    </rPh>
    <phoneticPr fontId="2"/>
  </si>
  <si>
    <t>都道府県市区町村別面積調（１０月１日時点）」の参考値によります。</t>
    <rPh sb="18" eb="20">
      <t>ジテン</t>
    </rPh>
    <rPh sb="23" eb="25">
      <t>サンコウ</t>
    </rPh>
    <rPh sb="25" eb="26">
      <t>チ</t>
    </rPh>
    <phoneticPr fontId="2"/>
  </si>
  <si>
    <t>令和４年１月１日現在</t>
    <rPh sb="0" eb="2">
      <t>レイワ</t>
    </rPh>
    <phoneticPr fontId="2"/>
  </si>
  <si>
    <t>兵庫県企画県民部ビジョン局統計課</t>
    <rPh sb="3" eb="5">
      <t>キカク</t>
    </rPh>
    <rPh sb="5" eb="7">
      <t>ケンミン</t>
    </rPh>
    <rPh sb="7" eb="8">
      <t>ブ</t>
    </rPh>
    <rPh sb="12" eb="13">
      <t>キョク</t>
    </rPh>
    <rPh sb="13" eb="15">
      <t>トウケイ</t>
    </rPh>
    <phoneticPr fontId="2"/>
  </si>
  <si>
    <t>１２月中の純増減</t>
    <rPh sb="2" eb="3">
      <t>ツキ</t>
    </rPh>
    <rPh sb="3" eb="4">
      <t>チュウ</t>
    </rPh>
    <phoneticPr fontId="2"/>
  </si>
  <si>
    <t>２．面積は、国土地理院「令和３年全国都道府県市区町村別面積調（１０月１日時点）」によります。</t>
    <rPh sb="2" eb="4">
      <t>メンセキ</t>
    </rPh>
    <rPh sb="12" eb="14">
      <t>レイワ</t>
    </rPh>
    <rPh sb="15" eb="16">
      <t>ネン</t>
    </rPh>
    <rPh sb="16" eb="18">
      <t>ゼンコク</t>
    </rPh>
    <rPh sb="33" eb="34">
      <t>ガツ</t>
    </rPh>
    <rPh sb="35" eb="36">
      <t>ニチ</t>
    </rPh>
    <rPh sb="36" eb="38">
      <t>ジテン</t>
    </rPh>
    <phoneticPr fontId="2"/>
  </si>
  <si>
    <t>３．※印の面積は、国土地理院「令和３年全国都道府県市区町村別面積調（１０月１日時点）」では境界未定となっているため、「令和３年全国</t>
    <rPh sb="3" eb="4">
      <t>シルシ</t>
    </rPh>
    <rPh sb="5" eb="7">
      <t>メンセキ</t>
    </rPh>
    <rPh sb="15" eb="17">
      <t>レイワ</t>
    </rPh>
    <rPh sb="18" eb="19">
      <t>ネン</t>
    </rPh>
    <rPh sb="19" eb="21">
      <t>ゼンコク</t>
    </rPh>
    <rPh sb="36" eb="37">
      <t>ガツ</t>
    </rPh>
    <rPh sb="38" eb="39">
      <t>ニチ</t>
    </rPh>
    <rPh sb="39" eb="41">
      <t>ジテン</t>
    </rPh>
    <rPh sb="45" eb="47">
      <t>キョウカイ</t>
    </rPh>
    <rPh sb="47" eb="49">
      <t>ミテイ</t>
    </rPh>
    <rPh sb="59" eb="61">
      <t>レイワ</t>
    </rPh>
    <rPh sb="62" eb="63">
      <t>ネン</t>
    </rPh>
    <rPh sb="63" eb="65">
      <t>ゼンコク</t>
    </rPh>
    <phoneticPr fontId="2"/>
  </si>
  <si>
    <t>令和４年２月１日現在</t>
    <rPh sb="0" eb="2">
      <t>レイワ</t>
    </rPh>
    <phoneticPr fontId="2"/>
  </si>
  <si>
    <t>１月中の純増減</t>
    <rPh sb="1" eb="2">
      <t>ツキ</t>
    </rPh>
    <rPh sb="2" eb="3">
      <t>チュウ</t>
    </rPh>
    <phoneticPr fontId="2"/>
  </si>
  <si>
    <t>令和４年３月１日現在</t>
    <rPh sb="0" eb="2">
      <t>レイワ</t>
    </rPh>
    <phoneticPr fontId="2"/>
  </si>
  <si>
    <t>２月中の純増減</t>
    <rPh sb="1" eb="2">
      <t>ツキ</t>
    </rPh>
    <rPh sb="2" eb="3">
      <t>チュウ</t>
    </rPh>
    <phoneticPr fontId="2"/>
  </si>
  <si>
    <t>令和４年４月１日現在</t>
    <rPh sb="0" eb="2">
      <t>レイワ</t>
    </rPh>
    <phoneticPr fontId="2"/>
  </si>
  <si>
    <t>３月中の純増減</t>
    <rPh sb="1" eb="2">
      <t>ツキ</t>
    </rPh>
    <rPh sb="2" eb="3">
      <t>チュウ</t>
    </rPh>
    <phoneticPr fontId="2"/>
  </si>
  <si>
    <t>２．面積は、国土地理院「令和４年全国都道府県市区町村別面積調（１月１日時点）」によります。</t>
    <rPh sb="2" eb="4">
      <t>メンセキ</t>
    </rPh>
    <rPh sb="12" eb="14">
      <t>レイワ</t>
    </rPh>
    <rPh sb="15" eb="16">
      <t>ネン</t>
    </rPh>
    <rPh sb="16" eb="18">
      <t>ゼンコク</t>
    </rPh>
    <rPh sb="32" eb="33">
      <t>ガツ</t>
    </rPh>
    <rPh sb="34" eb="35">
      <t>ニチ</t>
    </rPh>
    <rPh sb="35" eb="37">
      <t>ジテン</t>
    </rPh>
    <phoneticPr fontId="2"/>
  </si>
  <si>
    <t>３．※印の面積は、国土地理院「令和４年全国都道府県市区町村別面積調（１月１日時点）」では境界未定となっているため、「令和４年全国</t>
    <rPh sb="3" eb="4">
      <t>シルシ</t>
    </rPh>
    <rPh sb="5" eb="7">
      <t>メンセキ</t>
    </rPh>
    <rPh sb="15" eb="17">
      <t>レイワ</t>
    </rPh>
    <rPh sb="18" eb="19">
      <t>ネン</t>
    </rPh>
    <rPh sb="19" eb="21">
      <t>ゼンコク</t>
    </rPh>
    <rPh sb="35" eb="36">
      <t>ガツ</t>
    </rPh>
    <rPh sb="37" eb="38">
      <t>ニチ</t>
    </rPh>
    <rPh sb="38" eb="40">
      <t>ジテン</t>
    </rPh>
    <rPh sb="44" eb="46">
      <t>キョウカイ</t>
    </rPh>
    <rPh sb="46" eb="48">
      <t>ミテイ</t>
    </rPh>
    <rPh sb="58" eb="60">
      <t>レイワ</t>
    </rPh>
    <rPh sb="61" eb="62">
      <t>ネン</t>
    </rPh>
    <rPh sb="62" eb="64">
      <t>ゼンコク</t>
    </rPh>
    <phoneticPr fontId="2"/>
  </si>
  <si>
    <t>都道府県市区町村別面積調（１月１日時点）」の参考値によります。</t>
    <rPh sb="17" eb="19">
      <t>ジテン</t>
    </rPh>
    <rPh sb="22" eb="24">
      <t>サンコウ</t>
    </rPh>
    <rPh sb="24" eb="25">
      <t>チ</t>
    </rPh>
    <phoneticPr fontId="2"/>
  </si>
  <si>
    <t>令和４年５月１日現在</t>
    <rPh sb="0" eb="2">
      <t>レイワ</t>
    </rPh>
    <phoneticPr fontId="2"/>
  </si>
  <si>
    <t>４月中の純増減</t>
    <rPh sb="1" eb="2">
      <t>ツキ</t>
    </rPh>
    <rPh sb="2" eb="3">
      <t>チュウ</t>
    </rPh>
    <phoneticPr fontId="2"/>
  </si>
  <si>
    <t>令和４年６月１日現在</t>
    <rPh sb="0" eb="2">
      <t>レイワ</t>
    </rPh>
    <phoneticPr fontId="2"/>
  </si>
  <si>
    <t>５月中の純増減</t>
    <rPh sb="1" eb="2">
      <t>ツキ</t>
    </rPh>
    <rPh sb="2" eb="3">
      <t>チュウ</t>
    </rPh>
    <phoneticPr fontId="2"/>
  </si>
  <si>
    <t>令和４年７月１日現在</t>
    <rPh sb="0" eb="2">
      <t>レイワ</t>
    </rPh>
    <phoneticPr fontId="2"/>
  </si>
  <si>
    <t>６月中の純増減</t>
    <rPh sb="1" eb="2">
      <t>ツキ</t>
    </rPh>
    <rPh sb="2" eb="3">
      <t>チュウ</t>
    </rPh>
    <phoneticPr fontId="2"/>
  </si>
  <si>
    <t>２．面積は、国土地理院「令和４年全国都道府県市区町村別面積調（４月１日時点）」によります。</t>
    <rPh sb="2" eb="4">
      <t>メンセキ</t>
    </rPh>
    <rPh sb="12" eb="14">
      <t>レイワ</t>
    </rPh>
    <rPh sb="15" eb="16">
      <t>ネン</t>
    </rPh>
    <rPh sb="16" eb="18">
      <t>ゼンコク</t>
    </rPh>
    <rPh sb="32" eb="33">
      <t>ガツ</t>
    </rPh>
    <rPh sb="34" eb="35">
      <t>ニチ</t>
    </rPh>
    <rPh sb="35" eb="37">
      <t>ジテン</t>
    </rPh>
    <phoneticPr fontId="2"/>
  </si>
  <si>
    <t>令和４年８月１日現在</t>
    <rPh sb="0" eb="2">
      <t>レイワ</t>
    </rPh>
    <phoneticPr fontId="2"/>
  </si>
  <si>
    <t>７月中の純増減</t>
    <rPh sb="1" eb="2">
      <t>ツキ</t>
    </rPh>
    <rPh sb="2" eb="3">
      <t>チュウ</t>
    </rPh>
    <phoneticPr fontId="2"/>
  </si>
  <si>
    <t>３．※印の面積は、国土地理院「令和４年全国都道府県市区町村別面積調（４月１日時点）」では境界未定となっているため、「令和４年全国</t>
    <rPh sb="3" eb="4">
      <t>シルシ</t>
    </rPh>
    <rPh sb="5" eb="7">
      <t>メンセキ</t>
    </rPh>
    <rPh sb="15" eb="17">
      <t>レイワ</t>
    </rPh>
    <rPh sb="18" eb="19">
      <t>ネン</t>
    </rPh>
    <rPh sb="19" eb="21">
      <t>ゼンコク</t>
    </rPh>
    <rPh sb="35" eb="36">
      <t>ガツ</t>
    </rPh>
    <rPh sb="37" eb="38">
      <t>ニチ</t>
    </rPh>
    <rPh sb="38" eb="40">
      <t>ジテン</t>
    </rPh>
    <rPh sb="44" eb="46">
      <t>キョウカイ</t>
    </rPh>
    <rPh sb="46" eb="48">
      <t>ミテイ</t>
    </rPh>
    <rPh sb="58" eb="60">
      <t>レイワ</t>
    </rPh>
    <rPh sb="61" eb="62">
      <t>ネン</t>
    </rPh>
    <rPh sb="62" eb="64">
      <t>ゼンコク</t>
    </rPh>
    <phoneticPr fontId="2"/>
  </si>
  <si>
    <t>都道府県市区町村別面積調（４月１日時点）」の参考値によります。</t>
    <rPh sb="17" eb="19">
      <t>ジテン</t>
    </rPh>
    <rPh sb="22" eb="24">
      <t>サンコウ</t>
    </rPh>
    <rPh sb="24" eb="25">
      <t>チ</t>
    </rPh>
    <phoneticPr fontId="2"/>
  </si>
  <si>
    <t>令和４年９月１日現在</t>
    <rPh sb="0" eb="2">
      <t>レイワ</t>
    </rPh>
    <phoneticPr fontId="2"/>
  </si>
  <si>
    <t>８月中の純増減</t>
    <rPh sb="1" eb="2">
      <t>ツキ</t>
    </rPh>
    <rPh sb="2" eb="3">
      <t>チュウ</t>
    </rPh>
    <phoneticPr fontId="2"/>
  </si>
  <si>
    <t>令和４年１０月１日現在</t>
    <rPh sb="0" eb="2">
      <t>レイワ</t>
    </rPh>
    <phoneticPr fontId="2"/>
  </si>
  <si>
    <t>９月中の純増減</t>
    <rPh sb="1" eb="2">
      <t>ツキ</t>
    </rPh>
    <rPh sb="2" eb="3">
      <t>チュウ</t>
    </rPh>
    <phoneticPr fontId="2"/>
  </si>
  <si>
    <t>２．面積は、国土地理院「令和４年全国都道府県市区町村別面積調（７月１日時点）」によります。</t>
    <rPh sb="2" eb="4">
      <t>メンセキ</t>
    </rPh>
    <rPh sb="12" eb="14">
      <t>レイワ</t>
    </rPh>
    <rPh sb="15" eb="16">
      <t>ネン</t>
    </rPh>
    <rPh sb="16" eb="18">
      <t>ゼンコク</t>
    </rPh>
    <rPh sb="32" eb="33">
      <t>ガツ</t>
    </rPh>
    <rPh sb="34" eb="35">
      <t>ニチ</t>
    </rPh>
    <rPh sb="35" eb="37">
      <t>ジテン</t>
    </rPh>
    <phoneticPr fontId="2"/>
  </si>
  <si>
    <t>３．※印の面積は、国土地理院「令和４年全国都道府県市区町村別面積調（７月１日時点）」では境界未定となっているため、「令和４年全国</t>
    <rPh sb="3" eb="4">
      <t>シルシ</t>
    </rPh>
    <rPh sb="5" eb="7">
      <t>メンセキ</t>
    </rPh>
    <rPh sb="15" eb="17">
      <t>レイワ</t>
    </rPh>
    <rPh sb="18" eb="19">
      <t>ネン</t>
    </rPh>
    <rPh sb="19" eb="21">
      <t>ゼンコク</t>
    </rPh>
    <rPh sb="35" eb="36">
      <t>ガツ</t>
    </rPh>
    <rPh sb="37" eb="38">
      <t>ニチ</t>
    </rPh>
    <rPh sb="38" eb="40">
      <t>ジテン</t>
    </rPh>
    <rPh sb="44" eb="46">
      <t>キョウカイ</t>
    </rPh>
    <rPh sb="46" eb="48">
      <t>ミテイ</t>
    </rPh>
    <rPh sb="58" eb="60">
      <t>レイワ</t>
    </rPh>
    <rPh sb="61" eb="62">
      <t>ネン</t>
    </rPh>
    <rPh sb="62" eb="64">
      <t>ゼンコク</t>
    </rPh>
    <phoneticPr fontId="2"/>
  </si>
  <si>
    <t>都道府県市区町村別面積調（７月１日時点）」の参考値によります。</t>
    <rPh sb="17" eb="19">
      <t>ジテン</t>
    </rPh>
    <rPh sb="22" eb="24">
      <t>サンコウ</t>
    </rPh>
    <rPh sb="24" eb="25">
      <t>チ</t>
    </rPh>
    <phoneticPr fontId="2"/>
  </si>
  <si>
    <t>令和４年１１月１日現在</t>
    <rPh sb="0" eb="2">
      <t>レイワ</t>
    </rPh>
    <phoneticPr fontId="2"/>
  </si>
  <si>
    <t>１０月中の純増減</t>
    <rPh sb="2" eb="3">
      <t>ツキ</t>
    </rPh>
    <rPh sb="3" eb="4">
      <t>チュウ</t>
    </rPh>
    <phoneticPr fontId="2"/>
  </si>
  <si>
    <t>令和４年１２月１日現在</t>
    <rPh sb="0" eb="2">
      <t>レイワ</t>
    </rPh>
    <phoneticPr fontId="2"/>
  </si>
  <si>
    <t>１１月中の純増減</t>
    <rPh sb="2" eb="3">
      <t>ツキ</t>
    </rPh>
    <rPh sb="3" eb="4">
      <t>チュウ</t>
    </rPh>
    <phoneticPr fontId="2"/>
  </si>
  <si>
    <t>令和５年１月１日現在</t>
    <rPh sb="0" eb="2">
      <t>レイワ</t>
    </rPh>
    <phoneticPr fontId="2"/>
  </si>
  <si>
    <t>１．この人口と世帯数は、国勢調査（令和２年10月１日実施）の確報値を基礎とし、</t>
    <rPh sb="17" eb="19">
      <t>レイワ</t>
    </rPh>
    <rPh sb="30" eb="32">
      <t>カクホウ</t>
    </rPh>
    <phoneticPr fontId="1"/>
  </si>
  <si>
    <t>毎月各市町から住民基本台帳法に基づく当該月間の移動数の報告を受け集計したものです。</t>
    <rPh sb="23" eb="26">
      <t>イドウスウ</t>
    </rPh>
    <rPh sb="27" eb="29">
      <t>ホウコク</t>
    </rPh>
    <rPh sb="30" eb="31">
      <t>ウ</t>
    </rPh>
    <rPh sb="32" eb="34">
      <t>シュウケイ</t>
    </rPh>
    <phoneticPr fontId="1"/>
  </si>
  <si>
    <t>２．面積は、国土地理院「令和４年全国都道府県市区町村別面積調（１０月１日時点）」によります。</t>
    <rPh sb="2" eb="4">
      <t>メンセキ</t>
    </rPh>
    <rPh sb="12" eb="14">
      <t>レイワ</t>
    </rPh>
    <rPh sb="15" eb="16">
      <t>ネン</t>
    </rPh>
    <rPh sb="16" eb="18">
      <t>ゼンコク</t>
    </rPh>
    <rPh sb="33" eb="34">
      <t>ガツ</t>
    </rPh>
    <rPh sb="35" eb="36">
      <t>ニチ</t>
    </rPh>
    <rPh sb="36" eb="38">
      <t>ジテン</t>
    </rPh>
    <phoneticPr fontId="2"/>
  </si>
  <si>
    <t>２．面積は、国土地理院「令和４年全国都道府県市区町村別面積調（１０月１日時点）」によります。</t>
    <rPh sb="2" eb="4">
      <t>メンセキ</t>
    </rPh>
    <rPh sb="12" eb="14">
      <t>レイワ</t>
    </rPh>
    <rPh sb="15" eb="16">
      <t>ネン</t>
    </rPh>
    <rPh sb="16" eb="18">
      <t>ゼンコク</t>
    </rPh>
    <rPh sb="33" eb="34">
      <t>ガツ</t>
    </rPh>
    <rPh sb="35" eb="36">
      <t>ニチ</t>
    </rPh>
    <rPh sb="36" eb="38">
      <t>ジテン</t>
    </rPh>
    <phoneticPr fontId="1"/>
  </si>
  <si>
    <t>３．※印の面積は、国土地理院「令和４年全国都道府県市区町村別面積調（１０月１日時点）」では境界未定となっているため、「令和４年全国</t>
    <rPh sb="3" eb="4">
      <t>シルシ</t>
    </rPh>
    <rPh sb="5" eb="7">
      <t>メンセキ</t>
    </rPh>
    <rPh sb="15" eb="17">
      <t>レイワ</t>
    </rPh>
    <rPh sb="18" eb="19">
      <t>ネン</t>
    </rPh>
    <rPh sb="19" eb="21">
      <t>ゼンコク</t>
    </rPh>
    <rPh sb="36" eb="37">
      <t>ガツ</t>
    </rPh>
    <rPh sb="38" eb="39">
      <t>ニチ</t>
    </rPh>
    <rPh sb="39" eb="41">
      <t>ジテン</t>
    </rPh>
    <rPh sb="45" eb="47">
      <t>キョウカイ</t>
    </rPh>
    <rPh sb="47" eb="49">
      <t>ミテイ</t>
    </rPh>
    <rPh sb="59" eb="61">
      <t>レイワ</t>
    </rPh>
    <rPh sb="62" eb="63">
      <t>ネン</t>
    </rPh>
    <rPh sb="63" eb="65">
      <t>ゼンコク</t>
    </rPh>
    <phoneticPr fontId="2"/>
  </si>
  <si>
    <t>３．※印の面積は、国土地理院「令和４年全国都道府県市区町村別面積調（１０月１日時点）」では境界未定となっているため、「令和４年全国</t>
    <rPh sb="3" eb="4">
      <t>シルシ</t>
    </rPh>
    <rPh sb="5" eb="7">
      <t>メンセキ</t>
    </rPh>
    <rPh sb="15" eb="17">
      <t>レイワ</t>
    </rPh>
    <rPh sb="18" eb="19">
      <t>ネン</t>
    </rPh>
    <rPh sb="19" eb="21">
      <t>ゼンコク</t>
    </rPh>
    <rPh sb="36" eb="37">
      <t>ガツ</t>
    </rPh>
    <rPh sb="38" eb="39">
      <t>ニチ</t>
    </rPh>
    <rPh sb="39" eb="41">
      <t>ジテン</t>
    </rPh>
    <rPh sb="45" eb="47">
      <t>キョウカイ</t>
    </rPh>
    <rPh sb="47" eb="49">
      <t>ミテイ</t>
    </rPh>
    <rPh sb="59" eb="61">
      <t>レイワ</t>
    </rPh>
    <rPh sb="62" eb="63">
      <t>ネン</t>
    </rPh>
    <rPh sb="63" eb="65">
      <t>ゼンコク</t>
    </rPh>
    <phoneticPr fontId="1"/>
  </si>
  <si>
    <t>都道府県市区町村別面積調（１０月１日時点）」の参考値によります。</t>
    <rPh sb="18" eb="20">
      <t>ジテン</t>
    </rPh>
    <rPh sb="23" eb="25">
      <t>サンコウ</t>
    </rPh>
    <rPh sb="25" eb="26">
      <t>チ</t>
    </rPh>
    <phoneticPr fontId="1"/>
  </si>
  <si>
    <t>令和５年２月１日現在</t>
    <rPh sb="0" eb="2">
      <t>レイワ</t>
    </rPh>
    <phoneticPr fontId="2"/>
  </si>
  <si>
    <t>令和５年３月１日現在</t>
    <rPh sb="0" eb="2">
      <t>レイワ</t>
    </rPh>
    <phoneticPr fontId="2"/>
  </si>
  <si>
    <t>令和５年４月１日現在</t>
    <rPh sb="0" eb="2">
      <t>レイワ</t>
    </rPh>
    <phoneticPr fontId="2"/>
  </si>
  <si>
    <t>２．面積は、国土地理院「令和５年全国都道府県市区町村別面積調（１月１日時点）」によります。</t>
    <rPh sb="2" eb="4">
      <t>メンセキ</t>
    </rPh>
    <rPh sb="12" eb="14">
      <t>レイワ</t>
    </rPh>
    <rPh sb="15" eb="16">
      <t>ネン</t>
    </rPh>
    <rPh sb="16" eb="18">
      <t>ゼンコク</t>
    </rPh>
    <rPh sb="32" eb="33">
      <t>ガツ</t>
    </rPh>
    <rPh sb="34" eb="35">
      <t>ニチ</t>
    </rPh>
    <rPh sb="35" eb="37">
      <t>ジテン</t>
    </rPh>
    <phoneticPr fontId="2"/>
  </si>
  <si>
    <t>３．※印の面積は、国土地理院「令和５年全国都道府県市区町村別面積調（１月１日時点）」では境界未定となっているため、「令和５年全国</t>
    <rPh sb="3" eb="4">
      <t>シルシ</t>
    </rPh>
    <rPh sb="5" eb="7">
      <t>メンセキ</t>
    </rPh>
    <rPh sb="15" eb="17">
      <t>レイワ</t>
    </rPh>
    <rPh sb="18" eb="19">
      <t>ネン</t>
    </rPh>
    <rPh sb="19" eb="21">
      <t>ゼンコク</t>
    </rPh>
    <rPh sb="35" eb="36">
      <t>ガツ</t>
    </rPh>
    <rPh sb="37" eb="38">
      <t>ニチ</t>
    </rPh>
    <rPh sb="38" eb="40">
      <t>ジテン</t>
    </rPh>
    <rPh sb="44" eb="46">
      <t>キョウカイ</t>
    </rPh>
    <rPh sb="46" eb="48">
      <t>ミテイ</t>
    </rPh>
    <rPh sb="58" eb="60">
      <t>レイワ</t>
    </rPh>
    <rPh sb="61" eb="62">
      <t>ネン</t>
    </rPh>
    <rPh sb="62" eb="64">
      <t>ゼンコク</t>
    </rPh>
    <phoneticPr fontId="2"/>
  </si>
  <si>
    <t>令和５年５月１日現在</t>
    <phoneticPr fontId="2"/>
  </si>
  <si>
    <t>４月中の純増減</t>
    <phoneticPr fontId="2"/>
  </si>
  <si>
    <t>令和５年６月１日現在</t>
    <phoneticPr fontId="2"/>
  </si>
  <si>
    <t>５月中の純増減</t>
    <phoneticPr fontId="2"/>
  </si>
  <si>
    <t>令和５年７月１日現在</t>
    <phoneticPr fontId="2"/>
  </si>
  <si>
    <t>６月中の純増減</t>
    <phoneticPr fontId="2"/>
  </si>
  <si>
    <t>２．面積は、国土地理院「令和５年全国都道府県市区町村別面積調（４月１日時点）」によります。</t>
    <rPh sb="2" eb="4">
      <t>メンセキ</t>
    </rPh>
    <rPh sb="12" eb="14">
      <t>レイワ</t>
    </rPh>
    <rPh sb="15" eb="16">
      <t>ネン</t>
    </rPh>
    <rPh sb="16" eb="18">
      <t>ゼンコク</t>
    </rPh>
    <rPh sb="32" eb="33">
      <t>ガツ</t>
    </rPh>
    <rPh sb="34" eb="35">
      <t>ニチ</t>
    </rPh>
    <rPh sb="35" eb="37">
      <t>ジテン</t>
    </rPh>
    <phoneticPr fontId="2"/>
  </si>
  <si>
    <t>３．※印の面積は、国土地理院「令和５年全国都道府県市区町村別面積調（４月１日時点）」では境界未定となっているため、「令和５年全国</t>
    <rPh sb="3" eb="4">
      <t>シルシ</t>
    </rPh>
    <rPh sb="5" eb="7">
      <t>メンセキ</t>
    </rPh>
    <rPh sb="15" eb="17">
      <t>レイワ</t>
    </rPh>
    <rPh sb="18" eb="19">
      <t>ネン</t>
    </rPh>
    <rPh sb="19" eb="21">
      <t>ゼンコク</t>
    </rPh>
    <rPh sb="35" eb="36">
      <t>ガツ</t>
    </rPh>
    <rPh sb="37" eb="38">
      <t>ニチ</t>
    </rPh>
    <rPh sb="38" eb="40">
      <t>ジテン</t>
    </rPh>
    <rPh sb="44" eb="46">
      <t>キョウカイ</t>
    </rPh>
    <rPh sb="46" eb="48">
      <t>ミテイ</t>
    </rPh>
    <rPh sb="58" eb="60">
      <t>レイワ</t>
    </rPh>
    <rPh sb="61" eb="62">
      <t>ネン</t>
    </rPh>
    <rPh sb="62" eb="64">
      <t>ゼンコク</t>
    </rPh>
    <phoneticPr fontId="2"/>
  </si>
  <si>
    <t>都道府県市区町村別面積調（10月１日時点）」の参考値によります。</t>
    <rPh sb="18" eb="20">
      <t>ジテン</t>
    </rPh>
    <rPh sb="23" eb="25">
      <t>サンコウ</t>
    </rPh>
    <rPh sb="25" eb="26">
      <t>チ</t>
    </rPh>
    <phoneticPr fontId="2"/>
  </si>
  <si>
    <t>２．面積は、国土地理院「令和２年全国都道府県市区町村別面積調（1月１日時点）」によります。</t>
    <rPh sb="2" eb="4">
      <t>メンセキ</t>
    </rPh>
    <rPh sb="12" eb="14">
      <t>レイワ</t>
    </rPh>
    <rPh sb="15" eb="16">
      <t>ネン</t>
    </rPh>
    <rPh sb="16" eb="18">
      <t>ゼンコク</t>
    </rPh>
    <rPh sb="32" eb="33">
      <t>ガツ</t>
    </rPh>
    <rPh sb="34" eb="35">
      <t>ニチ</t>
    </rPh>
    <rPh sb="35" eb="37">
      <t>ジテン</t>
    </rPh>
    <phoneticPr fontId="2"/>
  </si>
  <si>
    <t>３．※印の面積は、国土地理院「令和２年全国都道府県市区町村別面積調（1月１日時点）」では境界未定となっているため、「令和２年全国</t>
    <rPh sb="3" eb="4">
      <t>シルシ</t>
    </rPh>
    <rPh sb="5" eb="7">
      <t>メンセキ</t>
    </rPh>
    <rPh sb="15" eb="17">
      <t>レイワ</t>
    </rPh>
    <rPh sb="18" eb="19">
      <t>ネン</t>
    </rPh>
    <rPh sb="19" eb="21">
      <t>ゼンコク</t>
    </rPh>
    <rPh sb="35" eb="36">
      <t>ガツ</t>
    </rPh>
    <rPh sb="37" eb="38">
      <t>ニチ</t>
    </rPh>
    <rPh sb="38" eb="40">
      <t>ジテン</t>
    </rPh>
    <rPh sb="44" eb="46">
      <t>キョウカイ</t>
    </rPh>
    <rPh sb="46" eb="48">
      <t>ミテイ</t>
    </rPh>
    <rPh sb="58" eb="60">
      <t>レイワ</t>
    </rPh>
    <rPh sb="61" eb="62">
      <t>ネン</t>
    </rPh>
    <rPh sb="62" eb="64">
      <t>ゼンコク</t>
    </rPh>
    <phoneticPr fontId="2"/>
  </si>
  <si>
    <t>都道府県市区町村別面積調（1月１日時点）」の参考値によります。</t>
    <rPh sb="17" eb="19">
      <t>ジテン</t>
    </rPh>
    <rPh sb="22" eb="24">
      <t>サンコウ</t>
    </rPh>
    <rPh sb="24" eb="25">
      <t>チ</t>
    </rPh>
    <phoneticPr fontId="2"/>
  </si>
  <si>
    <t>令和２年１１月１日現在</t>
    <rPh sb="0" eb="2">
      <t>レイワ</t>
    </rPh>
    <phoneticPr fontId="2"/>
  </si>
  <si>
    <t>10月中の純増減</t>
    <rPh sb="2" eb="3">
      <t>ツキ</t>
    </rPh>
    <rPh sb="3" eb="4">
      <t>チュウ</t>
    </rPh>
    <phoneticPr fontId="2"/>
  </si>
  <si>
    <t>１．この人口と世帯数は、国勢調査（令和２年10月１日実施）を基礎とし、</t>
    <rPh sb="17" eb="19">
      <t>レイワ</t>
    </rPh>
    <phoneticPr fontId="2"/>
  </si>
  <si>
    <t>令和２年１２月１日現在</t>
    <rPh sb="0" eb="2">
      <t>レイワ</t>
    </rPh>
    <phoneticPr fontId="2"/>
  </si>
  <si>
    <t>11月中の純増減</t>
    <rPh sb="2" eb="3">
      <t>ツキ</t>
    </rPh>
    <rPh sb="3" eb="4">
      <t>チュウ</t>
    </rPh>
    <phoneticPr fontId="2"/>
  </si>
  <si>
    <t>令和３年１月１日現在</t>
    <rPh sb="0" eb="2">
      <t>レイワ</t>
    </rPh>
    <phoneticPr fontId="2"/>
  </si>
  <si>
    <t>12月中の純増減</t>
    <rPh sb="2" eb="3">
      <t>ツキ</t>
    </rPh>
    <rPh sb="3" eb="4">
      <t>チュウ</t>
    </rPh>
    <phoneticPr fontId="2"/>
  </si>
  <si>
    <t>令和３年２月１日現在</t>
    <rPh sb="0" eb="2">
      <t>レイワ</t>
    </rPh>
    <phoneticPr fontId="2"/>
  </si>
  <si>
    <t>1月中の純増減</t>
    <rPh sb="1" eb="2">
      <t>ツキ</t>
    </rPh>
    <rPh sb="2" eb="3">
      <t>チュウ</t>
    </rPh>
    <phoneticPr fontId="2"/>
  </si>
  <si>
    <t>２．面積は、国土地理院「令和２年全国都道府県市区町村別面積調（10月１日時点）」によります。</t>
    <rPh sb="2" eb="4">
      <t>メンセキ</t>
    </rPh>
    <rPh sb="12" eb="14">
      <t>レイワ</t>
    </rPh>
    <rPh sb="15" eb="16">
      <t>ネン</t>
    </rPh>
    <rPh sb="16" eb="18">
      <t>ゼンコク</t>
    </rPh>
    <rPh sb="33" eb="34">
      <t>ガツ</t>
    </rPh>
    <rPh sb="35" eb="36">
      <t>ニチ</t>
    </rPh>
    <rPh sb="36" eb="38">
      <t>ジテン</t>
    </rPh>
    <phoneticPr fontId="2"/>
  </si>
  <si>
    <t>２．面積は、国土地理院「令和２年全国都道府県市区町村別面積調（10月１日時点）」によります。</t>
    <rPh sb="2" eb="4">
      <t>メンセキ</t>
    </rPh>
    <rPh sb="12" eb="14">
      <t>レイワ</t>
    </rPh>
    <rPh sb="15" eb="16">
      <t>ネン</t>
    </rPh>
    <rPh sb="16" eb="18">
      <t>ゼンコク</t>
    </rPh>
    <rPh sb="33" eb="34">
      <t>ガツ</t>
    </rPh>
    <rPh sb="35" eb="36">
      <t>ニチ</t>
    </rPh>
    <rPh sb="36" eb="38">
      <t>ジテン</t>
    </rPh>
    <phoneticPr fontId="1"/>
  </si>
  <si>
    <t>３．※印の面積は、国土地理院「令和２年全国都道府県市区町村別面積調（10月１日時点）」では境界未定となっているため、「令和２年全国</t>
    <rPh sb="3" eb="4">
      <t>シルシ</t>
    </rPh>
    <rPh sb="5" eb="7">
      <t>メンセキ</t>
    </rPh>
    <rPh sb="15" eb="17">
      <t>レイワ</t>
    </rPh>
    <rPh sb="18" eb="19">
      <t>ネン</t>
    </rPh>
    <rPh sb="19" eb="21">
      <t>ゼンコク</t>
    </rPh>
    <rPh sb="36" eb="37">
      <t>ガツ</t>
    </rPh>
    <rPh sb="38" eb="39">
      <t>ニチ</t>
    </rPh>
    <rPh sb="39" eb="41">
      <t>ジテン</t>
    </rPh>
    <rPh sb="45" eb="47">
      <t>キョウカイ</t>
    </rPh>
    <rPh sb="47" eb="49">
      <t>ミテイ</t>
    </rPh>
    <rPh sb="59" eb="61">
      <t>レイワ</t>
    </rPh>
    <rPh sb="62" eb="63">
      <t>ネン</t>
    </rPh>
    <rPh sb="63" eb="65">
      <t>ゼンコク</t>
    </rPh>
    <phoneticPr fontId="2"/>
  </si>
  <si>
    <t>３．※印の面積は、国土地理院「令和２年全国都道府県市区町村別面積調（10月１日時点）」では境界未定となっているため、「令和２年全国</t>
    <rPh sb="3" eb="4">
      <t>シルシ</t>
    </rPh>
    <rPh sb="5" eb="7">
      <t>メンセキ</t>
    </rPh>
    <rPh sb="15" eb="17">
      <t>レイワ</t>
    </rPh>
    <rPh sb="18" eb="19">
      <t>ネン</t>
    </rPh>
    <rPh sb="19" eb="21">
      <t>ゼンコク</t>
    </rPh>
    <rPh sb="36" eb="37">
      <t>ガツ</t>
    </rPh>
    <rPh sb="38" eb="39">
      <t>ニチ</t>
    </rPh>
    <rPh sb="39" eb="41">
      <t>ジテン</t>
    </rPh>
    <rPh sb="45" eb="47">
      <t>キョウカイ</t>
    </rPh>
    <rPh sb="47" eb="49">
      <t>ミテイ</t>
    </rPh>
    <rPh sb="59" eb="61">
      <t>レイワ</t>
    </rPh>
    <rPh sb="62" eb="63">
      <t>ネン</t>
    </rPh>
    <rPh sb="63" eb="65">
      <t>ゼンコク</t>
    </rPh>
    <phoneticPr fontId="1"/>
  </si>
  <si>
    <t>都道府県市区町村別面積調（10月１日時点）」の参考値によります。</t>
    <rPh sb="18" eb="20">
      <t>ジテン</t>
    </rPh>
    <rPh sb="23" eb="25">
      <t>サンコウ</t>
    </rPh>
    <rPh sb="25" eb="26">
      <t>チ</t>
    </rPh>
    <phoneticPr fontId="1"/>
  </si>
  <si>
    <t>令和３年３月１日現在</t>
    <rPh sb="0" eb="2">
      <t>レイワ</t>
    </rPh>
    <phoneticPr fontId="2"/>
  </si>
  <si>
    <t>2月中の純増減</t>
    <rPh sb="1" eb="2">
      <t>ツキ</t>
    </rPh>
    <rPh sb="2" eb="3">
      <t>チュウ</t>
    </rPh>
    <phoneticPr fontId="2"/>
  </si>
  <si>
    <t>令和３年４月１日現在</t>
    <rPh sb="0" eb="2">
      <t>レイワ</t>
    </rPh>
    <phoneticPr fontId="2"/>
  </si>
  <si>
    <t>3月中の純増減</t>
    <rPh sb="1" eb="2">
      <t>ツキ</t>
    </rPh>
    <rPh sb="2" eb="3">
      <t>チュウ</t>
    </rPh>
    <phoneticPr fontId="2"/>
  </si>
  <si>
    <t>令和３年５月１日現在</t>
    <rPh sb="0" eb="2">
      <t>レイワ</t>
    </rPh>
    <phoneticPr fontId="2"/>
  </si>
  <si>
    <t>4月中の純増減</t>
    <rPh sb="1" eb="2">
      <t>ツキ</t>
    </rPh>
    <rPh sb="2" eb="3">
      <t>チュウ</t>
    </rPh>
    <phoneticPr fontId="2"/>
  </si>
  <si>
    <t>２．面積は、国土地理院「令和３年全国都道府県市区町村別面積調（１月１日時点）」によります。</t>
    <rPh sb="2" eb="4">
      <t>メンセキ</t>
    </rPh>
    <rPh sb="12" eb="14">
      <t>レイワ</t>
    </rPh>
    <rPh sb="15" eb="16">
      <t>ネン</t>
    </rPh>
    <rPh sb="16" eb="18">
      <t>ゼンコク</t>
    </rPh>
    <rPh sb="32" eb="33">
      <t>ガツ</t>
    </rPh>
    <rPh sb="34" eb="35">
      <t>ニチ</t>
    </rPh>
    <rPh sb="35" eb="37">
      <t>ジテン</t>
    </rPh>
    <phoneticPr fontId="2"/>
  </si>
  <si>
    <t>３．※印の面積は、国土地理院「令和３年全国都道府県市区町村別面積調（１月１日時点）」では境界未定となっているため、「令和３年全国</t>
    <rPh sb="3" eb="4">
      <t>シルシ</t>
    </rPh>
    <rPh sb="5" eb="7">
      <t>メンセキ</t>
    </rPh>
    <rPh sb="15" eb="17">
      <t>レイワ</t>
    </rPh>
    <rPh sb="18" eb="19">
      <t>ネン</t>
    </rPh>
    <rPh sb="19" eb="21">
      <t>ゼンコク</t>
    </rPh>
    <rPh sb="35" eb="36">
      <t>ガツ</t>
    </rPh>
    <rPh sb="37" eb="38">
      <t>ニチ</t>
    </rPh>
    <rPh sb="38" eb="40">
      <t>ジテン</t>
    </rPh>
    <rPh sb="44" eb="46">
      <t>キョウカイ</t>
    </rPh>
    <rPh sb="46" eb="48">
      <t>ミテイ</t>
    </rPh>
    <rPh sb="58" eb="60">
      <t>レイワ</t>
    </rPh>
    <rPh sb="61" eb="62">
      <t>ネン</t>
    </rPh>
    <rPh sb="62" eb="64">
      <t>ゼンコク</t>
    </rPh>
    <phoneticPr fontId="2"/>
  </si>
  <si>
    <t>令和３年６月１日現在</t>
    <rPh sb="0" eb="2">
      <t>レイワ</t>
    </rPh>
    <phoneticPr fontId="2"/>
  </si>
  <si>
    <t>5月中の純増減</t>
    <rPh sb="1" eb="2">
      <t>ツキ</t>
    </rPh>
    <rPh sb="2" eb="3">
      <t>チュウ</t>
    </rPh>
    <phoneticPr fontId="2"/>
  </si>
  <si>
    <t>令和３年７月１日現在</t>
    <rPh sb="0" eb="2">
      <t>レイワ</t>
    </rPh>
    <phoneticPr fontId="2"/>
  </si>
  <si>
    <t>6月中の純増減</t>
    <rPh sb="1" eb="2">
      <t>ツキ</t>
    </rPh>
    <rPh sb="2" eb="3">
      <t>チュウ</t>
    </rPh>
    <phoneticPr fontId="2"/>
  </si>
  <si>
    <t>令和３年８月１日現在</t>
    <rPh sb="0" eb="2">
      <t>レイワ</t>
    </rPh>
    <phoneticPr fontId="2"/>
  </si>
  <si>
    <t>7月中の純増減</t>
    <rPh sb="1" eb="2">
      <t>ツキ</t>
    </rPh>
    <rPh sb="2" eb="3">
      <t>チュウ</t>
    </rPh>
    <phoneticPr fontId="2"/>
  </si>
  <si>
    <t>令和３年９月１日現在</t>
    <rPh sb="0" eb="2">
      <t>レイワ</t>
    </rPh>
    <phoneticPr fontId="2"/>
  </si>
  <si>
    <t>8月中の純増減</t>
    <rPh sb="1" eb="2">
      <t>ツキ</t>
    </rPh>
    <rPh sb="2" eb="3">
      <t>チュウ</t>
    </rPh>
    <phoneticPr fontId="2"/>
  </si>
  <si>
    <t>令和３年１０月１日現在</t>
    <rPh sb="0" eb="2">
      <t>レイワ</t>
    </rPh>
    <phoneticPr fontId="2"/>
  </si>
  <si>
    <t>9月中の純増減</t>
    <rPh sb="1" eb="2">
      <t>ツキ</t>
    </rPh>
    <rPh sb="2" eb="3">
      <t>チュウ</t>
    </rPh>
    <phoneticPr fontId="2"/>
  </si>
  <si>
    <t>令和３年１１月１日現在</t>
    <rPh sb="0" eb="2">
      <t>レイワ</t>
    </rPh>
    <phoneticPr fontId="2"/>
  </si>
  <si>
    <t>令和３年１２月１日現在</t>
    <rPh sb="0" eb="2">
      <t>レイワ</t>
    </rPh>
    <phoneticPr fontId="2"/>
  </si>
  <si>
    <t>令和2年</t>
    <rPh sb="0" eb="2">
      <t>レイワ</t>
    </rPh>
    <rPh sb="3" eb="4">
      <t>ネン</t>
    </rPh>
    <phoneticPr fontId="2"/>
  </si>
  <si>
    <t>令和3年</t>
    <rPh sb="0" eb="2">
      <t>レイワ</t>
    </rPh>
    <rPh sb="3" eb="4">
      <t>ネン</t>
    </rPh>
    <phoneticPr fontId="2"/>
  </si>
  <si>
    <t>令和4年</t>
    <rPh sb="0" eb="2">
      <t>レイワ</t>
    </rPh>
    <rPh sb="3" eb="4">
      <t>ネン</t>
    </rPh>
    <phoneticPr fontId="2"/>
  </si>
  <si>
    <t>令和5年</t>
    <rPh sb="0" eb="2">
      <t>レイワ</t>
    </rPh>
    <rPh sb="3" eb="4">
      <t>ネン</t>
    </rPh>
    <phoneticPr fontId="2"/>
  </si>
  <si>
    <t>令和6年</t>
    <rPh sb="0" eb="2">
      <t>レイワ</t>
    </rPh>
    <rPh sb="3" eb="4">
      <t>ネン</t>
    </rPh>
    <phoneticPr fontId="2"/>
  </si>
  <si>
    <t>年</t>
    <rPh sb="0" eb="1">
      <t>トシ</t>
    </rPh>
    <phoneticPr fontId="2"/>
  </si>
  <si>
    <t>月</t>
    <rPh sb="0" eb="1">
      <t>ツキ</t>
    </rPh>
    <phoneticPr fontId="2"/>
  </si>
  <si>
    <t>1月</t>
    <rPh sb="1" eb="2">
      <t>ツキ</t>
    </rPh>
    <phoneticPr fontId="2"/>
  </si>
  <si>
    <t>2月</t>
    <rPh sb="1" eb="2">
      <t>ツキ</t>
    </rPh>
    <phoneticPr fontId="2"/>
  </si>
  <si>
    <t>3月</t>
  </si>
  <si>
    <t>4月</t>
  </si>
  <si>
    <t>5月</t>
  </si>
  <si>
    <t>6月</t>
  </si>
  <si>
    <t>7月</t>
  </si>
  <si>
    <t>8月</t>
  </si>
  <si>
    <t>9月</t>
  </si>
  <si>
    <t>10月</t>
  </si>
  <si>
    <t>11月</t>
  </si>
  <si>
    <t>12月</t>
  </si>
  <si>
    <t>令和7年</t>
    <rPh sb="0" eb="2">
      <t>レイワ</t>
    </rPh>
    <rPh sb="3" eb="4">
      <t>ネン</t>
    </rPh>
    <phoneticPr fontId="2"/>
  </si>
  <si>
    <t>兵庫県推計人口（令和2年11月～）　目次</t>
    <rPh sb="0" eb="3">
      <t>ヒョウゴケン</t>
    </rPh>
    <rPh sb="3" eb="5">
      <t>スイケイ</t>
    </rPh>
    <rPh sb="5" eb="7">
      <t>ジンコウ</t>
    </rPh>
    <rPh sb="8" eb="10">
      <t>レイワ</t>
    </rPh>
    <rPh sb="11" eb="12">
      <t>ネン</t>
    </rPh>
    <rPh sb="14" eb="15">
      <t>ツキ</t>
    </rPh>
    <rPh sb="18" eb="20">
      <t>モクジ</t>
    </rPh>
    <phoneticPr fontId="2"/>
  </si>
  <si>
    <t>3月</t>
    <phoneticPr fontId="2"/>
  </si>
  <si>
    <t>令和５年８月１日現在</t>
    <phoneticPr fontId="2"/>
  </si>
  <si>
    <t>７月中の純増減</t>
    <phoneticPr fontId="2"/>
  </si>
  <si>
    <t>令和５年９月１日現在</t>
    <phoneticPr fontId="2"/>
  </si>
  <si>
    <t>８月中の純増減</t>
    <phoneticPr fontId="2"/>
  </si>
  <si>
    <t>令和５年１１月１日現在</t>
    <phoneticPr fontId="2"/>
  </si>
  <si>
    <t>１０月中の純増減</t>
    <phoneticPr fontId="2"/>
  </si>
  <si>
    <t>令和５年１０月１日現在</t>
    <phoneticPr fontId="2"/>
  </si>
  <si>
    <t>９月中の純増減</t>
    <phoneticPr fontId="2"/>
  </si>
  <si>
    <t>令和５年１２月１日現在</t>
    <phoneticPr fontId="2"/>
  </si>
  <si>
    <t>１１月中の純増減</t>
    <phoneticPr fontId="2"/>
  </si>
  <si>
    <t>令和６年１月１日現在</t>
    <phoneticPr fontId="2"/>
  </si>
  <si>
    <t>１２月中の純増減</t>
    <phoneticPr fontId="2"/>
  </si>
  <si>
    <t>令和６年２月１日現在</t>
    <phoneticPr fontId="2"/>
  </si>
  <si>
    <t>１月中の純増減</t>
    <phoneticPr fontId="2"/>
  </si>
  <si>
    <t>令和６年３月１日現在</t>
    <phoneticPr fontId="2"/>
  </si>
  <si>
    <t>２月中の純増減</t>
    <phoneticPr fontId="2"/>
  </si>
  <si>
    <t>２．面積は、国土地理院「令和５年全国都道府県市区町村別面積調（７月１日時点）」によります。</t>
    <rPh sb="2" eb="4">
      <t>メンセキ</t>
    </rPh>
    <rPh sb="12" eb="14">
      <t>レイワ</t>
    </rPh>
    <rPh sb="15" eb="16">
      <t>ネン</t>
    </rPh>
    <rPh sb="16" eb="18">
      <t>ゼンコク</t>
    </rPh>
    <rPh sb="32" eb="33">
      <t>ガツ</t>
    </rPh>
    <rPh sb="34" eb="35">
      <t>ニチ</t>
    </rPh>
    <rPh sb="35" eb="37">
      <t>ジテン</t>
    </rPh>
    <phoneticPr fontId="2"/>
  </si>
  <si>
    <t>３．※印の面積は、国土地理院「令和５年全国都道府県市区町村別面積調（７月１日時点）」では境界未定となっているため、「令和５年全国</t>
    <rPh sb="3" eb="4">
      <t>シルシ</t>
    </rPh>
    <rPh sb="5" eb="7">
      <t>メンセキ</t>
    </rPh>
    <rPh sb="15" eb="17">
      <t>レイワ</t>
    </rPh>
    <rPh sb="18" eb="19">
      <t>ネン</t>
    </rPh>
    <rPh sb="19" eb="21">
      <t>ゼンコク</t>
    </rPh>
    <rPh sb="35" eb="36">
      <t>ガツ</t>
    </rPh>
    <rPh sb="37" eb="38">
      <t>ニチ</t>
    </rPh>
    <rPh sb="38" eb="40">
      <t>ジテン</t>
    </rPh>
    <rPh sb="44" eb="46">
      <t>キョウカイ</t>
    </rPh>
    <rPh sb="46" eb="48">
      <t>ミテイ</t>
    </rPh>
    <rPh sb="58" eb="60">
      <t>レイワ</t>
    </rPh>
    <rPh sb="61" eb="62">
      <t>ネン</t>
    </rPh>
    <rPh sb="62" eb="64">
      <t>ゼンコク</t>
    </rPh>
    <phoneticPr fontId="2"/>
  </si>
  <si>
    <t>２．面積は、国土地理院「令和５年全国都道府県市区町村別面積調（10月１日時点）」によります。</t>
    <rPh sb="2" eb="4">
      <t>メンセキ</t>
    </rPh>
    <rPh sb="12" eb="14">
      <t>レイワ</t>
    </rPh>
    <rPh sb="15" eb="16">
      <t>ネン</t>
    </rPh>
    <rPh sb="16" eb="18">
      <t>ゼンコク</t>
    </rPh>
    <rPh sb="33" eb="34">
      <t>ガツ</t>
    </rPh>
    <rPh sb="35" eb="36">
      <t>ニチ</t>
    </rPh>
    <rPh sb="36" eb="38">
      <t>ジテン</t>
    </rPh>
    <phoneticPr fontId="2"/>
  </si>
  <si>
    <t>３．※印の面積は、国土地理院「令和５年全国都道府県市区町村別面積調（10月１日時点）」では境界未定となっているため、「令和５年全国</t>
    <rPh sb="3" eb="4">
      <t>シルシ</t>
    </rPh>
    <rPh sb="5" eb="7">
      <t>メンセキ</t>
    </rPh>
    <rPh sb="15" eb="17">
      <t>レイワ</t>
    </rPh>
    <rPh sb="18" eb="19">
      <t>ネン</t>
    </rPh>
    <rPh sb="19" eb="21">
      <t>ゼンコク</t>
    </rPh>
    <rPh sb="36" eb="37">
      <t>ガツ</t>
    </rPh>
    <rPh sb="38" eb="39">
      <t>ニチ</t>
    </rPh>
    <rPh sb="39" eb="41">
      <t>ジテン</t>
    </rPh>
    <rPh sb="45" eb="47">
      <t>キョウカイ</t>
    </rPh>
    <rPh sb="47" eb="49">
      <t>ミテイ</t>
    </rPh>
    <rPh sb="59" eb="61">
      <t>レイワ</t>
    </rPh>
    <rPh sb="62" eb="63">
      <t>ネン</t>
    </rPh>
    <rPh sb="63" eb="65">
      <t>ゼンコク</t>
    </rPh>
    <phoneticPr fontId="2"/>
  </si>
  <si>
    <t>令和６年４月１日現在</t>
    <phoneticPr fontId="2"/>
  </si>
  <si>
    <t>３月中の純増減</t>
    <phoneticPr fontId="2"/>
  </si>
  <si>
    <t>２．面積は、国土地理院「令和６年全国都道府県市区町村別面積調（１月１日時点）」によります。</t>
    <rPh sb="2" eb="4">
      <t>メンセキ</t>
    </rPh>
    <rPh sb="12" eb="14">
      <t>レイワ</t>
    </rPh>
    <rPh sb="15" eb="16">
      <t>ネン</t>
    </rPh>
    <rPh sb="16" eb="18">
      <t>ゼンコク</t>
    </rPh>
    <rPh sb="32" eb="33">
      <t>ガツ</t>
    </rPh>
    <rPh sb="34" eb="35">
      <t>ニチ</t>
    </rPh>
    <rPh sb="35" eb="37">
      <t>ジテン</t>
    </rPh>
    <phoneticPr fontId="2"/>
  </si>
  <si>
    <t>３．※印の面積は、国土地理院「令和６年全国都道府県市区町村別面積調（１月１日時点）」では境界未定となっているため、「令和６年全国</t>
    <rPh sb="3" eb="4">
      <t>シルシ</t>
    </rPh>
    <rPh sb="5" eb="7">
      <t>メンセキ</t>
    </rPh>
    <rPh sb="15" eb="17">
      <t>レイワ</t>
    </rPh>
    <rPh sb="18" eb="19">
      <t>ネン</t>
    </rPh>
    <rPh sb="19" eb="21">
      <t>ゼンコク</t>
    </rPh>
    <rPh sb="35" eb="36">
      <t>ガツ</t>
    </rPh>
    <rPh sb="37" eb="38">
      <t>ニチ</t>
    </rPh>
    <rPh sb="38" eb="40">
      <t>ジテン</t>
    </rPh>
    <rPh sb="44" eb="46">
      <t>キョウカイ</t>
    </rPh>
    <rPh sb="46" eb="48">
      <t>ミテイ</t>
    </rPh>
    <rPh sb="58" eb="60">
      <t>レイワ</t>
    </rPh>
    <rPh sb="61" eb="62">
      <t>ネン</t>
    </rPh>
    <rPh sb="62" eb="64">
      <t>ゼンコク</t>
    </rPh>
    <phoneticPr fontId="2"/>
  </si>
  <si>
    <t>令和６年５月１日現在</t>
    <phoneticPr fontId="2"/>
  </si>
  <si>
    <t>.</t>
    <phoneticPr fontId="2"/>
  </si>
  <si>
    <t>令和６年６月１日現在</t>
    <phoneticPr fontId="2"/>
  </si>
  <si>
    <t>令和６年７月１日現在</t>
    <phoneticPr fontId="2"/>
  </si>
  <si>
    <t>２．面積は、国土地理院「令和６年全国都道府県市区町村別面積調（４月１日時点）」によります。</t>
    <rPh sb="2" eb="4">
      <t>メンセキ</t>
    </rPh>
    <rPh sb="12" eb="14">
      <t>レイワ</t>
    </rPh>
    <rPh sb="15" eb="16">
      <t>ネン</t>
    </rPh>
    <rPh sb="16" eb="18">
      <t>ゼンコク</t>
    </rPh>
    <phoneticPr fontId="2"/>
  </si>
  <si>
    <t>３．※印の面積は、国土地理院「令和６年全国都道府県市区町村別面積調（４月１日時点）」では境界未定となっているため、「令和６年全国</t>
    <rPh sb="3" eb="4">
      <t>シルシ</t>
    </rPh>
    <rPh sb="5" eb="7">
      <t>メンセキ</t>
    </rPh>
    <rPh sb="15" eb="17">
      <t>レイワ</t>
    </rPh>
    <rPh sb="18" eb="19">
      <t>ネン</t>
    </rPh>
    <rPh sb="19" eb="21">
      <t>ゼンコク</t>
    </rPh>
    <rPh sb="44" eb="46">
      <t>キョウカイ</t>
    </rPh>
    <rPh sb="46" eb="48">
      <t>ミテイ</t>
    </rPh>
    <rPh sb="58" eb="60">
      <t>レイワ</t>
    </rPh>
    <rPh sb="61" eb="62">
      <t>ネン</t>
    </rPh>
    <rPh sb="62" eb="64">
      <t>ゼンコク</t>
    </rPh>
    <phoneticPr fontId="2"/>
  </si>
  <si>
    <t>都道府県市区町村別面積調（４月１日時点）」の参考値によります。</t>
    <rPh sb="22" eb="24">
      <t>サンコウ</t>
    </rPh>
    <rPh sb="24" eb="25">
      <t>チ</t>
    </rPh>
    <phoneticPr fontId="2"/>
  </si>
  <si>
    <t>令和６年８月１日現在</t>
    <phoneticPr fontId="2"/>
  </si>
  <si>
    <t>令和６年９月１日現在</t>
    <phoneticPr fontId="2"/>
  </si>
  <si>
    <t>令和６年１０月１日現在</t>
    <phoneticPr fontId="2"/>
  </si>
  <si>
    <t>２．面積は、国土地理院「令和６年全国都道府県市区町村別面積調（７月１日時点）」によります。</t>
    <rPh sb="2" eb="4">
      <t>メンセキ</t>
    </rPh>
    <rPh sb="12" eb="14">
      <t>レイワ</t>
    </rPh>
    <rPh sb="15" eb="16">
      <t>ネン</t>
    </rPh>
    <rPh sb="16" eb="18">
      <t>ゼンコク</t>
    </rPh>
    <phoneticPr fontId="2"/>
  </si>
  <si>
    <t>３．※印の面積は、国土地理院「令和６年全国都道府県市区町村別面積調（７月１日時点）」では境界未定となっているため、「令和６年全国</t>
    <rPh sb="3" eb="4">
      <t>シルシ</t>
    </rPh>
    <rPh sb="5" eb="7">
      <t>メンセキ</t>
    </rPh>
    <rPh sb="15" eb="17">
      <t>レイワ</t>
    </rPh>
    <rPh sb="18" eb="19">
      <t>ネン</t>
    </rPh>
    <rPh sb="19" eb="21">
      <t>ゼンコク</t>
    </rPh>
    <rPh sb="44" eb="46">
      <t>キョウカイ</t>
    </rPh>
    <rPh sb="46" eb="48">
      <t>ミテイ</t>
    </rPh>
    <rPh sb="58" eb="60">
      <t>レイワ</t>
    </rPh>
    <rPh sb="61" eb="62">
      <t>ネン</t>
    </rPh>
    <rPh sb="62" eb="64">
      <t>ゼンコク</t>
    </rPh>
    <phoneticPr fontId="2"/>
  </si>
  <si>
    <t>都道府県市区町村別面積調（７月１日時点）」の参考値によります。</t>
    <rPh sb="22" eb="24">
      <t>サンコウ</t>
    </rPh>
    <rPh sb="24" eb="25">
      <t>チ</t>
    </rPh>
    <phoneticPr fontId="2"/>
  </si>
  <si>
    <t>令和６年１１月１日現在</t>
    <phoneticPr fontId="2"/>
  </si>
  <si>
    <t>令和６年１２月１日現在</t>
    <phoneticPr fontId="2"/>
  </si>
  <si>
    <t>２．面積は、国土地理院「令和６年全国都道府県市区町村別面積調（10月１日時点）」によります。</t>
    <rPh sb="2" eb="4">
      <t>メンセキ</t>
    </rPh>
    <rPh sb="12" eb="14">
      <t>レイワ</t>
    </rPh>
    <rPh sb="15" eb="16">
      <t>ネン</t>
    </rPh>
    <rPh sb="16" eb="18">
      <t>ゼンコク</t>
    </rPh>
    <phoneticPr fontId="2"/>
  </si>
  <si>
    <t>３．※印の面積は、国土地理院「令和６年全国都道府県市区町村別面積調（10月１日時点）」では境界未定となっているため、「令和６年全国</t>
    <rPh sb="3" eb="4">
      <t>シルシ</t>
    </rPh>
    <rPh sb="5" eb="7">
      <t>メンセキ</t>
    </rPh>
    <rPh sb="15" eb="17">
      <t>レイワ</t>
    </rPh>
    <rPh sb="18" eb="19">
      <t>ネン</t>
    </rPh>
    <rPh sb="19" eb="21">
      <t>ゼンコク</t>
    </rPh>
    <rPh sb="45" eb="47">
      <t>キョウカイ</t>
    </rPh>
    <rPh sb="47" eb="49">
      <t>ミテイ</t>
    </rPh>
    <rPh sb="59" eb="61">
      <t>レイワ</t>
    </rPh>
    <rPh sb="62" eb="63">
      <t>ネン</t>
    </rPh>
    <rPh sb="63" eb="65">
      <t>ゼンコク</t>
    </rPh>
    <phoneticPr fontId="2"/>
  </si>
  <si>
    <t>都道府県市区町村別面積調（10月１日時点）」の参考値によります。</t>
    <rPh sb="23" eb="25">
      <t>サンコウ</t>
    </rPh>
    <rPh sb="25" eb="26">
      <t>チ</t>
    </rPh>
    <phoneticPr fontId="2"/>
  </si>
  <si>
    <t>令和７年１月１日現在</t>
    <phoneticPr fontId="2"/>
  </si>
  <si>
    <t>令和７年２月１日現在</t>
    <phoneticPr fontId="2"/>
  </si>
  <si>
    <t>４．芦屋市のその他の減は、前月報告との調整の結果マイナス表示としています。</t>
    <rPh sb="2" eb="5">
      <t>アシヤシ</t>
    </rPh>
    <rPh sb="8" eb="9">
      <t>タ</t>
    </rPh>
    <rPh sb="10" eb="11">
      <t>ゲン</t>
    </rPh>
    <rPh sb="13" eb="17">
      <t>ゼンゲツホウコク</t>
    </rPh>
    <rPh sb="19" eb="21">
      <t>チョウセイ</t>
    </rPh>
    <rPh sb="22" eb="24">
      <t>ケッカ</t>
    </rPh>
    <rPh sb="28" eb="30">
      <t>ヒョウジ</t>
    </rPh>
    <phoneticPr fontId="2"/>
  </si>
  <si>
    <t>令和７年３月１日現在</t>
    <phoneticPr fontId="2"/>
  </si>
  <si>
    <t>令和７年４月１日現在</t>
    <phoneticPr fontId="2"/>
  </si>
  <si>
    <t>２．面積は、国土地理院「令和７年全国都道府県市区町村別面積調（１月１日時点）」によります。</t>
    <rPh sb="2" eb="4">
      <t>メンセキ</t>
    </rPh>
    <phoneticPr fontId="2"/>
  </si>
  <si>
    <t>３．※印の面積は、国土地理院「令和７年全国都道府県市区町村別面積調（１月１日時点）」では境界未定となっているため、「令和７年全国</t>
    <rPh sb="3" eb="4">
      <t>シルシ</t>
    </rPh>
    <rPh sb="5" eb="7">
      <t>メンセキ</t>
    </rPh>
    <rPh sb="44" eb="46">
      <t>キョウカイ</t>
    </rPh>
    <rPh sb="46" eb="48">
      <t>ミテイ</t>
    </rPh>
    <phoneticPr fontId="2"/>
  </si>
  <si>
    <t>都道府県市区町村別面積調（１月１日時点）」の参考値によります。</t>
    <rPh sb="22" eb="24">
      <t>サンコウ</t>
    </rPh>
    <rPh sb="24" eb="25">
      <t>チ</t>
    </rPh>
    <phoneticPr fontId="2"/>
  </si>
  <si>
    <t>令和７年５月１日現在</t>
    <phoneticPr fontId="2"/>
  </si>
  <si>
    <t>令和７年６月１日現在</t>
    <phoneticPr fontId="2"/>
  </si>
  <si>
    <t>令和７年７月１日現在</t>
    <phoneticPr fontId="2"/>
  </si>
  <si>
    <t>２．面積は、国土地理院「令和７年全国都道府県市区町村別面積調（４月１日時点）」によります。</t>
    <rPh sb="2" eb="4">
      <t>メンセキ</t>
    </rPh>
    <phoneticPr fontId="2"/>
  </si>
  <si>
    <t>３．※印の面積は、国土地理院「令和７年全国都道府県市区町村別面積調（４月１日時点）」では境界未定となっているため、「令和７年全国</t>
    <rPh sb="3" eb="4">
      <t>シルシ</t>
    </rPh>
    <rPh sb="5" eb="7">
      <t>メンセキ</t>
    </rPh>
    <rPh sb="44" eb="46">
      <t>キョウカイ</t>
    </rPh>
    <rPh sb="46" eb="48">
      <t>ミテイ</t>
    </rPh>
    <phoneticPr fontId="2"/>
  </si>
  <si>
    <t>令和７年８月１日現在</t>
    <phoneticPr fontId="2"/>
  </si>
  <si>
    <t>令和７年９月１日現在</t>
    <phoneticPr fontId="2"/>
  </si>
  <si>
    <t>令和７年１０月１日現在</t>
    <phoneticPr fontId="2"/>
  </si>
  <si>
    <t>-</t>
  </si>
  <si>
    <t>-</t>
    <phoneticPr fontId="2"/>
  </si>
  <si>
    <t>４．尼崎市の男女内訳については、令和７年９月に住民記録システムが標準化移行して以降、市側で集計できていないため、「－」としています。</t>
    <phoneticPr fontId="2"/>
  </si>
  <si>
    <t>２．面積は、国土地理院「令和７年全国都道府県市区町村別面積調（７月１日時点）」によります。</t>
    <rPh sb="2" eb="4">
      <t>メンセキ</t>
    </rPh>
    <phoneticPr fontId="2"/>
  </si>
  <si>
    <t>３．※印の面積は、国土地理院「令和７年全国都道府県市区町村別面積調（７月１日時点）」では境界未定となっているため、「令和７年全国</t>
    <rPh sb="3" eb="4">
      <t>シルシ</t>
    </rPh>
    <rPh sb="5" eb="7">
      <t>メンセキ</t>
    </rPh>
    <rPh sb="44" eb="46">
      <t>キョウカイ</t>
    </rPh>
    <rPh sb="46" eb="48">
      <t>ミテイ</t>
    </rPh>
    <phoneticPr fontId="2"/>
  </si>
  <si>
    <t>令和７年１１月１日現在</t>
    <phoneticPr fontId="2"/>
  </si>
  <si>
    <t>４．尼崎市の男女内訳については、令和７年９月に住民記録システムが標準化移行して以降、市側で集計できていないため、「－」としています。</t>
  </si>
  <si>
    <t>令和７年１２月１日現在</t>
  </si>
  <si>
    <t>兵庫県推計人口</t>
  </si>
  <si>
    <t>１１月中の純増減</t>
  </si>
  <si>
    <t>市町名</t>
  </si>
  <si>
    <t xml:space="preserve"> 面積</t>
  </si>
  <si>
    <t>自然増減</t>
  </si>
  <si>
    <t>日本人</t>
  </si>
  <si>
    <t>総数</t>
  </si>
  <si>
    <t>.</t>
  </si>
  <si>
    <t>令和8年</t>
    <rPh sb="0" eb="2">
      <t>レイワ</t>
    </rPh>
    <rPh sb="3" eb="4">
      <t>ネン</t>
    </rPh>
    <phoneticPr fontId="2"/>
  </si>
  <si>
    <t>令和８年１月１日現在</t>
    <phoneticPr fontId="2"/>
  </si>
  <si>
    <t>２．面積は、国土地理院「令和７年全国都道府県市区町村別面積調（１０月１日時点）」によります。</t>
    <rPh sb="2" eb="4">
      <t>メンセキ</t>
    </rPh>
    <phoneticPr fontId="2"/>
  </si>
  <si>
    <t>３．※印の面積は、国土地理院「令和７年全国都道府県市区町村別面積調（１０月１日時点）」では境界未定となっているため、「令和７年全国</t>
    <rPh sb="3" eb="4">
      <t>シルシ</t>
    </rPh>
    <rPh sb="5" eb="7">
      <t>メンセキ</t>
    </rPh>
    <rPh sb="45" eb="47">
      <t>キョウカイ</t>
    </rPh>
    <rPh sb="47" eb="49">
      <t>ミテイ</t>
    </rPh>
    <phoneticPr fontId="2"/>
  </si>
  <si>
    <t>都道府県市区町村別面積調（１０月１日時点）」の参考値によります。</t>
    <rPh sb="23" eb="25">
      <t>サンコウ</t>
    </rPh>
    <rPh sb="25" eb="26">
      <t>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</si>
</sst>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_ ;[Red]\-#,##0\ "/>
    <numFmt numFmtId="178" formatCode="0_ "/>
  </numFmts>
  <fonts count="17" x14ac:knownFonts="1">
    <font>
      <sz val="11"/>
      <name val="ＭＳ Ｐゴシック"/>
      <family val="3"/>
      <charset val="128"/>
    </font>
    <font>
      <sz val="11"/>
      <name val="ＭＳ Ｐゴシック"/>
      <family val="3"/>
      <charset val="128"/>
    </font>
    <font>
      <sz val="6"/>
      <name val="ＭＳ Ｐゴシック"/>
      <family val="3"/>
      <charset val="128"/>
    </font>
    <font>
      <b/>
      <sz val="14"/>
      <name val="ＭＳ Ｐゴシック"/>
      <family val="3"/>
      <charset val="128"/>
    </font>
    <font>
      <sz val="10"/>
      <name val="ＭＳ Ｐゴシック"/>
      <family val="3"/>
      <charset val="128"/>
    </font>
    <font>
      <b/>
      <sz val="10"/>
      <name val="ＭＳ Ｐゴシック"/>
      <family val="3"/>
      <charset val="128"/>
    </font>
    <font>
      <b/>
      <sz val="10"/>
      <color theme="1"/>
      <name val="ＭＳ Ｐゴシック"/>
      <family val="3"/>
      <charset val="128"/>
    </font>
    <font>
      <sz val="10"/>
      <color theme="1"/>
      <name val="ＭＳ Ｐゴシック"/>
      <family val="3"/>
      <charset val="128"/>
    </font>
    <font>
      <sz val="11"/>
      <color theme="1"/>
      <name val="ＭＳ Ｐゴシック"/>
      <family val="3"/>
      <charset val="128"/>
    </font>
    <font>
      <i/>
      <sz val="11"/>
      <name val="ＭＳ Ｐゴシック"/>
      <family val="3"/>
      <charset val="128"/>
    </font>
    <font>
      <i/>
      <sz val="10"/>
      <name val="ＭＳ Ｐゴシック"/>
      <family val="3"/>
      <charset val="128"/>
    </font>
    <font>
      <b/>
      <sz val="11"/>
      <name val="ＭＳ Ｐゴシック"/>
      <family val="3"/>
      <charset val="128"/>
    </font>
    <font>
      <sz val="9"/>
      <name val="ＭＳ Ｐゴシック"/>
      <family val="3"/>
      <charset val="128"/>
    </font>
    <font>
      <sz val="9"/>
      <color theme="1"/>
      <name val="ＭＳ Ｐゴシック"/>
      <family val="3"/>
      <charset val="128"/>
    </font>
    <font>
      <sz val="11"/>
      <color rgb="FFFF0000"/>
      <name val="ＭＳ Ｐゴシック"/>
      <family val="3"/>
      <charset val="128"/>
    </font>
    <font>
      <sz val="10"/>
      <color rgb="FFFF0000"/>
      <name val="ＭＳ Ｐゴシック"/>
      <family val="3"/>
      <charset val="128"/>
    </font>
    <font>
      <u/>
      <sz val="11"/>
      <color theme="10"/>
      <name val="ＭＳ Ｐゴシック"/>
      <family val="3"/>
      <charset val="128"/>
    </font>
  </fonts>
  <fills count="2">
    <fill>
      <patternFill patternType="none"/>
    </fill>
    <fill>
      <patternFill patternType="gray125"/>
    </fill>
  </fills>
  <borders count="38">
    <border>
      <left/>
      <right/>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right style="hair">
        <color indexed="64"/>
      </right>
      <top/>
      <bottom/>
      <diagonal/>
    </border>
    <border>
      <left style="thin">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style="thin">
        <color indexed="64"/>
      </top>
      <bottom/>
      <diagonal/>
    </border>
  </borders>
  <cellStyleXfs count="4">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16" fillId="0" borderId="0" applyNumberFormat="0" applyFill="0" applyBorder="0" applyAlignment="0" applyProtection="0">
      <alignment vertical="center"/>
    </xf>
  </cellStyleXfs>
  <cellXfs count="294">
    <xf numFmtId="0" fontId="0" fillId="0" borderId="0" xfId="0">
      <alignment vertical="center"/>
    </xf>
    <xf numFmtId="0" fontId="3" fillId="0" borderId="0" xfId="0" applyFont="1" applyProtection="1">
      <alignment vertical="center"/>
      <protection locked="0"/>
    </xf>
    <xf numFmtId="0" fontId="1" fillId="0" borderId="0" xfId="0" applyFont="1">
      <alignment vertical="center"/>
    </xf>
    <xf numFmtId="0" fontId="3" fillId="0" borderId="0" xfId="0" applyFont="1">
      <alignment vertical="center"/>
    </xf>
    <xf numFmtId="3" fontId="1" fillId="0" borderId="0" xfId="0" applyNumberFormat="1" applyFont="1">
      <alignment vertical="center"/>
    </xf>
    <xf numFmtId="3" fontId="0" fillId="0" borderId="0" xfId="0" applyNumberFormat="1">
      <alignment vertical="center"/>
    </xf>
    <xf numFmtId="3" fontId="4" fillId="0" borderId="0" xfId="1" applyNumberFormat="1" applyFont="1" applyFill="1" applyBorder="1" applyAlignment="1">
      <alignment horizontal="right" vertical="center"/>
    </xf>
    <xf numFmtId="0" fontId="4" fillId="0" borderId="0" xfId="0" applyFont="1" applyAlignment="1">
      <alignment horizontal="right" vertical="center"/>
    </xf>
    <xf numFmtId="3" fontId="4" fillId="0" borderId="0" xfId="1" applyNumberFormat="1" applyFont="1" applyFill="1" applyAlignment="1">
      <alignment horizontal="right" vertical="center"/>
    </xf>
    <xf numFmtId="0" fontId="3" fillId="0" borderId="1" xfId="0" applyFont="1" applyBorder="1">
      <alignment vertical="center"/>
    </xf>
    <xf numFmtId="0" fontId="0" fillId="0" borderId="2" xfId="0" applyBorder="1">
      <alignment vertical="center"/>
    </xf>
    <xf numFmtId="0" fontId="1" fillId="0" borderId="1" xfId="0" applyFont="1" applyBorder="1">
      <alignment vertical="center"/>
    </xf>
    <xf numFmtId="38" fontId="0" fillId="0" borderId="3" xfId="0" applyNumberFormat="1" applyBorder="1">
      <alignment vertical="center"/>
    </xf>
    <xf numFmtId="3" fontId="1" fillId="0" borderId="2" xfId="0" applyNumberFormat="1" applyFont="1" applyBorder="1">
      <alignment vertical="center"/>
    </xf>
    <xf numFmtId="0" fontId="4" fillId="0" borderId="3" xfId="0" applyFont="1" applyBorder="1" applyAlignment="1">
      <alignment horizontal="distributed" vertical="center"/>
    </xf>
    <xf numFmtId="3" fontId="1" fillId="0" borderId="1" xfId="0" applyNumberFormat="1" applyFont="1" applyBorder="1">
      <alignment vertical="center"/>
    </xf>
    <xf numFmtId="3" fontId="4" fillId="0" borderId="2" xfId="1" applyNumberFormat="1" applyFont="1" applyFill="1" applyBorder="1" applyAlignment="1" applyProtection="1">
      <alignment horizontal="left" vertical="center"/>
      <protection locked="0"/>
    </xf>
    <xf numFmtId="0" fontId="1" fillId="0" borderId="3" xfId="0" applyFont="1" applyBorder="1" applyAlignment="1">
      <alignment horizontal="center" vertical="center"/>
    </xf>
    <xf numFmtId="0" fontId="1" fillId="0" borderId="4" xfId="0" applyFont="1" applyBorder="1" applyAlignment="1">
      <alignment horizontal="center" vertical="center"/>
    </xf>
    <xf numFmtId="3" fontId="4" fillId="0" borderId="4" xfId="1" applyNumberFormat="1" applyFont="1" applyFill="1" applyBorder="1" applyAlignment="1">
      <alignment horizontal="left" vertical="center"/>
    </xf>
    <xf numFmtId="3" fontId="4" fillId="0" borderId="3" xfId="1" applyNumberFormat="1" applyFont="1" applyFill="1" applyBorder="1" applyAlignment="1">
      <alignment horizontal="left" vertical="center"/>
    </xf>
    <xf numFmtId="0" fontId="1" fillId="0" borderId="3" xfId="0" applyFont="1" applyBorder="1" applyAlignment="1">
      <alignment horizontal="left" vertical="center"/>
    </xf>
    <xf numFmtId="0" fontId="1" fillId="0" borderId="2" xfId="0" applyFont="1" applyBorder="1" applyAlignment="1">
      <alignment horizontal="center" vertical="center"/>
    </xf>
    <xf numFmtId="0" fontId="4" fillId="0" borderId="0" xfId="0" applyFont="1" applyAlignment="1">
      <alignment horizontal="center" vertical="center"/>
    </xf>
    <xf numFmtId="0" fontId="4" fillId="0" borderId="5" xfId="0" applyFont="1" applyBorder="1">
      <alignment vertical="center"/>
    </xf>
    <xf numFmtId="0" fontId="4" fillId="0" borderId="6" xfId="0" applyFont="1" applyBorder="1">
      <alignment vertical="center"/>
    </xf>
    <xf numFmtId="0" fontId="4" fillId="0" borderId="5" xfId="0" applyFont="1" applyBorder="1" applyAlignment="1">
      <alignment horizontal="distributed" vertical="center"/>
    </xf>
    <xf numFmtId="0" fontId="4" fillId="0" borderId="0" xfId="0" applyFont="1" applyAlignment="1">
      <alignment horizontal="distributed" vertical="center"/>
    </xf>
    <xf numFmtId="0" fontId="4" fillId="0" borderId="6" xfId="0" applyFont="1" applyBorder="1" applyAlignment="1">
      <alignment horizontal="distributed" vertical="center"/>
    </xf>
    <xf numFmtId="3" fontId="4" fillId="0" borderId="0" xfId="1" applyNumberFormat="1" applyFont="1" applyFill="1" applyBorder="1" applyAlignment="1">
      <alignment horizontal="center" vertical="center"/>
    </xf>
    <xf numFmtId="3" fontId="4" fillId="0" borderId="6" xfId="1" applyNumberFormat="1" applyFont="1" applyFill="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horizontal="right" vertical="center"/>
    </xf>
    <xf numFmtId="0" fontId="4" fillId="0" borderId="0" xfId="0" applyFont="1" applyAlignment="1">
      <alignment horizontal="centerContinuous" vertical="center"/>
    </xf>
    <xf numFmtId="0" fontId="4" fillId="0" borderId="6" xfId="0" applyFont="1" applyBorder="1" applyAlignment="1">
      <alignment horizontal="centerContinuous" vertical="center"/>
    </xf>
    <xf numFmtId="3" fontId="4" fillId="0" borderId="5" xfId="1" applyNumberFormat="1" applyFont="1" applyFill="1" applyBorder="1" applyAlignment="1">
      <alignment horizontal="left" vertical="center"/>
    </xf>
    <xf numFmtId="0" fontId="1" fillId="0" borderId="0" xfId="0" applyFont="1" applyAlignment="1">
      <alignment horizontal="left" vertical="center"/>
    </xf>
    <xf numFmtId="3" fontId="4" fillId="0" borderId="7" xfId="1" applyNumberFormat="1" applyFont="1" applyFill="1" applyBorder="1" applyAlignment="1">
      <alignment horizontal="center" vertical="center"/>
    </xf>
    <xf numFmtId="3" fontId="4" fillId="0" borderId="0" xfId="1" applyNumberFormat="1" applyFont="1" applyFill="1" applyBorder="1" applyAlignment="1">
      <alignment horizontal="left" vertical="center"/>
    </xf>
    <xf numFmtId="3" fontId="4" fillId="0" borderId="5" xfId="1" applyNumberFormat="1" applyFont="1" applyFill="1" applyBorder="1" applyAlignment="1">
      <alignment horizontal="center" vertical="center"/>
    </xf>
    <xf numFmtId="3" fontId="4" fillId="0" borderId="10" xfId="1" applyNumberFormat="1" applyFont="1" applyFill="1" applyBorder="1" applyAlignment="1">
      <alignment horizontal="center" vertical="center"/>
    </xf>
    <xf numFmtId="3" fontId="4" fillId="0" borderId="11" xfId="1" applyNumberFormat="1" applyFont="1" applyFill="1" applyBorder="1" applyAlignment="1">
      <alignment horizontal="center" vertical="center"/>
    </xf>
    <xf numFmtId="3" fontId="4" fillId="0" borderId="12" xfId="1" applyNumberFormat="1" applyFont="1" applyFill="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3" fontId="4" fillId="0" borderId="13" xfId="1" applyNumberFormat="1" applyFont="1" applyFill="1" applyBorder="1" applyAlignment="1">
      <alignment horizontal="center" vertical="center"/>
    </xf>
    <xf numFmtId="3" fontId="4" fillId="0" borderId="14" xfId="1" applyNumberFormat="1" applyFont="1" applyFill="1" applyBorder="1" applyAlignment="1">
      <alignment horizontal="right" vertical="center"/>
    </xf>
    <xf numFmtId="3" fontId="4" fillId="0" borderId="14" xfId="1" applyNumberFormat="1" applyFont="1" applyFill="1" applyBorder="1" applyAlignment="1">
      <alignment horizontal="center" vertical="center"/>
    </xf>
    <xf numFmtId="3" fontId="4" fillId="0" borderId="16" xfId="1" applyNumberFormat="1" applyFont="1" applyFill="1" applyBorder="1" applyAlignment="1">
      <alignment horizontal="center" vertical="center"/>
    </xf>
    <xf numFmtId="3" fontId="4" fillId="0" borderId="8" xfId="1" applyNumberFormat="1" applyFont="1" applyFill="1" applyBorder="1" applyAlignment="1">
      <alignment horizontal="center" vertical="center"/>
    </xf>
    <xf numFmtId="3" fontId="4" fillId="0" borderId="9" xfId="1" applyNumberFormat="1" applyFont="1" applyFill="1" applyBorder="1" applyAlignment="1">
      <alignment horizontal="center" vertical="center"/>
    </xf>
    <xf numFmtId="0" fontId="4" fillId="0" borderId="14" xfId="0" applyFont="1" applyBorder="1">
      <alignment vertical="center"/>
    </xf>
    <xf numFmtId="0" fontId="4" fillId="0" borderId="13" xfId="0" applyFont="1" applyBorder="1">
      <alignment vertical="center"/>
    </xf>
    <xf numFmtId="0" fontId="4" fillId="0" borderId="16" xfId="0" applyFont="1" applyBorder="1">
      <alignment vertical="center"/>
    </xf>
    <xf numFmtId="0" fontId="4" fillId="0" borderId="17" xfId="0" applyFont="1" applyBorder="1" applyAlignment="1">
      <alignment horizontal="center" vertical="center"/>
    </xf>
    <xf numFmtId="3" fontId="4" fillId="0" borderId="18" xfId="1" applyNumberFormat="1" applyFont="1" applyFill="1" applyBorder="1" applyAlignment="1">
      <alignment horizontal="center" vertical="center"/>
    </xf>
    <xf numFmtId="3" fontId="4" fillId="0" borderId="19" xfId="1" applyNumberFormat="1" applyFont="1" applyFill="1" applyBorder="1" applyAlignment="1">
      <alignment horizontal="center" vertical="center"/>
    </xf>
    <xf numFmtId="3" fontId="4" fillId="0" borderId="20" xfId="1" applyNumberFormat="1" applyFont="1" applyFill="1" applyBorder="1" applyAlignment="1">
      <alignment horizontal="center" vertical="center"/>
    </xf>
    <xf numFmtId="3" fontId="4" fillId="0" borderId="21" xfId="1" applyNumberFormat="1" applyFont="1" applyFill="1" applyBorder="1" applyAlignment="1">
      <alignment horizontal="center" vertical="center"/>
    </xf>
    <xf numFmtId="3" fontId="4" fillId="0" borderId="22" xfId="1" applyNumberFormat="1" applyFont="1" applyFill="1" applyBorder="1" applyAlignment="1">
      <alignment horizontal="center" vertical="center"/>
    </xf>
    <xf numFmtId="3" fontId="4" fillId="0" borderId="23" xfId="1" applyNumberFormat="1" applyFont="1" applyFill="1" applyBorder="1" applyAlignment="1">
      <alignment horizontal="center" vertical="center"/>
    </xf>
    <xf numFmtId="3" fontId="4" fillId="0" borderId="24" xfId="1" applyNumberFormat="1" applyFont="1" applyFill="1" applyBorder="1" applyAlignment="1">
      <alignment horizontal="center" vertical="center"/>
    </xf>
    <xf numFmtId="3" fontId="4" fillId="0" borderId="21" xfId="1" applyNumberFormat="1" applyFont="1" applyFill="1" applyBorder="1" applyAlignment="1">
      <alignment horizontal="center" vertical="center" wrapText="1" shrinkToFit="1"/>
    </xf>
    <xf numFmtId="3" fontId="4" fillId="0" borderId="19" xfId="1" applyNumberFormat="1" applyFont="1" applyFill="1" applyBorder="1" applyAlignment="1">
      <alignment horizontal="center" vertical="center" wrapText="1" shrinkToFit="1"/>
    </xf>
    <xf numFmtId="3" fontId="4" fillId="0" borderId="20" xfId="1" applyNumberFormat="1" applyFont="1" applyFill="1" applyBorder="1" applyAlignment="1">
      <alignment horizontal="center" vertical="center" wrapText="1" shrinkToFit="1"/>
    </xf>
    <xf numFmtId="3" fontId="4" fillId="0" borderId="15" xfId="1" applyNumberFormat="1" applyFont="1" applyFill="1" applyBorder="1" applyAlignment="1">
      <alignment horizontal="center" vertical="center"/>
    </xf>
    <xf numFmtId="0" fontId="4" fillId="0" borderId="0" xfId="0" applyFont="1">
      <alignment vertical="center"/>
    </xf>
    <xf numFmtId="0" fontId="4" fillId="0" borderId="6" xfId="0" applyFont="1" applyBorder="1" applyAlignment="1">
      <alignment horizontal="right" vertical="center"/>
    </xf>
    <xf numFmtId="0" fontId="4" fillId="0" borderId="25" xfId="0" applyFont="1" applyBorder="1" applyAlignment="1">
      <alignment horizontal="right" vertical="center"/>
    </xf>
    <xf numFmtId="3" fontId="4" fillId="0" borderId="26" xfId="1" applyNumberFormat="1" applyFont="1" applyFill="1" applyBorder="1" applyAlignment="1">
      <alignment horizontal="right" vertical="center"/>
    </xf>
    <xf numFmtId="3" fontId="4" fillId="0" borderId="27" xfId="1" applyNumberFormat="1" applyFont="1" applyFill="1" applyBorder="1" applyAlignment="1">
      <alignment horizontal="right" vertical="center"/>
    </xf>
    <xf numFmtId="3" fontId="4" fillId="0" borderId="28" xfId="1" applyNumberFormat="1" applyFont="1" applyFill="1" applyBorder="1" applyAlignment="1">
      <alignment horizontal="right" vertical="center"/>
    </xf>
    <xf numFmtId="3" fontId="4" fillId="0" borderId="26" xfId="1" applyNumberFormat="1" applyFont="1" applyFill="1" applyBorder="1" applyAlignment="1">
      <alignment horizontal="right" vertical="center" wrapText="1" shrinkToFit="1"/>
    </xf>
    <xf numFmtId="3" fontId="4" fillId="0" borderId="27" xfId="1" applyNumberFormat="1" applyFont="1" applyFill="1" applyBorder="1" applyAlignment="1">
      <alignment horizontal="right" vertical="center" wrapText="1" shrinkToFit="1"/>
    </xf>
    <xf numFmtId="3" fontId="4" fillId="0" borderId="28" xfId="1" applyNumberFormat="1" applyFont="1" applyFill="1" applyBorder="1" applyAlignment="1">
      <alignment horizontal="right" vertical="center" wrapText="1" shrinkToFit="1"/>
    </xf>
    <xf numFmtId="3" fontId="4" fillId="0" borderId="29" xfId="1" applyNumberFormat="1" applyFont="1" applyFill="1" applyBorder="1" applyAlignment="1">
      <alignment horizontal="right" vertical="center"/>
    </xf>
    <xf numFmtId="3" fontId="4" fillId="0" borderId="7" xfId="1" applyNumberFormat="1" applyFont="1" applyFill="1" applyBorder="1" applyAlignment="1">
      <alignment horizontal="right" vertical="center"/>
    </xf>
    <xf numFmtId="3" fontId="5" fillId="0" borderId="0" xfId="1" applyNumberFormat="1" applyFont="1" applyFill="1" applyBorder="1" applyAlignment="1" applyProtection="1">
      <alignment horizontal="center" vertical="center"/>
    </xf>
    <xf numFmtId="0" fontId="5" fillId="0" borderId="5" xfId="0" applyFont="1" applyBorder="1">
      <alignment vertical="center"/>
    </xf>
    <xf numFmtId="4" fontId="6" fillId="0" borderId="6" xfId="1" applyNumberFormat="1" applyFont="1" applyFill="1" applyBorder="1" applyAlignment="1" applyProtection="1">
      <alignment horizontal="right" vertical="center"/>
    </xf>
    <xf numFmtId="38" fontId="5" fillId="0" borderId="0" xfId="1" applyFont="1" applyFill="1" applyBorder="1" applyAlignment="1" applyProtection="1">
      <alignment vertical="center"/>
    </xf>
    <xf numFmtId="3" fontId="6" fillId="0" borderId="25" xfId="1" applyNumberFormat="1" applyFont="1" applyFill="1" applyBorder="1" applyAlignment="1" applyProtection="1">
      <alignment vertical="center"/>
    </xf>
    <xf numFmtId="3" fontId="5" fillId="0" borderId="25" xfId="1" applyNumberFormat="1" applyFont="1" applyFill="1" applyBorder="1" applyAlignment="1" applyProtection="1">
      <alignment vertical="center"/>
    </xf>
    <xf numFmtId="3" fontId="5" fillId="0" borderId="30" xfId="1" applyNumberFormat="1" applyFont="1" applyFill="1" applyBorder="1" applyAlignment="1" applyProtection="1">
      <alignment horizontal="right" vertical="center"/>
    </xf>
    <xf numFmtId="3" fontId="5" fillId="0" borderId="31" xfId="1" applyNumberFormat="1" applyFont="1" applyFill="1" applyBorder="1" applyAlignment="1">
      <alignment horizontal="right" vertical="center"/>
    </xf>
    <xf numFmtId="3" fontId="5" fillId="0" borderId="32" xfId="1" applyNumberFormat="1" applyFont="1" applyFill="1" applyBorder="1" applyAlignment="1">
      <alignment horizontal="right" vertical="center"/>
    </xf>
    <xf numFmtId="3" fontId="5" fillId="0" borderId="30" xfId="1" applyNumberFormat="1" applyFont="1" applyFill="1" applyBorder="1" applyAlignment="1">
      <alignment horizontal="right" vertical="center" wrapText="1" shrinkToFit="1"/>
    </xf>
    <xf numFmtId="3" fontId="5" fillId="0" borderId="31" xfId="1" applyNumberFormat="1" applyFont="1" applyFill="1" applyBorder="1" applyAlignment="1">
      <alignment horizontal="right" vertical="center" wrapText="1" shrinkToFit="1"/>
    </xf>
    <xf numFmtId="3" fontId="5" fillId="0" borderId="32" xfId="1" applyNumberFormat="1" applyFont="1" applyFill="1" applyBorder="1" applyAlignment="1">
      <alignment horizontal="right" vertical="center" wrapText="1" shrinkToFit="1"/>
    </xf>
    <xf numFmtId="3" fontId="6" fillId="0" borderId="30" xfId="1" applyNumberFormat="1" applyFont="1" applyFill="1" applyBorder="1" applyAlignment="1" applyProtection="1">
      <alignment horizontal="right" vertical="center"/>
    </xf>
    <xf numFmtId="3" fontId="6" fillId="0" borderId="31" xfId="1" applyNumberFormat="1" applyFont="1" applyFill="1" applyBorder="1" applyAlignment="1">
      <alignment horizontal="right" vertical="center"/>
    </xf>
    <xf numFmtId="3" fontId="6" fillId="0" borderId="32" xfId="1" applyNumberFormat="1" applyFont="1" applyFill="1" applyBorder="1" applyAlignment="1">
      <alignment horizontal="right" vertical="center"/>
    </xf>
    <xf numFmtId="3" fontId="6" fillId="0" borderId="33" xfId="1" applyNumberFormat="1" applyFont="1" applyFill="1" applyBorder="1" applyAlignment="1">
      <alignment horizontal="right" vertical="center"/>
    </xf>
    <xf numFmtId="3" fontId="6" fillId="0" borderId="30" xfId="1" applyNumberFormat="1" applyFont="1" applyFill="1" applyBorder="1" applyAlignment="1">
      <alignment horizontal="right" vertical="center" wrapText="1" shrinkToFit="1"/>
    </xf>
    <xf numFmtId="3" fontId="6" fillId="0" borderId="31" xfId="1" applyNumberFormat="1" applyFont="1" applyFill="1" applyBorder="1" applyAlignment="1">
      <alignment horizontal="right" vertical="center" wrapText="1" shrinkToFit="1"/>
    </xf>
    <xf numFmtId="3" fontId="6" fillId="0" borderId="32" xfId="1" applyNumberFormat="1" applyFont="1" applyFill="1" applyBorder="1" applyAlignment="1">
      <alignment horizontal="right" vertical="center" wrapText="1" shrinkToFit="1"/>
    </xf>
    <xf numFmtId="3" fontId="6" fillId="0" borderId="30" xfId="1" applyNumberFormat="1" applyFont="1" applyFill="1" applyBorder="1" applyAlignment="1">
      <alignment horizontal="right" vertical="center"/>
    </xf>
    <xf numFmtId="3" fontId="6" fillId="0" borderId="5" xfId="1" applyNumberFormat="1" applyFont="1" applyFill="1" applyBorder="1" applyAlignment="1" applyProtection="1">
      <alignment horizontal="right" vertical="center"/>
    </xf>
    <xf numFmtId="3" fontId="5" fillId="0" borderId="5" xfId="1" applyNumberFormat="1" applyFont="1" applyFill="1" applyBorder="1" applyAlignment="1">
      <alignment horizontal="right" vertical="center"/>
    </xf>
    <xf numFmtId="3" fontId="4" fillId="0" borderId="0" xfId="1" applyNumberFormat="1" applyFont="1" applyFill="1" applyBorder="1" applyAlignment="1" applyProtection="1">
      <alignment horizontal="right" vertical="center"/>
    </xf>
    <xf numFmtId="4" fontId="4" fillId="0" borderId="6" xfId="1" applyNumberFormat="1" applyFont="1" applyFill="1" applyBorder="1" applyAlignment="1" applyProtection="1">
      <alignment horizontal="right" vertical="center"/>
    </xf>
    <xf numFmtId="3" fontId="4" fillId="0" borderId="0" xfId="1" applyNumberFormat="1" applyFont="1" applyFill="1" applyBorder="1" applyAlignment="1" applyProtection="1">
      <alignment vertical="center"/>
    </xf>
    <xf numFmtId="3" fontId="7" fillId="0" borderId="25" xfId="1" applyNumberFormat="1" applyFont="1" applyFill="1" applyBorder="1" applyAlignment="1" applyProtection="1">
      <alignment vertical="center"/>
    </xf>
    <xf numFmtId="3" fontId="4" fillId="0" borderId="25" xfId="1" applyNumberFormat="1" applyFont="1" applyFill="1" applyBorder="1" applyAlignment="1" applyProtection="1">
      <alignment vertical="center"/>
    </xf>
    <xf numFmtId="3" fontId="4" fillId="0" borderId="30" xfId="1" applyNumberFormat="1" applyFont="1" applyFill="1" applyBorder="1" applyAlignment="1">
      <alignment horizontal="right" vertical="center"/>
    </xf>
    <xf numFmtId="3" fontId="4" fillId="0" borderId="31" xfId="1" applyNumberFormat="1" applyFont="1" applyFill="1" applyBorder="1" applyAlignment="1">
      <alignment horizontal="right" vertical="center"/>
    </xf>
    <xf numFmtId="3" fontId="4" fillId="0" borderId="32" xfId="1" applyNumberFormat="1" applyFont="1" applyFill="1" applyBorder="1" applyAlignment="1">
      <alignment horizontal="right" vertical="center"/>
    </xf>
    <xf numFmtId="3" fontId="4" fillId="0" borderId="30" xfId="1" applyNumberFormat="1" applyFont="1" applyFill="1" applyBorder="1" applyAlignment="1">
      <alignment horizontal="right" vertical="center" wrapText="1" shrinkToFit="1"/>
    </xf>
    <xf numFmtId="3" fontId="4" fillId="0" borderId="31" xfId="1" applyNumberFormat="1" applyFont="1" applyFill="1" applyBorder="1" applyAlignment="1">
      <alignment horizontal="right" vertical="center" wrapText="1" shrinkToFit="1"/>
    </xf>
    <xf numFmtId="3" fontId="4" fillId="0" borderId="32" xfId="1" applyNumberFormat="1" applyFont="1" applyFill="1" applyBorder="1" applyAlignment="1">
      <alignment horizontal="right" vertical="center" wrapText="1" shrinkToFit="1"/>
    </xf>
    <xf numFmtId="3" fontId="7" fillId="0" borderId="30" xfId="1" applyNumberFormat="1" applyFont="1" applyFill="1" applyBorder="1" applyAlignment="1">
      <alignment horizontal="right" vertical="center"/>
    </xf>
    <xf numFmtId="3" fontId="7" fillId="0" borderId="31" xfId="1" applyNumberFormat="1" applyFont="1" applyFill="1" applyBorder="1" applyAlignment="1">
      <alignment horizontal="right" vertical="center"/>
    </xf>
    <xf numFmtId="3" fontId="7" fillId="0" borderId="32" xfId="1" applyNumberFormat="1" applyFont="1" applyFill="1" applyBorder="1" applyAlignment="1">
      <alignment horizontal="right" vertical="center"/>
    </xf>
    <xf numFmtId="3" fontId="7" fillId="0" borderId="33" xfId="1" applyNumberFormat="1" applyFont="1" applyFill="1" applyBorder="1" applyAlignment="1">
      <alignment horizontal="right" vertical="center"/>
    </xf>
    <xf numFmtId="3" fontId="7" fillId="0" borderId="30" xfId="1" applyNumberFormat="1" applyFont="1" applyFill="1" applyBorder="1" applyAlignment="1">
      <alignment horizontal="right" vertical="center" wrapText="1" shrinkToFit="1"/>
    </xf>
    <xf numFmtId="3" fontId="7" fillId="0" borderId="31" xfId="1" applyNumberFormat="1" applyFont="1" applyFill="1" applyBorder="1" applyAlignment="1">
      <alignment horizontal="right" vertical="center" wrapText="1" shrinkToFit="1"/>
    </xf>
    <xf numFmtId="3" fontId="7" fillId="0" borderId="32" xfId="1" applyNumberFormat="1" applyFont="1" applyFill="1" applyBorder="1" applyAlignment="1">
      <alignment horizontal="right" vertical="center" wrapText="1" shrinkToFit="1"/>
    </xf>
    <xf numFmtId="3" fontId="7" fillId="0" borderId="5" xfId="1" applyNumberFormat="1" applyFont="1" applyFill="1" applyBorder="1" applyAlignment="1">
      <alignment horizontal="right" vertical="center"/>
    </xf>
    <xf numFmtId="3" fontId="4" fillId="0" borderId="5" xfId="1" applyNumberFormat="1" applyFont="1" applyFill="1" applyBorder="1" applyAlignment="1">
      <alignment horizontal="right" vertical="center"/>
    </xf>
    <xf numFmtId="4" fontId="5" fillId="0" borderId="6" xfId="1" applyNumberFormat="1" applyFont="1" applyFill="1" applyBorder="1" applyAlignment="1" applyProtection="1">
      <alignment horizontal="right" vertical="center"/>
    </xf>
    <xf numFmtId="3" fontId="5" fillId="0" borderId="0" xfId="1" applyNumberFormat="1" applyFont="1" applyFill="1" applyBorder="1" applyAlignment="1" applyProtection="1">
      <alignment vertical="center"/>
    </xf>
    <xf numFmtId="3" fontId="5" fillId="0" borderId="30" xfId="1" applyNumberFormat="1" applyFont="1" applyFill="1" applyBorder="1" applyAlignment="1">
      <alignment horizontal="right" vertical="center"/>
    </xf>
    <xf numFmtId="3" fontId="6" fillId="0" borderId="5" xfId="1" applyNumberFormat="1" applyFont="1" applyFill="1" applyBorder="1" applyAlignment="1">
      <alignment horizontal="right" vertical="center"/>
    </xf>
    <xf numFmtId="38" fontId="5" fillId="0" borderId="0" xfId="1" applyFont="1" applyFill="1" applyBorder="1" applyAlignment="1"/>
    <xf numFmtId="38" fontId="5" fillId="0" borderId="25" xfId="1" applyFont="1" applyFill="1" applyBorder="1" applyAlignment="1"/>
    <xf numFmtId="3" fontId="5" fillId="0" borderId="25" xfId="1" applyNumberFormat="1" applyFont="1" applyFill="1" applyBorder="1" applyAlignment="1" applyProtection="1">
      <alignment horizontal="right" vertical="center"/>
    </xf>
    <xf numFmtId="3" fontId="5" fillId="0" borderId="31" xfId="1" applyNumberFormat="1" applyFont="1" applyFill="1" applyBorder="1" applyAlignment="1" applyProtection="1">
      <alignment horizontal="right" vertical="center"/>
    </xf>
    <xf numFmtId="3" fontId="5" fillId="0" borderId="32" xfId="1" applyNumberFormat="1" applyFont="1" applyFill="1" applyBorder="1" applyAlignment="1" applyProtection="1">
      <alignment horizontal="right" vertical="center"/>
    </xf>
    <xf numFmtId="3" fontId="6" fillId="0" borderId="31" xfId="1" applyNumberFormat="1" applyFont="1" applyFill="1" applyBorder="1" applyAlignment="1" applyProtection="1">
      <alignment horizontal="right" vertical="center"/>
    </xf>
    <xf numFmtId="3" fontId="6" fillId="0" borderId="32" xfId="1" applyNumberFormat="1" applyFont="1" applyFill="1" applyBorder="1" applyAlignment="1" applyProtection="1">
      <alignment horizontal="right" vertical="center"/>
    </xf>
    <xf numFmtId="3" fontId="6" fillId="0" borderId="33" xfId="1" applyNumberFormat="1" applyFont="1" applyFill="1" applyBorder="1" applyAlignment="1" applyProtection="1">
      <alignment horizontal="right" vertical="center"/>
    </xf>
    <xf numFmtId="3" fontId="6" fillId="0" borderId="34" xfId="1" applyNumberFormat="1" applyFont="1" applyFill="1" applyBorder="1" applyAlignment="1" applyProtection="1">
      <alignment horizontal="right" vertical="center"/>
    </xf>
    <xf numFmtId="3" fontId="5" fillId="0" borderId="5" xfId="1" applyNumberFormat="1" applyFont="1" applyFill="1" applyBorder="1" applyAlignment="1" applyProtection="1">
      <alignment horizontal="right" vertical="center"/>
    </xf>
    <xf numFmtId="4" fontId="5" fillId="0" borderId="6" xfId="1" applyNumberFormat="1" applyFont="1" applyFill="1" applyBorder="1" applyAlignment="1" applyProtection="1">
      <alignment vertical="center"/>
    </xf>
    <xf numFmtId="38" fontId="5" fillId="0" borderId="25" xfId="1" applyFont="1" applyFill="1" applyBorder="1" applyAlignment="1" applyProtection="1">
      <alignment vertical="center"/>
    </xf>
    <xf numFmtId="3" fontId="6" fillId="0" borderId="0" xfId="1" applyNumberFormat="1" applyFont="1" applyFill="1" applyBorder="1" applyAlignment="1" applyProtection="1">
      <alignment horizontal="center" vertical="center"/>
    </xf>
    <xf numFmtId="0" fontId="0" fillId="0" borderId="0" xfId="0" applyAlignment="1">
      <alignment horizontal="center"/>
    </xf>
    <xf numFmtId="38" fontId="5" fillId="0" borderId="0" xfId="1" applyFont="1" applyFill="1" applyBorder="1" applyAlignment="1" applyProtection="1">
      <alignment horizontal="center"/>
    </xf>
    <xf numFmtId="4" fontId="5" fillId="0" borderId="6" xfId="0" applyNumberFormat="1" applyFont="1" applyBorder="1">
      <alignment vertical="center"/>
    </xf>
    <xf numFmtId="3" fontId="5" fillId="0" borderId="30" xfId="1" applyNumberFormat="1" applyFont="1" applyFill="1" applyBorder="1" applyAlignment="1">
      <alignment horizontal="right"/>
    </xf>
    <xf numFmtId="3" fontId="5" fillId="0" borderId="31" xfId="1" applyNumberFormat="1" applyFont="1" applyFill="1" applyBorder="1" applyAlignment="1">
      <alignment horizontal="right"/>
    </xf>
    <xf numFmtId="3" fontId="5" fillId="0" borderId="32" xfId="1" applyNumberFormat="1" applyFont="1" applyFill="1" applyBorder="1" applyAlignment="1">
      <alignment horizontal="right"/>
    </xf>
    <xf numFmtId="3" fontId="5" fillId="0" borderId="30" xfId="1" applyNumberFormat="1" applyFont="1" applyFill="1" applyBorder="1" applyAlignment="1"/>
    <xf numFmtId="3" fontId="6" fillId="0" borderId="30" xfId="1" applyNumberFormat="1" applyFont="1" applyFill="1" applyBorder="1" applyAlignment="1">
      <alignment horizontal="right"/>
    </xf>
    <xf numFmtId="3" fontId="6" fillId="0" borderId="31" xfId="1" applyNumberFormat="1" applyFont="1" applyFill="1" applyBorder="1" applyAlignment="1">
      <alignment horizontal="right"/>
    </xf>
    <xf numFmtId="3" fontId="6" fillId="0" borderId="32" xfId="1" applyNumberFormat="1" applyFont="1" applyFill="1" applyBorder="1" applyAlignment="1">
      <alignment horizontal="right"/>
    </xf>
    <xf numFmtId="3" fontId="6" fillId="0" borderId="33" xfId="1" applyNumberFormat="1" applyFont="1" applyFill="1" applyBorder="1" applyAlignment="1">
      <alignment horizontal="right"/>
    </xf>
    <xf numFmtId="3" fontId="6" fillId="0" borderId="5" xfId="1" applyNumberFormat="1" applyFont="1" applyFill="1" applyBorder="1" applyAlignment="1">
      <alignment horizontal="right"/>
    </xf>
    <xf numFmtId="3" fontId="5" fillId="0" borderId="5" xfId="1" applyNumberFormat="1" applyFont="1" applyFill="1" applyBorder="1" applyAlignment="1">
      <alignment horizontal="right"/>
    </xf>
    <xf numFmtId="39" fontId="4" fillId="0" borderId="6" xfId="0" applyNumberFormat="1" applyFont="1" applyBorder="1">
      <alignment vertical="center"/>
    </xf>
    <xf numFmtId="38" fontId="4" fillId="0" borderId="0" xfId="1" applyFont="1" applyFill="1" applyBorder="1" applyAlignment="1" applyProtection="1">
      <alignment vertical="center"/>
    </xf>
    <xf numFmtId="3" fontId="4" fillId="0" borderId="33" xfId="1" applyNumberFormat="1" applyFont="1" applyFill="1" applyBorder="1" applyAlignment="1">
      <alignment horizontal="right" vertical="center"/>
    </xf>
    <xf numFmtId="3" fontId="4" fillId="0" borderId="0" xfId="1" applyNumberFormat="1" applyFont="1" applyFill="1" applyBorder="1" applyAlignment="1" applyProtection="1">
      <alignment horizontal="center" vertical="center"/>
    </xf>
    <xf numFmtId="0" fontId="8" fillId="0" borderId="0" xfId="0" applyFont="1">
      <alignment vertical="center"/>
    </xf>
    <xf numFmtId="0" fontId="9" fillId="0" borderId="0" xfId="0" applyFont="1">
      <alignment vertical="center"/>
    </xf>
    <xf numFmtId="0" fontId="10" fillId="0" borderId="5" xfId="0" applyFont="1" applyBorder="1">
      <alignment vertical="center"/>
    </xf>
    <xf numFmtId="3" fontId="7" fillId="0" borderId="0" xfId="1" applyNumberFormat="1" applyFont="1" applyFill="1" applyBorder="1" applyAlignment="1" applyProtection="1">
      <alignment horizontal="center" vertical="center"/>
    </xf>
    <xf numFmtId="0" fontId="11" fillId="0" borderId="0" xfId="0" applyFont="1">
      <alignment vertical="center"/>
    </xf>
    <xf numFmtId="3" fontId="5" fillId="0" borderId="0" xfId="1" applyNumberFormat="1" applyFont="1" applyFill="1" applyBorder="1" applyAlignment="1" applyProtection="1">
      <alignment horizontal="left" vertical="center"/>
    </xf>
    <xf numFmtId="2" fontId="5" fillId="0" borderId="6" xfId="0" applyNumberFormat="1" applyFont="1" applyBorder="1">
      <alignment vertical="center"/>
    </xf>
    <xf numFmtId="3" fontId="5" fillId="0" borderId="33" xfId="1" applyNumberFormat="1" applyFont="1" applyFill="1" applyBorder="1" applyAlignment="1">
      <alignment horizontal="right" vertical="center"/>
    </xf>
    <xf numFmtId="3" fontId="4" fillId="0" borderId="0" xfId="0" applyNumberFormat="1" applyFont="1">
      <alignment vertical="center"/>
    </xf>
    <xf numFmtId="0" fontId="0" fillId="0" borderId="10" xfId="0" applyBorder="1">
      <alignment vertical="center"/>
    </xf>
    <xf numFmtId="3" fontId="4" fillId="0" borderId="10" xfId="1" applyNumberFormat="1" applyFont="1" applyFill="1" applyBorder="1" applyAlignment="1" applyProtection="1">
      <alignment horizontal="center" vertical="center"/>
    </xf>
    <xf numFmtId="0" fontId="4" fillId="0" borderId="12" xfId="0" applyFont="1" applyBorder="1">
      <alignment vertical="center"/>
    </xf>
    <xf numFmtId="39" fontId="4" fillId="0" borderId="11" xfId="0" applyNumberFormat="1" applyFont="1" applyBorder="1">
      <alignment vertical="center"/>
    </xf>
    <xf numFmtId="3" fontId="4" fillId="0" borderId="10" xfId="0" applyNumberFormat="1" applyFont="1" applyBorder="1">
      <alignment vertical="center"/>
    </xf>
    <xf numFmtId="3" fontId="4" fillId="0" borderId="35" xfId="1" applyNumberFormat="1" applyFont="1" applyFill="1" applyBorder="1" applyAlignment="1" applyProtection="1">
      <alignment vertical="center"/>
    </xf>
    <xf numFmtId="3" fontId="4" fillId="0" borderId="22" xfId="1" applyNumberFormat="1" applyFont="1" applyFill="1" applyBorder="1" applyAlignment="1">
      <alignment horizontal="right" vertical="center"/>
    </xf>
    <xf numFmtId="3" fontId="4" fillId="0" borderId="23" xfId="1" applyNumberFormat="1" applyFont="1" applyFill="1" applyBorder="1" applyAlignment="1">
      <alignment horizontal="right" vertical="center"/>
    </xf>
    <xf numFmtId="3" fontId="4" fillId="0" borderId="24" xfId="1" applyNumberFormat="1" applyFont="1" applyFill="1" applyBorder="1" applyAlignment="1">
      <alignment horizontal="right" vertical="center"/>
    </xf>
    <xf numFmtId="3" fontId="4" fillId="0" borderId="36" xfId="1" applyNumberFormat="1" applyFont="1" applyFill="1" applyBorder="1" applyAlignment="1">
      <alignment horizontal="right" vertical="center"/>
    </xf>
    <xf numFmtId="3" fontId="4" fillId="0" borderId="22" xfId="1" applyNumberFormat="1" applyFont="1" applyFill="1" applyBorder="1" applyAlignment="1">
      <alignment horizontal="right" vertical="center" wrapText="1" shrinkToFit="1"/>
    </xf>
    <xf numFmtId="3" fontId="4" fillId="0" borderId="23" xfId="1" applyNumberFormat="1" applyFont="1" applyFill="1" applyBorder="1" applyAlignment="1">
      <alignment horizontal="right" vertical="center" wrapText="1" shrinkToFit="1"/>
    </xf>
    <xf numFmtId="3" fontId="4" fillId="0" borderId="24" xfId="1" applyNumberFormat="1" applyFont="1" applyFill="1" applyBorder="1" applyAlignment="1">
      <alignment horizontal="right" vertical="center" wrapText="1" shrinkToFit="1"/>
    </xf>
    <xf numFmtId="3" fontId="4" fillId="0" borderId="12" xfId="1" applyNumberFormat="1" applyFont="1" applyFill="1" applyBorder="1" applyAlignment="1">
      <alignment horizontal="right" vertical="center"/>
    </xf>
    <xf numFmtId="0" fontId="12" fillId="0" borderId="0" xfId="0" quotePrefix="1" applyFont="1" applyAlignment="1">
      <alignment vertical="top"/>
    </xf>
    <xf numFmtId="0" fontId="12" fillId="0" borderId="0" xfId="0" quotePrefix="1" applyFont="1" applyAlignment="1">
      <alignment vertical="top" shrinkToFit="1"/>
    </xf>
    <xf numFmtId="0" fontId="12" fillId="0" borderId="8" xfId="0" applyFont="1" applyBorder="1" applyAlignment="1">
      <alignment horizontal="left" vertical="center"/>
    </xf>
    <xf numFmtId="0" fontId="0" fillId="0" borderId="8" xfId="0" applyBorder="1" applyAlignment="1"/>
    <xf numFmtId="0" fontId="1" fillId="0" borderId="0" xfId="0" applyFont="1" applyAlignment="1"/>
    <xf numFmtId="0" fontId="12" fillId="0" borderId="8" xfId="0" applyFont="1" applyBorder="1" applyAlignment="1">
      <alignment vertical="top" wrapText="1"/>
    </xf>
    <xf numFmtId="3" fontId="4" fillId="0" borderId="8" xfId="1" applyNumberFormat="1" applyFont="1" applyFill="1" applyBorder="1" applyAlignment="1">
      <alignment horizontal="right" vertical="center"/>
    </xf>
    <xf numFmtId="3" fontId="4" fillId="0" borderId="8" xfId="1" applyNumberFormat="1" applyFont="1" applyFill="1" applyBorder="1" applyAlignment="1">
      <alignment horizontal="right" vertical="center" wrapText="1" shrinkToFit="1"/>
    </xf>
    <xf numFmtId="0" fontId="12" fillId="0" borderId="0" xfId="0" applyFont="1" applyAlignment="1">
      <alignment horizontal="left" vertical="center"/>
    </xf>
    <xf numFmtId="0" fontId="13" fillId="0" borderId="0" xfId="0" applyFont="1" applyAlignment="1">
      <alignment horizontal="left" vertical="center"/>
    </xf>
    <xf numFmtId="0" fontId="12" fillId="0" borderId="0" xfId="0" applyFont="1" applyAlignment="1">
      <alignment vertical="center" wrapText="1"/>
    </xf>
    <xf numFmtId="3" fontId="4" fillId="0" borderId="0" xfId="1" applyNumberFormat="1" applyFont="1" applyFill="1" applyBorder="1" applyAlignment="1" applyProtection="1">
      <alignment horizontal="right" vertical="center" wrapText="1"/>
    </xf>
    <xf numFmtId="0" fontId="0" fillId="0" borderId="0" xfId="0" applyAlignment="1"/>
    <xf numFmtId="0" fontId="4" fillId="0" borderId="0" xfId="0" applyFont="1" applyAlignment="1">
      <alignment horizontal="left"/>
    </xf>
    <xf numFmtId="0" fontId="0" fillId="0" borderId="0" xfId="0" applyAlignment="1">
      <alignment vertical="center" wrapText="1"/>
    </xf>
    <xf numFmtId="0" fontId="1" fillId="0" borderId="0" xfId="0" applyFont="1" applyAlignment="1">
      <alignment vertical="center" wrapText="1"/>
    </xf>
    <xf numFmtId="3" fontId="4" fillId="0" borderId="0" xfId="1" applyNumberFormat="1" applyFont="1" applyFill="1" applyAlignment="1" applyProtection="1">
      <alignment horizontal="right" vertical="center" wrapText="1"/>
    </xf>
    <xf numFmtId="3" fontId="4" fillId="0" borderId="0" xfId="1" applyNumberFormat="1" applyFont="1" applyFill="1" applyAlignment="1" applyProtection="1">
      <alignment horizontal="right" vertical="center"/>
    </xf>
    <xf numFmtId="0" fontId="0" fillId="0" borderId="0" xfId="0" applyAlignment="1">
      <alignment horizontal="center" vertical="center" wrapText="1"/>
    </xf>
    <xf numFmtId="0" fontId="1" fillId="0" borderId="0" xfId="0" applyFont="1" applyAlignment="1">
      <alignment horizontal="center" vertical="center" wrapText="1"/>
    </xf>
    <xf numFmtId="3" fontId="4" fillId="0" borderId="0" xfId="1" applyNumberFormat="1" applyFont="1" applyFill="1" applyAlignment="1">
      <alignment horizontal="right" vertical="center" wrapText="1"/>
    </xf>
    <xf numFmtId="3" fontId="4" fillId="0" borderId="0" xfId="1" applyNumberFormat="1" applyFont="1" applyFill="1" applyBorder="1" applyAlignment="1">
      <alignment horizontal="right" vertical="center" wrapText="1"/>
    </xf>
    <xf numFmtId="0" fontId="1" fillId="0" borderId="8" xfId="0" applyFont="1" applyBorder="1" applyAlignment="1">
      <alignment horizontal="left" vertical="center"/>
    </xf>
    <xf numFmtId="0" fontId="1" fillId="0" borderId="9" xfId="0" applyFont="1" applyBorder="1" applyAlignment="1">
      <alignment horizontal="left" vertical="center"/>
    </xf>
    <xf numFmtId="3" fontId="4" fillId="0" borderId="0" xfId="1" applyNumberFormat="1" applyFont="1" applyAlignment="1">
      <alignment horizontal="right" vertical="center"/>
    </xf>
    <xf numFmtId="3" fontId="4" fillId="0" borderId="0" xfId="1" applyNumberFormat="1" applyFont="1" applyBorder="1" applyAlignment="1">
      <alignment horizontal="right" vertical="center"/>
    </xf>
    <xf numFmtId="3" fontId="4" fillId="0" borderId="5" xfId="1" applyNumberFormat="1" applyFont="1" applyBorder="1" applyAlignment="1">
      <alignment horizontal="center" vertical="center"/>
    </xf>
    <xf numFmtId="3" fontId="4" fillId="0" borderId="12" xfId="1" applyNumberFormat="1" applyFont="1" applyBorder="1" applyAlignment="1">
      <alignment horizontal="center" vertical="center"/>
    </xf>
    <xf numFmtId="3" fontId="4" fillId="0" borderId="7" xfId="1" applyNumberFormat="1" applyFont="1" applyBorder="1" applyAlignment="1">
      <alignment horizontal="right" vertical="center"/>
    </xf>
    <xf numFmtId="176" fontId="5" fillId="0" borderId="30" xfId="1" applyNumberFormat="1" applyFont="1" applyFill="1" applyBorder="1" applyAlignment="1">
      <alignment horizontal="right"/>
    </xf>
    <xf numFmtId="176" fontId="5" fillId="0" borderId="31" xfId="1" applyNumberFormat="1" applyFont="1" applyFill="1" applyBorder="1" applyAlignment="1">
      <alignment horizontal="right"/>
    </xf>
    <xf numFmtId="176" fontId="5" fillId="0" borderId="32" xfId="1" applyNumberFormat="1" applyFont="1" applyFill="1" applyBorder="1" applyAlignment="1">
      <alignment horizontal="right"/>
    </xf>
    <xf numFmtId="176" fontId="5" fillId="0" borderId="30" xfId="1" applyNumberFormat="1" applyFont="1" applyFill="1" applyBorder="1" applyAlignment="1"/>
    <xf numFmtId="177" fontId="5" fillId="0" borderId="30" xfId="1" applyNumberFormat="1" applyFont="1" applyFill="1" applyBorder="1" applyAlignment="1">
      <alignment horizontal="right"/>
    </xf>
    <xf numFmtId="177" fontId="5" fillId="0" borderId="31" xfId="1" applyNumberFormat="1" applyFont="1" applyFill="1" applyBorder="1" applyAlignment="1">
      <alignment horizontal="right"/>
    </xf>
    <xf numFmtId="177" fontId="5" fillId="0" borderId="32" xfId="1" applyNumberFormat="1" applyFont="1" applyFill="1" applyBorder="1" applyAlignment="1">
      <alignment horizontal="right"/>
    </xf>
    <xf numFmtId="176" fontId="6" fillId="0" borderId="30" xfId="1" applyNumberFormat="1" applyFont="1" applyFill="1" applyBorder="1" applyAlignment="1">
      <alignment horizontal="right"/>
    </xf>
    <xf numFmtId="176" fontId="6" fillId="0" borderId="31" xfId="1" applyNumberFormat="1" applyFont="1" applyFill="1" applyBorder="1" applyAlignment="1">
      <alignment horizontal="right"/>
    </xf>
    <xf numFmtId="176" fontId="6" fillId="0" borderId="32" xfId="1" applyNumberFormat="1" applyFont="1" applyFill="1" applyBorder="1" applyAlignment="1">
      <alignment horizontal="right"/>
    </xf>
    <xf numFmtId="176" fontId="6" fillId="0" borderId="33" xfId="1" applyNumberFormat="1" applyFont="1" applyFill="1" applyBorder="1" applyAlignment="1">
      <alignment horizontal="right"/>
    </xf>
    <xf numFmtId="177" fontId="6" fillId="0" borderId="30" xfId="1" applyNumberFormat="1" applyFont="1" applyFill="1" applyBorder="1" applyAlignment="1">
      <alignment horizontal="right"/>
    </xf>
    <xf numFmtId="177" fontId="6" fillId="0" borderId="31" xfId="1" applyNumberFormat="1" applyFont="1" applyFill="1" applyBorder="1" applyAlignment="1">
      <alignment horizontal="right"/>
    </xf>
    <xf numFmtId="177" fontId="6" fillId="0" borderId="32" xfId="1" applyNumberFormat="1" applyFont="1" applyFill="1" applyBorder="1" applyAlignment="1">
      <alignment horizontal="right"/>
    </xf>
    <xf numFmtId="176" fontId="6" fillId="0" borderId="5" xfId="1" applyNumberFormat="1" applyFont="1" applyFill="1" applyBorder="1" applyAlignment="1">
      <alignment horizontal="right"/>
    </xf>
    <xf numFmtId="176" fontId="5" fillId="0" borderId="5" xfId="1" applyNumberFormat="1" applyFont="1" applyFill="1" applyBorder="1" applyAlignment="1">
      <alignment horizontal="right"/>
    </xf>
    <xf numFmtId="178" fontId="5" fillId="0" borderId="30" xfId="1" applyNumberFormat="1" applyFont="1" applyFill="1" applyBorder="1" applyAlignment="1">
      <alignment horizontal="right" vertical="center"/>
    </xf>
    <xf numFmtId="178" fontId="5" fillId="0" borderId="31" xfId="1" applyNumberFormat="1" applyFont="1" applyFill="1" applyBorder="1" applyAlignment="1">
      <alignment horizontal="right" vertical="center"/>
    </xf>
    <xf numFmtId="178" fontId="5" fillId="0" borderId="32" xfId="1" applyNumberFormat="1" applyFont="1" applyFill="1" applyBorder="1" applyAlignment="1">
      <alignment horizontal="right" vertical="center"/>
    </xf>
    <xf numFmtId="178" fontId="5" fillId="0" borderId="33" xfId="1" applyNumberFormat="1" applyFont="1" applyFill="1" applyBorder="1" applyAlignment="1">
      <alignment horizontal="right" vertical="center"/>
    </xf>
    <xf numFmtId="178" fontId="5" fillId="0" borderId="5" xfId="1" applyNumberFormat="1" applyFont="1" applyFill="1" applyBorder="1" applyAlignment="1">
      <alignment horizontal="right" vertical="center"/>
    </xf>
    <xf numFmtId="3" fontId="4" fillId="0" borderId="0" xfId="1" applyNumberFormat="1" applyFont="1" applyAlignment="1" applyProtection="1">
      <alignment horizontal="right" vertical="center"/>
    </xf>
    <xf numFmtId="3" fontId="4" fillId="0" borderId="0" xfId="1" applyNumberFormat="1" applyFont="1" applyBorder="1" applyAlignment="1" applyProtection="1">
      <alignment horizontal="right" vertical="center" wrapText="1"/>
    </xf>
    <xf numFmtId="3" fontId="4" fillId="0" borderId="0" xfId="1" applyNumberFormat="1" applyFont="1" applyAlignment="1" applyProtection="1">
      <alignment horizontal="right" vertical="center" wrapText="1"/>
    </xf>
    <xf numFmtId="3" fontId="4" fillId="0" borderId="10" xfId="1" applyNumberFormat="1" applyFont="1" applyBorder="1" applyAlignment="1">
      <alignment horizontal="center" vertical="center"/>
    </xf>
    <xf numFmtId="3" fontId="4" fillId="0" borderId="11" xfId="1" applyNumberFormat="1" applyFont="1" applyBorder="1" applyAlignment="1">
      <alignment horizontal="center" vertical="center"/>
    </xf>
    <xf numFmtId="3" fontId="4" fillId="0" borderId="13" xfId="1" applyNumberFormat="1" applyFont="1" applyBorder="1" applyAlignment="1">
      <alignment horizontal="center" vertical="center"/>
    </xf>
    <xf numFmtId="3" fontId="4" fillId="0" borderId="14" xfId="1" applyNumberFormat="1" applyFont="1" applyBorder="1" applyAlignment="1">
      <alignment horizontal="right" vertical="center"/>
    </xf>
    <xf numFmtId="3" fontId="4" fillId="0" borderId="8" xfId="1" applyNumberFormat="1" applyFont="1" applyBorder="1" applyAlignment="1">
      <alignment horizontal="center" vertical="center"/>
    </xf>
    <xf numFmtId="3" fontId="4" fillId="0" borderId="9" xfId="1" applyNumberFormat="1" applyFont="1" applyBorder="1" applyAlignment="1">
      <alignment horizontal="center" vertical="center"/>
    </xf>
    <xf numFmtId="3" fontId="4" fillId="0" borderId="27" xfId="1" applyNumberFormat="1" applyFont="1" applyBorder="1" applyAlignment="1">
      <alignment horizontal="right" vertical="center"/>
    </xf>
    <xf numFmtId="3" fontId="4" fillId="0" borderId="29" xfId="1" applyNumberFormat="1" applyFont="1" applyBorder="1" applyAlignment="1">
      <alignment horizontal="right" vertical="center"/>
    </xf>
    <xf numFmtId="3" fontId="4" fillId="0" borderId="26" xfId="1" applyNumberFormat="1" applyFont="1" applyBorder="1" applyAlignment="1">
      <alignment horizontal="right" vertical="center" wrapText="1" shrinkToFit="1"/>
    </xf>
    <xf numFmtId="3" fontId="4" fillId="0" borderId="27" xfId="1" applyNumberFormat="1" applyFont="1" applyBorder="1" applyAlignment="1">
      <alignment horizontal="right" vertical="center" wrapText="1" shrinkToFit="1"/>
    </xf>
    <xf numFmtId="3" fontId="4" fillId="0" borderId="28" xfId="1" applyNumberFormat="1" applyFont="1" applyBorder="1" applyAlignment="1">
      <alignment horizontal="right" vertical="center" wrapText="1" shrinkToFit="1"/>
    </xf>
    <xf numFmtId="3" fontId="4" fillId="0" borderId="26" xfId="1" applyNumberFormat="1" applyFont="1" applyBorder="1" applyAlignment="1">
      <alignment horizontal="right" vertical="center"/>
    </xf>
    <xf numFmtId="3" fontId="4" fillId="0" borderId="28" xfId="1" applyNumberFormat="1" applyFont="1" applyBorder="1" applyAlignment="1">
      <alignment horizontal="right" vertical="center"/>
    </xf>
    <xf numFmtId="3" fontId="4" fillId="0" borderId="8" xfId="1" applyNumberFormat="1" applyFont="1" applyBorder="1" applyAlignment="1">
      <alignment horizontal="right" vertical="center"/>
    </xf>
    <xf numFmtId="3" fontId="4" fillId="0" borderId="8" xfId="1" applyNumberFormat="1" applyFont="1" applyBorder="1" applyAlignment="1">
      <alignment horizontal="right" vertical="center" wrapText="1" shrinkToFit="1"/>
    </xf>
    <xf numFmtId="0" fontId="14" fillId="0" borderId="0" xfId="0" applyFont="1">
      <alignment vertical="center"/>
    </xf>
    <xf numFmtId="3" fontId="15" fillId="0" borderId="0" xfId="1" applyNumberFormat="1" applyFont="1" applyFill="1" applyBorder="1" applyAlignment="1" applyProtection="1">
      <alignment horizontal="center" vertical="center"/>
    </xf>
    <xf numFmtId="0" fontId="15" fillId="0" borderId="5" xfId="0" applyFont="1" applyBorder="1">
      <alignment vertical="center"/>
    </xf>
    <xf numFmtId="39" fontId="15" fillId="0" borderId="6" xfId="0" applyNumberFormat="1" applyFont="1" applyBorder="1">
      <alignment vertical="center"/>
    </xf>
    <xf numFmtId="38" fontId="15" fillId="0" borderId="0" xfId="1" applyFont="1" applyFill="1" applyBorder="1" applyAlignment="1" applyProtection="1">
      <alignment vertical="center"/>
    </xf>
    <xf numFmtId="3" fontId="15" fillId="0" borderId="25" xfId="1" applyNumberFormat="1" applyFont="1" applyFill="1" applyBorder="1" applyAlignment="1" applyProtection="1">
      <alignment vertical="center"/>
    </xf>
    <xf numFmtId="3" fontId="15" fillId="0" borderId="30" xfId="1" applyNumberFormat="1" applyFont="1" applyFill="1" applyBorder="1" applyAlignment="1">
      <alignment horizontal="right" vertical="center"/>
    </xf>
    <xf numFmtId="3" fontId="15" fillId="0" borderId="31" xfId="1" applyNumberFormat="1" applyFont="1" applyFill="1" applyBorder="1" applyAlignment="1">
      <alignment horizontal="right" vertical="center"/>
    </xf>
    <xf numFmtId="3" fontId="15" fillId="0" borderId="32" xfId="1" applyNumberFormat="1" applyFont="1" applyFill="1" applyBorder="1" applyAlignment="1">
      <alignment horizontal="right" vertical="center"/>
    </xf>
    <xf numFmtId="3" fontId="15" fillId="0" borderId="33" xfId="1" applyNumberFormat="1" applyFont="1" applyFill="1" applyBorder="1" applyAlignment="1">
      <alignment horizontal="right" vertical="center"/>
    </xf>
    <xf numFmtId="3" fontId="15" fillId="0" borderId="30" xfId="1" applyNumberFormat="1" applyFont="1" applyFill="1" applyBorder="1" applyAlignment="1">
      <alignment horizontal="right" vertical="center" wrapText="1" shrinkToFit="1"/>
    </xf>
    <xf numFmtId="3" fontId="15" fillId="0" borderId="31" xfId="1" applyNumberFormat="1" applyFont="1" applyFill="1" applyBorder="1" applyAlignment="1">
      <alignment horizontal="right" vertical="center" wrapText="1" shrinkToFit="1"/>
    </xf>
    <xf numFmtId="3" fontId="15" fillId="0" borderId="32" xfId="1" applyNumberFormat="1" applyFont="1" applyFill="1" applyBorder="1" applyAlignment="1">
      <alignment horizontal="right" vertical="center" wrapText="1" shrinkToFit="1"/>
    </xf>
    <xf numFmtId="3" fontId="15" fillId="0" borderId="5" xfId="1" applyNumberFormat="1" applyFont="1" applyFill="1" applyBorder="1" applyAlignment="1">
      <alignment horizontal="right" vertical="center"/>
    </xf>
    <xf numFmtId="0" fontId="4" fillId="0" borderId="17" xfId="0" applyFont="1" applyBorder="1">
      <alignment vertical="center"/>
    </xf>
    <xf numFmtId="0" fontId="4" fillId="0" borderId="16" xfId="0" applyFont="1" applyBorder="1" applyAlignment="1">
      <alignment horizontal="center" vertical="center"/>
    </xf>
    <xf numFmtId="0" fontId="4" fillId="0" borderId="9" xfId="0" applyFont="1" applyBorder="1" applyAlignment="1">
      <alignment horizontal="right" vertical="center"/>
    </xf>
    <xf numFmtId="38" fontId="5" fillId="0" borderId="6" xfId="1" applyFont="1" applyFill="1" applyBorder="1" applyAlignment="1" applyProtection="1">
      <alignment vertical="center"/>
    </xf>
    <xf numFmtId="3" fontId="7" fillId="0" borderId="6" xfId="1" applyNumberFormat="1" applyFont="1" applyFill="1" applyBorder="1" applyAlignment="1" applyProtection="1">
      <alignment vertical="center"/>
    </xf>
    <xf numFmtId="3" fontId="4" fillId="0" borderId="6" xfId="1" applyNumberFormat="1" applyFont="1" applyFill="1" applyBorder="1" applyAlignment="1" applyProtection="1">
      <alignment vertical="center"/>
    </xf>
    <xf numFmtId="38" fontId="0" fillId="0" borderId="0" xfId="0" applyNumberFormat="1">
      <alignment vertical="center"/>
    </xf>
    <xf numFmtId="38" fontId="4" fillId="0" borderId="25" xfId="1" applyFont="1" applyFill="1" applyBorder="1" applyAlignment="1" applyProtection="1">
      <alignment vertical="center"/>
    </xf>
    <xf numFmtId="38" fontId="4" fillId="0" borderId="6" xfId="1" applyFont="1" applyFill="1" applyBorder="1" applyAlignment="1" applyProtection="1">
      <alignment vertical="center"/>
    </xf>
    <xf numFmtId="38" fontId="4" fillId="0" borderId="35" xfId="1" applyFont="1" applyFill="1" applyBorder="1" applyAlignment="1" applyProtection="1">
      <alignment vertical="center"/>
    </xf>
    <xf numFmtId="38" fontId="4" fillId="0" borderId="11" xfId="1" applyFont="1" applyFill="1" applyBorder="1" applyAlignment="1" applyProtection="1">
      <alignment vertical="center"/>
    </xf>
    <xf numFmtId="0" fontId="1" fillId="0" borderId="8" xfId="0" applyFont="1" applyBorder="1" applyAlignment="1"/>
    <xf numFmtId="0" fontId="0" fillId="0" borderId="17" xfId="0" applyBorder="1" applyAlignment="1">
      <alignment horizontal="center" vertical="center"/>
    </xf>
    <xf numFmtId="0" fontId="16" fillId="0" borderId="17" xfId="3" applyBorder="1" applyAlignment="1">
      <alignment horizontal="center" vertical="center"/>
    </xf>
    <xf numFmtId="0" fontId="16" fillId="0" borderId="17" xfId="3" applyFill="1" applyBorder="1" applyAlignment="1">
      <alignment horizontal="center" vertical="center"/>
    </xf>
    <xf numFmtId="0" fontId="16" fillId="0" borderId="0" xfId="3" applyFill="1" applyAlignment="1">
      <alignment horizontal="center" vertical="center"/>
    </xf>
    <xf numFmtId="0" fontId="12" fillId="0" borderId="0" xfId="0" applyFont="1">
      <alignment vertical="center"/>
    </xf>
    <xf numFmtId="3" fontId="4" fillId="0" borderId="0" xfId="1" applyNumberFormat="1" applyFont="1" applyFill="1" applyBorder="1" applyAlignment="1" applyProtection="1">
      <alignment horizontal="left" vertical="center"/>
    </xf>
    <xf numFmtId="0" fontId="0" fillId="0" borderId="37" xfId="0" applyBorder="1" applyAlignment="1">
      <alignment horizontal="center" vertical="center"/>
    </xf>
    <xf numFmtId="0" fontId="0" fillId="0" borderId="25" xfId="0" applyBorder="1" applyAlignment="1">
      <alignment horizontal="center" vertical="center"/>
    </xf>
    <xf numFmtId="0" fontId="0" fillId="0" borderId="35" xfId="0" applyBorder="1" applyAlignment="1">
      <alignment horizontal="center" vertical="center"/>
    </xf>
    <xf numFmtId="0" fontId="3" fillId="0" borderId="0" xfId="0" applyFont="1" applyAlignment="1">
      <alignment horizontal="center" vertical="center"/>
    </xf>
    <xf numFmtId="3" fontId="4" fillId="0" borderId="7" xfId="1" applyNumberFormat="1" applyFont="1" applyFill="1" applyBorder="1" applyAlignment="1">
      <alignment horizontal="left" vertical="center"/>
    </xf>
    <xf numFmtId="0" fontId="1" fillId="0" borderId="8" xfId="0" applyFont="1" applyBorder="1">
      <alignment vertical="center"/>
    </xf>
    <xf numFmtId="0" fontId="1" fillId="0" borderId="9" xfId="0" applyFont="1" applyBorder="1">
      <alignment vertical="center"/>
    </xf>
    <xf numFmtId="0" fontId="4" fillId="0" borderId="7" xfId="0" applyFont="1" applyBorder="1" applyAlignment="1">
      <alignment horizontal="left" vertical="center"/>
    </xf>
    <xf numFmtId="0" fontId="1" fillId="0" borderId="8" xfId="0" applyFont="1" applyBorder="1" applyAlignment="1">
      <alignment horizontal="left" vertical="center"/>
    </xf>
    <xf numFmtId="0" fontId="1" fillId="0" borderId="9" xfId="0" applyFont="1" applyBorder="1" applyAlignment="1">
      <alignment horizontal="left" vertical="center"/>
    </xf>
    <xf numFmtId="0" fontId="4" fillId="0" borderId="13" xfId="0" applyFont="1" applyBorder="1" applyAlignment="1">
      <alignment horizontal="center" vertical="center"/>
    </xf>
    <xf numFmtId="0" fontId="1" fillId="0" borderId="14" xfId="0" applyFont="1" applyBorder="1" applyAlignment="1">
      <alignment horizontal="center" vertical="center"/>
    </xf>
    <xf numFmtId="0" fontId="4" fillId="0" borderId="15" xfId="0" applyFont="1" applyBorder="1" applyAlignment="1">
      <alignment horizontal="center" vertical="center"/>
    </xf>
    <xf numFmtId="0" fontId="1" fillId="0" borderId="16" xfId="0" applyFont="1" applyBorder="1" applyAlignment="1">
      <alignment horizontal="center" vertical="center"/>
    </xf>
    <xf numFmtId="0" fontId="4" fillId="0" borderId="14" xfId="0" applyFont="1" applyBorder="1" applyAlignment="1">
      <alignment horizontal="center" vertical="center"/>
    </xf>
    <xf numFmtId="3" fontId="4" fillId="0" borderId="13" xfId="1" applyNumberFormat="1" applyFont="1" applyFill="1" applyBorder="1" applyAlignment="1">
      <alignment horizontal="center" vertical="center" shrinkToFit="1"/>
    </xf>
    <xf numFmtId="0" fontId="1" fillId="0" borderId="16" xfId="0" applyFont="1" applyBorder="1" applyAlignment="1">
      <alignment horizontal="center" vertical="center" shrinkToFit="1"/>
    </xf>
    <xf numFmtId="3" fontId="4" fillId="0" borderId="13" xfId="1" applyNumberFormat="1" applyFont="1" applyBorder="1" applyAlignment="1">
      <alignment horizontal="center" vertical="center" shrinkToFit="1"/>
    </xf>
  </cellXfs>
  <cellStyles count="4">
    <cellStyle name="ハイパーリンク" xfId="3" builtinId="8"/>
    <cellStyle name="桁区切り" xfId="1" builtinId="6"/>
    <cellStyle name="桁区切り 2" xfId="2" xr:uid="{F5849C1E-98DE-47C1-B5F0-F729BE56DA15}"/>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editAs="oneCell">
    <xdr:from>
      <xdr:col>51</xdr:col>
      <xdr:colOff>207645</xdr:colOff>
      <xdr:row>1</xdr:row>
      <xdr:rowOff>161925</xdr:rowOff>
    </xdr:from>
    <xdr:to>
      <xdr:col>55</xdr:col>
      <xdr:colOff>120024</xdr:colOff>
      <xdr:row>5</xdr:row>
      <xdr:rowOff>190445</xdr:rowOff>
    </xdr:to>
    <xdr:sp macro="" textlink="">
      <xdr:nvSpPr>
        <xdr:cNvPr id="2" name="AutoShape 2">
          <a:extLst>
            <a:ext uri="{FF2B5EF4-FFF2-40B4-BE49-F238E27FC236}">
              <a16:creationId xmlns:a16="http://schemas.microsoft.com/office/drawing/2014/main" id="{73ADB16D-3045-437B-AEC1-C9945303DDA0}"/>
            </a:ext>
          </a:extLst>
        </xdr:cNvPr>
        <xdr:cNvSpPr>
          <a:spLocks noChangeArrowheads="1"/>
        </xdr:cNvSpPr>
      </xdr:nvSpPr>
      <xdr:spPr bwMode="auto">
        <a:xfrm>
          <a:off x="9865995" y="390525"/>
          <a:ext cx="3531879" cy="76194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42</xdr:col>
      <xdr:colOff>0</xdr:colOff>
      <xdr:row>1</xdr:row>
      <xdr:rowOff>161925</xdr:rowOff>
    </xdr:from>
    <xdr:to>
      <xdr:col>55</xdr:col>
      <xdr:colOff>811306</xdr:colOff>
      <xdr:row>5</xdr:row>
      <xdr:rowOff>190445</xdr:rowOff>
    </xdr:to>
    <xdr:sp macro="" textlink="">
      <xdr:nvSpPr>
        <xdr:cNvPr id="2" name="AutoShape 2">
          <a:extLst>
            <a:ext uri="{FF2B5EF4-FFF2-40B4-BE49-F238E27FC236}">
              <a16:creationId xmlns:a16="http://schemas.microsoft.com/office/drawing/2014/main" id="{8BE79293-196B-4901-BD9C-197C77A9E559}"/>
            </a:ext>
          </a:extLst>
        </xdr:cNvPr>
        <xdr:cNvSpPr>
          <a:spLocks noChangeArrowheads="1"/>
        </xdr:cNvSpPr>
      </xdr:nvSpPr>
      <xdr:spPr bwMode="auto">
        <a:xfrm>
          <a:off x="9163050" y="390525"/>
          <a:ext cx="3525931" cy="76194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42</xdr:col>
      <xdr:colOff>0</xdr:colOff>
      <xdr:row>1</xdr:row>
      <xdr:rowOff>161925</xdr:rowOff>
    </xdr:from>
    <xdr:to>
      <xdr:col>56</xdr:col>
      <xdr:colOff>306481</xdr:colOff>
      <xdr:row>5</xdr:row>
      <xdr:rowOff>190445</xdr:rowOff>
    </xdr:to>
    <xdr:sp macro="" textlink="">
      <xdr:nvSpPr>
        <xdr:cNvPr id="2" name="AutoShape 2">
          <a:extLst>
            <a:ext uri="{FF2B5EF4-FFF2-40B4-BE49-F238E27FC236}">
              <a16:creationId xmlns:a16="http://schemas.microsoft.com/office/drawing/2014/main" id="{AC5162D2-272D-4619-A1A6-95898E47D73B}"/>
            </a:ext>
          </a:extLst>
        </xdr:cNvPr>
        <xdr:cNvSpPr>
          <a:spLocks noChangeArrowheads="1"/>
        </xdr:cNvSpPr>
      </xdr:nvSpPr>
      <xdr:spPr bwMode="auto">
        <a:xfrm>
          <a:off x="9163050" y="390525"/>
          <a:ext cx="3525931" cy="76194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42</xdr:col>
      <xdr:colOff>0</xdr:colOff>
      <xdr:row>1</xdr:row>
      <xdr:rowOff>161925</xdr:rowOff>
    </xdr:from>
    <xdr:to>
      <xdr:col>56</xdr:col>
      <xdr:colOff>306481</xdr:colOff>
      <xdr:row>5</xdr:row>
      <xdr:rowOff>190445</xdr:rowOff>
    </xdr:to>
    <xdr:sp macro="" textlink="">
      <xdr:nvSpPr>
        <xdr:cNvPr id="2" name="AutoShape 2">
          <a:extLst>
            <a:ext uri="{FF2B5EF4-FFF2-40B4-BE49-F238E27FC236}">
              <a16:creationId xmlns:a16="http://schemas.microsoft.com/office/drawing/2014/main" id="{B6DC9E64-748E-4A82-805B-A4E06A81EF3E}"/>
            </a:ext>
          </a:extLst>
        </xdr:cNvPr>
        <xdr:cNvSpPr>
          <a:spLocks noChangeArrowheads="1"/>
        </xdr:cNvSpPr>
      </xdr:nvSpPr>
      <xdr:spPr bwMode="auto">
        <a:xfrm>
          <a:off x="9163050" y="390525"/>
          <a:ext cx="3525931" cy="76194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42</xdr:col>
      <xdr:colOff>0</xdr:colOff>
      <xdr:row>1</xdr:row>
      <xdr:rowOff>161925</xdr:rowOff>
    </xdr:from>
    <xdr:to>
      <xdr:col>56</xdr:col>
      <xdr:colOff>306481</xdr:colOff>
      <xdr:row>5</xdr:row>
      <xdr:rowOff>190445</xdr:rowOff>
    </xdr:to>
    <xdr:sp macro="" textlink="">
      <xdr:nvSpPr>
        <xdr:cNvPr id="2" name="AutoShape 2">
          <a:extLst>
            <a:ext uri="{FF2B5EF4-FFF2-40B4-BE49-F238E27FC236}">
              <a16:creationId xmlns:a16="http://schemas.microsoft.com/office/drawing/2014/main" id="{02CFF67E-7838-417E-9103-A1F75CC3AC7A}"/>
            </a:ext>
          </a:extLst>
        </xdr:cNvPr>
        <xdr:cNvSpPr>
          <a:spLocks noChangeArrowheads="1"/>
        </xdr:cNvSpPr>
      </xdr:nvSpPr>
      <xdr:spPr bwMode="auto">
        <a:xfrm>
          <a:off x="9163050" y="390525"/>
          <a:ext cx="3525931" cy="76194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42</xdr:col>
      <xdr:colOff>0</xdr:colOff>
      <xdr:row>1</xdr:row>
      <xdr:rowOff>161925</xdr:rowOff>
    </xdr:from>
    <xdr:to>
      <xdr:col>55</xdr:col>
      <xdr:colOff>706531</xdr:colOff>
      <xdr:row>5</xdr:row>
      <xdr:rowOff>190445</xdr:rowOff>
    </xdr:to>
    <xdr:sp macro="" textlink="">
      <xdr:nvSpPr>
        <xdr:cNvPr id="2" name="AutoShape 2">
          <a:extLst>
            <a:ext uri="{FF2B5EF4-FFF2-40B4-BE49-F238E27FC236}">
              <a16:creationId xmlns:a16="http://schemas.microsoft.com/office/drawing/2014/main" id="{74EC2743-FBFF-446E-8287-FE94DFC4B552}"/>
            </a:ext>
          </a:extLst>
        </xdr:cNvPr>
        <xdr:cNvSpPr>
          <a:spLocks noChangeArrowheads="1"/>
        </xdr:cNvSpPr>
      </xdr:nvSpPr>
      <xdr:spPr bwMode="auto">
        <a:xfrm>
          <a:off x="9163050" y="390525"/>
          <a:ext cx="3525931" cy="76194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51</xdr:col>
      <xdr:colOff>203835</xdr:colOff>
      <xdr:row>1</xdr:row>
      <xdr:rowOff>167640</xdr:rowOff>
    </xdr:from>
    <xdr:to>
      <xdr:col>54</xdr:col>
      <xdr:colOff>826969</xdr:colOff>
      <xdr:row>6</xdr:row>
      <xdr:rowOff>9258</xdr:rowOff>
    </xdr:to>
    <xdr:sp macro="" textlink="">
      <xdr:nvSpPr>
        <xdr:cNvPr id="2" name="AutoShape 2">
          <a:extLst>
            <a:ext uri="{FF2B5EF4-FFF2-40B4-BE49-F238E27FC236}">
              <a16:creationId xmlns:a16="http://schemas.microsoft.com/office/drawing/2014/main" id="{75F6D9C5-C3D4-4EF4-A3C9-029382943018}"/>
            </a:ext>
          </a:extLst>
        </xdr:cNvPr>
        <xdr:cNvSpPr>
          <a:spLocks noChangeArrowheads="1"/>
        </xdr:cNvSpPr>
      </xdr:nvSpPr>
      <xdr:spPr bwMode="auto">
        <a:xfrm>
          <a:off x="9696450" y="396240"/>
          <a:ext cx="2636719" cy="75601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51</xdr:col>
      <xdr:colOff>203835</xdr:colOff>
      <xdr:row>1</xdr:row>
      <xdr:rowOff>167640</xdr:rowOff>
    </xdr:from>
    <xdr:to>
      <xdr:col>54</xdr:col>
      <xdr:colOff>826969</xdr:colOff>
      <xdr:row>6</xdr:row>
      <xdr:rowOff>9258</xdr:rowOff>
    </xdr:to>
    <xdr:sp macro="" textlink="">
      <xdr:nvSpPr>
        <xdr:cNvPr id="2" name="AutoShape 2">
          <a:extLst>
            <a:ext uri="{FF2B5EF4-FFF2-40B4-BE49-F238E27FC236}">
              <a16:creationId xmlns:a16="http://schemas.microsoft.com/office/drawing/2014/main" id="{2796FE7B-213B-4753-B2DE-7B14A8D84FD8}"/>
            </a:ext>
          </a:extLst>
        </xdr:cNvPr>
        <xdr:cNvSpPr>
          <a:spLocks noChangeArrowheads="1"/>
        </xdr:cNvSpPr>
      </xdr:nvSpPr>
      <xdr:spPr bwMode="auto">
        <a:xfrm>
          <a:off x="9696450" y="396240"/>
          <a:ext cx="2636719" cy="75601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51</xdr:col>
      <xdr:colOff>203835</xdr:colOff>
      <xdr:row>1</xdr:row>
      <xdr:rowOff>167640</xdr:rowOff>
    </xdr:from>
    <xdr:to>
      <xdr:col>54</xdr:col>
      <xdr:colOff>826969</xdr:colOff>
      <xdr:row>6</xdr:row>
      <xdr:rowOff>9258</xdr:rowOff>
    </xdr:to>
    <xdr:sp macro="" textlink="">
      <xdr:nvSpPr>
        <xdr:cNvPr id="2" name="AutoShape 2">
          <a:extLst>
            <a:ext uri="{FF2B5EF4-FFF2-40B4-BE49-F238E27FC236}">
              <a16:creationId xmlns:a16="http://schemas.microsoft.com/office/drawing/2014/main" id="{D76E7DA6-C75B-46E5-AAEE-B66981BF9179}"/>
            </a:ext>
          </a:extLst>
        </xdr:cNvPr>
        <xdr:cNvSpPr>
          <a:spLocks noChangeArrowheads="1"/>
        </xdr:cNvSpPr>
      </xdr:nvSpPr>
      <xdr:spPr bwMode="auto">
        <a:xfrm>
          <a:off x="9696450" y="396240"/>
          <a:ext cx="2636719" cy="75601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51</xdr:col>
      <xdr:colOff>203835</xdr:colOff>
      <xdr:row>1</xdr:row>
      <xdr:rowOff>167640</xdr:rowOff>
    </xdr:from>
    <xdr:to>
      <xdr:col>54</xdr:col>
      <xdr:colOff>826969</xdr:colOff>
      <xdr:row>6</xdr:row>
      <xdr:rowOff>9258</xdr:rowOff>
    </xdr:to>
    <xdr:sp macro="" textlink="">
      <xdr:nvSpPr>
        <xdr:cNvPr id="2" name="AutoShape 2">
          <a:extLst>
            <a:ext uri="{FF2B5EF4-FFF2-40B4-BE49-F238E27FC236}">
              <a16:creationId xmlns:a16="http://schemas.microsoft.com/office/drawing/2014/main" id="{4EC1584E-9F89-49AE-ADB6-91E909E3C72B}"/>
            </a:ext>
          </a:extLst>
        </xdr:cNvPr>
        <xdr:cNvSpPr>
          <a:spLocks noChangeArrowheads="1"/>
        </xdr:cNvSpPr>
      </xdr:nvSpPr>
      <xdr:spPr bwMode="auto">
        <a:xfrm>
          <a:off x="9696450" y="396240"/>
          <a:ext cx="2636719" cy="75601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51</xdr:col>
      <xdr:colOff>203835</xdr:colOff>
      <xdr:row>1</xdr:row>
      <xdr:rowOff>167640</xdr:rowOff>
    </xdr:from>
    <xdr:to>
      <xdr:col>54</xdr:col>
      <xdr:colOff>826969</xdr:colOff>
      <xdr:row>6</xdr:row>
      <xdr:rowOff>9258</xdr:rowOff>
    </xdr:to>
    <xdr:sp macro="" textlink="">
      <xdr:nvSpPr>
        <xdr:cNvPr id="2" name="AutoShape 2">
          <a:extLst>
            <a:ext uri="{FF2B5EF4-FFF2-40B4-BE49-F238E27FC236}">
              <a16:creationId xmlns:a16="http://schemas.microsoft.com/office/drawing/2014/main" id="{1DE8B153-0167-4D91-AC2C-AEDE2F9AC52F}"/>
            </a:ext>
          </a:extLst>
        </xdr:cNvPr>
        <xdr:cNvSpPr>
          <a:spLocks noChangeArrowheads="1"/>
        </xdr:cNvSpPr>
      </xdr:nvSpPr>
      <xdr:spPr bwMode="auto">
        <a:xfrm>
          <a:off x="9696450" y="396240"/>
          <a:ext cx="2636719" cy="75601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42</xdr:col>
      <xdr:colOff>0</xdr:colOff>
      <xdr:row>1</xdr:row>
      <xdr:rowOff>161925</xdr:rowOff>
    </xdr:from>
    <xdr:to>
      <xdr:col>55</xdr:col>
      <xdr:colOff>805615</xdr:colOff>
      <xdr:row>5</xdr:row>
      <xdr:rowOff>190445</xdr:rowOff>
    </xdr:to>
    <xdr:sp macro="" textlink="">
      <xdr:nvSpPr>
        <xdr:cNvPr id="2" name="AutoShape 2">
          <a:extLst>
            <a:ext uri="{FF2B5EF4-FFF2-40B4-BE49-F238E27FC236}">
              <a16:creationId xmlns:a16="http://schemas.microsoft.com/office/drawing/2014/main" id="{52F364F1-0A85-4864-8E1E-3A0E00DC6F8B}"/>
            </a:ext>
          </a:extLst>
        </xdr:cNvPr>
        <xdr:cNvSpPr>
          <a:spLocks noChangeArrowheads="1"/>
        </xdr:cNvSpPr>
      </xdr:nvSpPr>
      <xdr:spPr bwMode="auto">
        <a:xfrm>
          <a:off x="9658350" y="390525"/>
          <a:ext cx="3520240" cy="76194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51</xdr:col>
      <xdr:colOff>203835</xdr:colOff>
      <xdr:row>1</xdr:row>
      <xdr:rowOff>167640</xdr:rowOff>
    </xdr:from>
    <xdr:to>
      <xdr:col>54</xdr:col>
      <xdr:colOff>826969</xdr:colOff>
      <xdr:row>6</xdr:row>
      <xdr:rowOff>9258</xdr:rowOff>
    </xdr:to>
    <xdr:sp macro="" textlink="">
      <xdr:nvSpPr>
        <xdr:cNvPr id="2" name="AutoShape 2">
          <a:extLst>
            <a:ext uri="{FF2B5EF4-FFF2-40B4-BE49-F238E27FC236}">
              <a16:creationId xmlns:a16="http://schemas.microsoft.com/office/drawing/2014/main" id="{4DB54DFE-C59B-4CBC-B77F-7DF1E9D1C8F4}"/>
            </a:ext>
          </a:extLst>
        </xdr:cNvPr>
        <xdr:cNvSpPr>
          <a:spLocks noChangeArrowheads="1"/>
        </xdr:cNvSpPr>
      </xdr:nvSpPr>
      <xdr:spPr bwMode="auto">
        <a:xfrm>
          <a:off x="9696450" y="396240"/>
          <a:ext cx="2636719" cy="75601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51</xdr:col>
      <xdr:colOff>203835</xdr:colOff>
      <xdr:row>1</xdr:row>
      <xdr:rowOff>167640</xdr:rowOff>
    </xdr:from>
    <xdr:to>
      <xdr:col>54</xdr:col>
      <xdr:colOff>826969</xdr:colOff>
      <xdr:row>6</xdr:row>
      <xdr:rowOff>9258</xdr:rowOff>
    </xdr:to>
    <xdr:sp macro="" textlink="">
      <xdr:nvSpPr>
        <xdr:cNvPr id="2" name="AutoShape 2">
          <a:extLst>
            <a:ext uri="{FF2B5EF4-FFF2-40B4-BE49-F238E27FC236}">
              <a16:creationId xmlns:a16="http://schemas.microsoft.com/office/drawing/2014/main" id="{5A3C85BE-A2E0-4075-B278-11685C5D8372}"/>
            </a:ext>
          </a:extLst>
        </xdr:cNvPr>
        <xdr:cNvSpPr>
          <a:spLocks noChangeArrowheads="1"/>
        </xdr:cNvSpPr>
      </xdr:nvSpPr>
      <xdr:spPr bwMode="auto">
        <a:xfrm>
          <a:off x="9696450" y="396240"/>
          <a:ext cx="2636719" cy="75601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oneCell">
    <xdr:from>
      <xdr:col>51</xdr:col>
      <xdr:colOff>203835</xdr:colOff>
      <xdr:row>1</xdr:row>
      <xdr:rowOff>167640</xdr:rowOff>
    </xdr:from>
    <xdr:to>
      <xdr:col>54</xdr:col>
      <xdr:colOff>826969</xdr:colOff>
      <xdr:row>6</xdr:row>
      <xdr:rowOff>9258</xdr:rowOff>
    </xdr:to>
    <xdr:sp macro="" textlink="">
      <xdr:nvSpPr>
        <xdr:cNvPr id="2" name="AutoShape 2">
          <a:extLst>
            <a:ext uri="{FF2B5EF4-FFF2-40B4-BE49-F238E27FC236}">
              <a16:creationId xmlns:a16="http://schemas.microsoft.com/office/drawing/2014/main" id="{4FD09D7E-A316-4A5A-A957-1D95821E32DB}"/>
            </a:ext>
          </a:extLst>
        </xdr:cNvPr>
        <xdr:cNvSpPr>
          <a:spLocks noChangeArrowheads="1"/>
        </xdr:cNvSpPr>
      </xdr:nvSpPr>
      <xdr:spPr bwMode="auto">
        <a:xfrm>
          <a:off x="9696450" y="396240"/>
          <a:ext cx="2636719" cy="75601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editAs="oneCell">
    <xdr:from>
      <xdr:col>51</xdr:col>
      <xdr:colOff>203835</xdr:colOff>
      <xdr:row>1</xdr:row>
      <xdr:rowOff>167640</xdr:rowOff>
    </xdr:from>
    <xdr:to>
      <xdr:col>54</xdr:col>
      <xdr:colOff>826969</xdr:colOff>
      <xdr:row>6</xdr:row>
      <xdr:rowOff>9258</xdr:rowOff>
    </xdr:to>
    <xdr:sp macro="" textlink="">
      <xdr:nvSpPr>
        <xdr:cNvPr id="2" name="AutoShape 2">
          <a:extLst>
            <a:ext uri="{FF2B5EF4-FFF2-40B4-BE49-F238E27FC236}">
              <a16:creationId xmlns:a16="http://schemas.microsoft.com/office/drawing/2014/main" id="{D9FE3C78-08DE-4C2A-92EC-266C28FE85B3}"/>
            </a:ext>
          </a:extLst>
        </xdr:cNvPr>
        <xdr:cNvSpPr>
          <a:spLocks noChangeArrowheads="1"/>
        </xdr:cNvSpPr>
      </xdr:nvSpPr>
      <xdr:spPr bwMode="auto">
        <a:xfrm>
          <a:off x="9696450" y="396240"/>
          <a:ext cx="2636719" cy="75601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editAs="oneCell">
    <xdr:from>
      <xdr:col>51</xdr:col>
      <xdr:colOff>203835</xdr:colOff>
      <xdr:row>1</xdr:row>
      <xdr:rowOff>167640</xdr:rowOff>
    </xdr:from>
    <xdr:to>
      <xdr:col>54</xdr:col>
      <xdr:colOff>826969</xdr:colOff>
      <xdr:row>6</xdr:row>
      <xdr:rowOff>9258</xdr:rowOff>
    </xdr:to>
    <xdr:sp macro="" textlink="">
      <xdr:nvSpPr>
        <xdr:cNvPr id="2" name="AutoShape 2">
          <a:extLst>
            <a:ext uri="{FF2B5EF4-FFF2-40B4-BE49-F238E27FC236}">
              <a16:creationId xmlns:a16="http://schemas.microsoft.com/office/drawing/2014/main" id="{DF9D75E5-0AB4-4A35-A260-855477503637}"/>
            </a:ext>
          </a:extLst>
        </xdr:cNvPr>
        <xdr:cNvSpPr>
          <a:spLocks noChangeArrowheads="1"/>
        </xdr:cNvSpPr>
      </xdr:nvSpPr>
      <xdr:spPr bwMode="auto">
        <a:xfrm>
          <a:off x="9696450" y="396240"/>
          <a:ext cx="2636719" cy="75601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editAs="oneCell">
    <xdr:from>
      <xdr:col>51</xdr:col>
      <xdr:colOff>203835</xdr:colOff>
      <xdr:row>1</xdr:row>
      <xdr:rowOff>167640</xdr:rowOff>
    </xdr:from>
    <xdr:to>
      <xdr:col>54</xdr:col>
      <xdr:colOff>826969</xdr:colOff>
      <xdr:row>6</xdr:row>
      <xdr:rowOff>9258</xdr:rowOff>
    </xdr:to>
    <xdr:sp macro="" textlink="">
      <xdr:nvSpPr>
        <xdr:cNvPr id="2" name="AutoShape 2">
          <a:extLst>
            <a:ext uri="{FF2B5EF4-FFF2-40B4-BE49-F238E27FC236}">
              <a16:creationId xmlns:a16="http://schemas.microsoft.com/office/drawing/2014/main" id="{59352556-8789-41C3-93FB-F6123CB88B8F}"/>
            </a:ext>
          </a:extLst>
        </xdr:cNvPr>
        <xdr:cNvSpPr>
          <a:spLocks noChangeArrowheads="1"/>
        </xdr:cNvSpPr>
      </xdr:nvSpPr>
      <xdr:spPr bwMode="auto">
        <a:xfrm>
          <a:off x="9696450" y="396240"/>
          <a:ext cx="2636719" cy="75601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editAs="oneCell">
    <xdr:from>
      <xdr:col>51</xdr:col>
      <xdr:colOff>203835</xdr:colOff>
      <xdr:row>1</xdr:row>
      <xdr:rowOff>167640</xdr:rowOff>
    </xdr:from>
    <xdr:to>
      <xdr:col>54</xdr:col>
      <xdr:colOff>826969</xdr:colOff>
      <xdr:row>6</xdr:row>
      <xdr:rowOff>9258</xdr:rowOff>
    </xdr:to>
    <xdr:sp macro="" textlink="">
      <xdr:nvSpPr>
        <xdr:cNvPr id="2" name="AutoShape 2">
          <a:extLst>
            <a:ext uri="{FF2B5EF4-FFF2-40B4-BE49-F238E27FC236}">
              <a16:creationId xmlns:a16="http://schemas.microsoft.com/office/drawing/2014/main" id="{4F52A038-4A81-4281-9661-4FA559439073}"/>
            </a:ext>
          </a:extLst>
        </xdr:cNvPr>
        <xdr:cNvSpPr>
          <a:spLocks noChangeArrowheads="1"/>
        </xdr:cNvSpPr>
      </xdr:nvSpPr>
      <xdr:spPr bwMode="auto">
        <a:xfrm>
          <a:off x="9696450" y="396240"/>
          <a:ext cx="2636719" cy="75601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oneCell">
    <xdr:from>
      <xdr:col>51</xdr:col>
      <xdr:colOff>203835</xdr:colOff>
      <xdr:row>1</xdr:row>
      <xdr:rowOff>167640</xdr:rowOff>
    </xdr:from>
    <xdr:to>
      <xdr:col>54</xdr:col>
      <xdr:colOff>826969</xdr:colOff>
      <xdr:row>6</xdr:row>
      <xdr:rowOff>9258</xdr:rowOff>
    </xdr:to>
    <xdr:sp macro="" textlink="">
      <xdr:nvSpPr>
        <xdr:cNvPr id="2" name="AutoShape 2">
          <a:extLst>
            <a:ext uri="{FF2B5EF4-FFF2-40B4-BE49-F238E27FC236}">
              <a16:creationId xmlns:a16="http://schemas.microsoft.com/office/drawing/2014/main" id="{7E1E0D10-A18A-48B5-A1FE-8980F8B94666}"/>
            </a:ext>
          </a:extLst>
        </xdr:cNvPr>
        <xdr:cNvSpPr>
          <a:spLocks noChangeArrowheads="1"/>
        </xdr:cNvSpPr>
      </xdr:nvSpPr>
      <xdr:spPr bwMode="auto">
        <a:xfrm>
          <a:off x="9696450" y="396240"/>
          <a:ext cx="2636719" cy="75601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editAs="oneCell">
    <xdr:from>
      <xdr:col>51</xdr:col>
      <xdr:colOff>203835</xdr:colOff>
      <xdr:row>1</xdr:row>
      <xdr:rowOff>167640</xdr:rowOff>
    </xdr:from>
    <xdr:to>
      <xdr:col>54</xdr:col>
      <xdr:colOff>826969</xdr:colOff>
      <xdr:row>5</xdr:row>
      <xdr:rowOff>190233</xdr:rowOff>
    </xdr:to>
    <xdr:sp macro="" textlink="">
      <xdr:nvSpPr>
        <xdr:cNvPr id="2" name="AutoShape 2">
          <a:extLst>
            <a:ext uri="{FF2B5EF4-FFF2-40B4-BE49-F238E27FC236}">
              <a16:creationId xmlns:a16="http://schemas.microsoft.com/office/drawing/2014/main" id="{9A954EB9-E150-4073-AA5F-9A40C662007E}"/>
            </a:ext>
          </a:extLst>
        </xdr:cNvPr>
        <xdr:cNvSpPr>
          <a:spLocks noChangeArrowheads="1"/>
        </xdr:cNvSpPr>
      </xdr:nvSpPr>
      <xdr:spPr bwMode="auto">
        <a:xfrm>
          <a:off x="9696450" y="396240"/>
          <a:ext cx="2636719" cy="75601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51</xdr:col>
      <xdr:colOff>203835</xdr:colOff>
      <xdr:row>1</xdr:row>
      <xdr:rowOff>167640</xdr:rowOff>
    </xdr:from>
    <xdr:to>
      <xdr:col>54</xdr:col>
      <xdr:colOff>826969</xdr:colOff>
      <xdr:row>5</xdr:row>
      <xdr:rowOff>190233</xdr:rowOff>
    </xdr:to>
    <xdr:sp macro="" textlink="">
      <xdr:nvSpPr>
        <xdr:cNvPr id="2" name="AutoShape 2">
          <a:extLst>
            <a:ext uri="{FF2B5EF4-FFF2-40B4-BE49-F238E27FC236}">
              <a16:creationId xmlns:a16="http://schemas.microsoft.com/office/drawing/2014/main" id="{03EB8F55-35D8-4860-8EE4-5B7AB6E650F4}"/>
            </a:ext>
          </a:extLst>
        </xdr:cNvPr>
        <xdr:cNvSpPr>
          <a:spLocks noChangeArrowheads="1"/>
        </xdr:cNvSpPr>
      </xdr:nvSpPr>
      <xdr:spPr bwMode="auto">
        <a:xfrm>
          <a:off x="9696450" y="396240"/>
          <a:ext cx="2636719" cy="75601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42</xdr:col>
      <xdr:colOff>0</xdr:colOff>
      <xdr:row>1</xdr:row>
      <xdr:rowOff>161925</xdr:rowOff>
    </xdr:from>
    <xdr:to>
      <xdr:col>55</xdr:col>
      <xdr:colOff>3565</xdr:colOff>
      <xdr:row>5</xdr:row>
      <xdr:rowOff>190445</xdr:rowOff>
    </xdr:to>
    <xdr:sp macro="" textlink="">
      <xdr:nvSpPr>
        <xdr:cNvPr id="2" name="AutoShape 2">
          <a:extLst>
            <a:ext uri="{FF2B5EF4-FFF2-40B4-BE49-F238E27FC236}">
              <a16:creationId xmlns:a16="http://schemas.microsoft.com/office/drawing/2014/main" id="{BDBB69C0-FCE9-49DB-A3D8-28E19BFBFDE6}"/>
            </a:ext>
          </a:extLst>
        </xdr:cNvPr>
        <xdr:cNvSpPr>
          <a:spLocks noChangeArrowheads="1"/>
        </xdr:cNvSpPr>
      </xdr:nvSpPr>
      <xdr:spPr bwMode="auto">
        <a:xfrm>
          <a:off x="9658350" y="390525"/>
          <a:ext cx="3584965" cy="76194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51</xdr:col>
      <xdr:colOff>203835</xdr:colOff>
      <xdr:row>1</xdr:row>
      <xdr:rowOff>167640</xdr:rowOff>
    </xdr:from>
    <xdr:to>
      <xdr:col>54</xdr:col>
      <xdr:colOff>826969</xdr:colOff>
      <xdr:row>5</xdr:row>
      <xdr:rowOff>190233</xdr:rowOff>
    </xdr:to>
    <xdr:sp macro="" textlink="">
      <xdr:nvSpPr>
        <xdr:cNvPr id="2" name="AutoShape 2">
          <a:extLst>
            <a:ext uri="{FF2B5EF4-FFF2-40B4-BE49-F238E27FC236}">
              <a16:creationId xmlns:a16="http://schemas.microsoft.com/office/drawing/2014/main" id="{955B2DEF-87C0-4337-94C2-D0CE94476EE1}"/>
            </a:ext>
          </a:extLst>
        </xdr:cNvPr>
        <xdr:cNvSpPr>
          <a:spLocks noChangeArrowheads="1"/>
        </xdr:cNvSpPr>
      </xdr:nvSpPr>
      <xdr:spPr bwMode="auto">
        <a:xfrm>
          <a:off x="9696450" y="396240"/>
          <a:ext cx="2636719" cy="75601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2830533E-9725-4CF9-8307-53623CCC7D61}"/>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DC0D3A16-49CF-41FD-8C0E-D60B7EA0B09D}"/>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BF90F475-94C9-40FE-95C7-F88256475E67}"/>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0B0DCF17-9799-44FE-B5F8-11A9EC319B30}"/>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E7A7653E-463A-4E2F-87D5-92C92C1405E2}"/>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C39EA24D-F794-4419-AA9B-B8BDB83F5D3B}"/>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53833B61-81B2-401B-98F3-69C74E382DED}"/>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93D2F7B5-0A90-4486-9BE0-761CA37381FB}"/>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2EDAFEE7-0A86-494E-AF4C-22467295B000}"/>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42</xdr:col>
      <xdr:colOff>0</xdr:colOff>
      <xdr:row>1</xdr:row>
      <xdr:rowOff>161925</xdr:rowOff>
    </xdr:from>
    <xdr:to>
      <xdr:col>55</xdr:col>
      <xdr:colOff>811306</xdr:colOff>
      <xdr:row>5</xdr:row>
      <xdr:rowOff>190445</xdr:rowOff>
    </xdr:to>
    <xdr:sp macro="" textlink="">
      <xdr:nvSpPr>
        <xdr:cNvPr id="2" name="AutoShape 2">
          <a:extLst>
            <a:ext uri="{FF2B5EF4-FFF2-40B4-BE49-F238E27FC236}">
              <a16:creationId xmlns:a16="http://schemas.microsoft.com/office/drawing/2014/main" id="{D2439872-F4E7-4FE4-AF97-3B51DFDCCAA7}"/>
            </a:ext>
          </a:extLst>
        </xdr:cNvPr>
        <xdr:cNvSpPr>
          <a:spLocks noChangeArrowheads="1"/>
        </xdr:cNvSpPr>
      </xdr:nvSpPr>
      <xdr:spPr bwMode="auto">
        <a:xfrm>
          <a:off x="9696450" y="390525"/>
          <a:ext cx="3525931" cy="76194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AEA4E027-A6F8-45AC-9E7F-F5874659B976}"/>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EEC017BA-EB0F-41D8-8D48-DD1CA6DDEDCC}"/>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8D327568-2CCD-4E78-91B6-71D0BF0DCADF}"/>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9009BE88-3898-4BA5-8747-DF66D1B9757A}"/>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6D404387-A04B-4392-9BFE-DF549D117037}"/>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A2496DE0-9579-487D-B517-EBDDFB20D3EB}"/>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9805B379-F8F6-4E30-A8C4-8C479A1DFC49}"/>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06CB86F4-026B-4B25-9474-76C9C7739AF7}"/>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editAs="oneCell">
    <xdr:from>
      <xdr:col>51</xdr:col>
      <xdr:colOff>203835</xdr:colOff>
      <xdr:row>1</xdr:row>
      <xdr:rowOff>163830</xdr:rowOff>
    </xdr:from>
    <xdr:to>
      <xdr:col>54</xdr:col>
      <xdr:colOff>830888</xdr:colOff>
      <xdr:row>6</xdr:row>
      <xdr:rowOff>9418</xdr:rowOff>
    </xdr:to>
    <xdr:sp macro="" textlink="">
      <xdr:nvSpPr>
        <xdr:cNvPr id="2" name="AutoShape 2">
          <a:extLst>
            <a:ext uri="{FF2B5EF4-FFF2-40B4-BE49-F238E27FC236}">
              <a16:creationId xmlns:a16="http://schemas.microsoft.com/office/drawing/2014/main" id="{3BA2D2BA-FD45-4FB8-A473-40B8F10E3769}"/>
            </a:ext>
          </a:extLst>
        </xdr:cNvPr>
        <xdr:cNvSpPr>
          <a:spLocks noChangeArrowheads="1"/>
        </xdr:cNvSpPr>
      </xdr:nvSpPr>
      <xdr:spPr bwMode="auto">
        <a:xfrm>
          <a:off x="9696450" y="392430"/>
          <a:ext cx="2640638" cy="759988"/>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editAs="oneCell">
    <xdr:from>
      <xdr:col>51</xdr:col>
      <xdr:colOff>184785</xdr:colOff>
      <xdr:row>1</xdr:row>
      <xdr:rowOff>151130</xdr:rowOff>
    </xdr:from>
    <xdr:to>
      <xdr:col>55</xdr:col>
      <xdr:colOff>122852</xdr:colOff>
      <xdr:row>6</xdr:row>
      <xdr:rowOff>12613</xdr:rowOff>
    </xdr:to>
    <xdr:sp macro="" textlink="">
      <xdr:nvSpPr>
        <xdr:cNvPr id="2" name="AutoShape 2">
          <a:extLst>
            <a:ext uri="{FF2B5EF4-FFF2-40B4-BE49-F238E27FC236}">
              <a16:creationId xmlns:a16="http://schemas.microsoft.com/office/drawing/2014/main" id="{28982796-4A0D-4474-8748-6E233ECD717E}"/>
            </a:ext>
          </a:extLst>
        </xdr:cNvPr>
        <xdr:cNvSpPr>
          <a:spLocks noChangeArrowheads="1"/>
        </xdr:cNvSpPr>
      </xdr:nvSpPr>
      <xdr:spPr bwMode="auto">
        <a:xfrm>
          <a:off x="8883650" y="367030"/>
          <a:ext cx="2618402" cy="744133"/>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42</xdr:col>
      <xdr:colOff>0</xdr:colOff>
      <xdr:row>1</xdr:row>
      <xdr:rowOff>161925</xdr:rowOff>
    </xdr:from>
    <xdr:to>
      <xdr:col>55</xdr:col>
      <xdr:colOff>811306</xdr:colOff>
      <xdr:row>5</xdr:row>
      <xdr:rowOff>190445</xdr:rowOff>
    </xdr:to>
    <xdr:sp macro="" textlink="">
      <xdr:nvSpPr>
        <xdr:cNvPr id="2" name="AutoShape 2">
          <a:extLst>
            <a:ext uri="{FF2B5EF4-FFF2-40B4-BE49-F238E27FC236}">
              <a16:creationId xmlns:a16="http://schemas.microsoft.com/office/drawing/2014/main" id="{D4360DA4-EA85-4DC5-AA9D-3FB6F5F37FE6}"/>
            </a:ext>
          </a:extLst>
        </xdr:cNvPr>
        <xdr:cNvSpPr>
          <a:spLocks noChangeArrowheads="1"/>
        </xdr:cNvSpPr>
      </xdr:nvSpPr>
      <xdr:spPr bwMode="auto">
        <a:xfrm>
          <a:off x="9658350" y="390525"/>
          <a:ext cx="3525931" cy="76194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editAs="oneCell">
    <xdr:from>
      <xdr:col>51</xdr:col>
      <xdr:colOff>124460</xdr:colOff>
      <xdr:row>1</xdr:row>
      <xdr:rowOff>100330</xdr:rowOff>
    </xdr:from>
    <xdr:to>
      <xdr:col>55</xdr:col>
      <xdr:colOff>133615</xdr:colOff>
      <xdr:row>5</xdr:row>
      <xdr:rowOff>123662</xdr:rowOff>
    </xdr:to>
    <xdr:sp macro="" textlink="">
      <xdr:nvSpPr>
        <xdr:cNvPr id="2" name="AutoShape 2">
          <a:extLst>
            <a:ext uri="{FF2B5EF4-FFF2-40B4-BE49-F238E27FC236}">
              <a16:creationId xmlns:a16="http://schemas.microsoft.com/office/drawing/2014/main" id="{FC44FA3C-2F04-4083-A1CC-0333408AE487}"/>
            </a:ext>
          </a:extLst>
        </xdr:cNvPr>
        <xdr:cNvSpPr>
          <a:spLocks noChangeArrowheads="1"/>
        </xdr:cNvSpPr>
      </xdr:nvSpPr>
      <xdr:spPr bwMode="auto">
        <a:xfrm>
          <a:off x="8877300" y="322580"/>
          <a:ext cx="2619640" cy="715482"/>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editAs="oneCell">
    <xdr:from>
      <xdr:col>51</xdr:col>
      <xdr:colOff>181610</xdr:colOff>
      <xdr:row>1</xdr:row>
      <xdr:rowOff>151130</xdr:rowOff>
    </xdr:from>
    <xdr:to>
      <xdr:col>55</xdr:col>
      <xdr:colOff>126107</xdr:colOff>
      <xdr:row>6</xdr:row>
      <xdr:rowOff>14560</xdr:rowOff>
    </xdr:to>
    <xdr:sp macro="" textlink="">
      <xdr:nvSpPr>
        <xdr:cNvPr id="2" name="AutoShape 2">
          <a:extLst>
            <a:ext uri="{FF2B5EF4-FFF2-40B4-BE49-F238E27FC236}">
              <a16:creationId xmlns:a16="http://schemas.microsoft.com/office/drawing/2014/main" id="{1F01CC46-1377-4BB9-9F25-B937C5CA58AA}"/>
            </a:ext>
          </a:extLst>
        </xdr:cNvPr>
        <xdr:cNvSpPr>
          <a:spLocks noChangeArrowheads="1"/>
        </xdr:cNvSpPr>
      </xdr:nvSpPr>
      <xdr:spPr bwMode="auto">
        <a:xfrm>
          <a:off x="8883650" y="367030"/>
          <a:ext cx="2621657" cy="74608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editAs="oneCell">
    <xdr:from>
      <xdr:col>51</xdr:col>
      <xdr:colOff>121285</xdr:colOff>
      <xdr:row>1</xdr:row>
      <xdr:rowOff>100330</xdr:rowOff>
    </xdr:from>
    <xdr:to>
      <xdr:col>55</xdr:col>
      <xdr:colOff>130529</xdr:colOff>
      <xdr:row>5</xdr:row>
      <xdr:rowOff>126818</xdr:rowOff>
    </xdr:to>
    <xdr:sp macro="" textlink="">
      <xdr:nvSpPr>
        <xdr:cNvPr id="2" name="AutoShape 2">
          <a:extLst>
            <a:ext uri="{FF2B5EF4-FFF2-40B4-BE49-F238E27FC236}">
              <a16:creationId xmlns:a16="http://schemas.microsoft.com/office/drawing/2014/main" id="{B06C2976-C320-4748-9198-75AA67578638}"/>
            </a:ext>
          </a:extLst>
        </xdr:cNvPr>
        <xdr:cNvSpPr>
          <a:spLocks noChangeArrowheads="1"/>
        </xdr:cNvSpPr>
      </xdr:nvSpPr>
      <xdr:spPr bwMode="auto">
        <a:xfrm>
          <a:off x="8877300" y="322580"/>
          <a:ext cx="2616554" cy="715463"/>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editAs="oneCell">
    <xdr:from>
      <xdr:col>51</xdr:col>
      <xdr:colOff>121285</xdr:colOff>
      <xdr:row>1</xdr:row>
      <xdr:rowOff>100330</xdr:rowOff>
    </xdr:from>
    <xdr:to>
      <xdr:col>55</xdr:col>
      <xdr:colOff>130529</xdr:colOff>
      <xdr:row>5</xdr:row>
      <xdr:rowOff>123643</xdr:rowOff>
    </xdr:to>
    <xdr:sp macro="" textlink="">
      <xdr:nvSpPr>
        <xdr:cNvPr id="2" name="AutoShape 2">
          <a:extLst>
            <a:ext uri="{FF2B5EF4-FFF2-40B4-BE49-F238E27FC236}">
              <a16:creationId xmlns:a16="http://schemas.microsoft.com/office/drawing/2014/main" id="{9AFBC7C0-F0E5-4F93-9C15-D73031BA8114}"/>
            </a:ext>
          </a:extLst>
        </xdr:cNvPr>
        <xdr:cNvSpPr>
          <a:spLocks noChangeArrowheads="1"/>
        </xdr:cNvSpPr>
      </xdr:nvSpPr>
      <xdr:spPr bwMode="auto">
        <a:xfrm>
          <a:off x="8877300" y="322580"/>
          <a:ext cx="2616554" cy="715463"/>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editAs="oneCell">
    <xdr:from>
      <xdr:col>51</xdr:col>
      <xdr:colOff>184785</xdr:colOff>
      <xdr:row>1</xdr:row>
      <xdr:rowOff>151130</xdr:rowOff>
    </xdr:from>
    <xdr:to>
      <xdr:col>55</xdr:col>
      <xdr:colOff>122980</xdr:colOff>
      <xdr:row>6</xdr:row>
      <xdr:rowOff>14550</xdr:rowOff>
    </xdr:to>
    <xdr:sp macro="" textlink="">
      <xdr:nvSpPr>
        <xdr:cNvPr id="2" name="AutoShape 2">
          <a:extLst>
            <a:ext uri="{FF2B5EF4-FFF2-40B4-BE49-F238E27FC236}">
              <a16:creationId xmlns:a16="http://schemas.microsoft.com/office/drawing/2014/main" id="{32B26AD1-4C91-4E5B-8A65-621B2C9CB122}"/>
            </a:ext>
          </a:extLst>
        </xdr:cNvPr>
        <xdr:cNvSpPr>
          <a:spLocks noChangeArrowheads="1"/>
        </xdr:cNvSpPr>
      </xdr:nvSpPr>
      <xdr:spPr bwMode="auto">
        <a:xfrm>
          <a:off x="8883650" y="367030"/>
          <a:ext cx="2618530" cy="74607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editAs="oneCell">
    <xdr:from>
      <xdr:col>51</xdr:col>
      <xdr:colOff>184785</xdr:colOff>
      <xdr:row>1</xdr:row>
      <xdr:rowOff>151130</xdr:rowOff>
    </xdr:from>
    <xdr:to>
      <xdr:col>55</xdr:col>
      <xdr:colOff>122980</xdr:colOff>
      <xdr:row>6</xdr:row>
      <xdr:rowOff>14550</xdr:rowOff>
    </xdr:to>
    <xdr:sp macro="" textlink="">
      <xdr:nvSpPr>
        <xdr:cNvPr id="2" name="AutoShape 2">
          <a:extLst>
            <a:ext uri="{FF2B5EF4-FFF2-40B4-BE49-F238E27FC236}">
              <a16:creationId xmlns:a16="http://schemas.microsoft.com/office/drawing/2014/main" id="{515921E7-68D9-4F42-A5BE-4AE530E4492E}"/>
            </a:ext>
          </a:extLst>
        </xdr:cNvPr>
        <xdr:cNvSpPr>
          <a:spLocks noChangeArrowheads="1"/>
        </xdr:cNvSpPr>
      </xdr:nvSpPr>
      <xdr:spPr bwMode="auto">
        <a:xfrm>
          <a:off x="8883650" y="367030"/>
          <a:ext cx="2618530" cy="74607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editAs="oneCell">
    <xdr:from>
      <xdr:col>51</xdr:col>
      <xdr:colOff>187960</xdr:colOff>
      <xdr:row>1</xdr:row>
      <xdr:rowOff>151130</xdr:rowOff>
    </xdr:from>
    <xdr:to>
      <xdr:col>55</xdr:col>
      <xdr:colOff>119794</xdr:colOff>
      <xdr:row>6</xdr:row>
      <xdr:rowOff>14540</xdr:rowOff>
    </xdr:to>
    <xdr:sp macro="" textlink="">
      <xdr:nvSpPr>
        <xdr:cNvPr id="2" name="AutoShape 2">
          <a:extLst>
            <a:ext uri="{FF2B5EF4-FFF2-40B4-BE49-F238E27FC236}">
              <a16:creationId xmlns:a16="http://schemas.microsoft.com/office/drawing/2014/main" id="{7DE26629-E89F-4663-A27A-CFF24756FDFA}"/>
            </a:ext>
          </a:extLst>
        </xdr:cNvPr>
        <xdr:cNvSpPr>
          <a:spLocks noChangeArrowheads="1"/>
        </xdr:cNvSpPr>
      </xdr:nvSpPr>
      <xdr:spPr bwMode="auto">
        <a:xfrm>
          <a:off x="8883650" y="367030"/>
          <a:ext cx="2615344" cy="74606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editAs="oneCell">
    <xdr:from>
      <xdr:col>51</xdr:col>
      <xdr:colOff>187960</xdr:colOff>
      <xdr:row>1</xdr:row>
      <xdr:rowOff>151130</xdr:rowOff>
    </xdr:from>
    <xdr:to>
      <xdr:col>55</xdr:col>
      <xdr:colOff>119794</xdr:colOff>
      <xdr:row>6</xdr:row>
      <xdr:rowOff>14540</xdr:rowOff>
    </xdr:to>
    <xdr:sp macro="" textlink="">
      <xdr:nvSpPr>
        <xdr:cNvPr id="2" name="AutoShape 2">
          <a:extLst>
            <a:ext uri="{FF2B5EF4-FFF2-40B4-BE49-F238E27FC236}">
              <a16:creationId xmlns:a16="http://schemas.microsoft.com/office/drawing/2014/main" id="{97D3385C-AFED-405F-AD60-246375A58896}"/>
            </a:ext>
          </a:extLst>
        </xdr:cNvPr>
        <xdr:cNvSpPr>
          <a:spLocks noChangeArrowheads="1"/>
        </xdr:cNvSpPr>
      </xdr:nvSpPr>
      <xdr:spPr bwMode="auto">
        <a:xfrm>
          <a:off x="8883650" y="367030"/>
          <a:ext cx="2615344" cy="74606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editAs="oneCell">
    <xdr:from>
      <xdr:col>51</xdr:col>
      <xdr:colOff>187960</xdr:colOff>
      <xdr:row>1</xdr:row>
      <xdr:rowOff>151130</xdr:rowOff>
    </xdr:from>
    <xdr:to>
      <xdr:col>55</xdr:col>
      <xdr:colOff>119794</xdr:colOff>
      <xdr:row>6</xdr:row>
      <xdr:rowOff>14540</xdr:rowOff>
    </xdr:to>
    <xdr:sp macro="" textlink="">
      <xdr:nvSpPr>
        <xdr:cNvPr id="2" name="AutoShape 2">
          <a:extLst>
            <a:ext uri="{FF2B5EF4-FFF2-40B4-BE49-F238E27FC236}">
              <a16:creationId xmlns:a16="http://schemas.microsoft.com/office/drawing/2014/main" id="{D8DA3A2D-C155-4ADC-8EE7-D12DB30BFA15}"/>
            </a:ext>
          </a:extLst>
        </xdr:cNvPr>
        <xdr:cNvSpPr>
          <a:spLocks noChangeArrowheads="1"/>
        </xdr:cNvSpPr>
      </xdr:nvSpPr>
      <xdr:spPr bwMode="auto">
        <a:xfrm>
          <a:off x="8883650" y="367030"/>
          <a:ext cx="2615344" cy="746060"/>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editAs="oneCell">
    <xdr:from>
      <xdr:col>51</xdr:col>
      <xdr:colOff>118110</xdr:colOff>
      <xdr:row>1</xdr:row>
      <xdr:rowOff>100330</xdr:rowOff>
    </xdr:from>
    <xdr:to>
      <xdr:col>55</xdr:col>
      <xdr:colOff>133800</xdr:colOff>
      <xdr:row>5</xdr:row>
      <xdr:rowOff>123623</xdr:rowOff>
    </xdr:to>
    <xdr:sp macro="" textlink="">
      <xdr:nvSpPr>
        <xdr:cNvPr id="2" name="AutoShape 2">
          <a:extLst>
            <a:ext uri="{FF2B5EF4-FFF2-40B4-BE49-F238E27FC236}">
              <a16:creationId xmlns:a16="http://schemas.microsoft.com/office/drawing/2014/main" id="{B4B9A9BA-8F96-4E9A-8D95-04953B6F456A}"/>
            </a:ext>
          </a:extLst>
        </xdr:cNvPr>
        <xdr:cNvSpPr>
          <a:spLocks noChangeArrowheads="1"/>
        </xdr:cNvSpPr>
      </xdr:nvSpPr>
      <xdr:spPr bwMode="auto">
        <a:xfrm>
          <a:off x="8877300" y="322580"/>
          <a:ext cx="2619825" cy="715443"/>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42</xdr:col>
      <xdr:colOff>0</xdr:colOff>
      <xdr:row>1</xdr:row>
      <xdr:rowOff>161925</xdr:rowOff>
    </xdr:from>
    <xdr:to>
      <xdr:col>55</xdr:col>
      <xdr:colOff>811306</xdr:colOff>
      <xdr:row>5</xdr:row>
      <xdr:rowOff>190445</xdr:rowOff>
    </xdr:to>
    <xdr:sp macro="" textlink="">
      <xdr:nvSpPr>
        <xdr:cNvPr id="2" name="AutoShape 2">
          <a:extLst>
            <a:ext uri="{FF2B5EF4-FFF2-40B4-BE49-F238E27FC236}">
              <a16:creationId xmlns:a16="http://schemas.microsoft.com/office/drawing/2014/main" id="{173B56D8-1780-49FE-A795-EFBE735BB800}"/>
            </a:ext>
          </a:extLst>
        </xdr:cNvPr>
        <xdr:cNvSpPr>
          <a:spLocks noChangeArrowheads="1"/>
        </xdr:cNvSpPr>
      </xdr:nvSpPr>
      <xdr:spPr bwMode="auto">
        <a:xfrm>
          <a:off x="9658350" y="390525"/>
          <a:ext cx="3525931" cy="76194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editAs="oneCell">
    <xdr:from>
      <xdr:col>51</xdr:col>
      <xdr:colOff>127635</xdr:colOff>
      <xdr:row>1</xdr:row>
      <xdr:rowOff>97155</xdr:rowOff>
    </xdr:from>
    <xdr:to>
      <xdr:col>55</xdr:col>
      <xdr:colOff>123018</xdr:colOff>
      <xdr:row>5</xdr:row>
      <xdr:rowOff>123702</xdr:rowOff>
    </xdr:to>
    <xdr:sp macro="" textlink="">
      <xdr:nvSpPr>
        <xdr:cNvPr id="2" name="AutoShape 2">
          <a:extLst>
            <a:ext uri="{FF2B5EF4-FFF2-40B4-BE49-F238E27FC236}">
              <a16:creationId xmlns:a16="http://schemas.microsoft.com/office/drawing/2014/main" id="{A1BEC9DA-1821-45F8-8E78-DBD517AE1405}"/>
            </a:ext>
          </a:extLst>
        </xdr:cNvPr>
        <xdr:cNvSpPr>
          <a:spLocks noChangeArrowheads="1"/>
        </xdr:cNvSpPr>
      </xdr:nvSpPr>
      <xdr:spPr bwMode="auto">
        <a:xfrm>
          <a:off x="8883650" y="313055"/>
          <a:ext cx="2624918" cy="737747"/>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editAs="oneCell">
    <xdr:from>
      <xdr:col>51</xdr:col>
      <xdr:colOff>130810</xdr:colOff>
      <xdr:row>1</xdr:row>
      <xdr:rowOff>97155</xdr:rowOff>
    </xdr:from>
    <xdr:to>
      <xdr:col>55</xdr:col>
      <xdr:colOff>126207</xdr:colOff>
      <xdr:row>5</xdr:row>
      <xdr:rowOff>130116</xdr:rowOff>
    </xdr:to>
    <xdr:sp macro="" textlink="">
      <xdr:nvSpPr>
        <xdr:cNvPr id="2" name="AutoShape 2">
          <a:extLst>
            <a:ext uri="{FF2B5EF4-FFF2-40B4-BE49-F238E27FC236}">
              <a16:creationId xmlns:a16="http://schemas.microsoft.com/office/drawing/2014/main" id="{EE6F7DBE-992D-4B1A-A83C-939A9C9AC365}"/>
            </a:ext>
          </a:extLst>
        </xdr:cNvPr>
        <xdr:cNvSpPr>
          <a:spLocks noChangeArrowheads="1"/>
        </xdr:cNvSpPr>
      </xdr:nvSpPr>
      <xdr:spPr bwMode="auto">
        <a:xfrm>
          <a:off x="8883650" y="313055"/>
          <a:ext cx="2621757" cy="737811"/>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editAs="oneCell">
    <xdr:from>
      <xdr:col>51</xdr:col>
      <xdr:colOff>140335</xdr:colOff>
      <xdr:row>1</xdr:row>
      <xdr:rowOff>119380</xdr:rowOff>
    </xdr:from>
    <xdr:to>
      <xdr:col>54</xdr:col>
      <xdr:colOff>841152</xdr:colOff>
      <xdr:row>5</xdr:row>
      <xdr:rowOff>130124</xdr:rowOff>
    </xdr:to>
    <xdr:sp macro="" textlink="">
      <xdr:nvSpPr>
        <xdr:cNvPr id="2" name="AutoShape 2">
          <a:extLst>
            <a:ext uri="{FF2B5EF4-FFF2-40B4-BE49-F238E27FC236}">
              <a16:creationId xmlns:a16="http://schemas.microsoft.com/office/drawing/2014/main" id="{69740119-06B4-4E35-BB19-6014D6E8A78F}"/>
            </a:ext>
          </a:extLst>
        </xdr:cNvPr>
        <xdr:cNvSpPr>
          <a:spLocks noChangeArrowheads="1"/>
        </xdr:cNvSpPr>
      </xdr:nvSpPr>
      <xdr:spPr bwMode="auto">
        <a:xfrm>
          <a:off x="26200735" y="347980"/>
          <a:ext cx="2647238" cy="744169"/>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42</xdr:col>
      <xdr:colOff>0</xdr:colOff>
      <xdr:row>1</xdr:row>
      <xdr:rowOff>161925</xdr:rowOff>
    </xdr:from>
    <xdr:to>
      <xdr:col>55</xdr:col>
      <xdr:colOff>811306</xdr:colOff>
      <xdr:row>5</xdr:row>
      <xdr:rowOff>190445</xdr:rowOff>
    </xdr:to>
    <xdr:sp macro="" textlink="">
      <xdr:nvSpPr>
        <xdr:cNvPr id="2" name="AutoShape 2">
          <a:extLst>
            <a:ext uri="{FF2B5EF4-FFF2-40B4-BE49-F238E27FC236}">
              <a16:creationId xmlns:a16="http://schemas.microsoft.com/office/drawing/2014/main" id="{0D78DBCE-30E3-4A3E-8DB1-96D4D45C2132}"/>
            </a:ext>
          </a:extLst>
        </xdr:cNvPr>
        <xdr:cNvSpPr>
          <a:spLocks noChangeArrowheads="1"/>
        </xdr:cNvSpPr>
      </xdr:nvSpPr>
      <xdr:spPr bwMode="auto">
        <a:xfrm>
          <a:off x="9658350" y="390525"/>
          <a:ext cx="3525931" cy="76194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42</xdr:col>
      <xdr:colOff>0</xdr:colOff>
      <xdr:row>1</xdr:row>
      <xdr:rowOff>161925</xdr:rowOff>
    </xdr:from>
    <xdr:to>
      <xdr:col>55</xdr:col>
      <xdr:colOff>811306</xdr:colOff>
      <xdr:row>5</xdr:row>
      <xdr:rowOff>190445</xdr:rowOff>
    </xdr:to>
    <xdr:sp macro="" textlink="">
      <xdr:nvSpPr>
        <xdr:cNvPr id="2" name="AutoShape 2">
          <a:extLst>
            <a:ext uri="{FF2B5EF4-FFF2-40B4-BE49-F238E27FC236}">
              <a16:creationId xmlns:a16="http://schemas.microsoft.com/office/drawing/2014/main" id="{815535A0-BB37-47D0-B1CF-BD4C5AC79419}"/>
            </a:ext>
          </a:extLst>
        </xdr:cNvPr>
        <xdr:cNvSpPr>
          <a:spLocks noChangeArrowheads="1"/>
        </xdr:cNvSpPr>
      </xdr:nvSpPr>
      <xdr:spPr bwMode="auto">
        <a:xfrm>
          <a:off x="9658350" y="390525"/>
          <a:ext cx="3525931" cy="76194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42</xdr:col>
      <xdr:colOff>0</xdr:colOff>
      <xdr:row>1</xdr:row>
      <xdr:rowOff>161925</xdr:rowOff>
    </xdr:from>
    <xdr:to>
      <xdr:col>55</xdr:col>
      <xdr:colOff>811306</xdr:colOff>
      <xdr:row>5</xdr:row>
      <xdr:rowOff>171395</xdr:rowOff>
    </xdr:to>
    <xdr:sp macro="" textlink="">
      <xdr:nvSpPr>
        <xdr:cNvPr id="2" name="AutoShape 2">
          <a:extLst>
            <a:ext uri="{FF2B5EF4-FFF2-40B4-BE49-F238E27FC236}">
              <a16:creationId xmlns:a16="http://schemas.microsoft.com/office/drawing/2014/main" id="{7FB111BF-CC55-4F25-B482-8A05D820A7DE}"/>
            </a:ext>
          </a:extLst>
        </xdr:cNvPr>
        <xdr:cNvSpPr>
          <a:spLocks noChangeArrowheads="1"/>
        </xdr:cNvSpPr>
      </xdr:nvSpPr>
      <xdr:spPr bwMode="auto">
        <a:xfrm>
          <a:off x="9163050" y="390525"/>
          <a:ext cx="3525931" cy="742895"/>
        </a:xfrm>
        <a:prstGeom prst="wedgeRoundRectCallout">
          <a:avLst>
            <a:gd name="adj1" fmla="val -33870"/>
            <a:gd name="adj2" fmla="val 5000"/>
            <a:gd name="adj3" fmla="val 16667"/>
          </a:avLst>
        </a:prstGeom>
        <a:solidFill>
          <a:srgbClr val="FFFFFF"/>
        </a:solidFill>
        <a:ln w="19050">
          <a:solidFill>
            <a:srgbClr val="FF0000"/>
          </a:solidFill>
          <a:miter lim="800000"/>
          <a:headEnd/>
          <a:tailEnd/>
        </a:ln>
      </xdr:spPr>
      <xdr:txBody>
        <a:bodyPr vertOverflow="clip" wrap="square" lIns="27432" tIns="18288" rIns="0" bIns="18288" anchor="ctr"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列を範囲指定し、右クリックで「再表示」を選択すると、男女別等の数値が表示されます。</a:t>
          </a:r>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s00e\&#22823;&#23481;&#37327;&#20849;&#26377;&#12501;&#12457;&#12523;&#12480;25\11001545-435&#20154;&#21475;&#32113;&#35336;&#29677;\60%20&#25512;&#35336;&#20154;&#21475;\&#9733;R8&#12288;&#25512;&#35336;&#20154;&#21475;\&#27770;&#35009;&#36039;&#26009;\&#38598;&#35336;&#34920;\8.1&#30476;&#35336;&#12288;&#20154;&#21475;&#31227;&#21205;&#22577;&#21578;.xls" TargetMode="External"/><Relationship Id="rId1" Type="http://schemas.openxmlformats.org/officeDocument/2006/relationships/externalLinkPath" Target="/11001545-435&#20154;&#21475;&#32113;&#35336;&#29677;/60%20&#25512;&#35336;&#20154;&#21475;/&#9733;R8&#12288;&#25512;&#35336;&#20154;&#21475;/&#27770;&#35009;&#36039;&#26009;/&#38598;&#35336;&#34920;/8.1&#30476;&#35336;&#12288;&#20154;&#21475;&#31227;&#21205;&#22577;&#2157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Pデータ"/>
      <sheetName val="人口移動状況報告書"/>
      <sheetName val="その他の増減内訳"/>
      <sheetName val="前月"/>
      <sheetName val="市町データ"/>
    </sheetNames>
    <sheetDataSet>
      <sheetData sheetId="0"/>
      <sheetData sheetId="1">
        <row r="6">
          <cell r="G6">
            <v>303</v>
          </cell>
          <cell r="H6">
            <v>196</v>
          </cell>
          <cell r="I6">
            <v>229</v>
          </cell>
          <cell r="J6">
            <v>190</v>
          </cell>
          <cell r="K6">
            <v>172</v>
          </cell>
          <cell r="L6">
            <v>264</v>
          </cell>
          <cell r="M6">
            <v>235</v>
          </cell>
          <cell r="N6">
            <v>286</v>
          </cell>
          <cell r="O6">
            <v>248</v>
          </cell>
          <cell r="P6">
            <v>450</v>
          </cell>
          <cell r="Q6">
            <v>717</v>
          </cell>
          <cell r="R6">
            <v>402</v>
          </cell>
          <cell r="S6">
            <v>680</v>
          </cell>
          <cell r="T6">
            <v>34</v>
          </cell>
          <cell r="U6">
            <v>124</v>
          </cell>
          <cell r="V6">
            <v>515</v>
          </cell>
          <cell r="W6">
            <v>25</v>
          </cell>
          <cell r="X6">
            <v>31</v>
          </cell>
          <cell r="Y6">
            <v>262</v>
          </cell>
          <cell r="Z6">
            <v>30</v>
          </cell>
          <cell r="AA6">
            <v>32</v>
          </cell>
          <cell r="AB6">
            <v>303</v>
          </cell>
          <cell r="AC6">
            <v>68</v>
          </cell>
          <cell r="AD6">
            <v>92</v>
          </cell>
          <cell r="AE6">
            <v>201</v>
          </cell>
          <cell r="AF6">
            <v>40</v>
          </cell>
          <cell r="AG6">
            <v>94</v>
          </cell>
          <cell r="AH6">
            <v>38</v>
          </cell>
          <cell r="AI6">
            <v>38</v>
          </cell>
          <cell r="AJ6">
            <v>10</v>
          </cell>
          <cell r="AK6">
            <v>30</v>
          </cell>
          <cell r="AL6">
            <v>28</v>
          </cell>
          <cell r="AM6">
            <v>16</v>
          </cell>
          <cell r="AN6">
            <v>31</v>
          </cell>
          <cell r="AO6">
            <v>18</v>
          </cell>
          <cell r="AP6">
            <v>42</v>
          </cell>
          <cell r="AQ6">
            <v>62</v>
          </cell>
          <cell r="AR6">
            <v>31</v>
          </cell>
          <cell r="AS6">
            <v>13</v>
          </cell>
          <cell r="AT6">
            <v>25</v>
          </cell>
          <cell r="AU6">
            <v>50</v>
          </cell>
          <cell r="AV6">
            <v>4</v>
          </cell>
          <cell r="AW6">
            <v>19</v>
          </cell>
          <cell r="AX6">
            <v>3</v>
          </cell>
          <cell r="AY6">
            <v>42</v>
          </cell>
          <cell r="AZ6">
            <v>10</v>
          </cell>
          <cell r="BA6">
            <v>7</v>
          </cell>
          <cell r="BB6">
            <v>5</v>
          </cell>
          <cell r="BC6">
            <v>7</v>
          </cell>
        </row>
        <row r="7">
          <cell r="G7">
            <v>349</v>
          </cell>
          <cell r="H7">
            <v>215</v>
          </cell>
          <cell r="I7">
            <v>211</v>
          </cell>
          <cell r="J7">
            <v>166</v>
          </cell>
          <cell r="K7">
            <v>206</v>
          </cell>
          <cell r="L7">
            <v>317</v>
          </cell>
          <cell r="M7">
            <v>204</v>
          </cell>
          <cell r="N7">
            <v>300</v>
          </cell>
          <cell r="O7">
            <v>213</v>
          </cell>
          <cell r="P7">
            <v>399</v>
          </cell>
          <cell r="Q7">
            <v>671</v>
          </cell>
          <cell r="R7">
            <v>380</v>
          </cell>
          <cell r="S7">
            <v>650</v>
          </cell>
          <cell r="T7">
            <v>38</v>
          </cell>
          <cell r="U7">
            <v>145</v>
          </cell>
          <cell r="V7">
            <v>489</v>
          </cell>
          <cell r="W7">
            <v>8</v>
          </cell>
          <cell r="X7">
            <v>42</v>
          </cell>
          <cell r="Y7">
            <v>238</v>
          </cell>
          <cell r="Z7">
            <v>30</v>
          </cell>
          <cell r="AA7">
            <v>36</v>
          </cell>
          <cell r="AB7">
            <v>375</v>
          </cell>
          <cell r="AC7">
            <v>58</v>
          </cell>
          <cell r="AD7">
            <v>77</v>
          </cell>
          <cell r="AE7">
            <v>189</v>
          </cell>
          <cell r="AF7">
            <v>31</v>
          </cell>
          <cell r="AG7">
            <v>93</v>
          </cell>
          <cell r="AH7">
            <v>28</v>
          </cell>
          <cell r="AI7">
            <v>34</v>
          </cell>
          <cell r="AJ7">
            <v>14</v>
          </cell>
          <cell r="AK7">
            <v>35</v>
          </cell>
          <cell r="AL7">
            <v>22</v>
          </cell>
          <cell r="AM7">
            <v>15</v>
          </cell>
          <cell r="AN7">
            <v>28</v>
          </cell>
          <cell r="AO7">
            <v>19</v>
          </cell>
          <cell r="AP7">
            <v>41</v>
          </cell>
          <cell r="AQ7">
            <v>51</v>
          </cell>
          <cell r="AR7">
            <v>21</v>
          </cell>
          <cell r="AS7">
            <v>10</v>
          </cell>
          <cell r="AT7">
            <v>33</v>
          </cell>
          <cell r="AU7">
            <v>47</v>
          </cell>
          <cell r="AV7">
            <v>6</v>
          </cell>
          <cell r="AW7">
            <v>16</v>
          </cell>
          <cell r="AX7">
            <v>5</v>
          </cell>
          <cell r="AY7">
            <v>43</v>
          </cell>
          <cell r="AZ7">
            <v>11</v>
          </cell>
          <cell r="BA7">
            <v>14</v>
          </cell>
          <cell r="BB7">
            <v>7</v>
          </cell>
          <cell r="BC7">
            <v>5</v>
          </cell>
        </row>
        <row r="9">
          <cell r="G9">
            <v>320</v>
          </cell>
          <cell r="H9">
            <v>208</v>
          </cell>
          <cell r="I9">
            <v>260</v>
          </cell>
          <cell r="J9">
            <v>156</v>
          </cell>
          <cell r="K9">
            <v>197</v>
          </cell>
          <cell r="L9">
            <v>237</v>
          </cell>
          <cell r="M9">
            <v>217</v>
          </cell>
          <cell r="N9">
            <v>326</v>
          </cell>
          <cell r="O9">
            <v>259</v>
          </cell>
          <cell r="P9">
            <v>482</v>
          </cell>
          <cell r="Q9">
            <v>689</v>
          </cell>
          <cell r="R9">
            <v>371</v>
          </cell>
          <cell r="S9">
            <v>653</v>
          </cell>
          <cell r="T9">
            <v>43</v>
          </cell>
          <cell r="U9">
            <v>110</v>
          </cell>
          <cell r="V9">
            <v>264</v>
          </cell>
          <cell r="W9">
            <v>27</v>
          </cell>
          <cell r="X9">
            <v>47</v>
          </cell>
          <cell r="Y9">
            <v>229</v>
          </cell>
          <cell r="Z9">
            <v>45</v>
          </cell>
          <cell r="AA9">
            <v>55</v>
          </cell>
          <cell r="AB9">
            <v>217</v>
          </cell>
          <cell r="AC9">
            <v>51</v>
          </cell>
          <cell r="AD9">
            <v>106</v>
          </cell>
          <cell r="AE9">
            <v>167</v>
          </cell>
          <cell r="AF9">
            <v>41</v>
          </cell>
          <cell r="AG9">
            <v>105</v>
          </cell>
          <cell r="AH9">
            <v>31</v>
          </cell>
          <cell r="AI9">
            <v>32</v>
          </cell>
          <cell r="AJ9">
            <v>11</v>
          </cell>
          <cell r="AK9">
            <v>33</v>
          </cell>
          <cell r="AL9">
            <v>23</v>
          </cell>
          <cell r="AM9">
            <v>22</v>
          </cell>
          <cell r="AN9">
            <v>39</v>
          </cell>
          <cell r="AO9">
            <v>23</v>
          </cell>
          <cell r="AP9">
            <v>58</v>
          </cell>
          <cell r="AQ9">
            <v>62</v>
          </cell>
          <cell r="AR9">
            <v>27</v>
          </cell>
          <cell r="AS9">
            <v>12</v>
          </cell>
          <cell r="AT9">
            <v>23</v>
          </cell>
          <cell r="AU9">
            <v>42</v>
          </cell>
          <cell r="AV9">
            <v>7</v>
          </cell>
          <cell r="AW9">
            <v>19</v>
          </cell>
          <cell r="AX9">
            <v>7</v>
          </cell>
          <cell r="AY9">
            <v>43</v>
          </cell>
          <cell r="AZ9">
            <v>10</v>
          </cell>
          <cell r="BA9">
            <v>9</v>
          </cell>
          <cell r="BB9">
            <v>11</v>
          </cell>
          <cell r="BC9">
            <v>8</v>
          </cell>
        </row>
        <row r="10">
          <cell r="G10">
            <v>343</v>
          </cell>
          <cell r="H10">
            <v>211</v>
          </cell>
          <cell r="I10">
            <v>226</v>
          </cell>
          <cell r="J10">
            <v>148</v>
          </cell>
          <cell r="K10">
            <v>211</v>
          </cell>
          <cell r="L10">
            <v>246</v>
          </cell>
          <cell r="M10">
            <v>253</v>
          </cell>
          <cell r="N10">
            <v>350</v>
          </cell>
          <cell r="O10">
            <v>243</v>
          </cell>
          <cell r="P10">
            <v>361</v>
          </cell>
          <cell r="Q10">
            <v>589</v>
          </cell>
          <cell r="R10">
            <v>344</v>
          </cell>
          <cell r="S10">
            <v>690</v>
          </cell>
          <cell r="T10">
            <v>43</v>
          </cell>
          <cell r="U10">
            <v>135</v>
          </cell>
          <cell r="V10">
            <v>218</v>
          </cell>
          <cell r="W10">
            <v>26</v>
          </cell>
          <cell r="X10">
            <v>53</v>
          </cell>
          <cell r="Y10">
            <v>192</v>
          </cell>
          <cell r="Z10">
            <v>27</v>
          </cell>
          <cell r="AA10">
            <v>35</v>
          </cell>
          <cell r="AB10">
            <v>265</v>
          </cell>
          <cell r="AC10">
            <v>68</v>
          </cell>
          <cell r="AD10">
            <v>101</v>
          </cell>
          <cell r="AE10">
            <v>162</v>
          </cell>
          <cell r="AF10">
            <v>27</v>
          </cell>
          <cell r="AG10">
            <v>99</v>
          </cell>
          <cell r="AH10">
            <v>36</v>
          </cell>
          <cell r="AI10">
            <v>40</v>
          </cell>
          <cell r="AJ10">
            <v>14</v>
          </cell>
          <cell r="AK10">
            <v>41</v>
          </cell>
          <cell r="AL10">
            <v>32</v>
          </cell>
          <cell r="AM10">
            <v>20</v>
          </cell>
          <cell r="AN10">
            <v>32</v>
          </cell>
          <cell r="AO10">
            <v>20</v>
          </cell>
          <cell r="AP10">
            <v>41</v>
          </cell>
          <cell r="AQ10">
            <v>87</v>
          </cell>
          <cell r="AR10">
            <v>19</v>
          </cell>
          <cell r="AS10">
            <v>20</v>
          </cell>
          <cell r="AT10">
            <v>20</v>
          </cell>
          <cell r="AU10">
            <v>43</v>
          </cell>
          <cell r="AV10">
            <v>9</v>
          </cell>
          <cell r="AW10">
            <v>12</v>
          </cell>
          <cell r="AX10">
            <v>2</v>
          </cell>
          <cell r="AY10">
            <v>26</v>
          </cell>
          <cell r="AZ10">
            <v>16</v>
          </cell>
          <cell r="BA10">
            <v>8</v>
          </cell>
          <cell r="BB10">
            <v>13</v>
          </cell>
          <cell r="BC10">
            <v>9</v>
          </cell>
        </row>
        <row r="21">
          <cell r="G21">
            <v>42</v>
          </cell>
          <cell r="H21">
            <v>29</v>
          </cell>
          <cell r="I21">
            <v>27</v>
          </cell>
          <cell r="J21">
            <v>25</v>
          </cell>
          <cell r="K21">
            <v>31</v>
          </cell>
          <cell r="L21">
            <v>44</v>
          </cell>
          <cell r="M21">
            <v>34</v>
          </cell>
          <cell r="N21">
            <v>37</v>
          </cell>
          <cell r="O21">
            <v>51</v>
          </cell>
          <cell r="P21">
            <v>128</v>
          </cell>
          <cell r="R21">
            <v>103</v>
          </cell>
          <cell r="S21">
            <v>134</v>
          </cell>
          <cell r="T21">
            <v>11</v>
          </cell>
          <cell r="U21">
            <v>18</v>
          </cell>
          <cell r="V21">
            <v>52</v>
          </cell>
          <cell r="W21">
            <v>5</v>
          </cell>
          <cell r="X21">
            <v>13</v>
          </cell>
          <cell r="Y21">
            <v>61</v>
          </cell>
          <cell r="Z21">
            <v>5</v>
          </cell>
          <cell r="AA21">
            <v>8</v>
          </cell>
          <cell r="AB21">
            <v>32</v>
          </cell>
          <cell r="AC21">
            <v>14</v>
          </cell>
          <cell r="AD21">
            <v>23</v>
          </cell>
          <cell r="AE21">
            <v>29</v>
          </cell>
          <cell r="AF21">
            <v>8</v>
          </cell>
          <cell r="AG21">
            <v>18</v>
          </cell>
          <cell r="AH21">
            <v>5</v>
          </cell>
          <cell r="AI21">
            <v>8</v>
          </cell>
          <cell r="AJ21">
            <v>3</v>
          </cell>
          <cell r="AK21">
            <v>13</v>
          </cell>
          <cell r="AL21">
            <v>3</v>
          </cell>
          <cell r="AM21">
            <v>5</v>
          </cell>
          <cell r="AN21">
            <v>7</v>
          </cell>
          <cell r="AO21">
            <v>4</v>
          </cell>
          <cell r="AP21">
            <v>14</v>
          </cell>
          <cell r="AQ21">
            <v>15</v>
          </cell>
          <cell r="AR21">
            <v>3</v>
          </cell>
          <cell r="AS21">
            <v>2</v>
          </cell>
          <cell r="AT21">
            <v>1</v>
          </cell>
          <cell r="AU21">
            <v>12</v>
          </cell>
          <cell r="AV21">
            <v>4</v>
          </cell>
          <cell r="AW21">
            <v>2</v>
          </cell>
          <cell r="AX21">
            <v>4</v>
          </cell>
          <cell r="AY21">
            <v>9</v>
          </cell>
          <cell r="AZ21">
            <v>3</v>
          </cell>
          <cell r="BA21">
            <v>1</v>
          </cell>
          <cell r="BB21">
            <v>2</v>
          </cell>
          <cell r="BC21">
            <v>2</v>
          </cell>
        </row>
        <row r="22">
          <cell r="G22">
            <v>44</v>
          </cell>
          <cell r="H22">
            <v>35</v>
          </cell>
          <cell r="I22">
            <v>26</v>
          </cell>
          <cell r="J22">
            <v>15</v>
          </cell>
          <cell r="K22">
            <v>32</v>
          </cell>
          <cell r="L22">
            <v>35</v>
          </cell>
          <cell r="M22">
            <v>37</v>
          </cell>
          <cell r="N22">
            <v>40</v>
          </cell>
          <cell r="O22">
            <v>44</v>
          </cell>
          <cell r="P22">
            <v>142</v>
          </cell>
          <cell r="R22">
            <v>112</v>
          </cell>
          <cell r="S22">
            <v>122</v>
          </cell>
          <cell r="T22">
            <v>5</v>
          </cell>
          <cell r="U22">
            <v>24</v>
          </cell>
          <cell r="V22">
            <v>49</v>
          </cell>
          <cell r="W22">
            <v>2</v>
          </cell>
          <cell r="X22">
            <v>19</v>
          </cell>
          <cell r="Y22">
            <v>63</v>
          </cell>
          <cell r="Z22">
            <v>8</v>
          </cell>
          <cell r="AA22">
            <v>10</v>
          </cell>
          <cell r="AB22">
            <v>43</v>
          </cell>
          <cell r="AC22">
            <v>9</v>
          </cell>
          <cell r="AD22">
            <v>21</v>
          </cell>
          <cell r="AE22">
            <v>38</v>
          </cell>
          <cell r="AF22">
            <v>10</v>
          </cell>
          <cell r="AG22">
            <v>19</v>
          </cell>
          <cell r="AH22">
            <v>7</v>
          </cell>
          <cell r="AI22">
            <v>4</v>
          </cell>
          <cell r="AJ22">
            <v>3</v>
          </cell>
          <cell r="AK22">
            <v>9</v>
          </cell>
          <cell r="AL22">
            <v>10</v>
          </cell>
          <cell r="AM22">
            <v>5</v>
          </cell>
          <cell r="AN22">
            <v>6</v>
          </cell>
          <cell r="AO22">
            <v>7</v>
          </cell>
          <cell r="AP22">
            <v>11</v>
          </cell>
          <cell r="AQ22">
            <v>23</v>
          </cell>
          <cell r="AR22">
            <v>6</v>
          </cell>
          <cell r="AS22">
            <v>3</v>
          </cell>
          <cell r="AT22">
            <v>10</v>
          </cell>
          <cell r="AU22">
            <v>10</v>
          </cell>
          <cell r="AV22">
            <v>1</v>
          </cell>
          <cell r="AW22">
            <v>4</v>
          </cell>
          <cell r="AX22">
            <v>1</v>
          </cell>
          <cell r="AY22">
            <v>11</v>
          </cell>
          <cell r="AZ22">
            <v>1</v>
          </cell>
          <cell r="BA22">
            <v>0</v>
          </cell>
          <cell r="BB22">
            <v>3</v>
          </cell>
          <cell r="BC22">
            <v>1</v>
          </cell>
        </row>
        <row r="24">
          <cell r="G24">
            <v>87</v>
          </cell>
          <cell r="H24">
            <v>59</v>
          </cell>
          <cell r="I24">
            <v>66</v>
          </cell>
          <cell r="J24">
            <v>51</v>
          </cell>
          <cell r="K24">
            <v>81</v>
          </cell>
          <cell r="L24">
            <v>111</v>
          </cell>
          <cell r="M24">
            <v>127</v>
          </cell>
          <cell r="N24">
            <v>51</v>
          </cell>
          <cell r="O24">
            <v>105</v>
          </cell>
          <cell r="P24">
            <v>297</v>
          </cell>
          <cell r="R24">
            <v>139</v>
          </cell>
          <cell r="S24">
            <v>206</v>
          </cell>
          <cell r="T24">
            <v>29</v>
          </cell>
          <cell r="U24">
            <v>39</v>
          </cell>
          <cell r="V24">
            <v>117</v>
          </cell>
          <cell r="W24">
            <v>22</v>
          </cell>
          <cell r="X24">
            <v>37</v>
          </cell>
          <cell r="Y24">
            <v>127</v>
          </cell>
          <cell r="Z24">
            <v>31</v>
          </cell>
          <cell r="AA24">
            <v>20</v>
          </cell>
          <cell r="AB24">
            <v>109</v>
          </cell>
          <cell r="AC24">
            <v>45</v>
          </cell>
          <cell r="AD24">
            <v>40</v>
          </cell>
          <cell r="AE24">
            <v>79</v>
          </cell>
          <cell r="AF24">
            <v>25</v>
          </cell>
          <cell r="AG24">
            <v>47</v>
          </cell>
          <cell r="AH24">
            <v>24</v>
          </cell>
          <cell r="AI24">
            <v>19</v>
          </cell>
          <cell r="AJ24">
            <v>22</v>
          </cell>
          <cell r="AK24">
            <v>36</v>
          </cell>
          <cell r="AL24">
            <v>30</v>
          </cell>
          <cell r="AM24">
            <v>21</v>
          </cell>
          <cell r="AN24">
            <v>34</v>
          </cell>
          <cell r="AO24">
            <v>21</v>
          </cell>
          <cell r="AP24">
            <v>30</v>
          </cell>
          <cell r="AQ24">
            <v>58</v>
          </cell>
          <cell r="AR24">
            <v>8</v>
          </cell>
          <cell r="AS24">
            <v>10</v>
          </cell>
          <cell r="AT24">
            <v>19</v>
          </cell>
          <cell r="AU24">
            <v>21</v>
          </cell>
          <cell r="AV24">
            <v>6</v>
          </cell>
          <cell r="AW24">
            <v>13</v>
          </cell>
          <cell r="AX24">
            <v>8</v>
          </cell>
          <cell r="AY24">
            <v>16</v>
          </cell>
          <cell r="AZ24">
            <v>9</v>
          </cell>
          <cell r="BA24">
            <v>17</v>
          </cell>
          <cell r="BB24">
            <v>5</v>
          </cell>
          <cell r="BC24">
            <v>17</v>
          </cell>
        </row>
        <row r="25">
          <cell r="G25">
            <v>90</v>
          </cell>
          <cell r="H25">
            <v>67</v>
          </cell>
          <cell r="I25">
            <v>60</v>
          </cell>
          <cell r="J25">
            <v>53</v>
          </cell>
          <cell r="K25">
            <v>83</v>
          </cell>
          <cell r="L25">
            <v>125</v>
          </cell>
          <cell r="M25">
            <v>132</v>
          </cell>
          <cell r="N25">
            <v>46</v>
          </cell>
          <cell r="O25">
            <v>109</v>
          </cell>
          <cell r="P25">
            <v>275</v>
          </cell>
          <cell r="R25">
            <v>149</v>
          </cell>
          <cell r="S25">
            <v>188</v>
          </cell>
          <cell r="T25">
            <v>24</v>
          </cell>
          <cell r="U25">
            <v>49</v>
          </cell>
          <cell r="V25">
            <v>81</v>
          </cell>
          <cell r="W25">
            <v>20</v>
          </cell>
          <cell r="X25">
            <v>51</v>
          </cell>
          <cell r="Y25">
            <v>118</v>
          </cell>
          <cell r="Z25">
            <v>28</v>
          </cell>
          <cell r="AA25">
            <v>25</v>
          </cell>
          <cell r="AB25">
            <v>105</v>
          </cell>
          <cell r="AC25">
            <v>40</v>
          </cell>
          <cell r="AD25">
            <v>39</v>
          </cell>
          <cell r="AE25">
            <v>80</v>
          </cell>
          <cell r="AF25">
            <v>31</v>
          </cell>
          <cell r="AG25">
            <v>51</v>
          </cell>
          <cell r="AH25">
            <v>26</v>
          </cell>
          <cell r="AI25">
            <v>28</v>
          </cell>
          <cell r="AJ25">
            <v>17</v>
          </cell>
          <cell r="AK25">
            <v>44</v>
          </cell>
          <cell r="AL25">
            <v>32</v>
          </cell>
          <cell r="AM25">
            <v>15</v>
          </cell>
          <cell r="AN25">
            <v>26</v>
          </cell>
          <cell r="AO25">
            <v>23</v>
          </cell>
          <cell r="AP25">
            <v>13</v>
          </cell>
          <cell r="AQ25">
            <v>44</v>
          </cell>
          <cell r="AR25">
            <v>9</v>
          </cell>
          <cell r="AS25">
            <v>15</v>
          </cell>
          <cell r="AT25">
            <v>18</v>
          </cell>
          <cell r="AU25">
            <v>15</v>
          </cell>
          <cell r="AV25">
            <v>7</v>
          </cell>
          <cell r="AW25">
            <v>10</v>
          </cell>
          <cell r="AX25">
            <v>5</v>
          </cell>
          <cell r="AY25">
            <v>20</v>
          </cell>
          <cell r="AZ25">
            <v>16</v>
          </cell>
          <cell r="BA25">
            <v>15</v>
          </cell>
          <cell r="BB25">
            <v>16</v>
          </cell>
          <cell r="BC25">
            <v>9</v>
          </cell>
        </row>
        <row r="35">
          <cell r="G35">
            <v>58</v>
          </cell>
          <cell r="H35">
            <v>41</v>
          </cell>
          <cell r="I35">
            <v>74</v>
          </cell>
          <cell r="J35">
            <v>48</v>
          </cell>
          <cell r="K35">
            <v>14</v>
          </cell>
          <cell r="L35">
            <v>29</v>
          </cell>
          <cell r="M35">
            <v>40</v>
          </cell>
          <cell r="N35">
            <v>82</v>
          </cell>
          <cell r="O35">
            <v>50</v>
          </cell>
          <cell r="P35">
            <v>138</v>
          </cell>
          <cell r="Q35">
            <v>131</v>
          </cell>
          <cell r="R35">
            <v>52</v>
          </cell>
          <cell r="S35">
            <v>78</v>
          </cell>
          <cell r="T35">
            <v>21</v>
          </cell>
          <cell r="U35">
            <v>13</v>
          </cell>
          <cell r="V35">
            <v>43</v>
          </cell>
          <cell r="W35">
            <v>11</v>
          </cell>
          <cell r="X35">
            <v>10</v>
          </cell>
          <cell r="Y35">
            <v>39</v>
          </cell>
          <cell r="Z35">
            <v>13</v>
          </cell>
          <cell r="AA35">
            <v>15</v>
          </cell>
          <cell r="AB35">
            <v>39</v>
          </cell>
          <cell r="AC35">
            <v>45</v>
          </cell>
          <cell r="AD35">
            <v>16</v>
          </cell>
          <cell r="AE35">
            <v>24</v>
          </cell>
          <cell r="AF35">
            <v>35</v>
          </cell>
          <cell r="AG35">
            <v>34</v>
          </cell>
          <cell r="AH35">
            <v>27</v>
          </cell>
          <cell r="AI35">
            <v>9</v>
          </cell>
          <cell r="AJ35">
            <v>2</v>
          </cell>
          <cell r="AK35">
            <v>41</v>
          </cell>
          <cell r="AL35">
            <v>17</v>
          </cell>
          <cell r="AM35">
            <v>6</v>
          </cell>
          <cell r="AN35">
            <v>12</v>
          </cell>
          <cell r="AO35">
            <v>7</v>
          </cell>
          <cell r="AP35">
            <v>72</v>
          </cell>
          <cell r="AQ35">
            <v>21</v>
          </cell>
          <cell r="AR35">
            <v>2</v>
          </cell>
          <cell r="AS35">
            <v>4</v>
          </cell>
          <cell r="AT35">
            <v>22</v>
          </cell>
          <cell r="AU35">
            <v>11</v>
          </cell>
          <cell r="AV35">
            <v>2</v>
          </cell>
          <cell r="AW35">
            <v>8</v>
          </cell>
          <cell r="AX35">
            <v>0</v>
          </cell>
          <cell r="AY35">
            <v>3</v>
          </cell>
          <cell r="AZ35">
            <v>6</v>
          </cell>
          <cell r="BA35">
            <v>0</v>
          </cell>
          <cell r="BB35">
            <v>6</v>
          </cell>
          <cell r="BC35">
            <v>3</v>
          </cell>
        </row>
        <row r="36">
          <cell r="G36">
            <v>66</v>
          </cell>
          <cell r="H36">
            <v>38</v>
          </cell>
          <cell r="I36">
            <v>46</v>
          </cell>
          <cell r="J36">
            <v>31</v>
          </cell>
          <cell r="K36">
            <v>18</v>
          </cell>
          <cell r="L36">
            <v>26</v>
          </cell>
          <cell r="M36">
            <v>40</v>
          </cell>
          <cell r="N36">
            <v>87</v>
          </cell>
          <cell r="O36">
            <v>55</v>
          </cell>
          <cell r="P36">
            <v>71</v>
          </cell>
          <cell r="Q36">
            <v>106</v>
          </cell>
          <cell r="R36">
            <v>38</v>
          </cell>
          <cell r="S36">
            <v>66</v>
          </cell>
          <cell r="T36">
            <v>5</v>
          </cell>
          <cell r="U36">
            <v>16</v>
          </cell>
          <cell r="V36">
            <v>9</v>
          </cell>
          <cell r="W36">
            <v>6</v>
          </cell>
          <cell r="X36">
            <v>15</v>
          </cell>
          <cell r="Y36">
            <v>28</v>
          </cell>
          <cell r="Z36">
            <v>4</v>
          </cell>
          <cell r="AA36">
            <v>13</v>
          </cell>
          <cell r="AB36">
            <v>26</v>
          </cell>
          <cell r="AC36">
            <v>23</v>
          </cell>
          <cell r="AD36">
            <v>18</v>
          </cell>
          <cell r="AE36">
            <v>18</v>
          </cell>
          <cell r="AF36">
            <v>14</v>
          </cell>
          <cell r="AG36">
            <v>22</v>
          </cell>
          <cell r="AH36">
            <v>22</v>
          </cell>
          <cell r="AI36">
            <v>18</v>
          </cell>
          <cell r="AJ36">
            <v>5</v>
          </cell>
          <cell r="AK36">
            <v>12</v>
          </cell>
          <cell r="AL36">
            <v>33</v>
          </cell>
          <cell r="AM36">
            <v>7</v>
          </cell>
          <cell r="AN36">
            <v>11</v>
          </cell>
          <cell r="AO36">
            <v>2</v>
          </cell>
          <cell r="AP36">
            <v>45</v>
          </cell>
          <cell r="AQ36">
            <v>14</v>
          </cell>
          <cell r="AR36">
            <v>0</v>
          </cell>
          <cell r="AS36">
            <v>6</v>
          </cell>
          <cell r="AT36">
            <v>6</v>
          </cell>
          <cell r="AU36">
            <v>3</v>
          </cell>
          <cell r="AV36">
            <v>1</v>
          </cell>
          <cell r="AW36">
            <v>6</v>
          </cell>
          <cell r="AX36">
            <v>5</v>
          </cell>
          <cell r="AY36">
            <v>1</v>
          </cell>
          <cell r="AZ36">
            <v>5</v>
          </cell>
          <cell r="BA36">
            <v>10</v>
          </cell>
          <cell r="BB36">
            <v>4</v>
          </cell>
          <cell r="BC36">
            <v>4</v>
          </cell>
        </row>
        <row r="38">
          <cell r="G38">
            <v>81</v>
          </cell>
          <cell r="H38">
            <v>36</v>
          </cell>
          <cell r="I38">
            <v>46</v>
          </cell>
          <cell r="J38">
            <v>30</v>
          </cell>
          <cell r="K38">
            <v>13</v>
          </cell>
          <cell r="L38">
            <v>43</v>
          </cell>
          <cell r="M38">
            <v>24</v>
          </cell>
          <cell r="N38">
            <v>102</v>
          </cell>
          <cell r="O38">
            <v>44</v>
          </cell>
          <cell r="P38">
            <v>94</v>
          </cell>
          <cell r="Q38">
            <v>94</v>
          </cell>
          <cell r="R38">
            <v>38</v>
          </cell>
          <cell r="S38">
            <v>57</v>
          </cell>
          <cell r="T38">
            <v>11</v>
          </cell>
          <cell r="U38">
            <v>20</v>
          </cell>
          <cell r="V38">
            <v>20</v>
          </cell>
          <cell r="W38">
            <v>12</v>
          </cell>
          <cell r="X38">
            <v>7</v>
          </cell>
          <cell r="Y38">
            <v>29</v>
          </cell>
          <cell r="Z38">
            <v>8</v>
          </cell>
          <cell r="AA38">
            <v>10</v>
          </cell>
          <cell r="AB38">
            <v>30</v>
          </cell>
          <cell r="AC38">
            <v>41</v>
          </cell>
          <cell r="AD38">
            <v>17</v>
          </cell>
          <cell r="AE38">
            <v>15</v>
          </cell>
          <cell r="AF38">
            <v>16</v>
          </cell>
          <cell r="AG38">
            <v>19</v>
          </cell>
          <cell r="AH38">
            <v>23</v>
          </cell>
          <cell r="AI38">
            <v>10</v>
          </cell>
          <cell r="AJ38">
            <v>3</v>
          </cell>
          <cell r="AK38">
            <v>11</v>
          </cell>
          <cell r="AL38">
            <v>28</v>
          </cell>
          <cell r="AM38">
            <v>2</v>
          </cell>
          <cell r="AN38">
            <v>28</v>
          </cell>
          <cell r="AO38">
            <v>6</v>
          </cell>
          <cell r="AP38">
            <v>57</v>
          </cell>
          <cell r="AQ38">
            <v>12</v>
          </cell>
          <cell r="AR38">
            <v>0</v>
          </cell>
          <cell r="AS38">
            <v>3</v>
          </cell>
          <cell r="AT38">
            <v>18</v>
          </cell>
          <cell r="AU38">
            <v>8</v>
          </cell>
          <cell r="AV38">
            <v>7</v>
          </cell>
          <cell r="AW38">
            <v>4</v>
          </cell>
          <cell r="AX38">
            <v>8</v>
          </cell>
          <cell r="AY38">
            <v>7</v>
          </cell>
          <cell r="AZ38">
            <v>2</v>
          </cell>
          <cell r="BA38">
            <v>4</v>
          </cell>
          <cell r="BB38">
            <v>2</v>
          </cell>
          <cell r="BC38">
            <v>0</v>
          </cell>
        </row>
        <row r="39">
          <cell r="G39">
            <v>86</v>
          </cell>
          <cell r="H39">
            <v>31</v>
          </cell>
          <cell r="I39">
            <v>45</v>
          </cell>
          <cell r="J39">
            <v>39</v>
          </cell>
          <cell r="K39">
            <v>12</v>
          </cell>
          <cell r="L39">
            <v>17</v>
          </cell>
          <cell r="M39">
            <v>70</v>
          </cell>
          <cell r="N39">
            <v>68</v>
          </cell>
          <cell r="O39">
            <v>16</v>
          </cell>
          <cell r="P39">
            <v>64</v>
          </cell>
          <cell r="Q39">
            <v>71</v>
          </cell>
          <cell r="R39">
            <v>27</v>
          </cell>
          <cell r="S39">
            <v>60</v>
          </cell>
          <cell r="T39">
            <v>8</v>
          </cell>
          <cell r="U39">
            <v>16</v>
          </cell>
          <cell r="V39">
            <v>13</v>
          </cell>
          <cell r="W39">
            <v>3</v>
          </cell>
          <cell r="X39">
            <v>19</v>
          </cell>
          <cell r="Y39">
            <v>17</v>
          </cell>
          <cell r="Z39">
            <v>3</v>
          </cell>
          <cell r="AA39">
            <v>3</v>
          </cell>
          <cell r="AB39">
            <v>20</v>
          </cell>
          <cell r="AC39">
            <v>18</v>
          </cell>
          <cell r="AD39">
            <v>23</v>
          </cell>
          <cell r="AE39">
            <v>20</v>
          </cell>
          <cell r="AF39">
            <v>14</v>
          </cell>
          <cell r="AG39">
            <v>12</v>
          </cell>
          <cell r="AH39">
            <v>18</v>
          </cell>
          <cell r="AI39">
            <v>6</v>
          </cell>
          <cell r="AJ39">
            <v>0</v>
          </cell>
          <cell r="AK39">
            <v>9</v>
          </cell>
          <cell r="AL39">
            <v>10</v>
          </cell>
          <cell r="AM39">
            <v>7</v>
          </cell>
          <cell r="AN39">
            <v>19</v>
          </cell>
          <cell r="AO39">
            <v>3</v>
          </cell>
          <cell r="AP39">
            <v>16</v>
          </cell>
          <cell r="AQ39">
            <v>3</v>
          </cell>
          <cell r="AR39">
            <v>0</v>
          </cell>
          <cell r="AS39">
            <v>2</v>
          </cell>
          <cell r="AT39">
            <v>4</v>
          </cell>
          <cell r="AU39">
            <v>1</v>
          </cell>
          <cell r="AV39">
            <v>4</v>
          </cell>
          <cell r="AW39">
            <v>7</v>
          </cell>
          <cell r="AX39">
            <v>18</v>
          </cell>
          <cell r="AY39">
            <v>1</v>
          </cell>
          <cell r="AZ39">
            <v>2</v>
          </cell>
          <cell r="BA39">
            <v>3</v>
          </cell>
          <cell r="BB39">
            <v>0</v>
          </cell>
          <cell r="BC39">
            <v>0</v>
          </cell>
        </row>
        <row r="50">
          <cell r="G50">
            <v>1</v>
          </cell>
          <cell r="H50">
            <v>0</v>
          </cell>
          <cell r="I50">
            <v>2</v>
          </cell>
          <cell r="J50">
            <v>1</v>
          </cell>
          <cell r="K50">
            <v>0</v>
          </cell>
          <cell r="L50">
            <v>0</v>
          </cell>
          <cell r="M50">
            <v>0</v>
          </cell>
          <cell r="N50">
            <v>4</v>
          </cell>
          <cell r="O50">
            <v>0</v>
          </cell>
          <cell r="P50">
            <v>2</v>
          </cell>
          <cell r="R50">
            <v>2</v>
          </cell>
          <cell r="S50">
            <v>1</v>
          </cell>
          <cell r="T50">
            <v>1</v>
          </cell>
          <cell r="U50">
            <v>0</v>
          </cell>
          <cell r="V50">
            <v>0</v>
          </cell>
          <cell r="W50">
            <v>0</v>
          </cell>
          <cell r="X50">
            <v>1</v>
          </cell>
          <cell r="Y50">
            <v>0</v>
          </cell>
          <cell r="Z50">
            <v>0</v>
          </cell>
          <cell r="AA50">
            <v>0</v>
          </cell>
          <cell r="AB50">
            <v>0</v>
          </cell>
          <cell r="AC50">
            <v>2</v>
          </cell>
          <cell r="AD50">
            <v>0</v>
          </cell>
          <cell r="AE50">
            <v>0</v>
          </cell>
          <cell r="AF50">
            <v>2</v>
          </cell>
          <cell r="AG50">
            <v>0</v>
          </cell>
          <cell r="AH50">
            <v>0</v>
          </cell>
          <cell r="AI50">
            <v>0</v>
          </cell>
          <cell r="AJ50">
            <v>0</v>
          </cell>
          <cell r="AK50">
            <v>1</v>
          </cell>
          <cell r="AL50">
            <v>0</v>
          </cell>
          <cell r="AM50">
            <v>0</v>
          </cell>
          <cell r="AN50">
            <v>0</v>
          </cell>
          <cell r="AO50">
            <v>0</v>
          </cell>
          <cell r="AP50">
            <v>1</v>
          </cell>
          <cell r="AQ50">
            <v>0</v>
          </cell>
          <cell r="AR50">
            <v>0</v>
          </cell>
          <cell r="AS50">
            <v>0</v>
          </cell>
          <cell r="AT50">
            <v>1</v>
          </cell>
          <cell r="AU50">
            <v>0</v>
          </cell>
          <cell r="AV50">
            <v>0</v>
          </cell>
          <cell r="AW50">
            <v>0</v>
          </cell>
          <cell r="AX50">
            <v>0</v>
          </cell>
          <cell r="AY50">
            <v>0</v>
          </cell>
          <cell r="AZ50">
            <v>0</v>
          </cell>
          <cell r="BA50">
            <v>0</v>
          </cell>
          <cell r="BB50">
            <v>0</v>
          </cell>
          <cell r="BC50">
            <v>0</v>
          </cell>
        </row>
        <row r="51">
          <cell r="G51">
            <v>4</v>
          </cell>
          <cell r="H51">
            <v>1</v>
          </cell>
          <cell r="I51">
            <v>3</v>
          </cell>
          <cell r="J51">
            <v>0</v>
          </cell>
          <cell r="K51">
            <v>0</v>
          </cell>
          <cell r="L51">
            <v>0</v>
          </cell>
          <cell r="M51">
            <v>0</v>
          </cell>
          <cell r="N51">
            <v>3</v>
          </cell>
          <cell r="O51">
            <v>2</v>
          </cell>
          <cell r="P51">
            <v>2</v>
          </cell>
          <cell r="R51">
            <v>0</v>
          </cell>
          <cell r="S51">
            <v>3</v>
          </cell>
          <cell r="T51">
            <v>0</v>
          </cell>
          <cell r="U51">
            <v>1</v>
          </cell>
          <cell r="V51">
            <v>0</v>
          </cell>
          <cell r="W51">
            <v>0</v>
          </cell>
          <cell r="X51">
            <v>0</v>
          </cell>
          <cell r="Y51">
            <v>0</v>
          </cell>
          <cell r="Z51">
            <v>0</v>
          </cell>
          <cell r="AA51">
            <v>0</v>
          </cell>
          <cell r="AB51">
            <v>2</v>
          </cell>
          <cell r="AC51">
            <v>0</v>
          </cell>
          <cell r="AD51">
            <v>1</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0</v>
          </cell>
          <cell r="AY51">
            <v>0</v>
          </cell>
          <cell r="AZ51">
            <v>0</v>
          </cell>
          <cell r="BA51">
            <v>0</v>
          </cell>
          <cell r="BB51">
            <v>0</v>
          </cell>
          <cell r="BC51">
            <v>0</v>
          </cell>
        </row>
        <row r="53">
          <cell r="G53">
            <v>0</v>
          </cell>
          <cell r="H53">
            <v>1</v>
          </cell>
          <cell r="I53">
            <v>1</v>
          </cell>
          <cell r="J53">
            <v>4</v>
          </cell>
          <cell r="K53">
            <v>1</v>
          </cell>
          <cell r="L53">
            <v>1</v>
          </cell>
          <cell r="M53">
            <v>0</v>
          </cell>
          <cell r="N53">
            <v>1</v>
          </cell>
          <cell r="O53">
            <v>2</v>
          </cell>
          <cell r="P53">
            <v>3</v>
          </cell>
          <cell r="R53">
            <v>2</v>
          </cell>
          <cell r="S53">
            <v>0</v>
          </cell>
          <cell r="T53">
            <v>0</v>
          </cell>
          <cell r="U53">
            <v>0</v>
          </cell>
          <cell r="V53">
            <v>1</v>
          </cell>
          <cell r="W53">
            <v>0</v>
          </cell>
          <cell r="X53">
            <v>0</v>
          </cell>
          <cell r="Y53">
            <v>1</v>
          </cell>
          <cell r="Z53">
            <v>0</v>
          </cell>
          <cell r="AA53">
            <v>0</v>
          </cell>
          <cell r="AB53">
            <v>0</v>
          </cell>
          <cell r="AC53">
            <v>1</v>
          </cell>
          <cell r="AD53">
            <v>2</v>
          </cell>
          <cell r="AE53">
            <v>2</v>
          </cell>
          <cell r="AF53">
            <v>0</v>
          </cell>
          <cell r="AG53">
            <v>0</v>
          </cell>
          <cell r="AH53">
            <v>1</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0</v>
          </cell>
          <cell r="AY53">
            <v>0</v>
          </cell>
          <cell r="AZ53">
            <v>0</v>
          </cell>
          <cell r="BA53">
            <v>0</v>
          </cell>
          <cell r="BB53">
            <v>0</v>
          </cell>
          <cell r="BC53">
            <v>0</v>
          </cell>
        </row>
        <row r="54">
          <cell r="G54">
            <v>2</v>
          </cell>
          <cell r="H54">
            <v>3</v>
          </cell>
          <cell r="I54">
            <v>0</v>
          </cell>
          <cell r="J54">
            <v>5</v>
          </cell>
          <cell r="K54">
            <v>0</v>
          </cell>
          <cell r="L54">
            <v>1</v>
          </cell>
          <cell r="M54">
            <v>1</v>
          </cell>
          <cell r="N54">
            <v>3</v>
          </cell>
          <cell r="O54">
            <v>2</v>
          </cell>
          <cell r="P54">
            <v>3</v>
          </cell>
          <cell r="R54">
            <v>1</v>
          </cell>
          <cell r="S54">
            <v>0</v>
          </cell>
          <cell r="T54">
            <v>0</v>
          </cell>
          <cell r="U54">
            <v>1</v>
          </cell>
          <cell r="V54">
            <v>0</v>
          </cell>
          <cell r="W54">
            <v>0</v>
          </cell>
          <cell r="X54">
            <v>0</v>
          </cell>
          <cell r="Y54">
            <v>2</v>
          </cell>
          <cell r="Z54">
            <v>0</v>
          </cell>
          <cell r="AA54">
            <v>0</v>
          </cell>
          <cell r="AB54">
            <v>2</v>
          </cell>
          <cell r="AC54">
            <v>1</v>
          </cell>
          <cell r="AD54">
            <v>0</v>
          </cell>
          <cell r="AE54">
            <v>2</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row>
        <row r="70">
          <cell r="G70">
            <v>11</v>
          </cell>
          <cell r="H70">
            <v>6</v>
          </cell>
          <cell r="I70">
            <v>2</v>
          </cell>
          <cell r="J70">
            <v>3</v>
          </cell>
          <cell r="K70">
            <v>0</v>
          </cell>
          <cell r="L70">
            <v>5</v>
          </cell>
          <cell r="M70">
            <v>3</v>
          </cell>
          <cell r="N70">
            <v>10</v>
          </cell>
          <cell r="O70">
            <v>9</v>
          </cell>
          <cell r="P70">
            <v>11</v>
          </cell>
          <cell r="Q70">
            <v>5</v>
          </cell>
          <cell r="R70">
            <v>2</v>
          </cell>
          <cell r="S70">
            <v>8</v>
          </cell>
          <cell r="T70">
            <v>0</v>
          </cell>
          <cell r="U70">
            <v>0</v>
          </cell>
          <cell r="V70">
            <v>3</v>
          </cell>
          <cell r="W70">
            <v>1</v>
          </cell>
          <cell r="X70">
            <v>0</v>
          </cell>
          <cell r="Y70">
            <v>1</v>
          </cell>
          <cell r="Z70">
            <v>0</v>
          </cell>
          <cell r="AA70">
            <v>0</v>
          </cell>
          <cell r="AB70">
            <v>3</v>
          </cell>
          <cell r="AC70">
            <v>2</v>
          </cell>
          <cell r="AD70">
            <v>0</v>
          </cell>
          <cell r="AE70">
            <v>2</v>
          </cell>
          <cell r="AF70">
            <v>0</v>
          </cell>
          <cell r="AG70">
            <v>2</v>
          </cell>
          <cell r="AH70">
            <v>0</v>
          </cell>
          <cell r="AI70">
            <v>0</v>
          </cell>
          <cell r="AJ70">
            <v>0</v>
          </cell>
          <cell r="AK70">
            <v>0</v>
          </cell>
          <cell r="AL70">
            <v>0</v>
          </cell>
          <cell r="AM70">
            <v>0</v>
          </cell>
          <cell r="AN70">
            <v>1</v>
          </cell>
          <cell r="AO70">
            <v>0</v>
          </cell>
          <cell r="AP70">
            <v>1</v>
          </cell>
          <cell r="AQ70">
            <v>0</v>
          </cell>
          <cell r="AR70">
            <v>0</v>
          </cell>
          <cell r="AS70">
            <v>0</v>
          </cell>
          <cell r="AT70">
            <v>0</v>
          </cell>
          <cell r="AU70">
            <v>0</v>
          </cell>
          <cell r="AV70">
            <v>0</v>
          </cell>
          <cell r="AW70">
            <v>1</v>
          </cell>
          <cell r="AX70">
            <v>0</v>
          </cell>
          <cell r="AY70">
            <v>1</v>
          </cell>
          <cell r="AZ70">
            <v>0</v>
          </cell>
          <cell r="BA70">
            <v>0</v>
          </cell>
          <cell r="BB70">
            <v>1</v>
          </cell>
          <cell r="BC70">
            <v>0</v>
          </cell>
        </row>
        <row r="71">
          <cell r="G71">
            <v>9</v>
          </cell>
          <cell r="H71">
            <v>3</v>
          </cell>
          <cell r="I71">
            <v>2</v>
          </cell>
          <cell r="J71">
            <v>2</v>
          </cell>
          <cell r="K71">
            <v>2</v>
          </cell>
          <cell r="L71">
            <v>1</v>
          </cell>
          <cell r="M71">
            <v>8</v>
          </cell>
          <cell r="N71">
            <v>7</v>
          </cell>
          <cell r="O71">
            <v>4</v>
          </cell>
          <cell r="P71">
            <v>7</v>
          </cell>
          <cell r="Q71">
            <v>6</v>
          </cell>
          <cell r="R71">
            <v>1</v>
          </cell>
          <cell r="S71">
            <v>10</v>
          </cell>
          <cell r="T71">
            <v>0</v>
          </cell>
          <cell r="U71">
            <v>0</v>
          </cell>
          <cell r="V71">
            <v>0</v>
          </cell>
          <cell r="W71">
            <v>0</v>
          </cell>
          <cell r="X71">
            <v>0</v>
          </cell>
          <cell r="Y71">
            <v>1</v>
          </cell>
          <cell r="Z71">
            <v>0</v>
          </cell>
          <cell r="AA71">
            <v>0</v>
          </cell>
          <cell r="AB71">
            <v>4</v>
          </cell>
          <cell r="AC71">
            <v>3</v>
          </cell>
          <cell r="AD71">
            <v>1</v>
          </cell>
          <cell r="AE71">
            <v>1</v>
          </cell>
          <cell r="AF71">
            <v>0</v>
          </cell>
          <cell r="AG71">
            <v>2</v>
          </cell>
          <cell r="AH71">
            <v>1</v>
          </cell>
          <cell r="AI71">
            <v>0</v>
          </cell>
          <cell r="AJ71">
            <v>0</v>
          </cell>
          <cell r="AK71">
            <v>0</v>
          </cell>
          <cell r="AL71">
            <v>0</v>
          </cell>
          <cell r="AM71">
            <v>0</v>
          </cell>
          <cell r="AN71">
            <v>0</v>
          </cell>
          <cell r="AO71">
            <v>1</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row>
        <row r="73">
          <cell r="G73">
            <v>26</v>
          </cell>
          <cell r="H73">
            <v>10</v>
          </cell>
          <cell r="I73">
            <v>11</v>
          </cell>
          <cell r="J73">
            <v>20</v>
          </cell>
          <cell r="K73">
            <v>2</v>
          </cell>
          <cell r="L73">
            <v>6</v>
          </cell>
          <cell r="M73">
            <v>7</v>
          </cell>
          <cell r="N73">
            <v>25</v>
          </cell>
          <cell r="O73">
            <v>38</v>
          </cell>
          <cell r="P73">
            <v>39</v>
          </cell>
          <cell r="Q73">
            <v>18</v>
          </cell>
          <cell r="R73">
            <v>2</v>
          </cell>
          <cell r="S73">
            <v>7</v>
          </cell>
          <cell r="T73">
            <v>0</v>
          </cell>
          <cell r="U73">
            <v>10</v>
          </cell>
          <cell r="V73">
            <v>4</v>
          </cell>
          <cell r="W73">
            <v>1</v>
          </cell>
          <cell r="X73">
            <v>0</v>
          </cell>
          <cell r="Y73">
            <v>1</v>
          </cell>
          <cell r="Z73">
            <v>3</v>
          </cell>
          <cell r="AA73">
            <v>0</v>
          </cell>
          <cell r="AB73">
            <v>0</v>
          </cell>
          <cell r="AC73">
            <v>0</v>
          </cell>
          <cell r="AD73">
            <v>5</v>
          </cell>
          <cell r="AE73">
            <v>2</v>
          </cell>
          <cell r="AF73">
            <v>0</v>
          </cell>
          <cell r="AG73">
            <v>0</v>
          </cell>
          <cell r="AH73">
            <v>1</v>
          </cell>
          <cell r="AI73">
            <v>0</v>
          </cell>
          <cell r="AJ73">
            <v>0</v>
          </cell>
          <cell r="AK73">
            <v>0</v>
          </cell>
          <cell r="AL73">
            <v>0</v>
          </cell>
          <cell r="AM73">
            <v>0</v>
          </cell>
          <cell r="AN73">
            <v>1</v>
          </cell>
          <cell r="AO73">
            <v>2</v>
          </cell>
          <cell r="AP73">
            <v>1</v>
          </cell>
          <cell r="AQ73">
            <v>0</v>
          </cell>
          <cell r="AR73">
            <v>0</v>
          </cell>
          <cell r="AS73">
            <v>3</v>
          </cell>
          <cell r="AT73">
            <v>1</v>
          </cell>
          <cell r="AU73">
            <v>0</v>
          </cell>
          <cell r="AV73">
            <v>0</v>
          </cell>
          <cell r="AW73">
            <v>2</v>
          </cell>
          <cell r="AX73">
            <v>0</v>
          </cell>
          <cell r="AY73">
            <v>0</v>
          </cell>
          <cell r="AZ73">
            <v>1</v>
          </cell>
          <cell r="BA73">
            <v>0</v>
          </cell>
          <cell r="BB73">
            <v>2</v>
          </cell>
          <cell r="BC73">
            <v>0</v>
          </cell>
        </row>
        <row r="74">
          <cell r="G74">
            <v>18</v>
          </cell>
          <cell r="H74">
            <v>10</v>
          </cell>
          <cell r="I74">
            <v>1</v>
          </cell>
          <cell r="J74">
            <v>11</v>
          </cell>
          <cell r="K74">
            <v>0</v>
          </cell>
          <cell r="L74">
            <v>6</v>
          </cell>
          <cell r="M74">
            <v>6</v>
          </cell>
          <cell r="N74">
            <v>11</v>
          </cell>
          <cell r="O74">
            <v>6</v>
          </cell>
          <cell r="P74">
            <v>11</v>
          </cell>
          <cell r="Q74">
            <v>8</v>
          </cell>
          <cell r="R74">
            <v>5</v>
          </cell>
          <cell r="S74">
            <v>5</v>
          </cell>
          <cell r="T74">
            <v>0</v>
          </cell>
          <cell r="U74">
            <v>2</v>
          </cell>
          <cell r="V74">
            <v>0</v>
          </cell>
          <cell r="W74">
            <v>0</v>
          </cell>
          <cell r="X74">
            <v>2</v>
          </cell>
          <cell r="Y74">
            <v>4</v>
          </cell>
          <cell r="Z74">
            <v>2</v>
          </cell>
          <cell r="AA74">
            <v>1</v>
          </cell>
          <cell r="AB74">
            <v>3</v>
          </cell>
          <cell r="AC74">
            <v>0</v>
          </cell>
          <cell r="AD74">
            <v>1</v>
          </cell>
          <cell r="AE74">
            <v>0</v>
          </cell>
          <cell r="AF74">
            <v>1</v>
          </cell>
          <cell r="AG74">
            <v>1</v>
          </cell>
          <cell r="AH74">
            <v>0</v>
          </cell>
          <cell r="AI74">
            <v>0</v>
          </cell>
          <cell r="AJ74">
            <v>0</v>
          </cell>
          <cell r="AK74">
            <v>0</v>
          </cell>
          <cell r="AL74">
            <v>1</v>
          </cell>
          <cell r="AM74">
            <v>0</v>
          </cell>
          <cell r="AN74">
            <v>1</v>
          </cell>
          <cell r="AO74">
            <v>0</v>
          </cell>
          <cell r="AP74">
            <v>2</v>
          </cell>
          <cell r="AQ74">
            <v>0</v>
          </cell>
          <cell r="AR74">
            <v>1</v>
          </cell>
          <cell r="AS74">
            <v>0</v>
          </cell>
          <cell r="AT74">
            <v>0</v>
          </cell>
          <cell r="AU74">
            <v>0</v>
          </cell>
          <cell r="AV74">
            <v>1</v>
          </cell>
          <cell r="AW74">
            <v>0</v>
          </cell>
          <cell r="AX74">
            <v>0</v>
          </cell>
          <cell r="AY74">
            <v>0</v>
          </cell>
          <cell r="AZ74">
            <v>0</v>
          </cell>
          <cell r="BA74">
            <v>0</v>
          </cell>
          <cell r="BB74">
            <v>0</v>
          </cell>
          <cell r="BC74">
            <v>0</v>
          </cell>
        </row>
        <row r="78">
          <cell r="Q78">
            <v>284</v>
          </cell>
        </row>
        <row r="81">
          <cell r="Q81">
            <v>522</v>
          </cell>
        </row>
        <row r="84">
          <cell r="Q84">
            <v>-238</v>
          </cell>
        </row>
        <row r="85">
          <cell r="Q85">
            <v>-110</v>
          </cell>
        </row>
        <row r="86">
          <cell r="Q86">
            <v>-128</v>
          </cell>
        </row>
        <row r="87">
          <cell r="Q87">
            <v>-71</v>
          </cell>
        </row>
        <row r="88">
          <cell r="Q88">
            <v>-58</v>
          </cell>
        </row>
        <row r="89">
          <cell r="Q89">
            <v>-13</v>
          </cell>
        </row>
        <row r="90">
          <cell r="G90">
            <v>-52</v>
          </cell>
          <cell r="H90">
            <v>-26</v>
          </cell>
          <cell r="I90">
            <v>-84</v>
          </cell>
          <cell r="J90">
            <v>-16</v>
          </cell>
          <cell r="K90">
            <v>-54</v>
          </cell>
          <cell r="L90">
            <v>-24</v>
          </cell>
          <cell r="M90">
            <v>-76</v>
          </cell>
          <cell r="N90">
            <v>-180</v>
          </cell>
          <cell r="O90">
            <v>-27</v>
          </cell>
          <cell r="P90">
            <v>-38</v>
          </cell>
          <cell r="Q90">
            <v>55</v>
          </cell>
          <cell r="R90">
            <v>-1</v>
          </cell>
          <cell r="S90">
            <v>-27</v>
          </cell>
          <cell r="T90">
            <v>-3</v>
          </cell>
          <cell r="U90">
            <v>1</v>
          </cell>
          <cell r="V90">
            <v>247</v>
          </cell>
          <cell r="W90">
            <v>-21</v>
          </cell>
          <cell r="X90">
            <v>-36</v>
          </cell>
          <cell r="Y90">
            <v>52</v>
          </cell>
          <cell r="Z90">
            <v>-32</v>
          </cell>
          <cell r="AA90">
            <v>-3</v>
          </cell>
          <cell r="AB90">
            <v>68</v>
          </cell>
          <cell r="AC90">
            <v>3</v>
          </cell>
          <cell r="AD90">
            <v>-31</v>
          </cell>
          <cell r="AE90">
            <v>7</v>
          </cell>
          <cell r="AF90">
            <v>3</v>
          </cell>
          <cell r="AG90">
            <v>14</v>
          </cell>
          <cell r="AH90">
            <v>4</v>
          </cell>
          <cell r="AI90">
            <v>-4</v>
          </cell>
          <cell r="AJ90">
            <v>5</v>
          </cell>
          <cell r="AK90">
            <v>21</v>
          </cell>
          <cell r="AL90">
            <v>4</v>
          </cell>
          <cell r="AM90">
            <v>-2</v>
          </cell>
          <cell r="AN90">
            <v>-50</v>
          </cell>
          <cell r="AO90">
            <v>-8</v>
          </cell>
          <cell r="AP90">
            <v>18</v>
          </cell>
          <cell r="AQ90">
            <v>-8</v>
          </cell>
          <cell r="AR90">
            <v>6</v>
          </cell>
          <cell r="AS90">
            <v>-1</v>
          </cell>
          <cell r="AT90">
            <v>22</v>
          </cell>
          <cell r="AU90">
            <v>-6</v>
          </cell>
          <cell r="AV90">
            <v>-11</v>
          </cell>
          <cell r="AW90">
            <v>1</v>
          </cell>
          <cell r="AX90">
            <v>-16</v>
          </cell>
          <cell r="AY90">
            <v>-6</v>
          </cell>
          <cell r="AZ90">
            <v>-3</v>
          </cell>
          <cell r="BA90">
            <v>1</v>
          </cell>
          <cell r="BB90">
            <v>-6</v>
          </cell>
          <cell r="BC90">
            <v>5</v>
          </cell>
        </row>
      </sheetData>
      <sheetData sheetId="2"/>
      <sheetData sheetId="3">
        <row r="25">
          <cell r="F25">
            <v>105280</v>
          </cell>
          <cell r="G25">
            <v>210025</v>
          </cell>
          <cell r="H25">
            <v>97273</v>
          </cell>
          <cell r="I25">
            <v>112752</v>
          </cell>
        </row>
        <row r="26">
          <cell r="F26">
            <v>72363</v>
          </cell>
          <cell r="G26">
            <v>135912</v>
          </cell>
          <cell r="H26">
            <v>63340</v>
          </cell>
          <cell r="I26">
            <v>72572</v>
          </cell>
        </row>
        <row r="27">
          <cell r="F27">
            <v>66707</v>
          </cell>
          <cell r="G27">
            <v>111091</v>
          </cell>
          <cell r="H27">
            <v>54084</v>
          </cell>
          <cell r="I27">
            <v>57007</v>
          </cell>
        </row>
        <row r="28">
          <cell r="F28">
            <v>51439</v>
          </cell>
          <cell r="G28">
            <v>92171</v>
          </cell>
          <cell r="H28">
            <v>43570</v>
          </cell>
          <cell r="I28">
            <v>48601</v>
          </cell>
        </row>
        <row r="29">
          <cell r="F29">
            <v>74190</v>
          </cell>
          <cell r="G29">
            <v>151710</v>
          </cell>
          <cell r="H29">
            <v>69478</v>
          </cell>
          <cell r="I29">
            <v>82232</v>
          </cell>
        </row>
        <row r="30">
          <cell r="F30">
            <v>97253</v>
          </cell>
          <cell r="G30">
            <v>204365</v>
          </cell>
          <cell r="H30">
            <v>94461</v>
          </cell>
          <cell r="I30">
            <v>109904</v>
          </cell>
        </row>
        <row r="31">
          <cell r="F31">
            <v>90057</v>
          </cell>
          <cell r="G31">
            <v>201412</v>
          </cell>
          <cell r="H31">
            <v>94813</v>
          </cell>
          <cell r="I31">
            <v>106599</v>
          </cell>
        </row>
        <row r="32">
          <cell r="F32">
            <v>97063</v>
          </cell>
          <cell r="G32">
            <v>151545</v>
          </cell>
          <cell r="H32">
            <v>70504</v>
          </cell>
          <cell r="I32">
            <v>81041</v>
          </cell>
        </row>
        <row r="33">
          <cell r="F33">
            <v>102303</v>
          </cell>
          <cell r="G33">
            <v>227294</v>
          </cell>
          <cell r="H33">
            <v>108944</v>
          </cell>
          <cell r="I33">
            <v>118350</v>
          </cell>
        </row>
        <row r="34">
          <cell r="F34">
            <v>233460</v>
          </cell>
          <cell r="G34">
            <v>516416</v>
          </cell>
          <cell r="H34">
            <v>249757</v>
          </cell>
          <cell r="I34">
            <v>266659</v>
          </cell>
        </row>
        <row r="35">
          <cell r="F35">
            <v>230943</v>
          </cell>
          <cell r="G35">
            <v>454653</v>
          </cell>
          <cell r="H35">
            <v>219526</v>
          </cell>
          <cell r="I35">
            <v>235127</v>
          </cell>
        </row>
        <row r="36">
          <cell r="F36">
            <v>139768</v>
          </cell>
          <cell r="G36">
            <v>306743</v>
          </cell>
          <cell r="H36">
            <v>147728</v>
          </cell>
          <cell r="I36">
            <v>159015</v>
          </cell>
        </row>
        <row r="37">
          <cell r="F37">
            <v>223506</v>
          </cell>
          <cell r="G37">
            <v>481036</v>
          </cell>
          <cell r="H37">
            <v>222622</v>
          </cell>
          <cell r="I37">
            <v>258414</v>
          </cell>
        </row>
        <row r="38">
          <cell r="F38">
            <v>18150</v>
          </cell>
          <cell r="G38">
            <v>38661</v>
          </cell>
          <cell r="H38">
            <v>18457</v>
          </cell>
          <cell r="I38">
            <v>20204</v>
          </cell>
        </row>
        <row r="39">
          <cell r="F39">
            <v>43112</v>
          </cell>
          <cell r="G39">
            <v>91837</v>
          </cell>
          <cell r="H39">
            <v>40812</v>
          </cell>
          <cell r="I39">
            <v>51025</v>
          </cell>
        </row>
        <row r="40">
          <cell r="F40">
            <v>85511</v>
          </cell>
          <cell r="G40">
            <v>194987</v>
          </cell>
          <cell r="H40">
            <v>93189</v>
          </cell>
          <cell r="I40">
            <v>101798</v>
          </cell>
        </row>
        <row r="41">
          <cell r="F41">
            <v>11533</v>
          </cell>
          <cell r="G41">
            <v>26164</v>
          </cell>
          <cell r="H41">
            <v>12602</v>
          </cell>
          <cell r="I41">
            <v>13562</v>
          </cell>
        </row>
        <row r="42">
          <cell r="F42">
            <v>30531</v>
          </cell>
          <cell r="G42">
            <v>71310</v>
          </cell>
          <cell r="H42">
            <v>34210</v>
          </cell>
          <cell r="I42">
            <v>37100</v>
          </cell>
        </row>
        <row r="43">
          <cell r="F43">
            <v>111177</v>
          </cell>
          <cell r="G43">
            <v>253256</v>
          </cell>
          <cell r="H43">
            <v>123264</v>
          </cell>
          <cell r="I43">
            <v>129992</v>
          </cell>
        </row>
        <row r="44">
          <cell r="F44">
            <v>19067</v>
          </cell>
          <cell r="G44">
            <v>42571</v>
          </cell>
          <cell r="H44">
            <v>20501</v>
          </cell>
          <cell r="I44">
            <v>22070</v>
          </cell>
        </row>
        <row r="45">
          <cell r="F45">
            <v>15113</v>
          </cell>
          <cell r="G45">
            <v>35746</v>
          </cell>
          <cell r="H45">
            <v>17110</v>
          </cell>
          <cell r="I45">
            <v>18636</v>
          </cell>
        </row>
        <row r="46">
          <cell r="F46">
            <v>97604</v>
          </cell>
          <cell r="G46">
            <v>219624</v>
          </cell>
          <cell r="H46">
            <v>100166</v>
          </cell>
          <cell r="I46">
            <v>119458</v>
          </cell>
        </row>
        <row r="47">
          <cell r="F47">
            <v>31283</v>
          </cell>
          <cell r="G47">
            <v>70948</v>
          </cell>
          <cell r="H47">
            <v>34048</v>
          </cell>
          <cell r="I47">
            <v>36900</v>
          </cell>
        </row>
        <row r="48">
          <cell r="F48">
            <v>37766</v>
          </cell>
          <cell r="G48">
            <v>83696</v>
          </cell>
          <cell r="H48">
            <v>40458</v>
          </cell>
          <cell r="I48">
            <v>43238</v>
          </cell>
        </row>
        <row r="49">
          <cell r="F49">
            <v>65273</v>
          </cell>
          <cell r="G49">
            <v>148151</v>
          </cell>
          <cell r="H49">
            <v>68912</v>
          </cell>
          <cell r="I49">
            <v>79239</v>
          </cell>
        </row>
        <row r="50">
          <cell r="F50">
            <v>18752</v>
          </cell>
          <cell r="G50">
            <v>45924</v>
          </cell>
          <cell r="H50">
            <v>22419</v>
          </cell>
          <cell r="I50">
            <v>23505</v>
          </cell>
        </row>
        <row r="51">
          <cell r="F51">
            <v>43434</v>
          </cell>
          <cell r="G51">
            <v>103839</v>
          </cell>
          <cell r="H51">
            <v>49604</v>
          </cell>
          <cell r="I51">
            <v>54235</v>
          </cell>
        </row>
        <row r="52">
          <cell r="F52">
            <v>16626</v>
          </cell>
          <cell r="G52">
            <v>40071</v>
          </cell>
          <cell r="H52">
            <v>19880</v>
          </cell>
          <cell r="I52">
            <v>20191</v>
          </cell>
        </row>
        <row r="53">
          <cell r="F53">
            <v>15955</v>
          </cell>
          <cell r="G53">
            <v>37227</v>
          </cell>
          <cell r="H53">
            <v>17806</v>
          </cell>
          <cell r="I53">
            <v>19421</v>
          </cell>
        </row>
        <row r="54">
          <cell r="F54">
            <v>8011</v>
          </cell>
          <cell r="G54">
            <v>19746</v>
          </cell>
          <cell r="H54">
            <v>9465</v>
          </cell>
          <cell r="I54">
            <v>10281</v>
          </cell>
        </row>
        <row r="55">
          <cell r="F55">
            <v>23597</v>
          </cell>
          <cell r="G55">
            <v>57384</v>
          </cell>
          <cell r="H55">
            <v>27651</v>
          </cell>
          <cell r="I55">
            <v>29733</v>
          </cell>
        </row>
        <row r="56">
          <cell r="F56">
            <v>17366</v>
          </cell>
          <cell r="G56">
            <v>40744</v>
          </cell>
          <cell r="H56">
            <v>19452</v>
          </cell>
          <cell r="I56">
            <v>21292</v>
          </cell>
        </row>
        <row r="57">
          <cell r="F57">
            <v>11238</v>
          </cell>
          <cell r="G57">
            <v>26431</v>
          </cell>
          <cell r="H57">
            <v>12715</v>
          </cell>
          <cell r="I57">
            <v>13716</v>
          </cell>
        </row>
        <row r="58">
          <cell r="F58">
            <v>17800</v>
          </cell>
          <cell r="G58">
            <v>39594</v>
          </cell>
          <cell r="H58">
            <v>18716</v>
          </cell>
          <cell r="I58">
            <v>20878</v>
          </cell>
        </row>
        <row r="59">
          <cell r="F59">
            <v>12697</v>
          </cell>
          <cell r="G59">
            <v>31119</v>
          </cell>
          <cell r="H59">
            <v>14912</v>
          </cell>
          <cell r="I59">
            <v>16207</v>
          </cell>
        </row>
        <row r="60">
          <cell r="F60">
            <v>17735</v>
          </cell>
          <cell r="G60">
            <v>39528</v>
          </cell>
          <cell r="H60">
            <v>19664</v>
          </cell>
          <cell r="I60">
            <v>19864</v>
          </cell>
        </row>
        <row r="61">
          <cell r="F61">
            <v>28477</v>
          </cell>
          <cell r="G61">
            <v>70133</v>
          </cell>
          <cell r="H61">
            <v>34092</v>
          </cell>
          <cell r="I61">
            <v>36041</v>
          </cell>
        </row>
        <row r="63">
          <cell r="F63">
            <v>10924</v>
          </cell>
          <cell r="G63">
            <v>27316</v>
          </cell>
          <cell r="H63">
            <v>12730</v>
          </cell>
          <cell r="I63">
            <v>14586</v>
          </cell>
        </row>
        <row r="65">
          <cell r="F65">
            <v>6619</v>
          </cell>
          <cell r="G65">
            <v>17255</v>
          </cell>
          <cell r="H65">
            <v>8314</v>
          </cell>
          <cell r="I65">
            <v>8941</v>
          </cell>
        </row>
        <row r="67">
          <cell r="F67">
            <v>12028</v>
          </cell>
          <cell r="G67">
            <v>29727</v>
          </cell>
          <cell r="H67">
            <v>14482</v>
          </cell>
          <cell r="I67">
            <v>15245</v>
          </cell>
        </row>
        <row r="68">
          <cell r="F68">
            <v>14516</v>
          </cell>
          <cell r="G68">
            <v>33760</v>
          </cell>
          <cell r="H68">
            <v>16393</v>
          </cell>
          <cell r="I68">
            <v>17367</v>
          </cell>
        </row>
        <row r="70">
          <cell r="F70">
            <v>4210</v>
          </cell>
          <cell r="G70">
            <v>9978</v>
          </cell>
          <cell r="H70">
            <v>4888</v>
          </cell>
          <cell r="I70">
            <v>5090</v>
          </cell>
        </row>
        <row r="71">
          <cell r="F71">
            <v>8139</v>
          </cell>
          <cell r="G71">
            <v>18650</v>
          </cell>
          <cell r="H71">
            <v>9179</v>
          </cell>
          <cell r="I71">
            <v>9471</v>
          </cell>
        </row>
        <row r="72">
          <cell r="F72">
            <v>3814</v>
          </cell>
          <cell r="G72">
            <v>9438</v>
          </cell>
          <cell r="H72">
            <v>4416</v>
          </cell>
          <cell r="I72">
            <v>5022</v>
          </cell>
        </row>
        <row r="74">
          <cell r="F74">
            <v>13405</v>
          </cell>
          <cell r="G74">
            <v>32728</v>
          </cell>
          <cell r="H74">
            <v>15907</v>
          </cell>
          <cell r="I74">
            <v>16821</v>
          </cell>
        </row>
        <row r="76">
          <cell r="F76">
            <v>5409</v>
          </cell>
          <cell r="G76">
            <v>12612</v>
          </cell>
          <cell r="H76">
            <v>6099</v>
          </cell>
          <cell r="I76">
            <v>6513</v>
          </cell>
        </row>
        <row r="78">
          <cell r="F78">
            <v>5735</v>
          </cell>
          <cell r="G78">
            <v>13886</v>
          </cell>
          <cell r="H78">
            <v>6665</v>
          </cell>
          <cell r="I78">
            <v>7221</v>
          </cell>
        </row>
        <row r="80">
          <cell r="F80">
            <v>5681</v>
          </cell>
          <cell r="G80">
            <v>13925</v>
          </cell>
          <cell r="H80">
            <v>6598</v>
          </cell>
          <cell r="I80">
            <v>7327</v>
          </cell>
        </row>
        <row r="81">
          <cell r="F81">
            <v>4823</v>
          </cell>
          <cell r="G81">
            <v>11788</v>
          </cell>
          <cell r="H81">
            <v>5605</v>
          </cell>
          <cell r="I81">
            <v>6183</v>
          </cell>
        </row>
      </sheetData>
      <sheetData sheetId="4"/>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3541F-B42F-4B08-9CE2-B60DC1E8B67E}">
  <dimension ref="A1:H15"/>
  <sheetViews>
    <sheetView zoomScaleNormal="100" workbookViewId="0">
      <selection activeCell="H4" sqref="H4"/>
    </sheetView>
  </sheetViews>
  <sheetFormatPr defaultRowHeight="13.5" x14ac:dyDescent="0.15"/>
  <sheetData>
    <row r="1" spans="1:8" ht="17.25" customHeight="1" x14ac:dyDescent="0.15">
      <c r="A1" s="279" t="s">
        <v>228</v>
      </c>
      <c r="B1" s="279"/>
      <c r="C1" s="279"/>
      <c r="D1" s="279"/>
      <c r="E1" s="279"/>
      <c r="F1" s="279"/>
      <c r="G1" s="279"/>
    </row>
    <row r="2" spans="1:8" ht="17.25" customHeight="1" x14ac:dyDescent="0.15"/>
    <row r="3" spans="1:8" ht="17.25" customHeight="1" x14ac:dyDescent="0.15">
      <c r="A3" s="270" t="s">
        <v>213</v>
      </c>
      <c r="B3" s="270" t="s">
        <v>208</v>
      </c>
      <c r="C3" s="270" t="s">
        <v>209</v>
      </c>
      <c r="D3" s="270" t="s">
        <v>210</v>
      </c>
      <c r="E3" s="270" t="s">
        <v>211</v>
      </c>
      <c r="F3" s="270" t="s">
        <v>212</v>
      </c>
      <c r="G3" s="270" t="s">
        <v>227</v>
      </c>
      <c r="H3" s="270" t="s">
        <v>304</v>
      </c>
    </row>
    <row r="4" spans="1:8" ht="17.25" customHeight="1" x14ac:dyDescent="0.15">
      <c r="A4" s="276" t="s">
        <v>214</v>
      </c>
      <c r="B4" s="270"/>
      <c r="C4" s="272" t="s">
        <v>215</v>
      </c>
      <c r="D4" s="272" t="s">
        <v>215</v>
      </c>
      <c r="E4" s="271" t="s">
        <v>215</v>
      </c>
      <c r="F4" s="271" t="s">
        <v>215</v>
      </c>
      <c r="G4" s="271" t="s">
        <v>215</v>
      </c>
      <c r="H4" s="273" t="s">
        <v>215</v>
      </c>
    </row>
    <row r="5" spans="1:8" ht="17.25" customHeight="1" x14ac:dyDescent="0.15">
      <c r="A5" s="277"/>
      <c r="B5" s="270"/>
      <c r="C5" s="272" t="s">
        <v>216</v>
      </c>
      <c r="D5" s="272" t="s">
        <v>216</v>
      </c>
      <c r="E5" s="271" t="s">
        <v>216</v>
      </c>
      <c r="F5" s="271" t="s">
        <v>216</v>
      </c>
      <c r="G5" s="271" t="s">
        <v>216</v>
      </c>
      <c r="H5" s="270" t="s">
        <v>216</v>
      </c>
    </row>
    <row r="6" spans="1:8" ht="17.25" customHeight="1" x14ac:dyDescent="0.15">
      <c r="A6" s="277"/>
      <c r="B6" s="270"/>
      <c r="C6" s="272" t="s">
        <v>217</v>
      </c>
      <c r="D6" s="272" t="s">
        <v>217</v>
      </c>
      <c r="E6" s="271" t="s">
        <v>217</v>
      </c>
      <c r="F6" s="271" t="s">
        <v>229</v>
      </c>
      <c r="G6" s="271" t="s">
        <v>217</v>
      </c>
      <c r="H6" s="270" t="s">
        <v>217</v>
      </c>
    </row>
    <row r="7" spans="1:8" ht="17.25" customHeight="1" x14ac:dyDescent="0.15">
      <c r="A7" s="277"/>
      <c r="B7" s="270"/>
      <c r="C7" s="272" t="s">
        <v>218</v>
      </c>
      <c r="D7" s="272" t="s">
        <v>218</v>
      </c>
      <c r="E7" s="271" t="s">
        <v>218</v>
      </c>
      <c r="F7" s="271" t="s">
        <v>218</v>
      </c>
      <c r="G7" s="271" t="s">
        <v>218</v>
      </c>
      <c r="H7" s="270" t="s">
        <v>218</v>
      </c>
    </row>
    <row r="8" spans="1:8" ht="17.25" customHeight="1" x14ac:dyDescent="0.15">
      <c r="A8" s="277"/>
      <c r="B8" s="270"/>
      <c r="C8" s="272" t="s">
        <v>219</v>
      </c>
      <c r="D8" s="271" t="s">
        <v>219</v>
      </c>
      <c r="E8" s="271" t="s">
        <v>219</v>
      </c>
      <c r="F8" s="271" t="s">
        <v>219</v>
      </c>
      <c r="G8" s="271" t="s">
        <v>219</v>
      </c>
      <c r="H8" s="270" t="s">
        <v>219</v>
      </c>
    </row>
    <row r="9" spans="1:8" ht="17.25" customHeight="1" x14ac:dyDescent="0.15">
      <c r="A9" s="277"/>
      <c r="B9" s="270"/>
      <c r="C9" s="272" t="s">
        <v>220</v>
      </c>
      <c r="D9" s="271" t="s">
        <v>220</v>
      </c>
      <c r="E9" s="271" t="s">
        <v>220</v>
      </c>
      <c r="F9" s="271" t="s">
        <v>220</v>
      </c>
      <c r="G9" s="271" t="s">
        <v>220</v>
      </c>
      <c r="H9" s="270" t="s">
        <v>220</v>
      </c>
    </row>
    <row r="10" spans="1:8" ht="17.25" customHeight="1" x14ac:dyDescent="0.15">
      <c r="A10" s="277"/>
      <c r="B10" s="270"/>
      <c r="C10" s="272" t="s">
        <v>221</v>
      </c>
      <c r="D10" s="271" t="s">
        <v>221</v>
      </c>
      <c r="E10" s="271" t="s">
        <v>221</v>
      </c>
      <c r="F10" s="271" t="s">
        <v>221</v>
      </c>
      <c r="G10" s="271" t="s">
        <v>221</v>
      </c>
      <c r="H10" s="270" t="s">
        <v>221</v>
      </c>
    </row>
    <row r="11" spans="1:8" ht="17.25" customHeight="1" x14ac:dyDescent="0.15">
      <c r="A11" s="277"/>
      <c r="B11" s="270"/>
      <c r="C11" s="272" t="s">
        <v>222</v>
      </c>
      <c r="D11" s="271" t="s">
        <v>222</v>
      </c>
      <c r="E11" s="271" t="s">
        <v>222</v>
      </c>
      <c r="F11" s="271" t="s">
        <v>222</v>
      </c>
      <c r="G11" s="271" t="s">
        <v>222</v>
      </c>
      <c r="H11" s="270" t="s">
        <v>222</v>
      </c>
    </row>
    <row r="12" spans="1:8" ht="17.25" customHeight="1" x14ac:dyDescent="0.15">
      <c r="A12" s="277"/>
      <c r="B12" s="270"/>
      <c r="C12" s="272" t="s">
        <v>223</v>
      </c>
      <c r="D12" s="271" t="s">
        <v>223</v>
      </c>
      <c r="E12" s="271" t="s">
        <v>223</v>
      </c>
      <c r="F12" s="271" t="s">
        <v>223</v>
      </c>
      <c r="G12" s="271" t="s">
        <v>223</v>
      </c>
      <c r="H12" s="270" t="s">
        <v>223</v>
      </c>
    </row>
    <row r="13" spans="1:8" ht="17.25" customHeight="1" x14ac:dyDescent="0.15">
      <c r="A13" s="277"/>
      <c r="B13" s="270"/>
      <c r="C13" s="272" t="s">
        <v>224</v>
      </c>
      <c r="D13" s="271" t="s">
        <v>224</v>
      </c>
      <c r="E13" s="271" t="s">
        <v>224</v>
      </c>
      <c r="F13" s="273" t="s">
        <v>224</v>
      </c>
      <c r="G13" s="271" t="s">
        <v>224</v>
      </c>
      <c r="H13" s="270" t="s">
        <v>224</v>
      </c>
    </row>
    <row r="14" spans="1:8" ht="17.25" customHeight="1" x14ac:dyDescent="0.15">
      <c r="A14" s="277"/>
      <c r="B14" s="272" t="s">
        <v>225</v>
      </c>
      <c r="C14" s="272" t="s">
        <v>225</v>
      </c>
      <c r="D14" s="271" t="s">
        <v>225</v>
      </c>
      <c r="E14" s="271" t="s">
        <v>225</v>
      </c>
      <c r="F14" s="271" t="s">
        <v>225</v>
      </c>
      <c r="G14" s="271" t="s">
        <v>225</v>
      </c>
      <c r="H14" s="270" t="s">
        <v>225</v>
      </c>
    </row>
    <row r="15" spans="1:8" ht="17.25" customHeight="1" x14ac:dyDescent="0.15">
      <c r="A15" s="278"/>
      <c r="B15" s="272" t="s">
        <v>226</v>
      </c>
      <c r="C15" s="272" t="s">
        <v>226</v>
      </c>
      <c r="D15" s="271" t="s">
        <v>226</v>
      </c>
      <c r="E15" s="271" t="s">
        <v>226</v>
      </c>
      <c r="F15" s="271" t="s">
        <v>226</v>
      </c>
      <c r="G15" s="271" t="s">
        <v>226</v>
      </c>
      <c r="H15" s="270" t="s">
        <v>226</v>
      </c>
    </row>
  </sheetData>
  <mergeCells count="2">
    <mergeCell ref="A4:A15"/>
    <mergeCell ref="A1:G1"/>
  </mergeCells>
  <phoneticPr fontId="2"/>
  <hyperlinks>
    <hyperlink ref="B14" location="R2.11月!A1" display="11月" xr:uid="{E7A78454-760B-423F-AE4E-D7554C73BFAE}"/>
    <hyperlink ref="B15" location="R2.12月!A1" display="12月" xr:uid="{EB586CC0-7C83-4A7C-8A69-960BB9B8CC18}"/>
    <hyperlink ref="C4" location="R3.1月!A1" display="1月" xr:uid="{B1A3ED5C-015E-4923-A056-A1D22FC66DF7}"/>
    <hyperlink ref="C5" location="R3.2月!A1" display="2月" xr:uid="{F26C69C3-27FD-4B22-BEF9-713E83DF2D1C}"/>
    <hyperlink ref="C6" location="R3.3月!A1" display="3月" xr:uid="{A72D667E-5CDC-4068-A8CD-CC8103E3E462}"/>
    <hyperlink ref="C7" location="R3.4月!A1" display="4月" xr:uid="{0739CD78-299E-4DA0-8766-F61D5F8A2937}"/>
    <hyperlink ref="C8" location="R3.5月!A1" display="5月" xr:uid="{15BB0C82-3AC7-405E-A9DC-96CA4128AD7E}"/>
    <hyperlink ref="C9" location="R3.6月!Print_Area" display="6月" xr:uid="{D5ABEF71-97C5-4B89-BF5A-49CE9F97A82B}"/>
    <hyperlink ref="C10" location="R3.7月!A1" display="7月" xr:uid="{5DB893B5-1CAB-4956-8185-566E05391DE8}"/>
    <hyperlink ref="C11" location="R3.8月!A1" display="8月" xr:uid="{4B04A4E6-D7E0-4360-A0B8-B0221894E52A}"/>
    <hyperlink ref="C12" location="R3.9月!A1" display="9月" xr:uid="{8388DBCA-FDA3-45A9-BBDA-C7A1F77AD5AB}"/>
    <hyperlink ref="C13" location="R3.10月!A1" display="10月" xr:uid="{ADEABFA1-2690-4DFC-AEAF-FFA97349B670}"/>
    <hyperlink ref="C14" location="R3.11月!A1" display="11月" xr:uid="{B6D90943-2F05-44BF-810C-EF460CB0FC5A}"/>
    <hyperlink ref="C15" location="R3.12月!A1" display="12月" xr:uid="{63C5C07E-14AC-4E89-BD8D-5DF35C7E60C1}"/>
    <hyperlink ref="D4" location="R4.1月!A1" display="1月" xr:uid="{1646D2E6-A90F-40AE-959C-EB92269E8F54}"/>
    <hyperlink ref="D5" location="R4.2月!A1" display="2月" xr:uid="{DAD18E90-5D7D-47FE-AB73-AEF8DE57F1D7}"/>
    <hyperlink ref="D6" location="R4.3月!A1" display="3月" xr:uid="{ED81AEF5-CEC4-4617-ABC6-B6F6419C93CD}"/>
    <hyperlink ref="D7" location="'R4.4月 '!A1" display="4月" xr:uid="{D9426622-1D0E-4D18-B063-26AC577BF883}"/>
    <hyperlink ref="D8" location="'R4.5月 '!A1" display="5月" xr:uid="{A3307A7A-EEE5-46E8-B353-8636271AE29D}"/>
    <hyperlink ref="D9" location="R4.6月!A1" display="6月" xr:uid="{A54B90F5-2AAB-4141-9119-D911FEFBB343}"/>
    <hyperlink ref="D10" location="'R4.7月 '!A1" display="7月" xr:uid="{1FCA9D46-4818-4864-8CD8-50102A103BB4}"/>
    <hyperlink ref="D11" location="'R4.8月 '!A1" display="8月" xr:uid="{36CC1CE1-D62A-4751-8CB6-A8AC12838378}"/>
    <hyperlink ref="D12" location="'R4.9月 '!A1" display="9月" xr:uid="{36C39F9E-6483-4A77-9FD2-B7D4C25D6170}"/>
    <hyperlink ref="D13" location="R4.10月!A1" display="10月" xr:uid="{686065F8-6EDD-439D-B64B-493EEB8EF34D}"/>
    <hyperlink ref="D14" location="'R4.11月 '!A1" display="11月" xr:uid="{BC4019B0-4EBE-4E14-AB21-E92455790F70}"/>
    <hyperlink ref="D15" location="'R4.12月 '!A1" display="12月" xr:uid="{526F8604-0D63-4571-8F97-3E66BA1975B8}"/>
    <hyperlink ref="E4" location="R5.1月!A1" display="1月" xr:uid="{54671CF4-A03A-4D5D-9438-962C5CD655D9}"/>
    <hyperlink ref="E5" location="R5.2月!A1" display="2月" xr:uid="{D649F8C2-D0CC-4633-97A1-9E089614E7C4}"/>
    <hyperlink ref="E6" location="R5.3月!A1" display="3月" xr:uid="{EF4EAC87-4A92-4045-9F9C-9E6E496759E1}"/>
    <hyperlink ref="E7" location="R5.4月!A1" display="4月" xr:uid="{DA5CCA88-C681-4B5E-A393-8259CDEA000F}"/>
    <hyperlink ref="E8" location="R5.5月!A1" display="5月" xr:uid="{D5772224-8F72-4443-A8F2-93D67636BD0F}"/>
    <hyperlink ref="E9" location="R5.6月!A1" display="6月" xr:uid="{007DDAA6-DBDF-4904-BDFE-E9210E600039}"/>
    <hyperlink ref="E10" location="R5.7月!A1" display="7月" xr:uid="{3886CCCA-E7ED-4680-BF68-671A9EBB7AEF}"/>
    <hyperlink ref="E11" location="R5.8月!A1" display="8月" xr:uid="{61C4B960-285F-446F-9DE9-D92D5BEAA28F}"/>
    <hyperlink ref="E12" location="R5.9月!A1" display="9月" xr:uid="{A8796245-E1CD-45B1-952C-F5FC4514ADC7}"/>
    <hyperlink ref="E13" location="R5.10月!A1" display="10月" xr:uid="{6B98BDAC-5303-421B-93CD-80D20DFB46E2}"/>
    <hyperlink ref="E14" location="R5.11月!A1" display="11月" xr:uid="{7B05B0DF-E84A-4DB4-B53B-653259F42EF7}"/>
    <hyperlink ref="E15" location="R5.12月!A1" display="12月" xr:uid="{DBC1CE2B-FEE0-4350-A533-6496C901FDD6}"/>
    <hyperlink ref="F4" location="R6.1月!A1" display="1月" xr:uid="{AC2BB421-15F5-4514-82C3-AF4A91BE54FB}"/>
    <hyperlink ref="F5" location="R6.2月!A1" display="2月" xr:uid="{8D4218E4-AA69-41E1-9841-4DC5070B780D}"/>
    <hyperlink ref="F6" location="R6.3月!A1" display="3月" xr:uid="{63429016-7A34-4370-8FA2-B3543FDFD403}"/>
    <hyperlink ref="F7" location="R6.4月!A1" display="4月" xr:uid="{3E4CA7E2-B394-4153-8DD1-DA1416209D55}"/>
    <hyperlink ref="F8" location="R6.5月!A1" display="5月" xr:uid="{23C7B1A3-E26C-4CF5-A813-972BBF51CF03}"/>
    <hyperlink ref="F9" location="R6.6月!Print_Titles" display="6月" xr:uid="{2805810E-4BC9-4438-9980-ABB2CEDFC504}"/>
    <hyperlink ref="F10" location="R6.7月!A1" display="7月" xr:uid="{FB13878C-F919-4F2A-9F04-7EF70A8F684F}"/>
    <hyperlink ref="F11" location="R6.8月!A1" display="8月" xr:uid="{A1BB391B-FD02-4329-9926-8A8BD8315492}"/>
    <hyperlink ref="F12" location="R6.9月!Print_Titles" display="9月" xr:uid="{B3E5F44C-8BBD-4952-AF5A-7B4C4196A89D}"/>
    <hyperlink ref="F13" location="R6.10月!A1" display="10月" xr:uid="{8CA8BF45-761F-4FC0-8039-35042061F678}"/>
    <hyperlink ref="F14" location="R6.11月!A1" display="11月" xr:uid="{E1F8465B-0758-4326-A563-9D9DC3CC489F}"/>
    <hyperlink ref="F15" location="R6.12月!A1" display="12月" xr:uid="{793F63D3-5207-4AEA-86E2-BB6ADDE0341B}"/>
    <hyperlink ref="G4" location="R7.1月!A1" display="1月" xr:uid="{3B3171F5-F759-4667-847B-4F007322EF9E}"/>
    <hyperlink ref="G5" location="R7.2月!A1" display="2月" xr:uid="{2891B3E0-3916-4B11-AD0F-A200D95812C4}"/>
    <hyperlink ref="G6" location="R7.3月!A1" display="3月" xr:uid="{475F18D8-FAD3-4ED7-ABD8-29FD8E13593A}"/>
    <hyperlink ref="G7" location="R7.4月!A1" display="4月" xr:uid="{C5EC99E8-68B7-4F68-8C08-EA387A5EA8C9}"/>
    <hyperlink ref="G8" location="R7.5月!A1" display="5月" xr:uid="{806F2034-295C-40CC-8287-09A3E3987194}"/>
    <hyperlink ref="G9" location="R7.6月!A1" display="6月" xr:uid="{77CD6CAB-6E60-49C1-899F-6A91CA8607F1}"/>
    <hyperlink ref="G10" location="R7.7月!A1" display="7月" xr:uid="{1380AEF7-A41E-40AD-8B41-CCD1CE891162}"/>
    <hyperlink ref="G11" location="R7.8月!A1" display="8月" xr:uid="{B5F1521F-995D-4AC9-BEEC-5C5E492E3C80}"/>
    <hyperlink ref="G12" location="R7.9月!A1" display="9月" xr:uid="{7E40124A-18B8-4A9C-9B4E-8F78BA6FE818}"/>
    <hyperlink ref="G13" location="R7.10月!A1" display="10月" xr:uid="{63345E84-7382-4ADF-9B58-17F6C9FB37B2}"/>
    <hyperlink ref="G14" location="R7.11月!A1" display="11月" xr:uid="{BB26DE22-AB0D-4AE1-A26C-DF9386BE6930}"/>
    <hyperlink ref="G15" location="R7.12月!A1" display="12月" xr:uid="{F15576C0-6D47-488D-9FF5-38A2839383EE}"/>
    <hyperlink ref="H4" location="R8.1月!A1" display="1月" xr:uid="{0B61F9C4-EC2A-4F8B-BEA5-424323CDFCD7}"/>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BB0F2-4EA2-47DD-8CE8-187ADC6737D7}">
  <dimension ref="A1:BB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6.625" style="8" customWidth="1"/>
    <col min="11" max="12" width="6.625" style="8" hidden="1" customWidth="1"/>
    <col min="13" max="13" width="6.625" style="8" customWidth="1"/>
    <col min="14" max="15" width="6.625" style="8" hidden="1" customWidth="1"/>
    <col min="16" max="16" width="6.625" style="8" customWidth="1"/>
    <col min="17" max="22" width="6.625" style="8" hidden="1" customWidth="1"/>
    <col min="23" max="23" width="6.625" style="8" customWidth="1"/>
    <col min="24" max="29" width="6.625" style="8" hidden="1" customWidth="1"/>
    <col min="30" max="30" width="6.625" style="8" customWidth="1"/>
    <col min="31" max="32" width="6.625" style="8" hidden="1" customWidth="1"/>
    <col min="33" max="33" width="6.625" style="8" customWidth="1"/>
    <col min="34" max="41" width="6.625" style="8" hidden="1" customWidth="1"/>
    <col min="42" max="42" width="6.625" style="6" customWidth="1"/>
    <col min="43" max="49" width="6.625" style="200" hidden="1" customWidth="1"/>
    <col min="50" max="51" width="6.625" style="201" hidden="1" customWidth="1"/>
    <col min="52" max="52" width="9.75"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8" width="0" hidden="1" customWidth="1"/>
    <col min="269" max="269" width="6.375" customWidth="1"/>
    <col min="270" max="271" width="0" hidden="1" customWidth="1"/>
    <col min="272" max="272" width="7" customWidth="1"/>
    <col min="273" max="278" width="0" hidden="1" customWidth="1"/>
    <col min="279" max="279" width="7" customWidth="1"/>
    <col min="280" max="285" width="0" hidden="1" customWidth="1"/>
    <col min="286" max="286" width="8" customWidth="1"/>
    <col min="287" max="288" width="0" hidden="1" customWidth="1"/>
    <col min="289" max="289" width="8.125" customWidth="1"/>
    <col min="290" max="297" width="0" hidden="1" customWidth="1"/>
    <col min="298" max="298" width="8.5" customWidth="1"/>
    <col min="299" max="308" width="0" hidden="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4" width="0" hidden="1" customWidth="1"/>
    <col min="525" max="525" width="6.375" customWidth="1"/>
    <col min="526" max="527" width="0" hidden="1" customWidth="1"/>
    <col min="528" max="528" width="7" customWidth="1"/>
    <col min="529" max="534" width="0" hidden="1" customWidth="1"/>
    <col min="535" max="535" width="7" customWidth="1"/>
    <col min="536" max="541" width="0" hidden="1" customWidth="1"/>
    <col min="542" max="542" width="8" customWidth="1"/>
    <col min="543" max="544" width="0" hidden="1" customWidth="1"/>
    <col min="545" max="545" width="8.125" customWidth="1"/>
    <col min="546" max="553" width="0" hidden="1" customWidth="1"/>
    <col min="554" max="554" width="8.5" customWidth="1"/>
    <col min="555" max="564" width="0" hidden="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80" width="0" hidden="1" customWidth="1"/>
    <col min="781" max="781" width="6.375" customWidth="1"/>
    <col min="782" max="783" width="0" hidden="1" customWidth="1"/>
    <col min="784" max="784" width="7" customWidth="1"/>
    <col min="785" max="790" width="0" hidden="1" customWidth="1"/>
    <col min="791" max="791" width="7" customWidth="1"/>
    <col min="792" max="797" width="0" hidden="1" customWidth="1"/>
    <col min="798" max="798" width="8" customWidth="1"/>
    <col min="799" max="800" width="0" hidden="1" customWidth="1"/>
    <col min="801" max="801" width="8.125" customWidth="1"/>
    <col min="802" max="809" width="0" hidden="1" customWidth="1"/>
    <col min="810" max="810" width="8.5" customWidth="1"/>
    <col min="811" max="820" width="0" hidden="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6" width="0" hidden="1" customWidth="1"/>
    <col min="1037" max="1037" width="6.375" customWidth="1"/>
    <col min="1038" max="1039" width="0" hidden="1" customWidth="1"/>
    <col min="1040" max="1040" width="7" customWidth="1"/>
    <col min="1041" max="1046" width="0" hidden="1" customWidth="1"/>
    <col min="1047" max="1047" width="7" customWidth="1"/>
    <col min="1048" max="1053" width="0" hidden="1" customWidth="1"/>
    <col min="1054" max="1054" width="8" customWidth="1"/>
    <col min="1055" max="1056" width="0" hidden="1" customWidth="1"/>
    <col min="1057" max="1057" width="8.125" customWidth="1"/>
    <col min="1058" max="1065" width="0" hidden="1" customWidth="1"/>
    <col min="1066" max="1066" width="8.5" customWidth="1"/>
    <col min="1067" max="1076" width="0" hidden="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2" width="0" hidden="1" customWidth="1"/>
    <col min="1293" max="1293" width="6.375" customWidth="1"/>
    <col min="1294" max="1295" width="0" hidden="1" customWidth="1"/>
    <col min="1296" max="1296" width="7" customWidth="1"/>
    <col min="1297" max="1302" width="0" hidden="1" customWidth="1"/>
    <col min="1303" max="1303" width="7" customWidth="1"/>
    <col min="1304" max="1309" width="0" hidden="1" customWidth="1"/>
    <col min="1310" max="1310" width="8" customWidth="1"/>
    <col min="1311" max="1312" width="0" hidden="1" customWidth="1"/>
    <col min="1313" max="1313" width="8.125" customWidth="1"/>
    <col min="1314" max="1321" width="0" hidden="1" customWidth="1"/>
    <col min="1322" max="1322" width="8.5" customWidth="1"/>
    <col min="1323" max="1332" width="0" hidden="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8" width="0" hidden="1" customWidth="1"/>
    <col min="1549" max="1549" width="6.375" customWidth="1"/>
    <col min="1550" max="1551" width="0" hidden="1" customWidth="1"/>
    <col min="1552" max="1552" width="7" customWidth="1"/>
    <col min="1553" max="1558" width="0" hidden="1" customWidth="1"/>
    <col min="1559" max="1559" width="7" customWidth="1"/>
    <col min="1560" max="1565" width="0" hidden="1" customWidth="1"/>
    <col min="1566" max="1566" width="8" customWidth="1"/>
    <col min="1567" max="1568" width="0" hidden="1" customWidth="1"/>
    <col min="1569" max="1569" width="8.125" customWidth="1"/>
    <col min="1570" max="1577" width="0" hidden="1" customWidth="1"/>
    <col min="1578" max="1578" width="8.5" customWidth="1"/>
    <col min="1579" max="1588" width="0" hidden="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4" width="0" hidden="1" customWidth="1"/>
    <col min="1805" max="1805" width="6.375" customWidth="1"/>
    <col min="1806" max="1807" width="0" hidden="1" customWidth="1"/>
    <col min="1808" max="1808" width="7" customWidth="1"/>
    <col min="1809" max="1814" width="0" hidden="1" customWidth="1"/>
    <col min="1815" max="1815" width="7" customWidth="1"/>
    <col min="1816" max="1821" width="0" hidden="1" customWidth="1"/>
    <col min="1822" max="1822" width="8" customWidth="1"/>
    <col min="1823" max="1824" width="0" hidden="1" customWidth="1"/>
    <col min="1825" max="1825" width="8.125" customWidth="1"/>
    <col min="1826" max="1833" width="0" hidden="1" customWidth="1"/>
    <col min="1834" max="1834" width="8.5" customWidth="1"/>
    <col min="1835" max="1844" width="0" hidden="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60" width="0" hidden="1" customWidth="1"/>
    <col min="2061" max="2061" width="6.375" customWidth="1"/>
    <col min="2062" max="2063" width="0" hidden="1" customWidth="1"/>
    <col min="2064" max="2064" width="7" customWidth="1"/>
    <col min="2065" max="2070" width="0" hidden="1" customWidth="1"/>
    <col min="2071" max="2071" width="7" customWidth="1"/>
    <col min="2072" max="2077" width="0" hidden="1" customWidth="1"/>
    <col min="2078" max="2078" width="8" customWidth="1"/>
    <col min="2079" max="2080" width="0" hidden="1" customWidth="1"/>
    <col min="2081" max="2081" width="8.125" customWidth="1"/>
    <col min="2082" max="2089" width="0" hidden="1" customWidth="1"/>
    <col min="2090" max="2090" width="8.5" customWidth="1"/>
    <col min="2091" max="2100" width="0" hidden="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6" width="0" hidden="1" customWidth="1"/>
    <col min="2317" max="2317" width="6.375" customWidth="1"/>
    <col min="2318" max="2319" width="0" hidden="1" customWidth="1"/>
    <col min="2320" max="2320" width="7" customWidth="1"/>
    <col min="2321" max="2326" width="0" hidden="1" customWidth="1"/>
    <col min="2327" max="2327" width="7" customWidth="1"/>
    <col min="2328" max="2333" width="0" hidden="1" customWidth="1"/>
    <col min="2334" max="2334" width="8" customWidth="1"/>
    <col min="2335" max="2336" width="0" hidden="1" customWidth="1"/>
    <col min="2337" max="2337" width="8.125" customWidth="1"/>
    <col min="2338" max="2345" width="0" hidden="1" customWidth="1"/>
    <col min="2346" max="2346" width="8.5" customWidth="1"/>
    <col min="2347" max="2356" width="0" hidden="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2" width="0" hidden="1" customWidth="1"/>
    <col min="2573" max="2573" width="6.375" customWidth="1"/>
    <col min="2574" max="2575" width="0" hidden="1" customWidth="1"/>
    <col min="2576" max="2576" width="7" customWidth="1"/>
    <col min="2577" max="2582" width="0" hidden="1" customWidth="1"/>
    <col min="2583" max="2583" width="7" customWidth="1"/>
    <col min="2584" max="2589" width="0" hidden="1" customWidth="1"/>
    <col min="2590" max="2590" width="8" customWidth="1"/>
    <col min="2591" max="2592" width="0" hidden="1" customWidth="1"/>
    <col min="2593" max="2593" width="8.125" customWidth="1"/>
    <col min="2594" max="2601" width="0" hidden="1" customWidth="1"/>
    <col min="2602" max="2602" width="8.5" customWidth="1"/>
    <col min="2603" max="2612" width="0" hidden="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8" width="0" hidden="1" customWidth="1"/>
    <col min="2829" max="2829" width="6.375" customWidth="1"/>
    <col min="2830" max="2831" width="0" hidden="1" customWidth="1"/>
    <col min="2832" max="2832" width="7" customWidth="1"/>
    <col min="2833" max="2838" width="0" hidden="1" customWidth="1"/>
    <col min="2839" max="2839" width="7" customWidth="1"/>
    <col min="2840" max="2845" width="0" hidden="1" customWidth="1"/>
    <col min="2846" max="2846" width="8" customWidth="1"/>
    <col min="2847" max="2848" width="0" hidden="1" customWidth="1"/>
    <col min="2849" max="2849" width="8.125" customWidth="1"/>
    <col min="2850" max="2857" width="0" hidden="1" customWidth="1"/>
    <col min="2858" max="2858" width="8.5" customWidth="1"/>
    <col min="2859" max="2868" width="0" hidden="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4" width="0" hidden="1" customWidth="1"/>
    <col min="3085" max="3085" width="6.375" customWidth="1"/>
    <col min="3086" max="3087" width="0" hidden="1" customWidth="1"/>
    <col min="3088" max="3088" width="7" customWidth="1"/>
    <col min="3089" max="3094" width="0" hidden="1" customWidth="1"/>
    <col min="3095" max="3095" width="7" customWidth="1"/>
    <col min="3096" max="3101" width="0" hidden="1" customWidth="1"/>
    <col min="3102" max="3102" width="8" customWidth="1"/>
    <col min="3103" max="3104" width="0" hidden="1" customWidth="1"/>
    <col min="3105" max="3105" width="8.125" customWidth="1"/>
    <col min="3106" max="3113" width="0" hidden="1" customWidth="1"/>
    <col min="3114" max="3114" width="8.5" customWidth="1"/>
    <col min="3115" max="3124" width="0" hidden="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40" width="0" hidden="1" customWidth="1"/>
    <col min="3341" max="3341" width="6.375" customWidth="1"/>
    <col min="3342" max="3343" width="0" hidden="1" customWidth="1"/>
    <col min="3344" max="3344" width="7" customWidth="1"/>
    <col min="3345" max="3350" width="0" hidden="1" customWidth="1"/>
    <col min="3351" max="3351" width="7" customWidth="1"/>
    <col min="3352" max="3357" width="0" hidden="1" customWidth="1"/>
    <col min="3358" max="3358" width="8" customWidth="1"/>
    <col min="3359" max="3360" width="0" hidden="1" customWidth="1"/>
    <col min="3361" max="3361" width="8.125" customWidth="1"/>
    <col min="3362" max="3369" width="0" hidden="1" customWidth="1"/>
    <col min="3370" max="3370" width="8.5" customWidth="1"/>
    <col min="3371" max="3380" width="0" hidden="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6" width="0" hidden="1" customWidth="1"/>
    <col min="3597" max="3597" width="6.375" customWidth="1"/>
    <col min="3598" max="3599" width="0" hidden="1" customWidth="1"/>
    <col min="3600" max="3600" width="7" customWidth="1"/>
    <col min="3601" max="3606" width="0" hidden="1" customWidth="1"/>
    <col min="3607" max="3607" width="7" customWidth="1"/>
    <col min="3608" max="3613" width="0" hidden="1" customWidth="1"/>
    <col min="3614" max="3614" width="8" customWidth="1"/>
    <col min="3615" max="3616" width="0" hidden="1" customWidth="1"/>
    <col min="3617" max="3617" width="8.125" customWidth="1"/>
    <col min="3618" max="3625" width="0" hidden="1" customWidth="1"/>
    <col min="3626" max="3626" width="8.5" customWidth="1"/>
    <col min="3627" max="3636" width="0" hidden="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2" width="0" hidden="1" customWidth="1"/>
    <col min="3853" max="3853" width="6.375" customWidth="1"/>
    <col min="3854" max="3855" width="0" hidden="1" customWidth="1"/>
    <col min="3856" max="3856" width="7" customWidth="1"/>
    <col min="3857" max="3862" width="0" hidden="1" customWidth="1"/>
    <col min="3863" max="3863" width="7" customWidth="1"/>
    <col min="3864" max="3869" width="0" hidden="1" customWidth="1"/>
    <col min="3870" max="3870" width="8" customWidth="1"/>
    <col min="3871" max="3872" width="0" hidden="1" customWidth="1"/>
    <col min="3873" max="3873" width="8.125" customWidth="1"/>
    <col min="3874" max="3881" width="0" hidden="1" customWidth="1"/>
    <col min="3882" max="3882" width="8.5" customWidth="1"/>
    <col min="3883" max="3892" width="0" hidden="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8" width="0" hidden="1" customWidth="1"/>
    <col min="4109" max="4109" width="6.375" customWidth="1"/>
    <col min="4110" max="4111" width="0" hidden="1" customWidth="1"/>
    <col min="4112" max="4112" width="7" customWidth="1"/>
    <col min="4113" max="4118" width="0" hidden="1" customWidth="1"/>
    <col min="4119" max="4119" width="7" customWidth="1"/>
    <col min="4120" max="4125" width="0" hidden="1" customWidth="1"/>
    <col min="4126" max="4126" width="8" customWidth="1"/>
    <col min="4127" max="4128" width="0" hidden="1" customWidth="1"/>
    <col min="4129" max="4129" width="8.125" customWidth="1"/>
    <col min="4130" max="4137" width="0" hidden="1" customWidth="1"/>
    <col min="4138" max="4138" width="8.5" customWidth="1"/>
    <col min="4139" max="4148" width="0" hidden="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4" width="0" hidden="1" customWidth="1"/>
    <col min="4365" max="4365" width="6.375" customWidth="1"/>
    <col min="4366" max="4367" width="0" hidden="1" customWidth="1"/>
    <col min="4368" max="4368" width="7" customWidth="1"/>
    <col min="4369" max="4374" width="0" hidden="1" customWidth="1"/>
    <col min="4375" max="4375" width="7" customWidth="1"/>
    <col min="4376" max="4381" width="0" hidden="1" customWidth="1"/>
    <col min="4382" max="4382" width="8" customWidth="1"/>
    <col min="4383" max="4384" width="0" hidden="1" customWidth="1"/>
    <col min="4385" max="4385" width="8.125" customWidth="1"/>
    <col min="4386" max="4393" width="0" hidden="1" customWidth="1"/>
    <col min="4394" max="4394" width="8.5" customWidth="1"/>
    <col min="4395" max="4404" width="0" hidden="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20" width="0" hidden="1" customWidth="1"/>
    <col min="4621" max="4621" width="6.375" customWidth="1"/>
    <col min="4622" max="4623" width="0" hidden="1" customWidth="1"/>
    <col min="4624" max="4624" width="7" customWidth="1"/>
    <col min="4625" max="4630" width="0" hidden="1" customWidth="1"/>
    <col min="4631" max="4631" width="7" customWidth="1"/>
    <col min="4632" max="4637" width="0" hidden="1" customWidth="1"/>
    <col min="4638" max="4638" width="8" customWidth="1"/>
    <col min="4639" max="4640" width="0" hidden="1" customWidth="1"/>
    <col min="4641" max="4641" width="8.125" customWidth="1"/>
    <col min="4642" max="4649" width="0" hidden="1" customWidth="1"/>
    <col min="4650" max="4650" width="8.5" customWidth="1"/>
    <col min="4651" max="4660" width="0" hidden="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6" width="0" hidden="1" customWidth="1"/>
    <col min="4877" max="4877" width="6.375" customWidth="1"/>
    <col min="4878" max="4879" width="0" hidden="1" customWidth="1"/>
    <col min="4880" max="4880" width="7" customWidth="1"/>
    <col min="4881" max="4886" width="0" hidden="1" customWidth="1"/>
    <col min="4887" max="4887" width="7" customWidth="1"/>
    <col min="4888" max="4893" width="0" hidden="1" customWidth="1"/>
    <col min="4894" max="4894" width="8" customWidth="1"/>
    <col min="4895" max="4896" width="0" hidden="1" customWidth="1"/>
    <col min="4897" max="4897" width="8.125" customWidth="1"/>
    <col min="4898" max="4905" width="0" hidden="1" customWidth="1"/>
    <col min="4906" max="4906" width="8.5" customWidth="1"/>
    <col min="4907" max="4916" width="0" hidden="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2" width="0" hidden="1" customWidth="1"/>
    <col min="5133" max="5133" width="6.375" customWidth="1"/>
    <col min="5134" max="5135" width="0" hidden="1" customWidth="1"/>
    <col min="5136" max="5136" width="7" customWidth="1"/>
    <col min="5137" max="5142" width="0" hidden="1" customWidth="1"/>
    <col min="5143" max="5143" width="7" customWidth="1"/>
    <col min="5144" max="5149" width="0" hidden="1" customWidth="1"/>
    <col min="5150" max="5150" width="8" customWidth="1"/>
    <col min="5151" max="5152" width="0" hidden="1" customWidth="1"/>
    <col min="5153" max="5153" width="8.125" customWidth="1"/>
    <col min="5154" max="5161" width="0" hidden="1" customWidth="1"/>
    <col min="5162" max="5162" width="8.5" customWidth="1"/>
    <col min="5163" max="5172" width="0" hidden="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8" width="0" hidden="1" customWidth="1"/>
    <col min="5389" max="5389" width="6.375" customWidth="1"/>
    <col min="5390" max="5391" width="0" hidden="1" customWidth="1"/>
    <col min="5392" max="5392" width="7" customWidth="1"/>
    <col min="5393" max="5398" width="0" hidden="1" customWidth="1"/>
    <col min="5399" max="5399" width="7" customWidth="1"/>
    <col min="5400" max="5405" width="0" hidden="1" customWidth="1"/>
    <col min="5406" max="5406" width="8" customWidth="1"/>
    <col min="5407" max="5408" width="0" hidden="1" customWidth="1"/>
    <col min="5409" max="5409" width="8.125" customWidth="1"/>
    <col min="5410" max="5417" width="0" hidden="1" customWidth="1"/>
    <col min="5418" max="5418" width="8.5" customWidth="1"/>
    <col min="5419" max="5428" width="0" hidden="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4" width="0" hidden="1" customWidth="1"/>
    <col min="5645" max="5645" width="6.375" customWidth="1"/>
    <col min="5646" max="5647" width="0" hidden="1" customWidth="1"/>
    <col min="5648" max="5648" width="7" customWidth="1"/>
    <col min="5649" max="5654" width="0" hidden="1" customWidth="1"/>
    <col min="5655" max="5655" width="7" customWidth="1"/>
    <col min="5656" max="5661" width="0" hidden="1" customWidth="1"/>
    <col min="5662" max="5662" width="8" customWidth="1"/>
    <col min="5663" max="5664" width="0" hidden="1" customWidth="1"/>
    <col min="5665" max="5665" width="8.125" customWidth="1"/>
    <col min="5666" max="5673" width="0" hidden="1" customWidth="1"/>
    <col min="5674" max="5674" width="8.5" customWidth="1"/>
    <col min="5675" max="5684" width="0" hidden="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900" width="0" hidden="1" customWidth="1"/>
    <col min="5901" max="5901" width="6.375" customWidth="1"/>
    <col min="5902" max="5903" width="0" hidden="1" customWidth="1"/>
    <col min="5904" max="5904" width="7" customWidth="1"/>
    <col min="5905" max="5910" width="0" hidden="1" customWidth="1"/>
    <col min="5911" max="5911" width="7" customWidth="1"/>
    <col min="5912" max="5917" width="0" hidden="1" customWidth="1"/>
    <col min="5918" max="5918" width="8" customWidth="1"/>
    <col min="5919" max="5920" width="0" hidden="1" customWidth="1"/>
    <col min="5921" max="5921" width="8.125" customWidth="1"/>
    <col min="5922" max="5929" width="0" hidden="1" customWidth="1"/>
    <col min="5930" max="5930" width="8.5" customWidth="1"/>
    <col min="5931" max="5940" width="0" hidden="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6" width="0" hidden="1" customWidth="1"/>
    <col min="6157" max="6157" width="6.375" customWidth="1"/>
    <col min="6158" max="6159" width="0" hidden="1" customWidth="1"/>
    <col min="6160" max="6160" width="7" customWidth="1"/>
    <col min="6161" max="6166" width="0" hidden="1" customWidth="1"/>
    <col min="6167" max="6167" width="7" customWidth="1"/>
    <col min="6168" max="6173" width="0" hidden="1" customWidth="1"/>
    <col min="6174" max="6174" width="8" customWidth="1"/>
    <col min="6175" max="6176" width="0" hidden="1" customWidth="1"/>
    <col min="6177" max="6177" width="8.125" customWidth="1"/>
    <col min="6178" max="6185" width="0" hidden="1" customWidth="1"/>
    <col min="6186" max="6186" width="8.5" customWidth="1"/>
    <col min="6187" max="6196" width="0" hidden="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2" width="0" hidden="1" customWidth="1"/>
    <col min="6413" max="6413" width="6.375" customWidth="1"/>
    <col min="6414" max="6415" width="0" hidden="1" customWidth="1"/>
    <col min="6416" max="6416" width="7" customWidth="1"/>
    <col min="6417" max="6422" width="0" hidden="1" customWidth="1"/>
    <col min="6423" max="6423" width="7" customWidth="1"/>
    <col min="6424" max="6429" width="0" hidden="1" customWidth="1"/>
    <col min="6430" max="6430" width="8" customWidth="1"/>
    <col min="6431" max="6432" width="0" hidden="1" customWidth="1"/>
    <col min="6433" max="6433" width="8.125" customWidth="1"/>
    <col min="6434" max="6441" width="0" hidden="1" customWidth="1"/>
    <col min="6442" max="6442" width="8.5" customWidth="1"/>
    <col min="6443" max="6452" width="0" hidden="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8" width="0" hidden="1" customWidth="1"/>
    <col min="6669" max="6669" width="6.375" customWidth="1"/>
    <col min="6670" max="6671" width="0" hidden="1" customWidth="1"/>
    <col min="6672" max="6672" width="7" customWidth="1"/>
    <col min="6673" max="6678" width="0" hidden="1" customWidth="1"/>
    <col min="6679" max="6679" width="7" customWidth="1"/>
    <col min="6680" max="6685" width="0" hidden="1" customWidth="1"/>
    <col min="6686" max="6686" width="8" customWidth="1"/>
    <col min="6687" max="6688" width="0" hidden="1" customWidth="1"/>
    <col min="6689" max="6689" width="8.125" customWidth="1"/>
    <col min="6690" max="6697" width="0" hidden="1" customWidth="1"/>
    <col min="6698" max="6698" width="8.5" customWidth="1"/>
    <col min="6699" max="6708" width="0" hidden="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4" width="0" hidden="1" customWidth="1"/>
    <col min="6925" max="6925" width="6.375" customWidth="1"/>
    <col min="6926" max="6927" width="0" hidden="1" customWidth="1"/>
    <col min="6928" max="6928" width="7" customWidth="1"/>
    <col min="6929" max="6934" width="0" hidden="1" customWidth="1"/>
    <col min="6935" max="6935" width="7" customWidth="1"/>
    <col min="6936" max="6941" width="0" hidden="1" customWidth="1"/>
    <col min="6942" max="6942" width="8" customWidth="1"/>
    <col min="6943" max="6944" width="0" hidden="1" customWidth="1"/>
    <col min="6945" max="6945" width="8.125" customWidth="1"/>
    <col min="6946" max="6953" width="0" hidden="1" customWidth="1"/>
    <col min="6954" max="6954" width="8.5" customWidth="1"/>
    <col min="6955" max="6964" width="0" hidden="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80" width="0" hidden="1" customWidth="1"/>
    <col min="7181" max="7181" width="6.375" customWidth="1"/>
    <col min="7182" max="7183" width="0" hidden="1" customWidth="1"/>
    <col min="7184" max="7184" width="7" customWidth="1"/>
    <col min="7185" max="7190" width="0" hidden="1" customWidth="1"/>
    <col min="7191" max="7191" width="7" customWidth="1"/>
    <col min="7192" max="7197" width="0" hidden="1" customWidth="1"/>
    <col min="7198" max="7198" width="8" customWidth="1"/>
    <col min="7199" max="7200" width="0" hidden="1" customWidth="1"/>
    <col min="7201" max="7201" width="8.125" customWidth="1"/>
    <col min="7202" max="7209" width="0" hidden="1" customWidth="1"/>
    <col min="7210" max="7210" width="8.5" customWidth="1"/>
    <col min="7211" max="7220" width="0" hidden="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6" width="0" hidden="1" customWidth="1"/>
    <col min="7437" max="7437" width="6.375" customWidth="1"/>
    <col min="7438" max="7439" width="0" hidden="1" customWidth="1"/>
    <col min="7440" max="7440" width="7" customWidth="1"/>
    <col min="7441" max="7446" width="0" hidden="1" customWidth="1"/>
    <col min="7447" max="7447" width="7" customWidth="1"/>
    <col min="7448" max="7453" width="0" hidden="1" customWidth="1"/>
    <col min="7454" max="7454" width="8" customWidth="1"/>
    <col min="7455" max="7456" width="0" hidden="1" customWidth="1"/>
    <col min="7457" max="7457" width="8.125" customWidth="1"/>
    <col min="7458" max="7465" width="0" hidden="1" customWidth="1"/>
    <col min="7466" max="7466" width="8.5" customWidth="1"/>
    <col min="7467" max="7476" width="0" hidden="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2" width="0" hidden="1" customWidth="1"/>
    <col min="7693" max="7693" width="6.375" customWidth="1"/>
    <col min="7694" max="7695" width="0" hidden="1" customWidth="1"/>
    <col min="7696" max="7696" width="7" customWidth="1"/>
    <col min="7697" max="7702" width="0" hidden="1" customWidth="1"/>
    <col min="7703" max="7703" width="7" customWidth="1"/>
    <col min="7704" max="7709" width="0" hidden="1" customWidth="1"/>
    <col min="7710" max="7710" width="8" customWidth="1"/>
    <col min="7711" max="7712" width="0" hidden="1" customWidth="1"/>
    <col min="7713" max="7713" width="8.125" customWidth="1"/>
    <col min="7714" max="7721" width="0" hidden="1" customWidth="1"/>
    <col min="7722" max="7722" width="8.5" customWidth="1"/>
    <col min="7723" max="7732" width="0" hidden="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8" width="0" hidden="1" customWidth="1"/>
    <col min="7949" max="7949" width="6.375" customWidth="1"/>
    <col min="7950" max="7951" width="0" hidden="1" customWidth="1"/>
    <col min="7952" max="7952" width="7" customWidth="1"/>
    <col min="7953" max="7958" width="0" hidden="1" customWidth="1"/>
    <col min="7959" max="7959" width="7" customWidth="1"/>
    <col min="7960" max="7965" width="0" hidden="1" customWidth="1"/>
    <col min="7966" max="7966" width="8" customWidth="1"/>
    <col min="7967" max="7968" width="0" hidden="1" customWidth="1"/>
    <col min="7969" max="7969" width="8.125" customWidth="1"/>
    <col min="7970" max="7977" width="0" hidden="1" customWidth="1"/>
    <col min="7978" max="7978" width="8.5" customWidth="1"/>
    <col min="7979" max="7988" width="0" hidden="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4" width="0" hidden="1" customWidth="1"/>
    <col min="8205" max="8205" width="6.375" customWidth="1"/>
    <col min="8206" max="8207" width="0" hidden="1" customWidth="1"/>
    <col min="8208" max="8208" width="7" customWidth="1"/>
    <col min="8209" max="8214" width="0" hidden="1" customWidth="1"/>
    <col min="8215" max="8215" width="7" customWidth="1"/>
    <col min="8216" max="8221" width="0" hidden="1" customWidth="1"/>
    <col min="8222" max="8222" width="8" customWidth="1"/>
    <col min="8223" max="8224" width="0" hidden="1" customWidth="1"/>
    <col min="8225" max="8225" width="8.125" customWidth="1"/>
    <col min="8226" max="8233" width="0" hidden="1" customWidth="1"/>
    <col min="8234" max="8234" width="8.5" customWidth="1"/>
    <col min="8235" max="8244" width="0" hidden="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60" width="0" hidden="1" customWidth="1"/>
    <col min="8461" max="8461" width="6.375" customWidth="1"/>
    <col min="8462" max="8463" width="0" hidden="1" customWidth="1"/>
    <col min="8464" max="8464" width="7" customWidth="1"/>
    <col min="8465" max="8470" width="0" hidden="1" customWidth="1"/>
    <col min="8471" max="8471" width="7" customWidth="1"/>
    <col min="8472" max="8477" width="0" hidden="1" customWidth="1"/>
    <col min="8478" max="8478" width="8" customWidth="1"/>
    <col min="8479" max="8480" width="0" hidden="1" customWidth="1"/>
    <col min="8481" max="8481" width="8.125" customWidth="1"/>
    <col min="8482" max="8489" width="0" hidden="1" customWidth="1"/>
    <col min="8490" max="8490" width="8.5" customWidth="1"/>
    <col min="8491" max="8500" width="0" hidden="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6" width="0" hidden="1" customWidth="1"/>
    <col min="8717" max="8717" width="6.375" customWidth="1"/>
    <col min="8718" max="8719" width="0" hidden="1" customWidth="1"/>
    <col min="8720" max="8720" width="7" customWidth="1"/>
    <col min="8721" max="8726" width="0" hidden="1" customWidth="1"/>
    <col min="8727" max="8727" width="7" customWidth="1"/>
    <col min="8728" max="8733" width="0" hidden="1" customWidth="1"/>
    <col min="8734" max="8734" width="8" customWidth="1"/>
    <col min="8735" max="8736" width="0" hidden="1" customWidth="1"/>
    <col min="8737" max="8737" width="8.125" customWidth="1"/>
    <col min="8738" max="8745" width="0" hidden="1" customWidth="1"/>
    <col min="8746" max="8746" width="8.5" customWidth="1"/>
    <col min="8747" max="8756" width="0" hidden="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2" width="0" hidden="1" customWidth="1"/>
    <col min="8973" max="8973" width="6.375" customWidth="1"/>
    <col min="8974" max="8975" width="0" hidden="1" customWidth="1"/>
    <col min="8976" max="8976" width="7" customWidth="1"/>
    <col min="8977" max="8982" width="0" hidden="1" customWidth="1"/>
    <col min="8983" max="8983" width="7" customWidth="1"/>
    <col min="8984" max="8989" width="0" hidden="1" customWidth="1"/>
    <col min="8990" max="8990" width="8" customWidth="1"/>
    <col min="8991" max="8992" width="0" hidden="1" customWidth="1"/>
    <col min="8993" max="8993" width="8.125" customWidth="1"/>
    <col min="8994" max="9001" width="0" hidden="1" customWidth="1"/>
    <col min="9002" max="9002" width="8.5" customWidth="1"/>
    <col min="9003" max="9012" width="0" hidden="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8" width="0" hidden="1" customWidth="1"/>
    <col min="9229" max="9229" width="6.375" customWidth="1"/>
    <col min="9230" max="9231" width="0" hidden="1" customWidth="1"/>
    <col min="9232" max="9232" width="7" customWidth="1"/>
    <col min="9233" max="9238" width="0" hidden="1" customWidth="1"/>
    <col min="9239" max="9239" width="7" customWidth="1"/>
    <col min="9240" max="9245" width="0" hidden="1" customWidth="1"/>
    <col min="9246" max="9246" width="8" customWidth="1"/>
    <col min="9247" max="9248" width="0" hidden="1" customWidth="1"/>
    <col min="9249" max="9249" width="8.125" customWidth="1"/>
    <col min="9250" max="9257" width="0" hidden="1" customWidth="1"/>
    <col min="9258" max="9258" width="8.5" customWidth="1"/>
    <col min="9259" max="9268" width="0" hidden="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4" width="0" hidden="1" customWidth="1"/>
    <col min="9485" max="9485" width="6.375" customWidth="1"/>
    <col min="9486" max="9487" width="0" hidden="1" customWidth="1"/>
    <col min="9488" max="9488" width="7" customWidth="1"/>
    <col min="9489" max="9494" width="0" hidden="1" customWidth="1"/>
    <col min="9495" max="9495" width="7" customWidth="1"/>
    <col min="9496" max="9501" width="0" hidden="1" customWidth="1"/>
    <col min="9502" max="9502" width="8" customWidth="1"/>
    <col min="9503" max="9504" width="0" hidden="1" customWidth="1"/>
    <col min="9505" max="9505" width="8.125" customWidth="1"/>
    <col min="9506" max="9513" width="0" hidden="1" customWidth="1"/>
    <col min="9514" max="9514" width="8.5" customWidth="1"/>
    <col min="9515" max="9524" width="0" hidden="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40" width="0" hidden="1" customWidth="1"/>
    <col min="9741" max="9741" width="6.375" customWidth="1"/>
    <col min="9742" max="9743" width="0" hidden="1" customWidth="1"/>
    <col min="9744" max="9744" width="7" customWidth="1"/>
    <col min="9745" max="9750" width="0" hidden="1" customWidth="1"/>
    <col min="9751" max="9751" width="7" customWidth="1"/>
    <col min="9752" max="9757" width="0" hidden="1" customWidth="1"/>
    <col min="9758" max="9758" width="8" customWidth="1"/>
    <col min="9759" max="9760" width="0" hidden="1" customWidth="1"/>
    <col min="9761" max="9761" width="8.125" customWidth="1"/>
    <col min="9762" max="9769" width="0" hidden="1" customWidth="1"/>
    <col min="9770" max="9770" width="8.5" customWidth="1"/>
    <col min="9771" max="9780" width="0" hidden="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6" width="0" hidden="1" customWidth="1"/>
    <col min="9997" max="9997" width="6.375" customWidth="1"/>
    <col min="9998" max="9999" width="0" hidden="1" customWidth="1"/>
    <col min="10000" max="10000" width="7" customWidth="1"/>
    <col min="10001" max="10006" width="0" hidden="1" customWidth="1"/>
    <col min="10007" max="10007" width="7" customWidth="1"/>
    <col min="10008" max="10013" width="0" hidden="1" customWidth="1"/>
    <col min="10014" max="10014" width="8" customWidth="1"/>
    <col min="10015" max="10016" width="0" hidden="1" customWidth="1"/>
    <col min="10017" max="10017" width="8.125" customWidth="1"/>
    <col min="10018" max="10025" width="0" hidden="1" customWidth="1"/>
    <col min="10026" max="10026" width="8.5" customWidth="1"/>
    <col min="10027" max="10036" width="0" hidden="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2" width="0" hidden="1" customWidth="1"/>
    <col min="10253" max="10253" width="6.375" customWidth="1"/>
    <col min="10254" max="10255" width="0" hidden="1" customWidth="1"/>
    <col min="10256" max="10256" width="7" customWidth="1"/>
    <col min="10257" max="10262" width="0" hidden="1" customWidth="1"/>
    <col min="10263" max="10263" width="7" customWidth="1"/>
    <col min="10264" max="10269" width="0" hidden="1" customWidth="1"/>
    <col min="10270" max="10270" width="8" customWidth="1"/>
    <col min="10271" max="10272" width="0" hidden="1" customWidth="1"/>
    <col min="10273" max="10273" width="8.125" customWidth="1"/>
    <col min="10274" max="10281" width="0" hidden="1" customWidth="1"/>
    <col min="10282" max="10282" width="8.5" customWidth="1"/>
    <col min="10283" max="10292" width="0" hidden="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8" width="0" hidden="1" customWidth="1"/>
    <col min="10509" max="10509" width="6.375" customWidth="1"/>
    <col min="10510" max="10511" width="0" hidden="1" customWidth="1"/>
    <col min="10512" max="10512" width="7" customWidth="1"/>
    <col min="10513" max="10518" width="0" hidden="1" customWidth="1"/>
    <col min="10519" max="10519" width="7" customWidth="1"/>
    <col min="10520" max="10525" width="0" hidden="1" customWidth="1"/>
    <col min="10526" max="10526" width="8" customWidth="1"/>
    <col min="10527" max="10528" width="0" hidden="1" customWidth="1"/>
    <col min="10529" max="10529" width="8.125" customWidth="1"/>
    <col min="10530" max="10537" width="0" hidden="1" customWidth="1"/>
    <col min="10538" max="10538" width="8.5" customWidth="1"/>
    <col min="10539" max="10548" width="0" hidden="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4" width="0" hidden="1" customWidth="1"/>
    <col min="10765" max="10765" width="6.375" customWidth="1"/>
    <col min="10766" max="10767" width="0" hidden="1" customWidth="1"/>
    <col min="10768" max="10768" width="7" customWidth="1"/>
    <col min="10769" max="10774" width="0" hidden="1" customWidth="1"/>
    <col min="10775" max="10775" width="7" customWidth="1"/>
    <col min="10776" max="10781" width="0" hidden="1" customWidth="1"/>
    <col min="10782" max="10782" width="8" customWidth="1"/>
    <col min="10783" max="10784" width="0" hidden="1" customWidth="1"/>
    <col min="10785" max="10785" width="8.125" customWidth="1"/>
    <col min="10786" max="10793" width="0" hidden="1" customWidth="1"/>
    <col min="10794" max="10794" width="8.5" customWidth="1"/>
    <col min="10795" max="10804" width="0" hidden="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20" width="0" hidden="1" customWidth="1"/>
    <col min="11021" max="11021" width="6.375" customWidth="1"/>
    <col min="11022" max="11023" width="0" hidden="1" customWidth="1"/>
    <col min="11024" max="11024" width="7" customWidth="1"/>
    <col min="11025" max="11030" width="0" hidden="1" customWidth="1"/>
    <col min="11031" max="11031" width="7" customWidth="1"/>
    <col min="11032" max="11037" width="0" hidden="1" customWidth="1"/>
    <col min="11038" max="11038" width="8" customWidth="1"/>
    <col min="11039" max="11040" width="0" hidden="1" customWidth="1"/>
    <col min="11041" max="11041" width="8.125" customWidth="1"/>
    <col min="11042" max="11049" width="0" hidden="1" customWidth="1"/>
    <col min="11050" max="11050" width="8.5" customWidth="1"/>
    <col min="11051" max="11060" width="0" hidden="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6" width="0" hidden="1" customWidth="1"/>
    <col min="11277" max="11277" width="6.375" customWidth="1"/>
    <col min="11278" max="11279" width="0" hidden="1" customWidth="1"/>
    <col min="11280" max="11280" width="7" customWidth="1"/>
    <col min="11281" max="11286" width="0" hidden="1" customWidth="1"/>
    <col min="11287" max="11287" width="7" customWidth="1"/>
    <col min="11288" max="11293" width="0" hidden="1" customWidth="1"/>
    <col min="11294" max="11294" width="8" customWidth="1"/>
    <col min="11295" max="11296" width="0" hidden="1" customWidth="1"/>
    <col min="11297" max="11297" width="8.125" customWidth="1"/>
    <col min="11298" max="11305" width="0" hidden="1" customWidth="1"/>
    <col min="11306" max="11306" width="8.5" customWidth="1"/>
    <col min="11307" max="11316" width="0" hidden="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2" width="0" hidden="1" customWidth="1"/>
    <col min="11533" max="11533" width="6.375" customWidth="1"/>
    <col min="11534" max="11535" width="0" hidden="1" customWidth="1"/>
    <col min="11536" max="11536" width="7" customWidth="1"/>
    <col min="11537" max="11542" width="0" hidden="1" customWidth="1"/>
    <col min="11543" max="11543" width="7" customWidth="1"/>
    <col min="11544" max="11549" width="0" hidden="1" customWidth="1"/>
    <col min="11550" max="11550" width="8" customWidth="1"/>
    <col min="11551" max="11552" width="0" hidden="1" customWidth="1"/>
    <col min="11553" max="11553" width="8.125" customWidth="1"/>
    <col min="11554" max="11561" width="0" hidden="1" customWidth="1"/>
    <col min="11562" max="11562" width="8.5" customWidth="1"/>
    <col min="11563" max="11572" width="0" hidden="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8" width="0" hidden="1" customWidth="1"/>
    <col min="11789" max="11789" width="6.375" customWidth="1"/>
    <col min="11790" max="11791" width="0" hidden="1" customWidth="1"/>
    <col min="11792" max="11792" width="7" customWidth="1"/>
    <col min="11793" max="11798" width="0" hidden="1" customWidth="1"/>
    <col min="11799" max="11799" width="7" customWidth="1"/>
    <col min="11800" max="11805" width="0" hidden="1" customWidth="1"/>
    <col min="11806" max="11806" width="8" customWidth="1"/>
    <col min="11807" max="11808" width="0" hidden="1" customWidth="1"/>
    <col min="11809" max="11809" width="8.125" customWidth="1"/>
    <col min="11810" max="11817" width="0" hidden="1" customWidth="1"/>
    <col min="11818" max="11818" width="8.5" customWidth="1"/>
    <col min="11819" max="11828" width="0" hidden="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4" width="0" hidden="1" customWidth="1"/>
    <col min="12045" max="12045" width="6.375" customWidth="1"/>
    <col min="12046" max="12047" width="0" hidden="1" customWidth="1"/>
    <col min="12048" max="12048" width="7" customWidth="1"/>
    <col min="12049" max="12054" width="0" hidden="1" customWidth="1"/>
    <col min="12055" max="12055" width="7" customWidth="1"/>
    <col min="12056" max="12061" width="0" hidden="1" customWidth="1"/>
    <col min="12062" max="12062" width="8" customWidth="1"/>
    <col min="12063" max="12064" width="0" hidden="1" customWidth="1"/>
    <col min="12065" max="12065" width="8.125" customWidth="1"/>
    <col min="12066" max="12073" width="0" hidden="1" customWidth="1"/>
    <col min="12074" max="12074" width="8.5" customWidth="1"/>
    <col min="12075" max="12084" width="0" hidden="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300" width="0" hidden="1" customWidth="1"/>
    <col min="12301" max="12301" width="6.375" customWidth="1"/>
    <col min="12302" max="12303" width="0" hidden="1" customWidth="1"/>
    <col min="12304" max="12304" width="7" customWidth="1"/>
    <col min="12305" max="12310" width="0" hidden="1" customWidth="1"/>
    <col min="12311" max="12311" width="7" customWidth="1"/>
    <col min="12312" max="12317" width="0" hidden="1" customWidth="1"/>
    <col min="12318" max="12318" width="8" customWidth="1"/>
    <col min="12319" max="12320" width="0" hidden="1" customWidth="1"/>
    <col min="12321" max="12321" width="8.125" customWidth="1"/>
    <col min="12322" max="12329" width="0" hidden="1" customWidth="1"/>
    <col min="12330" max="12330" width="8.5" customWidth="1"/>
    <col min="12331" max="12340" width="0" hidden="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6" width="0" hidden="1" customWidth="1"/>
    <col min="12557" max="12557" width="6.375" customWidth="1"/>
    <col min="12558" max="12559" width="0" hidden="1" customWidth="1"/>
    <col min="12560" max="12560" width="7" customWidth="1"/>
    <col min="12561" max="12566" width="0" hidden="1" customWidth="1"/>
    <col min="12567" max="12567" width="7" customWidth="1"/>
    <col min="12568" max="12573" width="0" hidden="1" customWidth="1"/>
    <col min="12574" max="12574" width="8" customWidth="1"/>
    <col min="12575" max="12576" width="0" hidden="1" customWidth="1"/>
    <col min="12577" max="12577" width="8.125" customWidth="1"/>
    <col min="12578" max="12585" width="0" hidden="1" customWidth="1"/>
    <col min="12586" max="12586" width="8.5" customWidth="1"/>
    <col min="12587" max="12596" width="0" hidden="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2" width="0" hidden="1" customWidth="1"/>
    <col min="12813" max="12813" width="6.375" customWidth="1"/>
    <col min="12814" max="12815" width="0" hidden="1" customWidth="1"/>
    <col min="12816" max="12816" width="7" customWidth="1"/>
    <col min="12817" max="12822" width="0" hidden="1" customWidth="1"/>
    <col min="12823" max="12823" width="7" customWidth="1"/>
    <col min="12824" max="12829" width="0" hidden="1" customWidth="1"/>
    <col min="12830" max="12830" width="8" customWidth="1"/>
    <col min="12831" max="12832" width="0" hidden="1" customWidth="1"/>
    <col min="12833" max="12833" width="8.125" customWidth="1"/>
    <col min="12834" max="12841" width="0" hidden="1" customWidth="1"/>
    <col min="12842" max="12842" width="8.5" customWidth="1"/>
    <col min="12843" max="12852" width="0" hidden="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8" width="0" hidden="1" customWidth="1"/>
    <col min="13069" max="13069" width="6.375" customWidth="1"/>
    <col min="13070" max="13071" width="0" hidden="1" customWidth="1"/>
    <col min="13072" max="13072" width="7" customWidth="1"/>
    <col min="13073" max="13078" width="0" hidden="1" customWidth="1"/>
    <col min="13079" max="13079" width="7" customWidth="1"/>
    <col min="13080" max="13085" width="0" hidden="1" customWidth="1"/>
    <col min="13086" max="13086" width="8" customWidth="1"/>
    <col min="13087" max="13088" width="0" hidden="1" customWidth="1"/>
    <col min="13089" max="13089" width="8.125" customWidth="1"/>
    <col min="13090" max="13097" width="0" hidden="1" customWidth="1"/>
    <col min="13098" max="13098" width="8.5" customWidth="1"/>
    <col min="13099" max="13108" width="0" hidden="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4" width="0" hidden="1" customWidth="1"/>
    <col min="13325" max="13325" width="6.375" customWidth="1"/>
    <col min="13326" max="13327" width="0" hidden="1" customWidth="1"/>
    <col min="13328" max="13328" width="7" customWidth="1"/>
    <col min="13329" max="13334" width="0" hidden="1" customWidth="1"/>
    <col min="13335" max="13335" width="7" customWidth="1"/>
    <col min="13336" max="13341" width="0" hidden="1" customWidth="1"/>
    <col min="13342" max="13342" width="8" customWidth="1"/>
    <col min="13343" max="13344" width="0" hidden="1" customWidth="1"/>
    <col min="13345" max="13345" width="8.125" customWidth="1"/>
    <col min="13346" max="13353" width="0" hidden="1" customWidth="1"/>
    <col min="13354" max="13354" width="8.5" customWidth="1"/>
    <col min="13355" max="13364" width="0" hidden="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80" width="0" hidden="1" customWidth="1"/>
    <col min="13581" max="13581" width="6.375" customWidth="1"/>
    <col min="13582" max="13583" width="0" hidden="1" customWidth="1"/>
    <col min="13584" max="13584" width="7" customWidth="1"/>
    <col min="13585" max="13590" width="0" hidden="1" customWidth="1"/>
    <col min="13591" max="13591" width="7" customWidth="1"/>
    <col min="13592" max="13597" width="0" hidden="1" customWidth="1"/>
    <col min="13598" max="13598" width="8" customWidth="1"/>
    <col min="13599" max="13600" width="0" hidden="1" customWidth="1"/>
    <col min="13601" max="13601" width="8.125" customWidth="1"/>
    <col min="13602" max="13609" width="0" hidden="1" customWidth="1"/>
    <col min="13610" max="13610" width="8.5" customWidth="1"/>
    <col min="13611" max="13620" width="0" hidden="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6" width="0" hidden="1" customWidth="1"/>
    <col min="13837" max="13837" width="6.375" customWidth="1"/>
    <col min="13838" max="13839" width="0" hidden="1" customWidth="1"/>
    <col min="13840" max="13840" width="7" customWidth="1"/>
    <col min="13841" max="13846" width="0" hidden="1" customWidth="1"/>
    <col min="13847" max="13847" width="7" customWidth="1"/>
    <col min="13848" max="13853" width="0" hidden="1" customWidth="1"/>
    <col min="13854" max="13854" width="8" customWidth="1"/>
    <col min="13855" max="13856" width="0" hidden="1" customWidth="1"/>
    <col min="13857" max="13857" width="8.125" customWidth="1"/>
    <col min="13858" max="13865" width="0" hidden="1" customWidth="1"/>
    <col min="13866" max="13866" width="8.5" customWidth="1"/>
    <col min="13867" max="13876" width="0" hidden="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2" width="0" hidden="1" customWidth="1"/>
    <col min="14093" max="14093" width="6.375" customWidth="1"/>
    <col min="14094" max="14095" width="0" hidden="1" customWidth="1"/>
    <col min="14096" max="14096" width="7" customWidth="1"/>
    <col min="14097" max="14102" width="0" hidden="1" customWidth="1"/>
    <col min="14103" max="14103" width="7" customWidth="1"/>
    <col min="14104" max="14109" width="0" hidden="1" customWidth="1"/>
    <col min="14110" max="14110" width="8" customWidth="1"/>
    <col min="14111" max="14112" width="0" hidden="1" customWidth="1"/>
    <col min="14113" max="14113" width="8.125" customWidth="1"/>
    <col min="14114" max="14121" width="0" hidden="1" customWidth="1"/>
    <col min="14122" max="14122" width="8.5" customWidth="1"/>
    <col min="14123" max="14132" width="0" hidden="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8" width="0" hidden="1" customWidth="1"/>
    <col min="14349" max="14349" width="6.375" customWidth="1"/>
    <col min="14350" max="14351" width="0" hidden="1" customWidth="1"/>
    <col min="14352" max="14352" width="7" customWidth="1"/>
    <col min="14353" max="14358" width="0" hidden="1" customWidth="1"/>
    <col min="14359" max="14359" width="7" customWidth="1"/>
    <col min="14360" max="14365" width="0" hidden="1" customWidth="1"/>
    <col min="14366" max="14366" width="8" customWidth="1"/>
    <col min="14367" max="14368" width="0" hidden="1" customWidth="1"/>
    <col min="14369" max="14369" width="8.125" customWidth="1"/>
    <col min="14370" max="14377" width="0" hidden="1" customWidth="1"/>
    <col min="14378" max="14378" width="8.5" customWidth="1"/>
    <col min="14379" max="14388" width="0" hidden="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4" width="0" hidden="1" customWidth="1"/>
    <col min="14605" max="14605" width="6.375" customWidth="1"/>
    <col min="14606" max="14607" width="0" hidden="1" customWidth="1"/>
    <col min="14608" max="14608" width="7" customWidth="1"/>
    <col min="14609" max="14614" width="0" hidden="1" customWidth="1"/>
    <col min="14615" max="14615" width="7" customWidth="1"/>
    <col min="14616" max="14621" width="0" hidden="1" customWidth="1"/>
    <col min="14622" max="14622" width="8" customWidth="1"/>
    <col min="14623" max="14624" width="0" hidden="1" customWidth="1"/>
    <col min="14625" max="14625" width="8.125" customWidth="1"/>
    <col min="14626" max="14633" width="0" hidden="1" customWidth="1"/>
    <col min="14634" max="14634" width="8.5" customWidth="1"/>
    <col min="14635" max="14644" width="0" hidden="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60" width="0" hidden="1" customWidth="1"/>
    <col min="14861" max="14861" width="6.375" customWidth="1"/>
    <col min="14862" max="14863" width="0" hidden="1" customWidth="1"/>
    <col min="14864" max="14864" width="7" customWidth="1"/>
    <col min="14865" max="14870" width="0" hidden="1" customWidth="1"/>
    <col min="14871" max="14871" width="7" customWidth="1"/>
    <col min="14872" max="14877" width="0" hidden="1" customWidth="1"/>
    <col min="14878" max="14878" width="8" customWidth="1"/>
    <col min="14879" max="14880" width="0" hidden="1" customWidth="1"/>
    <col min="14881" max="14881" width="8.125" customWidth="1"/>
    <col min="14882" max="14889" width="0" hidden="1" customWidth="1"/>
    <col min="14890" max="14890" width="8.5" customWidth="1"/>
    <col min="14891" max="14900" width="0" hidden="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6" width="0" hidden="1" customWidth="1"/>
    <col min="15117" max="15117" width="6.375" customWidth="1"/>
    <col min="15118" max="15119" width="0" hidden="1" customWidth="1"/>
    <col min="15120" max="15120" width="7" customWidth="1"/>
    <col min="15121" max="15126" width="0" hidden="1" customWidth="1"/>
    <col min="15127" max="15127" width="7" customWidth="1"/>
    <col min="15128" max="15133" width="0" hidden="1" customWidth="1"/>
    <col min="15134" max="15134" width="8" customWidth="1"/>
    <col min="15135" max="15136" width="0" hidden="1" customWidth="1"/>
    <col min="15137" max="15137" width="8.125" customWidth="1"/>
    <col min="15138" max="15145" width="0" hidden="1" customWidth="1"/>
    <col min="15146" max="15146" width="8.5" customWidth="1"/>
    <col min="15147" max="15156" width="0" hidden="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2" width="0" hidden="1" customWidth="1"/>
    <col min="15373" max="15373" width="6.375" customWidth="1"/>
    <col min="15374" max="15375" width="0" hidden="1" customWidth="1"/>
    <col min="15376" max="15376" width="7" customWidth="1"/>
    <col min="15377" max="15382" width="0" hidden="1" customWidth="1"/>
    <col min="15383" max="15383" width="7" customWidth="1"/>
    <col min="15384" max="15389" width="0" hidden="1" customWidth="1"/>
    <col min="15390" max="15390" width="8" customWidth="1"/>
    <col min="15391" max="15392" width="0" hidden="1" customWidth="1"/>
    <col min="15393" max="15393" width="8.125" customWidth="1"/>
    <col min="15394" max="15401" width="0" hidden="1" customWidth="1"/>
    <col min="15402" max="15402" width="8.5" customWidth="1"/>
    <col min="15403" max="15412" width="0" hidden="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8" width="0" hidden="1" customWidth="1"/>
    <col min="15629" max="15629" width="6.375" customWidth="1"/>
    <col min="15630" max="15631" width="0" hidden="1" customWidth="1"/>
    <col min="15632" max="15632" width="7" customWidth="1"/>
    <col min="15633" max="15638" width="0" hidden="1" customWidth="1"/>
    <col min="15639" max="15639" width="7" customWidth="1"/>
    <col min="15640" max="15645" width="0" hidden="1" customWidth="1"/>
    <col min="15646" max="15646" width="8" customWidth="1"/>
    <col min="15647" max="15648" width="0" hidden="1" customWidth="1"/>
    <col min="15649" max="15649" width="8.125" customWidth="1"/>
    <col min="15650" max="15657" width="0" hidden="1" customWidth="1"/>
    <col min="15658" max="15658" width="8.5" customWidth="1"/>
    <col min="15659" max="15668" width="0" hidden="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4" width="0" hidden="1" customWidth="1"/>
    <col min="15885" max="15885" width="6.375" customWidth="1"/>
    <col min="15886" max="15887" width="0" hidden="1" customWidth="1"/>
    <col min="15888" max="15888" width="7" customWidth="1"/>
    <col min="15889" max="15894" width="0" hidden="1" customWidth="1"/>
    <col min="15895" max="15895" width="7" customWidth="1"/>
    <col min="15896" max="15901" width="0" hidden="1" customWidth="1"/>
    <col min="15902" max="15902" width="8" customWidth="1"/>
    <col min="15903" max="15904" width="0" hidden="1" customWidth="1"/>
    <col min="15905" max="15905" width="8.125" customWidth="1"/>
    <col min="15906" max="15913" width="0" hidden="1" customWidth="1"/>
    <col min="15914" max="15914" width="8.5" customWidth="1"/>
    <col min="15915" max="15924" width="0" hidden="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40" width="0" hidden="1" customWidth="1"/>
    <col min="16141" max="16141" width="6.375" customWidth="1"/>
    <col min="16142" max="16143" width="0" hidden="1" customWidth="1"/>
    <col min="16144" max="16144" width="7" customWidth="1"/>
    <col min="16145" max="16150" width="0" hidden="1" customWidth="1"/>
    <col min="16151" max="16151" width="7" customWidth="1"/>
    <col min="16152" max="16157" width="0" hidden="1" customWidth="1"/>
    <col min="16158" max="16158" width="8" customWidth="1"/>
    <col min="16159" max="16160" width="0" hidden="1" customWidth="1"/>
    <col min="16161" max="16161" width="8.125" customWidth="1"/>
    <col min="16162" max="16169" width="0" hidden="1" customWidth="1"/>
    <col min="16170" max="16170" width="8.5" customWidth="1"/>
    <col min="16171" max="16180" width="0" hidden="1" customWidth="1"/>
  </cols>
  <sheetData>
    <row r="1" spans="1:51" ht="18" thickBot="1" x14ac:dyDescent="0.2">
      <c r="C1" s="1" t="s">
        <v>198</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1" ht="17.25" x14ac:dyDescent="0.15">
      <c r="C2" s="9"/>
      <c r="D2" s="10"/>
      <c r="E2" s="11"/>
      <c r="F2" s="12"/>
      <c r="G2" s="13"/>
      <c r="H2" s="14"/>
      <c r="I2" s="15"/>
      <c r="J2" s="16" t="s">
        <v>199</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24"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8400.9500000000007</v>
      </c>
      <c r="F8" s="134">
        <v>2415364</v>
      </c>
      <c r="G8" s="134">
        <v>5439524</v>
      </c>
      <c r="H8" s="134">
        <v>2586030</v>
      </c>
      <c r="I8" s="134">
        <v>2853494</v>
      </c>
      <c r="J8" s="83">
        <v>-2753</v>
      </c>
      <c r="K8" s="84">
        <v>-1475</v>
      </c>
      <c r="L8" s="85">
        <v>-1278</v>
      </c>
      <c r="M8" s="83">
        <v>-1678</v>
      </c>
      <c r="N8" s="84">
        <v>-892</v>
      </c>
      <c r="O8" s="85">
        <v>-786</v>
      </c>
      <c r="P8" s="83">
        <v>3100</v>
      </c>
      <c r="Q8" s="84">
        <v>1602</v>
      </c>
      <c r="R8" s="85">
        <v>1498</v>
      </c>
      <c r="S8" s="86">
        <v>1577</v>
      </c>
      <c r="T8" s="87">
        <v>1473</v>
      </c>
      <c r="U8" s="87">
        <v>25</v>
      </c>
      <c r="V8" s="88">
        <v>25</v>
      </c>
      <c r="W8" s="83">
        <v>4778</v>
      </c>
      <c r="X8" s="84">
        <v>2494</v>
      </c>
      <c r="Y8" s="85">
        <v>2284</v>
      </c>
      <c r="Z8" s="86">
        <v>2452</v>
      </c>
      <c r="AA8" s="87">
        <v>2262</v>
      </c>
      <c r="AB8" s="87">
        <v>42</v>
      </c>
      <c r="AC8" s="88">
        <v>22</v>
      </c>
      <c r="AD8" s="89">
        <v>-1075</v>
      </c>
      <c r="AE8" s="90">
        <v>-583</v>
      </c>
      <c r="AF8" s="91">
        <v>-492</v>
      </c>
      <c r="AG8" s="89">
        <v>13986</v>
      </c>
      <c r="AH8" s="90">
        <v>7307</v>
      </c>
      <c r="AI8" s="92">
        <v>6679</v>
      </c>
      <c r="AJ8" s="93">
        <v>6638</v>
      </c>
      <c r="AK8" s="94">
        <v>6155</v>
      </c>
      <c r="AL8" s="94">
        <v>550</v>
      </c>
      <c r="AM8" s="95">
        <v>449</v>
      </c>
      <c r="AN8" s="96">
        <v>119</v>
      </c>
      <c r="AO8" s="91">
        <v>75</v>
      </c>
      <c r="AP8" s="97">
        <v>15061</v>
      </c>
      <c r="AQ8" s="90">
        <v>7890</v>
      </c>
      <c r="AR8" s="92">
        <v>7171</v>
      </c>
      <c r="AS8" s="93">
        <v>6958</v>
      </c>
      <c r="AT8" s="94">
        <v>6413</v>
      </c>
      <c r="AU8" s="94">
        <v>756</v>
      </c>
      <c r="AV8" s="95">
        <v>629</v>
      </c>
      <c r="AW8" s="96">
        <v>176</v>
      </c>
      <c r="AX8" s="91">
        <v>129</v>
      </c>
      <c r="AY8" s="98">
        <v>81</v>
      </c>
    </row>
    <row r="9" spans="1:51" x14ac:dyDescent="0.15">
      <c r="C9" s="99" t="s">
        <v>37</v>
      </c>
      <c r="D9" s="24"/>
      <c r="E9" s="100"/>
      <c r="F9" s="101">
        <v>81</v>
      </c>
      <c r="G9" s="102">
        <v>-2753</v>
      </c>
      <c r="H9" s="102">
        <v>-1475</v>
      </c>
      <c r="I9" s="103">
        <v>-1278</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6660.57</v>
      </c>
      <c r="F10" s="134">
        <v>2321404</v>
      </c>
      <c r="G10" s="134">
        <v>5195464</v>
      </c>
      <c r="H10" s="134">
        <v>2468550</v>
      </c>
      <c r="I10" s="134">
        <v>2726914</v>
      </c>
      <c r="J10" s="121">
        <v>-2598</v>
      </c>
      <c r="K10" s="84">
        <v>-1398</v>
      </c>
      <c r="L10" s="85">
        <v>-1200</v>
      </c>
      <c r="M10" s="121">
        <v>-1542</v>
      </c>
      <c r="N10" s="84">
        <v>-816</v>
      </c>
      <c r="O10" s="85">
        <v>-726</v>
      </c>
      <c r="P10" s="121">
        <v>3004</v>
      </c>
      <c r="Q10" s="84">
        <v>1560</v>
      </c>
      <c r="R10" s="85">
        <v>1444</v>
      </c>
      <c r="S10" s="86">
        <v>1535</v>
      </c>
      <c r="T10" s="87">
        <v>1420</v>
      </c>
      <c r="U10" s="87">
        <v>25</v>
      </c>
      <c r="V10" s="88">
        <v>24</v>
      </c>
      <c r="W10" s="121">
        <v>4546</v>
      </c>
      <c r="X10" s="84">
        <v>2376</v>
      </c>
      <c r="Y10" s="85">
        <v>2170</v>
      </c>
      <c r="Z10" s="86">
        <v>2334</v>
      </c>
      <c r="AA10" s="87">
        <v>2148</v>
      </c>
      <c r="AB10" s="87">
        <v>42</v>
      </c>
      <c r="AC10" s="88">
        <v>22</v>
      </c>
      <c r="AD10" s="96">
        <v>-1056</v>
      </c>
      <c r="AE10" s="90">
        <v>-582</v>
      </c>
      <c r="AF10" s="91">
        <v>-474</v>
      </c>
      <c r="AG10" s="96">
        <v>13479</v>
      </c>
      <c r="AH10" s="90">
        <v>7032</v>
      </c>
      <c r="AI10" s="92">
        <v>6447</v>
      </c>
      <c r="AJ10" s="93">
        <v>6393</v>
      </c>
      <c r="AK10" s="94">
        <v>5943</v>
      </c>
      <c r="AL10" s="94">
        <v>528</v>
      </c>
      <c r="AM10" s="95">
        <v>435</v>
      </c>
      <c r="AN10" s="96">
        <v>111</v>
      </c>
      <c r="AO10" s="91">
        <v>69</v>
      </c>
      <c r="AP10" s="122">
        <v>14535</v>
      </c>
      <c r="AQ10" s="90">
        <v>7614</v>
      </c>
      <c r="AR10" s="92">
        <v>6921</v>
      </c>
      <c r="AS10" s="93">
        <v>6722</v>
      </c>
      <c r="AT10" s="94">
        <v>6188</v>
      </c>
      <c r="AU10" s="94">
        <v>723</v>
      </c>
      <c r="AV10" s="95">
        <v>616</v>
      </c>
      <c r="AW10" s="96">
        <v>169</v>
      </c>
      <c r="AX10" s="91">
        <v>117</v>
      </c>
      <c r="AY10" s="98">
        <v>67</v>
      </c>
    </row>
    <row r="11" spans="1:51" x14ac:dyDescent="0.15">
      <c r="C11" s="99" t="s">
        <v>37</v>
      </c>
      <c r="D11" s="24"/>
      <c r="E11" s="100"/>
      <c r="F11" s="101">
        <v>67</v>
      </c>
      <c r="G11" s="103">
        <v>-2598</v>
      </c>
      <c r="H11" s="103">
        <v>-1398</v>
      </c>
      <c r="I11" s="103">
        <v>-1200</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34">
        <v>93960</v>
      </c>
      <c r="G12" s="134">
        <v>244060</v>
      </c>
      <c r="H12" s="134">
        <v>117480</v>
      </c>
      <c r="I12" s="134">
        <v>126580</v>
      </c>
      <c r="J12" s="121">
        <v>-155</v>
      </c>
      <c r="K12" s="84">
        <v>-77</v>
      </c>
      <c r="L12" s="85">
        <v>-78</v>
      </c>
      <c r="M12" s="121">
        <v>-136</v>
      </c>
      <c r="N12" s="84">
        <v>-76</v>
      </c>
      <c r="O12" s="85">
        <v>-60</v>
      </c>
      <c r="P12" s="121">
        <v>96</v>
      </c>
      <c r="Q12" s="84">
        <v>42</v>
      </c>
      <c r="R12" s="85">
        <v>54</v>
      </c>
      <c r="S12" s="86">
        <v>42</v>
      </c>
      <c r="T12" s="87">
        <v>53</v>
      </c>
      <c r="U12" s="87">
        <v>0</v>
      </c>
      <c r="V12" s="88">
        <v>1</v>
      </c>
      <c r="W12" s="121">
        <v>232</v>
      </c>
      <c r="X12" s="84">
        <v>118</v>
      </c>
      <c r="Y12" s="85">
        <v>114</v>
      </c>
      <c r="Z12" s="86">
        <v>118</v>
      </c>
      <c r="AA12" s="87">
        <v>114</v>
      </c>
      <c r="AB12" s="87">
        <v>0</v>
      </c>
      <c r="AC12" s="88">
        <v>0</v>
      </c>
      <c r="AD12" s="96">
        <v>-19</v>
      </c>
      <c r="AE12" s="90">
        <v>-1</v>
      </c>
      <c r="AF12" s="91">
        <v>-18</v>
      </c>
      <c r="AG12" s="96">
        <v>507</v>
      </c>
      <c r="AH12" s="90">
        <v>275</v>
      </c>
      <c r="AI12" s="92">
        <v>232</v>
      </c>
      <c r="AJ12" s="93">
        <v>245</v>
      </c>
      <c r="AK12" s="94">
        <v>212</v>
      </c>
      <c r="AL12" s="94">
        <v>22</v>
      </c>
      <c r="AM12" s="95">
        <v>14</v>
      </c>
      <c r="AN12" s="96">
        <v>8</v>
      </c>
      <c r="AO12" s="91">
        <v>6</v>
      </c>
      <c r="AP12" s="122">
        <v>526</v>
      </c>
      <c r="AQ12" s="90">
        <v>276</v>
      </c>
      <c r="AR12" s="92">
        <v>250</v>
      </c>
      <c r="AS12" s="93">
        <v>236</v>
      </c>
      <c r="AT12" s="94">
        <v>225</v>
      </c>
      <c r="AU12" s="94">
        <v>33</v>
      </c>
      <c r="AV12" s="95">
        <v>13</v>
      </c>
      <c r="AW12" s="96">
        <v>7</v>
      </c>
      <c r="AX12" s="91">
        <v>12</v>
      </c>
      <c r="AY12" s="98">
        <v>14</v>
      </c>
    </row>
    <row r="13" spans="1:51" x14ac:dyDescent="0.15">
      <c r="C13" s="99" t="s">
        <v>37</v>
      </c>
      <c r="D13" s="24"/>
      <c r="E13" s="100"/>
      <c r="F13" s="101">
        <v>14</v>
      </c>
      <c r="G13" s="103">
        <v>-155</v>
      </c>
      <c r="H13" s="103">
        <v>-77</v>
      </c>
      <c r="I13" s="103">
        <v>-78</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557.02</v>
      </c>
      <c r="F14" s="134">
        <v>739147</v>
      </c>
      <c r="G14" s="134">
        <v>1519371</v>
      </c>
      <c r="H14" s="134">
        <v>713548</v>
      </c>
      <c r="I14" s="134">
        <v>805823</v>
      </c>
      <c r="J14" s="83">
        <v>-947</v>
      </c>
      <c r="K14" s="126">
        <v>-513</v>
      </c>
      <c r="L14" s="127">
        <v>-434</v>
      </c>
      <c r="M14" s="83">
        <v>-587</v>
      </c>
      <c r="N14" s="126">
        <v>-286</v>
      </c>
      <c r="O14" s="127">
        <v>-301</v>
      </c>
      <c r="P14" s="83">
        <v>831</v>
      </c>
      <c r="Q14" s="126">
        <v>428</v>
      </c>
      <c r="R14" s="127">
        <v>403</v>
      </c>
      <c r="S14" s="83">
        <v>417</v>
      </c>
      <c r="T14" s="126">
        <v>389</v>
      </c>
      <c r="U14" s="126">
        <v>11</v>
      </c>
      <c r="V14" s="127">
        <v>14</v>
      </c>
      <c r="W14" s="83">
        <v>1418</v>
      </c>
      <c r="X14" s="126">
        <v>714</v>
      </c>
      <c r="Y14" s="127">
        <v>704</v>
      </c>
      <c r="Z14" s="83">
        <v>696</v>
      </c>
      <c r="AA14" s="126">
        <v>696</v>
      </c>
      <c r="AB14" s="126">
        <v>18</v>
      </c>
      <c r="AC14" s="127">
        <v>8</v>
      </c>
      <c r="AD14" s="89">
        <v>-360</v>
      </c>
      <c r="AE14" s="128">
        <v>-227</v>
      </c>
      <c r="AF14" s="129">
        <v>-133</v>
      </c>
      <c r="AG14" s="89">
        <v>5193</v>
      </c>
      <c r="AH14" s="128">
        <v>2647</v>
      </c>
      <c r="AI14" s="130">
        <v>2546</v>
      </c>
      <c r="AJ14" s="89">
        <v>2369</v>
      </c>
      <c r="AK14" s="128">
        <v>2326</v>
      </c>
      <c r="AL14" s="128">
        <v>245</v>
      </c>
      <c r="AM14" s="129">
        <v>194</v>
      </c>
      <c r="AN14" s="89">
        <v>33</v>
      </c>
      <c r="AO14" s="129">
        <v>26</v>
      </c>
      <c r="AP14" s="89">
        <v>5553</v>
      </c>
      <c r="AQ14" s="131">
        <v>2874</v>
      </c>
      <c r="AR14" s="129">
        <v>2679</v>
      </c>
      <c r="AS14" s="89">
        <v>2443</v>
      </c>
      <c r="AT14" s="128">
        <v>2355</v>
      </c>
      <c r="AU14" s="128">
        <v>343</v>
      </c>
      <c r="AV14" s="129">
        <v>270</v>
      </c>
      <c r="AW14" s="89">
        <v>88</v>
      </c>
      <c r="AX14" s="129">
        <v>54</v>
      </c>
      <c r="AY14" s="132">
        <v>-128</v>
      </c>
    </row>
    <row r="15" spans="1:51" x14ac:dyDescent="0.15">
      <c r="A15">
        <v>2</v>
      </c>
      <c r="C15" s="77" t="s">
        <v>41</v>
      </c>
      <c r="D15" s="24"/>
      <c r="E15" s="119">
        <v>169.15</v>
      </c>
      <c r="F15" s="134">
        <v>482557</v>
      </c>
      <c r="G15" s="134">
        <v>1037107</v>
      </c>
      <c r="H15" s="134">
        <v>488872</v>
      </c>
      <c r="I15" s="134">
        <v>548235</v>
      </c>
      <c r="J15" s="121">
        <v>-150</v>
      </c>
      <c r="K15" s="84">
        <v>-113</v>
      </c>
      <c r="L15" s="85">
        <v>-37</v>
      </c>
      <c r="M15" s="121">
        <v>-158</v>
      </c>
      <c r="N15" s="84">
        <v>-71</v>
      </c>
      <c r="O15" s="85">
        <v>-87</v>
      </c>
      <c r="P15" s="121">
        <v>666</v>
      </c>
      <c r="Q15" s="84">
        <v>369</v>
      </c>
      <c r="R15" s="85">
        <v>297</v>
      </c>
      <c r="S15" s="86">
        <v>363</v>
      </c>
      <c r="T15" s="87">
        <v>294</v>
      </c>
      <c r="U15" s="87">
        <v>6</v>
      </c>
      <c r="V15" s="88">
        <v>3</v>
      </c>
      <c r="W15" s="121">
        <v>824</v>
      </c>
      <c r="X15" s="84">
        <v>440</v>
      </c>
      <c r="Y15" s="85">
        <v>384</v>
      </c>
      <c r="Z15" s="86">
        <v>430</v>
      </c>
      <c r="AA15" s="87">
        <v>381</v>
      </c>
      <c r="AB15" s="87">
        <v>10</v>
      </c>
      <c r="AC15" s="88">
        <v>3</v>
      </c>
      <c r="AD15" s="96">
        <v>8</v>
      </c>
      <c r="AE15" s="90">
        <v>-42</v>
      </c>
      <c r="AF15" s="91">
        <v>50</v>
      </c>
      <c r="AG15" s="96">
        <v>2972</v>
      </c>
      <c r="AH15" s="90">
        <v>1518</v>
      </c>
      <c r="AI15" s="92">
        <v>1454</v>
      </c>
      <c r="AJ15" s="93">
        <v>1416</v>
      </c>
      <c r="AK15" s="94">
        <v>1369</v>
      </c>
      <c r="AL15" s="94">
        <v>80</v>
      </c>
      <c r="AM15" s="95">
        <v>73</v>
      </c>
      <c r="AN15" s="96">
        <v>22</v>
      </c>
      <c r="AO15" s="91">
        <v>12</v>
      </c>
      <c r="AP15" s="122">
        <v>2964</v>
      </c>
      <c r="AQ15" s="90">
        <v>1560</v>
      </c>
      <c r="AR15" s="92">
        <v>1404</v>
      </c>
      <c r="AS15" s="93">
        <v>1457</v>
      </c>
      <c r="AT15" s="94">
        <v>1301</v>
      </c>
      <c r="AU15" s="94">
        <v>85</v>
      </c>
      <c r="AV15" s="95">
        <v>85</v>
      </c>
      <c r="AW15" s="96">
        <v>18</v>
      </c>
      <c r="AX15" s="91">
        <v>18</v>
      </c>
      <c r="AY15" s="98">
        <v>217</v>
      </c>
    </row>
    <row r="16" spans="1:51" x14ac:dyDescent="0.15">
      <c r="A16">
        <v>3</v>
      </c>
      <c r="C16" s="77" t="s">
        <v>42</v>
      </c>
      <c r="D16" s="24"/>
      <c r="E16" s="133">
        <v>480.89</v>
      </c>
      <c r="F16" s="134">
        <v>295903</v>
      </c>
      <c r="G16" s="134">
        <v>712356</v>
      </c>
      <c r="H16" s="134">
        <v>334856</v>
      </c>
      <c r="I16" s="134">
        <v>377500</v>
      </c>
      <c r="J16" s="121">
        <v>-415</v>
      </c>
      <c r="K16" s="84">
        <v>-207</v>
      </c>
      <c r="L16" s="85">
        <v>-208</v>
      </c>
      <c r="M16" s="121">
        <v>-126</v>
      </c>
      <c r="N16" s="84">
        <v>-84</v>
      </c>
      <c r="O16" s="85">
        <v>-42</v>
      </c>
      <c r="P16" s="121">
        <v>401</v>
      </c>
      <c r="Q16" s="84">
        <v>197</v>
      </c>
      <c r="R16" s="85">
        <v>204</v>
      </c>
      <c r="S16" s="86">
        <v>193</v>
      </c>
      <c r="T16" s="87">
        <v>204</v>
      </c>
      <c r="U16" s="87">
        <v>4</v>
      </c>
      <c r="V16" s="88">
        <v>0</v>
      </c>
      <c r="W16" s="121">
        <v>527</v>
      </c>
      <c r="X16" s="84">
        <v>281</v>
      </c>
      <c r="Y16" s="85">
        <v>246</v>
      </c>
      <c r="Z16" s="86">
        <v>278</v>
      </c>
      <c r="AA16" s="87">
        <v>242</v>
      </c>
      <c r="AB16" s="87">
        <v>3</v>
      </c>
      <c r="AC16" s="88">
        <v>4</v>
      </c>
      <c r="AD16" s="96">
        <v>-289</v>
      </c>
      <c r="AE16" s="90">
        <v>-123</v>
      </c>
      <c r="AF16" s="91">
        <v>-166</v>
      </c>
      <c r="AG16" s="96">
        <v>1587</v>
      </c>
      <c r="AH16" s="90">
        <v>840</v>
      </c>
      <c r="AI16" s="92">
        <v>747</v>
      </c>
      <c r="AJ16" s="93">
        <v>792</v>
      </c>
      <c r="AK16" s="94">
        <v>710</v>
      </c>
      <c r="AL16" s="94">
        <v>28</v>
      </c>
      <c r="AM16" s="95">
        <v>31</v>
      </c>
      <c r="AN16" s="96">
        <v>20</v>
      </c>
      <c r="AO16" s="91">
        <v>6</v>
      </c>
      <c r="AP16" s="122">
        <v>1876</v>
      </c>
      <c r="AQ16" s="90">
        <v>963</v>
      </c>
      <c r="AR16" s="92">
        <v>913</v>
      </c>
      <c r="AS16" s="93">
        <v>906</v>
      </c>
      <c r="AT16" s="94">
        <v>863</v>
      </c>
      <c r="AU16" s="94">
        <v>46</v>
      </c>
      <c r="AV16" s="95">
        <v>42</v>
      </c>
      <c r="AW16" s="96">
        <v>11</v>
      </c>
      <c r="AX16" s="91">
        <v>8</v>
      </c>
      <c r="AY16" s="98">
        <v>-85</v>
      </c>
    </row>
    <row r="17" spans="1:54" s="2" customFormat="1" x14ac:dyDescent="0.15">
      <c r="A17">
        <v>4</v>
      </c>
      <c r="B17"/>
      <c r="C17" s="77" t="s">
        <v>43</v>
      </c>
      <c r="D17" s="24"/>
      <c r="E17" s="119">
        <v>266.33</v>
      </c>
      <c r="F17" s="134">
        <v>304778</v>
      </c>
      <c r="G17" s="134">
        <v>714446</v>
      </c>
      <c r="H17" s="134">
        <v>346606</v>
      </c>
      <c r="I17" s="134">
        <v>367840</v>
      </c>
      <c r="J17" s="121">
        <v>-21</v>
      </c>
      <c r="K17" s="84">
        <v>-81</v>
      </c>
      <c r="L17" s="85">
        <v>60</v>
      </c>
      <c r="M17" s="121">
        <v>-95</v>
      </c>
      <c r="N17" s="84">
        <v>-66</v>
      </c>
      <c r="O17" s="85">
        <v>-29</v>
      </c>
      <c r="P17" s="121">
        <v>461</v>
      </c>
      <c r="Q17" s="84">
        <v>243</v>
      </c>
      <c r="R17" s="85">
        <v>218</v>
      </c>
      <c r="S17" s="86">
        <v>243</v>
      </c>
      <c r="T17" s="87">
        <v>217</v>
      </c>
      <c r="U17" s="87">
        <v>0</v>
      </c>
      <c r="V17" s="88">
        <v>1</v>
      </c>
      <c r="W17" s="121">
        <v>556</v>
      </c>
      <c r="X17" s="84">
        <v>309</v>
      </c>
      <c r="Y17" s="85">
        <v>247</v>
      </c>
      <c r="Z17" s="86">
        <v>308</v>
      </c>
      <c r="AA17" s="87">
        <v>246</v>
      </c>
      <c r="AB17" s="87">
        <v>1</v>
      </c>
      <c r="AC17" s="88">
        <v>1</v>
      </c>
      <c r="AD17" s="96">
        <v>74</v>
      </c>
      <c r="AE17" s="90">
        <v>-15</v>
      </c>
      <c r="AF17" s="91">
        <v>89</v>
      </c>
      <c r="AG17" s="96">
        <v>1684</v>
      </c>
      <c r="AH17" s="90">
        <v>898</v>
      </c>
      <c r="AI17" s="92">
        <v>786</v>
      </c>
      <c r="AJ17" s="93">
        <v>834</v>
      </c>
      <c r="AK17" s="94">
        <v>747</v>
      </c>
      <c r="AL17" s="94">
        <v>52</v>
      </c>
      <c r="AM17" s="95">
        <v>31</v>
      </c>
      <c r="AN17" s="96">
        <v>12</v>
      </c>
      <c r="AO17" s="91">
        <v>8</v>
      </c>
      <c r="AP17" s="122">
        <v>1610</v>
      </c>
      <c r="AQ17" s="90">
        <v>913</v>
      </c>
      <c r="AR17" s="92">
        <v>697</v>
      </c>
      <c r="AS17" s="93">
        <v>837</v>
      </c>
      <c r="AT17" s="94">
        <v>668</v>
      </c>
      <c r="AU17" s="94">
        <v>65</v>
      </c>
      <c r="AV17" s="95">
        <v>24</v>
      </c>
      <c r="AW17" s="96">
        <v>11</v>
      </c>
      <c r="AX17" s="91">
        <v>5</v>
      </c>
      <c r="AY17" s="98">
        <v>163</v>
      </c>
    </row>
    <row r="18" spans="1:54" s="2" customFormat="1" x14ac:dyDescent="0.15">
      <c r="A18" s="2">
        <v>5</v>
      </c>
      <c r="C18" s="77" t="s">
        <v>44</v>
      </c>
      <c r="D18" s="78"/>
      <c r="E18" s="133">
        <v>895.61000000000013</v>
      </c>
      <c r="F18" s="134">
        <v>103420</v>
      </c>
      <c r="G18" s="134">
        <v>261456</v>
      </c>
      <c r="H18" s="134">
        <v>127049</v>
      </c>
      <c r="I18" s="134">
        <v>134407</v>
      </c>
      <c r="J18" s="121">
        <v>-324</v>
      </c>
      <c r="K18" s="84">
        <v>-166</v>
      </c>
      <c r="L18" s="85">
        <v>-158</v>
      </c>
      <c r="M18" s="121">
        <v>-129</v>
      </c>
      <c r="N18" s="84">
        <v>-80</v>
      </c>
      <c r="O18" s="85">
        <v>-49</v>
      </c>
      <c r="P18" s="121">
        <v>106</v>
      </c>
      <c r="Q18" s="84">
        <v>48</v>
      </c>
      <c r="R18" s="85">
        <v>58</v>
      </c>
      <c r="S18" s="86">
        <v>46</v>
      </c>
      <c r="T18" s="87">
        <v>55</v>
      </c>
      <c r="U18" s="87">
        <v>2</v>
      </c>
      <c r="V18" s="88">
        <v>3</v>
      </c>
      <c r="W18" s="121">
        <v>235</v>
      </c>
      <c r="X18" s="84">
        <v>128</v>
      </c>
      <c r="Y18" s="85">
        <v>107</v>
      </c>
      <c r="Z18" s="86">
        <v>128</v>
      </c>
      <c r="AA18" s="87">
        <v>107</v>
      </c>
      <c r="AB18" s="87">
        <v>0</v>
      </c>
      <c r="AC18" s="88">
        <v>0</v>
      </c>
      <c r="AD18" s="96">
        <v>-195</v>
      </c>
      <c r="AE18" s="90">
        <v>-86</v>
      </c>
      <c r="AF18" s="91">
        <v>-109</v>
      </c>
      <c r="AG18" s="96">
        <v>554</v>
      </c>
      <c r="AH18" s="90">
        <v>303</v>
      </c>
      <c r="AI18" s="92">
        <v>251</v>
      </c>
      <c r="AJ18" s="93">
        <v>234</v>
      </c>
      <c r="AK18" s="94">
        <v>204</v>
      </c>
      <c r="AL18" s="94">
        <v>68</v>
      </c>
      <c r="AM18" s="95">
        <v>45</v>
      </c>
      <c r="AN18" s="96">
        <v>1</v>
      </c>
      <c r="AO18" s="91">
        <v>2</v>
      </c>
      <c r="AP18" s="122">
        <v>749</v>
      </c>
      <c r="AQ18" s="90">
        <v>389</v>
      </c>
      <c r="AR18" s="92">
        <v>360</v>
      </c>
      <c r="AS18" s="93">
        <v>276</v>
      </c>
      <c r="AT18" s="94">
        <v>252</v>
      </c>
      <c r="AU18" s="94">
        <v>103</v>
      </c>
      <c r="AV18" s="95">
        <v>101</v>
      </c>
      <c r="AW18" s="96">
        <v>10</v>
      </c>
      <c r="AX18" s="91">
        <v>7</v>
      </c>
      <c r="AY18" s="98">
        <v>-107</v>
      </c>
    </row>
    <row r="19" spans="1:54" s="2" customFormat="1" x14ac:dyDescent="0.15">
      <c r="A19" s="2">
        <v>6</v>
      </c>
      <c r="C19" s="135" t="s">
        <v>45</v>
      </c>
      <c r="D19" s="78"/>
      <c r="E19" s="133">
        <v>865.24999999999989</v>
      </c>
      <c r="F19" s="134">
        <v>241353</v>
      </c>
      <c r="G19" s="134">
        <v>568831</v>
      </c>
      <c r="H19" s="134">
        <v>275147</v>
      </c>
      <c r="I19" s="134">
        <v>293684</v>
      </c>
      <c r="J19" s="121">
        <v>-225</v>
      </c>
      <c r="K19" s="84">
        <v>-86</v>
      </c>
      <c r="L19" s="85">
        <v>-139</v>
      </c>
      <c r="M19" s="121">
        <v>-157</v>
      </c>
      <c r="N19" s="84">
        <v>-79</v>
      </c>
      <c r="O19" s="85">
        <v>-78</v>
      </c>
      <c r="P19" s="121">
        <v>355</v>
      </c>
      <c r="Q19" s="84">
        <v>182</v>
      </c>
      <c r="R19" s="85">
        <v>173</v>
      </c>
      <c r="S19" s="86">
        <v>180</v>
      </c>
      <c r="T19" s="87">
        <v>170</v>
      </c>
      <c r="U19" s="87">
        <v>2</v>
      </c>
      <c r="V19" s="88">
        <v>3</v>
      </c>
      <c r="W19" s="121">
        <v>512</v>
      </c>
      <c r="X19" s="84">
        <v>261</v>
      </c>
      <c r="Y19" s="85">
        <v>251</v>
      </c>
      <c r="Z19" s="86">
        <v>251</v>
      </c>
      <c r="AA19" s="87">
        <v>246</v>
      </c>
      <c r="AB19" s="87">
        <v>10</v>
      </c>
      <c r="AC19" s="88">
        <v>5</v>
      </c>
      <c r="AD19" s="96">
        <v>-68</v>
      </c>
      <c r="AE19" s="90">
        <v>-7</v>
      </c>
      <c r="AF19" s="91">
        <v>-61</v>
      </c>
      <c r="AG19" s="96">
        <v>1021</v>
      </c>
      <c r="AH19" s="90">
        <v>583</v>
      </c>
      <c r="AI19" s="92">
        <v>438</v>
      </c>
      <c r="AJ19" s="93">
        <v>525</v>
      </c>
      <c r="AK19" s="94">
        <v>395</v>
      </c>
      <c r="AL19" s="94">
        <v>37</v>
      </c>
      <c r="AM19" s="95">
        <v>31</v>
      </c>
      <c r="AN19" s="96">
        <v>21</v>
      </c>
      <c r="AO19" s="91">
        <v>12</v>
      </c>
      <c r="AP19" s="122">
        <v>1089</v>
      </c>
      <c r="AQ19" s="90">
        <v>590</v>
      </c>
      <c r="AR19" s="92">
        <v>499</v>
      </c>
      <c r="AS19" s="93">
        <v>523</v>
      </c>
      <c r="AT19" s="94">
        <v>445</v>
      </c>
      <c r="AU19" s="94">
        <v>53</v>
      </c>
      <c r="AV19" s="95">
        <v>38</v>
      </c>
      <c r="AW19" s="96">
        <v>14</v>
      </c>
      <c r="AX19" s="91">
        <v>16</v>
      </c>
      <c r="AY19" s="98">
        <v>90</v>
      </c>
    </row>
    <row r="20" spans="1:54" x14ac:dyDescent="0.15">
      <c r="A20" s="2">
        <v>7</v>
      </c>
      <c r="B20" s="2"/>
      <c r="C20" s="135" t="s">
        <v>46</v>
      </c>
      <c r="D20" s="78"/>
      <c r="E20" s="133">
        <v>1566.9699999999998</v>
      </c>
      <c r="F20" s="134">
        <v>95645</v>
      </c>
      <c r="G20" s="134">
        <v>243800</v>
      </c>
      <c r="H20" s="134">
        <v>117477</v>
      </c>
      <c r="I20" s="134">
        <v>126323</v>
      </c>
      <c r="J20" s="121">
        <v>-215</v>
      </c>
      <c r="K20" s="84">
        <v>-99</v>
      </c>
      <c r="L20" s="85">
        <v>-116</v>
      </c>
      <c r="M20" s="121">
        <v>-127</v>
      </c>
      <c r="N20" s="84">
        <v>-61</v>
      </c>
      <c r="O20" s="85">
        <v>-66</v>
      </c>
      <c r="P20" s="121">
        <v>115</v>
      </c>
      <c r="Q20" s="84">
        <v>59</v>
      </c>
      <c r="R20" s="85">
        <v>56</v>
      </c>
      <c r="S20" s="86">
        <v>59</v>
      </c>
      <c r="T20" s="87">
        <v>55</v>
      </c>
      <c r="U20" s="87">
        <v>0</v>
      </c>
      <c r="V20" s="88">
        <v>1</v>
      </c>
      <c r="W20" s="121">
        <v>242</v>
      </c>
      <c r="X20" s="84">
        <v>120</v>
      </c>
      <c r="Y20" s="85">
        <v>122</v>
      </c>
      <c r="Z20" s="86">
        <v>120</v>
      </c>
      <c r="AA20" s="87">
        <v>122</v>
      </c>
      <c r="AB20" s="87">
        <v>0</v>
      </c>
      <c r="AC20" s="88">
        <v>0</v>
      </c>
      <c r="AD20" s="96">
        <v>-88</v>
      </c>
      <c r="AE20" s="90">
        <v>-38</v>
      </c>
      <c r="AF20" s="91">
        <v>-50</v>
      </c>
      <c r="AG20" s="96">
        <v>400</v>
      </c>
      <c r="AH20" s="90">
        <v>217</v>
      </c>
      <c r="AI20" s="92">
        <v>183</v>
      </c>
      <c r="AJ20" s="93">
        <v>203</v>
      </c>
      <c r="AK20" s="94">
        <v>164</v>
      </c>
      <c r="AL20" s="94">
        <v>8</v>
      </c>
      <c r="AM20" s="95">
        <v>13</v>
      </c>
      <c r="AN20" s="96">
        <v>6</v>
      </c>
      <c r="AO20" s="91">
        <v>6</v>
      </c>
      <c r="AP20" s="122">
        <v>488</v>
      </c>
      <c r="AQ20" s="90">
        <v>255</v>
      </c>
      <c r="AR20" s="92">
        <v>233</v>
      </c>
      <c r="AS20" s="93">
        <v>212</v>
      </c>
      <c r="AT20" s="94">
        <v>197</v>
      </c>
      <c r="AU20" s="94">
        <v>30</v>
      </c>
      <c r="AV20" s="95">
        <v>28</v>
      </c>
      <c r="AW20" s="96">
        <v>13</v>
      </c>
      <c r="AX20" s="91">
        <v>8</v>
      </c>
      <c r="AY20" s="98">
        <v>-36</v>
      </c>
    </row>
    <row r="21" spans="1:54" x14ac:dyDescent="0.15">
      <c r="A21">
        <v>8</v>
      </c>
      <c r="C21" s="77" t="s">
        <v>47</v>
      </c>
      <c r="D21" s="78"/>
      <c r="E21" s="133">
        <v>2133.3000000000002</v>
      </c>
      <c r="F21" s="134">
        <v>60958</v>
      </c>
      <c r="G21" s="134">
        <v>155787</v>
      </c>
      <c r="H21" s="134">
        <v>74631</v>
      </c>
      <c r="I21" s="134">
        <v>81156</v>
      </c>
      <c r="J21" s="121">
        <v>-183</v>
      </c>
      <c r="K21" s="84">
        <v>-90</v>
      </c>
      <c r="L21" s="85">
        <v>-93</v>
      </c>
      <c r="M21" s="121">
        <v>-124</v>
      </c>
      <c r="N21" s="84">
        <v>-71</v>
      </c>
      <c r="O21" s="85">
        <v>-53</v>
      </c>
      <c r="P21" s="121">
        <v>57</v>
      </c>
      <c r="Q21" s="84">
        <v>26</v>
      </c>
      <c r="R21" s="85">
        <v>31</v>
      </c>
      <c r="S21" s="86">
        <v>26</v>
      </c>
      <c r="T21" s="87">
        <v>31</v>
      </c>
      <c r="U21" s="87">
        <v>0</v>
      </c>
      <c r="V21" s="88">
        <v>0</v>
      </c>
      <c r="W21" s="121">
        <v>181</v>
      </c>
      <c r="X21" s="84">
        <v>97</v>
      </c>
      <c r="Y21" s="85">
        <v>84</v>
      </c>
      <c r="Z21" s="86">
        <v>97</v>
      </c>
      <c r="AA21" s="87">
        <v>84</v>
      </c>
      <c r="AB21" s="87">
        <v>0</v>
      </c>
      <c r="AC21" s="88">
        <v>0</v>
      </c>
      <c r="AD21" s="96">
        <v>-59</v>
      </c>
      <c r="AE21" s="90">
        <v>-19</v>
      </c>
      <c r="AF21" s="91">
        <v>-40</v>
      </c>
      <c r="AG21" s="96">
        <v>222</v>
      </c>
      <c r="AH21" s="90">
        <v>112</v>
      </c>
      <c r="AI21" s="92">
        <v>110</v>
      </c>
      <c r="AJ21" s="93">
        <v>97</v>
      </c>
      <c r="AK21" s="94">
        <v>97</v>
      </c>
      <c r="AL21" s="94">
        <v>14</v>
      </c>
      <c r="AM21" s="95">
        <v>12</v>
      </c>
      <c r="AN21" s="96">
        <v>1</v>
      </c>
      <c r="AO21" s="91">
        <v>1</v>
      </c>
      <c r="AP21" s="122">
        <v>281</v>
      </c>
      <c r="AQ21" s="90">
        <v>131</v>
      </c>
      <c r="AR21" s="92">
        <v>150</v>
      </c>
      <c r="AS21" s="93">
        <v>119</v>
      </c>
      <c r="AT21" s="94">
        <v>133</v>
      </c>
      <c r="AU21" s="94">
        <v>10</v>
      </c>
      <c r="AV21" s="95">
        <v>9</v>
      </c>
      <c r="AW21" s="96">
        <v>2</v>
      </c>
      <c r="AX21" s="91">
        <v>8</v>
      </c>
      <c r="AY21" s="98">
        <v>-9</v>
      </c>
    </row>
    <row r="22" spans="1:54" x14ac:dyDescent="0.15">
      <c r="A22">
        <v>9</v>
      </c>
      <c r="C22" s="77" t="s">
        <v>48</v>
      </c>
      <c r="D22" s="78"/>
      <c r="E22" s="133">
        <v>870.8</v>
      </c>
      <c r="F22" s="134">
        <v>38793</v>
      </c>
      <c r="G22" s="134">
        <v>100043</v>
      </c>
      <c r="H22" s="134">
        <v>47800</v>
      </c>
      <c r="I22" s="134">
        <v>52243</v>
      </c>
      <c r="J22" s="121">
        <v>-136</v>
      </c>
      <c r="K22" s="84">
        <v>-51</v>
      </c>
      <c r="L22" s="85">
        <v>-85</v>
      </c>
      <c r="M22" s="121">
        <v>-67</v>
      </c>
      <c r="N22" s="84">
        <v>-30</v>
      </c>
      <c r="O22" s="85">
        <v>-37</v>
      </c>
      <c r="P22" s="121">
        <v>61</v>
      </c>
      <c r="Q22" s="84">
        <v>24</v>
      </c>
      <c r="R22" s="85">
        <v>37</v>
      </c>
      <c r="S22" s="86">
        <v>24</v>
      </c>
      <c r="T22" s="87">
        <v>37</v>
      </c>
      <c r="U22" s="87">
        <v>0</v>
      </c>
      <c r="V22" s="88">
        <v>0</v>
      </c>
      <c r="W22" s="121">
        <v>128</v>
      </c>
      <c r="X22" s="84">
        <v>54</v>
      </c>
      <c r="Y22" s="85">
        <v>74</v>
      </c>
      <c r="Z22" s="86">
        <v>54</v>
      </c>
      <c r="AA22" s="87">
        <v>74</v>
      </c>
      <c r="AB22" s="87">
        <v>0</v>
      </c>
      <c r="AC22" s="88">
        <v>0</v>
      </c>
      <c r="AD22" s="96">
        <v>-69</v>
      </c>
      <c r="AE22" s="90">
        <v>-21</v>
      </c>
      <c r="AF22" s="91">
        <v>-48</v>
      </c>
      <c r="AG22" s="96">
        <v>142</v>
      </c>
      <c r="AH22" s="90">
        <v>77</v>
      </c>
      <c r="AI22" s="92">
        <v>65</v>
      </c>
      <c r="AJ22" s="93">
        <v>63</v>
      </c>
      <c r="AK22" s="94">
        <v>57</v>
      </c>
      <c r="AL22" s="94">
        <v>13</v>
      </c>
      <c r="AM22" s="95">
        <v>8</v>
      </c>
      <c r="AN22" s="96">
        <v>1</v>
      </c>
      <c r="AO22" s="91">
        <v>0</v>
      </c>
      <c r="AP22" s="122">
        <v>211</v>
      </c>
      <c r="AQ22" s="90">
        <v>98</v>
      </c>
      <c r="AR22" s="92">
        <v>113</v>
      </c>
      <c r="AS22" s="93">
        <v>75</v>
      </c>
      <c r="AT22" s="94">
        <v>95</v>
      </c>
      <c r="AU22" s="94">
        <v>15</v>
      </c>
      <c r="AV22" s="95">
        <v>14</v>
      </c>
      <c r="AW22" s="96">
        <v>8</v>
      </c>
      <c r="AX22" s="91">
        <v>4</v>
      </c>
      <c r="AY22" s="98">
        <v>-33</v>
      </c>
    </row>
    <row r="23" spans="1:54" x14ac:dyDescent="0.15">
      <c r="A23">
        <v>10</v>
      </c>
      <c r="C23" s="77" t="s">
        <v>49</v>
      </c>
      <c r="D23" s="78"/>
      <c r="E23" s="133">
        <v>595.63</v>
      </c>
      <c r="F23" s="134">
        <v>52810</v>
      </c>
      <c r="G23" s="134">
        <v>126327</v>
      </c>
      <c r="H23" s="134">
        <v>60044</v>
      </c>
      <c r="I23" s="134">
        <v>66283</v>
      </c>
      <c r="J23" s="121">
        <v>-137</v>
      </c>
      <c r="K23" s="84">
        <v>-69</v>
      </c>
      <c r="L23" s="85">
        <v>-68</v>
      </c>
      <c r="M23" s="121">
        <v>-108</v>
      </c>
      <c r="N23" s="84">
        <v>-64</v>
      </c>
      <c r="O23" s="85">
        <v>-44</v>
      </c>
      <c r="P23" s="121">
        <v>47</v>
      </c>
      <c r="Q23" s="84">
        <v>26</v>
      </c>
      <c r="R23" s="85">
        <v>21</v>
      </c>
      <c r="S23" s="86">
        <v>26</v>
      </c>
      <c r="T23" s="87">
        <v>21</v>
      </c>
      <c r="U23" s="87">
        <v>0</v>
      </c>
      <c r="V23" s="88">
        <v>0</v>
      </c>
      <c r="W23" s="121">
        <v>155</v>
      </c>
      <c r="X23" s="84">
        <v>90</v>
      </c>
      <c r="Y23" s="85">
        <v>65</v>
      </c>
      <c r="Z23" s="86">
        <v>90</v>
      </c>
      <c r="AA23" s="87">
        <v>64</v>
      </c>
      <c r="AB23" s="87">
        <v>0</v>
      </c>
      <c r="AC23" s="88">
        <v>1</v>
      </c>
      <c r="AD23" s="96">
        <v>-29</v>
      </c>
      <c r="AE23" s="90">
        <v>-5</v>
      </c>
      <c r="AF23" s="91">
        <v>-24</v>
      </c>
      <c r="AG23" s="96">
        <v>211</v>
      </c>
      <c r="AH23" s="90">
        <v>112</v>
      </c>
      <c r="AI23" s="92">
        <v>99</v>
      </c>
      <c r="AJ23" s="93">
        <v>105</v>
      </c>
      <c r="AK23" s="94">
        <v>86</v>
      </c>
      <c r="AL23" s="94">
        <v>5</v>
      </c>
      <c r="AM23" s="95">
        <v>11</v>
      </c>
      <c r="AN23" s="96">
        <v>2</v>
      </c>
      <c r="AO23" s="91">
        <v>2</v>
      </c>
      <c r="AP23" s="122">
        <v>240</v>
      </c>
      <c r="AQ23" s="90">
        <v>117</v>
      </c>
      <c r="AR23" s="92">
        <v>123</v>
      </c>
      <c r="AS23" s="93">
        <v>110</v>
      </c>
      <c r="AT23" s="94">
        <v>104</v>
      </c>
      <c r="AU23" s="94">
        <v>6</v>
      </c>
      <c r="AV23" s="95">
        <v>18</v>
      </c>
      <c r="AW23" s="96">
        <v>1</v>
      </c>
      <c r="AX23" s="91">
        <v>1</v>
      </c>
      <c r="AY23" s="98">
        <v>9</v>
      </c>
    </row>
    <row r="24" spans="1:54" x14ac:dyDescent="0.15">
      <c r="A24">
        <v>1</v>
      </c>
      <c r="B24" s="136">
        <v>100</v>
      </c>
      <c r="C24" s="137" t="s">
        <v>50</v>
      </c>
      <c r="D24" s="24" t="s">
        <v>51</v>
      </c>
      <c r="E24" s="138">
        <v>557.02</v>
      </c>
      <c r="F24" s="134">
        <v>739147</v>
      </c>
      <c r="G24" s="134">
        <v>1519371</v>
      </c>
      <c r="H24" s="134">
        <v>713548</v>
      </c>
      <c r="I24" s="134">
        <v>805823</v>
      </c>
      <c r="J24" s="205">
        <v>-947</v>
      </c>
      <c r="K24" s="206">
        <v>-513</v>
      </c>
      <c r="L24" s="207">
        <v>-434</v>
      </c>
      <c r="M24" s="205">
        <v>-587</v>
      </c>
      <c r="N24" s="206">
        <v>-286</v>
      </c>
      <c r="O24" s="207">
        <v>-301</v>
      </c>
      <c r="P24" s="205">
        <v>831</v>
      </c>
      <c r="Q24" s="206">
        <v>428</v>
      </c>
      <c r="R24" s="207">
        <v>403</v>
      </c>
      <c r="S24" s="209">
        <v>417</v>
      </c>
      <c r="T24" s="210">
        <v>389</v>
      </c>
      <c r="U24" s="210">
        <v>11</v>
      </c>
      <c r="V24" s="211">
        <v>14</v>
      </c>
      <c r="W24" s="205">
        <v>1418</v>
      </c>
      <c r="X24" s="206">
        <v>714</v>
      </c>
      <c r="Y24" s="207">
        <v>704</v>
      </c>
      <c r="Z24" s="209">
        <v>696</v>
      </c>
      <c r="AA24" s="210">
        <v>696</v>
      </c>
      <c r="AB24" s="210">
        <v>18</v>
      </c>
      <c r="AC24" s="211">
        <v>8</v>
      </c>
      <c r="AD24" s="212">
        <v>-360</v>
      </c>
      <c r="AE24" s="213">
        <v>-227</v>
      </c>
      <c r="AF24" s="214">
        <v>-133</v>
      </c>
      <c r="AG24" s="212">
        <v>5193</v>
      </c>
      <c r="AH24" s="213">
        <v>2647</v>
      </c>
      <c r="AI24" s="215">
        <v>2546</v>
      </c>
      <c r="AJ24" s="216">
        <v>2369</v>
      </c>
      <c r="AK24" s="217">
        <v>2326</v>
      </c>
      <c r="AL24" s="217">
        <v>245</v>
      </c>
      <c r="AM24" s="218">
        <v>194</v>
      </c>
      <c r="AN24" s="212">
        <v>33</v>
      </c>
      <c r="AO24" s="214">
        <v>26</v>
      </c>
      <c r="AP24" s="219">
        <v>5553</v>
      </c>
      <c r="AQ24" s="213">
        <v>2874</v>
      </c>
      <c r="AR24" s="215">
        <v>2679</v>
      </c>
      <c r="AS24" s="216">
        <v>2443</v>
      </c>
      <c r="AT24" s="217">
        <v>2355</v>
      </c>
      <c r="AU24" s="217">
        <v>343</v>
      </c>
      <c r="AV24" s="218">
        <v>270</v>
      </c>
      <c r="AW24" s="212">
        <v>88</v>
      </c>
      <c r="AX24" s="214">
        <v>54</v>
      </c>
      <c r="AY24" s="220">
        <v>-128</v>
      </c>
      <c r="AZ24" s="264"/>
      <c r="BA24" s="264"/>
      <c r="BB24" s="264"/>
    </row>
    <row r="25" spans="1:54" x14ac:dyDescent="0.15">
      <c r="B25" s="136">
        <v>101</v>
      </c>
      <c r="C25" s="99" t="s">
        <v>52</v>
      </c>
      <c r="D25" s="24"/>
      <c r="E25" s="149">
        <v>34.020000000000003</v>
      </c>
      <c r="F25" s="265">
        <v>103039</v>
      </c>
      <c r="G25" s="265">
        <v>212842</v>
      </c>
      <c r="H25" s="265">
        <v>99050</v>
      </c>
      <c r="I25" s="265">
        <v>113792</v>
      </c>
      <c r="J25" s="104">
        <v>-169</v>
      </c>
      <c r="K25" s="105">
        <v>-97</v>
      </c>
      <c r="L25" s="106">
        <v>-72</v>
      </c>
      <c r="M25" s="104">
        <v>-45</v>
      </c>
      <c r="N25" s="105">
        <v>-10</v>
      </c>
      <c r="O25" s="106">
        <v>-35</v>
      </c>
      <c r="P25" s="104">
        <v>103</v>
      </c>
      <c r="Q25" s="105">
        <v>57</v>
      </c>
      <c r="R25" s="106">
        <v>46</v>
      </c>
      <c r="S25" s="107">
        <v>55</v>
      </c>
      <c r="T25" s="108">
        <v>44</v>
      </c>
      <c r="U25" s="108">
        <v>2</v>
      </c>
      <c r="V25" s="109">
        <v>2</v>
      </c>
      <c r="W25" s="104">
        <v>148</v>
      </c>
      <c r="X25" s="105">
        <v>67</v>
      </c>
      <c r="Y25" s="106">
        <v>81</v>
      </c>
      <c r="Z25" s="107">
        <v>67</v>
      </c>
      <c r="AA25" s="108">
        <v>79</v>
      </c>
      <c r="AB25" s="108">
        <v>0</v>
      </c>
      <c r="AC25" s="109">
        <v>2</v>
      </c>
      <c r="AD25" s="110">
        <v>-124</v>
      </c>
      <c r="AE25" s="111">
        <v>-87</v>
      </c>
      <c r="AF25" s="112">
        <v>-37</v>
      </c>
      <c r="AG25" s="110">
        <v>721</v>
      </c>
      <c r="AH25" s="111">
        <v>367</v>
      </c>
      <c r="AI25" s="113">
        <v>354</v>
      </c>
      <c r="AJ25" s="114">
        <v>318</v>
      </c>
      <c r="AK25" s="115">
        <v>324</v>
      </c>
      <c r="AL25" s="115">
        <v>42</v>
      </c>
      <c r="AM25" s="116">
        <v>29</v>
      </c>
      <c r="AN25" s="110">
        <v>7</v>
      </c>
      <c r="AO25" s="112">
        <v>1</v>
      </c>
      <c r="AP25" s="117">
        <v>845</v>
      </c>
      <c r="AQ25" s="111">
        <v>454</v>
      </c>
      <c r="AR25" s="113">
        <v>391</v>
      </c>
      <c r="AS25" s="114">
        <v>359</v>
      </c>
      <c r="AT25" s="115">
        <v>323</v>
      </c>
      <c r="AU25" s="115">
        <v>76</v>
      </c>
      <c r="AV25" s="116">
        <v>58</v>
      </c>
      <c r="AW25" s="110">
        <v>19</v>
      </c>
      <c r="AX25" s="112">
        <v>10</v>
      </c>
      <c r="AY25" s="118">
        <v>-42</v>
      </c>
    </row>
    <row r="26" spans="1:54" x14ac:dyDescent="0.15">
      <c r="B26" s="136">
        <v>102</v>
      </c>
      <c r="C26" s="99" t="s">
        <v>53</v>
      </c>
      <c r="D26" s="24"/>
      <c r="E26" s="149">
        <v>32.659999999999997</v>
      </c>
      <c r="F26" s="265">
        <v>70341</v>
      </c>
      <c r="G26" s="265">
        <v>136520</v>
      </c>
      <c r="H26" s="265">
        <v>63510</v>
      </c>
      <c r="I26" s="265">
        <v>73010</v>
      </c>
      <c r="J26" s="104">
        <v>-27</v>
      </c>
      <c r="K26" s="105">
        <v>-10</v>
      </c>
      <c r="L26" s="106">
        <v>-17</v>
      </c>
      <c r="M26" s="104">
        <v>-16</v>
      </c>
      <c r="N26" s="105">
        <v>5</v>
      </c>
      <c r="O26" s="151">
        <v>-21</v>
      </c>
      <c r="P26" s="104">
        <v>81</v>
      </c>
      <c r="Q26" s="105">
        <v>43</v>
      </c>
      <c r="R26" s="106">
        <v>38</v>
      </c>
      <c r="S26" s="107">
        <v>42</v>
      </c>
      <c r="T26" s="108">
        <v>34</v>
      </c>
      <c r="U26" s="108">
        <v>1</v>
      </c>
      <c r="V26" s="109">
        <v>4</v>
      </c>
      <c r="W26" s="104">
        <v>97</v>
      </c>
      <c r="X26" s="105">
        <v>38</v>
      </c>
      <c r="Y26" s="106">
        <v>59</v>
      </c>
      <c r="Z26" s="107">
        <v>38</v>
      </c>
      <c r="AA26" s="108">
        <v>58</v>
      </c>
      <c r="AB26" s="108">
        <v>0</v>
      </c>
      <c r="AC26" s="109">
        <v>1</v>
      </c>
      <c r="AD26" s="110">
        <v>-11</v>
      </c>
      <c r="AE26" s="111">
        <v>-15</v>
      </c>
      <c r="AF26" s="112">
        <v>4</v>
      </c>
      <c r="AG26" s="110">
        <v>527</v>
      </c>
      <c r="AH26" s="111">
        <v>264</v>
      </c>
      <c r="AI26" s="113">
        <v>263</v>
      </c>
      <c r="AJ26" s="114">
        <v>244</v>
      </c>
      <c r="AK26" s="115">
        <v>245</v>
      </c>
      <c r="AL26" s="115">
        <v>20</v>
      </c>
      <c r="AM26" s="116">
        <v>15</v>
      </c>
      <c r="AN26" s="110">
        <v>0</v>
      </c>
      <c r="AO26" s="112">
        <v>3</v>
      </c>
      <c r="AP26" s="117">
        <v>538</v>
      </c>
      <c r="AQ26" s="111">
        <v>279</v>
      </c>
      <c r="AR26" s="113">
        <v>259</v>
      </c>
      <c r="AS26" s="114">
        <v>239</v>
      </c>
      <c r="AT26" s="115">
        <v>229</v>
      </c>
      <c r="AU26" s="115">
        <v>34</v>
      </c>
      <c r="AV26" s="116">
        <v>27</v>
      </c>
      <c r="AW26" s="110">
        <v>6</v>
      </c>
      <c r="AX26" s="112">
        <v>3</v>
      </c>
      <c r="AY26" s="118">
        <v>-1</v>
      </c>
    </row>
    <row r="27" spans="1:54" x14ac:dyDescent="0.15">
      <c r="B27" s="136">
        <v>105</v>
      </c>
      <c r="C27" s="99" t="s">
        <v>54</v>
      </c>
      <c r="D27" s="24"/>
      <c r="E27" s="149">
        <v>14.67</v>
      </c>
      <c r="F27" s="265">
        <v>61784</v>
      </c>
      <c r="G27" s="265">
        <v>109059</v>
      </c>
      <c r="H27" s="265">
        <v>52823</v>
      </c>
      <c r="I27" s="265">
        <v>56236</v>
      </c>
      <c r="J27" s="104">
        <v>-166</v>
      </c>
      <c r="K27" s="105">
        <v>-119</v>
      </c>
      <c r="L27" s="106">
        <v>-47</v>
      </c>
      <c r="M27" s="104">
        <v>-83</v>
      </c>
      <c r="N27" s="105">
        <v>-32</v>
      </c>
      <c r="O27" s="151">
        <v>-51</v>
      </c>
      <c r="P27" s="104">
        <v>65</v>
      </c>
      <c r="Q27" s="105">
        <v>39</v>
      </c>
      <c r="R27" s="106">
        <v>26</v>
      </c>
      <c r="S27" s="107">
        <v>36</v>
      </c>
      <c r="T27" s="108">
        <v>20</v>
      </c>
      <c r="U27" s="108">
        <v>3</v>
      </c>
      <c r="V27" s="109">
        <v>6</v>
      </c>
      <c r="W27" s="104">
        <v>148</v>
      </c>
      <c r="X27" s="105">
        <v>71</v>
      </c>
      <c r="Y27" s="106">
        <v>77</v>
      </c>
      <c r="Z27" s="107">
        <v>71</v>
      </c>
      <c r="AA27" s="108">
        <v>76</v>
      </c>
      <c r="AB27" s="108">
        <v>0</v>
      </c>
      <c r="AC27" s="109">
        <v>1</v>
      </c>
      <c r="AD27" s="110">
        <v>-83</v>
      </c>
      <c r="AE27" s="111">
        <v>-87</v>
      </c>
      <c r="AF27" s="112">
        <v>4</v>
      </c>
      <c r="AG27" s="110">
        <v>594</v>
      </c>
      <c r="AH27" s="111">
        <v>292</v>
      </c>
      <c r="AI27" s="113">
        <v>302</v>
      </c>
      <c r="AJ27" s="114">
        <v>242</v>
      </c>
      <c r="AK27" s="115">
        <v>258</v>
      </c>
      <c r="AL27" s="115">
        <v>48</v>
      </c>
      <c r="AM27" s="116">
        <v>40</v>
      </c>
      <c r="AN27" s="110">
        <v>2</v>
      </c>
      <c r="AO27" s="112">
        <v>4</v>
      </c>
      <c r="AP27" s="117">
        <v>677</v>
      </c>
      <c r="AQ27" s="111">
        <v>379</v>
      </c>
      <c r="AR27" s="113">
        <v>298</v>
      </c>
      <c r="AS27" s="114">
        <v>288</v>
      </c>
      <c r="AT27" s="115">
        <v>243</v>
      </c>
      <c r="AU27" s="115">
        <v>74</v>
      </c>
      <c r="AV27" s="116">
        <v>47</v>
      </c>
      <c r="AW27" s="110">
        <v>17</v>
      </c>
      <c r="AX27" s="112">
        <v>8</v>
      </c>
      <c r="AY27" s="118">
        <v>-95</v>
      </c>
    </row>
    <row r="28" spans="1:54" x14ac:dyDescent="0.15">
      <c r="B28" s="136">
        <v>106</v>
      </c>
      <c r="C28" s="99" t="s">
        <v>55</v>
      </c>
      <c r="D28" s="24"/>
      <c r="E28" s="149">
        <v>11.36</v>
      </c>
      <c r="F28" s="265">
        <v>49865</v>
      </c>
      <c r="G28" s="265">
        <v>94364</v>
      </c>
      <c r="H28" s="265">
        <v>44490</v>
      </c>
      <c r="I28" s="265">
        <v>49874</v>
      </c>
      <c r="J28" s="104">
        <v>-79</v>
      </c>
      <c r="K28" s="105">
        <v>-43</v>
      </c>
      <c r="L28" s="106">
        <v>-36</v>
      </c>
      <c r="M28" s="104">
        <v>-105</v>
      </c>
      <c r="N28" s="105">
        <v>-49</v>
      </c>
      <c r="O28" s="151">
        <v>-56</v>
      </c>
      <c r="P28" s="104">
        <v>45</v>
      </c>
      <c r="Q28" s="105">
        <v>26</v>
      </c>
      <c r="R28" s="106">
        <v>19</v>
      </c>
      <c r="S28" s="107">
        <v>25</v>
      </c>
      <c r="T28" s="108">
        <v>19</v>
      </c>
      <c r="U28" s="108">
        <v>1</v>
      </c>
      <c r="V28" s="109">
        <v>0</v>
      </c>
      <c r="W28" s="104">
        <v>150</v>
      </c>
      <c r="X28" s="105">
        <v>75</v>
      </c>
      <c r="Y28" s="106">
        <v>75</v>
      </c>
      <c r="Z28" s="107">
        <v>68</v>
      </c>
      <c r="AA28" s="108">
        <v>74</v>
      </c>
      <c r="AB28" s="108">
        <v>7</v>
      </c>
      <c r="AC28" s="109">
        <v>1</v>
      </c>
      <c r="AD28" s="110">
        <v>26</v>
      </c>
      <c r="AE28" s="111">
        <v>6</v>
      </c>
      <c r="AF28" s="112">
        <v>20</v>
      </c>
      <c r="AG28" s="110">
        <v>391</v>
      </c>
      <c r="AH28" s="111">
        <v>223</v>
      </c>
      <c r="AI28" s="113">
        <v>168</v>
      </c>
      <c r="AJ28" s="114">
        <v>194</v>
      </c>
      <c r="AK28" s="115">
        <v>145</v>
      </c>
      <c r="AL28" s="115">
        <v>25</v>
      </c>
      <c r="AM28" s="116">
        <v>19</v>
      </c>
      <c r="AN28" s="110">
        <v>4</v>
      </c>
      <c r="AO28" s="112">
        <v>4</v>
      </c>
      <c r="AP28" s="117">
        <v>365</v>
      </c>
      <c r="AQ28" s="111">
        <v>217</v>
      </c>
      <c r="AR28" s="113">
        <v>148</v>
      </c>
      <c r="AS28" s="114">
        <v>182</v>
      </c>
      <c r="AT28" s="115">
        <v>130</v>
      </c>
      <c r="AU28" s="115">
        <v>30</v>
      </c>
      <c r="AV28" s="116">
        <v>16</v>
      </c>
      <c r="AW28" s="110">
        <v>5</v>
      </c>
      <c r="AX28" s="112">
        <v>2</v>
      </c>
      <c r="AY28" s="118">
        <v>-11</v>
      </c>
    </row>
    <row r="29" spans="1:54" x14ac:dyDescent="0.15">
      <c r="B29" s="136">
        <v>107</v>
      </c>
      <c r="C29" s="99" t="s">
        <v>56</v>
      </c>
      <c r="D29" s="24"/>
      <c r="E29" s="149">
        <v>28.93</v>
      </c>
      <c r="F29" s="265">
        <v>74694</v>
      </c>
      <c r="G29" s="265">
        <v>158177</v>
      </c>
      <c r="H29" s="265">
        <v>72832</v>
      </c>
      <c r="I29" s="265">
        <v>85345</v>
      </c>
      <c r="J29" s="104">
        <v>-46</v>
      </c>
      <c r="K29" s="105">
        <v>4</v>
      </c>
      <c r="L29" s="106">
        <v>-50</v>
      </c>
      <c r="M29" s="104">
        <v>-67</v>
      </c>
      <c r="N29" s="105">
        <v>-30</v>
      </c>
      <c r="O29" s="151">
        <v>-37</v>
      </c>
      <c r="P29" s="104">
        <v>92</v>
      </c>
      <c r="Q29" s="105">
        <v>46</v>
      </c>
      <c r="R29" s="106">
        <v>46</v>
      </c>
      <c r="S29" s="107">
        <v>46</v>
      </c>
      <c r="T29" s="108">
        <v>46</v>
      </c>
      <c r="U29" s="108">
        <v>0</v>
      </c>
      <c r="V29" s="109">
        <v>0</v>
      </c>
      <c r="W29" s="104">
        <v>159</v>
      </c>
      <c r="X29" s="105">
        <v>76</v>
      </c>
      <c r="Y29" s="106">
        <v>83</v>
      </c>
      <c r="Z29" s="107">
        <v>74</v>
      </c>
      <c r="AA29" s="108">
        <v>81</v>
      </c>
      <c r="AB29" s="108">
        <v>2</v>
      </c>
      <c r="AC29" s="109">
        <v>2</v>
      </c>
      <c r="AD29" s="110">
        <v>21</v>
      </c>
      <c r="AE29" s="111">
        <v>34</v>
      </c>
      <c r="AF29" s="112">
        <v>-13</v>
      </c>
      <c r="AG29" s="110">
        <v>507</v>
      </c>
      <c r="AH29" s="111">
        <v>250</v>
      </c>
      <c r="AI29" s="113">
        <v>257</v>
      </c>
      <c r="AJ29" s="114">
        <v>238</v>
      </c>
      <c r="AK29" s="115">
        <v>239</v>
      </c>
      <c r="AL29" s="115">
        <v>10</v>
      </c>
      <c r="AM29" s="116">
        <v>14</v>
      </c>
      <c r="AN29" s="110">
        <v>2</v>
      </c>
      <c r="AO29" s="112">
        <v>4</v>
      </c>
      <c r="AP29" s="117">
        <v>486</v>
      </c>
      <c r="AQ29" s="111">
        <v>216</v>
      </c>
      <c r="AR29" s="113">
        <v>270</v>
      </c>
      <c r="AS29" s="114">
        <v>198</v>
      </c>
      <c r="AT29" s="115">
        <v>249</v>
      </c>
      <c r="AU29" s="115">
        <v>14</v>
      </c>
      <c r="AV29" s="116">
        <v>18</v>
      </c>
      <c r="AW29" s="110">
        <v>4</v>
      </c>
      <c r="AX29" s="112">
        <v>3</v>
      </c>
      <c r="AY29" s="118">
        <v>16</v>
      </c>
    </row>
    <row r="30" spans="1:54" x14ac:dyDescent="0.15">
      <c r="B30" s="136">
        <v>108</v>
      </c>
      <c r="C30" s="99" t="s">
        <v>57</v>
      </c>
      <c r="D30" s="24"/>
      <c r="E30" s="149">
        <v>28.11</v>
      </c>
      <c r="F30" s="265">
        <v>97820</v>
      </c>
      <c r="G30" s="265">
        <v>213658</v>
      </c>
      <c r="H30" s="265">
        <v>99332</v>
      </c>
      <c r="I30" s="265">
        <v>114326</v>
      </c>
      <c r="J30" s="104">
        <v>-226</v>
      </c>
      <c r="K30" s="105">
        <v>-123</v>
      </c>
      <c r="L30" s="106">
        <v>-103</v>
      </c>
      <c r="M30" s="104">
        <v>-102</v>
      </c>
      <c r="N30" s="105">
        <v>-50</v>
      </c>
      <c r="O30" s="151">
        <v>-52</v>
      </c>
      <c r="P30" s="104">
        <v>128</v>
      </c>
      <c r="Q30" s="105">
        <v>70</v>
      </c>
      <c r="R30" s="106">
        <v>58</v>
      </c>
      <c r="S30" s="107">
        <v>70</v>
      </c>
      <c r="T30" s="108">
        <v>58</v>
      </c>
      <c r="U30" s="108">
        <v>0</v>
      </c>
      <c r="V30" s="109">
        <v>0</v>
      </c>
      <c r="W30" s="104">
        <v>230</v>
      </c>
      <c r="X30" s="105">
        <v>120</v>
      </c>
      <c r="Y30" s="106">
        <v>110</v>
      </c>
      <c r="Z30" s="107">
        <v>119</v>
      </c>
      <c r="AA30" s="108">
        <v>110</v>
      </c>
      <c r="AB30" s="108">
        <v>1</v>
      </c>
      <c r="AC30" s="109">
        <v>0</v>
      </c>
      <c r="AD30" s="110">
        <v>-124</v>
      </c>
      <c r="AE30" s="111">
        <v>-73</v>
      </c>
      <c r="AF30" s="112">
        <v>-51</v>
      </c>
      <c r="AG30" s="110">
        <v>514</v>
      </c>
      <c r="AH30" s="111">
        <v>253</v>
      </c>
      <c r="AI30" s="113">
        <v>261</v>
      </c>
      <c r="AJ30" s="114">
        <v>243</v>
      </c>
      <c r="AK30" s="115">
        <v>247</v>
      </c>
      <c r="AL30" s="115">
        <v>8</v>
      </c>
      <c r="AM30" s="116">
        <v>10</v>
      </c>
      <c r="AN30" s="110">
        <v>2</v>
      </c>
      <c r="AO30" s="112">
        <v>4</v>
      </c>
      <c r="AP30" s="117">
        <v>638</v>
      </c>
      <c r="AQ30" s="111">
        <v>326</v>
      </c>
      <c r="AR30" s="113">
        <v>312</v>
      </c>
      <c r="AS30" s="114">
        <v>315</v>
      </c>
      <c r="AT30" s="115">
        <v>294</v>
      </c>
      <c r="AU30" s="115">
        <v>8</v>
      </c>
      <c r="AV30" s="116">
        <v>12</v>
      </c>
      <c r="AW30" s="110">
        <v>3</v>
      </c>
      <c r="AX30" s="112">
        <v>6</v>
      </c>
      <c r="AY30" s="118">
        <v>-60</v>
      </c>
    </row>
    <row r="31" spans="1:54" x14ac:dyDescent="0.15">
      <c r="B31" s="136">
        <v>109</v>
      </c>
      <c r="C31" s="99" t="s">
        <v>58</v>
      </c>
      <c r="D31" s="24" t="s">
        <v>51</v>
      </c>
      <c r="E31" s="149">
        <v>240.29</v>
      </c>
      <c r="F31" s="265">
        <v>89021</v>
      </c>
      <c r="G31" s="265">
        <v>209479</v>
      </c>
      <c r="H31" s="265">
        <v>98939</v>
      </c>
      <c r="I31" s="265">
        <v>110540</v>
      </c>
      <c r="J31" s="104">
        <v>-47</v>
      </c>
      <c r="K31" s="105">
        <v>-29</v>
      </c>
      <c r="L31" s="106">
        <v>-18</v>
      </c>
      <c r="M31" s="104">
        <v>-74</v>
      </c>
      <c r="N31" s="105">
        <v>-61</v>
      </c>
      <c r="O31" s="151">
        <v>-13</v>
      </c>
      <c r="P31" s="104">
        <v>108</v>
      </c>
      <c r="Q31" s="105">
        <v>44</v>
      </c>
      <c r="R31" s="106">
        <v>64</v>
      </c>
      <c r="S31" s="107">
        <v>43</v>
      </c>
      <c r="T31" s="108">
        <v>64</v>
      </c>
      <c r="U31" s="108">
        <v>1</v>
      </c>
      <c r="V31" s="109">
        <v>0</v>
      </c>
      <c r="W31" s="104">
        <v>182</v>
      </c>
      <c r="X31" s="105">
        <v>105</v>
      </c>
      <c r="Y31" s="106">
        <v>77</v>
      </c>
      <c r="Z31" s="107">
        <v>103</v>
      </c>
      <c r="AA31" s="108">
        <v>77</v>
      </c>
      <c r="AB31" s="108">
        <v>2</v>
      </c>
      <c r="AC31" s="109">
        <v>0</v>
      </c>
      <c r="AD31" s="110">
        <v>27</v>
      </c>
      <c r="AE31" s="111">
        <v>32</v>
      </c>
      <c r="AF31" s="112">
        <v>-5</v>
      </c>
      <c r="AG31" s="110">
        <v>536</v>
      </c>
      <c r="AH31" s="111">
        <v>274</v>
      </c>
      <c r="AI31" s="113">
        <v>262</v>
      </c>
      <c r="AJ31" s="114">
        <v>264</v>
      </c>
      <c r="AK31" s="115">
        <v>253</v>
      </c>
      <c r="AL31" s="115">
        <v>7</v>
      </c>
      <c r="AM31" s="116">
        <v>9</v>
      </c>
      <c r="AN31" s="110">
        <v>3</v>
      </c>
      <c r="AO31" s="112">
        <v>0</v>
      </c>
      <c r="AP31" s="117">
        <v>509</v>
      </c>
      <c r="AQ31" s="111">
        <v>242</v>
      </c>
      <c r="AR31" s="113">
        <v>267</v>
      </c>
      <c r="AS31" s="114">
        <v>233</v>
      </c>
      <c r="AT31" s="115">
        <v>251</v>
      </c>
      <c r="AU31" s="115">
        <v>6</v>
      </c>
      <c r="AV31" s="116">
        <v>15</v>
      </c>
      <c r="AW31" s="110">
        <v>3</v>
      </c>
      <c r="AX31" s="112">
        <v>1</v>
      </c>
      <c r="AY31" s="118">
        <v>62</v>
      </c>
    </row>
    <row r="32" spans="1:54" x14ac:dyDescent="0.15">
      <c r="B32" s="136">
        <v>110</v>
      </c>
      <c r="C32" s="99" t="s">
        <v>59</v>
      </c>
      <c r="D32" s="24"/>
      <c r="E32" s="149">
        <v>28.97</v>
      </c>
      <c r="F32" s="265">
        <v>91852</v>
      </c>
      <c r="G32" s="265">
        <v>148059</v>
      </c>
      <c r="H32" s="265">
        <v>68539</v>
      </c>
      <c r="I32" s="265">
        <v>79520</v>
      </c>
      <c r="J32" s="104">
        <v>-81</v>
      </c>
      <c r="K32" s="105">
        <v>-37</v>
      </c>
      <c r="L32" s="106">
        <v>-44</v>
      </c>
      <c r="M32" s="104">
        <v>-29</v>
      </c>
      <c r="N32" s="105">
        <v>-24</v>
      </c>
      <c r="O32" s="151">
        <v>-5</v>
      </c>
      <c r="P32" s="104">
        <v>94</v>
      </c>
      <c r="Q32" s="105">
        <v>43</v>
      </c>
      <c r="R32" s="106">
        <v>51</v>
      </c>
      <c r="S32" s="107">
        <v>42</v>
      </c>
      <c r="T32" s="108">
        <v>50</v>
      </c>
      <c r="U32" s="108">
        <v>1</v>
      </c>
      <c r="V32" s="109">
        <v>1</v>
      </c>
      <c r="W32" s="104">
        <v>123</v>
      </c>
      <c r="X32" s="105">
        <v>67</v>
      </c>
      <c r="Y32" s="106">
        <v>56</v>
      </c>
      <c r="Z32" s="107">
        <v>64</v>
      </c>
      <c r="AA32" s="108">
        <v>56</v>
      </c>
      <c r="AB32" s="108">
        <v>3</v>
      </c>
      <c r="AC32" s="109">
        <v>0</v>
      </c>
      <c r="AD32" s="110">
        <v>-52</v>
      </c>
      <c r="AE32" s="111">
        <v>-13</v>
      </c>
      <c r="AF32" s="112">
        <v>-39</v>
      </c>
      <c r="AG32" s="110">
        <v>828</v>
      </c>
      <c r="AH32" s="111">
        <v>422</v>
      </c>
      <c r="AI32" s="113">
        <v>406</v>
      </c>
      <c r="AJ32" s="114">
        <v>343</v>
      </c>
      <c r="AK32" s="115">
        <v>357</v>
      </c>
      <c r="AL32" s="115">
        <v>71</v>
      </c>
      <c r="AM32" s="116">
        <v>45</v>
      </c>
      <c r="AN32" s="110">
        <v>8</v>
      </c>
      <c r="AO32" s="112">
        <v>4</v>
      </c>
      <c r="AP32" s="117">
        <v>880</v>
      </c>
      <c r="AQ32" s="111">
        <v>435</v>
      </c>
      <c r="AR32" s="113">
        <v>445</v>
      </c>
      <c r="AS32" s="114">
        <v>338</v>
      </c>
      <c r="AT32" s="115">
        <v>360</v>
      </c>
      <c r="AU32" s="115">
        <v>78</v>
      </c>
      <c r="AV32" s="116">
        <v>68</v>
      </c>
      <c r="AW32" s="110">
        <v>19</v>
      </c>
      <c r="AX32" s="112">
        <v>17</v>
      </c>
      <c r="AY32" s="118">
        <v>-36</v>
      </c>
    </row>
    <row r="33" spans="1:51" s="2" customFormat="1" x14ac:dyDescent="0.15">
      <c r="A33"/>
      <c r="B33" s="136">
        <v>111</v>
      </c>
      <c r="C33" s="99" t="s">
        <v>60</v>
      </c>
      <c r="D33" s="24"/>
      <c r="E33" s="149">
        <v>138.01</v>
      </c>
      <c r="F33" s="265">
        <v>100731</v>
      </c>
      <c r="G33" s="265">
        <v>237213</v>
      </c>
      <c r="H33" s="265">
        <v>114033</v>
      </c>
      <c r="I33" s="265">
        <v>123180</v>
      </c>
      <c r="J33" s="104">
        <v>-106</v>
      </c>
      <c r="K33" s="105">
        <v>-59</v>
      </c>
      <c r="L33" s="106">
        <v>-47</v>
      </c>
      <c r="M33" s="104">
        <v>-66</v>
      </c>
      <c r="N33" s="105">
        <v>-35</v>
      </c>
      <c r="O33" s="151">
        <v>-31</v>
      </c>
      <c r="P33" s="104">
        <v>115</v>
      </c>
      <c r="Q33" s="105">
        <v>60</v>
      </c>
      <c r="R33" s="106">
        <v>55</v>
      </c>
      <c r="S33" s="107">
        <v>58</v>
      </c>
      <c r="T33" s="108">
        <v>54</v>
      </c>
      <c r="U33" s="108">
        <v>2</v>
      </c>
      <c r="V33" s="109">
        <v>1</v>
      </c>
      <c r="W33" s="104">
        <v>181</v>
      </c>
      <c r="X33" s="105">
        <v>95</v>
      </c>
      <c r="Y33" s="106">
        <v>86</v>
      </c>
      <c r="Z33" s="107">
        <v>92</v>
      </c>
      <c r="AA33" s="108">
        <v>85</v>
      </c>
      <c r="AB33" s="108">
        <v>3</v>
      </c>
      <c r="AC33" s="109">
        <v>1</v>
      </c>
      <c r="AD33" s="110">
        <v>-40</v>
      </c>
      <c r="AE33" s="111">
        <v>-24</v>
      </c>
      <c r="AF33" s="112">
        <v>-16</v>
      </c>
      <c r="AG33" s="110">
        <v>575</v>
      </c>
      <c r="AH33" s="111">
        <v>302</v>
      </c>
      <c r="AI33" s="113">
        <v>273</v>
      </c>
      <c r="AJ33" s="114">
        <v>283</v>
      </c>
      <c r="AK33" s="115">
        <v>258</v>
      </c>
      <c r="AL33" s="115">
        <v>14</v>
      </c>
      <c r="AM33" s="116">
        <v>13</v>
      </c>
      <c r="AN33" s="110">
        <v>5</v>
      </c>
      <c r="AO33" s="112">
        <v>2</v>
      </c>
      <c r="AP33" s="117">
        <v>615</v>
      </c>
      <c r="AQ33" s="111">
        <v>326</v>
      </c>
      <c r="AR33" s="113">
        <v>289</v>
      </c>
      <c r="AS33" s="114">
        <v>291</v>
      </c>
      <c r="AT33" s="115">
        <v>276</v>
      </c>
      <c r="AU33" s="115">
        <v>23</v>
      </c>
      <c r="AV33" s="116">
        <v>9</v>
      </c>
      <c r="AW33" s="110">
        <v>12</v>
      </c>
      <c r="AX33" s="112">
        <v>4</v>
      </c>
      <c r="AY33" s="118">
        <v>39</v>
      </c>
    </row>
    <row r="34" spans="1:51" x14ac:dyDescent="0.15">
      <c r="A34" s="2">
        <v>6</v>
      </c>
      <c r="B34" s="2">
        <v>201</v>
      </c>
      <c r="C34" s="152" t="s">
        <v>61</v>
      </c>
      <c r="D34" s="24"/>
      <c r="E34" s="149">
        <v>534.55999999999995</v>
      </c>
      <c r="F34" s="265">
        <v>225479</v>
      </c>
      <c r="G34" s="265">
        <v>528146</v>
      </c>
      <c r="H34" s="265">
        <v>255515</v>
      </c>
      <c r="I34" s="265">
        <v>272631</v>
      </c>
      <c r="J34" s="104">
        <v>-207</v>
      </c>
      <c r="K34" s="105">
        <v>-74</v>
      </c>
      <c r="L34" s="106">
        <v>-133</v>
      </c>
      <c r="M34" s="104">
        <v>-141</v>
      </c>
      <c r="N34" s="105">
        <v>-71</v>
      </c>
      <c r="O34" s="151">
        <v>-70</v>
      </c>
      <c r="P34" s="104">
        <v>337</v>
      </c>
      <c r="Q34" s="105">
        <v>173</v>
      </c>
      <c r="R34" s="106">
        <v>164</v>
      </c>
      <c r="S34" s="107">
        <v>171</v>
      </c>
      <c r="T34" s="108">
        <v>161</v>
      </c>
      <c r="U34" s="108">
        <v>2</v>
      </c>
      <c r="V34" s="109">
        <v>3</v>
      </c>
      <c r="W34" s="104">
        <v>478</v>
      </c>
      <c r="X34" s="105">
        <v>244</v>
      </c>
      <c r="Y34" s="106">
        <v>234</v>
      </c>
      <c r="Z34" s="107">
        <v>234</v>
      </c>
      <c r="AA34" s="108">
        <v>229</v>
      </c>
      <c r="AB34" s="108">
        <v>10</v>
      </c>
      <c r="AC34" s="109">
        <v>5</v>
      </c>
      <c r="AD34" s="110">
        <v>-66</v>
      </c>
      <c r="AE34" s="111">
        <v>-3</v>
      </c>
      <c r="AF34" s="112">
        <v>-63</v>
      </c>
      <c r="AG34" s="110">
        <v>938</v>
      </c>
      <c r="AH34" s="111">
        <v>538</v>
      </c>
      <c r="AI34" s="113">
        <v>400</v>
      </c>
      <c r="AJ34" s="114">
        <v>484</v>
      </c>
      <c r="AK34" s="115">
        <v>362</v>
      </c>
      <c r="AL34" s="115">
        <v>34</v>
      </c>
      <c r="AM34" s="116">
        <v>26</v>
      </c>
      <c r="AN34" s="110">
        <v>20</v>
      </c>
      <c r="AO34" s="112">
        <v>12</v>
      </c>
      <c r="AP34" s="117">
        <v>1004</v>
      </c>
      <c r="AQ34" s="111">
        <v>541</v>
      </c>
      <c r="AR34" s="113">
        <v>463</v>
      </c>
      <c r="AS34" s="114">
        <v>481</v>
      </c>
      <c r="AT34" s="115">
        <v>412</v>
      </c>
      <c r="AU34" s="115">
        <v>46</v>
      </c>
      <c r="AV34" s="116">
        <v>35</v>
      </c>
      <c r="AW34" s="110">
        <v>14</v>
      </c>
      <c r="AX34" s="112">
        <v>16</v>
      </c>
      <c r="AY34" s="118">
        <v>91</v>
      </c>
    </row>
    <row r="35" spans="1:51" x14ac:dyDescent="0.15">
      <c r="A35">
        <v>2</v>
      </c>
      <c r="B35">
        <v>202</v>
      </c>
      <c r="C35" s="152" t="s">
        <v>62</v>
      </c>
      <c r="D35" s="24"/>
      <c r="E35" s="149">
        <v>50.72</v>
      </c>
      <c r="F35" s="265">
        <v>222606</v>
      </c>
      <c r="G35" s="265">
        <v>458036</v>
      </c>
      <c r="H35" s="265">
        <v>221280</v>
      </c>
      <c r="I35" s="265">
        <v>236756</v>
      </c>
      <c r="J35" s="104">
        <v>-150</v>
      </c>
      <c r="K35" s="105">
        <v>-88</v>
      </c>
      <c r="L35" s="106">
        <v>-62</v>
      </c>
      <c r="M35" s="104">
        <v>-98</v>
      </c>
      <c r="N35" s="105">
        <v>-40</v>
      </c>
      <c r="O35" s="151">
        <v>-58</v>
      </c>
      <c r="P35" s="104">
        <v>320</v>
      </c>
      <c r="Q35" s="105">
        <v>183</v>
      </c>
      <c r="R35" s="106">
        <v>137</v>
      </c>
      <c r="S35" s="107">
        <v>180</v>
      </c>
      <c r="T35" s="108">
        <v>137</v>
      </c>
      <c r="U35" s="108">
        <v>3</v>
      </c>
      <c r="V35" s="109">
        <v>0</v>
      </c>
      <c r="W35" s="104">
        <v>418</v>
      </c>
      <c r="X35" s="105">
        <v>223</v>
      </c>
      <c r="Y35" s="106">
        <v>195</v>
      </c>
      <c r="Z35" s="107">
        <v>214</v>
      </c>
      <c r="AA35" s="108">
        <v>192</v>
      </c>
      <c r="AB35" s="108">
        <v>9</v>
      </c>
      <c r="AC35" s="109">
        <v>3</v>
      </c>
      <c r="AD35" s="110">
        <v>-52</v>
      </c>
      <c r="AE35" s="111">
        <v>-48</v>
      </c>
      <c r="AF35" s="112">
        <v>-4</v>
      </c>
      <c r="AG35" s="110">
        <v>1340</v>
      </c>
      <c r="AH35" s="111">
        <v>717</v>
      </c>
      <c r="AI35" s="113">
        <v>623</v>
      </c>
      <c r="AJ35" s="114">
        <v>651</v>
      </c>
      <c r="AK35" s="115">
        <v>579</v>
      </c>
      <c r="AL35" s="115">
        <v>56</v>
      </c>
      <c r="AM35" s="116">
        <v>37</v>
      </c>
      <c r="AN35" s="110">
        <v>10</v>
      </c>
      <c r="AO35" s="112">
        <v>7</v>
      </c>
      <c r="AP35" s="117">
        <v>1392</v>
      </c>
      <c r="AQ35" s="111">
        <v>765</v>
      </c>
      <c r="AR35" s="113">
        <v>627</v>
      </c>
      <c r="AS35" s="114">
        <v>704</v>
      </c>
      <c r="AT35" s="115">
        <v>584</v>
      </c>
      <c r="AU35" s="115">
        <v>51</v>
      </c>
      <c r="AV35" s="116">
        <v>35</v>
      </c>
      <c r="AW35" s="110">
        <v>10</v>
      </c>
      <c r="AX35" s="112">
        <v>8</v>
      </c>
      <c r="AY35" s="118">
        <v>65</v>
      </c>
    </row>
    <row r="36" spans="1:51" x14ac:dyDescent="0.15">
      <c r="A36">
        <v>4</v>
      </c>
      <c r="B36">
        <v>203</v>
      </c>
      <c r="C36" s="152" t="s">
        <v>63</v>
      </c>
      <c r="D36" s="24"/>
      <c r="E36" s="149">
        <v>49.42</v>
      </c>
      <c r="F36" s="265">
        <v>134463</v>
      </c>
      <c r="G36" s="265">
        <v>303613</v>
      </c>
      <c r="H36" s="265">
        <v>146530</v>
      </c>
      <c r="I36" s="265">
        <v>157083</v>
      </c>
      <c r="J36" s="104">
        <v>90</v>
      </c>
      <c r="K36" s="105">
        <v>6</v>
      </c>
      <c r="L36" s="106">
        <v>84</v>
      </c>
      <c r="M36" s="104">
        <v>35</v>
      </c>
      <c r="N36" s="105">
        <v>8</v>
      </c>
      <c r="O36" s="151">
        <v>27</v>
      </c>
      <c r="P36" s="104">
        <v>246</v>
      </c>
      <c r="Q36" s="105">
        <v>125</v>
      </c>
      <c r="R36" s="106">
        <v>121</v>
      </c>
      <c r="S36" s="107">
        <v>125</v>
      </c>
      <c r="T36" s="108">
        <v>120</v>
      </c>
      <c r="U36" s="108">
        <v>0</v>
      </c>
      <c r="V36" s="109">
        <v>1</v>
      </c>
      <c r="W36" s="104">
        <v>211</v>
      </c>
      <c r="X36" s="105">
        <v>117</v>
      </c>
      <c r="Y36" s="106">
        <v>94</v>
      </c>
      <c r="Z36" s="107">
        <v>116</v>
      </c>
      <c r="AA36" s="108">
        <v>94</v>
      </c>
      <c r="AB36" s="108">
        <v>1</v>
      </c>
      <c r="AC36" s="109">
        <v>0</v>
      </c>
      <c r="AD36" s="110">
        <v>55</v>
      </c>
      <c r="AE36" s="111">
        <v>-2</v>
      </c>
      <c r="AF36" s="112">
        <v>57</v>
      </c>
      <c r="AG36" s="110">
        <v>755</v>
      </c>
      <c r="AH36" s="111">
        <v>391</v>
      </c>
      <c r="AI36" s="113">
        <v>364</v>
      </c>
      <c r="AJ36" s="114">
        <v>374</v>
      </c>
      <c r="AK36" s="115">
        <v>349</v>
      </c>
      <c r="AL36" s="115">
        <v>12</v>
      </c>
      <c r="AM36" s="116">
        <v>10</v>
      </c>
      <c r="AN36" s="110">
        <v>5</v>
      </c>
      <c r="AO36" s="112">
        <v>5</v>
      </c>
      <c r="AP36" s="117">
        <v>700</v>
      </c>
      <c r="AQ36" s="111">
        <v>393</v>
      </c>
      <c r="AR36" s="113">
        <v>307</v>
      </c>
      <c r="AS36" s="114">
        <v>367</v>
      </c>
      <c r="AT36" s="115">
        <v>294</v>
      </c>
      <c r="AU36" s="115">
        <v>24</v>
      </c>
      <c r="AV36" s="116">
        <v>10</v>
      </c>
      <c r="AW36" s="110">
        <v>2</v>
      </c>
      <c r="AX36" s="112">
        <v>3</v>
      </c>
      <c r="AY36" s="118">
        <v>71</v>
      </c>
    </row>
    <row r="37" spans="1:51" x14ac:dyDescent="0.15">
      <c r="A37">
        <v>2</v>
      </c>
      <c r="B37">
        <v>204</v>
      </c>
      <c r="C37" s="152" t="s">
        <v>64</v>
      </c>
      <c r="D37" s="24" t="s">
        <v>51</v>
      </c>
      <c r="E37" s="149">
        <v>99.96</v>
      </c>
      <c r="F37" s="265">
        <v>217172</v>
      </c>
      <c r="G37" s="265">
        <v>485107</v>
      </c>
      <c r="H37" s="265">
        <v>225592</v>
      </c>
      <c r="I37" s="265">
        <v>259515</v>
      </c>
      <c r="J37" s="104">
        <v>18</v>
      </c>
      <c r="K37" s="105">
        <v>-17</v>
      </c>
      <c r="L37" s="106">
        <v>35</v>
      </c>
      <c r="M37" s="104">
        <v>-27</v>
      </c>
      <c r="N37" s="105">
        <v>-16</v>
      </c>
      <c r="O37" s="151">
        <v>-11</v>
      </c>
      <c r="P37" s="104">
        <v>301</v>
      </c>
      <c r="Q37" s="105">
        <v>162</v>
      </c>
      <c r="R37" s="106">
        <v>139</v>
      </c>
      <c r="S37" s="107">
        <v>159</v>
      </c>
      <c r="T37" s="108">
        <v>137</v>
      </c>
      <c r="U37" s="108">
        <v>3</v>
      </c>
      <c r="V37" s="109">
        <v>2</v>
      </c>
      <c r="W37" s="104">
        <v>328</v>
      </c>
      <c r="X37" s="105">
        <v>178</v>
      </c>
      <c r="Y37" s="106">
        <v>150</v>
      </c>
      <c r="Z37" s="107">
        <v>177</v>
      </c>
      <c r="AA37" s="108">
        <v>150</v>
      </c>
      <c r="AB37" s="108">
        <v>1</v>
      </c>
      <c r="AC37" s="109">
        <v>0</v>
      </c>
      <c r="AD37" s="110">
        <v>45</v>
      </c>
      <c r="AE37" s="111">
        <v>-1</v>
      </c>
      <c r="AF37" s="112">
        <v>46</v>
      </c>
      <c r="AG37" s="110">
        <v>1354</v>
      </c>
      <c r="AH37" s="111">
        <v>670</v>
      </c>
      <c r="AI37" s="113">
        <v>684</v>
      </c>
      <c r="AJ37" s="114">
        <v>637</v>
      </c>
      <c r="AK37" s="115">
        <v>647</v>
      </c>
      <c r="AL37" s="115">
        <v>21</v>
      </c>
      <c r="AM37" s="116">
        <v>33</v>
      </c>
      <c r="AN37" s="110">
        <v>12</v>
      </c>
      <c r="AO37" s="112">
        <v>4</v>
      </c>
      <c r="AP37" s="117">
        <v>1309</v>
      </c>
      <c r="AQ37" s="111">
        <v>671</v>
      </c>
      <c r="AR37" s="113">
        <v>638</v>
      </c>
      <c r="AS37" s="114">
        <v>633</v>
      </c>
      <c r="AT37" s="115">
        <v>594</v>
      </c>
      <c r="AU37" s="115">
        <v>30</v>
      </c>
      <c r="AV37" s="116">
        <v>35</v>
      </c>
      <c r="AW37" s="110">
        <v>8</v>
      </c>
      <c r="AX37" s="112">
        <v>9</v>
      </c>
      <c r="AY37" s="118">
        <v>151</v>
      </c>
    </row>
    <row r="38" spans="1:51" x14ac:dyDescent="0.15">
      <c r="A38">
        <v>10</v>
      </c>
      <c r="B38">
        <v>205</v>
      </c>
      <c r="C38" s="152" t="s">
        <v>65</v>
      </c>
      <c r="D38" s="24"/>
      <c r="E38" s="149">
        <v>182.38</v>
      </c>
      <c r="F38" s="265">
        <v>17976</v>
      </c>
      <c r="G38" s="265">
        <v>40861</v>
      </c>
      <c r="H38" s="265">
        <v>19453</v>
      </c>
      <c r="I38" s="265">
        <v>21408</v>
      </c>
      <c r="J38" s="104">
        <v>-40</v>
      </c>
      <c r="K38" s="105">
        <v>-12</v>
      </c>
      <c r="L38" s="106">
        <v>-28</v>
      </c>
      <c r="M38" s="104">
        <v>-35</v>
      </c>
      <c r="N38" s="105">
        <v>-21</v>
      </c>
      <c r="O38" s="151">
        <v>-14</v>
      </c>
      <c r="P38" s="104">
        <v>16</v>
      </c>
      <c r="Q38" s="105">
        <v>9</v>
      </c>
      <c r="R38" s="106">
        <v>7</v>
      </c>
      <c r="S38" s="107">
        <v>9</v>
      </c>
      <c r="T38" s="108">
        <v>7</v>
      </c>
      <c r="U38" s="108">
        <v>0</v>
      </c>
      <c r="V38" s="109">
        <v>0</v>
      </c>
      <c r="W38" s="104">
        <v>51</v>
      </c>
      <c r="X38" s="105">
        <v>30</v>
      </c>
      <c r="Y38" s="106">
        <v>21</v>
      </c>
      <c r="Z38" s="107">
        <v>30</v>
      </c>
      <c r="AA38" s="108">
        <v>21</v>
      </c>
      <c r="AB38" s="108">
        <v>0</v>
      </c>
      <c r="AC38" s="109">
        <v>0</v>
      </c>
      <c r="AD38" s="110">
        <v>-5</v>
      </c>
      <c r="AE38" s="111">
        <v>9</v>
      </c>
      <c r="AF38" s="112">
        <v>-14</v>
      </c>
      <c r="AG38" s="110">
        <v>89</v>
      </c>
      <c r="AH38" s="111">
        <v>55</v>
      </c>
      <c r="AI38" s="113">
        <v>34</v>
      </c>
      <c r="AJ38" s="114">
        <v>53</v>
      </c>
      <c r="AK38" s="115">
        <v>30</v>
      </c>
      <c r="AL38" s="115">
        <v>1</v>
      </c>
      <c r="AM38" s="116">
        <v>4</v>
      </c>
      <c r="AN38" s="110">
        <v>1</v>
      </c>
      <c r="AO38" s="112">
        <v>0</v>
      </c>
      <c r="AP38" s="117">
        <v>94</v>
      </c>
      <c r="AQ38" s="111">
        <v>46</v>
      </c>
      <c r="AR38" s="113">
        <v>48</v>
      </c>
      <c r="AS38" s="114">
        <v>45</v>
      </c>
      <c r="AT38" s="115">
        <v>42</v>
      </c>
      <c r="AU38" s="115">
        <v>1</v>
      </c>
      <c r="AV38" s="116">
        <v>6</v>
      </c>
      <c r="AW38" s="110">
        <v>0</v>
      </c>
      <c r="AX38" s="112">
        <v>0</v>
      </c>
      <c r="AY38" s="118">
        <v>14</v>
      </c>
    </row>
    <row r="39" spans="1:51" x14ac:dyDescent="0.15">
      <c r="A39">
        <v>2</v>
      </c>
      <c r="B39">
        <v>206</v>
      </c>
      <c r="C39" s="152" t="s">
        <v>66</v>
      </c>
      <c r="D39" s="24" t="s">
        <v>51</v>
      </c>
      <c r="E39" s="149">
        <v>18.47</v>
      </c>
      <c r="F39" s="265">
        <v>42779</v>
      </c>
      <c r="G39" s="265">
        <v>93964</v>
      </c>
      <c r="H39" s="265">
        <v>42000</v>
      </c>
      <c r="I39" s="265">
        <v>51964</v>
      </c>
      <c r="J39" s="104">
        <v>-18</v>
      </c>
      <c r="K39" s="105">
        <v>-8</v>
      </c>
      <c r="L39" s="106">
        <v>-10</v>
      </c>
      <c r="M39" s="104">
        <v>-33</v>
      </c>
      <c r="N39" s="105">
        <v>-15</v>
      </c>
      <c r="O39" s="151">
        <v>-18</v>
      </c>
      <c r="P39" s="104">
        <v>45</v>
      </c>
      <c r="Q39" s="105">
        <v>24</v>
      </c>
      <c r="R39" s="106">
        <v>21</v>
      </c>
      <c r="S39" s="107">
        <v>24</v>
      </c>
      <c r="T39" s="108">
        <v>20</v>
      </c>
      <c r="U39" s="108">
        <v>0</v>
      </c>
      <c r="V39" s="109">
        <v>1</v>
      </c>
      <c r="W39" s="104">
        <v>78</v>
      </c>
      <c r="X39" s="105">
        <v>39</v>
      </c>
      <c r="Y39" s="106">
        <v>39</v>
      </c>
      <c r="Z39" s="107">
        <v>39</v>
      </c>
      <c r="AA39" s="108">
        <v>39</v>
      </c>
      <c r="AB39" s="108">
        <v>0</v>
      </c>
      <c r="AC39" s="109">
        <v>0</v>
      </c>
      <c r="AD39" s="110">
        <v>15</v>
      </c>
      <c r="AE39" s="111">
        <v>7</v>
      </c>
      <c r="AF39" s="112">
        <v>8</v>
      </c>
      <c r="AG39" s="110">
        <v>278</v>
      </c>
      <c r="AH39" s="111">
        <v>131</v>
      </c>
      <c r="AI39" s="113">
        <v>147</v>
      </c>
      <c r="AJ39" s="114">
        <v>128</v>
      </c>
      <c r="AK39" s="115">
        <v>143</v>
      </c>
      <c r="AL39" s="115">
        <v>3</v>
      </c>
      <c r="AM39" s="116">
        <v>3</v>
      </c>
      <c r="AN39" s="110">
        <v>0</v>
      </c>
      <c r="AO39" s="112">
        <v>1</v>
      </c>
      <c r="AP39" s="117">
        <v>263</v>
      </c>
      <c r="AQ39" s="111">
        <v>124</v>
      </c>
      <c r="AR39" s="113">
        <v>139</v>
      </c>
      <c r="AS39" s="114">
        <v>120</v>
      </c>
      <c r="AT39" s="115">
        <v>123</v>
      </c>
      <c r="AU39" s="115">
        <v>4</v>
      </c>
      <c r="AV39" s="116">
        <v>15</v>
      </c>
      <c r="AW39" s="110">
        <v>0</v>
      </c>
      <c r="AX39" s="112">
        <v>1</v>
      </c>
      <c r="AY39" s="118">
        <v>1</v>
      </c>
    </row>
    <row r="40" spans="1:51" x14ac:dyDescent="0.15">
      <c r="A40">
        <v>3</v>
      </c>
      <c r="B40">
        <v>207</v>
      </c>
      <c r="C40" s="152" t="s">
        <v>67</v>
      </c>
      <c r="D40" s="24"/>
      <c r="E40" s="149">
        <v>25</v>
      </c>
      <c r="F40" s="265">
        <v>82780</v>
      </c>
      <c r="G40" s="265">
        <v>197595</v>
      </c>
      <c r="H40" s="265">
        <v>95235</v>
      </c>
      <c r="I40" s="265">
        <v>102360</v>
      </c>
      <c r="J40" s="104">
        <v>-59</v>
      </c>
      <c r="K40" s="105">
        <v>-36</v>
      </c>
      <c r="L40" s="106">
        <v>-23</v>
      </c>
      <c r="M40" s="104">
        <v>5</v>
      </c>
      <c r="N40" s="105">
        <v>-2</v>
      </c>
      <c r="O40" s="151">
        <v>7</v>
      </c>
      <c r="P40" s="104">
        <v>147</v>
      </c>
      <c r="Q40" s="105">
        <v>69</v>
      </c>
      <c r="R40" s="106">
        <v>78</v>
      </c>
      <c r="S40" s="107">
        <v>67</v>
      </c>
      <c r="T40" s="108">
        <v>78</v>
      </c>
      <c r="U40" s="108">
        <v>2</v>
      </c>
      <c r="V40" s="109">
        <v>0</v>
      </c>
      <c r="W40" s="104">
        <v>142</v>
      </c>
      <c r="X40" s="105">
        <v>71</v>
      </c>
      <c r="Y40" s="106">
        <v>71</v>
      </c>
      <c r="Z40" s="107">
        <v>69</v>
      </c>
      <c r="AA40" s="108">
        <v>68</v>
      </c>
      <c r="AB40" s="108">
        <v>2</v>
      </c>
      <c r="AC40" s="109">
        <v>3</v>
      </c>
      <c r="AD40" s="110">
        <v>-64</v>
      </c>
      <c r="AE40" s="111">
        <v>-34</v>
      </c>
      <c r="AF40" s="112">
        <v>-30</v>
      </c>
      <c r="AG40" s="110">
        <v>485</v>
      </c>
      <c r="AH40" s="111">
        <v>263</v>
      </c>
      <c r="AI40" s="113">
        <v>222</v>
      </c>
      <c r="AJ40" s="114">
        <v>249</v>
      </c>
      <c r="AK40" s="115">
        <v>217</v>
      </c>
      <c r="AL40" s="115">
        <v>8</v>
      </c>
      <c r="AM40" s="116">
        <v>3</v>
      </c>
      <c r="AN40" s="110">
        <v>6</v>
      </c>
      <c r="AO40" s="112">
        <v>2</v>
      </c>
      <c r="AP40" s="117">
        <v>549</v>
      </c>
      <c r="AQ40" s="111">
        <v>297</v>
      </c>
      <c r="AR40" s="113">
        <v>252</v>
      </c>
      <c r="AS40" s="114">
        <v>278</v>
      </c>
      <c r="AT40" s="115">
        <v>240</v>
      </c>
      <c r="AU40" s="115">
        <v>17</v>
      </c>
      <c r="AV40" s="116">
        <v>10</v>
      </c>
      <c r="AW40" s="110">
        <v>2</v>
      </c>
      <c r="AX40" s="112">
        <v>2</v>
      </c>
      <c r="AY40" s="118">
        <v>-51</v>
      </c>
    </row>
    <row r="41" spans="1:51" x14ac:dyDescent="0.15">
      <c r="A41">
        <v>7</v>
      </c>
      <c r="B41">
        <v>208</v>
      </c>
      <c r="C41" s="152" t="s">
        <v>68</v>
      </c>
      <c r="D41" s="24"/>
      <c r="E41" s="149">
        <v>90.4</v>
      </c>
      <c r="F41" s="265">
        <v>11746</v>
      </c>
      <c r="G41" s="265">
        <v>28015</v>
      </c>
      <c r="H41" s="265">
        <v>13451</v>
      </c>
      <c r="I41" s="265">
        <v>14564</v>
      </c>
      <c r="J41" s="104">
        <v>-41</v>
      </c>
      <c r="K41" s="105">
        <v>-22</v>
      </c>
      <c r="L41" s="106">
        <v>-19</v>
      </c>
      <c r="M41" s="104">
        <v>-9</v>
      </c>
      <c r="N41" s="105">
        <v>-4</v>
      </c>
      <c r="O41" s="151">
        <v>-5</v>
      </c>
      <c r="P41" s="104">
        <v>21</v>
      </c>
      <c r="Q41" s="105">
        <v>10</v>
      </c>
      <c r="R41" s="106">
        <v>11</v>
      </c>
      <c r="S41" s="107">
        <v>10</v>
      </c>
      <c r="T41" s="108">
        <v>11</v>
      </c>
      <c r="U41" s="108">
        <v>0</v>
      </c>
      <c r="V41" s="109">
        <v>0</v>
      </c>
      <c r="W41" s="104">
        <v>30</v>
      </c>
      <c r="X41" s="105">
        <v>14</v>
      </c>
      <c r="Y41" s="106">
        <v>16</v>
      </c>
      <c r="Z41" s="107">
        <v>14</v>
      </c>
      <c r="AA41" s="108">
        <v>16</v>
      </c>
      <c r="AB41" s="108">
        <v>0</v>
      </c>
      <c r="AC41" s="109">
        <v>0</v>
      </c>
      <c r="AD41" s="110">
        <v>-32</v>
      </c>
      <c r="AE41" s="111">
        <v>-18</v>
      </c>
      <c r="AF41" s="112">
        <v>-14</v>
      </c>
      <c r="AG41" s="110">
        <v>50</v>
      </c>
      <c r="AH41" s="111">
        <v>25</v>
      </c>
      <c r="AI41" s="113">
        <v>25</v>
      </c>
      <c r="AJ41" s="114">
        <v>24</v>
      </c>
      <c r="AK41" s="115">
        <v>21</v>
      </c>
      <c r="AL41" s="115">
        <v>1</v>
      </c>
      <c r="AM41" s="116">
        <v>4</v>
      </c>
      <c r="AN41" s="110">
        <v>0</v>
      </c>
      <c r="AO41" s="112">
        <v>0</v>
      </c>
      <c r="AP41" s="117">
        <v>82</v>
      </c>
      <c r="AQ41" s="111">
        <v>43</v>
      </c>
      <c r="AR41" s="113">
        <v>39</v>
      </c>
      <c r="AS41" s="114">
        <v>25</v>
      </c>
      <c r="AT41" s="115">
        <v>26</v>
      </c>
      <c r="AU41" s="115">
        <v>18</v>
      </c>
      <c r="AV41" s="116">
        <v>13</v>
      </c>
      <c r="AW41" s="110">
        <v>0</v>
      </c>
      <c r="AX41" s="112">
        <v>0</v>
      </c>
      <c r="AY41" s="118">
        <v>-32</v>
      </c>
    </row>
    <row r="42" spans="1:51" x14ac:dyDescent="0.15">
      <c r="A42">
        <v>8</v>
      </c>
      <c r="B42">
        <v>209</v>
      </c>
      <c r="C42" s="152" t="s">
        <v>69</v>
      </c>
      <c r="D42" s="24"/>
      <c r="E42" s="149">
        <v>697.55</v>
      </c>
      <c r="F42" s="265">
        <v>30410</v>
      </c>
      <c r="G42" s="265">
        <v>76787</v>
      </c>
      <c r="H42" s="265">
        <v>36941</v>
      </c>
      <c r="I42" s="265">
        <v>39846</v>
      </c>
      <c r="J42" s="104">
        <v>-57</v>
      </c>
      <c r="K42" s="105">
        <v>-25</v>
      </c>
      <c r="L42" s="106">
        <v>-32</v>
      </c>
      <c r="M42" s="104">
        <v>-63</v>
      </c>
      <c r="N42" s="105">
        <v>-29</v>
      </c>
      <c r="O42" s="151">
        <v>-34</v>
      </c>
      <c r="P42" s="104">
        <v>28</v>
      </c>
      <c r="Q42" s="105">
        <v>13</v>
      </c>
      <c r="R42" s="106">
        <v>15</v>
      </c>
      <c r="S42" s="107">
        <v>13</v>
      </c>
      <c r="T42" s="108">
        <v>15</v>
      </c>
      <c r="U42" s="108">
        <v>0</v>
      </c>
      <c r="V42" s="109">
        <v>0</v>
      </c>
      <c r="W42" s="104">
        <v>91</v>
      </c>
      <c r="X42" s="105">
        <v>42</v>
      </c>
      <c r="Y42" s="106">
        <v>49</v>
      </c>
      <c r="Z42" s="107">
        <v>42</v>
      </c>
      <c r="AA42" s="108">
        <v>49</v>
      </c>
      <c r="AB42" s="108">
        <v>0</v>
      </c>
      <c r="AC42" s="109">
        <v>0</v>
      </c>
      <c r="AD42" s="110">
        <v>6</v>
      </c>
      <c r="AE42" s="111">
        <v>4</v>
      </c>
      <c r="AF42" s="112">
        <v>2</v>
      </c>
      <c r="AG42" s="110">
        <v>108</v>
      </c>
      <c r="AH42" s="111">
        <v>54</v>
      </c>
      <c r="AI42" s="113">
        <v>54</v>
      </c>
      <c r="AJ42" s="114">
        <v>45</v>
      </c>
      <c r="AK42" s="115">
        <v>44</v>
      </c>
      <c r="AL42" s="115">
        <v>8</v>
      </c>
      <c r="AM42" s="116">
        <v>9</v>
      </c>
      <c r="AN42" s="110">
        <v>1</v>
      </c>
      <c r="AO42" s="112">
        <v>1</v>
      </c>
      <c r="AP42" s="117">
        <v>102</v>
      </c>
      <c r="AQ42" s="111">
        <v>50</v>
      </c>
      <c r="AR42" s="113">
        <v>52</v>
      </c>
      <c r="AS42" s="114">
        <v>45</v>
      </c>
      <c r="AT42" s="115">
        <v>47</v>
      </c>
      <c r="AU42" s="115">
        <v>5</v>
      </c>
      <c r="AV42" s="116">
        <v>5</v>
      </c>
      <c r="AW42" s="110">
        <v>0</v>
      </c>
      <c r="AX42" s="112">
        <v>0</v>
      </c>
      <c r="AY42" s="118">
        <v>5</v>
      </c>
    </row>
    <row r="43" spans="1:51" x14ac:dyDescent="0.15">
      <c r="A43">
        <v>4</v>
      </c>
      <c r="B43">
        <v>210</v>
      </c>
      <c r="C43" s="152" t="s">
        <v>70</v>
      </c>
      <c r="D43" s="24"/>
      <c r="E43" s="149">
        <v>138.47999999999999</v>
      </c>
      <c r="F43" s="265">
        <v>108048</v>
      </c>
      <c r="G43" s="265">
        <v>259837</v>
      </c>
      <c r="H43" s="265">
        <v>126907</v>
      </c>
      <c r="I43" s="265">
        <v>132930</v>
      </c>
      <c r="J43" s="104">
        <v>-89</v>
      </c>
      <c r="K43" s="105">
        <v>-75</v>
      </c>
      <c r="L43" s="106">
        <v>-14</v>
      </c>
      <c r="M43" s="104">
        <v>-77</v>
      </c>
      <c r="N43" s="105">
        <v>-47</v>
      </c>
      <c r="O43" s="151">
        <v>-30</v>
      </c>
      <c r="P43" s="104">
        <v>141</v>
      </c>
      <c r="Q43" s="105">
        <v>85</v>
      </c>
      <c r="R43" s="106">
        <v>56</v>
      </c>
      <c r="S43" s="107">
        <v>85</v>
      </c>
      <c r="T43" s="108">
        <v>56</v>
      </c>
      <c r="U43" s="108">
        <v>0</v>
      </c>
      <c r="V43" s="109">
        <v>0</v>
      </c>
      <c r="W43" s="104">
        <v>218</v>
      </c>
      <c r="X43" s="105">
        <v>132</v>
      </c>
      <c r="Y43" s="106">
        <v>86</v>
      </c>
      <c r="Z43" s="107">
        <v>132</v>
      </c>
      <c r="AA43" s="108">
        <v>85</v>
      </c>
      <c r="AB43" s="108">
        <v>0</v>
      </c>
      <c r="AC43" s="109">
        <v>1</v>
      </c>
      <c r="AD43" s="110">
        <v>-12</v>
      </c>
      <c r="AE43" s="111">
        <v>-28</v>
      </c>
      <c r="AF43" s="112">
        <v>16</v>
      </c>
      <c r="AG43" s="110">
        <v>523</v>
      </c>
      <c r="AH43" s="111">
        <v>274</v>
      </c>
      <c r="AI43" s="113">
        <v>249</v>
      </c>
      <c r="AJ43" s="114">
        <v>257</v>
      </c>
      <c r="AK43" s="115">
        <v>235</v>
      </c>
      <c r="AL43" s="115">
        <v>14</v>
      </c>
      <c r="AM43" s="116">
        <v>12</v>
      </c>
      <c r="AN43" s="110">
        <v>3</v>
      </c>
      <c r="AO43" s="112">
        <v>2</v>
      </c>
      <c r="AP43" s="117">
        <v>535</v>
      </c>
      <c r="AQ43" s="111">
        <v>302</v>
      </c>
      <c r="AR43" s="113">
        <v>233</v>
      </c>
      <c r="AS43" s="114">
        <v>282</v>
      </c>
      <c r="AT43" s="115">
        <v>226</v>
      </c>
      <c r="AU43" s="115">
        <v>15</v>
      </c>
      <c r="AV43" s="116">
        <v>7</v>
      </c>
      <c r="AW43" s="110">
        <v>5</v>
      </c>
      <c r="AX43" s="112">
        <v>0</v>
      </c>
      <c r="AY43" s="118">
        <v>50</v>
      </c>
    </row>
    <row r="44" spans="1:51" x14ac:dyDescent="0.15">
      <c r="A44">
        <v>7</v>
      </c>
      <c r="B44">
        <v>212</v>
      </c>
      <c r="C44" s="152" t="s">
        <v>71</v>
      </c>
      <c r="D44" s="24"/>
      <c r="E44" s="149">
        <v>126.85</v>
      </c>
      <c r="F44" s="265">
        <v>18876</v>
      </c>
      <c r="G44" s="265">
        <v>45302</v>
      </c>
      <c r="H44" s="265">
        <v>21799</v>
      </c>
      <c r="I44" s="265">
        <v>23503</v>
      </c>
      <c r="J44" s="104">
        <v>-26</v>
      </c>
      <c r="K44" s="105">
        <v>-3</v>
      </c>
      <c r="L44" s="106">
        <v>-23</v>
      </c>
      <c r="M44" s="104">
        <v>-30</v>
      </c>
      <c r="N44" s="105">
        <v>-18</v>
      </c>
      <c r="O44" s="151">
        <v>-12</v>
      </c>
      <c r="P44" s="104">
        <v>12</v>
      </c>
      <c r="Q44" s="105">
        <v>8</v>
      </c>
      <c r="R44" s="106">
        <v>4</v>
      </c>
      <c r="S44" s="107">
        <v>8</v>
      </c>
      <c r="T44" s="108">
        <v>4</v>
      </c>
      <c r="U44" s="108">
        <v>0</v>
      </c>
      <c r="V44" s="109">
        <v>0</v>
      </c>
      <c r="W44" s="104">
        <v>42</v>
      </c>
      <c r="X44" s="105">
        <v>26</v>
      </c>
      <c r="Y44" s="106">
        <v>16</v>
      </c>
      <c r="Z44" s="107">
        <v>26</v>
      </c>
      <c r="AA44" s="108">
        <v>16</v>
      </c>
      <c r="AB44" s="108">
        <v>0</v>
      </c>
      <c r="AC44" s="109">
        <v>0</v>
      </c>
      <c r="AD44" s="110">
        <v>4</v>
      </c>
      <c r="AE44" s="111">
        <v>15</v>
      </c>
      <c r="AF44" s="112">
        <v>-11</v>
      </c>
      <c r="AG44" s="110">
        <v>77</v>
      </c>
      <c r="AH44" s="111">
        <v>57</v>
      </c>
      <c r="AI44" s="113">
        <v>20</v>
      </c>
      <c r="AJ44" s="114">
        <v>55</v>
      </c>
      <c r="AK44" s="115">
        <v>20</v>
      </c>
      <c r="AL44" s="115">
        <v>2</v>
      </c>
      <c r="AM44" s="116">
        <v>0</v>
      </c>
      <c r="AN44" s="110">
        <v>0</v>
      </c>
      <c r="AO44" s="112">
        <v>0</v>
      </c>
      <c r="AP44" s="117">
        <v>73</v>
      </c>
      <c r="AQ44" s="111">
        <v>42</v>
      </c>
      <c r="AR44" s="113">
        <v>31</v>
      </c>
      <c r="AS44" s="114">
        <v>37</v>
      </c>
      <c r="AT44" s="115">
        <v>31</v>
      </c>
      <c r="AU44" s="115">
        <v>5</v>
      </c>
      <c r="AV44" s="116">
        <v>0</v>
      </c>
      <c r="AW44" s="110">
        <v>0</v>
      </c>
      <c r="AX44" s="112">
        <v>0</v>
      </c>
      <c r="AY44" s="118">
        <v>16</v>
      </c>
    </row>
    <row r="45" spans="1:51" x14ac:dyDescent="0.15">
      <c r="A45">
        <v>5</v>
      </c>
      <c r="B45">
        <v>213</v>
      </c>
      <c r="C45" s="152" t="s">
        <v>72</v>
      </c>
      <c r="D45" s="24"/>
      <c r="E45" s="149">
        <v>132.44</v>
      </c>
      <c r="F45" s="265">
        <v>15104</v>
      </c>
      <c r="G45" s="265">
        <v>38169</v>
      </c>
      <c r="H45" s="265">
        <v>18237</v>
      </c>
      <c r="I45" s="265">
        <v>19932</v>
      </c>
      <c r="J45" s="104">
        <v>-56</v>
      </c>
      <c r="K45" s="105">
        <v>-39</v>
      </c>
      <c r="L45" s="106">
        <v>-17</v>
      </c>
      <c r="M45" s="104">
        <v>-19</v>
      </c>
      <c r="N45" s="105">
        <v>-8</v>
      </c>
      <c r="O45" s="151">
        <v>-11</v>
      </c>
      <c r="P45" s="104">
        <v>19</v>
      </c>
      <c r="Q45" s="105">
        <v>10</v>
      </c>
      <c r="R45" s="106">
        <v>9</v>
      </c>
      <c r="S45" s="107">
        <v>10</v>
      </c>
      <c r="T45" s="108">
        <v>9</v>
      </c>
      <c r="U45" s="108">
        <v>0</v>
      </c>
      <c r="V45" s="109">
        <v>0</v>
      </c>
      <c r="W45" s="104">
        <v>38</v>
      </c>
      <c r="X45" s="105">
        <v>18</v>
      </c>
      <c r="Y45" s="106">
        <v>20</v>
      </c>
      <c r="Z45" s="107">
        <v>18</v>
      </c>
      <c r="AA45" s="108">
        <v>20</v>
      </c>
      <c r="AB45" s="108">
        <v>0</v>
      </c>
      <c r="AC45" s="109">
        <v>0</v>
      </c>
      <c r="AD45" s="110">
        <v>-37</v>
      </c>
      <c r="AE45" s="111">
        <v>-31</v>
      </c>
      <c r="AF45" s="112">
        <v>-6</v>
      </c>
      <c r="AG45" s="110">
        <v>76</v>
      </c>
      <c r="AH45" s="111">
        <v>30</v>
      </c>
      <c r="AI45" s="113">
        <v>46</v>
      </c>
      <c r="AJ45" s="114">
        <v>27</v>
      </c>
      <c r="AK45" s="115">
        <v>42</v>
      </c>
      <c r="AL45" s="115">
        <v>3</v>
      </c>
      <c r="AM45" s="116">
        <v>4</v>
      </c>
      <c r="AN45" s="110">
        <v>0</v>
      </c>
      <c r="AO45" s="112">
        <v>0</v>
      </c>
      <c r="AP45" s="117">
        <v>113</v>
      </c>
      <c r="AQ45" s="111">
        <v>61</v>
      </c>
      <c r="AR45" s="113">
        <v>52</v>
      </c>
      <c r="AS45" s="114">
        <v>46</v>
      </c>
      <c r="AT45" s="115">
        <v>36</v>
      </c>
      <c r="AU45" s="115">
        <v>13</v>
      </c>
      <c r="AV45" s="116">
        <v>12</v>
      </c>
      <c r="AW45" s="110">
        <v>2</v>
      </c>
      <c r="AX45" s="112">
        <v>4</v>
      </c>
      <c r="AY45" s="118">
        <v>-29</v>
      </c>
    </row>
    <row r="46" spans="1:51" x14ac:dyDescent="0.15">
      <c r="A46">
        <v>3</v>
      </c>
      <c r="B46">
        <v>214</v>
      </c>
      <c r="C46" s="152" t="s">
        <v>73</v>
      </c>
      <c r="D46" s="24" t="s">
        <v>51</v>
      </c>
      <c r="E46" s="149">
        <v>101.8</v>
      </c>
      <c r="F46" s="265">
        <v>95899</v>
      </c>
      <c r="G46" s="265">
        <v>225432</v>
      </c>
      <c r="H46" s="265">
        <v>103156</v>
      </c>
      <c r="I46" s="265">
        <v>122276</v>
      </c>
      <c r="J46" s="104">
        <v>-131</v>
      </c>
      <c r="K46" s="105">
        <v>-51</v>
      </c>
      <c r="L46" s="106">
        <v>-80</v>
      </c>
      <c r="M46" s="104">
        <v>-43</v>
      </c>
      <c r="N46" s="105">
        <v>-26</v>
      </c>
      <c r="O46" s="151">
        <v>-17</v>
      </c>
      <c r="P46" s="104">
        <v>114</v>
      </c>
      <c r="Q46" s="105">
        <v>51</v>
      </c>
      <c r="R46" s="106">
        <v>63</v>
      </c>
      <c r="S46" s="107">
        <v>49</v>
      </c>
      <c r="T46" s="108">
        <v>63</v>
      </c>
      <c r="U46" s="108">
        <v>2</v>
      </c>
      <c r="V46" s="109">
        <v>0</v>
      </c>
      <c r="W46" s="104">
        <v>157</v>
      </c>
      <c r="X46" s="105">
        <v>77</v>
      </c>
      <c r="Y46" s="106">
        <v>80</v>
      </c>
      <c r="Z46" s="107">
        <v>77</v>
      </c>
      <c r="AA46" s="108">
        <v>80</v>
      </c>
      <c r="AB46" s="108">
        <v>0</v>
      </c>
      <c r="AC46" s="109">
        <v>0</v>
      </c>
      <c r="AD46" s="110">
        <v>-88</v>
      </c>
      <c r="AE46" s="111">
        <v>-25</v>
      </c>
      <c r="AF46" s="112">
        <v>-63</v>
      </c>
      <c r="AG46" s="110">
        <v>514</v>
      </c>
      <c r="AH46" s="111">
        <v>278</v>
      </c>
      <c r="AI46" s="113">
        <v>236</v>
      </c>
      <c r="AJ46" s="114">
        <v>260</v>
      </c>
      <c r="AK46" s="115">
        <v>222</v>
      </c>
      <c r="AL46" s="115">
        <v>13</v>
      </c>
      <c r="AM46" s="116">
        <v>13</v>
      </c>
      <c r="AN46" s="110">
        <v>5</v>
      </c>
      <c r="AO46" s="112">
        <v>1</v>
      </c>
      <c r="AP46" s="117">
        <v>602</v>
      </c>
      <c r="AQ46" s="111">
        <v>303</v>
      </c>
      <c r="AR46" s="113">
        <v>299</v>
      </c>
      <c r="AS46" s="114">
        <v>284</v>
      </c>
      <c r="AT46" s="115">
        <v>282</v>
      </c>
      <c r="AU46" s="115">
        <v>13</v>
      </c>
      <c r="AV46" s="116">
        <v>14</v>
      </c>
      <c r="AW46" s="110">
        <v>6</v>
      </c>
      <c r="AX46" s="112">
        <v>3</v>
      </c>
      <c r="AY46" s="118">
        <v>-13</v>
      </c>
    </row>
    <row r="47" spans="1:51" x14ac:dyDescent="0.15">
      <c r="A47">
        <v>5</v>
      </c>
      <c r="B47">
        <v>215</v>
      </c>
      <c r="C47" s="152" t="s">
        <v>74</v>
      </c>
      <c r="D47" s="24"/>
      <c r="E47" s="149">
        <v>176.51</v>
      </c>
      <c r="F47" s="265">
        <v>30429</v>
      </c>
      <c r="G47" s="265">
        <v>74567</v>
      </c>
      <c r="H47" s="265">
        <v>35859</v>
      </c>
      <c r="I47" s="265">
        <v>38708</v>
      </c>
      <c r="J47" s="104">
        <v>-92</v>
      </c>
      <c r="K47" s="105">
        <v>-33</v>
      </c>
      <c r="L47" s="106">
        <v>-59</v>
      </c>
      <c r="M47" s="104">
        <v>-31</v>
      </c>
      <c r="N47" s="105">
        <v>-21</v>
      </c>
      <c r="O47" s="151">
        <v>-10</v>
      </c>
      <c r="P47" s="104">
        <v>32</v>
      </c>
      <c r="Q47" s="105">
        <v>14</v>
      </c>
      <c r="R47" s="106">
        <v>18</v>
      </c>
      <c r="S47" s="107">
        <v>14</v>
      </c>
      <c r="T47" s="108">
        <v>16</v>
      </c>
      <c r="U47" s="108">
        <v>0</v>
      </c>
      <c r="V47" s="109">
        <v>2</v>
      </c>
      <c r="W47" s="104">
        <v>63</v>
      </c>
      <c r="X47" s="105">
        <v>35</v>
      </c>
      <c r="Y47" s="106">
        <v>28</v>
      </c>
      <c r="Z47" s="107">
        <v>35</v>
      </c>
      <c r="AA47" s="108">
        <v>28</v>
      </c>
      <c r="AB47" s="108">
        <v>0</v>
      </c>
      <c r="AC47" s="109">
        <v>0</v>
      </c>
      <c r="AD47" s="110">
        <v>-61</v>
      </c>
      <c r="AE47" s="111">
        <v>-12</v>
      </c>
      <c r="AF47" s="112">
        <v>-49</v>
      </c>
      <c r="AG47" s="110">
        <v>140</v>
      </c>
      <c r="AH47" s="111">
        <v>74</v>
      </c>
      <c r="AI47" s="113">
        <v>66</v>
      </c>
      <c r="AJ47" s="114">
        <v>59</v>
      </c>
      <c r="AK47" s="115">
        <v>51</v>
      </c>
      <c r="AL47" s="115">
        <v>15</v>
      </c>
      <c r="AM47" s="116">
        <v>14</v>
      </c>
      <c r="AN47" s="110">
        <v>0</v>
      </c>
      <c r="AO47" s="112">
        <v>1</v>
      </c>
      <c r="AP47" s="117">
        <v>201</v>
      </c>
      <c r="AQ47" s="111">
        <v>86</v>
      </c>
      <c r="AR47" s="113">
        <v>115</v>
      </c>
      <c r="AS47" s="114">
        <v>65</v>
      </c>
      <c r="AT47" s="115">
        <v>79</v>
      </c>
      <c r="AU47" s="115">
        <v>21</v>
      </c>
      <c r="AV47" s="116">
        <v>35</v>
      </c>
      <c r="AW47" s="110">
        <v>0</v>
      </c>
      <c r="AX47" s="112">
        <v>1</v>
      </c>
      <c r="AY47" s="118">
        <v>-21</v>
      </c>
    </row>
    <row r="48" spans="1:51" x14ac:dyDescent="0.15">
      <c r="A48">
        <v>4</v>
      </c>
      <c r="B48">
        <v>216</v>
      </c>
      <c r="C48" s="152" t="s">
        <v>75</v>
      </c>
      <c r="D48" s="24"/>
      <c r="E48" s="149">
        <v>34.380000000000003</v>
      </c>
      <c r="F48" s="265">
        <v>36846</v>
      </c>
      <c r="G48" s="265">
        <v>87179</v>
      </c>
      <c r="H48" s="265">
        <v>42117</v>
      </c>
      <c r="I48" s="265">
        <v>45062</v>
      </c>
      <c r="J48" s="104">
        <v>-63</v>
      </c>
      <c r="K48" s="105">
        <v>-37</v>
      </c>
      <c r="L48" s="106">
        <v>-26</v>
      </c>
      <c r="M48" s="104">
        <v>-29</v>
      </c>
      <c r="N48" s="105">
        <v>-12</v>
      </c>
      <c r="O48" s="151">
        <v>-17</v>
      </c>
      <c r="P48" s="104">
        <v>40</v>
      </c>
      <c r="Q48" s="105">
        <v>23</v>
      </c>
      <c r="R48" s="106">
        <v>17</v>
      </c>
      <c r="S48" s="107">
        <v>23</v>
      </c>
      <c r="T48" s="108">
        <v>17</v>
      </c>
      <c r="U48" s="108">
        <v>0</v>
      </c>
      <c r="V48" s="109">
        <v>0</v>
      </c>
      <c r="W48" s="104">
        <v>69</v>
      </c>
      <c r="X48" s="105">
        <v>35</v>
      </c>
      <c r="Y48" s="106">
        <v>34</v>
      </c>
      <c r="Z48" s="107">
        <v>35</v>
      </c>
      <c r="AA48" s="108">
        <v>34</v>
      </c>
      <c r="AB48" s="108">
        <v>0</v>
      </c>
      <c r="AC48" s="109">
        <v>0</v>
      </c>
      <c r="AD48" s="110">
        <v>-34</v>
      </c>
      <c r="AE48" s="111">
        <v>-25</v>
      </c>
      <c r="AF48" s="112">
        <v>-9</v>
      </c>
      <c r="AG48" s="110">
        <v>191</v>
      </c>
      <c r="AH48" s="111">
        <v>107</v>
      </c>
      <c r="AI48" s="113">
        <v>84</v>
      </c>
      <c r="AJ48" s="114">
        <v>95</v>
      </c>
      <c r="AK48" s="115">
        <v>78</v>
      </c>
      <c r="AL48" s="115">
        <v>10</v>
      </c>
      <c r="AM48" s="116">
        <v>5</v>
      </c>
      <c r="AN48" s="110">
        <v>2</v>
      </c>
      <c r="AO48" s="112">
        <v>1</v>
      </c>
      <c r="AP48" s="117">
        <v>225</v>
      </c>
      <c r="AQ48" s="111">
        <v>132</v>
      </c>
      <c r="AR48" s="113">
        <v>93</v>
      </c>
      <c r="AS48" s="114">
        <v>119</v>
      </c>
      <c r="AT48" s="115">
        <v>88</v>
      </c>
      <c r="AU48" s="115">
        <v>10</v>
      </c>
      <c r="AV48" s="116">
        <v>3</v>
      </c>
      <c r="AW48" s="110">
        <v>3</v>
      </c>
      <c r="AX48" s="112">
        <v>2</v>
      </c>
      <c r="AY48" s="118">
        <v>-2</v>
      </c>
    </row>
    <row r="49" spans="1:51" x14ac:dyDescent="0.15">
      <c r="A49">
        <v>3</v>
      </c>
      <c r="B49" s="153">
        <v>217</v>
      </c>
      <c r="C49" s="152" t="s">
        <v>76</v>
      </c>
      <c r="D49" s="24"/>
      <c r="E49" s="149">
        <v>53.44</v>
      </c>
      <c r="F49" s="265">
        <v>63641</v>
      </c>
      <c r="G49" s="265">
        <v>151684</v>
      </c>
      <c r="H49" s="265">
        <v>70845</v>
      </c>
      <c r="I49" s="265">
        <v>80839</v>
      </c>
      <c r="J49" s="104">
        <v>-103</v>
      </c>
      <c r="K49" s="105">
        <v>-37</v>
      </c>
      <c r="L49" s="106">
        <v>-66</v>
      </c>
      <c r="M49" s="104">
        <v>-65</v>
      </c>
      <c r="N49" s="105">
        <v>-37</v>
      </c>
      <c r="O49" s="151">
        <v>-28</v>
      </c>
      <c r="P49" s="104">
        <v>74</v>
      </c>
      <c r="Q49" s="105">
        <v>43</v>
      </c>
      <c r="R49" s="106">
        <v>31</v>
      </c>
      <c r="S49" s="107">
        <v>43</v>
      </c>
      <c r="T49" s="108">
        <v>31</v>
      </c>
      <c r="U49" s="108">
        <v>0</v>
      </c>
      <c r="V49" s="109">
        <v>0</v>
      </c>
      <c r="W49" s="104">
        <v>139</v>
      </c>
      <c r="X49" s="105">
        <v>80</v>
      </c>
      <c r="Y49" s="106">
        <v>59</v>
      </c>
      <c r="Z49" s="107">
        <v>79</v>
      </c>
      <c r="AA49" s="108">
        <v>58</v>
      </c>
      <c r="AB49" s="108">
        <v>1</v>
      </c>
      <c r="AC49" s="109">
        <v>1</v>
      </c>
      <c r="AD49" s="110">
        <v>-38</v>
      </c>
      <c r="AE49" s="111">
        <v>0</v>
      </c>
      <c r="AF49" s="112">
        <v>-38</v>
      </c>
      <c r="AG49" s="110">
        <v>328</v>
      </c>
      <c r="AH49" s="111">
        <v>166</v>
      </c>
      <c r="AI49" s="113">
        <v>162</v>
      </c>
      <c r="AJ49" s="114">
        <v>158</v>
      </c>
      <c r="AK49" s="115">
        <v>152</v>
      </c>
      <c r="AL49" s="115">
        <v>3</v>
      </c>
      <c r="AM49" s="116">
        <v>7</v>
      </c>
      <c r="AN49" s="110">
        <v>5</v>
      </c>
      <c r="AO49" s="112">
        <v>3</v>
      </c>
      <c r="AP49" s="117">
        <v>366</v>
      </c>
      <c r="AQ49" s="111">
        <v>166</v>
      </c>
      <c r="AR49" s="113">
        <v>200</v>
      </c>
      <c r="AS49" s="114">
        <v>158</v>
      </c>
      <c r="AT49" s="115">
        <v>192</v>
      </c>
      <c r="AU49" s="115">
        <v>8</v>
      </c>
      <c r="AV49" s="116">
        <v>5</v>
      </c>
      <c r="AW49" s="110">
        <v>0</v>
      </c>
      <c r="AX49" s="112">
        <v>3</v>
      </c>
      <c r="AY49" s="118">
        <v>-8</v>
      </c>
    </row>
    <row r="50" spans="1:51" x14ac:dyDescent="0.15">
      <c r="A50">
        <v>5</v>
      </c>
      <c r="B50">
        <v>218</v>
      </c>
      <c r="C50" s="152" t="s">
        <v>77</v>
      </c>
      <c r="D50" s="24" t="s">
        <v>51</v>
      </c>
      <c r="E50" s="149">
        <v>92.94</v>
      </c>
      <c r="F50" s="265">
        <v>17978</v>
      </c>
      <c r="G50" s="265">
        <v>47283</v>
      </c>
      <c r="H50" s="265">
        <v>23125</v>
      </c>
      <c r="I50" s="265">
        <v>24158</v>
      </c>
      <c r="J50" s="104">
        <v>-8</v>
      </c>
      <c r="K50" s="105">
        <v>-17</v>
      </c>
      <c r="L50" s="106">
        <v>9</v>
      </c>
      <c r="M50" s="104">
        <v>-13</v>
      </c>
      <c r="N50" s="105">
        <v>-4</v>
      </c>
      <c r="O50" s="151">
        <v>-9</v>
      </c>
      <c r="P50" s="104">
        <v>16</v>
      </c>
      <c r="Q50" s="105">
        <v>10</v>
      </c>
      <c r="R50" s="106">
        <v>6</v>
      </c>
      <c r="S50" s="107">
        <v>10</v>
      </c>
      <c r="T50" s="108">
        <v>6</v>
      </c>
      <c r="U50" s="108">
        <v>0</v>
      </c>
      <c r="V50" s="109">
        <v>0</v>
      </c>
      <c r="W50" s="104">
        <v>29</v>
      </c>
      <c r="X50" s="105">
        <v>14</v>
      </c>
      <c r="Y50" s="106">
        <v>15</v>
      </c>
      <c r="Z50" s="107">
        <v>14</v>
      </c>
      <c r="AA50" s="108">
        <v>15</v>
      </c>
      <c r="AB50" s="108">
        <v>0</v>
      </c>
      <c r="AC50" s="109">
        <v>0</v>
      </c>
      <c r="AD50" s="110">
        <v>5</v>
      </c>
      <c r="AE50" s="111">
        <v>-13</v>
      </c>
      <c r="AF50" s="112">
        <v>18</v>
      </c>
      <c r="AG50" s="110">
        <v>117</v>
      </c>
      <c r="AH50" s="111">
        <v>56</v>
      </c>
      <c r="AI50" s="113">
        <v>61</v>
      </c>
      <c r="AJ50" s="114">
        <v>49</v>
      </c>
      <c r="AK50" s="115">
        <v>45</v>
      </c>
      <c r="AL50" s="115">
        <v>7</v>
      </c>
      <c r="AM50" s="116">
        <v>15</v>
      </c>
      <c r="AN50" s="110">
        <v>0</v>
      </c>
      <c r="AO50" s="112">
        <v>1</v>
      </c>
      <c r="AP50" s="117">
        <v>112</v>
      </c>
      <c r="AQ50" s="111">
        <v>69</v>
      </c>
      <c r="AR50" s="113">
        <v>43</v>
      </c>
      <c r="AS50" s="114">
        <v>65</v>
      </c>
      <c r="AT50" s="115">
        <v>40</v>
      </c>
      <c r="AU50" s="115">
        <v>4</v>
      </c>
      <c r="AV50" s="116">
        <v>3</v>
      </c>
      <c r="AW50" s="110">
        <v>0</v>
      </c>
      <c r="AX50" s="112">
        <v>0</v>
      </c>
      <c r="AY50" s="118">
        <v>19</v>
      </c>
    </row>
    <row r="51" spans="1:51" x14ac:dyDescent="0.15">
      <c r="A51">
        <v>3</v>
      </c>
      <c r="B51">
        <v>219</v>
      </c>
      <c r="C51" s="152" t="s">
        <v>78</v>
      </c>
      <c r="D51" s="24"/>
      <c r="E51" s="149">
        <v>210.32</v>
      </c>
      <c r="F51" s="265">
        <v>42568</v>
      </c>
      <c r="G51" s="265">
        <v>108329</v>
      </c>
      <c r="H51" s="265">
        <v>51863</v>
      </c>
      <c r="I51" s="265">
        <v>56466</v>
      </c>
      <c r="J51" s="104">
        <v>-87</v>
      </c>
      <c r="K51" s="105">
        <v>-66</v>
      </c>
      <c r="L51" s="106">
        <v>-21</v>
      </c>
      <c r="M51" s="104">
        <v>-9</v>
      </c>
      <c r="N51" s="105">
        <v>-9</v>
      </c>
      <c r="O51" s="151">
        <v>0</v>
      </c>
      <c r="P51" s="104">
        <v>60</v>
      </c>
      <c r="Q51" s="105">
        <v>29</v>
      </c>
      <c r="R51" s="106">
        <v>31</v>
      </c>
      <c r="S51" s="107">
        <v>29</v>
      </c>
      <c r="T51" s="108">
        <v>31</v>
      </c>
      <c r="U51" s="108">
        <v>0</v>
      </c>
      <c r="V51" s="109">
        <v>0</v>
      </c>
      <c r="W51" s="104">
        <v>69</v>
      </c>
      <c r="X51" s="105">
        <v>38</v>
      </c>
      <c r="Y51" s="106">
        <v>31</v>
      </c>
      <c r="Z51" s="107">
        <v>38</v>
      </c>
      <c r="AA51" s="108">
        <v>31</v>
      </c>
      <c r="AB51" s="108">
        <v>0</v>
      </c>
      <c r="AC51" s="109">
        <v>0</v>
      </c>
      <c r="AD51" s="110">
        <v>-78</v>
      </c>
      <c r="AE51" s="111">
        <v>-57</v>
      </c>
      <c r="AF51" s="112">
        <v>-21</v>
      </c>
      <c r="AG51" s="110">
        <v>221</v>
      </c>
      <c r="AH51" s="111">
        <v>112</v>
      </c>
      <c r="AI51" s="113">
        <v>109</v>
      </c>
      <c r="AJ51" s="114">
        <v>105</v>
      </c>
      <c r="AK51" s="115">
        <v>103</v>
      </c>
      <c r="AL51" s="115">
        <v>4</v>
      </c>
      <c r="AM51" s="116">
        <v>6</v>
      </c>
      <c r="AN51" s="110">
        <v>3</v>
      </c>
      <c r="AO51" s="112">
        <v>0</v>
      </c>
      <c r="AP51" s="117">
        <v>299</v>
      </c>
      <c r="AQ51" s="111">
        <v>169</v>
      </c>
      <c r="AR51" s="113">
        <v>130</v>
      </c>
      <c r="AS51" s="114">
        <v>159</v>
      </c>
      <c r="AT51" s="115">
        <v>117</v>
      </c>
      <c r="AU51" s="115">
        <v>7</v>
      </c>
      <c r="AV51" s="116">
        <v>13</v>
      </c>
      <c r="AW51" s="110">
        <v>3</v>
      </c>
      <c r="AX51" s="112">
        <v>0</v>
      </c>
      <c r="AY51" s="118">
        <v>-11</v>
      </c>
    </row>
    <row r="52" spans="1:51" x14ac:dyDescent="0.15">
      <c r="A52">
        <v>5</v>
      </c>
      <c r="B52">
        <v>220</v>
      </c>
      <c r="C52" s="152" t="s">
        <v>79</v>
      </c>
      <c r="D52" s="24" t="s">
        <v>51</v>
      </c>
      <c r="E52" s="149">
        <v>150.97999999999999</v>
      </c>
      <c r="F52" s="265">
        <v>16201</v>
      </c>
      <c r="G52" s="265">
        <v>42140</v>
      </c>
      <c r="H52" s="265">
        <v>20846</v>
      </c>
      <c r="I52" s="265">
        <v>21294</v>
      </c>
      <c r="J52" s="104">
        <v>-51</v>
      </c>
      <c r="K52" s="105">
        <v>-19</v>
      </c>
      <c r="L52" s="106">
        <v>-32</v>
      </c>
      <c r="M52" s="104">
        <v>-21</v>
      </c>
      <c r="N52" s="105">
        <v>-14</v>
      </c>
      <c r="O52" s="151">
        <v>-7</v>
      </c>
      <c r="P52" s="104">
        <v>21</v>
      </c>
      <c r="Q52" s="105">
        <v>8</v>
      </c>
      <c r="R52" s="106">
        <v>13</v>
      </c>
      <c r="S52" s="107">
        <v>7</v>
      </c>
      <c r="T52" s="108">
        <v>12</v>
      </c>
      <c r="U52" s="108">
        <v>1</v>
      </c>
      <c r="V52" s="109">
        <v>1</v>
      </c>
      <c r="W52" s="104">
        <v>42</v>
      </c>
      <c r="X52" s="105">
        <v>22</v>
      </c>
      <c r="Y52" s="106">
        <v>20</v>
      </c>
      <c r="Z52" s="107">
        <v>22</v>
      </c>
      <c r="AA52" s="108">
        <v>20</v>
      </c>
      <c r="AB52" s="108">
        <v>0</v>
      </c>
      <c r="AC52" s="109">
        <v>0</v>
      </c>
      <c r="AD52" s="110">
        <v>-30</v>
      </c>
      <c r="AE52" s="111">
        <v>-5</v>
      </c>
      <c r="AF52" s="112">
        <v>-25</v>
      </c>
      <c r="AG52" s="110">
        <v>92</v>
      </c>
      <c r="AH52" s="111">
        <v>60</v>
      </c>
      <c r="AI52" s="113">
        <v>32</v>
      </c>
      <c r="AJ52" s="114">
        <v>40</v>
      </c>
      <c r="AK52" s="115">
        <v>28</v>
      </c>
      <c r="AL52" s="115">
        <v>19</v>
      </c>
      <c r="AM52" s="116">
        <v>4</v>
      </c>
      <c r="AN52" s="110">
        <v>1</v>
      </c>
      <c r="AO52" s="112">
        <v>0</v>
      </c>
      <c r="AP52" s="117">
        <v>122</v>
      </c>
      <c r="AQ52" s="111">
        <v>65</v>
      </c>
      <c r="AR52" s="113">
        <v>57</v>
      </c>
      <c r="AS52" s="114">
        <v>36</v>
      </c>
      <c r="AT52" s="115">
        <v>39</v>
      </c>
      <c r="AU52" s="115">
        <v>28</v>
      </c>
      <c r="AV52" s="116">
        <v>18</v>
      </c>
      <c r="AW52" s="110">
        <v>1</v>
      </c>
      <c r="AX52" s="112">
        <v>0</v>
      </c>
      <c r="AY52" s="118">
        <v>-32</v>
      </c>
    </row>
    <row r="53" spans="1:51" x14ac:dyDescent="0.15">
      <c r="A53">
        <v>9</v>
      </c>
      <c r="B53">
        <v>221</v>
      </c>
      <c r="C53" s="152" t="s">
        <v>80</v>
      </c>
      <c r="D53" s="24"/>
      <c r="E53" s="149">
        <v>377.59</v>
      </c>
      <c r="F53" s="265">
        <v>15672</v>
      </c>
      <c r="G53" s="265">
        <v>39195</v>
      </c>
      <c r="H53" s="265">
        <v>18601</v>
      </c>
      <c r="I53" s="265">
        <v>20594</v>
      </c>
      <c r="J53" s="104">
        <v>-61</v>
      </c>
      <c r="K53" s="105">
        <v>-16</v>
      </c>
      <c r="L53" s="106">
        <v>-45</v>
      </c>
      <c r="M53" s="104">
        <v>-30</v>
      </c>
      <c r="N53" s="105">
        <v>-11</v>
      </c>
      <c r="O53" s="151">
        <v>-19</v>
      </c>
      <c r="P53" s="104">
        <v>19</v>
      </c>
      <c r="Q53" s="105">
        <v>5</v>
      </c>
      <c r="R53" s="106">
        <v>14</v>
      </c>
      <c r="S53" s="107">
        <v>5</v>
      </c>
      <c r="T53" s="108">
        <v>14</v>
      </c>
      <c r="U53" s="108">
        <v>0</v>
      </c>
      <c r="V53" s="109">
        <v>0</v>
      </c>
      <c r="W53" s="104">
        <v>49</v>
      </c>
      <c r="X53" s="105">
        <v>16</v>
      </c>
      <c r="Y53" s="106">
        <v>33</v>
      </c>
      <c r="Z53" s="107">
        <v>16</v>
      </c>
      <c r="AA53" s="108">
        <v>33</v>
      </c>
      <c r="AB53" s="108">
        <v>0</v>
      </c>
      <c r="AC53" s="109">
        <v>0</v>
      </c>
      <c r="AD53" s="110">
        <v>-31</v>
      </c>
      <c r="AE53" s="111">
        <v>-5</v>
      </c>
      <c r="AF53" s="112">
        <v>-26</v>
      </c>
      <c r="AG53" s="110">
        <v>63</v>
      </c>
      <c r="AH53" s="111">
        <v>38</v>
      </c>
      <c r="AI53" s="113">
        <v>25</v>
      </c>
      <c r="AJ53" s="114">
        <v>29</v>
      </c>
      <c r="AK53" s="115">
        <v>23</v>
      </c>
      <c r="AL53" s="115">
        <v>8</v>
      </c>
      <c r="AM53" s="116">
        <v>2</v>
      </c>
      <c r="AN53" s="110">
        <v>1</v>
      </c>
      <c r="AO53" s="112">
        <v>0</v>
      </c>
      <c r="AP53" s="117">
        <v>94</v>
      </c>
      <c r="AQ53" s="111">
        <v>43</v>
      </c>
      <c r="AR53" s="113">
        <v>51</v>
      </c>
      <c r="AS53" s="114">
        <v>33</v>
      </c>
      <c r="AT53" s="115">
        <v>40</v>
      </c>
      <c r="AU53" s="115">
        <v>8</v>
      </c>
      <c r="AV53" s="116">
        <v>11</v>
      </c>
      <c r="AW53" s="110">
        <v>2</v>
      </c>
      <c r="AX53" s="112">
        <v>0</v>
      </c>
      <c r="AY53" s="118">
        <v>-18</v>
      </c>
    </row>
    <row r="54" spans="1:51" x14ac:dyDescent="0.15">
      <c r="A54">
        <v>8</v>
      </c>
      <c r="B54">
        <v>222</v>
      </c>
      <c r="C54" s="152" t="s">
        <v>81</v>
      </c>
      <c r="D54" s="24"/>
      <c r="E54" s="149">
        <v>422.91</v>
      </c>
      <c r="F54" s="265">
        <v>8351</v>
      </c>
      <c r="G54" s="265">
        <v>21764</v>
      </c>
      <c r="H54" s="265">
        <v>10427</v>
      </c>
      <c r="I54" s="265">
        <v>11337</v>
      </c>
      <c r="J54" s="104">
        <v>-18</v>
      </c>
      <c r="K54" s="105">
        <v>-12</v>
      </c>
      <c r="L54" s="106">
        <v>-6</v>
      </c>
      <c r="M54" s="104">
        <v>-20</v>
      </c>
      <c r="N54" s="105">
        <v>-13</v>
      </c>
      <c r="O54" s="151">
        <v>-7</v>
      </c>
      <c r="P54" s="104">
        <v>11</v>
      </c>
      <c r="Q54" s="105">
        <v>3</v>
      </c>
      <c r="R54" s="106">
        <v>8</v>
      </c>
      <c r="S54" s="107">
        <v>3</v>
      </c>
      <c r="T54" s="108">
        <v>8</v>
      </c>
      <c r="U54" s="108">
        <v>0</v>
      </c>
      <c r="V54" s="109">
        <v>0</v>
      </c>
      <c r="W54" s="104">
        <v>31</v>
      </c>
      <c r="X54" s="105">
        <v>16</v>
      </c>
      <c r="Y54" s="106">
        <v>15</v>
      </c>
      <c r="Z54" s="107">
        <v>16</v>
      </c>
      <c r="AA54" s="108">
        <v>15</v>
      </c>
      <c r="AB54" s="108">
        <v>0</v>
      </c>
      <c r="AC54" s="109">
        <v>0</v>
      </c>
      <c r="AD54" s="110">
        <v>2</v>
      </c>
      <c r="AE54" s="111">
        <v>1</v>
      </c>
      <c r="AF54" s="112">
        <v>1</v>
      </c>
      <c r="AG54" s="110">
        <v>40</v>
      </c>
      <c r="AH54" s="111">
        <v>18</v>
      </c>
      <c r="AI54" s="113">
        <v>22</v>
      </c>
      <c r="AJ54" s="114">
        <v>17</v>
      </c>
      <c r="AK54" s="115">
        <v>22</v>
      </c>
      <c r="AL54" s="115">
        <v>1</v>
      </c>
      <c r="AM54" s="116">
        <v>0</v>
      </c>
      <c r="AN54" s="110">
        <v>0</v>
      </c>
      <c r="AO54" s="112">
        <v>0</v>
      </c>
      <c r="AP54" s="117">
        <v>38</v>
      </c>
      <c r="AQ54" s="111">
        <v>17</v>
      </c>
      <c r="AR54" s="113">
        <v>21</v>
      </c>
      <c r="AS54" s="114">
        <v>17</v>
      </c>
      <c r="AT54" s="115">
        <v>20</v>
      </c>
      <c r="AU54" s="115">
        <v>0</v>
      </c>
      <c r="AV54" s="116">
        <v>1</v>
      </c>
      <c r="AW54" s="110">
        <v>0</v>
      </c>
      <c r="AX54" s="112">
        <v>0</v>
      </c>
      <c r="AY54" s="118">
        <v>0</v>
      </c>
    </row>
    <row r="55" spans="1:51" x14ac:dyDescent="0.15">
      <c r="A55">
        <v>9</v>
      </c>
      <c r="B55">
        <v>223</v>
      </c>
      <c r="C55" s="152" t="s">
        <v>82</v>
      </c>
      <c r="D55" s="24"/>
      <c r="E55" s="149">
        <v>493.21</v>
      </c>
      <c r="F55" s="265">
        <v>23121</v>
      </c>
      <c r="G55" s="265">
        <v>60848</v>
      </c>
      <c r="H55" s="265">
        <v>29199</v>
      </c>
      <c r="I55" s="265">
        <v>31649</v>
      </c>
      <c r="J55" s="104">
        <v>-75</v>
      </c>
      <c r="K55" s="105">
        <v>-35</v>
      </c>
      <c r="L55" s="106">
        <v>-40</v>
      </c>
      <c r="M55" s="104">
        <v>-37</v>
      </c>
      <c r="N55" s="105">
        <v>-19</v>
      </c>
      <c r="O55" s="151">
        <v>-18</v>
      </c>
      <c r="P55" s="104">
        <v>42</v>
      </c>
      <c r="Q55" s="105">
        <v>19</v>
      </c>
      <c r="R55" s="106">
        <v>23</v>
      </c>
      <c r="S55" s="107">
        <v>19</v>
      </c>
      <c r="T55" s="108">
        <v>23</v>
      </c>
      <c r="U55" s="108">
        <v>0</v>
      </c>
      <c r="V55" s="109">
        <v>0</v>
      </c>
      <c r="W55" s="104">
        <v>79</v>
      </c>
      <c r="X55" s="105">
        <v>38</v>
      </c>
      <c r="Y55" s="106">
        <v>41</v>
      </c>
      <c r="Z55" s="107">
        <v>38</v>
      </c>
      <c r="AA55" s="108">
        <v>41</v>
      </c>
      <c r="AB55" s="108">
        <v>0</v>
      </c>
      <c r="AC55" s="109">
        <v>0</v>
      </c>
      <c r="AD55" s="110">
        <v>-38</v>
      </c>
      <c r="AE55" s="111">
        <v>-16</v>
      </c>
      <c r="AF55" s="112">
        <v>-22</v>
      </c>
      <c r="AG55" s="110">
        <v>79</v>
      </c>
      <c r="AH55" s="111">
        <v>39</v>
      </c>
      <c r="AI55" s="113">
        <v>40</v>
      </c>
      <c r="AJ55" s="114">
        <v>34</v>
      </c>
      <c r="AK55" s="115">
        <v>34</v>
      </c>
      <c r="AL55" s="115">
        <v>5</v>
      </c>
      <c r="AM55" s="116">
        <v>6</v>
      </c>
      <c r="AN55" s="110">
        <v>0</v>
      </c>
      <c r="AO55" s="112">
        <v>0</v>
      </c>
      <c r="AP55" s="117">
        <v>117</v>
      </c>
      <c r="AQ55" s="111">
        <v>55</v>
      </c>
      <c r="AR55" s="113">
        <v>62</v>
      </c>
      <c r="AS55" s="114">
        <v>42</v>
      </c>
      <c r="AT55" s="115">
        <v>55</v>
      </c>
      <c r="AU55" s="115">
        <v>7</v>
      </c>
      <c r="AV55" s="116">
        <v>3</v>
      </c>
      <c r="AW55" s="110">
        <v>6</v>
      </c>
      <c r="AX55" s="112">
        <v>4</v>
      </c>
      <c r="AY55" s="118">
        <v>-15</v>
      </c>
    </row>
    <row r="56" spans="1:51" x14ac:dyDescent="0.15">
      <c r="A56">
        <v>10</v>
      </c>
      <c r="B56">
        <v>224</v>
      </c>
      <c r="C56" s="152" t="s">
        <v>83</v>
      </c>
      <c r="D56" s="24"/>
      <c r="E56" s="149">
        <v>229.01</v>
      </c>
      <c r="F56" s="265">
        <v>17229</v>
      </c>
      <c r="G56" s="265">
        <v>43752</v>
      </c>
      <c r="H56" s="265">
        <v>20868</v>
      </c>
      <c r="I56" s="265">
        <v>22884</v>
      </c>
      <c r="J56" s="104">
        <v>-77</v>
      </c>
      <c r="K56" s="105">
        <v>-45</v>
      </c>
      <c r="L56" s="106">
        <v>-32</v>
      </c>
      <c r="M56" s="104">
        <v>-44</v>
      </c>
      <c r="N56" s="105">
        <v>-27</v>
      </c>
      <c r="O56" s="151">
        <v>-17</v>
      </c>
      <c r="P56" s="104">
        <v>11</v>
      </c>
      <c r="Q56" s="105">
        <v>6</v>
      </c>
      <c r="R56" s="106">
        <v>5</v>
      </c>
      <c r="S56" s="107">
        <v>6</v>
      </c>
      <c r="T56" s="108">
        <v>5</v>
      </c>
      <c r="U56" s="108">
        <v>0</v>
      </c>
      <c r="V56" s="109">
        <v>0</v>
      </c>
      <c r="W56" s="104">
        <v>55</v>
      </c>
      <c r="X56" s="105">
        <v>33</v>
      </c>
      <c r="Y56" s="106">
        <v>22</v>
      </c>
      <c r="Z56" s="107">
        <v>33</v>
      </c>
      <c r="AA56" s="108">
        <v>22</v>
      </c>
      <c r="AB56" s="108">
        <v>0</v>
      </c>
      <c r="AC56" s="109">
        <v>0</v>
      </c>
      <c r="AD56" s="110">
        <v>-33</v>
      </c>
      <c r="AE56" s="111">
        <v>-18</v>
      </c>
      <c r="AF56" s="112">
        <v>-15</v>
      </c>
      <c r="AG56" s="110">
        <v>41</v>
      </c>
      <c r="AH56" s="111">
        <v>19</v>
      </c>
      <c r="AI56" s="113">
        <v>22</v>
      </c>
      <c r="AJ56" s="114">
        <v>16</v>
      </c>
      <c r="AK56" s="115">
        <v>16</v>
      </c>
      <c r="AL56" s="115">
        <v>3</v>
      </c>
      <c r="AM56" s="116">
        <v>4</v>
      </c>
      <c r="AN56" s="110">
        <v>0</v>
      </c>
      <c r="AO56" s="112">
        <v>2</v>
      </c>
      <c r="AP56" s="117">
        <v>74</v>
      </c>
      <c r="AQ56" s="111">
        <v>37</v>
      </c>
      <c r="AR56" s="113">
        <v>37</v>
      </c>
      <c r="AS56" s="114">
        <v>34</v>
      </c>
      <c r="AT56" s="115">
        <v>30</v>
      </c>
      <c r="AU56" s="115">
        <v>2</v>
      </c>
      <c r="AV56" s="116">
        <v>6</v>
      </c>
      <c r="AW56" s="110">
        <v>1</v>
      </c>
      <c r="AX56" s="112">
        <v>1</v>
      </c>
      <c r="AY56" s="118">
        <v>-10</v>
      </c>
    </row>
    <row r="57" spans="1:51" x14ac:dyDescent="0.15">
      <c r="A57">
        <v>8</v>
      </c>
      <c r="B57">
        <v>225</v>
      </c>
      <c r="C57" s="152" t="s">
        <v>84</v>
      </c>
      <c r="D57" s="24"/>
      <c r="E57" s="149">
        <v>403.06</v>
      </c>
      <c r="F57" s="265">
        <v>11396</v>
      </c>
      <c r="G57" s="265">
        <v>28514</v>
      </c>
      <c r="H57" s="265">
        <v>13650</v>
      </c>
      <c r="I57" s="265">
        <v>14864</v>
      </c>
      <c r="J57" s="104">
        <v>-62</v>
      </c>
      <c r="K57" s="105">
        <v>-30</v>
      </c>
      <c r="L57" s="106">
        <v>-32</v>
      </c>
      <c r="M57" s="104">
        <v>-19</v>
      </c>
      <c r="N57" s="105">
        <v>-15</v>
      </c>
      <c r="O57" s="151">
        <v>-4</v>
      </c>
      <c r="P57" s="104">
        <v>9</v>
      </c>
      <c r="Q57" s="105">
        <v>5</v>
      </c>
      <c r="R57" s="106">
        <v>4</v>
      </c>
      <c r="S57" s="107">
        <v>5</v>
      </c>
      <c r="T57" s="108">
        <v>4</v>
      </c>
      <c r="U57" s="108">
        <v>0</v>
      </c>
      <c r="V57" s="109">
        <v>0</v>
      </c>
      <c r="W57" s="104">
        <v>28</v>
      </c>
      <c r="X57" s="105">
        <v>20</v>
      </c>
      <c r="Y57" s="106">
        <v>8</v>
      </c>
      <c r="Z57" s="107">
        <v>20</v>
      </c>
      <c r="AA57" s="108">
        <v>8</v>
      </c>
      <c r="AB57" s="108">
        <v>0</v>
      </c>
      <c r="AC57" s="109">
        <v>0</v>
      </c>
      <c r="AD57" s="110">
        <v>-43</v>
      </c>
      <c r="AE57" s="111">
        <v>-15</v>
      </c>
      <c r="AF57" s="112">
        <v>-28</v>
      </c>
      <c r="AG57" s="110">
        <v>35</v>
      </c>
      <c r="AH57" s="111">
        <v>22</v>
      </c>
      <c r="AI57" s="113">
        <v>13</v>
      </c>
      <c r="AJ57" s="114">
        <v>18</v>
      </c>
      <c r="AK57" s="115">
        <v>11</v>
      </c>
      <c r="AL57" s="115">
        <v>4</v>
      </c>
      <c r="AM57" s="116">
        <v>2</v>
      </c>
      <c r="AN57" s="110">
        <v>0</v>
      </c>
      <c r="AO57" s="112">
        <v>0</v>
      </c>
      <c r="AP57" s="117">
        <v>78</v>
      </c>
      <c r="AQ57" s="111">
        <v>37</v>
      </c>
      <c r="AR57" s="113">
        <v>41</v>
      </c>
      <c r="AS57" s="114">
        <v>35</v>
      </c>
      <c r="AT57" s="115">
        <v>39</v>
      </c>
      <c r="AU57" s="115">
        <v>1</v>
      </c>
      <c r="AV57" s="116">
        <v>1</v>
      </c>
      <c r="AW57" s="110">
        <v>1</v>
      </c>
      <c r="AX57" s="112">
        <v>1</v>
      </c>
      <c r="AY57" s="118">
        <v>-1</v>
      </c>
    </row>
    <row r="58" spans="1:51" x14ac:dyDescent="0.15">
      <c r="A58">
        <v>10</v>
      </c>
      <c r="B58">
        <v>226</v>
      </c>
      <c r="C58" s="152" t="s">
        <v>85</v>
      </c>
      <c r="D58" s="24"/>
      <c r="E58" s="149">
        <v>184.24</v>
      </c>
      <c r="F58" s="265">
        <v>17605</v>
      </c>
      <c r="G58" s="265">
        <v>41714</v>
      </c>
      <c r="H58" s="265">
        <v>19723</v>
      </c>
      <c r="I58" s="265">
        <v>21991</v>
      </c>
      <c r="J58" s="104">
        <v>-20</v>
      </c>
      <c r="K58" s="105">
        <v>-12</v>
      </c>
      <c r="L58" s="106">
        <v>-8</v>
      </c>
      <c r="M58" s="104">
        <v>-29</v>
      </c>
      <c r="N58" s="105">
        <v>-16</v>
      </c>
      <c r="O58" s="151">
        <v>-13</v>
      </c>
      <c r="P58" s="104">
        <v>20</v>
      </c>
      <c r="Q58" s="105">
        <v>11</v>
      </c>
      <c r="R58" s="106">
        <v>9</v>
      </c>
      <c r="S58" s="107">
        <v>11</v>
      </c>
      <c r="T58" s="108">
        <v>9</v>
      </c>
      <c r="U58" s="108">
        <v>0</v>
      </c>
      <c r="V58" s="109">
        <v>0</v>
      </c>
      <c r="W58" s="104">
        <v>49</v>
      </c>
      <c r="X58" s="105">
        <v>27</v>
      </c>
      <c r="Y58" s="106">
        <v>22</v>
      </c>
      <c r="Z58" s="107">
        <v>27</v>
      </c>
      <c r="AA58" s="108">
        <v>21</v>
      </c>
      <c r="AB58" s="108">
        <v>0</v>
      </c>
      <c r="AC58" s="109">
        <v>1</v>
      </c>
      <c r="AD58" s="110">
        <v>9</v>
      </c>
      <c r="AE58" s="111">
        <v>4</v>
      </c>
      <c r="AF58" s="112">
        <v>5</v>
      </c>
      <c r="AG58" s="110">
        <v>81</v>
      </c>
      <c r="AH58" s="111">
        <v>38</v>
      </c>
      <c r="AI58" s="113">
        <v>43</v>
      </c>
      <c r="AJ58" s="114">
        <v>36</v>
      </c>
      <c r="AK58" s="115">
        <v>40</v>
      </c>
      <c r="AL58" s="115">
        <v>1</v>
      </c>
      <c r="AM58" s="116">
        <v>3</v>
      </c>
      <c r="AN58" s="110">
        <v>1</v>
      </c>
      <c r="AO58" s="112">
        <v>0</v>
      </c>
      <c r="AP58" s="117">
        <v>72</v>
      </c>
      <c r="AQ58" s="111">
        <v>34</v>
      </c>
      <c r="AR58" s="113">
        <v>38</v>
      </c>
      <c r="AS58" s="114">
        <v>31</v>
      </c>
      <c r="AT58" s="115">
        <v>32</v>
      </c>
      <c r="AU58" s="115">
        <v>3</v>
      </c>
      <c r="AV58" s="116">
        <v>6</v>
      </c>
      <c r="AW58" s="110">
        <v>0</v>
      </c>
      <c r="AX58" s="112">
        <v>0</v>
      </c>
      <c r="AY58" s="118">
        <v>5</v>
      </c>
    </row>
    <row r="59" spans="1:51" s="154" customFormat="1" x14ac:dyDescent="0.15">
      <c r="A59">
        <v>7</v>
      </c>
      <c r="B59">
        <v>227</v>
      </c>
      <c r="C59" s="152" t="s">
        <v>86</v>
      </c>
      <c r="D59" s="24"/>
      <c r="E59" s="149">
        <v>658.54</v>
      </c>
      <c r="F59" s="265">
        <v>12870</v>
      </c>
      <c r="G59" s="265">
        <v>34231</v>
      </c>
      <c r="H59" s="265">
        <v>16366</v>
      </c>
      <c r="I59" s="265">
        <v>17865</v>
      </c>
      <c r="J59" s="104">
        <v>-46</v>
      </c>
      <c r="K59" s="105">
        <v>-14</v>
      </c>
      <c r="L59" s="106">
        <v>-32</v>
      </c>
      <c r="M59" s="104">
        <v>-23</v>
      </c>
      <c r="N59" s="105">
        <v>-10</v>
      </c>
      <c r="O59" s="151">
        <v>-13</v>
      </c>
      <c r="P59" s="104">
        <v>12</v>
      </c>
      <c r="Q59" s="105">
        <v>8</v>
      </c>
      <c r="R59" s="106">
        <v>4</v>
      </c>
      <c r="S59" s="107">
        <v>8</v>
      </c>
      <c r="T59" s="108">
        <v>4</v>
      </c>
      <c r="U59" s="108">
        <v>0</v>
      </c>
      <c r="V59" s="109">
        <v>0</v>
      </c>
      <c r="W59" s="104">
        <v>35</v>
      </c>
      <c r="X59" s="105">
        <v>18</v>
      </c>
      <c r="Y59" s="106">
        <v>17</v>
      </c>
      <c r="Z59" s="107">
        <v>18</v>
      </c>
      <c r="AA59" s="108">
        <v>17</v>
      </c>
      <c r="AB59" s="108">
        <v>0</v>
      </c>
      <c r="AC59" s="109">
        <v>0</v>
      </c>
      <c r="AD59" s="104">
        <v>-23</v>
      </c>
      <c r="AE59" s="105">
        <v>-4</v>
      </c>
      <c r="AF59" s="106">
        <v>-19</v>
      </c>
      <c r="AG59" s="104">
        <v>43</v>
      </c>
      <c r="AH59" s="105">
        <v>25</v>
      </c>
      <c r="AI59" s="151">
        <v>18</v>
      </c>
      <c r="AJ59" s="107">
        <v>22</v>
      </c>
      <c r="AK59" s="108">
        <v>18</v>
      </c>
      <c r="AL59" s="108">
        <v>2</v>
      </c>
      <c r="AM59" s="109">
        <v>0</v>
      </c>
      <c r="AN59" s="104">
        <v>1</v>
      </c>
      <c r="AO59" s="106">
        <v>0</v>
      </c>
      <c r="AP59" s="118">
        <v>66</v>
      </c>
      <c r="AQ59" s="105">
        <v>29</v>
      </c>
      <c r="AR59" s="151">
        <v>37</v>
      </c>
      <c r="AS59" s="107">
        <v>28</v>
      </c>
      <c r="AT59" s="108">
        <v>27</v>
      </c>
      <c r="AU59" s="108">
        <v>1</v>
      </c>
      <c r="AV59" s="109">
        <v>10</v>
      </c>
      <c r="AW59" s="104">
        <v>0</v>
      </c>
      <c r="AX59" s="106">
        <v>0</v>
      </c>
      <c r="AY59" s="118">
        <v>-8</v>
      </c>
    </row>
    <row r="60" spans="1:51" x14ac:dyDescent="0.15">
      <c r="A60">
        <v>5</v>
      </c>
      <c r="B60" s="2">
        <v>228</v>
      </c>
      <c r="C60" s="152" t="s">
        <v>87</v>
      </c>
      <c r="D60" s="155"/>
      <c r="E60" s="149">
        <v>157.55000000000001</v>
      </c>
      <c r="F60" s="265">
        <v>17159</v>
      </c>
      <c r="G60" s="265">
        <v>40409</v>
      </c>
      <c r="H60" s="265">
        <v>19832</v>
      </c>
      <c r="I60" s="265">
        <v>20577</v>
      </c>
      <c r="J60" s="104">
        <v>-85</v>
      </c>
      <c r="K60" s="105">
        <v>-41</v>
      </c>
      <c r="L60" s="106">
        <v>-44</v>
      </c>
      <c r="M60" s="104">
        <v>-20</v>
      </c>
      <c r="N60" s="105">
        <v>-21</v>
      </c>
      <c r="O60" s="151">
        <v>1</v>
      </c>
      <c r="P60" s="104">
        <v>17</v>
      </c>
      <c r="Q60" s="105">
        <v>5</v>
      </c>
      <c r="R60" s="106">
        <v>12</v>
      </c>
      <c r="S60" s="107">
        <v>4</v>
      </c>
      <c r="T60" s="108">
        <v>12</v>
      </c>
      <c r="U60" s="108">
        <v>1</v>
      </c>
      <c r="V60" s="109">
        <v>0</v>
      </c>
      <c r="W60" s="104">
        <v>37</v>
      </c>
      <c r="X60" s="105">
        <v>26</v>
      </c>
      <c r="Y60" s="106">
        <v>11</v>
      </c>
      <c r="Z60" s="107">
        <v>26</v>
      </c>
      <c r="AA60" s="108">
        <v>11</v>
      </c>
      <c r="AB60" s="108">
        <v>0</v>
      </c>
      <c r="AC60" s="109">
        <v>0</v>
      </c>
      <c r="AD60" s="104">
        <v>-65</v>
      </c>
      <c r="AE60" s="105">
        <v>-20</v>
      </c>
      <c r="AF60" s="106">
        <v>-45</v>
      </c>
      <c r="AG60" s="104">
        <v>108</v>
      </c>
      <c r="AH60" s="105">
        <v>72</v>
      </c>
      <c r="AI60" s="151">
        <v>36</v>
      </c>
      <c r="AJ60" s="107">
        <v>50</v>
      </c>
      <c r="AK60" s="108">
        <v>28</v>
      </c>
      <c r="AL60" s="108">
        <v>22</v>
      </c>
      <c r="AM60" s="109">
        <v>8</v>
      </c>
      <c r="AN60" s="104">
        <v>0</v>
      </c>
      <c r="AO60" s="106">
        <v>0</v>
      </c>
      <c r="AP60" s="118">
        <v>173</v>
      </c>
      <c r="AQ60" s="105">
        <v>92</v>
      </c>
      <c r="AR60" s="151">
        <v>81</v>
      </c>
      <c r="AS60" s="107">
        <v>51</v>
      </c>
      <c r="AT60" s="108">
        <v>47</v>
      </c>
      <c r="AU60" s="108">
        <v>35</v>
      </c>
      <c r="AV60" s="109">
        <v>33</v>
      </c>
      <c r="AW60" s="104">
        <v>6</v>
      </c>
      <c r="AX60" s="106">
        <v>1</v>
      </c>
      <c r="AY60" s="118">
        <v>-37</v>
      </c>
    </row>
    <row r="61" spans="1:51" s="157" customFormat="1" x14ac:dyDescent="0.15">
      <c r="A61">
        <v>7</v>
      </c>
      <c r="B61">
        <v>229</v>
      </c>
      <c r="C61" s="156" t="s">
        <v>88</v>
      </c>
      <c r="D61" s="24" t="s">
        <v>51</v>
      </c>
      <c r="E61" s="149">
        <v>210.87</v>
      </c>
      <c r="F61" s="265">
        <v>27853</v>
      </c>
      <c r="G61" s="265">
        <v>73620</v>
      </c>
      <c r="H61" s="265">
        <v>35585</v>
      </c>
      <c r="I61" s="265">
        <v>38035</v>
      </c>
      <c r="J61" s="104">
        <v>-37</v>
      </c>
      <c r="K61" s="105">
        <v>-27</v>
      </c>
      <c r="L61" s="106">
        <v>-10</v>
      </c>
      <c r="M61" s="104">
        <v>-30</v>
      </c>
      <c r="N61" s="105">
        <v>-12</v>
      </c>
      <c r="O61" s="151">
        <v>-18</v>
      </c>
      <c r="P61" s="104">
        <v>42</v>
      </c>
      <c r="Q61" s="105">
        <v>21</v>
      </c>
      <c r="R61" s="106">
        <v>21</v>
      </c>
      <c r="S61" s="107">
        <v>21</v>
      </c>
      <c r="T61" s="108">
        <v>21</v>
      </c>
      <c r="U61" s="108">
        <v>0</v>
      </c>
      <c r="V61" s="109">
        <v>0</v>
      </c>
      <c r="W61" s="104">
        <v>72</v>
      </c>
      <c r="X61" s="105">
        <v>33</v>
      </c>
      <c r="Y61" s="106">
        <v>39</v>
      </c>
      <c r="Z61" s="107">
        <v>33</v>
      </c>
      <c r="AA61" s="108">
        <v>39</v>
      </c>
      <c r="AB61" s="108">
        <v>0</v>
      </c>
      <c r="AC61" s="109">
        <v>0</v>
      </c>
      <c r="AD61" s="104">
        <v>-7</v>
      </c>
      <c r="AE61" s="105">
        <v>-15</v>
      </c>
      <c r="AF61" s="106">
        <v>8</v>
      </c>
      <c r="AG61" s="104">
        <v>120</v>
      </c>
      <c r="AH61" s="105">
        <v>56</v>
      </c>
      <c r="AI61" s="151">
        <v>64</v>
      </c>
      <c r="AJ61" s="107">
        <v>52</v>
      </c>
      <c r="AK61" s="108">
        <v>57</v>
      </c>
      <c r="AL61" s="108">
        <v>3</v>
      </c>
      <c r="AM61" s="109">
        <v>7</v>
      </c>
      <c r="AN61" s="104">
        <v>1</v>
      </c>
      <c r="AO61" s="106">
        <v>0</v>
      </c>
      <c r="AP61" s="118">
        <v>127</v>
      </c>
      <c r="AQ61" s="105">
        <v>71</v>
      </c>
      <c r="AR61" s="151">
        <v>56</v>
      </c>
      <c r="AS61" s="107">
        <v>59</v>
      </c>
      <c r="AT61" s="108">
        <v>51</v>
      </c>
      <c r="AU61" s="108">
        <v>3</v>
      </c>
      <c r="AV61" s="109">
        <v>1</v>
      </c>
      <c r="AW61" s="104">
        <v>9</v>
      </c>
      <c r="AX61" s="106">
        <v>4</v>
      </c>
      <c r="AY61" s="118">
        <v>-5</v>
      </c>
    </row>
    <row r="62" spans="1:51" x14ac:dyDescent="0.15">
      <c r="A62" s="157"/>
      <c r="B62" s="157"/>
      <c r="C62" s="158" t="s">
        <v>89</v>
      </c>
      <c r="D62" s="78"/>
      <c r="E62" s="159">
        <v>90.33</v>
      </c>
      <c r="F62" s="134">
        <v>11015</v>
      </c>
      <c r="G62" s="134">
        <v>29316</v>
      </c>
      <c r="H62" s="134">
        <v>13757</v>
      </c>
      <c r="I62" s="134">
        <v>15559</v>
      </c>
      <c r="J62" s="221">
        <v>-35</v>
      </c>
      <c r="K62" s="222">
        <v>-17</v>
      </c>
      <c r="L62" s="223">
        <v>-18</v>
      </c>
      <c r="M62" s="221">
        <v>-14</v>
      </c>
      <c r="N62" s="222">
        <v>-10</v>
      </c>
      <c r="O62" s="224">
        <v>-4</v>
      </c>
      <c r="P62" s="221">
        <v>6</v>
      </c>
      <c r="Q62" s="222">
        <v>5</v>
      </c>
      <c r="R62" s="223">
        <v>1</v>
      </c>
      <c r="S62" s="221">
        <v>5</v>
      </c>
      <c r="T62" s="222">
        <v>1</v>
      </c>
      <c r="U62" s="222">
        <v>0</v>
      </c>
      <c r="V62" s="223">
        <v>0</v>
      </c>
      <c r="W62" s="221">
        <v>20</v>
      </c>
      <c r="X62" s="222">
        <v>15</v>
      </c>
      <c r="Y62" s="223">
        <v>5</v>
      </c>
      <c r="Z62" s="221">
        <v>15</v>
      </c>
      <c r="AA62" s="222">
        <v>5</v>
      </c>
      <c r="AB62" s="222">
        <v>0</v>
      </c>
      <c r="AC62" s="223">
        <v>0</v>
      </c>
      <c r="AD62" s="221">
        <v>-21</v>
      </c>
      <c r="AE62" s="222">
        <v>-7</v>
      </c>
      <c r="AF62" s="223">
        <v>-14</v>
      </c>
      <c r="AG62" s="221">
        <v>39</v>
      </c>
      <c r="AH62" s="222">
        <v>21</v>
      </c>
      <c r="AI62" s="224">
        <v>18</v>
      </c>
      <c r="AJ62" s="221">
        <v>20</v>
      </c>
      <c r="AK62" s="222">
        <v>16</v>
      </c>
      <c r="AL62" s="222">
        <v>0</v>
      </c>
      <c r="AM62" s="223">
        <v>2</v>
      </c>
      <c r="AN62" s="221">
        <v>1</v>
      </c>
      <c r="AO62" s="223">
        <v>0</v>
      </c>
      <c r="AP62" s="225">
        <v>60</v>
      </c>
      <c r="AQ62" s="222">
        <v>28</v>
      </c>
      <c r="AR62" s="224">
        <v>32</v>
      </c>
      <c r="AS62" s="221">
        <v>27</v>
      </c>
      <c r="AT62" s="222">
        <v>32</v>
      </c>
      <c r="AU62" s="222">
        <v>1</v>
      </c>
      <c r="AV62" s="223">
        <v>0</v>
      </c>
      <c r="AW62" s="221">
        <v>0</v>
      </c>
      <c r="AX62" s="223">
        <v>0</v>
      </c>
      <c r="AY62" s="225">
        <v>-2</v>
      </c>
    </row>
    <row r="63" spans="1:51" s="157" customFormat="1" x14ac:dyDescent="0.15">
      <c r="A63">
        <v>3</v>
      </c>
      <c r="B63">
        <v>301</v>
      </c>
      <c r="C63" s="152" t="s">
        <v>90</v>
      </c>
      <c r="D63" s="24"/>
      <c r="E63" s="149">
        <v>90.33</v>
      </c>
      <c r="F63" s="265">
        <v>11015</v>
      </c>
      <c r="G63" s="265">
        <v>29316</v>
      </c>
      <c r="H63" s="265">
        <v>13757</v>
      </c>
      <c r="I63" s="265">
        <v>15559</v>
      </c>
      <c r="J63" s="104">
        <v>-35</v>
      </c>
      <c r="K63" s="105">
        <v>-17</v>
      </c>
      <c r="L63" s="106">
        <v>-18</v>
      </c>
      <c r="M63" s="104">
        <v>-14</v>
      </c>
      <c r="N63" s="105">
        <v>-10</v>
      </c>
      <c r="O63" s="151">
        <v>-4</v>
      </c>
      <c r="P63" s="104">
        <v>6</v>
      </c>
      <c r="Q63" s="105">
        <v>5</v>
      </c>
      <c r="R63" s="106">
        <v>1</v>
      </c>
      <c r="S63" s="107">
        <v>5</v>
      </c>
      <c r="T63" s="108">
        <v>1</v>
      </c>
      <c r="U63" s="108">
        <v>0</v>
      </c>
      <c r="V63" s="109">
        <v>0</v>
      </c>
      <c r="W63" s="104">
        <v>20</v>
      </c>
      <c r="X63" s="105">
        <v>15</v>
      </c>
      <c r="Y63" s="106">
        <v>5</v>
      </c>
      <c r="Z63" s="107">
        <v>15</v>
      </c>
      <c r="AA63" s="108">
        <v>5</v>
      </c>
      <c r="AB63" s="108">
        <v>0</v>
      </c>
      <c r="AC63" s="109">
        <v>0</v>
      </c>
      <c r="AD63" s="104">
        <v>-21</v>
      </c>
      <c r="AE63" s="105">
        <v>-7</v>
      </c>
      <c r="AF63" s="106">
        <v>-14</v>
      </c>
      <c r="AG63" s="104">
        <v>39</v>
      </c>
      <c r="AH63" s="105">
        <v>21</v>
      </c>
      <c r="AI63" s="151">
        <v>18</v>
      </c>
      <c r="AJ63" s="107">
        <v>20</v>
      </c>
      <c r="AK63" s="108">
        <v>16</v>
      </c>
      <c r="AL63" s="108">
        <v>0</v>
      </c>
      <c r="AM63" s="109">
        <v>2</v>
      </c>
      <c r="AN63" s="104">
        <v>1</v>
      </c>
      <c r="AO63" s="106">
        <v>0</v>
      </c>
      <c r="AP63" s="118">
        <v>60</v>
      </c>
      <c r="AQ63" s="105">
        <v>28</v>
      </c>
      <c r="AR63" s="151">
        <v>32</v>
      </c>
      <c r="AS63" s="107">
        <v>27</v>
      </c>
      <c r="AT63" s="108">
        <v>32</v>
      </c>
      <c r="AU63" s="108">
        <v>1</v>
      </c>
      <c r="AV63" s="109">
        <v>0</v>
      </c>
      <c r="AW63" s="104">
        <v>0</v>
      </c>
      <c r="AX63" s="106">
        <v>0</v>
      </c>
      <c r="AY63" s="118">
        <v>-2</v>
      </c>
    </row>
    <row r="64" spans="1:51" x14ac:dyDescent="0.15">
      <c r="A64" s="157"/>
      <c r="B64" s="157"/>
      <c r="C64" s="158" t="s">
        <v>91</v>
      </c>
      <c r="D64" s="78"/>
      <c r="E64" s="159">
        <v>185.19</v>
      </c>
      <c r="F64" s="134">
        <v>6549</v>
      </c>
      <c r="G64" s="134">
        <v>18888</v>
      </c>
      <c r="H64" s="134">
        <v>9150</v>
      </c>
      <c r="I64" s="134">
        <v>9738</v>
      </c>
      <c r="J64" s="221">
        <v>-32</v>
      </c>
      <c r="K64" s="222">
        <v>-17</v>
      </c>
      <c r="L64" s="223">
        <v>-15</v>
      </c>
      <c r="M64" s="221">
        <v>-25</v>
      </c>
      <c r="N64" s="222">
        <v>-12</v>
      </c>
      <c r="O64" s="224">
        <v>-13</v>
      </c>
      <c r="P64" s="221">
        <v>1</v>
      </c>
      <c r="Q64" s="222">
        <v>1</v>
      </c>
      <c r="R64" s="223">
        <v>0</v>
      </c>
      <c r="S64" s="221">
        <v>1</v>
      </c>
      <c r="T64" s="222">
        <v>0</v>
      </c>
      <c r="U64" s="222">
        <v>0</v>
      </c>
      <c r="V64" s="223">
        <v>0</v>
      </c>
      <c r="W64" s="221">
        <v>26</v>
      </c>
      <c r="X64" s="222">
        <v>13</v>
      </c>
      <c r="Y64" s="223">
        <v>13</v>
      </c>
      <c r="Z64" s="221">
        <v>13</v>
      </c>
      <c r="AA64" s="222">
        <v>13</v>
      </c>
      <c r="AB64" s="222">
        <v>0</v>
      </c>
      <c r="AC64" s="223">
        <v>0</v>
      </c>
      <c r="AD64" s="221">
        <v>-7</v>
      </c>
      <c r="AE64" s="222">
        <v>-5</v>
      </c>
      <c r="AF64" s="223">
        <v>-2</v>
      </c>
      <c r="AG64" s="221">
        <v>21</v>
      </c>
      <c r="AH64" s="222">
        <v>11</v>
      </c>
      <c r="AI64" s="224">
        <v>10</v>
      </c>
      <c r="AJ64" s="221">
        <v>9</v>
      </c>
      <c r="AK64" s="222">
        <v>10</v>
      </c>
      <c r="AL64" s="222">
        <v>2</v>
      </c>
      <c r="AM64" s="223">
        <v>0</v>
      </c>
      <c r="AN64" s="221">
        <v>0</v>
      </c>
      <c r="AO64" s="223">
        <v>0</v>
      </c>
      <c r="AP64" s="225">
        <v>28</v>
      </c>
      <c r="AQ64" s="222">
        <v>16</v>
      </c>
      <c r="AR64" s="224">
        <v>12</v>
      </c>
      <c r="AS64" s="221">
        <v>13</v>
      </c>
      <c r="AT64" s="222">
        <v>11</v>
      </c>
      <c r="AU64" s="222">
        <v>2</v>
      </c>
      <c r="AV64" s="223">
        <v>0</v>
      </c>
      <c r="AW64" s="221">
        <v>1</v>
      </c>
      <c r="AX64" s="223">
        <v>1</v>
      </c>
      <c r="AY64" s="225">
        <v>-7</v>
      </c>
    </row>
    <row r="65" spans="1:51" s="157" customFormat="1" x14ac:dyDescent="0.15">
      <c r="A65">
        <v>5</v>
      </c>
      <c r="B65">
        <v>365</v>
      </c>
      <c r="C65" s="152" t="s">
        <v>92</v>
      </c>
      <c r="D65" s="24"/>
      <c r="E65" s="149">
        <v>185.19</v>
      </c>
      <c r="F65" s="265">
        <v>6549</v>
      </c>
      <c r="G65" s="265">
        <v>18888</v>
      </c>
      <c r="H65" s="265">
        <v>9150</v>
      </c>
      <c r="I65" s="265">
        <v>9738</v>
      </c>
      <c r="J65" s="104">
        <v>-32</v>
      </c>
      <c r="K65" s="105">
        <v>-17</v>
      </c>
      <c r="L65" s="106">
        <v>-15</v>
      </c>
      <c r="M65" s="104">
        <v>-25</v>
      </c>
      <c r="N65" s="105">
        <v>-12</v>
      </c>
      <c r="O65" s="151">
        <v>-13</v>
      </c>
      <c r="P65" s="104">
        <v>1</v>
      </c>
      <c r="Q65" s="105">
        <v>1</v>
      </c>
      <c r="R65" s="106">
        <v>0</v>
      </c>
      <c r="S65" s="107">
        <v>1</v>
      </c>
      <c r="T65" s="108">
        <v>0</v>
      </c>
      <c r="U65" s="108">
        <v>0</v>
      </c>
      <c r="V65" s="109">
        <v>0</v>
      </c>
      <c r="W65" s="104">
        <v>26</v>
      </c>
      <c r="X65" s="105">
        <v>13</v>
      </c>
      <c r="Y65" s="106">
        <v>13</v>
      </c>
      <c r="Z65" s="107">
        <v>13</v>
      </c>
      <c r="AA65" s="108">
        <v>13</v>
      </c>
      <c r="AB65" s="108">
        <v>0</v>
      </c>
      <c r="AC65" s="109">
        <v>0</v>
      </c>
      <c r="AD65" s="104">
        <v>-7</v>
      </c>
      <c r="AE65" s="105">
        <v>-5</v>
      </c>
      <c r="AF65" s="106">
        <v>-2</v>
      </c>
      <c r="AG65" s="104">
        <v>21</v>
      </c>
      <c r="AH65" s="105">
        <v>11</v>
      </c>
      <c r="AI65" s="151">
        <v>10</v>
      </c>
      <c r="AJ65" s="107">
        <v>9</v>
      </c>
      <c r="AK65" s="108">
        <v>10</v>
      </c>
      <c r="AL65" s="108">
        <v>2</v>
      </c>
      <c r="AM65" s="109">
        <v>0</v>
      </c>
      <c r="AN65" s="104">
        <v>0</v>
      </c>
      <c r="AO65" s="106">
        <v>0</v>
      </c>
      <c r="AP65" s="118">
        <v>28</v>
      </c>
      <c r="AQ65" s="105">
        <v>16</v>
      </c>
      <c r="AR65" s="151">
        <v>12</v>
      </c>
      <c r="AS65" s="107">
        <v>13</v>
      </c>
      <c r="AT65" s="108">
        <v>11</v>
      </c>
      <c r="AU65" s="108">
        <v>2</v>
      </c>
      <c r="AV65" s="109">
        <v>0</v>
      </c>
      <c r="AW65" s="104">
        <v>1</v>
      </c>
      <c r="AX65" s="106">
        <v>1</v>
      </c>
      <c r="AY65" s="118">
        <v>-7</v>
      </c>
    </row>
    <row r="66" spans="1:51" x14ac:dyDescent="0.15">
      <c r="A66" s="157"/>
      <c r="B66" s="157"/>
      <c r="C66" s="120" t="s">
        <v>93</v>
      </c>
      <c r="D66" s="78"/>
      <c r="E66" s="159">
        <v>44.05</v>
      </c>
      <c r="F66" s="134">
        <v>25421</v>
      </c>
      <c r="G66" s="134">
        <v>63817</v>
      </c>
      <c r="H66" s="134">
        <v>31052</v>
      </c>
      <c r="I66" s="134">
        <v>32765</v>
      </c>
      <c r="J66" s="221">
        <v>41</v>
      </c>
      <c r="K66" s="222">
        <v>25</v>
      </c>
      <c r="L66" s="223">
        <v>16</v>
      </c>
      <c r="M66" s="221">
        <v>-24</v>
      </c>
      <c r="N66" s="222">
        <v>-15</v>
      </c>
      <c r="O66" s="224">
        <v>-9</v>
      </c>
      <c r="P66" s="221">
        <v>34</v>
      </c>
      <c r="Q66" s="222">
        <v>10</v>
      </c>
      <c r="R66" s="223">
        <v>24</v>
      </c>
      <c r="S66" s="221">
        <v>10</v>
      </c>
      <c r="T66" s="222">
        <v>24</v>
      </c>
      <c r="U66" s="222">
        <v>0</v>
      </c>
      <c r="V66" s="223">
        <v>0</v>
      </c>
      <c r="W66" s="221">
        <v>58</v>
      </c>
      <c r="X66" s="222">
        <v>25</v>
      </c>
      <c r="Y66" s="223">
        <v>33</v>
      </c>
      <c r="Z66" s="221">
        <v>25</v>
      </c>
      <c r="AA66" s="222">
        <v>33</v>
      </c>
      <c r="AB66" s="222">
        <v>0</v>
      </c>
      <c r="AC66" s="223">
        <v>0</v>
      </c>
      <c r="AD66" s="221">
        <v>65</v>
      </c>
      <c r="AE66" s="222">
        <v>40</v>
      </c>
      <c r="AF66" s="223">
        <v>25</v>
      </c>
      <c r="AG66" s="221">
        <v>215</v>
      </c>
      <c r="AH66" s="222">
        <v>126</v>
      </c>
      <c r="AI66" s="224">
        <v>89</v>
      </c>
      <c r="AJ66" s="221">
        <v>108</v>
      </c>
      <c r="AK66" s="222">
        <v>85</v>
      </c>
      <c r="AL66" s="222">
        <v>16</v>
      </c>
      <c r="AM66" s="223">
        <v>4</v>
      </c>
      <c r="AN66" s="221">
        <v>2</v>
      </c>
      <c r="AO66" s="223">
        <v>0</v>
      </c>
      <c r="AP66" s="225">
        <v>150</v>
      </c>
      <c r="AQ66" s="222">
        <v>86</v>
      </c>
      <c r="AR66" s="224">
        <v>64</v>
      </c>
      <c r="AS66" s="221">
        <v>69</v>
      </c>
      <c r="AT66" s="222">
        <v>60</v>
      </c>
      <c r="AU66" s="222">
        <v>16</v>
      </c>
      <c r="AV66" s="223">
        <v>4</v>
      </c>
      <c r="AW66" s="221">
        <v>1</v>
      </c>
      <c r="AX66" s="223">
        <v>0</v>
      </c>
      <c r="AY66" s="225">
        <v>44</v>
      </c>
    </row>
    <row r="67" spans="1:51" x14ac:dyDescent="0.15">
      <c r="A67">
        <v>4</v>
      </c>
      <c r="B67">
        <v>381</v>
      </c>
      <c r="C67" s="156" t="s">
        <v>94</v>
      </c>
      <c r="D67" s="24"/>
      <c r="E67" s="149">
        <v>34.92</v>
      </c>
      <c r="F67" s="265">
        <v>11489</v>
      </c>
      <c r="G67" s="265">
        <v>30128</v>
      </c>
      <c r="H67" s="265">
        <v>14709</v>
      </c>
      <c r="I67" s="265">
        <v>15419</v>
      </c>
      <c r="J67" s="104">
        <v>20</v>
      </c>
      <c r="K67" s="105">
        <v>8</v>
      </c>
      <c r="L67" s="106">
        <v>12</v>
      </c>
      <c r="M67" s="104">
        <v>-17</v>
      </c>
      <c r="N67" s="105">
        <v>-10</v>
      </c>
      <c r="O67" s="151">
        <v>-7</v>
      </c>
      <c r="P67" s="104">
        <v>11</v>
      </c>
      <c r="Q67" s="105">
        <v>3</v>
      </c>
      <c r="R67" s="106">
        <v>8</v>
      </c>
      <c r="S67" s="107">
        <v>3</v>
      </c>
      <c r="T67" s="108">
        <v>8</v>
      </c>
      <c r="U67" s="108">
        <v>0</v>
      </c>
      <c r="V67" s="109">
        <v>0</v>
      </c>
      <c r="W67" s="104">
        <v>28</v>
      </c>
      <c r="X67" s="105">
        <v>13</v>
      </c>
      <c r="Y67" s="106">
        <v>15</v>
      </c>
      <c r="Z67" s="107">
        <v>13</v>
      </c>
      <c r="AA67" s="108">
        <v>15</v>
      </c>
      <c r="AB67" s="108">
        <v>0</v>
      </c>
      <c r="AC67" s="109">
        <v>0</v>
      </c>
      <c r="AD67" s="104">
        <v>37</v>
      </c>
      <c r="AE67" s="105">
        <v>18</v>
      </c>
      <c r="AF67" s="106">
        <v>19</v>
      </c>
      <c r="AG67" s="104">
        <v>92</v>
      </c>
      <c r="AH67" s="105">
        <v>53</v>
      </c>
      <c r="AI67" s="151">
        <v>39</v>
      </c>
      <c r="AJ67" s="107">
        <v>46</v>
      </c>
      <c r="AK67" s="108">
        <v>39</v>
      </c>
      <c r="AL67" s="108">
        <v>6</v>
      </c>
      <c r="AM67" s="109">
        <v>0</v>
      </c>
      <c r="AN67" s="104">
        <v>1</v>
      </c>
      <c r="AO67" s="106">
        <v>0</v>
      </c>
      <c r="AP67" s="118">
        <v>55</v>
      </c>
      <c r="AQ67" s="105">
        <v>35</v>
      </c>
      <c r="AR67" s="151">
        <v>20</v>
      </c>
      <c r="AS67" s="107">
        <v>25</v>
      </c>
      <c r="AT67" s="108">
        <v>19</v>
      </c>
      <c r="AU67" s="108">
        <v>10</v>
      </c>
      <c r="AV67" s="109">
        <v>1</v>
      </c>
      <c r="AW67" s="104">
        <v>0</v>
      </c>
      <c r="AX67" s="106">
        <v>0</v>
      </c>
      <c r="AY67" s="118">
        <v>29</v>
      </c>
    </row>
    <row r="68" spans="1:51" s="157" customFormat="1" x14ac:dyDescent="0.15">
      <c r="A68">
        <v>4</v>
      </c>
      <c r="B68">
        <v>382</v>
      </c>
      <c r="C68" s="152" t="s">
        <v>95</v>
      </c>
      <c r="D68" s="24"/>
      <c r="E68" s="149">
        <v>9.1300000000000008</v>
      </c>
      <c r="F68" s="265">
        <v>13932</v>
      </c>
      <c r="G68" s="265">
        <v>33689</v>
      </c>
      <c r="H68" s="265">
        <v>16343</v>
      </c>
      <c r="I68" s="265">
        <v>17346</v>
      </c>
      <c r="J68" s="104">
        <v>21</v>
      </c>
      <c r="K68" s="105">
        <v>17</v>
      </c>
      <c r="L68" s="106">
        <v>4</v>
      </c>
      <c r="M68" s="104">
        <v>-7</v>
      </c>
      <c r="N68" s="105">
        <v>-5</v>
      </c>
      <c r="O68" s="151">
        <v>-2</v>
      </c>
      <c r="P68" s="104">
        <v>23</v>
      </c>
      <c r="Q68" s="105">
        <v>7</v>
      </c>
      <c r="R68" s="106">
        <v>16</v>
      </c>
      <c r="S68" s="107">
        <v>7</v>
      </c>
      <c r="T68" s="108">
        <v>16</v>
      </c>
      <c r="U68" s="108">
        <v>0</v>
      </c>
      <c r="V68" s="109">
        <v>0</v>
      </c>
      <c r="W68" s="104">
        <v>30</v>
      </c>
      <c r="X68" s="105">
        <v>12</v>
      </c>
      <c r="Y68" s="106">
        <v>18</v>
      </c>
      <c r="Z68" s="107">
        <v>12</v>
      </c>
      <c r="AA68" s="108">
        <v>18</v>
      </c>
      <c r="AB68" s="108">
        <v>0</v>
      </c>
      <c r="AC68" s="109">
        <v>0</v>
      </c>
      <c r="AD68" s="104">
        <v>28</v>
      </c>
      <c r="AE68" s="105">
        <v>22</v>
      </c>
      <c r="AF68" s="106">
        <v>6</v>
      </c>
      <c r="AG68" s="104">
        <v>123</v>
      </c>
      <c r="AH68" s="105">
        <v>73</v>
      </c>
      <c r="AI68" s="151">
        <v>50</v>
      </c>
      <c r="AJ68" s="107">
        <v>62</v>
      </c>
      <c r="AK68" s="108">
        <v>46</v>
      </c>
      <c r="AL68" s="108">
        <v>10</v>
      </c>
      <c r="AM68" s="109">
        <v>4</v>
      </c>
      <c r="AN68" s="104">
        <v>1</v>
      </c>
      <c r="AO68" s="106">
        <v>0</v>
      </c>
      <c r="AP68" s="118">
        <v>95</v>
      </c>
      <c r="AQ68" s="105">
        <v>51</v>
      </c>
      <c r="AR68" s="151">
        <v>44</v>
      </c>
      <c r="AS68" s="107">
        <v>44</v>
      </c>
      <c r="AT68" s="108">
        <v>41</v>
      </c>
      <c r="AU68" s="108">
        <v>6</v>
      </c>
      <c r="AV68" s="109">
        <v>3</v>
      </c>
      <c r="AW68" s="104">
        <v>1</v>
      </c>
      <c r="AX68" s="106">
        <v>0</v>
      </c>
      <c r="AY68" s="118">
        <v>15</v>
      </c>
    </row>
    <row r="69" spans="1:51" x14ac:dyDescent="0.15">
      <c r="A69" s="157"/>
      <c r="B69" s="157"/>
      <c r="C69" s="120" t="s">
        <v>96</v>
      </c>
      <c r="D69" s="78"/>
      <c r="E69" s="159">
        <v>330.7</v>
      </c>
      <c r="F69" s="134">
        <v>15874</v>
      </c>
      <c r="G69" s="134">
        <v>40685</v>
      </c>
      <c r="H69" s="134">
        <v>19632</v>
      </c>
      <c r="I69" s="134">
        <v>21053</v>
      </c>
      <c r="J69" s="221">
        <v>-18</v>
      </c>
      <c r="K69" s="222">
        <v>-12</v>
      </c>
      <c r="L69" s="223">
        <v>-6</v>
      </c>
      <c r="M69" s="221">
        <v>-16</v>
      </c>
      <c r="N69" s="222">
        <v>-8</v>
      </c>
      <c r="O69" s="224">
        <v>-8</v>
      </c>
      <c r="P69" s="221">
        <v>18</v>
      </c>
      <c r="Q69" s="222">
        <v>9</v>
      </c>
      <c r="R69" s="223">
        <v>9</v>
      </c>
      <c r="S69" s="225">
        <v>9</v>
      </c>
      <c r="T69" s="222">
        <v>9</v>
      </c>
      <c r="U69" s="222">
        <v>0</v>
      </c>
      <c r="V69" s="223">
        <v>0</v>
      </c>
      <c r="W69" s="221">
        <v>34</v>
      </c>
      <c r="X69" s="222">
        <v>17</v>
      </c>
      <c r="Y69" s="223">
        <v>17</v>
      </c>
      <c r="Z69" s="221">
        <v>17</v>
      </c>
      <c r="AA69" s="222">
        <v>17</v>
      </c>
      <c r="AB69" s="222">
        <v>0</v>
      </c>
      <c r="AC69" s="223">
        <v>0</v>
      </c>
      <c r="AD69" s="221">
        <v>-2</v>
      </c>
      <c r="AE69" s="222">
        <v>-4</v>
      </c>
      <c r="AF69" s="223">
        <v>2</v>
      </c>
      <c r="AG69" s="221">
        <v>83</v>
      </c>
      <c r="AH69" s="222">
        <v>45</v>
      </c>
      <c r="AI69" s="224">
        <v>38</v>
      </c>
      <c r="AJ69" s="221">
        <v>41</v>
      </c>
      <c r="AK69" s="222">
        <v>33</v>
      </c>
      <c r="AL69" s="222">
        <v>3</v>
      </c>
      <c r="AM69" s="223">
        <v>5</v>
      </c>
      <c r="AN69" s="221">
        <v>1</v>
      </c>
      <c r="AO69" s="223">
        <v>0</v>
      </c>
      <c r="AP69" s="225">
        <v>85</v>
      </c>
      <c r="AQ69" s="222">
        <v>49</v>
      </c>
      <c r="AR69" s="224">
        <v>36</v>
      </c>
      <c r="AS69" s="221">
        <v>42</v>
      </c>
      <c r="AT69" s="222">
        <v>33</v>
      </c>
      <c r="AU69" s="222">
        <v>7</v>
      </c>
      <c r="AV69" s="223">
        <v>3</v>
      </c>
      <c r="AW69" s="221">
        <v>0</v>
      </c>
      <c r="AX69" s="223">
        <v>0</v>
      </c>
      <c r="AY69" s="225">
        <v>-1</v>
      </c>
    </row>
    <row r="70" spans="1:51" x14ac:dyDescent="0.15">
      <c r="A70">
        <v>6</v>
      </c>
      <c r="B70">
        <v>442</v>
      </c>
      <c r="C70" s="152" t="s">
        <v>97</v>
      </c>
      <c r="D70" s="24"/>
      <c r="E70" s="149">
        <v>82.67</v>
      </c>
      <c r="F70" s="265">
        <v>4294</v>
      </c>
      <c r="G70" s="265">
        <v>10984</v>
      </c>
      <c r="H70" s="265">
        <v>5356</v>
      </c>
      <c r="I70" s="265">
        <v>5628</v>
      </c>
      <c r="J70" s="104">
        <v>-22</v>
      </c>
      <c r="K70" s="105">
        <v>-8</v>
      </c>
      <c r="L70" s="106">
        <v>-14</v>
      </c>
      <c r="M70" s="104">
        <v>-15</v>
      </c>
      <c r="N70" s="105">
        <v>-7</v>
      </c>
      <c r="O70" s="151">
        <v>-8</v>
      </c>
      <c r="P70" s="104">
        <v>1</v>
      </c>
      <c r="Q70" s="105">
        <v>1</v>
      </c>
      <c r="R70" s="106">
        <v>0</v>
      </c>
      <c r="S70" s="107">
        <v>1</v>
      </c>
      <c r="T70" s="108">
        <v>0</v>
      </c>
      <c r="U70" s="108">
        <v>0</v>
      </c>
      <c r="V70" s="109">
        <v>0</v>
      </c>
      <c r="W70" s="104">
        <v>16</v>
      </c>
      <c r="X70" s="105">
        <v>8</v>
      </c>
      <c r="Y70" s="106">
        <v>8</v>
      </c>
      <c r="Z70" s="107">
        <v>8</v>
      </c>
      <c r="AA70" s="108">
        <v>8</v>
      </c>
      <c r="AB70" s="108">
        <v>0</v>
      </c>
      <c r="AC70" s="109">
        <v>0</v>
      </c>
      <c r="AD70" s="104">
        <v>-7</v>
      </c>
      <c r="AE70" s="105">
        <v>-1</v>
      </c>
      <c r="AF70" s="106">
        <v>-6</v>
      </c>
      <c r="AG70" s="104">
        <v>14</v>
      </c>
      <c r="AH70" s="105">
        <v>10</v>
      </c>
      <c r="AI70" s="151">
        <v>4</v>
      </c>
      <c r="AJ70" s="107">
        <v>10</v>
      </c>
      <c r="AK70" s="108">
        <v>3</v>
      </c>
      <c r="AL70" s="108">
        <v>0</v>
      </c>
      <c r="AM70" s="109">
        <v>1</v>
      </c>
      <c r="AN70" s="104">
        <v>0</v>
      </c>
      <c r="AO70" s="106">
        <v>0</v>
      </c>
      <c r="AP70" s="118">
        <v>21</v>
      </c>
      <c r="AQ70" s="105">
        <v>11</v>
      </c>
      <c r="AR70" s="151">
        <v>10</v>
      </c>
      <c r="AS70" s="107">
        <v>9</v>
      </c>
      <c r="AT70" s="108">
        <v>10</v>
      </c>
      <c r="AU70" s="108">
        <v>2</v>
      </c>
      <c r="AV70" s="109">
        <v>0</v>
      </c>
      <c r="AW70" s="104">
        <v>0</v>
      </c>
      <c r="AX70" s="106">
        <v>0</v>
      </c>
      <c r="AY70" s="118">
        <v>-2</v>
      </c>
    </row>
    <row r="71" spans="1:51" x14ac:dyDescent="0.15">
      <c r="A71">
        <v>6</v>
      </c>
      <c r="B71">
        <v>443</v>
      </c>
      <c r="C71" s="152" t="s">
        <v>98</v>
      </c>
      <c r="D71" s="24"/>
      <c r="E71" s="149">
        <v>45.79</v>
      </c>
      <c r="F71" s="265">
        <v>7795</v>
      </c>
      <c r="G71" s="265">
        <v>19269</v>
      </c>
      <c r="H71" s="265">
        <v>9408</v>
      </c>
      <c r="I71" s="265">
        <v>9861</v>
      </c>
      <c r="J71" s="104">
        <v>27</v>
      </c>
      <c r="K71" s="105">
        <v>10</v>
      </c>
      <c r="L71" s="106">
        <v>17</v>
      </c>
      <c r="M71" s="104">
        <v>7</v>
      </c>
      <c r="N71" s="105">
        <v>3</v>
      </c>
      <c r="O71" s="151">
        <v>4</v>
      </c>
      <c r="P71" s="104">
        <v>14</v>
      </c>
      <c r="Q71" s="105">
        <v>7</v>
      </c>
      <c r="R71" s="106">
        <v>7</v>
      </c>
      <c r="S71" s="107">
        <v>7</v>
      </c>
      <c r="T71" s="108">
        <v>7</v>
      </c>
      <c r="U71" s="108">
        <v>0</v>
      </c>
      <c r="V71" s="109">
        <v>0</v>
      </c>
      <c r="W71" s="104">
        <v>7</v>
      </c>
      <c r="X71" s="105">
        <v>4</v>
      </c>
      <c r="Y71" s="106">
        <v>3</v>
      </c>
      <c r="Z71" s="107">
        <v>4</v>
      </c>
      <c r="AA71" s="108">
        <v>3</v>
      </c>
      <c r="AB71" s="108">
        <v>0</v>
      </c>
      <c r="AC71" s="109">
        <v>0</v>
      </c>
      <c r="AD71" s="104">
        <v>20</v>
      </c>
      <c r="AE71" s="105">
        <v>7</v>
      </c>
      <c r="AF71" s="106">
        <v>13</v>
      </c>
      <c r="AG71" s="104">
        <v>61</v>
      </c>
      <c r="AH71" s="105">
        <v>31</v>
      </c>
      <c r="AI71" s="151">
        <v>30</v>
      </c>
      <c r="AJ71" s="107">
        <v>28</v>
      </c>
      <c r="AK71" s="108">
        <v>28</v>
      </c>
      <c r="AL71" s="108">
        <v>2</v>
      </c>
      <c r="AM71" s="109">
        <v>2</v>
      </c>
      <c r="AN71" s="104">
        <v>1</v>
      </c>
      <c r="AO71" s="106">
        <v>0</v>
      </c>
      <c r="AP71" s="118">
        <v>41</v>
      </c>
      <c r="AQ71" s="105">
        <v>24</v>
      </c>
      <c r="AR71" s="151">
        <v>17</v>
      </c>
      <c r="AS71" s="107">
        <v>21</v>
      </c>
      <c r="AT71" s="108">
        <v>14</v>
      </c>
      <c r="AU71" s="108">
        <v>3</v>
      </c>
      <c r="AV71" s="109">
        <v>3</v>
      </c>
      <c r="AW71" s="104">
        <v>0</v>
      </c>
      <c r="AX71" s="106">
        <v>0</v>
      </c>
      <c r="AY71" s="118">
        <v>2</v>
      </c>
    </row>
    <row r="72" spans="1:51" s="157" customFormat="1" x14ac:dyDescent="0.15">
      <c r="A72">
        <v>6</v>
      </c>
      <c r="B72">
        <v>446</v>
      </c>
      <c r="C72" s="152" t="s">
        <v>99</v>
      </c>
      <c r="D72" s="24"/>
      <c r="E72" s="149">
        <v>202.23</v>
      </c>
      <c r="F72" s="265">
        <v>3785</v>
      </c>
      <c r="G72" s="265">
        <v>10432</v>
      </c>
      <c r="H72" s="265">
        <v>4868</v>
      </c>
      <c r="I72" s="265">
        <v>5564</v>
      </c>
      <c r="J72" s="104">
        <v>-23</v>
      </c>
      <c r="K72" s="105">
        <v>-14</v>
      </c>
      <c r="L72" s="106">
        <v>-9</v>
      </c>
      <c r="M72" s="104">
        <v>-8</v>
      </c>
      <c r="N72" s="105">
        <v>-4</v>
      </c>
      <c r="O72" s="151">
        <v>-4</v>
      </c>
      <c r="P72" s="104">
        <v>3</v>
      </c>
      <c r="Q72" s="105">
        <v>1</v>
      </c>
      <c r="R72" s="106">
        <v>2</v>
      </c>
      <c r="S72" s="107">
        <v>1</v>
      </c>
      <c r="T72" s="108">
        <v>2</v>
      </c>
      <c r="U72" s="108">
        <v>0</v>
      </c>
      <c r="V72" s="109">
        <v>0</v>
      </c>
      <c r="W72" s="104">
        <v>11</v>
      </c>
      <c r="X72" s="105">
        <v>5</v>
      </c>
      <c r="Y72" s="106">
        <v>6</v>
      </c>
      <c r="Z72" s="107">
        <v>5</v>
      </c>
      <c r="AA72" s="108">
        <v>6</v>
      </c>
      <c r="AB72" s="108">
        <v>0</v>
      </c>
      <c r="AC72" s="109">
        <v>0</v>
      </c>
      <c r="AD72" s="104">
        <v>-15</v>
      </c>
      <c r="AE72" s="105">
        <v>-10</v>
      </c>
      <c r="AF72" s="106">
        <v>-5</v>
      </c>
      <c r="AG72" s="104">
        <v>8</v>
      </c>
      <c r="AH72" s="105">
        <v>4</v>
      </c>
      <c r="AI72" s="151">
        <v>4</v>
      </c>
      <c r="AJ72" s="107">
        <v>3</v>
      </c>
      <c r="AK72" s="108">
        <v>2</v>
      </c>
      <c r="AL72" s="108">
        <v>1</v>
      </c>
      <c r="AM72" s="109">
        <v>2</v>
      </c>
      <c r="AN72" s="104">
        <v>0</v>
      </c>
      <c r="AO72" s="106">
        <v>0</v>
      </c>
      <c r="AP72" s="118">
        <v>23</v>
      </c>
      <c r="AQ72" s="105">
        <v>14</v>
      </c>
      <c r="AR72" s="151">
        <v>9</v>
      </c>
      <c r="AS72" s="107">
        <v>12</v>
      </c>
      <c r="AT72" s="108">
        <v>9</v>
      </c>
      <c r="AU72" s="108">
        <v>2</v>
      </c>
      <c r="AV72" s="109">
        <v>0</v>
      </c>
      <c r="AW72" s="104">
        <v>0</v>
      </c>
      <c r="AX72" s="106">
        <v>0</v>
      </c>
      <c r="AY72" s="118">
        <v>-1</v>
      </c>
    </row>
    <row r="73" spans="1:51" x14ac:dyDescent="0.15">
      <c r="A73" s="157"/>
      <c r="B73" s="157"/>
      <c r="C73" s="120" t="s">
        <v>100</v>
      </c>
      <c r="D73" s="78"/>
      <c r="E73" s="159">
        <v>22.61</v>
      </c>
      <c r="F73" s="134">
        <v>12861</v>
      </c>
      <c r="G73" s="134">
        <v>33373</v>
      </c>
      <c r="H73" s="134">
        <v>16218</v>
      </c>
      <c r="I73" s="134">
        <v>17155</v>
      </c>
      <c r="J73" s="221">
        <v>-27</v>
      </c>
      <c r="K73" s="222">
        <v>-15</v>
      </c>
      <c r="L73" s="223">
        <v>-12</v>
      </c>
      <c r="M73" s="221">
        <v>-8</v>
      </c>
      <c r="N73" s="222">
        <v>-5</v>
      </c>
      <c r="O73" s="224">
        <v>-3</v>
      </c>
      <c r="P73" s="221">
        <v>18</v>
      </c>
      <c r="Q73" s="222">
        <v>6</v>
      </c>
      <c r="R73" s="223">
        <v>12</v>
      </c>
      <c r="S73" s="221">
        <v>6</v>
      </c>
      <c r="T73" s="222">
        <v>12</v>
      </c>
      <c r="U73" s="222">
        <v>0</v>
      </c>
      <c r="V73" s="223">
        <v>0</v>
      </c>
      <c r="W73" s="221">
        <v>26</v>
      </c>
      <c r="X73" s="222">
        <v>11</v>
      </c>
      <c r="Y73" s="223">
        <v>15</v>
      </c>
      <c r="Z73" s="221">
        <v>11</v>
      </c>
      <c r="AA73" s="222">
        <v>15</v>
      </c>
      <c r="AB73" s="222">
        <v>0</v>
      </c>
      <c r="AC73" s="223">
        <v>0</v>
      </c>
      <c r="AD73" s="221">
        <v>-19</v>
      </c>
      <c r="AE73" s="222">
        <v>-10</v>
      </c>
      <c r="AF73" s="223">
        <v>-9</v>
      </c>
      <c r="AG73" s="221">
        <v>75</v>
      </c>
      <c r="AH73" s="222">
        <v>33</v>
      </c>
      <c r="AI73" s="224">
        <v>42</v>
      </c>
      <c r="AJ73" s="221">
        <v>30</v>
      </c>
      <c r="AK73" s="222">
        <v>37</v>
      </c>
      <c r="AL73" s="222">
        <v>0</v>
      </c>
      <c r="AM73" s="223">
        <v>0</v>
      </c>
      <c r="AN73" s="221">
        <v>3</v>
      </c>
      <c r="AO73" s="223">
        <v>5</v>
      </c>
      <c r="AP73" s="225">
        <v>94</v>
      </c>
      <c r="AQ73" s="222">
        <v>43</v>
      </c>
      <c r="AR73" s="224">
        <v>51</v>
      </c>
      <c r="AS73" s="221">
        <v>39</v>
      </c>
      <c r="AT73" s="222">
        <v>44</v>
      </c>
      <c r="AU73" s="222">
        <v>0</v>
      </c>
      <c r="AV73" s="223">
        <v>3</v>
      </c>
      <c r="AW73" s="221">
        <v>4</v>
      </c>
      <c r="AX73" s="223">
        <v>4</v>
      </c>
      <c r="AY73" s="225">
        <v>2</v>
      </c>
    </row>
    <row r="74" spans="1:51" s="157" customFormat="1" x14ac:dyDescent="0.15">
      <c r="A74">
        <v>7</v>
      </c>
      <c r="B74">
        <v>464</v>
      </c>
      <c r="C74" s="152" t="s">
        <v>101</v>
      </c>
      <c r="D74" s="24" t="s">
        <v>51</v>
      </c>
      <c r="E74" s="149">
        <v>22.61</v>
      </c>
      <c r="F74" s="265">
        <v>12861</v>
      </c>
      <c r="G74" s="265">
        <v>33373</v>
      </c>
      <c r="H74" s="265">
        <v>16218</v>
      </c>
      <c r="I74" s="265">
        <v>17155</v>
      </c>
      <c r="J74" s="104">
        <v>-27</v>
      </c>
      <c r="K74" s="105">
        <v>-15</v>
      </c>
      <c r="L74" s="106">
        <v>-12</v>
      </c>
      <c r="M74" s="104">
        <v>-8</v>
      </c>
      <c r="N74" s="105">
        <v>-5</v>
      </c>
      <c r="O74" s="151">
        <v>-3</v>
      </c>
      <c r="P74" s="104">
        <v>18</v>
      </c>
      <c r="Q74" s="105">
        <v>6</v>
      </c>
      <c r="R74" s="106">
        <v>12</v>
      </c>
      <c r="S74" s="107">
        <v>6</v>
      </c>
      <c r="T74" s="108">
        <v>12</v>
      </c>
      <c r="U74" s="108">
        <v>0</v>
      </c>
      <c r="V74" s="109">
        <v>0</v>
      </c>
      <c r="W74" s="104">
        <v>26</v>
      </c>
      <c r="X74" s="105">
        <v>11</v>
      </c>
      <c r="Y74" s="106">
        <v>15</v>
      </c>
      <c r="Z74" s="107">
        <v>11</v>
      </c>
      <c r="AA74" s="108">
        <v>15</v>
      </c>
      <c r="AB74" s="108">
        <v>0</v>
      </c>
      <c r="AC74" s="109">
        <v>0</v>
      </c>
      <c r="AD74" s="104">
        <v>-19</v>
      </c>
      <c r="AE74" s="105">
        <v>-10</v>
      </c>
      <c r="AF74" s="106">
        <v>-9</v>
      </c>
      <c r="AG74" s="104">
        <v>75</v>
      </c>
      <c r="AH74" s="105">
        <v>33</v>
      </c>
      <c r="AI74" s="151">
        <v>42</v>
      </c>
      <c r="AJ74" s="107">
        <v>30</v>
      </c>
      <c r="AK74" s="108">
        <v>37</v>
      </c>
      <c r="AL74" s="108">
        <v>0</v>
      </c>
      <c r="AM74" s="109">
        <v>0</v>
      </c>
      <c r="AN74" s="104">
        <v>3</v>
      </c>
      <c r="AO74" s="106">
        <v>5</v>
      </c>
      <c r="AP74" s="118">
        <v>94</v>
      </c>
      <c r="AQ74" s="105">
        <v>43</v>
      </c>
      <c r="AR74" s="151">
        <v>51</v>
      </c>
      <c r="AS74" s="107">
        <v>39</v>
      </c>
      <c r="AT74" s="108">
        <v>44</v>
      </c>
      <c r="AU74" s="108">
        <v>0</v>
      </c>
      <c r="AV74" s="109">
        <v>3</v>
      </c>
      <c r="AW74" s="104">
        <v>4</v>
      </c>
      <c r="AX74" s="106">
        <v>4</v>
      </c>
      <c r="AY74" s="118">
        <v>2</v>
      </c>
    </row>
    <row r="75" spans="1:51" x14ac:dyDescent="0.15">
      <c r="A75" s="157"/>
      <c r="B75" s="157"/>
      <c r="C75" s="120" t="s">
        <v>102</v>
      </c>
      <c r="D75" s="78"/>
      <c r="E75" s="159">
        <v>150.26</v>
      </c>
      <c r="F75" s="134">
        <v>5535</v>
      </c>
      <c r="G75" s="134">
        <v>13706</v>
      </c>
      <c r="H75" s="134">
        <v>6640</v>
      </c>
      <c r="I75" s="134">
        <v>7066</v>
      </c>
      <c r="J75" s="221">
        <v>-14</v>
      </c>
      <c r="K75" s="222">
        <v>-8</v>
      </c>
      <c r="L75" s="223">
        <v>-6</v>
      </c>
      <c r="M75" s="221">
        <v>-7</v>
      </c>
      <c r="N75" s="222">
        <v>-5</v>
      </c>
      <c r="O75" s="224">
        <v>-2</v>
      </c>
      <c r="P75" s="221">
        <v>6</v>
      </c>
      <c r="Q75" s="222">
        <v>3</v>
      </c>
      <c r="R75" s="223">
        <v>3</v>
      </c>
      <c r="S75" s="221">
        <v>3</v>
      </c>
      <c r="T75" s="222">
        <v>2</v>
      </c>
      <c r="U75" s="222">
        <v>0</v>
      </c>
      <c r="V75" s="223">
        <v>1</v>
      </c>
      <c r="W75" s="221">
        <v>13</v>
      </c>
      <c r="X75" s="222">
        <v>8</v>
      </c>
      <c r="Y75" s="223">
        <v>5</v>
      </c>
      <c r="Z75" s="221">
        <v>8</v>
      </c>
      <c r="AA75" s="222">
        <v>5</v>
      </c>
      <c r="AB75" s="222">
        <v>0</v>
      </c>
      <c r="AC75" s="223">
        <v>0</v>
      </c>
      <c r="AD75" s="221">
        <v>-7</v>
      </c>
      <c r="AE75" s="222">
        <v>-3</v>
      </c>
      <c r="AF75" s="223">
        <v>-4</v>
      </c>
      <c r="AG75" s="221">
        <v>18</v>
      </c>
      <c r="AH75" s="222">
        <v>10</v>
      </c>
      <c r="AI75" s="224">
        <v>8</v>
      </c>
      <c r="AJ75" s="221">
        <v>10</v>
      </c>
      <c r="AK75" s="222">
        <v>7</v>
      </c>
      <c r="AL75" s="222">
        <v>0</v>
      </c>
      <c r="AM75" s="223">
        <v>1</v>
      </c>
      <c r="AN75" s="221">
        <v>0</v>
      </c>
      <c r="AO75" s="223">
        <v>0</v>
      </c>
      <c r="AP75" s="225">
        <v>25</v>
      </c>
      <c r="AQ75" s="222">
        <v>13</v>
      </c>
      <c r="AR75" s="224">
        <v>12</v>
      </c>
      <c r="AS75" s="221">
        <v>10</v>
      </c>
      <c r="AT75" s="222">
        <v>12</v>
      </c>
      <c r="AU75" s="222">
        <v>3</v>
      </c>
      <c r="AV75" s="223">
        <v>0</v>
      </c>
      <c r="AW75" s="221">
        <v>0</v>
      </c>
      <c r="AX75" s="223">
        <v>0</v>
      </c>
      <c r="AY75" s="225">
        <v>-3</v>
      </c>
    </row>
    <row r="76" spans="1:51" s="157" customFormat="1" x14ac:dyDescent="0.15">
      <c r="A76">
        <v>7</v>
      </c>
      <c r="B76">
        <v>481</v>
      </c>
      <c r="C76" s="156" t="s">
        <v>103</v>
      </c>
      <c r="D76" s="24"/>
      <c r="E76" s="149">
        <v>150.26</v>
      </c>
      <c r="F76" s="265">
        <v>5535</v>
      </c>
      <c r="G76" s="265">
        <v>13706</v>
      </c>
      <c r="H76" s="265">
        <v>6640</v>
      </c>
      <c r="I76" s="265">
        <v>7066</v>
      </c>
      <c r="J76" s="104">
        <v>-14</v>
      </c>
      <c r="K76" s="105">
        <v>-8</v>
      </c>
      <c r="L76" s="106">
        <v>-6</v>
      </c>
      <c r="M76" s="104">
        <v>-7</v>
      </c>
      <c r="N76" s="105">
        <v>-5</v>
      </c>
      <c r="O76" s="151">
        <v>-2</v>
      </c>
      <c r="P76" s="104">
        <v>6</v>
      </c>
      <c r="Q76" s="105">
        <v>3</v>
      </c>
      <c r="R76" s="106">
        <v>3</v>
      </c>
      <c r="S76" s="107">
        <v>3</v>
      </c>
      <c r="T76" s="108">
        <v>2</v>
      </c>
      <c r="U76" s="108">
        <v>0</v>
      </c>
      <c r="V76" s="109">
        <v>1</v>
      </c>
      <c r="W76" s="104">
        <v>13</v>
      </c>
      <c r="X76" s="105">
        <v>8</v>
      </c>
      <c r="Y76" s="106">
        <v>5</v>
      </c>
      <c r="Z76" s="107">
        <v>8</v>
      </c>
      <c r="AA76" s="108">
        <v>5</v>
      </c>
      <c r="AB76" s="108">
        <v>0</v>
      </c>
      <c r="AC76" s="109">
        <v>0</v>
      </c>
      <c r="AD76" s="104">
        <v>-7</v>
      </c>
      <c r="AE76" s="105">
        <v>-3</v>
      </c>
      <c r="AF76" s="106">
        <v>-4</v>
      </c>
      <c r="AG76" s="104">
        <v>18</v>
      </c>
      <c r="AH76" s="105">
        <v>10</v>
      </c>
      <c r="AI76" s="151">
        <v>8</v>
      </c>
      <c r="AJ76" s="107">
        <v>10</v>
      </c>
      <c r="AK76" s="108">
        <v>7</v>
      </c>
      <c r="AL76" s="108">
        <v>0</v>
      </c>
      <c r="AM76" s="109">
        <v>1</v>
      </c>
      <c r="AN76" s="104">
        <v>0</v>
      </c>
      <c r="AO76" s="106">
        <v>0</v>
      </c>
      <c r="AP76" s="118">
        <v>25</v>
      </c>
      <c r="AQ76" s="105">
        <v>13</v>
      </c>
      <c r="AR76" s="151">
        <v>12</v>
      </c>
      <c r="AS76" s="107">
        <v>10</v>
      </c>
      <c r="AT76" s="108">
        <v>12</v>
      </c>
      <c r="AU76" s="108">
        <v>3</v>
      </c>
      <c r="AV76" s="109">
        <v>0</v>
      </c>
      <c r="AW76" s="104">
        <v>0</v>
      </c>
      <c r="AX76" s="106">
        <v>0</v>
      </c>
      <c r="AY76" s="118">
        <v>-3</v>
      </c>
    </row>
    <row r="77" spans="1:51" x14ac:dyDescent="0.15">
      <c r="A77" s="157"/>
      <c r="B77" s="157"/>
      <c r="C77" s="120" t="s">
        <v>104</v>
      </c>
      <c r="D77" s="78"/>
      <c r="E77" s="159">
        <v>307.44</v>
      </c>
      <c r="F77" s="134">
        <v>5904</v>
      </c>
      <c r="G77" s="134">
        <v>15553</v>
      </c>
      <c r="H77" s="134">
        <v>7418</v>
      </c>
      <c r="I77" s="134">
        <v>8135</v>
      </c>
      <c r="J77" s="221">
        <v>-24</v>
      </c>
      <c r="K77" s="222">
        <v>-10</v>
      </c>
      <c r="L77" s="223">
        <v>-14</v>
      </c>
      <c r="M77" s="221">
        <v>-20</v>
      </c>
      <c r="N77" s="222">
        <v>-7</v>
      </c>
      <c r="O77" s="224">
        <v>-13</v>
      </c>
      <c r="P77" s="221">
        <v>4</v>
      </c>
      <c r="Q77" s="222">
        <v>3</v>
      </c>
      <c r="R77" s="223">
        <v>1</v>
      </c>
      <c r="S77" s="221">
        <v>3</v>
      </c>
      <c r="T77" s="222">
        <v>1</v>
      </c>
      <c r="U77" s="222">
        <v>0</v>
      </c>
      <c r="V77" s="223">
        <v>0</v>
      </c>
      <c r="W77" s="221">
        <v>24</v>
      </c>
      <c r="X77" s="222">
        <v>10</v>
      </c>
      <c r="Y77" s="223">
        <v>14</v>
      </c>
      <c r="Z77" s="221">
        <v>10</v>
      </c>
      <c r="AA77" s="222">
        <v>14</v>
      </c>
      <c r="AB77" s="222">
        <v>0</v>
      </c>
      <c r="AC77" s="223">
        <v>0</v>
      </c>
      <c r="AD77" s="221">
        <v>-4</v>
      </c>
      <c r="AE77" s="222">
        <v>-3</v>
      </c>
      <c r="AF77" s="223">
        <v>-1</v>
      </c>
      <c r="AG77" s="221">
        <v>17</v>
      </c>
      <c r="AH77" s="222">
        <v>11</v>
      </c>
      <c r="AI77" s="224">
        <v>6</v>
      </c>
      <c r="AJ77" s="221">
        <v>10</v>
      </c>
      <c r="AK77" s="222">
        <v>4</v>
      </c>
      <c r="AL77" s="222">
        <v>0</v>
      </c>
      <c r="AM77" s="223">
        <v>1</v>
      </c>
      <c r="AN77" s="221">
        <v>1</v>
      </c>
      <c r="AO77" s="223">
        <v>1</v>
      </c>
      <c r="AP77" s="225">
        <v>21</v>
      </c>
      <c r="AQ77" s="222">
        <v>14</v>
      </c>
      <c r="AR77" s="224">
        <v>7</v>
      </c>
      <c r="AS77" s="221">
        <v>14</v>
      </c>
      <c r="AT77" s="222">
        <v>6</v>
      </c>
      <c r="AU77" s="222">
        <v>0</v>
      </c>
      <c r="AV77" s="223">
        <v>1</v>
      </c>
      <c r="AW77" s="221">
        <v>0</v>
      </c>
      <c r="AX77" s="223">
        <v>0</v>
      </c>
      <c r="AY77" s="225">
        <v>-6</v>
      </c>
    </row>
    <row r="78" spans="1:51" s="157" customFormat="1" x14ac:dyDescent="0.15">
      <c r="A78">
        <v>7</v>
      </c>
      <c r="B78">
        <v>501</v>
      </c>
      <c r="C78" s="152" t="s">
        <v>105</v>
      </c>
      <c r="D78" s="24"/>
      <c r="E78" s="149">
        <v>307.44</v>
      </c>
      <c r="F78" s="265">
        <v>5904</v>
      </c>
      <c r="G78" s="265">
        <v>15553</v>
      </c>
      <c r="H78" s="265">
        <v>7418</v>
      </c>
      <c r="I78" s="265">
        <v>8135</v>
      </c>
      <c r="J78" s="104">
        <v>-24</v>
      </c>
      <c r="K78" s="105">
        <v>-10</v>
      </c>
      <c r="L78" s="106">
        <v>-14</v>
      </c>
      <c r="M78" s="104">
        <v>-20</v>
      </c>
      <c r="N78" s="105">
        <v>-7</v>
      </c>
      <c r="O78" s="151">
        <v>-13</v>
      </c>
      <c r="P78" s="104">
        <v>4</v>
      </c>
      <c r="Q78" s="105">
        <v>3</v>
      </c>
      <c r="R78" s="106">
        <v>1</v>
      </c>
      <c r="S78" s="107">
        <v>3</v>
      </c>
      <c r="T78" s="108">
        <v>1</v>
      </c>
      <c r="U78" s="108">
        <v>0</v>
      </c>
      <c r="V78" s="109">
        <v>0</v>
      </c>
      <c r="W78" s="104">
        <v>24</v>
      </c>
      <c r="X78" s="105">
        <v>10</v>
      </c>
      <c r="Y78" s="106">
        <v>14</v>
      </c>
      <c r="Z78" s="107">
        <v>10</v>
      </c>
      <c r="AA78" s="108">
        <v>14</v>
      </c>
      <c r="AB78" s="108">
        <v>0</v>
      </c>
      <c r="AC78" s="109">
        <v>0</v>
      </c>
      <c r="AD78" s="104">
        <v>-4</v>
      </c>
      <c r="AE78" s="105">
        <v>-3</v>
      </c>
      <c r="AF78" s="106">
        <v>-1</v>
      </c>
      <c r="AG78" s="104">
        <v>17</v>
      </c>
      <c r="AH78" s="105">
        <v>11</v>
      </c>
      <c r="AI78" s="151">
        <v>6</v>
      </c>
      <c r="AJ78" s="107">
        <v>10</v>
      </c>
      <c r="AK78" s="108">
        <v>4</v>
      </c>
      <c r="AL78" s="108">
        <v>0</v>
      </c>
      <c r="AM78" s="109">
        <v>1</v>
      </c>
      <c r="AN78" s="104">
        <v>1</v>
      </c>
      <c r="AO78" s="106">
        <v>1</v>
      </c>
      <c r="AP78" s="118">
        <v>21</v>
      </c>
      <c r="AQ78" s="105">
        <v>14</v>
      </c>
      <c r="AR78" s="151">
        <v>7</v>
      </c>
      <c r="AS78" s="107">
        <v>14</v>
      </c>
      <c r="AT78" s="108">
        <v>6</v>
      </c>
      <c r="AU78" s="108">
        <v>0</v>
      </c>
      <c r="AV78" s="109">
        <v>1</v>
      </c>
      <c r="AW78" s="104">
        <v>0</v>
      </c>
      <c r="AX78" s="106">
        <v>0</v>
      </c>
      <c r="AY78" s="118">
        <v>-6</v>
      </c>
    </row>
    <row r="79" spans="1:51" x14ac:dyDescent="0.15">
      <c r="A79" s="157"/>
      <c r="B79" s="157"/>
      <c r="C79" s="120" t="s">
        <v>106</v>
      </c>
      <c r="D79" s="78"/>
      <c r="E79" s="159">
        <v>609.78</v>
      </c>
      <c r="F79" s="134">
        <v>10801</v>
      </c>
      <c r="G79" s="134">
        <v>28722</v>
      </c>
      <c r="H79" s="134">
        <v>13613</v>
      </c>
      <c r="I79" s="134">
        <v>15109</v>
      </c>
      <c r="J79" s="221">
        <v>-46</v>
      </c>
      <c r="K79" s="222">
        <v>-23</v>
      </c>
      <c r="L79" s="223">
        <v>-23</v>
      </c>
      <c r="M79" s="221">
        <v>-22</v>
      </c>
      <c r="N79" s="222">
        <v>-14</v>
      </c>
      <c r="O79" s="224">
        <v>-8</v>
      </c>
      <c r="P79" s="221">
        <v>9</v>
      </c>
      <c r="Q79" s="222">
        <v>5</v>
      </c>
      <c r="R79" s="223">
        <v>4</v>
      </c>
      <c r="S79" s="221">
        <v>5</v>
      </c>
      <c r="T79" s="222">
        <v>4</v>
      </c>
      <c r="U79" s="222">
        <v>0</v>
      </c>
      <c r="V79" s="223">
        <v>0</v>
      </c>
      <c r="W79" s="221">
        <v>31</v>
      </c>
      <c r="X79" s="222">
        <v>19</v>
      </c>
      <c r="Y79" s="223">
        <v>12</v>
      </c>
      <c r="Z79" s="221">
        <v>19</v>
      </c>
      <c r="AA79" s="222">
        <v>12</v>
      </c>
      <c r="AB79" s="222">
        <v>0</v>
      </c>
      <c r="AC79" s="223">
        <v>0</v>
      </c>
      <c r="AD79" s="221">
        <v>-24</v>
      </c>
      <c r="AE79" s="222">
        <v>-9</v>
      </c>
      <c r="AF79" s="223">
        <v>-15</v>
      </c>
      <c r="AG79" s="221">
        <v>39</v>
      </c>
      <c r="AH79" s="222">
        <v>18</v>
      </c>
      <c r="AI79" s="224">
        <v>21</v>
      </c>
      <c r="AJ79" s="221">
        <v>17</v>
      </c>
      <c r="AK79" s="222">
        <v>20</v>
      </c>
      <c r="AL79" s="222">
        <v>1</v>
      </c>
      <c r="AM79" s="223">
        <v>1</v>
      </c>
      <c r="AN79" s="221">
        <v>0</v>
      </c>
      <c r="AO79" s="223">
        <v>0</v>
      </c>
      <c r="AP79" s="225">
        <v>63</v>
      </c>
      <c r="AQ79" s="222">
        <v>27</v>
      </c>
      <c r="AR79" s="224">
        <v>36</v>
      </c>
      <c r="AS79" s="221">
        <v>22</v>
      </c>
      <c r="AT79" s="222">
        <v>27</v>
      </c>
      <c r="AU79" s="222">
        <v>4</v>
      </c>
      <c r="AV79" s="223">
        <v>2</v>
      </c>
      <c r="AW79" s="221">
        <v>1</v>
      </c>
      <c r="AX79" s="223">
        <v>7</v>
      </c>
      <c r="AY79" s="225">
        <v>-13</v>
      </c>
    </row>
    <row r="80" spans="1:51" x14ac:dyDescent="0.15">
      <c r="A80">
        <v>8</v>
      </c>
      <c r="B80">
        <v>585</v>
      </c>
      <c r="C80" s="152" t="s">
        <v>107</v>
      </c>
      <c r="D80" s="24"/>
      <c r="E80" s="149">
        <v>368.77</v>
      </c>
      <c r="F80" s="265">
        <v>5890</v>
      </c>
      <c r="G80" s="265">
        <v>15663</v>
      </c>
      <c r="H80" s="265">
        <v>7425</v>
      </c>
      <c r="I80" s="265">
        <v>8238</v>
      </c>
      <c r="J80" s="104">
        <v>-20</v>
      </c>
      <c r="K80" s="105">
        <v>-11</v>
      </c>
      <c r="L80" s="106">
        <v>-9</v>
      </c>
      <c r="M80" s="104">
        <v>-13</v>
      </c>
      <c r="N80" s="105">
        <v>-7</v>
      </c>
      <c r="O80" s="151">
        <v>-6</v>
      </c>
      <c r="P80" s="104">
        <v>3</v>
      </c>
      <c r="Q80" s="105">
        <v>3</v>
      </c>
      <c r="R80" s="106">
        <v>0</v>
      </c>
      <c r="S80" s="107">
        <v>3</v>
      </c>
      <c r="T80" s="108">
        <v>0</v>
      </c>
      <c r="U80" s="108">
        <v>0</v>
      </c>
      <c r="V80" s="109">
        <v>0</v>
      </c>
      <c r="W80" s="104">
        <v>16</v>
      </c>
      <c r="X80" s="105">
        <v>10</v>
      </c>
      <c r="Y80" s="106">
        <v>6</v>
      </c>
      <c r="Z80" s="107">
        <v>10</v>
      </c>
      <c r="AA80" s="108">
        <v>6</v>
      </c>
      <c r="AB80" s="108">
        <v>0</v>
      </c>
      <c r="AC80" s="109">
        <v>0</v>
      </c>
      <c r="AD80" s="104">
        <v>-7</v>
      </c>
      <c r="AE80" s="105">
        <v>-4</v>
      </c>
      <c r="AF80" s="106">
        <v>-3</v>
      </c>
      <c r="AG80" s="104">
        <v>26</v>
      </c>
      <c r="AH80" s="105">
        <v>12</v>
      </c>
      <c r="AI80" s="151">
        <v>14</v>
      </c>
      <c r="AJ80" s="107">
        <v>11</v>
      </c>
      <c r="AK80" s="108">
        <v>13</v>
      </c>
      <c r="AL80" s="108">
        <v>1</v>
      </c>
      <c r="AM80" s="109">
        <v>1</v>
      </c>
      <c r="AN80" s="104">
        <v>0</v>
      </c>
      <c r="AO80" s="106">
        <v>0</v>
      </c>
      <c r="AP80" s="118">
        <v>33</v>
      </c>
      <c r="AQ80" s="105">
        <v>16</v>
      </c>
      <c r="AR80" s="151">
        <v>17</v>
      </c>
      <c r="AS80" s="107">
        <v>13</v>
      </c>
      <c r="AT80" s="108">
        <v>16</v>
      </c>
      <c r="AU80" s="108">
        <v>3</v>
      </c>
      <c r="AV80" s="109">
        <v>1</v>
      </c>
      <c r="AW80" s="104">
        <v>0</v>
      </c>
      <c r="AX80" s="106">
        <v>0</v>
      </c>
      <c r="AY80" s="118">
        <v>-6</v>
      </c>
    </row>
    <row r="81" spans="1:51" ht="13.5" customHeight="1" x14ac:dyDescent="0.15">
      <c r="A81">
        <v>8</v>
      </c>
      <c r="B81" s="162">
        <v>586</v>
      </c>
      <c r="C81" s="163" t="s">
        <v>108</v>
      </c>
      <c r="D81" s="164"/>
      <c r="E81" s="165">
        <v>241.01</v>
      </c>
      <c r="F81" s="265">
        <v>4911</v>
      </c>
      <c r="G81" s="265">
        <v>13059</v>
      </c>
      <c r="H81" s="265">
        <v>6188</v>
      </c>
      <c r="I81" s="265">
        <v>6871</v>
      </c>
      <c r="J81" s="168">
        <v>-26</v>
      </c>
      <c r="K81" s="169">
        <v>-12</v>
      </c>
      <c r="L81" s="170">
        <v>-14</v>
      </c>
      <c r="M81" s="168">
        <v>-9</v>
      </c>
      <c r="N81" s="169">
        <v>-7</v>
      </c>
      <c r="O81" s="171">
        <v>-2</v>
      </c>
      <c r="P81" s="168">
        <v>6</v>
      </c>
      <c r="Q81" s="169">
        <v>2</v>
      </c>
      <c r="R81" s="170">
        <v>4</v>
      </c>
      <c r="S81" s="172">
        <v>2</v>
      </c>
      <c r="T81" s="173">
        <v>4</v>
      </c>
      <c r="U81" s="173">
        <v>0</v>
      </c>
      <c r="V81" s="174">
        <v>0</v>
      </c>
      <c r="W81" s="168">
        <v>15</v>
      </c>
      <c r="X81" s="169">
        <v>9</v>
      </c>
      <c r="Y81" s="170">
        <v>6</v>
      </c>
      <c r="Z81" s="172">
        <v>9</v>
      </c>
      <c r="AA81" s="173">
        <v>6</v>
      </c>
      <c r="AB81" s="173">
        <v>0</v>
      </c>
      <c r="AC81" s="174">
        <v>0</v>
      </c>
      <c r="AD81" s="168">
        <v>-17</v>
      </c>
      <c r="AE81" s="169">
        <v>-5</v>
      </c>
      <c r="AF81" s="170">
        <v>-12</v>
      </c>
      <c r="AG81" s="168">
        <v>13</v>
      </c>
      <c r="AH81" s="169">
        <v>6</v>
      </c>
      <c r="AI81" s="171">
        <v>7</v>
      </c>
      <c r="AJ81" s="172">
        <v>6</v>
      </c>
      <c r="AK81" s="173">
        <v>7</v>
      </c>
      <c r="AL81" s="173">
        <v>0</v>
      </c>
      <c r="AM81" s="174">
        <v>0</v>
      </c>
      <c r="AN81" s="168">
        <v>0</v>
      </c>
      <c r="AO81" s="170">
        <v>0</v>
      </c>
      <c r="AP81" s="175">
        <v>30</v>
      </c>
      <c r="AQ81" s="169">
        <v>11</v>
      </c>
      <c r="AR81" s="171">
        <v>19</v>
      </c>
      <c r="AS81" s="172">
        <v>9</v>
      </c>
      <c r="AT81" s="173">
        <v>11</v>
      </c>
      <c r="AU81" s="173">
        <v>1</v>
      </c>
      <c r="AV81" s="174">
        <v>1</v>
      </c>
      <c r="AW81" s="168">
        <v>1</v>
      </c>
      <c r="AX81" s="170">
        <v>7</v>
      </c>
      <c r="AY81" s="175">
        <v>-7</v>
      </c>
    </row>
    <row r="82" spans="1:51" x14ac:dyDescent="0.15">
      <c r="B82" s="176"/>
      <c r="D82" s="177" t="s">
        <v>109</v>
      </c>
      <c r="E82" s="178" t="s">
        <v>176</v>
      </c>
      <c r="F82" s="179"/>
      <c r="G82" s="269"/>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194</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195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E6356-DBBC-499F-B977-69F964EA3AEA}">
  <dimension ref="A1:BB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6.625" style="8" customWidth="1"/>
    <col min="11" max="12" width="6.625" style="8" hidden="1" customWidth="1"/>
    <col min="13" max="13" width="6.625" style="8" customWidth="1"/>
    <col min="14" max="15" width="6.625" style="8" hidden="1" customWidth="1"/>
    <col min="16" max="16" width="6.625" style="8" customWidth="1"/>
    <col min="17" max="22" width="6.625" style="8" hidden="1" customWidth="1"/>
    <col min="23" max="23" width="6.625" style="8" customWidth="1"/>
    <col min="24" max="29" width="6.625" style="8" hidden="1" customWidth="1"/>
    <col min="30" max="30" width="6.625" style="8" customWidth="1"/>
    <col min="31" max="32" width="6.625" style="8" hidden="1" customWidth="1"/>
    <col min="33" max="33" width="6.625" style="8" customWidth="1"/>
    <col min="34" max="41" width="6.625" style="8" hidden="1" customWidth="1"/>
    <col min="42" max="42" width="6.62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9.625" style="201" hidden="1" customWidth="1"/>
    <col min="52" max="52" width="9.75"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8" width="0" hidden="1" customWidth="1"/>
    <col min="269" max="269" width="6.375" customWidth="1"/>
    <col min="270" max="271" width="0" hidden="1" customWidth="1"/>
    <col min="272" max="272" width="7" customWidth="1"/>
    <col min="273" max="278" width="0" hidden="1" customWidth="1"/>
    <col min="279" max="279" width="7" customWidth="1"/>
    <col min="280" max="285" width="0" hidden="1" customWidth="1"/>
    <col min="286" max="286" width="8" customWidth="1"/>
    <col min="287" max="288" width="0" hidden="1" customWidth="1"/>
    <col min="289" max="289" width="8.125" customWidth="1"/>
    <col min="290" max="297" width="0" hidden="1" customWidth="1"/>
    <col min="298" max="298" width="8.5" customWidth="1"/>
    <col min="299" max="308" width="0" hidden="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4" width="0" hidden="1" customWidth="1"/>
    <col min="525" max="525" width="6.375" customWidth="1"/>
    <col min="526" max="527" width="0" hidden="1" customWidth="1"/>
    <col min="528" max="528" width="7" customWidth="1"/>
    <col min="529" max="534" width="0" hidden="1" customWidth="1"/>
    <col min="535" max="535" width="7" customWidth="1"/>
    <col min="536" max="541" width="0" hidden="1" customWidth="1"/>
    <col min="542" max="542" width="8" customWidth="1"/>
    <col min="543" max="544" width="0" hidden="1" customWidth="1"/>
    <col min="545" max="545" width="8.125" customWidth="1"/>
    <col min="546" max="553" width="0" hidden="1" customWidth="1"/>
    <col min="554" max="554" width="8.5" customWidth="1"/>
    <col min="555" max="564" width="0" hidden="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80" width="0" hidden="1" customWidth="1"/>
    <col min="781" max="781" width="6.375" customWidth="1"/>
    <col min="782" max="783" width="0" hidden="1" customWidth="1"/>
    <col min="784" max="784" width="7" customWidth="1"/>
    <col min="785" max="790" width="0" hidden="1" customWidth="1"/>
    <col min="791" max="791" width="7" customWidth="1"/>
    <col min="792" max="797" width="0" hidden="1" customWidth="1"/>
    <col min="798" max="798" width="8" customWidth="1"/>
    <col min="799" max="800" width="0" hidden="1" customWidth="1"/>
    <col min="801" max="801" width="8.125" customWidth="1"/>
    <col min="802" max="809" width="0" hidden="1" customWidth="1"/>
    <col min="810" max="810" width="8.5" customWidth="1"/>
    <col min="811" max="820" width="0" hidden="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6" width="0" hidden="1" customWidth="1"/>
    <col min="1037" max="1037" width="6.375" customWidth="1"/>
    <col min="1038" max="1039" width="0" hidden="1" customWidth="1"/>
    <col min="1040" max="1040" width="7" customWidth="1"/>
    <col min="1041" max="1046" width="0" hidden="1" customWidth="1"/>
    <col min="1047" max="1047" width="7" customWidth="1"/>
    <col min="1048" max="1053" width="0" hidden="1" customWidth="1"/>
    <col min="1054" max="1054" width="8" customWidth="1"/>
    <col min="1055" max="1056" width="0" hidden="1" customWidth="1"/>
    <col min="1057" max="1057" width="8.125" customWidth="1"/>
    <col min="1058" max="1065" width="0" hidden="1" customWidth="1"/>
    <col min="1066" max="1066" width="8.5" customWidth="1"/>
    <col min="1067" max="1076" width="0" hidden="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2" width="0" hidden="1" customWidth="1"/>
    <col min="1293" max="1293" width="6.375" customWidth="1"/>
    <col min="1294" max="1295" width="0" hidden="1" customWidth="1"/>
    <col min="1296" max="1296" width="7" customWidth="1"/>
    <col min="1297" max="1302" width="0" hidden="1" customWidth="1"/>
    <col min="1303" max="1303" width="7" customWidth="1"/>
    <col min="1304" max="1309" width="0" hidden="1" customWidth="1"/>
    <col min="1310" max="1310" width="8" customWidth="1"/>
    <col min="1311" max="1312" width="0" hidden="1" customWidth="1"/>
    <col min="1313" max="1313" width="8.125" customWidth="1"/>
    <col min="1314" max="1321" width="0" hidden="1" customWidth="1"/>
    <col min="1322" max="1322" width="8.5" customWidth="1"/>
    <col min="1323" max="1332" width="0" hidden="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8" width="0" hidden="1" customWidth="1"/>
    <col min="1549" max="1549" width="6.375" customWidth="1"/>
    <col min="1550" max="1551" width="0" hidden="1" customWidth="1"/>
    <col min="1552" max="1552" width="7" customWidth="1"/>
    <col min="1553" max="1558" width="0" hidden="1" customWidth="1"/>
    <col min="1559" max="1559" width="7" customWidth="1"/>
    <col min="1560" max="1565" width="0" hidden="1" customWidth="1"/>
    <col min="1566" max="1566" width="8" customWidth="1"/>
    <col min="1567" max="1568" width="0" hidden="1" customWidth="1"/>
    <col min="1569" max="1569" width="8.125" customWidth="1"/>
    <col min="1570" max="1577" width="0" hidden="1" customWidth="1"/>
    <col min="1578" max="1578" width="8.5" customWidth="1"/>
    <col min="1579" max="1588" width="0" hidden="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4" width="0" hidden="1" customWidth="1"/>
    <col min="1805" max="1805" width="6.375" customWidth="1"/>
    <col min="1806" max="1807" width="0" hidden="1" customWidth="1"/>
    <col min="1808" max="1808" width="7" customWidth="1"/>
    <col min="1809" max="1814" width="0" hidden="1" customWidth="1"/>
    <col min="1815" max="1815" width="7" customWidth="1"/>
    <col min="1816" max="1821" width="0" hidden="1" customWidth="1"/>
    <col min="1822" max="1822" width="8" customWidth="1"/>
    <col min="1823" max="1824" width="0" hidden="1" customWidth="1"/>
    <col min="1825" max="1825" width="8.125" customWidth="1"/>
    <col min="1826" max="1833" width="0" hidden="1" customWidth="1"/>
    <col min="1834" max="1834" width="8.5" customWidth="1"/>
    <col min="1835" max="1844" width="0" hidden="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60" width="0" hidden="1" customWidth="1"/>
    <col min="2061" max="2061" width="6.375" customWidth="1"/>
    <col min="2062" max="2063" width="0" hidden="1" customWidth="1"/>
    <col min="2064" max="2064" width="7" customWidth="1"/>
    <col min="2065" max="2070" width="0" hidden="1" customWidth="1"/>
    <col min="2071" max="2071" width="7" customWidth="1"/>
    <col min="2072" max="2077" width="0" hidden="1" customWidth="1"/>
    <col min="2078" max="2078" width="8" customWidth="1"/>
    <col min="2079" max="2080" width="0" hidden="1" customWidth="1"/>
    <col min="2081" max="2081" width="8.125" customWidth="1"/>
    <col min="2082" max="2089" width="0" hidden="1" customWidth="1"/>
    <col min="2090" max="2090" width="8.5" customWidth="1"/>
    <col min="2091" max="2100" width="0" hidden="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6" width="0" hidden="1" customWidth="1"/>
    <col min="2317" max="2317" width="6.375" customWidth="1"/>
    <col min="2318" max="2319" width="0" hidden="1" customWidth="1"/>
    <col min="2320" max="2320" width="7" customWidth="1"/>
    <col min="2321" max="2326" width="0" hidden="1" customWidth="1"/>
    <col min="2327" max="2327" width="7" customWidth="1"/>
    <col min="2328" max="2333" width="0" hidden="1" customWidth="1"/>
    <col min="2334" max="2334" width="8" customWidth="1"/>
    <col min="2335" max="2336" width="0" hidden="1" customWidth="1"/>
    <col min="2337" max="2337" width="8.125" customWidth="1"/>
    <col min="2338" max="2345" width="0" hidden="1" customWidth="1"/>
    <col min="2346" max="2346" width="8.5" customWidth="1"/>
    <col min="2347" max="2356" width="0" hidden="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2" width="0" hidden="1" customWidth="1"/>
    <col min="2573" max="2573" width="6.375" customWidth="1"/>
    <col min="2574" max="2575" width="0" hidden="1" customWidth="1"/>
    <col min="2576" max="2576" width="7" customWidth="1"/>
    <col min="2577" max="2582" width="0" hidden="1" customWidth="1"/>
    <col min="2583" max="2583" width="7" customWidth="1"/>
    <col min="2584" max="2589" width="0" hidden="1" customWidth="1"/>
    <col min="2590" max="2590" width="8" customWidth="1"/>
    <col min="2591" max="2592" width="0" hidden="1" customWidth="1"/>
    <col min="2593" max="2593" width="8.125" customWidth="1"/>
    <col min="2594" max="2601" width="0" hidden="1" customWidth="1"/>
    <col min="2602" max="2602" width="8.5" customWidth="1"/>
    <col min="2603" max="2612" width="0" hidden="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8" width="0" hidden="1" customWidth="1"/>
    <col min="2829" max="2829" width="6.375" customWidth="1"/>
    <col min="2830" max="2831" width="0" hidden="1" customWidth="1"/>
    <col min="2832" max="2832" width="7" customWidth="1"/>
    <col min="2833" max="2838" width="0" hidden="1" customWidth="1"/>
    <col min="2839" max="2839" width="7" customWidth="1"/>
    <col min="2840" max="2845" width="0" hidden="1" customWidth="1"/>
    <col min="2846" max="2846" width="8" customWidth="1"/>
    <col min="2847" max="2848" width="0" hidden="1" customWidth="1"/>
    <col min="2849" max="2849" width="8.125" customWidth="1"/>
    <col min="2850" max="2857" width="0" hidden="1" customWidth="1"/>
    <col min="2858" max="2858" width="8.5" customWidth="1"/>
    <col min="2859" max="2868" width="0" hidden="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4" width="0" hidden="1" customWidth="1"/>
    <col min="3085" max="3085" width="6.375" customWidth="1"/>
    <col min="3086" max="3087" width="0" hidden="1" customWidth="1"/>
    <col min="3088" max="3088" width="7" customWidth="1"/>
    <col min="3089" max="3094" width="0" hidden="1" customWidth="1"/>
    <col min="3095" max="3095" width="7" customWidth="1"/>
    <col min="3096" max="3101" width="0" hidden="1" customWidth="1"/>
    <col min="3102" max="3102" width="8" customWidth="1"/>
    <col min="3103" max="3104" width="0" hidden="1" customWidth="1"/>
    <col min="3105" max="3105" width="8.125" customWidth="1"/>
    <col min="3106" max="3113" width="0" hidden="1" customWidth="1"/>
    <col min="3114" max="3114" width="8.5" customWidth="1"/>
    <col min="3115" max="3124" width="0" hidden="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40" width="0" hidden="1" customWidth="1"/>
    <col min="3341" max="3341" width="6.375" customWidth="1"/>
    <col min="3342" max="3343" width="0" hidden="1" customWidth="1"/>
    <col min="3344" max="3344" width="7" customWidth="1"/>
    <col min="3345" max="3350" width="0" hidden="1" customWidth="1"/>
    <col min="3351" max="3351" width="7" customWidth="1"/>
    <col min="3352" max="3357" width="0" hidden="1" customWidth="1"/>
    <col min="3358" max="3358" width="8" customWidth="1"/>
    <col min="3359" max="3360" width="0" hidden="1" customWidth="1"/>
    <col min="3361" max="3361" width="8.125" customWidth="1"/>
    <col min="3362" max="3369" width="0" hidden="1" customWidth="1"/>
    <col min="3370" max="3370" width="8.5" customWidth="1"/>
    <col min="3371" max="3380" width="0" hidden="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6" width="0" hidden="1" customWidth="1"/>
    <col min="3597" max="3597" width="6.375" customWidth="1"/>
    <col min="3598" max="3599" width="0" hidden="1" customWidth="1"/>
    <col min="3600" max="3600" width="7" customWidth="1"/>
    <col min="3601" max="3606" width="0" hidden="1" customWidth="1"/>
    <col min="3607" max="3607" width="7" customWidth="1"/>
    <col min="3608" max="3613" width="0" hidden="1" customWidth="1"/>
    <col min="3614" max="3614" width="8" customWidth="1"/>
    <col min="3615" max="3616" width="0" hidden="1" customWidth="1"/>
    <col min="3617" max="3617" width="8.125" customWidth="1"/>
    <col min="3618" max="3625" width="0" hidden="1" customWidth="1"/>
    <col min="3626" max="3626" width="8.5" customWidth="1"/>
    <col min="3627" max="3636" width="0" hidden="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2" width="0" hidden="1" customWidth="1"/>
    <col min="3853" max="3853" width="6.375" customWidth="1"/>
    <col min="3854" max="3855" width="0" hidden="1" customWidth="1"/>
    <col min="3856" max="3856" width="7" customWidth="1"/>
    <col min="3857" max="3862" width="0" hidden="1" customWidth="1"/>
    <col min="3863" max="3863" width="7" customWidth="1"/>
    <col min="3864" max="3869" width="0" hidden="1" customWidth="1"/>
    <col min="3870" max="3870" width="8" customWidth="1"/>
    <col min="3871" max="3872" width="0" hidden="1" customWidth="1"/>
    <col min="3873" max="3873" width="8.125" customWidth="1"/>
    <col min="3874" max="3881" width="0" hidden="1" customWidth="1"/>
    <col min="3882" max="3882" width="8.5" customWidth="1"/>
    <col min="3883" max="3892" width="0" hidden="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8" width="0" hidden="1" customWidth="1"/>
    <col min="4109" max="4109" width="6.375" customWidth="1"/>
    <col min="4110" max="4111" width="0" hidden="1" customWidth="1"/>
    <col min="4112" max="4112" width="7" customWidth="1"/>
    <col min="4113" max="4118" width="0" hidden="1" customWidth="1"/>
    <col min="4119" max="4119" width="7" customWidth="1"/>
    <col min="4120" max="4125" width="0" hidden="1" customWidth="1"/>
    <col min="4126" max="4126" width="8" customWidth="1"/>
    <col min="4127" max="4128" width="0" hidden="1" customWidth="1"/>
    <col min="4129" max="4129" width="8.125" customWidth="1"/>
    <col min="4130" max="4137" width="0" hidden="1" customWidth="1"/>
    <col min="4138" max="4138" width="8.5" customWidth="1"/>
    <col min="4139" max="4148" width="0" hidden="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4" width="0" hidden="1" customWidth="1"/>
    <col min="4365" max="4365" width="6.375" customWidth="1"/>
    <col min="4366" max="4367" width="0" hidden="1" customWidth="1"/>
    <col min="4368" max="4368" width="7" customWidth="1"/>
    <col min="4369" max="4374" width="0" hidden="1" customWidth="1"/>
    <col min="4375" max="4375" width="7" customWidth="1"/>
    <col min="4376" max="4381" width="0" hidden="1" customWidth="1"/>
    <col min="4382" max="4382" width="8" customWidth="1"/>
    <col min="4383" max="4384" width="0" hidden="1" customWidth="1"/>
    <col min="4385" max="4385" width="8.125" customWidth="1"/>
    <col min="4386" max="4393" width="0" hidden="1" customWidth="1"/>
    <col min="4394" max="4394" width="8.5" customWidth="1"/>
    <col min="4395" max="4404" width="0" hidden="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20" width="0" hidden="1" customWidth="1"/>
    <col min="4621" max="4621" width="6.375" customWidth="1"/>
    <col min="4622" max="4623" width="0" hidden="1" customWidth="1"/>
    <col min="4624" max="4624" width="7" customWidth="1"/>
    <col min="4625" max="4630" width="0" hidden="1" customWidth="1"/>
    <col min="4631" max="4631" width="7" customWidth="1"/>
    <col min="4632" max="4637" width="0" hidden="1" customWidth="1"/>
    <col min="4638" max="4638" width="8" customWidth="1"/>
    <col min="4639" max="4640" width="0" hidden="1" customWidth="1"/>
    <col min="4641" max="4641" width="8.125" customWidth="1"/>
    <col min="4642" max="4649" width="0" hidden="1" customWidth="1"/>
    <col min="4650" max="4650" width="8.5" customWidth="1"/>
    <col min="4651" max="4660" width="0" hidden="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6" width="0" hidden="1" customWidth="1"/>
    <col min="4877" max="4877" width="6.375" customWidth="1"/>
    <col min="4878" max="4879" width="0" hidden="1" customWidth="1"/>
    <col min="4880" max="4880" width="7" customWidth="1"/>
    <col min="4881" max="4886" width="0" hidden="1" customWidth="1"/>
    <col min="4887" max="4887" width="7" customWidth="1"/>
    <col min="4888" max="4893" width="0" hidden="1" customWidth="1"/>
    <col min="4894" max="4894" width="8" customWidth="1"/>
    <col min="4895" max="4896" width="0" hidden="1" customWidth="1"/>
    <col min="4897" max="4897" width="8.125" customWidth="1"/>
    <col min="4898" max="4905" width="0" hidden="1" customWidth="1"/>
    <col min="4906" max="4906" width="8.5" customWidth="1"/>
    <col min="4907" max="4916" width="0" hidden="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2" width="0" hidden="1" customWidth="1"/>
    <col min="5133" max="5133" width="6.375" customWidth="1"/>
    <col min="5134" max="5135" width="0" hidden="1" customWidth="1"/>
    <col min="5136" max="5136" width="7" customWidth="1"/>
    <col min="5137" max="5142" width="0" hidden="1" customWidth="1"/>
    <col min="5143" max="5143" width="7" customWidth="1"/>
    <col min="5144" max="5149" width="0" hidden="1" customWidth="1"/>
    <col min="5150" max="5150" width="8" customWidth="1"/>
    <col min="5151" max="5152" width="0" hidden="1" customWidth="1"/>
    <col min="5153" max="5153" width="8.125" customWidth="1"/>
    <col min="5154" max="5161" width="0" hidden="1" customWidth="1"/>
    <col min="5162" max="5162" width="8.5" customWidth="1"/>
    <col min="5163" max="5172" width="0" hidden="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8" width="0" hidden="1" customWidth="1"/>
    <col min="5389" max="5389" width="6.375" customWidth="1"/>
    <col min="5390" max="5391" width="0" hidden="1" customWidth="1"/>
    <col min="5392" max="5392" width="7" customWidth="1"/>
    <col min="5393" max="5398" width="0" hidden="1" customWidth="1"/>
    <col min="5399" max="5399" width="7" customWidth="1"/>
    <col min="5400" max="5405" width="0" hidden="1" customWidth="1"/>
    <col min="5406" max="5406" width="8" customWidth="1"/>
    <col min="5407" max="5408" width="0" hidden="1" customWidth="1"/>
    <col min="5409" max="5409" width="8.125" customWidth="1"/>
    <col min="5410" max="5417" width="0" hidden="1" customWidth="1"/>
    <col min="5418" max="5418" width="8.5" customWidth="1"/>
    <col min="5419" max="5428" width="0" hidden="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4" width="0" hidden="1" customWidth="1"/>
    <col min="5645" max="5645" width="6.375" customWidth="1"/>
    <col min="5646" max="5647" width="0" hidden="1" customWidth="1"/>
    <col min="5648" max="5648" width="7" customWidth="1"/>
    <col min="5649" max="5654" width="0" hidden="1" customWidth="1"/>
    <col min="5655" max="5655" width="7" customWidth="1"/>
    <col min="5656" max="5661" width="0" hidden="1" customWidth="1"/>
    <col min="5662" max="5662" width="8" customWidth="1"/>
    <col min="5663" max="5664" width="0" hidden="1" customWidth="1"/>
    <col min="5665" max="5665" width="8.125" customWidth="1"/>
    <col min="5666" max="5673" width="0" hidden="1" customWidth="1"/>
    <col min="5674" max="5674" width="8.5" customWidth="1"/>
    <col min="5675" max="5684" width="0" hidden="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900" width="0" hidden="1" customWidth="1"/>
    <col min="5901" max="5901" width="6.375" customWidth="1"/>
    <col min="5902" max="5903" width="0" hidden="1" customWidth="1"/>
    <col min="5904" max="5904" width="7" customWidth="1"/>
    <col min="5905" max="5910" width="0" hidden="1" customWidth="1"/>
    <col min="5911" max="5911" width="7" customWidth="1"/>
    <col min="5912" max="5917" width="0" hidden="1" customWidth="1"/>
    <col min="5918" max="5918" width="8" customWidth="1"/>
    <col min="5919" max="5920" width="0" hidden="1" customWidth="1"/>
    <col min="5921" max="5921" width="8.125" customWidth="1"/>
    <col min="5922" max="5929" width="0" hidden="1" customWidth="1"/>
    <col min="5930" max="5930" width="8.5" customWidth="1"/>
    <col min="5931" max="5940" width="0" hidden="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6" width="0" hidden="1" customWidth="1"/>
    <col min="6157" max="6157" width="6.375" customWidth="1"/>
    <col min="6158" max="6159" width="0" hidden="1" customWidth="1"/>
    <col min="6160" max="6160" width="7" customWidth="1"/>
    <col min="6161" max="6166" width="0" hidden="1" customWidth="1"/>
    <col min="6167" max="6167" width="7" customWidth="1"/>
    <col min="6168" max="6173" width="0" hidden="1" customWidth="1"/>
    <col min="6174" max="6174" width="8" customWidth="1"/>
    <col min="6175" max="6176" width="0" hidden="1" customWidth="1"/>
    <col min="6177" max="6177" width="8.125" customWidth="1"/>
    <col min="6178" max="6185" width="0" hidden="1" customWidth="1"/>
    <col min="6186" max="6186" width="8.5" customWidth="1"/>
    <col min="6187" max="6196" width="0" hidden="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2" width="0" hidden="1" customWidth="1"/>
    <col min="6413" max="6413" width="6.375" customWidth="1"/>
    <col min="6414" max="6415" width="0" hidden="1" customWidth="1"/>
    <col min="6416" max="6416" width="7" customWidth="1"/>
    <col min="6417" max="6422" width="0" hidden="1" customWidth="1"/>
    <col min="6423" max="6423" width="7" customWidth="1"/>
    <col min="6424" max="6429" width="0" hidden="1" customWidth="1"/>
    <col min="6430" max="6430" width="8" customWidth="1"/>
    <col min="6431" max="6432" width="0" hidden="1" customWidth="1"/>
    <col min="6433" max="6433" width="8.125" customWidth="1"/>
    <col min="6434" max="6441" width="0" hidden="1" customWidth="1"/>
    <col min="6442" max="6442" width="8.5" customWidth="1"/>
    <col min="6443" max="6452" width="0" hidden="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8" width="0" hidden="1" customWidth="1"/>
    <col min="6669" max="6669" width="6.375" customWidth="1"/>
    <col min="6670" max="6671" width="0" hidden="1" customWidth="1"/>
    <col min="6672" max="6672" width="7" customWidth="1"/>
    <col min="6673" max="6678" width="0" hidden="1" customWidth="1"/>
    <col min="6679" max="6679" width="7" customWidth="1"/>
    <col min="6680" max="6685" width="0" hidden="1" customWidth="1"/>
    <col min="6686" max="6686" width="8" customWidth="1"/>
    <col min="6687" max="6688" width="0" hidden="1" customWidth="1"/>
    <col min="6689" max="6689" width="8.125" customWidth="1"/>
    <col min="6690" max="6697" width="0" hidden="1" customWidth="1"/>
    <col min="6698" max="6698" width="8.5" customWidth="1"/>
    <col min="6699" max="6708" width="0" hidden="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4" width="0" hidden="1" customWidth="1"/>
    <col min="6925" max="6925" width="6.375" customWidth="1"/>
    <col min="6926" max="6927" width="0" hidden="1" customWidth="1"/>
    <col min="6928" max="6928" width="7" customWidth="1"/>
    <col min="6929" max="6934" width="0" hidden="1" customWidth="1"/>
    <col min="6935" max="6935" width="7" customWidth="1"/>
    <col min="6936" max="6941" width="0" hidden="1" customWidth="1"/>
    <col min="6942" max="6942" width="8" customWidth="1"/>
    <col min="6943" max="6944" width="0" hidden="1" customWidth="1"/>
    <col min="6945" max="6945" width="8.125" customWidth="1"/>
    <col min="6946" max="6953" width="0" hidden="1" customWidth="1"/>
    <col min="6954" max="6954" width="8.5" customWidth="1"/>
    <col min="6955" max="6964" width="0" hidden="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80" width="0" hidden="1" customWidth="1"/>
    <col min="7181" max="7181" width="6.375" customWidth="1"/>
    <col min="7182" max="7183" width="0" hidden="1" customWidth="1"/>
    <col min="7184" max="7184" width="7" customWidth="1"/>
    <col min="7185" max="7190" width="0" hidden="1" customWidth="1"/>
    <col min="7191" max="7191" width="7" customWidth="1"/>
    <col min="7192" max="7197" width="0" hidden="1" customWidth="1"/>
    <col min="7198" max="7198" width="8" customWidth="1"/>
    <col min="7199" max="7200" width="0" hidden="1" customWidth="1"/>
    <col min="7201" max="7201" width="8.125" customWidth="1"/>
    <col min="7202" max="7209" width="0" hidden="1" customWidth="1"/>
    <col min="7210" max="7210" width="8.5" customWidth="1"/>
    <col min="7211" max="7220" width="0" hidden="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6" width="0" hidden="1" customWidth="1"/>
    <col min="7437" max="7437" width="6.375" customWidth="1"/>
    <col min="7438" max="7439" width="0" hidden="1" customWidth="1"/>
    <col min="7440" max="7440" width="7" customWidth="1"/>
    <col min="7441" max="7446" width="0" hidden="1" customWidth="1"/>
    <col min="7447" max="7447" width="7" customWidth="1"/>
    <col min="7448" max="7453" width="0" hidden="1" customWidth="1"/>
    <col min="7454" max="7454" width="8" customWidth="1"/>
    <col min="7455" max="7456" width="0" hidden="1" customWidth="1"/>
    <col min="7457" max="7457" width="8.125" customWidth="1"/>
    <col min="7458" max="7465" width="0" hidden="1" customWidth="1"/>
    <col min="7466" max="7466" width="8.5" customWidth="1"/>
    <col min="7467" max="7476" width="0" hidden="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2" width="0" hidden="1" customWidth="1"/>
    <col min="7693" max="7693" width="6.375" customWidth="1"/>
    <col min="7694" max="7695" width="0" hidden="1" customWidth="1"/>
    <col min="7696" max="7696" width="7" customWidth="1"/>
    <col min="7697" max="7702" width="0" hidden="1" customWidth="1"/>
    <col min="7703" max="7703" width="7" customWidth="1"/>
    <col min="7704" max="7709" width="0" hidden="1" customWidth="1"/>
    <col min="7710" max="7710" width="8" customWidth="1"/>
    <col min="7711" max="7712" width="0" hidden="1" customWidth="1"/>
    <col min="7713" max="7713" width="8.125" customWidth="1"/>
    <col min="7714" max="7721" width="0" hidden="1" customWidth="1"/>
    <col min="7722" max="7722" width="8.5" customWidth="1"/>
    <col min="7723" max="7732" width="0" hidden="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8" width="0" hidden="1" customWidth="1"/>
    <col min="7949" max="7949" width="6.375" customWidth="1"/>
    <col min="7950" max="7951" width="0" hidden="1" customWidth="1"/>
    <col min="7952" max="7952" width="7" customWidth="1"/>
    <col min="7953" max="7958" width="0" hidden="1" customWidth="1"/>
    <col min="7959" max="7959" width="7" customWidth="1"/>
    <col min="7960" max="7965" width="0" hidden="1" customWidth="1"/>
    <col min="7966" max="7966" width="8" customWidth="1"/>
    <col min="7967" max="7968" width="0" hidden="1" customWidth="1"/>
    <col min="7969" max="7969" width="8.125" customWidth="1"/>
    <col min="7970" max="7977" width="0" hidden="1" customWidth="1"/>
    <col min="7978" max="7978" width="8.5" customWidth="1"/>
    <col min="7979" max="7988" width="0" hidden="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4" width="0" hidden="1" customWidth="1"/>
    <col min="8205" max="8205" width="6.375" customWidth="1"/>
    <col min="8206" max="8207" width="0" hidden="1" customWidth="1"/>
    <col min="8208" max="8208" width="7" customWidth="1"/>
    <col min="8209" max="8214" width="0" hidden="1" customWidth="1"/>
    <col min="8215" max="8215" width="7" customWidth="1"/>
    <col min="8216" max="8221" width="0" hidden="1" customWidth="1"/>
    <col min="8222" max="8222" width="8" customWidth="1"/>
    <col min="8223" max="8224" width="0" hidden="1" customWidth="1"/>
    <col min="8225" max="8225" width="8.125" customWidth="1"/>
    <col min="8226" max="8233" width="0" hidden="1" customWidth="1"/>
    <col min="8234" max="8234" width="8.5" customWidth="1"/>
    <col min="8235" max="8244" width="0" hidden="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60" width="0" hidden="1" customWidth="1"/>
    <col min="8461" max="8461" width="6.375" customWidth="1"/>
    <col min="8462" max="8463" width="0" hidden="1" customWidth="1"/>
    <col min="8464" max="8464" width="7" customWidth="1"/>
    <col min="8465" max="8470" width="0" hidden="1" customWidth="1"/>
    <col min="8471" max="8471" width="7" customWidth="1"/>
    <col min="8472" max="8477" width="0" hidden="1" customWidth="1"/>
    <col min="8478" max="8478" width="8" customWidth="1"/>
    <col min="8479" max="8480" width="0" hidden="1" customWidth="1"/>
    <col min="8481" max="8481" width="8.125" customWidth="1"/>
    <col min="8482" max="8489" width="0" hidden="1" customWidth="1"/>
    <col min="8490" max="8490" width="8.5" customWidth="1"/>
    <col min="8491" max="8500" width="0" hidden="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6" width="0" hidden="1" customWidth="1"/>
    <col min="8717" max="8717" width="6.375" customWidth="1"/>
    <col min="8718" max="8719" width="0" hidden="1" customWidth="1"/>
    <col min="8720" max="8720" width="7" customWidth="1"/>
    <col min="8721" max="8726" width="0" hidden="1" customWidth="1"/>
    <col min="8727" max="8727" width="7" customWidth="1"/>
    <col min="8728" max="8733" width="0" hidden="1" customWidth="1"/>
    <col min="8734" max="8734" width="8" customWidth="1"/>
    <col min="8735" max="8736" width="0" hidden="1" customWidth="1"/>
    <col min="8737" max="8737" width="8.125" customWidth="1"/>
    <col min="8738" max="8745" width="0" hidden="1" customWidth="1"/>
    <col min="8746" max="8746" width="8.5" customWidth="1"/>
    <col min="8747" max="8756" width="0" hidden="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2" width="0" hidden="1" customWidth="1"/>
    <col min="8973" max="8973" width="6.375" customWidth="1"/>
    <col min="8974" max="8975" width="0" hidden="1" customWidth="1"/>
    <col min="8976" max="8976" width="7" customWidth="1"/>
    <col min="8977" max="8982" width="0" hidden="1" customWidth="1"/>
    <col min="8983" max="8983" width="7" customWidth="1"/>
    <col min="8984" max="8989" width="0" hidden="1" customWidth="1"/>
    <col min="8990" max="8990" width="8" customWidth="1"/>
    <col min="8991" max="8992" width="0" hidden="1" customWidth="1"/>
    <col min="8993" max="8993" width="8.125" customWidth="1"/>
    <col min="8994" max="9001" width="0" hidden="1" customWidth="1"/>
    <col min="9002" max="9002" width="8.5" customWidth="1"/>
    <col min="9003" max="9012" width="0" hidden="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8" width="0" hidden="1" customWidth="1"/>
    <col min="9229" max="9229" width="6.375" customWidth="1"/>
    <col min="9230" max="9231" width="0" hidden="1" customWidth="1"/>
    <col min="9232" max="9232" width="7" customWidth="1"/>
    <col min="9233" max="9238" width="0" hidden="1" customWidth="1"/>
    <col min="9239" max="9239" width="7" customWidth="1"/>
    <col min="9240" max="9245" width="0" hidden="1" customWidth="1"/>
    <col min="9246" max="9246" width="8" customWidth="1"/>
    <col min="9247" max="9248" width="0" hidden="1" customWidth="1"/>
    <col min="9249" max="9249" width="8.125" customWidth="1"/>
    <col min="9250" max="9257" width="0" hidden="1" customWidth="1"/>
    <col min="9258" max="9258" width="8.5" customWidth="1"/>
    <col min="9259" max="9268" width="0" hidden="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4" width="0" hidden="1" customWidth="1"/>
    <col min="9485" max="9485" width="6.375" customWidth="1"/>
    <col min="9486" max="9487" width="0" hidden="1" customWidth="1"/>
    <col min="9488" max="9488" width="7" customWidth="1"/>
    <col min="9489" max="9494" width="0" hidden="1" customWidth="1"/>
    <col min="9495" max="9495" width="7" customWidth="1"/>
    <col min="9496" max="9501" width="0" hidden="1" customWidth="1"/>
    <col min="9502" max="9502" width="8" customWidth="1"/>
    <col min="9503" max="9504" width="0" hidden="1" customWidth="1"/>
    <col min="9505" max="9505" width="8.125" customWidth="1"/>
    <col min="9506" max="9513" width="0" hidden="1" customWidth="1"/>
    <col min="9514" max="9514" width="8.5" customWidth="1"/>
    <col min="9515" max="9524" width="0" hidden="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40" width="0" hidden="1" customWidth="1"/>
    <col min="9741" max="9741" width="6.375" customWidth="1"/>
    <col min="9742" max="9743" width="0" hidden="1" customWidth="1"/>
    <col min="9744" max="9744" width="7" customWidth="1"/>
    <col min="9745" max="9750" width="0" hidden="1" customWidth="1"/>
    <col min="9751" max="9751" width="7" customWidth="1"/>
    <col min="9752" max="9757" width="0" hidden="1" customWidth="1"/>
    <col min="9758" max="9758" width="8" customWidth="1"/>
    <col min="9759" max="9760" width="0" hidden="1" customWidth="1"/>
    <col min="9761" max="9761" width="8.125" customWidth="1"/>
    <col min="9762" max="9769" width="0" hidden="1" customWidth="1"/>
    <col min="9770" max="9770" width="8.5" customWidth="1"/>
    <col min="9771" max="9780" width="0" hidden="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6" width="0" hidden="1" customWidth="1"/>
    <col min="9997" max="9997" width="6.375" customWidth="1"/>
    <col min="9998" max="9999" width="0" hidden="1" customWidth="1"/>
    <col min="10000" max="10000" width="7" customWidth="1"/>
    <col min="10001" max="10006" width="0" hidden="1" customWidth="1"/>
    <col min="10007" max="10007" width="7" customWidth="1"/>
    <col min="10008" max="10013" width="0" hidden="1" customWidth="1"/>
    <col min="10014" max="10014" width="8" customWidth="1"/>
    <col min="10015" max="10016" width="0" hidden="1" customWidth="1"/>
    <col min="10017" max="10017" width="8.125" customWidth="1"/>
    <col min="10018" max="10025" width="0" hidden="1" customWidth="1"/>
    <col min="10026" max="10026" width="8.5" customWidth="1"/>
    <col min="10027" max="10036" width="0" hidden="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2" width="0" hidden="1" customWidth="1"/>
    <col min="10253" max="10253" width="6.375" customWidth="1"/>
    <col min="10254" max="10255" width="0" hidden="1" customWidth="1"/>
    <col min="10256" max="10256" width="7" customWidth="1"/>
    <col min="10257" max="10262" width="0" hidden="1" customWidth="1"/>
    <col min="10263" max="10263" width="7" customWidth="1"/>
    <col min="10264" max="10269" width="0" hidden="1" customWidth="1"/>
    <col min="10270" max="10270" width="8" customWidth="1"/>
    <col min="10271" max="10272" width="0" hidden="1" customWidth="1"/>
    <col min="10273" max="10273" width="8.125" customWidth="1"/>
    <col min="10274" max="10281" width="0" hidden="1" customWidth="1"/>
    <col min="10282" max="10282" width="8.5" customWidth="1"/>
    <col min="10283" max="10292" width="0" hidden="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8" width="0" hidden="1" customWidth="1"/>
    <col min="10509" max="10509" width="6.375" customWidth="1"/>
    <col min="10510" max="10511" width="0" hidden="1" customWidth="1"/>
    <col min="10512" max="10512" width="7" customWidth="1"/>
    <col min="10513" max="10518" width="0" hidden="1" customWidth="1"/>
    <col min="10519" max="10519" width="7" customWidth="1"/>
    <col min="10520" max="10525" width="0" hidden="1" customWidth="1"/>
    <col min="10526" max="10526" width="8" customWidth="1"/>
    <col min="10527" max="10528" width="0" hidden="1" customWidth="1"/>
    <col min="10529" max="10529" width="8.125" customWidth="1"/>
    <col min="10530" max="10537" width="0" hidden="1" customWidth="1"/>
    <col min="10538" max="10538" width="8.5" customWidth="1"/>
    <col min="10539" max="10548" width="0" hidden="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4" width="0" hidden="1" customWidth="1"/>
    <col min="10765" max="10765" width="6.375" customWidth="1"/>
    <col min="10766" max="10767" width="0" hidden="1" customWidth="1"/>
    <col min="10768" max="10768" width="7" customWidth="1"/>
    <col min="10769" max="10774" width="0" hidden="1" customWidth="1"/>
    <col min="10775" max="10775" width="7" customWidth="1"/>
    <col min="10776" max="10781" width="0" hidden="1" customWidth="1"/>
    <col min="10782" max="10782" width="8" customWidth="1"/>
    <col min="10783" max="10784" width="0" hidden="1" customWidth="1"/>
    <col min="10785" max="10785" width="8.125" customWidth="1"/>
    <col min="10786" max="10793" width="0" hidden="1" customWidth="1"/>
    <col min="10794" max="10794" width="8.5" customWidth="1"/>
    <col min="10795" max="10804" width="0" hidden="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20" width="0" hidden="1" customWidth="1"/>
    <col min="11021" max="11021" width="6.375" customWidth="1"/>
    <col min="11022" max="11023" width="0" hidden="1" customWidth="1"/>
    <col min="11024" max="11024" width="7" customWidth="1"/>
    <col min="11025" max="11030" width="0" hidden="1" customWidth="1"/>
    <col min="11031" max="11031" width="7" customWidth="1"/>
    <col min="11032" max="11037" width="0" hidden="1" customWidth="1"/>
    <col min="11038" max="11038" width="8" customWidth="1"/>
    <col min="11039" max="11040" width="0" hidden="1" customWidth="1"/>
    <col min="11041" max="11041" width="8.125" customWidth="1"/>
    <col min="11042" max="11049" width="0" hidden="1" customWidth="1"/>
    <col min="11050" max="11050" width="8.5" customWidth="1"/>
    <col min="11051" max="11060" width="0" hidden="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6" width="0" hidden="1" customWidth="1"/>
    <col min="11277" max="11277" width="6.375" customWidth="1"/>
    <col min="11278" max="11279" width="0" hidden="1" customWidth="1"/>
    <col min="11280" max="11280" width="7" customWidth="1"/>
    <col min="11281" max="11286" width="0" hidden="1" customWidth="1"/>
    <col min="11287" max="11287" width="7" customWidth="1"/>
    <col min="11288" max="11293" width="0" hidden="1" customWidth="1"/>
    <col min="11294" max="11294" width="8" customWidth="1"/>
    <col min="11295" max="11296" width="0" hidden="1" customWidth="1"/>
    <col min="11297" max="11297" width="8.125" customWidth="1"/>
    <col min="11298" max="11305" width="0" hidden="1" customWidth="1"/>
    <col min="11306" max="11306" width="8.5" customWidth="1"/>
    <col min="11307" max="11316" width="0" hidden="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2" width="0" hidden="1" customWidth="1"/>
    <col min="11533" max="11533" width="6.375" customWidth="1"/>
    <col min="11534" max="11535" width="0" hidden="1" customWidth="1"/>
    <col min="11536" max="11536" width="7" customWidth="1"/>
    <col min="11537" max="11542" width="0" hidden="1" customWidth="1"/>
    <col min="11543" max="11543" width="7" customWidth="1"/>
    <col min="11544" max="11549" width="0" hidden="1" customWidth="1"/>
    <col min="11550" max="11550" width="8" customWidth="1"/>
    <col min="11551" max="11552" width="0" hidden="1" customWidth="1"/>
    <col min="11553" max="11553" width="8.125" customWidth="1"/>
    <col min="11554" max="11561" width="0" hidden="1" customWidth="1"/>
    <col min="11562" max="11562" width="8.5" customWidth="1"/>
    <col min="11563" max="11572" width="0" hidden="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8" width="0" hidden="1" customWidth="1"/>
    <col min="11789" max="11789" width="6.375" customWidth="1"/>
    <col min="11790" max="11791" width="0" hidden="1" customWidth="1"/>
    <col min="11792" max="11792" width="7" customWidth="1"/>
    <col min="11793" max="11798" width="0" hidden="1" customWidth="1"/>
    <col min="11799" max="11799" width="7" customWidth="1"/>
    <col min="11800" max="11805" width="0" hidden="1" customWidth="1"/>
    <col min="11806" max="11806" width="8" customWidth="1"/>
    <col min="11807" max="11808" width="0" hidden="1" customWidth="1"/>
    <col min="11809" max="11809" width="8.125" customWidth="1"/>
    <col min="11810" max="11817" width="0" hidden="1" customWidth="1"/>
    <col min="11818" max="11818" width="8.5" customWidth="1"/>
    <col min="11819" max="11828" width="0" hidden="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4" width="0" hidden="1" customWidth="1"/>
    <col min="12045" max="12045" width="6.375" customWidth="1"/>
    <col min="12046" max="12047" width="0" hidden="1" customWidth="1"/>
    <col min="12048" max="12048" width="7" customWidth="1"/>
    <col min="12049" max="12054" width="0" hidden="1" customWidth="1"/>
    <col min="12055" max="12055" width="7" customWidth="1"/>
    <col min="12056" max="12061" width="0" hidden="1" customWidth="1"/>
    <col min="12062" max="12062" width="8" customWidth="1"/>
    <col min="12063" max="12064" width="0" hidden="1" customWidth="1"/>
    <col min="12065" max="12065" width="8.125" customWidth="1"/>
    <col min="12066" max="12073" width="0" hidden="1" customWidth="1"/>
    <col min="12074" max="12074" width="8.5" customWidth="1"/>
    <col min="12075" max="12084" width="0" hidden="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300" width="0" hidden="1" customWidth="1"/>
    <col min="12301" max="12301" width="6.375" customWidth="1"/>
    <col min="12302" max="12303" width="0" hidden="1" customWidth="1"/>
    <col min="12304" max="12304" width="7" customWidth="1"/>
    <col min="12305" max="12310" width="0" hidden="1" customWidth="1"/>
    <col min="12311" max="12311" width="7" customWidth="1"/>
    <col min="12312" max="12317" width="0" hidden="1" customWidth="1"/>
    <col min="12318" max="12318" width="8" customWidth="1"/>
    <col min="12319" max="12320" width="0" hidden="1" customWidth="1"/>
    <col min="12321" max="12321" width="8.125" customWidth="1"/>
    <col min="12322" max="12329" width="0" hidden="1" customWidth="1"/>
    <col min="12330" max="12330" width="8.5" customWidth="1"/>
    <col min="12331" max="12340" width="0" hidden="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6" width="0" hidden="1" customWidth="1"/>
    <col min="12557" max="12557" width="6.375" customWidth="1"/>
    <col min="12558" max="12559" width="0" hidden="1" customWidth="1"/>
    <col min="12560" max="12560" width="7" customWidth="1"/>
    <col min="12561" max="12566" width="0" hidden="1" customWidth="1"/>
    <col min="12567" max="12567" width="7" customWidth="1"/>
    <col min="12568" max="12573" width="0" hidden="1" customWidth="1"/>
    <col min="12574" max="12574" width="8" customWidth="1"/>
    <col min="12575" max="12576" width="0" hidden="1" customWidth="1"/>
    <col min="12577" max="12577" width="8.125" customWidth="1"/>
    <col min="12578" max="12585" width="0" hidden="1" customWidth="1"/>
    <col min="12586" max="12586" width="8.5" customWidth="1"/>
    <col min="12587" max="12596" width="0" hidden="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2" width="0" hidden="1" customWidth="1"/>
    <col min="12813" max="12813" width="6.375" customWidth="1"/>
    <col min="12814" max="12815" width="0" hidden="1" customWidth="1"/>
    <col min="12816" max="12816" width="7" customWidth="1"/>
    <col min="12817" max="12822" width="0" hidden="1" customWidth="1"/>
    <col min="12823" max="12823" width="7" customWidth="1"/>
    <col min="12824" max="12829" width="0" hidden="1" customWidth="1"/>
    <col min="12830" max="12830" width="8" customWidth="1"/>
    <col min="12831" max="12832" width="0" hidden="1" customWidth="1"/>
    <col min="12833" max="12833" width="8.125" customWidth="1"/>
    <col min="12834" max="12841" width="0" hidden="1" customWidth="1"/>
    <col min="12842" max="12842" width="8.5" customWidth="1"/>
    <col min="12843" max="12852" width="0" hidden="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8" width="0" hidden="1" customWidth="1"/>
    <col min="13069" max="13069" width="6.375" customWidth="1"/>
    <col min="13070" max="13071" width="0" hidden="1" customWidth="1"/>
    <col min="13072" max="13072" width="7" customWidth="1"/>
    <col min="13073" max="13078" width="0" hidden="1" customWidth="1"/>
    <col min="13079" max="13079" width="7" customWidth="1"/>
    <col min="13080" max="13085" width="0" hidden="1" customWidth="1"/>
    <col min="13086" max="13086" width="8" customWidth="1"/>
    <col min="13087" max="13088" width="0" hidden="1" customWidth="1"/>
    <col min="13089" max="13089" width="8.125" customWidth="1"/>
    <col min="13090" max="13097" width="0" hidden="1" customWidth="1"/>
    <col min="13098" max="13098" width="8.5" customWidth="1"/>
    <col min="13099" max="13108" width="0" hidden="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4" width="0" hidden="1" customWidth="1"/>
    <col min="13325" max="13325" width="6.375" customWidth="1"/>
    <col min="13326" max="13327" width="0" hidden="1" customWidth="1"/>
    <col min="13328" max="13328" width="7" customWidth="1"/>
    <col min="13329" max="13334" width="0" hidden="1" customWidth="1"/>
    <col min="13335" max="13335" width="7" customWidth="1"/>
    <col min="13336" max="13341" width="0" hidden="1" customWidth="1"/>
    <col min="13342" max="13342" width="8" customWidth="1"/>
    <col min="13343" max="13344" width="0" hidden="1" customWidth="1"/>
    <col min="13345" max="13345" width="8.125" customWidth="1"/>
    <col min="13346" max="13353" width="0" hidden="1" customWidth="1"/>
    <col min="13354" max="13354" width="8.5" customWidth="1"/>
    <col min="13355" max="13364" width="0" hidden="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80" width="0" hidden="1" customWidth="1"/>
    <col min="13581" max="13581" width="6.375" customWidth="1"/>
    <col min="13582" max="13583" width="0" hidden="1" customWidth="1"/>
    <col min="13584" max="13584" width="7" customWidth="1"/>
    <col min="13585" max="13590" width="0" hidden="1" customWidth="1"/>
    <col min="13591" max="13591" width="7" customWidth="1"/>
    <col min="13592" max="13597" width="0" hidden="1" customWidth="1"/>
    <col min="13598" max="13598" width="8" customWidth="1"/>
    <col min="13599" max="13600" width="0" hidden="1" customWidth="1"/>
    <col min="13601" max="13601" width="8.125" customWidth="1"/>
    <col min="13602" max="13609" width="0" hidden="1" customWidth="1"/>
    <col min="13610" max="13610" width="8.5" customWidth="1"/>
    <col min="13611" max="13620" width="0" hidden="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6" width="0" hidden="1" customWidth="1"/>
    <col min="13837" max="13837" width="6.375" customWidth="1"/>
    <col min="13838" max="13839" width="0" hidden="1" customWidth="1"/>
    <col min="13840" max="13840" width="7" customWidth="1"/>
    <col min="13841" max="13846" width="0" hidden="1" customWidth="1"/>
    <col min="13847" max="13847" width="7" customWidth="1"/>
    <col min="13848" max="13853" width="0" hidden="1" customWidth="1"/>
    <col min="13854" max="13854" width="8" customWidth="1"/>
    <col min="13855" max="13856" width="0" hidden="1" customWidth="1"/>
    <col min="13857" max="13857" width="8.125" customWidth="1"/>
    <col min="13858" max="13865" width="0" hidden="1" customWidth="1"/>
    <col min="13866" max="13866" width="8.5" customWidth="1"/>
    <col min="13867" max="13876" width="0" hidden="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2" width="0" hidden="1" customWidth="1"/>
    <col min="14093" max="14093" width="6.375" customWidth="1"/>
    <col min="14094" max="14095" width="0" hidden="1" customWidth="1"/>
    <col min="14096" max="14096" width="7" customWidth="1"/>
    <col min="14097" max="14102" width="0" hidden="1" customWidth="1"/>
    <col min="14103" max="14103" width="7" customWidth="1"/>
    <col min="14104" max="14109" width="0" hidden="1" customWidth="1"/>
    <col min="14110" max="14110" width="8" customWidth="1"/>
    <col min="14111" max="14112" width="0" hidden="1" customWidth="1"/>
    <col min="14113" max="14113" width="8.125" customWidth="1"/>
    <col min="14114" max="14121" width="0" hidden="1" customWidth="1"/>
    <col min="14122" max="14122" width="8.5" customWidth="1"/>
    <col min="14123" max="14132" width="0" hidden="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8" width="0" hidden="1" customWidth="1"/>
    <col min="14349" max="14349" width="6.375" customWidth="1"/>
    <col min="14350" max="14351" width="0" hidden="1" customWidth="1"/>
    <col min="14352" max="14352" width="7" customWidth="1"/>
    <col min="14353" max="14358" width="0" hidden="1" customWidth="1"/>
    <col min="14359" max="14359" width="7" customWidth="1"/>
    <col min="14360" max="14365" width="0" hidden="1" customWidth="1"/>
    <col min="14366" max="14366" width="8" customWidth="1"/>
    <col min="14367" max="14368" width="0" hidden="1" customWidth="1"/>
    <col min="14369" max="14369" width="8.125" customWidth="1"/>
    <col min="14370" max="14377" width="0" hidden="1" customWidth="1"/>
    <col min="14378" max="14378" width="8.5" customWidth="1"/>
    <col min="14379" max="14388" width="0" hidden="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4" width="0" hidden="1" customWidth="1"/>
    <col min="14605" max="14605" width="6.375" customWidth="1"/>
    <col min="14606" max="14607" width="0" hidden="1" customWidth="1"/>
    <col min="14608" max="14608" width="7" customWidth="1"/>
    <col min="14609" max="14614" width="0" hidden="1" customWidth="1"/>
    <col min="14615" max="14615" width="7" customWidth="1"/>
    <col min="14616" max="14621" width="0" hidden="1" customWidth="1"/>
    <col min="14622" max="14622" width="8" customWidth="1"/>
    <col min="14623" max="14624" width="0" hidden="1" customWidth="1"/>
    <col min="14625" max="14625" width="8.125" customWidth="1"/>
    <col min="14626" max="14633" width="0" hidden="1" customWidth="1"/>
    <col min="14634" max="14634" width="8.5" customWidth="1"/>
    <col min="14635" max="14644" width="0" hidden="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60" width="0" hidden="1" customWidth="1"/>
    <col min="14861" max="14861" width="6.375" customWidth="1"/>
    <col min="14862" max="14863" width="0" hidden="1" customWidth="1"/>
    <col min="14864" max="14864" width="7" customWidth="1"/>
    <col min="14865" max="14870" width="0" hidden="1" customWidth="1"/>
    <col min="14871" max="14871" width="7" customWidth="1"/>
    <col min="14872" max="14877" width="0" hidden="1" customWidth="1"/>
    <col min="14878" max="14878" width="8" customWidth="1"/>
    <col min="14879" max="14880" width="0" hidden="1" customWidth="1"/>
    <col min="14881" max="14881" width="8.125" customWidth="1"/>
    <col min="14882" max="14889" width="0" hidden="1" customWidth="1"/>
    <col min="14890" max="14890" width="8.5" customWidth="1"/>
    <col min="14891" max="14900" width="0" hidden="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6" width="0" hidden="1" customWidth="1"/>
    <col min="15117" max="15117" width="6.375" customWidth="1"/>
    <col min="15118" max="15119" width="0" hidden="1" customWidth="1"/>
    <col min="15120" max="15120" width="7" customWidth="1"/>
    <col min="15121" max="15126" width="0" hidden="1" customWidth="1"/>
    <col min="15127" max="15127" width="7" customWidth="1"/>
    <col min="15128" max="15133" width="0" hidden="1" customWidth="1"/>
    <col min="15134" max="15134" width="8" customWidth="1"/>
    <col min="15135" max="15136" width="0" hidden="1" customWidth="1"/>
    <col min="15137" max="15137" width="8.125" customWidth="1"/>
    <col min="15138" max="15145" width="0" hidden="1" customWidth="1"/>
    <col min="15146" max="15146" width="8.5" customWidth="1"/>
    <col min="15147" max="15156" width="0" hidden="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2" width="0" hidden="1" customWidth="1"/>
    <col min="15373" max="15373" width="6.375" customWidth="1"/>
    <col min="15374" max="15375" width="0" hidden="1" customWidth="1"/>
    <col min="15376" max="15376" width="7" customWidth="1"/>
    <col min="15377" max="15382" width="0" hidden="1" customWidth="1"/>
    <col min="15383" max="15383" width="7" customWidth="1"/>
    <col min="15384" max="15389" width="0" hidden="1" customWidth="1"/>
    <col min="15390" max="15390" width="8" customWidth="1"/>
    <col min="15391" max="15392" width="0" hidden="1" customWidth="1"/>
    <col min="15393" max="15393" width="8.125" customWidth="1"/>
    <col min="15394" max="15401" width="0" hidden="1" customWidth="1"/>
    <col min="15402" max="15402" width="8.5" customWidth="1"/>
    <col min="15403" max="15412" width="0" hidden="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8" width="0" hidden="1" customWidth="1"/>
    <col min="15629" max="15629" width="6.375" customWidth="1"/>
    <col min="15630" max="15631" width="0" hidden="1" customWidth="1"/>
    <col min="15632" max="15632" width="7" customWidth="1"/>
    <col min="15633" max="15638" width="0" hidden="1" customWidth="1"/>
    <col min="15639" max="15639" width="7" customWidth="1"/>
    <col min="15640" max="15645" width="0" hidden="1" customWidth="1"/>
    <col min="15646" max="15646" width="8" customWidth="1"/>
    <col min="15647" max="15648" width="0" hidden="1" customWidth="1"/>
    <col min="15649" max="15649" width="8.125" customWidth="1"/>
    <col min="15650" max="15657" width="0" hidden="1" customWidth="1"/>
    <col min="15658" max="15658" width="8.5" customWidth="1"/>
    <col min="15659" max="15668" width="0" hidden="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4" width="0" hidden="1" customWidth="1"/>
    <col min="15885" max="15885" width="6.375" customWidth="1"/>
    <col min="15886" max="15887" width="0" hidden="1" customWidth="1"/>
    <col min="15888" max="15888" width="7" customWidth="1"/>
    <col min="15889" max="15894" width="0" hidden="1" customWidth="1"/>
    <col min="15895" max="15895" width="7" customWidth="1"/>
    <col min="15896" max="15901" width="0" hidden="1" customWidth="1"/>
    <col min="15902" max="15902" width="8" customWidth="1"/>
    <col min="15903" max="15904" width="0" hidden="1" customWidth="1"/>
    <col min="15905" max="15905" width="8.125" customWidth="1"/>
    <col min="15906" max="15913" width="0" hidden="1" customWidth="1"/>
    <col min="15914" max="15914" width="8.5" customWidth="1"/>
    <col min="15915" max="15924" width="0" hidden="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40" width="0" hidden="1" customWidth="1"/>
    <col min="16141" max="16141" width="6.375" customWidth="1"/>
    <col min="16142" max="16143" width="0" hidden="1" customWidth="1"/>
    <col min="16144" max="16144" width="7" customWidth="1"/>
    <col min="16145" max="16150" width="0" hidden="1" customWidth="1"/>
    <col min="16151" max="16151" width="7" customWidth="1"/>
    <col min="16152" max="16157" width="0" hidden="1" customWidth="1"/>
    <col min="16158" max="16158" width="8" customWidth="1"/>
    <col min="16159" max="16160" width="0" hidden="1" customWidth="1"/>
    <col min="16161" max="16161" width="8.125" customWidth="1"/>
    <col min="16162" max="16169" width="0" hidden="1" customWidth="1"/>
    <col min="16170" max="16170" width="8.5" customWidth="1"/>
    <col min="16171" max="16180" width="0" hidden="1" customWidth="1"/>
  </cols>
  <sheetData>
    <row r="1" spans="1:51" ht="18" thickBot="1" x14ac:dyDescent="0.2">
      <c r="C1" s="1" t="s">
        <v>200</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1" ht="17.25" x14ac:dyDescent="0.15">
      <c r="C2" s="9"/>
      <c r="D2" s="10"/>
      <c r="E2" s="11"/>
      <c r="F2" s="12"/>
      <c r="G2" s="13"/>
      <c r="H2" s="14"/>
      <c r="I2" s="15"/>
      <c r="J2" s="16" t="s">
        <v>201</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24"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8400.9500000000007</v>
      </c>
      <c r="F8" s="134">
        <v>2414917</v>
      </c>
      <c r="G8" s="134">
        <v>5437104</v>
      </c>
      <c r="H8" s="134">
        <v>2584765</v>
      </c>
      <c r="I8" s="134">
        <v>2852339</v>
      </c>
      <c r="J8" s="83">
        <v>-2420</v>
      </c>
      <c r="K8" s="84">
        <v>-1265</v>
      </c>
      <c r="L8" s="85">
        <v>-1155</v>
      </c>
      <c r="M8" s="83">
        <v>-1434</v>
      </c>
      <c r="N8" s="84">
        <v>-760</v>
      </c>
      <c r="O8" s="85">
        <v>-674</v>
      </c>
      <c r="P8" s="83">
        <v>3148</v>
      </c>
      <c r="Q8" s="84">
        <v>1596</v>
      </c>
      <c r="R8" s="85">
        <v>1552</v>
      </c>
      <c r="S8" s="86">
        <v>1570</v>
      </c>
      <c r="T8" s="87">
        <v>1528</v>
      </c>
      <c r="U8" s="87">
        <v>26</v>
      </c>
      <c r="V8" s="88">
        <v>24</v>
      </c>
      <c r="W8" s="83">
        <v>4582</v>
      </c>
      <c r="X8" s="84">
        <v>2356</v>
      </c>
      <c r="Y8" s="85">
        <v>2226</v>
      </c>
      <c r="Z8" s="86">
        <v>2332</v>
      </c>
      <c r="AA8" s="87">
        <v>2202</v>
      </c>
      <c r="AB8" s="87">
        <v>24</v>
      </c>
      <c r="AC8" s="88">
        <v>24</v>
      </c>
      <c r="AD8" s="89">
        <v>-986</v>
      </c>
      <c r="AE8" s="90">
        <v>-505</v>
      </c>
      <c r="AF8" s="91">
        <v>-481</v>
      </c>
      <c r="AG8" s="89">
        <v>13791</v>
      </c>
      <c r="AH8" s="90">
        <v>7153</v>
      </c>
      <c r="AI8" s="92">
        <v>6638</v>
      </c>
      <c r="AJ8" s="93">
        <v>6502</v>
      </c>
      <c r="AK8" s="94">
        <v>6133</v>
      </c>
      <c r="AL8" s="94">
        <v>547</v>
      </c>
      <c r="AM8" s="95">
        <v>438</v>
      </c>
      <c r="AN8" s="96">
        <v>104</v>
      </c>
      <c r="AO8" s="91">
        <v>67</v>
      </c>
      <c r="AP8" s="97">
        <v>14777</v>
      </c>
      <c r="AQ8" s="90">
        <v>7658</v>
      </c>
      <c r="AR8" s="92">
        <v>7119</v>
      </c>
      <c r="AS8" s="93">
        <v>6776</v>
      </c>
      <c r="AT8" s="94">
        <v>6469</v>
      </c>
      <c r="AU8" s="94">
        <v>701</v>
      </c>
      <c r="AV8" s="95">
        <v>512</v>
      </c>
      <c r="AW8" s="96">
        <v>181</v>
      </c>
      <c r="AX8" s="91">
        <v>138</v>
      </c>
      <c r="AY8" s="98">
        <v>-447</v>
      </c>
    </row>
    <row r="9" spans="1:51" x14ac:dyDescent="0.15">
      <c r="C9" s="99" t="s">
        <v>37</v>
      </c>
      <c r="D9" s="24"/>
      <c r="E9" s="100"/>
      <c r="F9" s="101">
        <v>-447</v>
      </c>
      <c r="G9" s="102">
        <v>-2420</v>
      </c>
      <c r="H9" s="102">
        <v>-1265</v>
      </c>
      <c r="I9" s="103">
        <v>-1155</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6660.57</v>
      </c>
      <c r="F10" s="134">
        <v>2320985</v>
      </c>
      <c r="G10" s="134">
        <v>5193240</v>
      </c>
      <c r="H10" s="134">
        <v>2467371</v>
      </c>
      <c r="I10" s="134">
        <v>2725869</v>
      </c>
      <c r="J10" s="121">
        <v>-2224</v>
      </c>
      <c r="K10" s="84">
        <v>-1179</v>
      </c>
      <c r="L10" s="85">
        <v>-1045</v>
      </c>
      <c r="M10" s="121">
        <v>-1298</v>
      </c>
      <c r="N10" s="84">
        <v>-700</v>
      </c>
      <c r="O10" s="85">
        <v>-598</v>
      </c>
      <c r="P10" s="121">
        <v>3051</v>
      </c>
      <c r="Q10" s="84">
        <v>1540</v>
      </c>
      <c r="R10" s="85">
        <v>1511</v>
      </c>
      <c r="S10" s="86">
        <v>1514</v>
      </c>
      <c r="T10" s="87">
        <v>1488</v>
      </c>
      <c r="U10" s="87">
        <v>26</v>
      </c>
      <c r="V10" s="88">
        <v>23</v>
      </c>
      <c r="W10" s="121">
        <v>4349</v>
      </c>
      <c r="X10" s="84">
        <v>2240</v>
      </c>
      <c r="Y10" s="85">
        <v>2109</v>
      </c>
      <c r="Z10" s="86">
        <v>2218</v>
      </c>
      <c r="AA10" s="87">
        <v>2085</v>
      </c>
      <c r="AB10" s="87">
        <v>22</v>
      </c>
      <c r="AC10" s="88">
        <v>24</v>
      </c>
      <c r="AD10" s="96">
        <v>-926</v>
      </c>
      <c r="AE10" s="90">
        <v>-479</v>
      </c>
      <c r="AF10" s="91">
        <v>-447</v>
      </c>
      <c r="AG10" s="96">
        <v>13337</v>
      </c>
      <c r="AH10" s="90">
        <v>6921</v>
      </c>
      <c r="AI10" s="92">
        <v>6416</v>
      </c>
      <c r="AJ10" s="93">
        <v>6296</v>
      </c>
      <c r="AK10" s="94">
        <v>5927</v>
      </c>
      <c r="AL10" s="94">
        <v>523</v>
      </c>
      <c r="AM10" s="95">
        <v>424</v>
      </c>
      <c r="AN10" s="96">
        <v>102</v>
      </c>
      <c r="AO10" s="91">
        <v>65</v>
      </c>
      <c r="AP10" s="122">
        <v>14263</v>
      </c>
      <c r="AQ10" s="90">
        <v>7400</v>
      </c>
      <c r="AR10" s="92">
        <v>6863</v>
      </c>
      <c r="AS10" s="93">
        <v>6557</v>
      </c>
      <c r="AT10" s="94">
        <v>6233</v>
      </c>
      <c r="AU10" s="94">
        <v>676</v>
      </c>
      <c r="AV10" s="95">
        <v>497</v>
      </c>
      <c r="AW10" s="96">
        <v>167</v>
      </c>
      <c r="AX10" s="91">
        <v>133</v>
      </c>
      <c r="AY10" s="98">
        <v>-419</v>
      </c>
    </row>
    <row r="11" spans="1:51" x14ac:dyDescent="0.15">
      <c r="C11" s="99" t="s">
        <v>37</v>
      </c>
      <c r="D11" s="24"/>
      <c r="E11" s="100"/>
      <c r="F11" s="101">
        <v>-419</v>
      </c>
      <c r="G11" s="103">
        <v>-2224</v>
      </c>
      <c r="H11" s="103">
        <v>-1179</v>
      </c>
      <c r="I11" s="103">
        <v>-1045</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34">
        <v>93932</v>
      </c>
      <c r="G12" s="134">
        <v>243864</v>
      </c>
      <c r="H12" s="134">
        <v>117394</v>
      </c>
      <c r="I12" s="134">
        <v>126470</v>
      </c>
      <c r="J12" s="121">
        <v>-196</v>
      </c>
      <c r="K12" s="84">
        <v>-86</v>
      </c>
      <c r="L12" s="85">
        <v>-110</v>
      </c>
      <c r="M12" s="121">
        <v>-136</v>
      </c>
      <c r="N12" s="84">
        <v>-60</v>
      </c>
      <c r="O12" s="85">
        <v>-76</v>
      </c>
      <c r="P12" s="121">
        <v>97</v>
      </c>
      <c r="Q12" s="84">
        <v>56</v>
      </c>
      <c r="R12" s="85">
        <v>41</v>
      </c>
      <c r="S12" s="86">
        <v>56</v>
      </c>
      <c r="T12" s="87">
        <v>40</v>
      </c>
      <c r="U12" s="87">
        <v>0</v>
      </c>
      <c r="V12" s="88">
        <v>1</v>
      </c>
      <c r="W12" s="121">
        <v>233</v>
      </c>
      <c r="X12" s="84">
        <v>116</v>
      </c>
      <c r="Y12" s="85">
        <v>117</v>
      </c>
      <c r="Z12" s="86">
        <v>114</v>
      </c>
      <c r="AA12" s="87">
        <v>117</v>
      </c>
      <c r="AB12" s="87">
        <v>2</v>
      </c>
      <c r="AC12" s="88">
        <v>0</v>
      </c>
      <c r="AD12" s="96">
        <v>-60</v>
      </c>
      <c r="AE12" s="90">
        <v>-26</v>
      </c>
      <c r="AF12" s="91">
        <v>-34</v>
      </c>
      <c r="AG12" s="96">
        <v>454</v>
      </c>
      <c r="AH12" s="90">
        <v>232</v>
      </c>
      <c r="AI12" s="92">
        <v>222</v>
      </c>
      <c r="AJ12" s="93">
        <v>206</v>
      </c>
      <c r="AK12" s="94">
        <v>206</v>
      </c>
      <c r="AL12" s="94">
        <v>24</v>
      </c>
      <c r="AM12" s="95">
        <v>14</v>
      </c>
      <c r="AN12" s="96">
        <v>2</v>
      </c>
      <c r="AO12" s="91">
        <v>2</v>
      </c>
      <c r="AP12" s="122">
        <v>514</v>
      </c>
      <c r="AQ12" s="90">
        <v>258</v>
      </c>
      <c r="AR12" s="92">
        <v>256</v>
      </c>
      <c r="AS12" s="93">
        <v>219</v>
      </c>
      <c r="AT12" s="94">
        <v>236</v>
      </c>
      <c r="AU12" s="94">
        <v>25</v>
      </c>
      <c r="AV12" s="95">
        <v>15</v>
      </c>
      <c r="AW12" s="96">
        <v>14</v>
      </c>
      <c r="AX12" s="91">
        <v>5</v>
      </c>
      <c r="AY12" s="98">
        <v>-28</v>
      </c>
    </row>
    <row r="13" spans="1:51" x14ac:dyDescent="0.15">
      <c r="C13" s="99" t="s">
        <v>37</v>
      </c>
      <c r="D13" s="24"/>
      <c r="E13" s="100"/>
      <c r="F13" s="101">
        <v>-28</v>
      </c>
      <c r="G13" s="103">
        <v>-196</v>
      </c>
      <c r="H13" s="103">
        <v>-86</v>
      </c>
      <c r="I13" s="103">
        <v>-110</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557.02</v>
      </c>
      <c r="F14" s="134">
        <v>738959</v>
      </c>
      <c r="G14" s="134">
        <v>1518842</v>
      </c>
      <c r="H14" s="134">
        <v>713257</v>
      </c>
      <c r="I14" s="134">
        <v>805585</v>
      </c>
      <c r="J14" s="83">
        <v>-529</v>
      </c>
      <c r="K14" s="126">
        <v>-291</v>
      </c>
      <c r="L14" s="127">
        <v>-238</v>
      </c>
      <c r="M14" s="83">
        <v>-374</v>
      </c>
      <c r="N14" s="126">
        <v>-194</v>
      </c>
      <c r="O14" s="127">
        <v>-180</v>
      </c>
      <c r="P14" s="83">
        <v>865</v>
      </c>
      <c r="Q14" s="126">
        <v>455</v>
      </c>
      <c r="R14" s="127">
        <v>410</v>
      </c>
      <c r="S14" s="83">
        <v>442</v>
      </c>
      <c r="T14" s="126">
        <v>396</v>
      </c>
      <c r="U14" s="126">
        <v>13</v>
      </c>
      <c r="V14" s="127">
        <v>14</v>
      </c>
      <c r="W14" s="83">
        <v>1239</v>
      </c>
      <c r="X14" s="126">
        <v>649</v>
      </c>
      <c r="Y14" s="127">
        <v>590</v>
      </c>
      <c r="Z14" s="83">
        <v>640</v>
      </c>
      <c r="AA14" s="126">
        <v>581</v>
      </c>
      <c r="AB14" s="126">
        <v>9</v>
      </c>
      <c r="AC14" s="127">
        <v>9</v>
      </c>
      <c r="AD14" s="89">
        <v>-155</v>
      </c>
      <c r="AE14" s="128">
        <v>-97</v>
      </c>
      <c r="AF14" s="129">
        <v>-58</v>
      </c>
      <c r="AG14" s="89">
        <v>5028</v>
      </c>
      <c r="AH14" s="128">
        <v>2507</v>
      </c>
      <c r="AI14" s="130">
        <v>2521</v>
      </c>
      <c r="AJ14" s="89">
        <v>2217</v>
      </c>
      <c r="AK14" s="128">
        <v>2299</v>
      </c>
      <c r="AL14" s="128">
        <v>255</v>
      </c>
      <c r="AM14" s="129">
        <v>203</v>
      </c>
      <c r="AN14" s="89">
        <v>35</v>
      </c>
      <c r="AO14" s="129">
        <v>19</v>
      </c>
      <c r="AP14" s="89">
        <v>5183</v>
      </c>
      <c r="AQ14" s="131">
        <v>2604</v>
      </c>
      <c r="AR14" s="129">
        <v>2579</v>
      </c>
      <c r="AS14" s="89">
        <v>2249</v>
      </c>
      <c r="AT14" s="128">
        <v>2298</v>
      </c>
      <c r="AU14" s="128">
        <v>272</v>
      </c>
      <c r="AV14" s="129">
        <v>213</v>
      </c>
      <c r="AW14" s="89">
        <v>83</v>
      </c>
      <c r="AX14" s="129">
        <v>68</v>
      </c>
      <c r="AY14" s="132">
        <v>-188</v>
      </c>
    </row>
    <row r="15" spans="1:51" x14ac:dyDescent="0.15">
      <c r="A15">
        <v>2</v>
      </c>
      <c r="C15" s="77" t="s">
        <v>41</v>
      </c>
      <c r="D15" s="24"/>
      <c r="E15" s="119">
        <v>169.15</v>
      </c>
      <c r="F15" s="134">
        <v>482341</v>
      </c>
      <c r="G15" s="134">
        <v>1036676</v>
      </c>
      <c r="H15" s="134">
        <v>488663</v>
      </c>
      <c r="I15" s="134">
        <v>548013</v>
      </c>
      <c r="J15" s="121">
        <v>-431</v>
      </c>
      <c r="K15" s="84">
        <v>-209</v>
      </c>
      <c r="L15" s="85">
        <v>-222</v>
      </c>
      <c r="M15" s="121">
        <v>-147</v>
      </c>
      <c r="N15" s="84">
        <v>-67</v>
      </c>
      <c r="O15" s="85">
        <v>-80</v>
      </c>
      <c r="P15" s="121">
        <v>665</v>
      </c>
      <c r="Q15" s="84">
        <v>351</v>
      </c>
      <c r="R15" s="85">
        <v>314</v>
      </c>
      <c r="S15" s="86">
        <v>348</v>
      </c>
      <c r="T15" s="87">
        <v>309</v>
      </c>
      <c r="U15" s="87">
        <v>3</v>
      </c>
      <c r="V15" s="88">
        <v>5</v>
      </c>
      <c r="W15" s="121">
        <v>812</v>
      </c>
      <c r="X15" s="84">
        <v>418</v>
      </c>
      <c r="Y15" s="85">
        <v>394</v>
      </c>
      <c r="Z15" s="86">
        <v>410</v>
      </c>
      <c r="AA15" s="87">
        <v>384</v>
      </c>
      <c r="AB15" s="87">
        <v>8</v>
      </c>
      <c r="AC15" s="88">
        <v>10</v>
      </c>
      <c r="AD15" s="96">
        <v>-284</v>
      </c>
      <c r="AE15" s="90">
        <v>-142</v>
      </c>
      <c r="AF15" s="91">
        <v>-142</v>
      </c>
      <c r="AG15" s="96">
        <v>2831</v>
      </c>
      <c r="AH15" s="90">
        <v>1450</v>
      </c>
      <c r="AI15" s="92">
        <v>1381</v>
      </c>
      <c r="AJ15" s="93">
        <v>1342</v>
      </c>
      <c r="AK15" s="94">
        <v>1290</v>
      </c>
      <c r="AL15" s="94">
        <v>83</v>
      </c>
      <c r="AM15" s="95">
        <v>69</v>
      </c>
      <c r="AN15" s="96">
        <v>25</v>
      </c>
      <c r="AO15" s="91">
        <v>22</v>
      </c>
      <c r="AP15" s="122">
        <v>3115</v>
      </c>
      <c r="AQ15" s="90">
        <v>1592</v>
      </c>
      <c r="AR15" s="92">
        <v>1523</v>
      </c>
      <c r="AS15" s="93">
        <v>1483</v>
      </c>
      <c r="AT15" s="94">
        <v>1429</v>
      </c>
      <c r="AU15" s="94">
        <v>78</v>
      </c>
      <c r="AV15" s="95">
        <v>76</v>
      </c>
      <c r="AW15" s="96">
        <v>31</v>
      </c>
      <c r="AX15" s="91">
        <v>18</v>
      </c>
      <c r="AY15" s="98">
        <v>-216</v>
      </c>
    </row>
    <row r="16" spans="1:51" x14ac:dyDescent="0.15">
      <c r="A16">
        <v>3</v>
      </c>
      <c r="C16" s="77" t="s">
        <v>42</v>
      </c>
      <c r="D16" s="24"/>
      <c r="E16" s="133">
        <v>480.89</v>
      </c>
      <c r="F16" s="134">
        <v>296080</v>
      </c>
      <c r="G16" s="134">
        <v>712275</v>
      </c>
      <c r="H16" s="134">
        <v>334885</v>
      </c>
      <c r="I16" s="134">
        <v>377390</v>
      </c>
      <c r="J16" s="121">
        <v>-81</v>
      </c>
      <c r="K16" s="84">
        <v>29</v>
      </c>
      <c r="L16" s="85">
        <v>-110</v>
      </c>
      <c r="M16" s="121">
        <v>-132</v>
      </c>
      <c r="N16" s="84">
        <v>-60</v>
      </c>
      <c r="O16" s="85">
        <v>-72</v>
      </c>
      <c r="P16" s="121">
        <v>405</v>
      </c>
      <c r="Q16" s="84">
        <v>211</v>
      </c>
      <c r="R16" s="85">
        <v>194</v>
      </c>
      <c r="S16" s="86">
        <v>210</v>
      </c>
      <c r="T16" s="87">
        <v>194</v>
      </c>
      <c r="U16" s="87">
        <v>1</v>
      </c>
      <c r="V16" s="88">
        <v>0</v>
      </c>
      <c r="W16" s="121">
        <v>537</v>
      </c>
      <c r="X16" s="84">
        <v>271</v>
      </c>
      <c r="Y16" s="85">
        <v>266</v>
      </c>
      <c r="Z16" s="86">
        <v>269</v>
      </c>
      <c r="AA16" s="87">
        <v>265</v>
      </c>
      <c r="AB16" s="87">
        <v>2</v>
      </c>
      <c r="AC16" s="88">
        <v>1</v>
      </c>
      <c r="AD16" s="96">
        <v>51</v>
      </c>
      <c r="AE16" s="90">
        <v>89</v>
      </c>
      <c r="AF16" s="91">
        <v>-38</v>
      </c>
      <c r="AG16" s="96">
        <v>1955</v>
      </c>
      <c r="AH16" s="90">
        <v>1056</v>
      </c>
      <c r="AI16" s="92">
        <v>899</v>
      </c>
      <c r="AJ16" s="93">
        <v>1014</v>
      </c>
      <c r="AK16" s="94">
        <v>863</v>
      </c>
      <c r="AL16" s="94">
        <v>31</v>
      </c>
      <c r="AM16" s="95">
        <v>26</v>
      </c>
      <c r="AN16" s="96">
        <v>11</v>
      </c>
      <c r="AO16" s="91">
        <v>10</v>
      </c>
      <c r="AP16" s="122">
        <v>1904</v>
      </c>
      <c r="AQ16" s="90">
        <v>967</v>
      </c>
      <c r="AR16" s="92">
        <v>937</v>
      </c>
      <c r="AS16" s="93">
        <v>897</v>
      </c>
      <c r="AT16" s="94">
        <v>870</v>
      </c>
      <c r="AU16" s="94">
        <v>67</v>
      </c>
      <c r="AV16" s="95">
        <v>57</v>
      </c>
      <c r="AW16" s="96">
        <v>3</v>
      </c>
      <c r="AX16" s="91">
        <v>10</v>
      </c>
      <c r="AY16" s="98">
        <v>177</v>
      </c>
    </row>
    <row r="17" spans="1:54" s="2" customFormat="1" x14ac:dyDescent="0.15">
      <c r="A17">
        <v>4</v>
      </c>
      <c r="B17"/>
      <c r="C17" s="77" t="s">
        <v>43</v>
      </c>
      <c r="D17" s="24"/>
      <c r="E17" s="119">
        <v>266.33</v>
      </c>
      <c r="F17" s="134">
        <v>304796</v>
      </c>
      <c r="G17" s="134">
        <v>714272</v>
      </c>
      <c r="H17" s="134">
        <v>346462</v>
      </c>
      <c r="I17" s="134">
        <v>367810</v>
      </c>
      <c r="J17" s="121">
        <v>-174</v>
      </c>
      <c r="K17" s="84">
        <v>-144</v>
      </c>
      <c r="L17" s="85">
        <v>-30</v>
      </c>
      <c r="M17" s="121">
        <v>-109</v>
      </c>
      <c r="N17" s="84">
        <v>-87</v>
      </c>
      <c r="O17" s="85">
        <v>-22</v>
      </c>
      <c r="P17" s="121">
        <v>483</v>
      </c>
      <c r="Q17" s="84">
        <v>230</v>
      </c>
      <c r="R17" s="85">
        <v>253</v>
      </c>
      <c r="S17" s="86">
        <v>227</v>
      </c>
      <c r="T17" s="87">
        <v>253</v>
      </c>
      <c r="U17" s="87">
        <v>3</v>
      </c>
      <c r="V17" s="88">
        <v>0</v>
      </c>
      <c r="W17" s="121">
        <v>592</v>
      </c>
      <c r="X17" s="84">
        <v>317</v>
      </c>
      <c r="Y17" s="85">
        <v>275</v>
      </c>
      <c r="Z17" s="86">
        <v>315</v>
      </c>
      <c r="AA17" s="87">
        <v>274</v>
      </c>
      <c r="AB17" s="87">
        <v>2</v>
      </c>
      <c r="AC17" s="88">
        <v>1</v>
      </c>
      <c r="AD17" s="96">
        <v>-65</v>
      </c>
      <c r="AE17" s="90">
        <v>-57</v>
      </c>
      <c r="AF17" s="91">
        <v>-8</v>
      </c>
      <c r="AG17" s="96">
        <v>1551</v>
      </c>
      <c r="AH17" s="90">
        <v>826</v>
      </c>
      <c r="AI17" s="92">
        <v>725</v>
      </c>
      <c r="AJ17" s="93">
        <v>773</v>
      </c>
      <c r="AK17" s="94">
        <v>687</v>
      </c>
      <c r="AL17" s="94">
        <v>45</v>
      </c>
      <c r="AM17" s="95">
        <v>32</v>
      </c>
      <c r="AN17" s="96">
        <v>8</v>
      </c>
      <c r="AO17" s="91">
        <v>6</v>
      </c>
      <c r="AP17" s="122">
        <v>1616</v>
      </c>
      <c r="AQ17" s="90">
        <v>883</v>
      </c>
      <c r="AR17" s="92">
        <v>733</v>
      </c>
      <c r="AS17" s="93">
        <v>815</v>
      </c>
      <c r="AT17" s="94">
        <v>699</v>
      </c>
      <c r="AU17" s="94">
        <v>53</v>
      </c>
      <c r="AV17" s="95">
        <v>31</v>
      </c>
      <c r="AW17" s="96">
        <v>15</v>
      </c>
      <c r="AX17" s="91">
        <v>3</v>
      </c>
      <c r="AY17" s="98">
        <v>18</v>
      </c>
    </row>
    <row r="18" spans="1:54" s="2" customFormat="1" x14ac:dyDescent="0.15">
      <c r="A18" s="2">
        <v>5</v>
      </c>
      <c r="C18" s="77" t="s">
        <v>44</v>
      </c>
      <c r="D18" s="78"/>
      <c r="E18" s="133">
        <v>895.61000000000013</v>
      </c>
      <c r="F18" s="134">
        <v>103281</v>
      </c>
      <c r="G18" s="134">
        <v>261116</v>
      </c>
      <c r="H18" s="134">
        <v>126863</v>
      </c>
      <c r="I18" s="134">
        <v>134253</v>
      </c>
      <c r="J18" s="121">
        <v>-340</v>
      </c>
      <c r="K18" s="84">
        <v>-186</v>
      </c>
      <c r="L18" s="85">
        <v>-154</v>
      </c>
      <c r="M18" s="121">
        <v>-155</v>
      </c>
      <c r="N18" s="84">
        <v>-87</v>
      </c>
      <c r="O18" s="85">
        <v>-68</v>
      </c>
      <c r="P18" s="121">
        <v>126</v>
      </c>
      <c r="Q18" s="84">
        <v>56</v>
      </c>
      <c r="R18" s="85">
        <v>70</v>
      </c>
      <c r="S18" s="86">
        <v>54</v>
      </c>
      <c r="T18" s="87">
        <v>68</v>
      </c>
      <c r="U18" s="87">
        <v>2</v>
      </c>
      <c r="V18" s="88">
        <v>2</v>
      </c>
      <c r="W18" s="121">
        <v>281</v>
      </c>
      <c r="X18" s="84">
        <v>143</v>
      </c>
      <c r="Y18" s="85">
        <v>138</v>
      </c>
      <c r="Z18" s="86">
        <v>143</v>
      </c>
      <c r="AA18" s="87">
        <v>138</v>
      </c>
      <c r="AB18" s="87">
        <v>0</v>
      </c>
      <c r="AC18" s="88">
        <v>0</v>
      </c>
      <c r="AD18" s="96">
        <v>-185</v>
      </c>
      <c r="AE18" s="90">
        <v>-99</v>
      </c>
      <c r="AF18" s="91">
        <v>-86</v>
      </c>
      <c r="AG18" s="96">
        <v>506</v>
      </c>
      <c r="AH18" s="90">
        <v>291</v>
      </c>
      <c r="AI18" s="92">
        <v>215</v>
      </c>
      <c r="AJ18" s="93">
        <v>237</v>
      </c>
      <c r="AK18" s="94">
        <v>178</v>
      </c>
      <c r="AL18" s="94">
        <v>49</v>
      </c>
      <c r="AM18" s="95">
        <v>36</v>
      </c>
      <c r="AN18" s="96">
        <v>5</v>
      </c>
      <c r="AO18" s="91">
        <v>1</v>
      </c>
      <c r="AP18" s="122">
        <v>691</v>
      </c>
      <c r="AQ18" s="90">
        <v>390</v>
      </c>
      <c r="AR18" s="92">
        <v>301</v>
      </c>
      <c r="AS18" s="93">
        <v>262</v>
      </c>
      <c r="AT18" s="94">
        <v>235</v>
      </c>
      <c r="AU18" s="94">
        <v>121</v>
      </c>
      <c r="AV18" s="95">
        <v>62</v>
      </c>
      <c r="AW18" s="96">
        <v>7</v>
      </c>
      <c r="AX18" s="91">
        <v>4</v>
      </c>
      <c r="AY18" s="98">
        <v>-139</v>
      </c>
    </row>
    <row r="19" spans="1:54" s="2" customFormat="1" x14ac:dyDescent="0.15">
      <c r="A19" s="2">
        <v>6</v>
      </c>
      <c r="C19" s="135" t="s">
        <v>45</v>
      </c>
      <c r="D19" s="78"/>
      <c r="E19" s="133">
        <v>865.24999999999989</v>
      </c>
      <c r="F19" s="134">
        <v>241294</v>
      </c>
      <c r="G19" s="134">
        <v>568508</v>
      </c>
      <c r="H19" s="134">
        <v>274976</v>
      </c>
      <c r="I19" s="134">
        <v>293532</v>
      </c>
      <c r="J19" s="121">
        <v>-323</v>
      </c>
      <c r="K19" s="84">
        <v>-171</v>
      </c>
      <c r="L19" s="85">
        <v>-152</v>
      </c>
      <c r="M19" s="121">
        <v>-133</v>
      </c>
      <c r="N19" s="84">
        <v>-76</v>
      </c>
      <c r="O19" s="85">
        <v>-57</v>
      </c>
      <c r="P19" s="121">
        <v>326</v>
      </c>
      <c r="Q19" s="84">
        <v>164</v>
      </c>
      <c r="R19" s="85">
        <v>162</v>
      </c>
      <c r="S19" s="86">
        <v>161</v>
      </c>
      <c r="T19" s="87">
        <v>160</v>
      </c>
      <c r="U19" s="87">
        <v>3</v>
      </c>
      <c r="V19" s="88">
        <v>2</v>
      </c>
      <c r="W19" s="121">
        <v>459</v>
      </c>
      <c r="X19" s="84">
        <v>240</v>
      </c>
      <c r="Y19" s="85">
        <v>219</v>
      </c>
      <c r="Z19" s="86">
        <v>238</v>
      </c>
      <c r="AA19" s="87">
        <v>216</v>
      </c>
      <c r="AB19" s="87">
        <v>2</v>
      </c>
      <c r="AC19" s="88">
        <v>3</v>
      </c>
      <c r="AD19" s="96">
        <v>-190</v>
      </c>
      <c r="AE19" s="90">
        <v>-95</v>
      </c>
      <c r="AF19" s="91">
        <v>-95</v>
      </c>
      <c r="AG19" s="96">
        <v>915</v>
      </c>
      <c r="AH19" s="90">
        <v>534</v>
      </c>
      <c r="AI19" s="92">
        <v>381</v>
      </c>
      <c r="AJ19" s="93">
        <v>485</v>
      </c>
      <c r="AK19" s="94">
        <v>358</v>
      </c>
      <c r="AL19" s="94">
        <v>34</v>
      </c>
      <c r="AM19" s="95">
        <v>19</v>
      </c>
      <c r="AN19" s="96">
        <v>15</v>
      </c>
      <c r="AO19" s="91">
        <v>4</v>
      </c>
      <c r="AP19" s="122">
        <v>1105</v>
      </c>
      <c r="AQ19" s="90">
        <v>629</v>
      </c>
      <c r="AR19" s="92">
        <v>476</v>
      </c>
      <c r="AS19" s="93">
        <v>569</v>
      </c>
      <c r="AT19" s="94">
        <v>437</v>
      </c>
      <c r="AU19" s="94">
        <v>42</v>
      </c>
      <c r="AV19" s="95">
        <v>29</v>
      </c>
      <c r="AW19" s="96">
        <v>18</v>
      </c>
      <c r="AX19" s="91">
        <v>10</v>
      </c>
      <c r="AY19" s="98">
        <v>-59</v>
      </c>
    </row>
    <row r="20" spans="1:54" x14ac:dyDescent="0.15">
      <c r="A20" s="2">
        <v>7</v>
      </c>
      <c r="B20" s="2"/>
      <c r="C20" s="135" t="s">
        <v>46</v>
      </c>
      <c r="D20" s="78"/>
      <c r="E20" s="133">
        <v>1566.9699999999998</v>
      </c>
      <c r="F20" s="134">
        <v>95635</v>
      </c>
      <c r="G20" s="134">
        <v>243608</v>
      </c>
      <c r="H20" s="134">
        <v>117366</v>
      </c>
      <c r="I20" s="134">
        <v>126242</v>
      </c>
      <c r="J20" s="121">
        <v>-192</v>
      </c>
      <c r="K20" s="84">
        <v>-111</v>
      </c>
      <c r="L20" s="85">
        <v>-81</v>
      </c>
      <c r="M20" s="121">
        <v>-124</v>
      </c>
      <c r="N20" s="84">
        <v>-66</v>
      </c>
      <c r="O20" s="85">
        <v>-58</v>
      </c>
      <c r="P20" s="121">
        <v>100</v>
      </c>
      <c r="Q20" s="84">
        <v>48</v>
      </c>
      <c r="R20" s="85">
        <v>52</v>
      </c>
      <c r="S20" s="86">
        <v>48</v>
      </c>
      <c r="T20" s="87">
        <v>52</v>
      </c>
      <c r="U20" s="87">
        <v>0</v>
      </c>
      <c r="V20" s="88">
        <v>0</v>
      </c>
      <c r="W20" s="121">
        <v>224</v>
      </c>
      <c r="X20" s="84">
        <v>114</v>
      </c>
      <c r="Y20" s="85">
        <v>110</v>
      </c>
      <c r="Z20" s="86">
        <v>113</v>
      </c>
      <c r="AA20" s="87">
        <v>110</v>
      </c>
      <c r="AB20" s="87">
        <v>1</v>
      </c>
      <c r="AC20" s="88">
        <v>0</v>
      </c>
      <c r="AD20" s="96">
        <v>-68</v>
      </c>
      <c r="AE20" s="90">
        <v>-45</v>
      </c>
      <c r="AF20" s="91">
        <v>-23</v>
      </c>
      <c r="AG20" s="96">
        <v>397</v>
      </c>
      <c r="AH20" s="90">
        <v>181</v>
      </c>
      <c r="AI20" s="92">
        <v>216</v>
      </c>
      <c r="AJ20" s="93">
        <v>167</v>
      </c>
      <c r="AK20" s="94">
        <v>188</v>
      </c>
      <c r="AL20" s="94">
        <v>14</v>
      </c>
      <c r="AM20" s="95">
        <v>26</v>
      </c>
      <c r="AN20" s="96">
        <v>0</v>
      </c>
      <c r="AO20" s="91">
        <v>2</v>
      </c>
      <c r="AP20" s="122">
        <v>465</v>
      </c>
      <c r="AQ20" s="90">
        <v>226</v>
      </c>
      <c r="AR20" s="92">
        <v>239</v>
      </c>
      <c r="AS20" s="93">
        <v>202</v>
      </c>
      <c r="AT20" s="94">
        <v>217</v>
      </c>
      <c r="AU20" s="94">
        <v>16</v>
      </c>
      <c r="AV20" s="95">
        <v>19</v>
      </c>
      <c r="AW20" s="96">
        <v>8</v>
      </c>
      <c r="AX20" s="91">
        <v>3</v>
      </c>
      <c r="AY20" s="98">
        <v>-10</v>
      </c>
    </row>
    <row r="21" spans="1:54" x14ac:dyDescent="0.15">
      <c r="A21">
        <v>8</v>
      </c>
      <c r="C21" s="77" t="s">
        <v>47</v>
      </c>
      <c r="D21" s="78"/>
      <c r="E21" s="133">
        <v>2133.3000000000002</v>
      </c>
      <c r="F21" s="134">
        <v>60930</v>
      </c>
      <c r="G21" s="134">
        <v>155595</v>
      </c>
      <c r="H21" s="134">
        <v>74524</v>
      </c>
      <c r="I21" s="134">
        <v>81071</v>
      </c>
      <c r="J21" s="121">
        <v>-192</v>
      </c>
      <c r="K21" s="84">
        <v>-107</v>
      </c>
      <c r="L21" s="85">
        <v>-85</v>
      </c>
      <c r="M21" s="121">
        <v>-112</v>
      </c>
      <c r="N21" s="84">
        <v>-58</v>
      </c>
      <c r="O21" s="85">
        <v>-54</v>
      </c>
      <c r="P21" s="121">
        <v>77</v>
      </c>
      <c r="Q21" s="84">
        <v>40</v>
      </c>
      <c r="R21" s="85">
        <v>37</v>
      </c>
      <c r="S21" s="86">
        <v>40</v>
      </c>
      <c r="T21" s="87">
        <v>37</v>
      </c>
      <c r="U21" s="87">
        <v>0</v>
      </c>
      <c r="V21" s="88">
        <v>0</v>
      </c>
      <c r="W21" s="121">
        <v>189</v>
      </c>
      <c r="X21" s="84">
        <v>98</v>
      </c>
      <c r="Y21" s="85">
        <v>91</v>
      </c>
      <c r="Z21" s="86">
        <v>98</v>
      </c>
      <c r="AA21" s="87">
        <v>91</v>
      </c>
      <c r="AB21" s="87">
        <v>0</v>
      </c>
      <c r="AC21" s="88">
        <v>0</v>
      </c>
      <c r="AD21" s="96">
        <v>-80</v>
      </c>
      <c r="AE21" s="90">
        <v>-49</v>
      </c>
      <c r="AF21" s="91">
        <v>-31</v>
      </c>
      <c r="AG21" s="96">
        <v>216</v>
      </c>
      <c r="AH21" s="90">
        <v>110</v>
      </c>
      <c r="AI21" s="92">
        <v>106</v>
      </c>
      <c r="AJ21" s="93">
        <v>94</v>
      </c>
      <c r="AK21" s="94">
        <v>98</v>
      </c>
      <c r="AL21" s="94">
        <v>14</v>
      </c>
      <c r="AM21" s="95">
        <v>8</v>
      </c>
      <c r="AN21" s="96">
        <v>2</v>
      </c>
      <c r="AO21" s="91">
        <v>0</v>
      </c>
      <c r="AP21" s="122">
        <v>296</v>
      </c>
      <c r="AQ21" s="90">
        <v>159</v>
      </c>
      <c r="AR21" s="92">
        <v>137</v>
      </c>
      <c r="AS21" s="93">
        <v>118</v>
      </c>
      <c r="AT21" s="94">
        <v>127</v>
      </c>
      <c r="AU21" s="94">
        <v>29</v>
      </c>
      <c r="AV21" s="95">
        <v>6</v>
      </c>
      <c r="AW21" s="96">
        <v>12</v>
      </c>
      <c r="AX21" s="91">
        <v>4</v>
      </c>
      <c r="AY21" s="98">
        <v>-28</v>
      </c>
    </row>
    <row r="22" spans="1:54" x14ac:dyDescent="0.15">
      <c r="A22">
        <v>9</v>
      </c>
      <c r="C22" s="77" t="s">
        <v>48</v>
      </c>
      <c r="D22" s="78"/>
      <c r="E22" s="133">
        <v>870.8</v>
      </c>
      <c r="F22" s="134">
        <v>38773</v>
      </c>
      <c r="G22" s="134">
        <v>99948</v>
      </c>
      <c r="H22" s="134">
        <v>47754</v>
      </c>
      <c r="I22" s="134">
        <v>52194</v>
      </c>
      <c r="J22" s="121">
        <v>-95</v>
      </c>
      <c r="K22" s="84">
        <v>-46</v>
      </c>
      <c r="L22" s="85">
        <v>-49</v>
      </c>
      <c r="M22" s="121">
        <v>-60</v>
      </c>
      <c r="N22" s="84">
        <v>-28</v>
      </c>
      <c r="O22" s="85">
        <v>-32</v>
      </c>
      <c r="P22" s="121">
        <v>50</v>
      </c>
      <c r="Q22" s="84">
        <v>18</v>
      </c>
      <c r="R22" s="85">
        <v>32</v>
      </c>
      <c r="S22" s="86">
        <v>18</v>
      </c>
      <c r="T22" s="87">
        <v>31</v>
      </c>
      <c r="U22" s="87">
        <v>0</v>
      </c>
      <c r="V22" s="88">
        <v>1</v>
      </c>
      <c r="W22" s="121">
        <v>110</v>
      </c>
      <c r="X22" s="84">
        <v>46</v>
      </c>
      <c r="Y22" s="85">
        <v>64</v>
      </c>
      <c r="Z22" s="86">
        <v>46</v>
      </c>
      <c r="AA22" s="87">
        <v>64</v>
      </c>
      <c r="AB22" s="87">
        <v>0</v>
      </c>
      <c r="AC22" s="88">
        <v>0</v>
      </c>
      <c r="AD22" s="96">
        <v>-35</v>
      </c>
      <c r="AE22" s="90">
        <v>-18</v>
      </c>
      <c r="AF22" s="91">
        <v>-17</v>
      </c>
      <c r="AG22" s="96">
        <v>164</v>
      </c>
      <c r="AH22" s="90">
        <v>80</v>
      </c>
      <c r="AI22" s="92">
        <v>84</v>
      </c>
      <c r="AJ22" s="93">
        <v>64</v>
      </c>
      <c r="AK22" s="94">
        <v>73</v>
      </c>
      <c r="AL22" s="94">
        <v>15</v>
      </c>
      <c r="AM22" s="95">
        <v>10</v>
      </c>
      <c r="AN22" s="96">
        <v>1</v>
      </c>
      <c r="AO22" s="91">
        <v>1</v>
      </c>
      <c r="AP22" s="122">
        <v>199</v>
      </c>
      <c r="AQ22" s="90">
        <v>98</v>
      </c>
      <c r="AR22" s="92">
        <v>101</v>
      </c>
      <c r="AS22" s="93">
        <v>81</v>
      </c>
      <c r="AT22" s="94">
        <v>79</v>
      </c>
      <c r="AU22" s="94">
        <v>14</v>
      </c>
      <c r="AV22" s="95">
        <v>8</v>
      </c>
      <c r="AW22" s="96">
        <v>3</v>
      </c>
      <c r="AX22" s="91">
        <v>14</v>
      </c>
      <c r="AY22" s="98">
        <v>-20</v>
      </c>
    </row>
    <row r="23" spans="1:54" x14ac:dyDescent="0.15">
      <c r="A23">
        <v>10</v>
      </c>
      <c r="C23" s="77" t="s">
        <v>49</v>
      </c>
      <c r="D23" s="78"/>
      <c r="E23" s="133">
        <v>595.63</v>
      </c>
      <c r="F23" s="134">
        <v>52828</v>
      </c>
      <c r="G23" s="134">
        <v>126264</v>
      </c>
      <c r="H23" s="134">
        <v>60015</v>
      </c>
      <c r="I23" s="134">
        <v>66249</v>
      </c>
      <c r="J23" s="121">
        <v>-63</v>
      </c>
      <c r="K23" s="84">
        <v>-29</v>
      </c>
      <c r="L23" s="85">
        <v>-34</v>
      </c>
      <c r="M23" s="121">
        <v>-88</v>
      </c>
      <c r="N23" s="84">
        <v>-37</v>
      </c>
      <c r="O23" s="85">
        <v>-51</v>
      </c>
      <c r="P23" s="121">
        <v>51</v>
      </c>
      <c r="Q23" s="84">
        <v>23</v>
      </c>
      <c r="R23" s="85">
        <v>28</v>
      </c>
      <c r="S23" s="86">
        <v>22</v>
      </c>
      <c r="T23" s="87">
        <v>28</v>
      </c>
      <c r="U23" s="87">
        <v>1</v>
      </c>
      <c r="V23" s="88">
        <v>0</v>
      </c>
      <c r="W23" s="121">
        <v>139</v>
      </c>
      <c r="X23" s="84">
        <v>60</v>
      </c>
      <c r="Y23" s="85">
        <v>79</v>
      </c>
      <c r="Z23" s="86">
        <v>60</v>
      </c>
      <c r="AA23" s="87">
        <v>79</v>
      </c>
      <c r="AB23" s="87">
        <v>0</v>
      </c>
      <c r="AC23" s="88">
        <v>0</v>
      </c>
      <c r="AD23" s="96">
        <v>25</v>
      </c>
      <c r="AE23" s="90">
        <v>8</v>
      </c>
      <c r="AF23" s="91">
        <v>17</v>
      </c>
      <c r="AG23" s="96">
        <v>228</v>
      </c>
      <c r="AH23" s="90">
        <v>118</v>
      </c>
      <c r="AI23" s="92">
        <v>110</v>
      </c>
      <c r="AJ23" s="93">
        <v>109</v>
      </c>
      <c r="AK23" s="94">
        <v>99</v>
      </c>
      <c r="AL23" s="94">
        <v>7</v>
      </c>
      <c r="AM23" s="95">
        <v>9</v>
      </c>
      <c r="AN23" s="96">
        <v>2</v>
      </c>
      <c r="AO23" s="91">
        <v>2</v>
      </c>
      <c r="AP23" s="122">
        <v>203</v>
      </c>
      <c r="AQ23" s="90">
        <v>110</v>
      </c>
      <c r="AR23" s="92">
        <v>93</v>
      </c>
      <c r="AS23" s="93">
        <v>100</v>
      </c>
      <c r="AT23" s="94">
        <v>78</v>
      </c>
      <c r="AU23" s="94">
        <v>9</v>
      </c>
      <c r="AV23" s="95">
        <v>11</v>
      </c>
      <c r="AW23" s="96">
        <v>1</v>
      </c>
      <c r="AX23" s="91">
        <v>4</v>
      </c>
      <c r="AY23" s="98">
        <v>18</v>
      </c>
    </row>
    <row r="24" spans="1:54" x14ac:dyDescent="0.15">
      <c r="A24">
        <v>1</v>
      </c>
      <c r="B24" s="136">
        <v>100</v>
      </c>
      <c r="C24" s="137" t="s">
        <v>50</v>
      </c>
      <c r="D24" s="24" t="s">
        <v>51</v>
      </c>
      <c r="E24" s="138">
        <v>557.02</v>
      </c>
      <c r="F24" s="134">
        <v>738959</v>
      </c>
      <c r="G24" s="134">
        <v>1518842</v>
      </c>
      <c r="H24" s="134">
        <v>713257</v>
      </c>
      <c r="I24" s="134">
        <v>805585</v>
      </c>
      <c r="J24" s="205">
        <v>-529</v>
      </c>
      <c r="K24" s="206">
        <v>-291</v>
      </c>
      <c r="L24" s="207">
        <v>-238</v>
      </c>
      <c r="M24" s="205">
        <v>-374</v>
      </c>
      <c r="N24" s="206">
        <v>-194</v>
      </c>
      <c r="O24" s="207">
        <v>-180</v>
      </c>
      <c r="P24" s="205">
        <v>865</v>
      </c>
      <c r="Q24" s="206">
        <v>455</v>
      </c>
      <c r="R24" s="207">
        <v>410</v>
      </c>
      <c r="S24" s="209">
        <v>442</v>
      </c>
      <c r="T24" s="210">
        <v>396</v>
      </c>
      <c r="U24" s="210">
        <v>13</v>
      </c>
      <c r="V24" s="211">
        <v>14</v>
      </c>
      <c r="W24" s="205">
        <v>1239</v>
      </c>
      <c r="X24" s="206">
        <v>649</v>
      </c>
      <c r="Y24" s="207">
        <v>590</v>
      </c>
      <c r="Z24" s="209">
        <v>640</v>
      </c>
      <c r="AA24" s="210">
        <v>581</v>
      </c>
      <c r="AB24" s="210">
        <v>9</v>
      </c>
      <c r="AC24" s="211">
        <v>9</v>
      </c>
      <c r="AD24" s="212">
        <v>-155</v>
      </c>
      <c r="AE24" s="213">
        <v>-97</v>
      </c>
      <c r="AF24" s="214">
        <v>-58</v>
      </c>
      <c r="AG24" s="212">
        <v>5028</v>
      </c>
      <c r="AH24" s="213">
        <v>2507</v>
      </c>
      <c r="AI24" s="215">
        <v>2521</v>
      </c>
      <c r="AJ24" s="216">
        <v>2217</v>
      </c>
      <c r="AK24" s="217">
        <v>2299</v>
      </c>
      <c r="AL24" s="217">
        <v>255</v>
      </c>
      <c r="AM24" s="218">
        <v>203</v>
      </c>
      <c r="AN24" s="212">
        <v>35</v>
      </c>
      <c r="AO24" s="214">
        <v>19</v>
      </c>
      <c r="AP24" s="219">
        <v>5183</v>
      </c>
      <c r="AQ24" s="213">
        <v>2604</v>
      </c>
      <c r="AR24" s="215">
        <v>2579</v>
      </c>
      <c r="AS24" s="216">
        <v>2249</v>
      </c>
      <c r="AT24" s="217">
        <v>2298</v>
      </c>
      <c r="AU24" s="217">
        <v>272</v>
      </c>
      <c r="AV24" s="218">
        <v>213</v>
      </c>
      <c r="AW24" s="212">
        <v>83</v>
      </c>
      <c r="AX24" s="214">
        <v>68</v>
      </c>
      <c r="AY24" s="220">
        <v>-188</v>
      </c>
      <c r="AZ24" s="264"/>
      <c r="BA24" s="264"/>
      <c r="BB24" s="264"/>
    </row>
    <row r="25" spans="1:54" x14ac:dyDescent="0.15">
      <c r="B25" s="136">
        <v>101</v>
      </c>
      <c r="C25" s="99" t="s">
        <v>52</v>
      </c>
      <c r="D25" s="24"/>
      <c r="E25" s="149">
        <v>34.020000000000003</v>
      </c>
      <c r="F25" s="265">
        <v>103015</v>
      </c>
      <c r="G25" s="265">
        <v>212776</v>
      </c>
      <c r="H25" s="265">
        <v>99032</v>
      </c>
      <c r="I25" s="265">
        <v>113744</v>
      </c>
      <c r="J25" s="104">
        <v>-66</v>
      </c>
      <c r="K25" s="105">
        <v>-18</v>
      </c>
      <c r="L25" s="106">
        <v>-48</v>
      </c>
      <c r="M25" s="104">
        <v>-5</v>
      </c>
      <c r="N25" s="105">
        <v>12</v>
      </c>
      <c r="O25" s="106">
        <v>-17</v>
      </c>
      <c r="P25" s="104">
        <v>142</v>
      </c>
      <c r="Q25" s="105">
        <v>81</v>
      </c>
      <c r="R25" s="106">
        <v>61</v>
      </c>
      <c r="S25" s="107">
        <v>79</v>
      </c>
      <c r="T25" s="108">
        <v>59</v>
      </c>
      <c r="U25" s="108">
        <v>2</v>
      </c>
      <c r="V25" s="109">
        <v>2</v>
      </c>
      <c r="W25" s="104">
        <v>147</v>
      </c>
      <c r="X25" s="105">
        <v>69</v>
      </c>
      <c r="Y25" s="106">
        <v>78</v>
      </c>
      <c r="Z25" s="107">
        <v>69</v>
      </c>
      <c r="AA25" s="108">
        <v>78</v>
      </c>
      <c r="AB25" s="108">
        <v>0</v>
      </c>
      <c r="AC25" s="109">
        <v>0</v>
      </c>
      <c r="AD25" s="110">
        <v>-61</v>
      </c>
      <c r="AE25" s="111">
        <v>-30</v>
      </c>
      <c r="AF25" s="112">
        <v>-31</v>
      </c>
      <c r="AG25" s="110">
        <v>733</v>
      </c>
      <c r="AH25" s="111">
        <v>377</v>
      </c>
      <c r="AI25" s="113">
        <v>356</v>
      </c>
      <c r="AJ25" s="114">
        <v>338</v>
      </c>
      <c r="AK25" s="115">
        <v>326</v>
      </c>
      <c r="AL25" s="115">
        <v>34</v>
      </c>
      <c r="AM25" s="116">
        <v>26</v>
      </c>
      <c r="AN25" s="110">
        <v>5</v>
      </c>
      <c r="AO25" s="112">
        <v>4</v>
      </c>
      <c r="AP25" s="117">
        <v>794</v>
      </c>
      <c r="AQ25" s="111">
        <v>407</v>
      </c>
      <c r="AR25" s="113">
        <v>387</v>
      </c>
      <c r="AS25" s="114">
        <v>357</v>
      </c>
      <c r="AT25" s="115">
        <v>348</v>
      </c>
      <c r="AU25" s="115">
        <v>36</v>
      </c>
      <c r="AV25" s="116">
        <v>24</v>
      </c>
      <c r="AW25" s="110">
        <v>14</v>
      </c>
      <c r="AX25" s="112">
        <v>15</v>
      </c>
      <c r="AY25" s="118">
        <v>-24</v>
      </c>
    </row>
    <row r="26" spans="1:54" x14ac:dyDescent="0.15">
      <c r="B26" s="136">
        <v>102</v>
      </c>
      <c r="C26" s="99" t="s">
        <v>53</v>
      </c>
      <c r="D26" s="24"/>
      <c r="E26" s="149">
        <v>32.659999999999997</v>
      </c>
      <c r="F26" s="265">
        <v>70360</v>
      </c>
      <c r="G26" s="265">
        <v>136565</v>
      </c>
      <c r="H26" s="265">
        <v>63527</v>
      </c>
      <c r="I26" s="265">
        <v>73038</v>
      </c>
      <c r="J26" s="104">
        <v>45</v>
      </c>
      <c r="K26" s="105">
        <v>17</v>
      </c>
      <c r="L26" s="106">
        <v>28</v>
      </c>
      <c r="M26" s="104">
        <v>-10</v>
      </c>
      <c r="N26" s="105">
        <v>-4</v>
      </c>
      <c r="O26" s="151">
        <v>-6</v>
      </c>
      <c r="P26" s="104">
        <v>85</v>
      </c>
      <c r="Q26" s="105">
        <v>40</v>
      </c>
      <c r="R26" s="106">
        <v>45</v>
      </c>
      <c r="S26" s="107">
        <v>39</v>
      </c>
      <c r="T26" s="108">
        <v>45</v>
      </c>
      <c r="U26" s="108">
        <v>1</v>
      </c>
      <c r="V26" s="109">
        <v>0</v>
      </c>
      <c r="W26" s="104">
        <v>95</v>
      </c>
      <c r="X26" s="105">
        <v>44</v>
      </c>
      <c r="Y26" s="106">
        <v>51</v>
      </c>
      <c r="Z26" s="107">
        <v>44</v>
      </c>
      <c r="AA26" s="108">
        <v>50</v>
      </c>
      <c r="AB26" s="108">
        <v>0</v>
      </c>
      <c r="AC26" s="109">
        <v>1</v>
      </c>
      <c r="AD26" s="110">
        <v>55</v>
      </c>
      <c r="AE26" s="111">
        <v>21</v>
      </c>
      <c r="AF26" s="112">
        <v>34</v>
      </c>
      <c r="AG26" s="110">
        <v>525</v>
      </c>
      <c r="AH26" s="111">
        <v>245</v>
      </c>
      <c r="AI26" s="113">
        <v>280</v>
      </c>
      <c r="AJ26" s="114">
        <v>223</v>
      </c>
      <c r="AK26" s="115">
        <v>256</v>
      </c>
      <c r="AL26" s="115">
        <v>21</v>
      </c>
      <c r="AM26" s="116">
        <v>22</v>
      </c>
      <c r="AN26" s="110">
        <v>1</v>
      </c>
      <c r="AO26" s="112">
        <v>2</v>
      </c>
      <c r="AP26" s="117">
        <v>470</v>
      </c>
      <c r="AQ26" s="111">
        <v>224</v>
      </c>
      <c r="AR26" s="113">
        <v>246</v>
      </c>
      <c r="AS26" s="114">
        <v>190</v>
      </c>
      <c r="AT26" s="115">
        <v>217</v>
      </c>
      <c r="AU26" s="115">
        <v>26</v>
      </c>
      <c r="AV26" s="116">
        <v>25</v>
      </c>
      <c r="AW26" s="110">
        <v>8</v>
      </c>
      <c r="AX26" s="112">
        <v>4</v>
      </c>
      <c r="AY26" s="118">
        <v>19</v>
      </c>
    </row>
    <row r="27" spans="1:54" x14ac:dyDescent="0.15">
      <c r="B27" s="136">
        <v>105</v>
      </c>
      <c r="C27" s="99" t="s">
        <v>54</v>
      </c>
      <c r="D27" s="24"/>
      <c r="E27" s="149">
        <v>14.67</v>
      </c>
      <c r="F27" s="265">
        <v>61770</v>
      </c>
      <c r="G27" s="265">
        <v>108996</v>
      </c>
      <c r="H27" s="265">
        <v>52768</v>
      </c>
      <c r="I27" s="265">
        <v>56228</v>
      </c>
      <c r="J27" s="104">
        <v>-63</v>
      </c>
      <c r="K27" s="105">
        <v>-55</v>
      </c>
      <c r="L27" s="106">
        <v>-8</v>
      </c>
      <c r="M27" s="104">
        <v>-45</v>
      </c>
      <c r="N27" s="105">
        <v>-22</v>
      </c>
      <c r="O27" s="151">
        <v>-23</v>
      </c>
      <c r="P27" s="104">
        <v>58</v>
      </c>
      <c r="Q27" s="105">
        <v>31</v>
      </c>
      <c r="R27" s="106">
        <v>27</v>
      </c>
      <c r="S27" s="107">
        <v>27</v>
      </c>
      <c r="T27" s="108">
        <v>25</v>
      </c>
      <c r="U27" s="108">
        <v>4</v>
      </c>
      <c r="V27" s="109">
        <v>2</v>
      </c>
      <c r="W27" s="104">
        <v>103</v>
      </c>
      <c r="X27" s="105">
        <v>53</v>
      </c>
      <c r="Y27" s="106">
        <v>50</v>
      </c>
      <c r="Z27" s="107">
        <v>52</v>
      </c>
      <c r="AA27" s="108">
        <v>49</v>
      </c>
      <c r="AB27" s="108">
        <v>1</v>
      </c>
      <c r="AC27" s="109">
        <v>1</v>
      </c>
      <c r="AD27" s="110">
        <v>-18</v>
      </c>
      <c r="AE27" s="111">
        <v>-33</v>
      </c>
      <c r="AF27" s="112">
        <v>15</v>
      </c>
      <c r="AG27" s="110">
        <v>521</v>
      </c>
      <c r="AH27" s="111">
        <v>264</v>
      </c>
      <c r="AI27" s="113">
        <v>257</v>
      </c>
      <c r="AJ27" s="114">
        <v>205</v>
      </c>
      <c r="AK27" s="115">
        <v>223</v>
      </c>
      <c r="AL27" s="115">
        <v>48</v>
      </c>
      <c r="AM27" s="116">
        <v>31</v>
      </c>
      <c r="AN27" s="110">
        <v>11</v>
      </c>
      <c r="AO27" s="112">
        <v>3</v>
      </c>
      <c r="AP27" s="117">
        <v>539</v>
      </c>
      <c r="AQ27" s="111">
        <v>297</v>
      </c>
      <c r="AR27" s="113">
        <v>242</v>
      </c>
      <c r="AS27" s="114">
        <v>218</v>
      </c>
      <c r="AT27" s="115">
        <v>198</v>
      </c>
      <c r="AU27" s="115">
        <v>57</v>
      </c>
      <c r="AV27" s="116">
        <v>33</v>
      </c>
      <c r="AW27" s="110">
        <v>22</v>
      </c>
      <c r="AX27" s="112">
        <v>11</v>
      </c>
      <c r="AY27" s="118">
        <v>-14</v>
      </c>
    </row>
    <row r="28" spans="1:54" x14ac:dyDescent="0.15">
      <c r="B28" s="136">
        <v>106</v>
      </c>
      <c r="C28" s="99" t="s">
        <v>55</v>
      </c>
      <c r="D28" s="24"/>
      <c r="E28" s="149">
        <v>11.36</v>
      </c>
      <c r="F28" s="265">
        <v>49828</v>
      </c>
      <c r="G28" s="265">
        <v>94302</v>
      </c>
      <c r="H28" s="265">
        <v>44431</v>
      </c>
      <c r="I28" s="265">
        <v>49871</v>
      </c>
      <c r="J28" s="104">
        <v>-62</v>
      </c>
      <c r="K28" s="105">
        <v>-59</v>
      </c>
      <c r="L28" s="106">
        <v>-3</v>
      </c>
      <c r="M28" s="104">
        <v>-48</v>
      </c>
      <c r="N28" s="105">
        <v>-34</v>
      </c>
      <c r="O28" s="151">
        <v>-14</v>
      </c>
      <c r="P28" s="104">
        <v>52</v>
      </c>
      <c r="Q28" s="105">
        <v>23</v>
      </c>
      <c r="R28" s="106">
        <v>29</v>
      </c>
      <c r="S28" s="107">
        <v>22</v>
      </c>
      <c r="T28" s="108">
        <v>27</v>
      </c>
      <c r="U28" s="108">
        <v>1</v>
      </c>
      <c r="V28" s="109">
        <v>2</v>
      </c>
      <c r="W28" s="104">
        <v>100</v>
      </c>
      <c r="X28" s="105">
        <v>57</v>
      </c>
      <c r="Y28" s="106">
        <v>43</v>
      </c>
      <c r="Z28" s="107">
        <v>55</v>
      </c>
      <c r="AA28" s="108">
        <v>41</v>
      </c>
      <c r="AB28" s="108">
        <v>2</v>
      </c>
      <c r="AC28" s="109">
        <v>2</v>
      </c>
      <c r="AD28" s="110">
        <v>-14</v>
      </c>
      <c r="AE28" s="111">
        <v>-25</v>
      </c>
      <c r="AF28" s="112">
        <v>11</v>
      </c>
      <c r="AG28" s="110">
        <v>388</v>
      </c>
      <c r="AH28" s="111">
        <v>190</v>
      </c>
      <c r="AI28" s="113">
        <v>198</v>
      </c>
      <c r="AJ28" s="114">
        <v>163</v>
      </c>
      <c r="AK28" s="115">
        <v>171</v>
      </c>
      <c r="AL28" s="115">
        <v>25</v>
      </c>
      <c r="AM28" s="116">
        <v>26</v>
      </c>
      <c r="AN28" s="110">
        <v>2</v>
      </c>
      <c r="AO28" s="112">
        <v>1</v>
      </c>
      <c r="AP28" s="117">
        <v>402</v>
      </c>
      <c r="AQ28" s="111">
        <v>215</v>
      </c>
      <c r="AR28" s="113">
        <v>187</v>
      </c>
      <c r="AS28" s="114">
        <v>178</v>
      </c>
      <c r="AT28" s="115">
        <v>163</v>
      </c>
      <c r="AU28" s="115">
        <v>33</v>
      </c>
      <c r="AV28" s="116">
        <v>23</v>
      </c>
      <c r="AW28" s="110">
        <v>4</v>
      </c>
      <c r="AX28" s="112">
        <v>1</v>
      </c>
      <c r="AY28" s="118">
        <v>-37</v>
      </c>
    </row>
    <row r="29" spans="1:54" x14ac:dyDescent="0.15">
      <c r="B29" s="136">
        <v>107</v>
      </c>
      <c r="C29" s="99" t="s">
        <v>56</v>
      </c>
      <c r="D29" s="24"/>
      <c r="E29" s="149">
        <v>28.93</v>
      </c>
      <c r="F29" s="265">
        <v>74705</v>
      </c>
      <c r="G29" s="265">
        <v>158172</v>
      </c>
      <c r="H29" s="265">
        <v>72838</v>
      </c>
      <c r="I29" s="265">
        <v>85334</v>
      </c>
      <c r="J29" s="104">
        <v>-5</v>
      </c>
      <c r="K29" s="105">
        <v>6</v>
      </c>
      <c r="L29" s="106">
        <v>-11</v>
      </c>
      <c r="M29" s="104">
        <v>-63</v>
      </c>
      <c r="N29" s="105">
        <v>-34</v>
      </c>
      <c r="O29" s="151">
        <v>-29</v>
      </c>
      <c r="P29" s="104">
        <v>82</v>
      </c>
      <c r="Q29" s="105">
        <v>42</v>
      </c>
      <c r="R29" s="106">
        <v>40</v>
      </c>
      <c r="S29" s="107">
        <v>42</v>
      </c>
      <c r="T29" s="108">
        <v>40</v>
      </c>
      <c r="U29" s="108">
        <v>0</v>
      </c>
      <c r="V29" s="109">
        <v>0</v>
      </c>
      <c r="W29" s="104">
        <v>145</v>
      </c>
      <c r="X29" s="105">
        <v>76</v>
      </c>
      <c r="Y29" s="106">
        <v>69</v>
      </c>
      <c r="Z29" s="107">
        <v>75</v>
      </c>
      <c r="AA29" s="108">
        <v>69</v>
      </c>
      <c r="AB29" s="108">
        <v>1</v>
      </c>
      <c r="AC29" s="109">
        <v>0</v>
      </c>
      <c r="AD29" s="110">
        <v>58</v>
      </c>
      <c r="AE29" s="111">
        <v>40</v>
      </c>
      <c r="AF29" s="112">
        <v>18</v>
      </c>
      <c r="AG29" s="110">
        <v>473</v>
      </c>
      <c r="AH29" s="111">
        <v>241</v>
      </c>
      <c r="AI29" s="113">
        <v>232</v>
      </c>
      <c r="AJ29" s="114">
        <v>229</v>
      </c>
      <c r="AK29" s="115">
        <v>220</v>
      </c>
      <c r="AL29" s="115">
        <v>9</v>
      </c>
      <c r="AM29" s="116">
        <v>12</v>
      </c>
      <c r="AN29" s="110">
        <v>3</v>
      </c>
      <c r="AO29" s="112">
        <v>0</v>
      </c>
      <c r="AP29" s="117">
        <v>415</v>
      </c>
      <c r="AQ29" s="111">
        <v>201</v>
      </c>
      <c r="AR29" s="113">
        <v>214</v>
      </c>
      <c r="AS29" s="114">
        <v>186</v>
      </c>
      <c r="AT29" s="115">
        <v>200</v>
      </c>
      <c r="AU29" s="115">
        <v>13</v>
      </c>
      <c r="AV29" s="116">
        <v>10</v>
      </c>
      <c r="AW29" s="110">
        <v>2</v>
      </c>
      <c r="AX29" s="112">
        <v>4</v>
      </c>
      <c r="AY29" s="118">
        <v>11</v>
      </c>
    </row>
    <row r="30" spans="1:54" x14ac:dyDescent="0.15">
      <c r="B30" s="136">
        <v>108</v>
      </c>
      <c r="C30" s="99" t="s">
        <v>57</v>
      </c>
      <c r="D30" s="24"/>
      <c r="E30" s="149">
        <v>28.11</v>
      </c>
      <c r="F30" s="265">
        <v>97732</v>
      </c>
      <c r="G30" s="265">
        <v>213451</v>
      </c>
      <c r="H30" s="265">
        <v>99215</v>
      </c>
      <c r="I30" s="265">
        <v>114236</v>
      </c>
      <c r="J30" s="104">
        <v>-207</v>
      </c>
      <c r="K30" s="105">
        <v>-117</v>
      </c>
      <c r="L30" s="106">
        <v>-90</v>
      </c>
      <c r="M30" s="104">
        <v>-93</v>
      </c>
      <c r="N30" s="105">
        <v>-56</v>
      </c>
      <c r="O30" s="151">
        <v>-37</v>
      </c>
      <c r="P30" s="104">
        <v>116</v>
      </c>
      <c r="Q30" s="105">
        <v>60</v>
      </c>
      <c r="R30" s="106">
        <v>56</v>
      </c>
      <c r="S30" s="107">
        <v>59</v>
      </c>
      <c r="T30" s="108">
        <v>55</v>
      </c>
      <c r="U30" s="108">
        <v>1</v>
      </c>
      <c r="V30" s="109">
        <v>1</v>
      </c>
      <c r="W30" s="104">
        <v>209</v>
      </c>
      <c r="X30" s="105">
        <v>116</v>
      </c>
      <c r="Y30" s="106">
        <v>93</v>
      </c>
      <c r="Z30" s="107">
        <v>116</v>
      </c>
      <c r="AA30" s="108">
        <v>92</v>
      </c>
      <c r="AB30" s="108">
        <v>0</v>
      </c>
      <c r="AC30" s="109">
        <v>1</v>
      </c>
      <c r="AD30" s="110">
        <v>-114</v>
      </c>
      <c r="AE30" s="111">
        <v>-61</v>
      </c>
      <c r="AF30" s="112">
        <v>-53</v>
      </c>
      <c r="AG30" s="110">
        <v>466</v>
      </c>
      <c r="AH30" s="111">
        <v>228</v>
      </c>
      <c r="AI30" s="113">
        <v>238</v>
      </c>
      <c r="AJ30" s="114">
        <v>221</v>
      </c>
      <c r="AK30" s="115">
        <v>231</v>
      </c>
      <c r="AL30" s="115">
        <v>7</v>
      </c>
      <c r="AM30" s="116">
        <v>7</v>
      </c>
      <c r="AN30" s="110">
        <v>0</v>
      </c>
      <c r="AO30" s="112">
        <v>0</v>
      </c>
      <c r="AP30" s="117">
        <v>580</v>
      </c>
      <c r="AQ30" s="111">
        <v>289</v>
      </c>
      <c r="AR30" s="113">
        <v>291</v>
      </c>
      <c r="AS30" s="114">
        <v>278</v>
      </c>
      <c r="AT30" s="115">
        <v>275</v>
      </c>
      <c r="AU30" s="115">
        <v>10</v>
      </c>
      <c r="AV30" s="116">
        <v>12</v>
      </c>
      <c r="AW30" s="110">
        <v>1</v>
      </c>
      <c r="AX30" s="112">
        <v>4</v>
      </c>
      <c r="AY30" s="118">
        <v>-88</v>
      </c>
    </row>
    <row r="31" spans="1:54" x14ac:dyDescent="0.15">
      <c r="B31" s="136">
        <v>109</v>
      </c>
      <c r="C31" s="99" t="s">
        <v>58</v>
      </c>
      <c r="D31" s="24" t="s">
        <v>51</v>
      </c>
      <c r="E31" s="149">
        <v>240.29</v>
      </c>
      <c r="F31" s="265">
        <v>89034</v>
      </c>
      <c r="G31" s="265">
        <v>209457</v>
      </c>
      <c r="H31" s="265">
        <v>98909</v>
      </c>
      <c r="I31" s="265">
        <v>110548</v>
      </c>
      <c r="J31" s="104">
        <v>-22</v>
      </c>
      <c r="K31" s="105">
        <v>-30</v>
      </c>
      <c r="L31" s="106">
        <v>8</v>
      </c>
      <c r="M31" s="104">
        <v>-78</v>
      </c>
      <c r="N31" s="105">
        <v>-39</v>
      </c>
      <c r="O31" s="151">
        <v>-39</v>
      </c>
      <c r="P31" s="104">
        <v>112</v>
      </c>
      <c r="Q31" s="105">
        <v>58</v>
      </c>
      <c r="R31" s="106">
        <v>54</v>
      </c>
      <c r="S31" s="107">
        <v>58</v>
      </c>
      <c r="T31" s="108">
        <v>51</v>
      </c>
      <c r="U31" s="108">
        <v>0</v>
      </c>
      <c r="V31" s="109">
        <v>3</v>
      </c>
      <c r="W31" s="104">
        <v>190</v>
      </c>
      <c r="X31" s="105">
        <v>97</v>
      </c>
      <c r="Y31" s="106">
        <v>93</v>
      </c>
      <c r="Z31" s="107">
        <v>95</v>
      </c>
      <c r="AA31" s="108">
        <v>91</v>
      </c>
      <c r="AB31" s="108">
        <v>2</v>
      </c>
      <c r="AC31" s="109">
        <v>2</v>
      </c>
      <c r="AD31" s="110">
        <v>56</v>
      </c>
      <c r="AE31" s="111">
        <v>9</v>
      </c>
      <c r="AF31" s="112">
        <v>47</v>
      </c>
      <c r="AG31" s="110">
        <v>539</v>
      </c>
      <c r="AH31" s="111">
        <v>254</v>
      </c>
      <c r="AI31" s="113">
        <v>285</v>
      </c>
      <c r="AJ31" s="114">
        <v>237</v>
      </c>
      <c r="AK31" s="115">
        <v>269</v>
      </c>
      <c r="AL31" s="115">
        <v>13</v>
      </c>
      <c r="AM31" s="116">
        <v>14</v>
      </c>
      <c r="AN31" s="110">
        <v>4</v>
      </c>
      <c r="AO31" s="112">
        <v>2</v>
      </c>
      <c r="AP31" s="117">
        <v>483</v>
      </c>
      <c r="AQ31" s="111">
        <v>245</v>
      </c>
      <c r="AR31" s="113">
        <v>238</v>
      </c>
      <c r="AS31" s="114">
        <v>229</v>
      </c>
      <c r="AT31" s="115">
        <v>227</v>
      </c>
      <c r="AU31" s="115">
        <v>13</v>
      </c>
      <c r="AV31" s="116">
        <v>8</v>
      </c>
      <c r="AW31" s="110">
        <v>3</v>
      </c>
      <c r="AX31" s="112">
        <v>3</v>
      </c>
      <c r="AY31" s="118">
        <v>13</v>
      </c>
    </row>
    <row r="32" spans="1:54" x14ac:dyDescent="0.15">
      <c r="B32" s="136">
        <v>110</v>
      </c>
      <c r="C32" s="99" t="s">
        <v>59</v>
      </c>
      <c r="D32" s="24"/>
      <c r="E32" s="149">
        <v>28.97</v>
      </c>
      <c r="F32" s="265">
        <v>91775</v>
      </c>
      <c r="G32" s="265">
        <v>147937</v>
      </c>
      <c r="H32" s="265">
        <v>68503</v>
      </c>
      <c r="I32" s="265">
        <v>79434</v>
      </c>
      <c r="J32" s="104">
        <v>-122</v>
      </c>
      <c r="K32" s="105">
        <v>-36</v>
      </c>
      <c r="L32" s="106">
        <v>-86</v>
      </c>
      <c r="M32" s="104">
        <v>1</v>
      </c>
      <c r="N32" s="105">
        <v>4</v>
      </c>
      <c r="O32" s="151">
        <v>-3</v>
      </c>
      <c r="P32" s="104">
        <v>90</v>
      </c>
      <c r="Q32" s="105">
        <v>54</v>
      </c>
      <c r="R32" s="106">
        <v>36</v>
      </c>
      <c r="S32" s="107">
        <v>50</v>
      </c>
      <c r="T32" s="108">
        <v>32</v>
      </c>
      <c r="U32" s="108">
        <v>4</v>
      </c>
      <c r="V32" s="109">
        <v>4</v>
      </c>
      <c r="W32" s="104">
        <v>89</v>
      </c>
      <c r="X32" s="105">
        <v>50</v>
      </c>
      <c r="Y32" s="106">
        <v>39</v>
      </c>
      <c r="Z32" s="107">
        <v>48</v>
      </c>
      <c r="AA32" s="108">
        <v>39</v>
      </c>
      <c r="AB32" s="108">
        <v>2</v>
      </c>
      <c r="AC32" s="109">
        <v>0</v>
      </c>
      <c r="AD32" s="110">
        <v>-123</v>
      </c>
      <c r="AE32" s="111">
        <v>-40</v>
      </c>
      <c r="AF32" s="112">
        <v>-83</v>
      </c>
      <c r="AG32" s="110">
        <v>814</v>
      </c>
      <c r="AH32" s="111">
        <v>410</v>
      </c>
      <c r="AI32" s="113">
        <v>404</v>
      </c>
      <c r="AJ32" s="114">
        <v>324</v>
      </c>
      <c r="AK32" s="115">
        <v>349</v>
      </c>
      <c r="AL32" s="115">
        <v>78</v>
      </c>
      <c r="AM32" s="116">
        <v>51</v>
      </c>
      <c r="AN32" s="110">
        <v>8</v>
      </c>
      <c r="AO32" s="112">
        <v>4</v>
      </c>
      <c r="AP32" s="117">
        <v>937</v>
      </c>
      <c r="AQ32" s="111">
        <v>450</v>
      </c>
      <c r="AR32" s="113">
        <v>487</v>
      </c>
      <c r="AS32" s="114">
        <v>361</v>
      </c>
      <c r="AT32" s="115">
        <v>396</v>
      </c>
      <c r="AU32" s="115">
        <v>64</v>
      </c>
      <c r="AV32" s="116">
        <v>68</v>
      </c>
      <c r="AW32" s="110">
        <v>25</v>
      </c>
      <c r="AX32" s="112">
        <v>23</v>
      </c>
      <c r="AY32" s="118">
        <v>-77</v>
      </c>
    </row>
    <row r="33" spans="1:51" s="2" customFormat="1" x14ac:dyDescent="0.15">
      <c r="A33"/>
      <c r="B33" s="136">
        <v>111</v>
      </c>
      <c r="C33" s="99" t="s">
        <v>60</v>
      </c>
      <c r="D33" s="24"/>
      <c r="E33" s="149">
        <v>138.01</v>
      </c>
      <c r="F33" s="265">
        <v>100740</v>
      </c>
      <c r="G33" s="265">
        <v>237186</v>
      </c>
      <c r="H33" s="265">
        <v>114034</v>
      </c>
      <c r="I33" s="265">
        <v>123152</v>
      </c>
      <c r="J33" s="104">
        <v>-27</v>
      </c>
      <c r="K33" s="105">
        <v>1</v>
      </c>
      <c r="L33" s="106">
        <v>-28</v>
      </c>
      <c r="M33" s="104">
        <v>-33</v>
      </c>
      <c r="N33" s="105">
        <v>-21</v>
      </c>
      <c r="O33" s="151">
        <v>-12</v>
      </c>
      <c r="P33" s="104">
        <v>128</v>
      </c>
      <c r="Q33" s="105">
        <v>66</v>
      </c>
      <c r="R33" s="106">
        <v>62</v>
      </c>
      <c r="S33" s="107">
        <v>66</v>
      </c>
      <c r="T33" s="108">
        <v>62</v>
      </c>
      <c r="U33" s="108">
        <v>0</v>
      </c>
      <c r="V33" s="109">
        <v>0</v>
      </c>
      <c r="W33" s="104">
        <v>161</v>
      </c>
      <c r="X33" s="105">
        <v>87</v>
      </c>
      <c r="Y33" s="106">
        <v>74</v>
      </c>
      <c r="Z33" s="107">
        <v>86</v>
      </c>
      <c r="AA33" s="108">
        <v>72</v>
      </c>
      <c r="AB33" s="108">
        <v>1</v>
      </c>
      <c r="AC33" s="109">
        <v>2</v>
      </c>
      <c r="AD33" s="110">
        <v>6</v>
      </c>
      <c r="AE33" s="111">
        <v>22</v>
      </c>
      <c r="AF33" s="112">
        <v>-16</v>
      </c>
      <c r="AG33" s="110">
        <v>569</v>
      </c>
      <c r="AH33" s="111">
        <v>298</v>
      </c>
      <c r="AI33" s="113">
        <v>271</v>
      </c>
      <c r="AJ33" s="114">
        <v>277</v>
      </c>
      <c r="AK33" s="115">
        <v>254</v>
      </c>
      <c r="AL33" s="115">
        <v>20</v>
      </c>
      <c r="AM33" s="116">
        <v>14</v>
      </c>
      <c r="AN33" s="110">
        <v>1</v>
      </c>
      <c r="AO33" s="112">
        <v>3</v>
      </c>
      <c r="AP33" s="117">
        <v>563</v>
      </c>
      <c r="AQ33" s="111">
        <v>276</v>
      </c>
      <c r="AR33" s="113">
        <v>287</v>
      </c>
      <c r="AS33" s="114">
        <v>252</v>
      </c>
      <c r="AT33" s="115">
        <v>274</v>
      </c>
      <c r="AU33" s="115">
        <v>20</v>
      </c>
      <c r="AV33" s="116">
        <v>10</v>
      </c>
      <c r="AW33" s="110">
        <v>4</v>
      </c>
      <c r="AX33" s="112">
        <v>3</v>
      </c>
      <c r="AY33" s="118">
        <v>9</v>
      </c>
    </row>
    <row r="34" spans="1:51" x14ac:dyDescent="0.15">
      <c r="A34" s="2">
        <v>6</v>
      </c>
      <c r="B34" s="2">
        <v>201</v>
      </c>
      <c r="C34" s="152" t="s">
        <v>61</v>
      </c>
      <c r="D34" s="24"/>
      <c r="E34" s="149">
        <v>534.55999999999995</v>
      </c>
      <c r="F34" s="265">
        <v>225422</v>
      </c>
      <c r="G34" s="265">
        <v>527848</v>
      </c>
      <c r="H34" s="265">
        <v>255350</v>
      </c>
      <c r="I34" s="265">
        <v>272498</v>
      </c>
      <c r="J34" s="104">
        <v>-298</v>
      </c>
      <c r="K34" s="105">
        <v>-165</v>
      </c>
      <c r="L34" s="106">
        <v>-133</v>
      </c>
      <c r="M34" s="104">
        <v>-119</v>
      </c>
      <c r="N34" s="105">
        <v>-68</v>
      </c>
      <c r="O34" s="151">
        <v>-51</v>
      </c>
      <c r="P34" s="104">
        <v>309</v>
      </c>
      <c r="Q34" s="105">
        <v>155</v>
      </c>
      <c r="R34" s="106">
        <v>154</v>
      </c>
      <c r="S34" s="107">
        <v>152</v>
      </c>
      <c r="T34" s="108">
        <v>153</v>
      </c>
      <c r="U34" s="108">
        <v>3</v>
      </c>
      <c r="V34" s="109">
        <v>1</v>
      </c>
      <c r="W34" s="104">
        <v>428</v>
      </c>
      <c r="X34" s="105">
        <v>223</v>
      </c>
      <c r="Y34" s="106">
        <v>205</v>
      </c>
      <c r="Z34" s="107">
        <v>222</v>
      </c>
      <c r="AA34" s="108">
        <v>202</v>
      </c>
      <c r="AB34" s="108">
        <v>1</v>
      </c>
      <c r="AC34" s="109">
        <v>3</v>
      </c>
      <c r="AD34" s="110">
        <v>-179</v>
      </c>
      <c r="AE34" s="111">
        <v>-97</v>
      </c>
      <c r="AF34" s="112">
        <v>-82</v>
      </c>
      <c r="AG34" s="110">
        <v>846</v>
      </c>
      <c r="AH34" s="111">
        <v>500</v>
      </c>
      <c r="AI34" s="113">
        <v>346</v>
      </c>
      <c r="AJ34" s="114">
        <v>452</v>
      </c>
      <c r="AK34" s="115">
        <v>326</v>
      </c>
      <c r="AL34" s="115">
        <v>33</v>
      </c>
      <c r="AM34" s="116">
        <v>16</v>
      </c>
      <c r="AN34" s="110">
        <v>15</v>
      </c>
      <c r="AO34" s="112">
        <v>4</v>
      </c>
      <c r="AP34" s="117">
        <v>1025</v>
      </c>
      <c r="AQ34" s="111">
        <v>597</v>
      </c>
      <c r="AR34" s="113">
        <v>428</v>
      </c>
      <c r="AS34" s="114">
        <v>540</v>
      </c>
      <c r="AT34" s="115">
        <v>395</v>
      </c>
      <c r="AU34" s="115">
        <v>40</v>
      </c>
      <c r="AV34" s="116">
        <v>25</v>
      </c>
      <c r="AW34" s="110">
        <v>17</v>
      </c>
      <c r="AX34" s="112">
        <v>8</v>
      </c>
      <c r="AY34" s="118">
        <v>-57</v>
      </c>
    </row>
    <row r="35" spans="1:51" x14ac:dyDescent="0.15">
      <c r="A35">
        <v>2</v>
      </c>
      <c r="B35">
        <v>202</v>
      </c>
      <c r="C35" s="152" t="s">
        <v>62</v>
      </c>
      <c r="D35" s="24"/>
      <c r="E35" s="149">
        <v>50.72</v>
      </c>
      <c r="F35" s="265">
        <v>222491</v>
      </c>
      <c r="G35" s="265">
        <v>457795</v>
      </c>
      <c r="H35" s="265">
        <v>221210</v>
      </c>
      <c r="I35" s="265">
        <v>236585</v>
      </c>
      <c r="J35" s="104">
        <v>-241</v>
      </c>
      <c r="K35" s="105">
        <v>-70</v>
      </c>
      <c r="L35" s="106">
        <v>-171</v>
      </c>
      <c r="M35" s="104">
        <v>-98</v>
      </c>
      <c r="N35" s="105">
        <v>-22</v>
      </c>
      <c r="O35" s="151">
        <v>-76</v>
      </c>
      <c r="P35" s="104">
        <v>320</v>
      </c>
      <c r="Q35" s="105">
        <v>185</v>
      </c>
      <c r="R35" s="106">
        <v>135</v>
      </c>
      <c r="S35" s="107">
        <v>184</v>
      </c>
      <c r="T35" s="108">
        <v>132</v>
      </c>
      <c r="U35" s="108">
        <v>1</v>
      </c>
      <c r="V35" s="109">
        <v>3</v>
      </c>
      <c r="W35" s="104">
        <v>418</v>
      </c>
      <c r="X35" s="105">
        <v>207</v>
      </c>
      <c r="Y35" s="106">
        <v>211</v>
      </c>
      <c r="Z35" s="107">
        <v>201</v>
      </c>
      <c r="AA35" s="108">
        <v>202</v>
      </c>
      <c r="AB35" s="108">
        <v>6</v>
      </c>
      <c r="AC35" s="109">
        <v>9</v>
      </c>
      <c r="AD35" s="110">
        <v>-143</v>
      </c>
      <c r="AE35" s="111">
        <v>-48</v>
      </c>
      <c r="AF35" s="112">
        <v>-95</v>
      </c>
      <c r="AG35" s="110">
        <v>1168</v>
      </c>
      <c r="AH35" s="111">
        <v>633</v>
      </c>
      <c r="AI35" s="113">
        <v>535</v>
      </c>
      <c r="AJ35" s="114">
        <v>572</v>
      </c>
      <c r="AK35" s="115">
        <v>492</v>
      </c>
      <c r="AL35" s="115">
        <v>44</v>
      </c>
      <c r="AM35" s="116">
        <v>34</v>
      </c>
      <c r="AN35" s="110">
        <v>17</v>
      </c>
      <c r="AO35" s="112">
        <v>9</v>
      </c>
      <c r="AP35" s="117">
        <v>1311</v>
      </c>
      <c r="AQ35" s="111">
        <v>681</v>
      </c>
      <c r="AR35" s="113">
        <v>630</v>
      </c>
      <c r="AS35" s="114">
        <v>619</v>
      </c>
      <c r="AT35" s="115">
        <v>585</v>
      </c>
      <c r="AU35" s="115">
        <v>46</v>
      </c>
      <c r="AV35" s="116">
        <v>38</v>
      </c>
      <c r="AW35" s="110">
        <v>16</v>
      </c>
      <c r="AX35" s="112">
        <v>7</v>
      </c>
      <c r="AY35" s="118">
        <v>-115</v>
      </c>
    </row>
    <row r="36" spans="1:51" x14ac:dyDescent="0.15">
      <c r="A36">
        <v>4</v>
      </c>
      <c r="B36">
        <v>203</v>
      </c>
      <c r="C36" s="152" t="s">
        <v>63</v>
      </c>
      <c r="D36" s="24"/>
      <c r="E36" s="149">
        <v>49.42</v>
      </c>
      <c r="F36" s="265">
        <v>134443</v>
      </c>
      <c r="G36" s="265">
        <v>303564</v>
      </c>
      <c r="H36" s="265">
        <v>146486</v>
      </c>
      <c r="I36" s="265">
        <v>157078</v>
      </c>
      <c r="J36" s="104">
        <v>-49</v>
      </c>
      <c r="K36" s="105">
        <v>-44</v>
      </c>
      <c r="L36" s="106">
        <v>-5</v>
      </c>
      <c r="M36" s="104">
        <v>-6</v>
      </c>
      <c r="N36" s="105">
        <v>-16</v>
      </c>
      <c r="O36" s="151">
        <v>10</v>
      </c>
      <c r="P36" s="104">
        <v>246</v>
      </c>
      <c r="Q36" s="105">
        <v>115</v>
      </c>
      <c r="R36" s="106">
        <v>131</v>
      </c>
      <c r="S36" s="107">
        <v>112</v>
      </c>
      <c r="T36" s="108">
        <v>131</v>
      </c>
      <c r="U36" s="108">
        <v>3</v>
      </c>
      <c r="V36" s="109">
        <v>0</v>
      </c>
      <c r="W36" s="104">
        <v>252</v>
      </c>
      <c r="X36" s="105">
        <v>131</v>
      </c>
      <c r="Y36" s="106">
        <v>121</v>
      </c>
      <c r="Z36" s="107">
        <v>130</v>
      </c>
      <c r="AA36" s="108">
        <v>121</v>
      </c>
      <c r="AB36" s="108">
        <v>1</v>
      </c>
      <c r="AC36" s="109">
        <v>0</v>
      </c>
      <c r="AD36" s="110">
        <v>-43</v>
      </c>
      <c r="AE36" s="111">
        <v>-28</v>
      </c>
      <c r="AF36" s="112">
        <v>-15</v>
      </c>
      <c r="AG36" s="110">
        <v>719</v>
      </c>
      <c r="AH36" s="111">
        <v>373</v>
      </c>
      <c r="AI36" s="113">
        <v>346</v>
      </c>
      <c r="AJ36" s="114">
        <v>355</v>
      </c>
      <c r="AK36" s="115">
        <v>330</v>
      </c>
      <c r="AL36" s="115">
        <v>13</v>
      </c>
      <c r="AM36" s="116">
        <v>13</v>
      </c>
      <c r="AN36" s="110">
        <v>5</v>
      </c>
      <c r="AO36" s="112">
        <v>3</v>
      </c>
      <c r="AP36" s="117">
        <v>762</v>
      </c>
      <c r="AQ36" s="111">
        <v>401</v>
      </c>
      <c r="AR36" s="113">
        <v>361</v>
      </c>
      <c r="AS36" s="114">
        <v>381</v>
      </c>
      <c r="AT36" s="115">
        <v>343</v>
      </c>
      <c r="AU36" s="115">
        <v>12</v>
      </c>
      <c r="AV36" s="116">
        <v>17</v>
      </c>
      <c r="AW36" s="110">
        <v>8</v>
      </c>
      <c r="AX36" s="112">
        <v>1</v>
      </c>
      <c r="AY36" s="118">
        <v>-20</v>
      </c>
    </row>
    <row r="37" spans="1:51" x14ac:dyDescent="0.15">
      <c r="A37">
        <v>2</v>
      </c>
      <c r="B37">
        <v>204</v>
      </c>
      <c r="C37" s="152" t="s">
        <v>64</v>
      </c>
      <c r="D37" s="24" t="s">
        <v>51</v>
      </c>
      <c r="E37" s="149">
        <v>99.96</v>
      </c>
      <c r="F37" s="265">
        <v>217107</v>
      </c>
      <c r="G37" s="265">
        <v>484958</v>
      </c>
      <c r="H37" s="265">
        <v>225489</v>
      </c>
      <c r="I37" s="265">
        <v>259469</v>
      </c>
      <c r="J37" s="104">
        <v>-149</v>
      </c>
      <c r="K37" s="105">
        <v>-103</v>
      </c>
      <c r="L37" s="106">
        <v>-46</v>
      </c>
      <c r="M37" s="104">
        <v>-21</v>
      </c>
      <c r="N37" s="105">
        <v>-30</v>
      </c>
      <c r="O37" s="151">
        <v>9</v>
      </c>
      <c r="P37" s="104">
        <v>292</v>
      </c>
      <c r="Q37" s="105">
        <v>143</v>
      </c>
      <c r="R37" s="106">
        <v>149</v>
      </c>
      <c r="S37" s="107">
        <v>141</v>
      </c>
      <c r="T37" s="108">
        <v>147</v>
      </c>
      <c r="U37" s="108">
        <v>2</v>
      </c>
      <c r="V37" s="109">
        <v>2</v>
      </c>
      <c r="W37" s="104">
        <v>313</v>
      </c>
      <c r="X37" s="105">
        <v>173</v>
      </c>
      <c r="Y37" s="106">
        <v>140</v>
      </c>
      <c r="Z37" s="107">
        <v>171</v>
      </c>
      <c r="AA37" s="108">
        <v>139</v>
      </c>
      <c r="AB37" s="108">
        <v>2</v>
      </c>
      <c r="AC37" s="109">
        <v>1</v>
      </c>
      <c r="AD37" s="110">
        <v>-128</v>
      </c>
      <c r="AE37" s="111">
        <v>-73</v>
      </c>
      <c r="AF37" s="112">
        <v>-55</v>
      </c>
      <c r="AG37" s="110">
        <v>1359</v>
      </c>
      <c r="AH37" s="111">
        <v>682</v>
      </c>
      <c r="AI37" s="113">
        <v>677</v>
      </c>
      <c r="AJ37" s="114">
        <v>641</v>
      </c>
      <c r="AK37" s="115">
        <v>642</v>
      </c>
      <c r="AL37" s="115">
        <v>33</v>
      </c>
      <c r="AM37" s="116">
        <v>24</v>
      </c>
      <c r="AN37" s="110">
        <v>8</v>
      </c>
      <c r="AO37" s="112">
        <v>11</v>
      </c>
      <c r="AP37" s="117">
        <v>1487</v>
      </c>
      <c r="AQ37" s="111">
        <v>755</v>
      </c>
      <c r="AR37" s="113">
        <v>732</v>
      </c>
      <c r="AS37" s="114">
        <v>714</v>
      </c>
      <c r="AT37" s="115">
        <v>695</v>
      </c>
      <c r="AU37" s="115">
        <v>26</v>
      </c>
      <c r="AV37" s="116">
        <v>28</v>
      </c>
      <c r="AW37" s="110">
        <v>15</v>
      </c>
      <c r="AX37" s="112">
        <v>9</v>
      </c>
      <c r="AY37" s="118">
        <v>-65</v>
      </c>
    </row>
    <row r="38" spans="1:51" x14ac:dyDescent="0.15">
      <c r="A38">
        <v>10</v>
      </c>
      <c r="B38">
        <v>205</v>
      </c>
      <c r="C38" s="152" t="s">
        <v>65</v>
      </c>
      <c r="D38" s="24"/>
      <c r="E38" s="149">
        <v>182.38</v>
      </c>
      <c r="F38" s="265">
        <v>17978</v>
      </c>
      <c r="G38" s="265">
        <v>40840</v>
      </c>
      <c r="H38" s="265">
        <v>19434</v>
      </c>
      <c r="I38" s="265">
        <v>21406</v>
      </c>
      <c r="J38" s="104">
        <v>-21</v>
      </c>
      <c r="K38" s="105">
        <v>-19</v>
      </c>
      <c r="L38" s="106">
        <v>-2</v>
      </c>
      <c r="M38" s="104">
        <v>-35</v>
      </c>
      <c r="N38" s="105">
        <v>-16</v>
      </c>
      <c r="O38" s="151">
        <v>-19</v>
      </c>
      <c r="P38" s="104">
        <v>13</v>
      </c>
      <c r="Q38" s="105">
        <v>4</v>
      </c>
      <c r="R38" s="106">
        <v>9</v>
      </c>
      <c r="S38" s="107">
        <v>4</v>
      </c>
      <c r="T38" s="108">
        <v>9</v>
      </c>
      <c r="U38" s="108">
        <v>0</v>
      </c>
      <c r="V38" s="109">
        <v>0</v>
      </c>
      <c r="W38" s="104">
        <v>48</v>
      </c>
      <c r="X38" s="105">
        <v>20</v>
      </c>
      <c r="Y38" s="106">
        <v>28</v>
      </c>
      <c r="Z38" s="107">
        <v>20</v>
      </c>
      <c r="AA38" s="108">
        <v>28</v>
      </c>
      <c r="AB38" s="108">
        <v>0</v>
      </c>
      <c r="AC38" s="109">
        <v>0</v>
      </c>
      <c r="AD38" s="110">
        <v>14</v>
      </c>
      <c r="AE38" s="111">
        <v>-3</v>
      </c>
      <c r="AF38" s="112">
        <v>17</v>
      </c>
      <c r="AG38" s="110">
        <v>96</v>
      </c>
      <c r="AH38" s="111">
        <v>49</v>
      </c>
      <c r="AI38" s="113">
        <v>47</v>
      </c>
      <c r="AJ38" s="114">
        <v>47</v>
      </c>
      <c r="AK38" s="115">
        <v>46</v>
      </c>
      <c r="AL38" s="115">
        <v>1</v>
      </c>
      <c r="AM38" s="116">
        <v>0</v>
      </c>
      <c r="AN38" s="110">
        <v>1</v>
      </c>
      <c r="AO38" s="112">
        <v>1</v>
      </c>
      <c r="AP38" s="117">
        <v>82</v>
      </c>
      <c r="AQ38" s="111">
        <v>52</v>
      </c>
      <c r="AR38" s="113">
        <v>30</v>
      </c>
      <c r="AS38" s="114">
        <v>47</v>
      </c>
      <c r="AT38" s="115">
        <v>27</v>
      </c>
      <c r="AU38" s="115">
        <v>5</v>
      </c>
      <c r="AV38" s="116">
        <v>2</v>
      </c>
      <c r="AW38" s="110">
        <v>0</v>
      </c>
      <c r="AX38" s="112">
        <v>1</v>
      </c>
      <c r="AY38" s="118">
        <v>2</v>
      </c>
    </row>
    <row r="39" spans="1:51" x14ac:dyDescent="0.15">
      <c r="A39">
        <v>2</v>
      </c>
      <c r="B39">
        <v>206</v>
      </c>
      <c r="C39" s="152" t="s">
        <v>66</v>
      </c>
      <c r="D39" s="24" t="s">
        <v>51</v>
      </c>
      <c r="E39" s="149">
        <v>18.47</v>
      </c>
      <c r="F39" s="265">
        <v>42743</v>
      </c>
      <c r="G39" s="265">
        <v>93923</v>
      </c>
      <c r="H39" s="265">
        <v>41964</v>
      </c>
      <c r="I39" s="265">
        <v>51959</v>
      </c>
      <c r="J39" s="104">
        <v>-41</v>
      </c>
      <c r="K39" s="105">
        <v>-36</v>
      </c>
      <c r="L39" s="106">
        <v>-5</v>
      </c>
      <c r="M39" s="104">
        <v>-28</v>
      </c>
      <c r="N39" s="105">
        <v>-15</v>
      </c>
      <c r="O39" s="151">
        <v>-13</v>
      </c>
      <c r="P39" s="104">
        <v>53</v>
      </c>
      <c r="Q39" s="105">
        <v>23</v>
      </c>
      <c r="R39" s="106">
        <v>30</v>
      </c>
      <c r="S39" s="107">
        <v>23</v>
      </c>
      <c r="T39" s="108">
        <v>30</v>
      </c>
      <c r="U39" s="108">
        <v>0</v>
      </c>
      <c r="V39" s="109">
        <v>0</v>
      </c>
      <c r="W39" s="104">
        <v>81</v>
      </c>
      <c r="X39" s="105">
        <v>38</v>
      </c>
      <c r="Y39" s="106">
        <v>43</v>
      </c>
      <c r="Z39" s="107">
        <v>38</v>
      </c>
      <c r="AA39" s="108">
        <v>43</v>
      </c>
      <c r="AB39" s="108">
        <v>0</v>
      </c>
      <c r="AC39" s="109">
        <v>0</v>
      </c>
      <c r="AD39" s="110">
        <v>-13</v>
      </c>
      <c r="AE39" s="111">
        <v>-21</v>
      </c>
      <c r="AF39" s="112">
        <v>8</v>
      </c>
      <c r="AG39" s="110">
        <v>304</v>
      </c>
      <c r="AH39" s="111">
        <v>135</v>
      </c>
      <c r="AI39" s="113">
        <v>169</v>
      </c>
      <c r="AJ39" s="114">
        <v>129</v>
      </c>
      <c r="AK39" s="115">
        <v>156</v>
      </c>
      <c r="AL39" s="115">
        <v>6</v>
      </c>
      <c r="AM39" s="116">
        <v>11</v>
      </c>
      <c r="AN39" s="110">
        <v>0</v>
      </c>
      <c r="AO39" s="112">
        <v>2</v>
      </c>
      <c r="AP39" s="117">
        <v>317</v>
      </c>
      <c r="AQ39" s="111">
        <v>156</v>
      </c>
      <c r="AR39" s="113">
        <v>161</v>
      </c>
      <c r="AS39" s="114">
        <v>150</v>
      </c>
      <c r="AT39" s="115">
        <v>149</v>
      </c>
      <c r="AU39" s="115">
        <v>6</v>
      </c>
      <c r="AV39" s="116">
        <v>10</v>
      </c>
      <c r="AW39" s="110">
        <v>0</v>
      </c>
      <c r="AX39" s="112">
        <v>2</v>
      </c>
      <c r="AY39" s="118">
        <v>-36</v>
      </c>
    </row>
    <row r="40" spans="1:51" x14ac:dyDescent="0.15">
      <c r="A40">
        <v>3</v>
      </c>
      <c r="B40">
        <v>207</v>
      </c>
      <c r="C40" s="152" t="s">
        <v>67</v>
      </c>
      <c r="D40" s="24"/>
      <c r="E40" s="149">
        <v>25</v>
      </c>
      <c r="F40" s="265">
        <v>82999</v>
      </c>
      <c r="G40" s="265">
        <v>197762</v>
      </c>
      <c r="H40" s="265">
        <v>95357</v>
      </c>
      <c r="I40" s="265">
        <v>102405</v>
      </c>
      <c r="J40" s="104">
        <v>167</v>
      </c>
      <c r="K40" s="105">
        <v>122</v>
      </c>
      <c r="L40" s="106">
        <v>45</v>
      </c>
      <c r="M40" s="104">
        <v>4</v>
      </c>
      <c r="N40" s="105">
        <v>4</v>
      </c>
      <c r="O40" s="151">
        <v>0</v>
      </c>
      <c r="P40" s="104">
        <v>127</v>
      </c>
      <c r="Q40" s="105">
        <v>63</v>
      </c>
      <c r="R40" s="106">
        <v>64</v>
      </c>
      <c r="S40" s="107">
        <v>63</v>
      </c>
      <c r="T40" s="108">
        <v>64</v>
      </c>
      <c r="U40" s="108">
        <v>0</v>
      </c>
      <c r="V40" s="109">
        <v>0</v>
      </c>
      <c r="W40" s="104">
        <v>123</v>
      </c>
      <c r="X40" s="105">
        <v>59</v>
      </c>
      <c r="Y40" s="106">
        <v>64</v>
      </c>
      <c r="Z40" s="107">
        <v>57</v>
      </c>
      <c r="AA40" s="108">
        <v>63</v>
      </c>
      <c r="AB40" s="108">
        <v>2</v>
      </c>
      <c r="AC40" s="109">
        <v>1</v>
      </c>
      <c r="AD40" s="110">
        <v>163</v>
      </c>
      <c r="AE40" s="111">
        <v>118</v>
      </c>
      <c r="AF40" s="112">
        <v>45</v>
      </c>
      <c r="AG40" s="110">
        <v>774</v>
      </c>
      <c r="AH40" s="111">
        <v>468</v>
      </c>
      <c r="AI40" s="113">
        <v>306</v>
      </c>
      <c r="AJ40" s="114">
        <v>463</v>
      </c>
      <c r="AK40" s="115">
        <v>297</v>
      </c>
      <c r="AL40" s="115">
        <v>4</v>
      </c>
      <c r="AM40" s="116">
        <v>7</v>
      </c>
      <c r="AN40" s="110">
        <v>1</v>
      </c>
      <c r="AO40" s="112">
        <v>2</v>
      </c>
      <c r="AP40" s="117">
        <v>611</v>
      </c>
      <c r="AQ40" s="111">
        <v>350</v>
      </c>
      <c r="AR40" s="113">
        <v>261</v>
      </c>
      <c r="AS40" s="114">
        <v>327</v>
      </c>
      <c r="AT40" s="115">
        <v>236</v>
      </c>
      <c r="AU40" s="115">
        <v>22</v>
      </c>
      <c r="AV40" s="116">
        <v>22</v>
      </c>
      <c r="AW40" s="110">
        <v>1</v>
      </c>
      <c r="AX40" s="112">
        <v>3</v>
      </c>
      <c r="AY40" s="118">
        <v>219</v>
      </c>
    </row>
    <row r="41" spans="1:51" x14ac:dyDescent="0.15">
      <c r="A41">
        <v>7</v>
      </c>
      <c r="B41">
        <v>208</v>
      </c>
      <c r="C41" s="152" t="s">
        <v>68</v>
      </c>
      <c r="D41" s="24"/>
      <c r="E41" s="149">
        <v>90.4</v>
      </c>
      <c r="F41" s="265">
        <v>11733</v>
      </c>
      <c r="G41" s="265">
        <v>27989</v>
      </c>
      <c r="H41" s="265">
        <v>13425</v>
      </c>
      <c r="I41" s="265">
        <v>14564</v>
      </c>
      <c r="J41" s="104">
        <v>-26</v>
      </c>
      <c r="K41" s="105">
        <v>-26</v>
      </c>
      <c r="L41" s="106">
        <v>0</v>
      </c>
      <c r="M41" s="104">
        <v>-10</v>
      </c>
      <c r="N41" s="105">
        <v>-10</v>
      </c>
      <c r="O41" s="151">
        <v>0</v>
      </c>
      <c r="P41" s="104">
        <v>12</v>
      </c>
      <c r="Q41" s="105">
        <v>2</v>
      </c>
      <c r="R41" s="106">
        <v>10</v>
      </c>
      <c r="S41" s="107">
        <v>2</v>
      </c>
      <c r="T41" s="108">
        <v>10</v>
      </c>
      <c r="U41" s="108">
        <v>0</v>
      </c>
      <c r="V41" s="109">
        <v>0</v>
      </c>
      <c r="W41" s="104">
        <v>22</v>
      </c>
      <c r="X41" s="105">
        <v>12</v>
      </c>
      <c r="Y41" s="106">
        <v>10</v>
      </c>
      <c r="Z41" s="107">
        <v>12</v>
      </c>
      <c r="AA41" s="108">
        <v>10</v>
      </c>
      <c r="AB41" s="108">
        <v>0</v>
      </c>
      <c r="AC41" s="109">
        <v>0</v>
      </c>
      <c r="AD41" s="110">
        <v>-16</v>
      </c>
      <c r="AE41" s="111">
        <v>-16</v>
      </c>
      <c r="AF41" s="112">
        <v>0</v>
      </c>
      <c r="AG41" s="110">
        <v>54</v>
      </c>
      <c r="AH41" s="111">
        <v>21</v>
      </c>
      <c r="AI41" s="113">
        <v>33</v>
      </c>
      <c r="AJ41" s="114">
        <v>19</v>
      </c>
      <c r="AK41" s="115">
        <v>31</v>
      </c>
      <c r="AL41" s="115">
        <v>2</v>
      </c>
      <c r="AM41" s="116">
        <v>2</v>
      </c>
      <c r="AN41" s="110">
        <v>0</v>
      </c>
      <c r="AO41" s="112">
        <v>0</v>
      </c>
      <c r="AP41" s="117">
        <v>70</v>
      </c>
      <c r="AQ41" s="111">
        <v>37</v>
      </c>
      <c r="AR41" s="113">
        <v>33</v>
      </c>
      <c r="AS41" s="114">
        <v>35</v>
      </c>
      <c r="AT41" s="115">
        <v>29</v>
      </c>
      <c r="AU41" s="115">
        <v>2</v>
      </c>
      <c r="AV41" s="116">
        <v>4</v>
      </c>
      <c r="AW41" s="110">
        <v>0</v>
      </c>
      <c r="AX41" s="112">
        <v>0</v>
      </c>
      <c r="AY41" s="118">
        <v>-13</v>
      </c>
    </row>
    <row r="42" spans="1:51" x14ac:dyDescent="0.15">
      <c r="A42">
        <v>8</v>
      </c>
      <c r="B42">
        <v>209</v>
      </c>
      <c r="C42" s="152" t="s">
        <v>69</v>
      </c>
      <c r="D42" s="24"/>
      <c r="E42" s="149">
        <v>697.55</v>
      </c>
      <c r="F42" s="265">
        <v>30412</v>
      </c>
      <c r="G42" s="265">
        <v>76713</v>
      </c>
      <c r="H42" s="265">
        <v>36897</v>
      </c>
      <c r="I42" s="265">
        <v>39816</v>
      </c>
      <c r="J42" s="104">
        <v>-74</v>
      </c>
      <c r="K42" s="105">
        <v>-44</v>
      </c>
      <c r="L42" s="106">
        <v>-30</v>
      </c>
      <c r="M42" s="104">
        <v>-49</v>
      </c>
      <c r="N42" s="105">
        <v>-28</v>
      </c>
      <c r="O42" s="151">
        <v>-21</v>
      </c>
      <c r="P42" s="104">
        <v>31</v>
      </c>
      <c r="Q42" s="105">
        <v>15</v>
      </c>
      <c r="R42" s="106">
        <v>16</v>
      </c>
      <c r="S42" s="107">
        <v>15</v>
      </c>
      <c r="T42" s="108">
        <v>16</v>
      </c>
      <c r="U42" s="108">
        <v>0</v>
      </c>
      <c r="V42" s="109">
        <v>0</v>
      </c>
      <c r="W42" s="104">
        <v>80</v>
      </c>
      <c r="X42" s="105">
        <v>43</v>
      </c>
      <c r="Y42" s="106">
        <v>37</v>
      </c>
      <c r="Z42" s="107">
        <v>43</v>
      </c>
      <c r="AA42" s="108">
        <v>37</v>
      </c>
      <c r="AB42" s="108">
        <v>0</v>
      </c>
      <c r="AC42" s="109">
        <v>0</v>
      </c>
      <c r="AD42" s="110">
        <v>-25</v>
      </c>
      <c r="AE42" s="111">
        <v>-16</v>
      </c>
      <c r="AF42" s="112">
        <v>-9</v>
      </c>
      <c r="AG42" s="110">
        <v>114</v>
      </c>
      <c r="AH42" s="111">
        <v>59</v>
      </c>
      <c r="AI42" s="113">
        <v>55</v>
      </c>
      <c r="AJ42" s="114">
        <v>52</v>
      </c>
      <c r="AK42" s="115">
        <v>52</v>
      </c>
      <c r="AL42" s="115">
        <v>7</v>
      </c>
      <c r="AM42" s="116">
        <v>3</v>
      </c>
      <c r="AN42" s="110">
        <v>0</v>
      </c>
      <c r="AO42" s="112">
        <v>0</v>
      </c>
      <c r="AP42" s="117">
        <v>139</v>
      </c>
      <c r="AQ42" s="111">
        <v>75</v>
      </c>
      <c r="AR42" s="113">
        <v>64</v>
      </c>
      <c r="AS42" s="114">
        <v>55</v>
      </c>
      <c r="AT42" s="115">
        <v>59</v>
      </c>
      <c r="AU42" s="115">
        <v>20</v>
      </c>
      <c r="AV42" s="116">
        <v>3</v>
      </c>
      <c r="AW42" s="110">
        <v>0</v>
      </c>
      <c r="AX42" s="112">
        <v>2</v>
      </c>
      <c r="AY42" s="118">
        <v>2</v>
      </c>
    </row>
    <row r="43" spans="1:51" x14ac:dyDescent="0.15">
      <c r="A43">
        <v>4</v>
      </c>
      <c r="B43">
        <v>210</v>
      </c>
      <c r="C43" s="152" t="s">
        <v>70</v>
      </c>
      <c r="D43" s="24"/>
      <c r="E43" s="149">
        <v>138.47999999999999</v>
      </c>
      <c r="F43" s="265">
        <v>108085</v>
      </c>
      <c r="G43" s="265">
        <v>259793</v>
      </c>
      <c r="H43" s="265">
        <v>126840</v>
      </c>
      <c r="I43" s="265">
        <v>132953</v>
      </c>
      <c r="J43" s="104">
        <v>-44</v>
      </c>
      <c r="K43" s="105">
        <v>-67</v>
      </c>
      <c r="L43" s="106">
        <v>23</v>
      </c>
      <c r="M43" s="104">
        <v>-46</v>
      </c>
      <c r="N43" s="105">
        <v>-52</v>
      </c>
      <c r="O43" s="151">
        <v>6</v>
      </c>
      <c r="P43" s="104">
        <v>161</v>
      </c>
      <c r="Q43" s="105">
        <v>69</v>
      </c>
      <c r="R43" s="106">
        <v>92</v>
      </c>
      <c r="S43" s="107">
        <v>69</v>
      </c>
      <c r="T43" s="108">
        <v>92</v>
      </c>
      <c r="U43" s="108">
        <v>0</v>
      </c>
      <c r="V43" s="109">
        <v>0</v>
      </c>
      <c r="W43" s="104">
        <v>207</v>
      </c>
      <c r="X43" s="105">
        <v>121</v>
      </c>
      <c r="Y43" s="106">
        <v>86</v>
      </c>
      <c r="Z43" s="107">
        <v>121</v>
      </c>
      <c r="AA43" s="108">
        <v>86</v>
      </c>
      <c r="AB43" s="108">
        <v>0</v>
      </c>
      <c r="AC43" s="109">
        <v>0</v>
      </c>
      <c r="AD43" s="110">
        <v>2</v>
      </c>
      <c r="AE43" s="111">
        <v>-15</v>
      </c>
      <c r="AF43" s="112">
        <v>17</v>
      </c>
      <c r="AG43" s="110">
        <v>514</v>
      </c>
      <c r="AH43" s="111">
        <v>269</v>
      </c>
      <c r="AI43" s="113">
        <v>245</v>
      </c>
      <c r="AJ43" s="114">
        <v>255</v>
      </c>
      <c r="AK43" s="115">
        <v>233</v>
      </c>
      <c r="AL43" s="115">
        <v>12</v>
      </c>
      <c r="AM43" s="116">
        <v>10</v>
      </c>
      <c r="AN43" s="110">
        <v>2</v>
      </c>
      <c r="AO43" s="112">
        <v>2</v>
      </c>
      <c r="AP43" s="117">
        <v>512</v>
      </c>
      <c r="AQ43" s="111">
        <v>284</v>
      </c>
      <c r="AR43" s="113">
        <v>228</v>
      </c>
      <c r="AS43" s="114">
        <v>258</v>
      </c>
      <c r="AT43" s="115">
        <v>218</v>
      </c>
      <c r="AU43" s="115">
        <v>21</v>
      </c>
      <c r="AV43" s="116">
        <v>8</v>
      </c>
      <c r="AW43" s="110">
        <v>5</v>
      </c>
      <c r="AX43" s="112">
        <v>2</v>
      </c>
      <c r="AY43" s="118">
        <v>37</v>
      </c>
    </row>
    <row r="44" spans="1:51" x14ac:dyDescent="0.15">
      <c r="A44">
        <v>7</v>
      </c>
      <c r="B44">
        <v>212</v>
      </c>
      <c r="C44" s="152" t="s">
        <v>71</v>
      </c>
      <c r="D44" s="24"/>
      <c r="E44" s="149">
        <v>126.85</v>
      </c>
      <c r="F44" s="265">
        <v>18882</v>
      </c>
      <c r="G44" s="265">
        <v>45274</v>
      </c>
      <c r="H44" s="265">
        <v>21782</v>
      </c>
      <c r="I44" s="265">
        <v>23492</v>
      </c>
      <c r="J44" s="104">
        <v>-28</v>
      </c>
      <c r="K44" s="105">
        <v>-17</v>
      </c>
      <c r="L44" s="106">
        <v>-11</v>
      </c>
      <c r="M44" s="104">
        <v>-26</v>
      </c>
      <c r="N44" s="105">
        <v>-13</v>
      </c>
      <c r="O44" s="151">
        <v>-13</v>
      </c>
      <c r="P44" s="104">
        <v>12</v>
      </c>
      <c r="Q44" s="105">
        <v>7</v>
      </c>
      <c r="R44" s="106">
        <v>5</v>
      </c>
      <c r="S44" s="107">
        <v>7</v>
      </c>
      <c r="T44" s="108">
        <v>5</v>
      </c>
      <c r="U44" s="108">
        <v>0</v>
      </c>
      <c r="V44" s="109">
        <v>0</v>
      </c>
      <c r="W44" s="104">
        <v>38</v>
      </c>
      <c r="X44" s="105">
        <v>20</v>
      </c>
      <c r="Y44" s="106">
        <v>18</v>
      </c>
      <c r="Z44" s="107">
        <v>20</v>
      </c>
      <c r="AA44" s="108">
        <v>18</v>
      </c>
      <c r="AB44" s="108">
        <v>0</v>
      </c>
      <c r="AC44" s="109">
        <v>0</v>
      </c>
      <c r="AD44" s="110">
        <v>-2</v>
      </c>
      <c r="AE44" s="111">
        <v>-4</v>
      </c>
      <c r="AF44" s="112">
        <v>2</v>
      </c>
      <c r="AG44" s="110">
        <v>69</v>
      </c>
      <c r="AH44" s="111">
        <v>32</v>
      </c>
      <c r="AI44" s="113">
        <v>37</v>
      </c>
      <c r="AJ44" s="114">
        <v>31</v>
      </c>
      <c r="AK44" s="115">
        <v>30</v>
      </c>
      <c r="AL44" s="115">
        <v>1</v>
      </c>
      <c r="AM44" s="116">
        <v>6</v>
      </c>
      <c r="AN44" s="110">
        <v>0</v>
      </c>
      <c r="AO44" s="112">
        <v>1</v>
      </c>
      <c r="AP44" s="117">
        <v>71</v>
      </c>
      <c r="AQ44" s="111">
        <v>36</v>
      </c>
      <c r="AR44" s="113">
        <v>35</v>
      </c>
      <c r="AS44" s="114">
        <v>30</v>
      </c>
      <c r="AT44" s="115">
        <v>35</v>
      </c>
      <c r="AU44" s="115">
        <v>2</v>
      </c>
      <c r="AV44" s="116">
        <v>0</v>
      </c>
      <c r="AW44" s="110">
        <v>4</v>
      </c>
      <c r="AX44" s="112">
        <v>0</v>
      </c>
      <c r="AY44" s="118">
        <v>6</v>
      </c>
    </row>
    <row r="45" spans="1:51" x14ac:dyDescent="0.15">
      <c r="A45">
        <v>5</v>
      </c>
      <c r="B45">
        <v>213</v>
      </c>
      <c r="C45" s="152" t="s">
        <v>72</v>
      </c>
      <c r="D45" s="24"/>
      <c r="E45" s="149">
        <v>132.44</v>
      </c>
      <c r="F45" s="265">
        <v>15076</v>
      </c>
      <c r="G45" s="265">
        <v>38106</v>
      </c>
      <c r="H45" s="265">
        <v>18211</v>
      </c>
      <c r="I45" s="265">
        <v>19895</v>
      </c>
      <c r="J45" s="104">
        <v>-63</v>
      </c>
      <c r="K45" s="105">
        <v>-26</v>
      </c>
      <c r="L45" s="106">
        <v>-37</v>
      </c>
      <c r="M45" s="104">
        <v>-21</v>
      </c>
      <c r="N45" s="105">
        <v>-8</v>
      </c>
      <c r="O45" s="151">
        <v>-13</v>
      </c>
      <c r="P45" s="104">
        <v>13</v>
      </c>
      <c r="Q45" s="105">
        <v>7</v>
      </c>
      <c r="R45" s="106">
        <v>6</v>
      </c>
      <c r="S45" s="107">
        <v>7</v>
      </c>
      <c r="T45" s="108">
        <v>6</v>
      </c>
      <c r="U45" s="108">
        <v>0</v>
      </c>
      <c r="V45" s="109">
        <v>0</v>
      </c>
      <c r="W45" s="104">
        <v>34</v>
      </c>
      <c r="X45" s="105">
        <v>15</v>
      </c>
      <c r="Y45" s="106">
        <v>19</v>
      </c>
      <c r="Z45" s="107">
        <v>15</v>
      </c>
      <c r="AA45" s="108">
        <v>19</v>
      </c>
      <c r="AB45" s="108">
        <v>0</v>
      </c>
      <c r="AC45" s="109">
        <v>0</v>
      </c>
      <c r="AD45" s="110">
        <v>-42</v>
      </c>
      <c r="AE45" s="111">
        <v>-18</v>
      </c>
      <c r="AF45" s="112">
        <v>-24</v>
      </c>
      <c r="AG45" s="110">
        <v>49</v>
      </c>
      <c r="AH45" s="111">
        <v>28</v>
      </c>
      <c r="AI45" s="113">
        <v>21</v>
      </c>
      <c r="AJ45" s="114">
        <v>26</v>
      </c>
      <c r="AK45" s="115">
        <v>20</v>
      </c>
      <c r="AL45" s="115">
        <v>2</v>
      </c>
      <c r="AM45" s="116">
        <v>1</v>
      </c>
      <c r="AN45" s="110">
        <v>0</v>
      </c>
      <c r="AO45" s="112">
        <v>0</v>
      </c>
      <c r="AP45" s="117">
        <v>91</v>
      </c>
      <c r="AQ45" s="111">
        <v>46</v>
      </c>
      <c r="AR45" s="113">
        <v>45</v>
      </c>
      <c r="AS45" s="114">
        <v>30</v>
      </c>
      <c r="AT45" s="115">
        <v>32</v>
      </c>
      <c r="AU45" s="115">
        <v>15</v>
      </c>
      <c r="AV45" s="116">
        <v>13</v>
      </c>
      <c r="AW45" s="110">
        <v>1</v>
      </c>
      <c r="AX45" s="112">
        <v>0</v>
      </c>
      <c r="AY45" s="118">
        <v>-28</v>
      </c>
    </row>
    <row r="46" spans="1:51" x14ac:dyDescent="0.15">
      <c r="A46">
        <v>3</v>
      </c>
      <c r="B46">
        <v>214</v>
      </c>
      <c r="C46" s="152" t="s">
        <v>73</v>
      </c>
      <c r="D46" s="24" t="s">
        <v>51</v>
      </c>
      <c r="E46" s="149">
        <v>101.8</v>
      </c>
      <c r="F46" s="265">
        <v>95864</v>
      </c>
      <c r="G46" s="265">
        <v>225307</v>
      </c>
      <c r="H46" s="265">
        <v>103098</v>
      </c>
      <c r="I46" s="265">
        <v>122209</v>
      </c>
      <c r="J46" s="104">
        <v>-125</v>
      </c>
      <c r="K46" s="105">
        <v>-58</v>
      </c>
      <c r="L46" s="106">
        <v>-67</v>
      </c>
      <c r="M46" s="104">
        <v>-54</v>
      </c>
      <c r="N46" s="105">
        <v>-16</v>
      </c>
      <c r="O46" s="151">
        <v>-38</v>
      </c>
      <c r="P46" s="104">
        <v>127</v>
      </c>
      <c r="Q46" s="105">
        <v>72</v>
      </c>
      <c r="R46" s="106">
        <v>55</v>
      </c>
      <c r="S46" s="107">
        <v>71</v>
      </c>
      <c r="T46" s="108">
        <v>55</v>
      </c>
      <c r="U46" s="108">
        <v>1</v>
      </c>
      <c r="V46" s="109">
        <v>0</v>
      </c>
      <c r="W46" s="104">
        <v>181</v>
      </c>
      <c r="X46" s="105">
        <v>88</v>
      </c>
      <c r="Y46" s="106">
        <v>93</v>
      </c>
      <c r="Z46" s="107">
        <v>88</v>
      </c>
      <c r="AA46" s="108">
        <v>93</v>
      </c>
      <c r="AB46" s="108">
        <v>0</v>
      </c>
      <c r="AC46" s="109">
        <v>0</v>
      </c>
      <c r="AD46" s="110">
        <v>-71</v>
      </c>
      <c r="AE46" s="111">
        <v>-42</v>
      </c>
      <c r="AF46" s="112">
        <v>-29</v>
      </c>
      <c r="AG46" s="110">
        <v>557</v>
      </c>
      <c r="AH46" s="111">
        <v>266</v>
      </c>
      <c r="AI46" s="113">
        <v>291</v>
      </c>
      <c r="AJ46" s="114">
        <v>248</v>
      </c>
      <c r="AK46" s="115">
        <v>278</v>
      </c>
      <c r="AL46" s="115">
        <v>11</v>
      </c>
      <c r="AM46" s="116">
        <v>9</v>
      </c>
      <c r="AN46" s="110">
        <v>7</v>
      </c>
      <c r="AO46" s="112">
        <v>4</v>
      </c>
      <c r="AP46" s="117">
        <v>628</v>
      </c>
      <c r="AQ46" s="111">
        <v>308</v>
      </c>
      <c r="AR46" s="113">
        <v>320</v>
      </c>
      <c r="AS46" s="114">
        <v>282</v>
      </c>
      <c r="AT46" s="115">
        <v>302</v>
      </c>
      <c r="AU46" s="115">
        <v>24</v>
      </c>
      <c r="AV46" s="116">
        <v>12</v>
      </c>
      <c r="AW46" s="110">
        <v>2</v>
      </c>
      <c r="AX46" s="112">
        <v>6</v>
      </c>
      <c r="AY46" s="118">
        <v>-35</v>
      </c>
    </row>
    <row r="47" spans="1:51" x14ac:dyDescent="0.15">
      <c r="A47">
        <v>5</v>
      </c>
      <c r="B47">
        <v>215</v>
      </c>
      <c r="C47" s="152" t="s">
        <v>74</v>
      </c>
      <c r="D47" s="24"/>
      <c r="E47" s="149">
        <v>176.51</v>
      </c>
      <c r="F47" s="265">
        <v>30427</v>
      </c>
      <c r="G47" s="265">
        <v>74507</v>
      </c>
      <c r="H47" s="265">
        <v>35830</v>
      </c>
      <c r="I47" s="265">
        <v>38677</v>
      </c>
      <c r="J47" s="104">
        <v>-60</v>
      </c>
      <c r="K47" s="105">
        <v>-29</v>
      </c>
      <c r="L47" s="106">
        <v>-31</v>
      </c>
      <c r="M47" s="104">
        <v>-57</v>
      </c>
      <c r="N47" s="105">
        <v>-35</v>
      </c>
      <c r="O47" s="151">
        <v>-22</v>
      </c>
      <c r="P47" s="104">
        <v>35</v>
      </c>
      <c r="Q47" s="105">
        <v>12</v>
      </c>
      <c r="R47" s="106">
        <v>23</v>
      </c>
      <c r="S47" s="107">
        <v>12</v>
      </c>
      <c r="T47" s="108">
        <v>22</v>
      </c>
      <c r="U47" s="108">
        <v>0</v>
      </c>
      <c r="V47" s="109">
        <v>1</v>
      </c>
      <c r="W47" s="104">
        <v>92</v>
      </c>
      <c r="X47" s="105">
        <v>47</v>
      </c>
      <c r="Y47" s="106">
        <v>45</v>
      </c>
      <c r="Z47" s="107">
        <v>47</v>
      </c>
      <c r="AA47" s="108">
        <v>45</v>
      </c>
      <c r="AB47" s="108">
        <v>0</v>
      </c>
      <c r="AC47" s="109">
        <v>0</v>
      </c>
      <c r="AD47" s="110">
        <v>-3</v>
      </c>
      <c r="AE47" s="111">
        <v>6</v>
      </c>
      <c r="AF47" s="112">
        <v>-9</v>
      </c>
      <c r="AG47" s="110">
        <v>167</v>
      </c>
      <c r="AH47" s="111">
        <v>101</v>
      </c>
      <c r="AI47" s="113">
        <v>66</v>
      </c>
      <c r="AJ47" s="114">
        <v>75</v>
      </c>
      <c r="AK47" s="115">
        <v>52</v>
      </c>
      <c r="AL47" s="115">
        <v>26</v>
      </c>
      <c r="AM47" s="116">
        <v>14</v>
      </c>
      <c r="AN47" s="110">
        <v>0</v>
      </c>
      <c r="AO47" s="112">
        <v>0</v>
      </c>
      <c r="AP47" s="117">
        <v>170</v>
      </c>
      <c r="AQ47" s="111">
        <v>95</v>
      </c>
      <c r="AR47" s="113">
        <v>75</v>
      </c>
      <c r="AS47" s="114">
        <v>62</v>
      </c>
      <c r="AT47" s="115">
        <v>70</v>
      </c>
      <c r="AU47" s="115">
        <v>32</v>
      </c>
      <c r="AV47" s="116">
        <v>5</v>
      </c>
      <c r="AW47" s="110">
        <v>1</v>
      </c>
      <c r="AX47" s="112">
        <v>0</v>
      </c>
      <c r="AY47" s="118">
        <v>-2</v>
      </c>
    </row>
    <row r="48" spans="1:51" x14ac:dyDescent="0.15">
      <c r="A48">
        <v>4</v>
      </c>
      <c r="B48">
        <v>216</v>
      </c>
      <c r="C48" s="152" t="s">
        <v>75</v>
      </c>
      <c r="D48" s="24"/>
      <c r="E48" s="149">
        <v>34.380000000000003</v>
      </c>
      <c r="F48" s="265">
        <v>36836</v>
      </c>
      <c r="G48" s="265">
        <v>87078</v>
      </c>
      <c r="H48" s="265">
        <v>42065</v>
      </c>
      <c r="I48" s="265">
        <v>45013</v>
      </c>
      <c r="J48" s="104">
        <v>-101</v>
      </c>
      <c r="K48" s="105">
        <v>-52</v>
      </c>
      <c r="L48" s="106">
        <v>-49</v>
      </c>
      <c r="M48" s="104">
        <v>-47</v>
      </c>
      <c r="N48" s="105">
        <v>-15</v>
      </c>
      <c r="O48" s="151">
        <v>-32</v>
      </c>
      <c r="P48" s="104">
        <v>40</v>
      </c>
      <c r="Q48" s="105">
        <v>24</v>
      </c>
      <c r="R48" s="106">
        <v>16</v>
      </c>
      <c r="S48" s="107">
        <v>24</v>
      </c>
      <c r="T48" s="108">
        <v>16</v>
      </c>
      <c r="U48" s="108">
        <v>0</v>
      </c>
      <c r="V48" s="109">
        <v>0</v>
      </c>
      <c r="W48" s="104">
        <v>87</v>
      </c>
      <c r="X48" s="105">
        <v>39</v>
      </c>
      <c r="Y48" s="106">
        <v>48</v>
      </c>
      <c r="Z48" s="107">
        <v>38</v>
      </c>
      <c r="AA48" s="108">
        <v>47</v>
      </c>
      <c r="AB48" s="108">
        <v>1</v>
      </c>
      <c r="AC48" s="109">
        <v>1</v>
      </c>
      <c r="AD48" s="110">
        <v>-54</v>
      </c>
      <c r="AE48" s="111">
        <v>-37</v>
      </c>
      <c r="AF48" s="112">
        <v>-17</v>
      </c>
      <c r="AG48" s="110">
        <v>145</v>
      </c>
      <c r="AH48" s="111">
        <v>83</v>
      </c>
      <c r="AI48" s="113">
        <v>62</v>
      </c>
      <c r="AJ48" s="114">
        <v>72</v>
      </c>
      <c r="AK48" s="115">
        <v>58</v>
      </c>
      <c r="AL48" s="115">
        <v>11</v>
      </c>
      <c r="AM48" s="116">
        <v>4</v>
      </c>
      <c r="AN48" s="110">
        <v>0</v>
      </c>
      <c r="AO48" s="112">
        <v>0</v>
      </c>
      <c r="AP48" s="117">
        <v>199</v>
      </c>
      <c r="AQ48" s="111">
        <v>120</v>
      </c>
      <c r="AR48" s="113">
        <v>79</v>
      </c>
      <c r="AS48" s="114">
        <v>107</v>
      </c>
      <c r="AT48" s="115">
        <v>77</v>
      </c>
      <c r="AU48" s="115">
        <v>12</v>
      </c>
      <c r="AV48" s="116">
        <v>2</v>
      </c>
      <c r="AW48" s="110">
        <v>1</v>
      </c>
      <c r="AX48" s="112">
        <v>0</v>
      </c>
      <c r="AY48" s="118">
        <v>-10</v>
      </c>
    </row>
    <row r="49" spans="1:51" x14ac:dyDescent="0.15">
      <c r="A49">
        <v>3</v>
      </c>
      <c r="B49" s="153">
        <v>217</v>
      </c>
      <c r="C49" s="152" t="s">
        <v>76</v>
      </c>
      <c r="D49" s="24"/>
      <c r="E49" s="149">
        <v>53.44</v>
      </c>
      <c r="F49" s="265">
        <v>63654</v>
      </c>
      <c r="G49" s="265">
        <v>151680</v>
      </c>
      <c r="H49" s="265">
        <v>70869</v>
      </c>
      <c r="I49" s="265">
        <v>80811</v>
      </c>
      <c r="J49" s="104">
        <v>-4</v>
      </c>
      <c r="K49" s="105">
        <v>24</v>
      </c>
      <c r="L49" s="106">
        <v>-28</v>
      </c>
      <c r="M49" s="104">
        <v>-58</v>
      </c>
      <c r="N49" s="105">
        <v>-30</v>
      </c>
      <c r="O49" s="151">
        <v>-28</v>
      </c>
      <c r="P49" s="104">
        <v>75</v>
      </c>
      <c r="Q49" s="105">
        <v>42</v>
      </c>
      <c r="R49" s="106">
        <v>33</v>
      </c>
      <c r="S49" s="107">
        <v>42</v>
      </c>
      <c r="T49" s="108">
        <v>33</v>
      </c>
      <c r="U49" s="108">
        <v>0</v>
      </c>
      <c r="V49" s="109">
        <v>0</v>
      </c>
      <c r="W49" s="104">
        <v>133</v>
      </c>
      <c r="X49" s="105">
        <v>72</v>
      </c>
      <c r="Y49" s="106">
        <v>61</v>
      </c>
      <c r="Z49" s="107">
        <v>72</v>
      </c>
      <c r="AA49" s="108">
        <v>61</v>
      </c>
      <c r="AB49" s="108">
        <v>0</v>
      </c>
      <c r="AC49" s="109">
        <v>0</v>
      </c>
      <c r="AD49" s="110">
        <v>54</v>
      </c>
      <c r="AE49" s="111">
        <v>54</v>
      </c>
      <c r="AF49" s="112">
        <v>0</v>
      </c>
      <c r="AG49" s="110">
        <v>380</v>
      </c>
      <c r="AH49" s="111">
        <v>199</v>
      </c>
      <c r="AI49" s="113">
        <v>181</v>
      </c>
      <c r="AJ49" s="114">
        <v>189</v>
      </c>
      <c r="AK49" s="115">
        <v>174</v>
      </c>
      <c r="AL49" s="115">
        <v>8</v>
      </c>
      <c r="AM49" s="116">
        <v>4</v>
      </c>
      <c r="AN49" s="110">
        <v>2</v>
      </c>
      <c r="AO49" s="112">
        <v>3</v>
      </c>
      <c r="AP49" s="117">
        <v>326</v>
      </c>
      <c r="AQ49" s="111">
        <v>145</v>
      </c>
      <c r="AR49" s="113">
        <v>181</v>
      </c>
      <c r="AS49" s="114">
        <v>137</v>
      </c>
      <c r="AT49" s="115">
        <v>170</v>
      </c>
      <c r="AU49" s="115">
        <v>8</v>
      </c>
      <c r="AV49" s="116">
        <v>10</v>
      </c>
      <c r="AW49" s="110">
        <v>0</v>
      </c>
      <c r="AX49" s="112">
        <v>1</v>
      </c>
      <c r="AY49" s="118">
        <v>13</v>
      </c>
    </row>
    <row r="50" spans="1:51" x14ac:dyDescent="0.15">
      <c r="A50">
        <v>5</v>
      </c>
      <c r="B50">
        <v>218</v>
      </c>
      <c r="C50" s="152" t="s">
        <v>77</v>
      </c>
      <c r="D50" s="24" t="s">
        <v>51</v>
      </c>
      <c r="E50" s="149">
        <v>92.94</v>
      </c>
      <c r="F50" s="265">
        <v>17968</v>
      </c>
      <c r="G50" s="265">
        <v>47232</v>
      </c>
      <c r="H50" s="265">
        <v>23093</v>
      </c>
      <c r="I50" s="265">
        <v>24139</v>
      </c>
      <c r="J50" s="104">
        <v>-51</v>
      </c>
      <c r="K50" s="105">
        <v>-32</v>
      </c>
      <c r="L50" s="106">
        <v>-19</v>
      </c>
      <c r="M50" s="104">
        <v>-24</v>
      </c>
      <c r="N50" s="105">
        <v>-14</v>
      </c>
      <c r="O50" s="151">
        <v>-10</v>
      </c>
      <c r="P50" s="104">
        <v>20</v>
      </c>
      <c r="Q50" s="105">
        <v>8</v>
      </c>
      <c r="R50" s="106">
        <v>12</v>
      </c>
      <c r="S50" s="107">
        <v>8</v>
      </c>
      <c r="T50" s="108">
        <v>12</v>
      </c>
      <c r="U50" s="108">
        <v>0</v>
      </c>
      <c r="V50" s="109">
        <v>0</v>
      </c>
      <c r="W50" s="104">
        <v>44</v>
      </c>
      <c r="X50" s="105">
        <v>22</v>
      </c>
      <c r="Y50" s="106">
        <v>22</v>
      </c>
      <c r="Z50" s="107">
        <v>22</v>
      </c>
      <c r="AA50" s="108">
        <v>22</v>
      </c>
      <c r="AB50" s="108">
        <v>0</v>
      </c>
      <c r="AC50" s="109">
        <v>0</v>
      </c>
      <c r="AD50" s="110">
        <v>-27</v>
      </c>
      <c r="AE50" s="111">
        <v>-18</v>
      </c>
      <c r="AF50" s="112">
        <v>-9</v>
      </c>
      <c r="AG50" s="110">
        <v>100</v>
      </c>
      <c r="AH50" s="111">
        <v>55</v>
      </c>
      <c r="AI50" s="113">
        <v>45</v>
      </c>
      <c r="AJ50" s="114">
        <v>48</v>
      </c>
      <c r="AK50" s="115">
        <v>34</v>
      </c>
      <c r="AL50" s="115">
        <v>4</v>
      </c>
      <c r="AM50" s="116">
        <v>11</v>
      </c>
      <c r="AN50" s="110">
        <v>3</v>
      </c>
      <c r="AO50" s="112">
        <v>0</v>
      </c>
      <c r="AP50" s="117">
        <v>127</v>
      </c>
      <c r="AQ50" s="111">
        <v>73</v>
      </c>
      <c r="AR50" s="113">
        <v>54</v>
      </c>
      <c r="AS50" s="114">
        <v>60</v>
      </c>
      <c r="AT50" s="115">
        <v>49</v>
      </c>
      <c r="AU50" s="115">
        <v>12</v>
      </c>
      <c r="AV50" s="116">
        <v>5</v>
      </c>
      <c r="AW50" s="110">
        <v>1</v>
      </c>
      <c r="AX50" s="112">
        <v>0</v>
      </c>
      <c r="AY50" s="118">
        <v>-10</v>
      </c>
    </row>
    <row r="51" spans="1:51" x14ac:dyDescent="0.15">
      <c r="A51">
        <v>3</v>
      </c>
      <c r="B51">
        <v>219</v>
      </c>
      <c r="C51" s="152" t="s">
        <v>78</v>
      </c>
      <c r="D51" s="24"/>
      <c r="E51" s="149">
        <v>210.32</v>
      </c>
      <c r="F51" s="265">
        <v>42553</v>
      </c>
      <c r="G51" s="265">
        <v>108242</v>
      </c>
      <c r="H51" s="265">
        <v>51828</v>
      </c>
      <c r="I51" s="265">
        <v>56414</v>
      </c>
      <c r="J51" s="104">
        <v>-87</v>
      </c>
      <c r="K51" s="105">
        <v>-35</v>
      </c>
      <c r="L51" s="106">
        <v>-52</v>
      </c>
      <c r="M51" s="104">
        <v>-7</v>
      </c>
      <c r="N51" s="105">
        <v>-8</v>
      </c>
      <c r="O51" s="151">
        <v>1</v>
      </c>
      <c r="P51" s="104">
        <v>72</v>
      </c>
      <c r="Q51" s="105">
        <v>33</v>
      </c>
      <c r="R51" s="106">
        <v>39</v>
      </c>
      <c r="S51" s="107">
        <v>33</v>
      </c>
      <c r="T51" s="108">
        <v>39</v>
      </c>
      <c r="U51" s="108">
        <v>0</v>
      </c>
      <c r="V51" s="109">
        <v>0</v>
      </c>
      <c r="W51" s="104">
        <v>79</v>
      </c>
      <c r="X51" s="105">
        <v>41</v>
      </c>
      <c r="Y51" s="106">
        <v>38</v>
      </c>
      <c r="Z51" s="107">
        <v>41</v>
      </c>
      <c r="AA51" s="108">
        <v>38</v>
      </c>
      <c r="AB51" s="108">
        <v>0</v>
      </c>
      <c r="AC51" s="109">
        <v>0</v>
      </c>
      <c r="AD51" s="110">
        <v>-80</v>
      </c>
      <c r="AE51" s="111">
        <v>-27</v>
      </c>
      <c r="AF51" s="112">
        <v>-53</v>
      </c>
      <c r="AG51" s="110">
        <v>200</v>
      </c>
      <c r="AH51" s="111">
        <v>105</v>
      </c>
      <c r="AI51" s="113">
        <v>95</v>
      </c>
      <c r="AJ51" s="114">
        <v>99</v>
      </c>
      <c r="AK51" s="115">
        <v>89</v>
      </c>
      <c r="AL51" s="115">
        <v>5</v>
      </c>
      <c r="AM51" s="116">
        <v>5</v>
      </c>
      <c r="AN51" s="110">
        <v>1</v>
      </c>
      <c r="AO51" s="112">
        <v>1</v>
      </c>
      <c r="AP51" s="117">
        <v>280</v>
      </c>
      <c r="AQ51" s="111">
        <v>132</v>
      </c>
      <c r="AR51" s="113">
        <v>148</v>
      </c>
      <c r="AS51" s="114">
        <v>121</v>
      </c>
      <c r="AT51" s="115">
        <v>136</v>
      </c>
      <c r="AU51" s="115">
        <v>11</v>
      </c>
      <c r="AV51" s="116">
        <v>12</v>
      </c>
      <c r="AW51" s="110">
        <v>0</v>
      </c>
      <c r="AX51" s="112">
        <v>0</v>
      </c>
      <c r="AY51" s="118">
        <v>-15</v>
      </c>
    </row>
    <row r="52" spans="1:51" x14ac:dyDescent="0.15">
      <c r="A52">
        <v>5</v>
      </c>
      <c r="B52">
        <v>220</v>
      </c>
      <c r="C52" s="152" t="s">
        <v>79</v>
      </c>
      <c r="D52" s="24" t="s">
        <v>51</v>
      </c>
      <c r="E52" s="149">
        <v>150.97999999999999</v>
      </c>
      <c r="F52" s="265">
        <v>16173</v>
      </c>
      <c r="G52" s="265">
        <v>42071</v>
      </c>
      <c r="H52" s="265">
        <v>20808</v>
      </c>
      <c r="I52" s="265">
        <v>21263</v>
      </c>
      <c r="J52" s="104">
        <v>-69</v>
      </c>
      <c r="K52" s="105">
        <v>-38</v>
      </c>
      <c r="L52" s="106">
        <v>-31</v>
      </c>
      <c r="M52" s="104">
        <v>-30</v>
      </c>
      <c r="N52" s="105">
        <v>-12</v>
      </c>
      <c r="O52" s="151">
        <v>-18</v>
      </c>
      <c r="P52" s="104">
        <v>18</v>
      </c>
      <c r="Q52" s="105">
        <v>10</v>
      </c>
      <c r="R52" s="106">
        <v>8</v>
      </c>
      <c r="S52" s="107">
        <v>10</v>
      </c>
      <c r="T52" s="108">
        <v>8</v>
      </c>
      <c r="U52" s="108">
        <v>0</v>
      </c>
      <c r="V52" s="109">
        <v>0</v>
      </c>
      <c r="W52" s="104">
        <v>48</v>
      </c>
      <c r="X52" s="105">
        <v>22</v>
      </c>
      <c r="Y52" s="106">
        <v>26</v>
      </c>
      <c r="Z52" s="107">
        <v>22</v>
      </c>
      <c r="AA52" s="108">
        <v>26</v>
      </c>
      <c r="AB52" s="108">
        <v>0</v>
      </c>
      <c r="AC52" s="109">
        <v>0</v>
      </c>
      <c r="AD52" s="110">
        <v>-39</v>
      </c>
      <c r="AE52" s="111">
        <v>-26</v>
      </c>
      <c r="AF52" s="112">
        <v>-13</v>
      </c>
      <c r="AG52" s="110">
        <v>66</v>
      </c>
      <c r="AH52" s="111">
        <v>41</v>
      </c>
      <c r="AI52" s="113">
        <v>25</v>
      </c>
      <c r="AJ52" s="114">
        <v>32</v>
      </c>
      <c r="AK52" s="115">
        <v>20</v>
      </c>
      <c r="AL52" s="115">
        <v>8</v>
      </c>
      <c r="AM52" s="116">
        <v>5</v>
      </c>
      <c r="AN52" s="110">
        <v>1</v>
      </c>
      <c r="AO52" s="112">
        <v>0</v>
      </c>
      <c r="AP52" s="117">
        <v>105</v>
      </c>
      <c r="AQ52" s="111">
        <v>67</v>
      </c>
      <c r="AR52" s="113">
        <v>38</v>
      </c>
      <c r="AS52" s="114">
        <v>42</v>
      </c>
      <c r="AT52" s="115">
        <v>28</v>
      </c>
      <c r="AU52" s="115">
        <v>24</v>
      </c>
      <c r="AV52" s="116">
        <v>10</v>
      </c>
      <c r="AW52" s="110">
        <v>1</v>
      </c>
      <c r="AX52" s="112">
        <v>0</v>
      </c>
      <c r="AY52" s="118">
        <v>-28</v>
      </c>
    </row>
    <row r="53" spans="1:51" x14ac:dyDescent="0.15">
      <c r="A53">
        <v>9</v>
      </c>
      <c r="B53">
        <v>221</v>
      </c>
      <c r="C53" s="152" t="s">
        <v>80</v>
      </c>
      <c r="D53" s="24"/>
      <c r="E53" s="149">
        <v>377.59</v>
      </c>
      <c r="F53" s="265">
        <v>15680</v>
      </c>
      <c r="G53" s="265">
        <v>39177</v>
      </c>
      <c r="H53" s="265">
        <v>18585</v>
      </c>
      <c r="I53" s="265">
        <v>20592</v>
      </c>
      <c r="J53" s="104">
        <v>-18</v>
      </c>
      <c r="K53" s="105">
        <v>-16</v>
      </c>
      <c r="L53" s="106">
        <v>-2</v>
      </c>
      <c r="M53" s="104">
        <v>-20</v>
      </c>
      <c r="N53" s="105">
        <v>-7</v>
      </c>
      <c r="O53" s="151">
        <v>-13</v>
      </c>
      <c r="P53" s="104">
        <v>24</v>
      </c>
      <c r="Q53" s="105">
        <v>12</v>
      </c>
      <c r="R53" s="106">
        <v>12</v>
      </c>
      <c r="S53" s="107">
        <v>12</v>
      </c>
      <c r="T53" s="108">
        <v>12</v>
      </c>
      <c r="U53" s="108">
        <v>0</v>
      </c>
      <c r="V53" s="109">
        <v>0</v>
      </c>
      <c r="W53" s="104">
        <v>44</v>
      </c>
      <c r="X53" s="105">
        <v>19</v>
      </c>
      <c r="Y53" s="106">
        <v>25</v>
      </c>
      <c r="Z53" s="107">
        <v>19</v>
      </c>
      <c r="AA53" s="108">
        <v>25</v>
      </c>
      <c r="AB53" s="108">
        <v>0</v>
      </c>
      <c r="AC53" s="109">
        <v>0</v>
      </c>
      <c r="AD53" s="110">
        <v>2</v>
      </c>
      <c r="AE53" s="111">
        <v>-9</v>
      </c>
      <c r="AF53" s="112">
        <v>11</v>
      </c>
      <c r="AG53" s="110">
        <v>91</v>
      </c>
      <c r="AH53" s="111">
        <v>41</v>
      </c>
      <c r="AI53" s="113">
        <v>50</v>
      </c>
      <c r="AJ53" s="114">
        <v>28</v>
      </c>
      <c r="AK53" s="115">
        <v>42</v>
      </c>
      <c r="AL53" s="115">
        <v>12</v>
      </c>
      <c r="AM53" s="116">
        <v>8</v>
      </c>
      <c r="AN53" s="110">
        <v>1</v>
      </c>
      <c r="AO53" s="112">
        <v>0</v>
      </c>
      <c r="AP53" s="117">
        <v>89</v>
      </c>
      <c r="AQ53" s="111">
        <v>50</v>
      </c>
      <c r="AR53" s="113">
        <v>39</v>
      </c>
      <c r="AS53" s="114">
        <v>43</v>
      </c>
      <c r="AT53" s="115">
        <v>33</v>
      </c>
      <c r="AU53" s="115">
        <v>6</v>
      </c>
      <c r="AV53" s="116">
        <v>6</v>
      </c>
      <c r="AW53" s="110">
        <v>1</v>
      </c>
      <c r="AX53" s="112">
        <v>0</v>
      </c>
      <c r="AY53" s="118">
        <v>8</v>
      </c>
    </row>
    <row r="54" spans="1:51" x14ac:dyDescent="0.15">
      <c r="A54">
        <v>8</v>
      </c>
      <c r="B54">
        <v>222</v>
      </c>
      <c r="C54" s="152" t="s">
        <v>81</v>
      </c>
      <c r="D54" s="24"/>
      <c r="E54" s="149">
        <v>422.91</v>
      </c>
      <c r="F54" s="265">
        <v>8348</v>
      </c>
      <c r="G54" s="265">
        <v>21744</v>
      </c>
      <c r="H54" s="265">
        <v>10419</v>
      </c>
      <c r="I54" s="265">
        <v>11325</v>
      </c>
      <c r="J54" s="104">
        <v>-20</v>
      </c>
      <c r="K54" s="105">
        <v>-8</v>
      </c>
      <c r="L54" s="106">
        <v>-12</v>
      </c>
      <c r="M54" s="104">
        <v>-11</v>
      </c>
      <c r="N54" s="105">
        <v>-5</v>
      </c>
      <c r="O54" s="151">
        <v>-6</v>
      </c>
      <c r="P54" s="104">
        <v>19</v>
      </c>
      <c r="Q54" s="105">
        <v>12</v>
      </c>
      <c r="R54" s="106">
        <v>7</v>
      </c>
      <c r="S54" s="107">
        <v>12</v>
      </c>
      <c r="T54" s="108">
        <v>7</v>
      </c>
      <c r="U54" s="108">
        <v>0</v>
      </c>
      <c r="V54" s="109">
        <v>0</v>
      </c>
      <c r="W54" s="104">
        <v>30</v>
      </c>
      <c r="X54" s="105">
        <v>17</v>
      </c>
      <c r="Y54" s="106">
        <v>13</v>
      </c>
      <c r="Z54" s="107">
        <v>17</v>
      </c>
      <c r="AA54" s="108">
        <v>13</v>
      </c>
      <c r="AB54" s="108">
        <v>0</v>
      </c>
      <c r="AC54" s="109">
        <v>0</v>
      </c>
      <c r="AD54" s="110">
        <v>-9</v>
      </c>
      <c r="AE54" s="111">
        <v>-3</v>
      </c>
      <c r="AF54" s="112">
        <v>-6</v>
      </c>
      <c r="AG54" s="110">
        <v>27</v>
      </c>
      <c r="AH54" s="111">
        <v>13</v>
      </c>
      <c r="AI54" s="113">
        <v>14</v>
      </c>
      <c r="AJ54" s="114">
        <v>13</v>
      </c>
      <c r="AK54" s="115">
        <v>13</v>
      </c>
      <c r="AL54" s="115">
        <v>0</v>
      </c>
      <c r="AM54" s="116">
        <v>1</v>
      </c>
      <c r="AN54" s="110">
        <v>0</v>
      </c>
      <c r="AO54" s="112">
        <v>0</v>
      </c>
      <c r="AP54" s="117">
        <v>36</v>
      </c>
      <c r="AQ54" s="111">
        <v>16</v>
      </c>
      <c r="AR54" s="113">
        <v>20</v>
      </c>
      <c r="AS54" s="114">
        <v>15</v>
      </c>
      <c r="AT54" s="115">
        <v>19</v>
      </c>
      <c r="AU54" s="115">
        <v>1</v>
      </c>
      <c r="AV54" s="116">
        <v>1</v>
      </c>
      <c r="AW54" s="110">
        <v>0</v>
      </c>
      <c r="AX54" s="112">
        <v>0</v>
      </c>
      <c r="AY54" s="118">
        <v>-3</v>
      </c>
    </row>
    <row r="55" spans="1:51" x14ac:dyDescent="0.15">
      <c r="A55">
        <v>9</v>
      </c>
      <c r="B55">
        <v>223</v>
      </c>
      <c r="C55" s="152" t="s">
        <v>82</v>
      </c>
      <c r="D55" s="24"/>
      <c r="E55" s="149">
        <v>493.21</v>
      </c>
      <c r="F55" s="265">
        <v>23093</v>
      </c>
      <c r="G55" s="265">
        <v>60771</v>
      </c>
      <c r="H55" s="265">
        <v>29169</v>
      </c>
      <c r="I55" s="265">
        <v>31602</v>
      </c>
      <c r="J55" s="104">
        <v>-77</v>
      </c>
      <c r="K55" s="105">
        <v>-30</v>
      </c>
      <c r="L55" s="106">
        <v>-47</v>
      </c>
      <c r="M55" s="104">
        <v>-40</v>
      </c>
      <c r="N55" s="105">
        <v>-21</v>
      </c>
      <c r="O55" s="151">
        <v>-19</v>
      </c>
      <c r="P55" s="104">
        <v>26</v>
      </c>
      <c r="Q55" s="105">
        <v>6</v>
      </c>
      <c r="R55" s="106">
        <v>20</v>
      </c>
      <c r="S55" s="107">
        <v>6</v>
      </c>
      <c r="T55" s="108">
        <v>19</v>
      </c>
      <c r="U55" s="108">
        <v>0</v>
      </c>
      <c r="V55" s="109">
        <v>1</v>
      </c>
      <c r="W55" s="104">
        <v>66</v>
      </c>
      <c r="X55" s="105">
        <v>27</v>
      </c>
      <c r="Y55" s="106">
        <v>39</v>
      </c>
      <c r="Z55" s="107">
        <v>27</v>
      </c>
      <c r="AA55" s="108">
        <v>39</v>
      </c>
      <c r="AB55" s="108">
        <v>0</v>
      </c>
      <c r="AC55" s="109">
        <v>0</v>
      </c>
      <c r="AD55" s="110">
        <v>-37</v>
      </c>
      <c r="AE55" s="111">
        <v>-9</v>
      </c>
      <c r="AF55" s="112">
        <v>-28</v>
      </c>
      <c r="AG55" s="110">
        <v>73</v>
      </c>
      <c r="AH55" s="111">
        <v>39</v>
      </c>
      <c r="AI55" s="113">
        <v>34</v>
      </c>
      <c r="AJ55" s="114">
        <v>36</v>
      </c>
      <c r="AK55" s="115">
        <v>31</v>
      </c>
      <c r="AL55" s="115">
        <v>3</v>
      </c>
      <c r="AM55" s="116">
        <v>2</v>
      </c>
      <c r="AN55" s="110">
        <v>0</v>
      </c>
      <c r="AO55" s="112">
        <v>1</v>
      </c>
      <c r="AP55" s="117">
        <v>110</v>
      </c>
      <c r="AQ55" s="111">
        <v>48</v>
      </c>
      <c r="AR55" s="113">
        <v>62</v>
      </c>
      <c r="AS55" s="114">
        <v>38</v>
      </c>
      <c r="AT55" s="115">
        <v>46</v>
      </c>
      <c r="AU55" s="115">
        <v>8</v>
      </c>
      <c r="AV55" s="116">
        <v>2</v>
      </c>
      <c r="AW55" s="110">
        <v>2</v>
      </c>
      <c r="AX55" s="112">
        <v>14</v>
      </c>
      <c r="AY55" s="118">
        <v>-28</v>
      </c>
    </row>
    <row r="56" spans="1:51" x14ac:dyDescent="0.15">
      <c r="A56">
        <v>10</v>
      </c>
      <c r="B56">
        <v>224</v>
      </c>
      <c r="C56" s="152" t="s">
        <v>83</v>
      </c>
      <c r="D56" s="24"/>
      <c r="E56" s="149">
        <v>229.01</v>
      </c>
      <c r="F56" s="265">
        <v>17242</v>
      </c>
      <c r="G56" s="265">
        <v>43736</v>
      </c>
      <c r="H56" s="265">
        <v>20865</v>
      </c>
      <c r="I56" s="265">
        <v>22871</v>
      </c>
      <c r="J56" s="104">
        <v>-16</v>
      </c>
      <c r="K56" s="105">
        <v>-3</v>
      </c>
      <c r="L56" s="106">
        <v>-13</v>
      </c>
      <c r="M56" s="104">
        <v>-19</v>
      </c>
      <c r="N56" s="105">
        <v>-6</v>
      </c>
      <c r="O56" s="151">
        <v>-13</v>
      </c>
      <c r="P56" s="104">
        <v>21</v>
      </c>
      <c r="Q56" s="105">
        <v>10</v>
      </c>
      <c r="R56" s="106">
        <v>11</v>
      </c>
      <c r="S56" s="107">
        <v>10</v>
      </c>
      <c r="T56" s="108">
        <v>11</v>
      </c>
      <c r="U56" s="108">
        <v>0</v>
      </c>
      <c r="V56" s="109">
        <v>0</v>
      </c>
      <c r="W56" s="104">
        <v>40</v>
      </c>
      <c r="X56" s="105">
        <v>16</v>
      </c>
      <c r="Y56" s="106">
        <v>24</v>
      </c>
      <c r="Z56" s="107">
        <v>16</v>
      </c>
      <c r="AA56" s="108">
        <v>24</v>
      </c>
      <c r="AB56" s="108">
        <v>0</v>
      </c>
      <c r="AC56" s="109">
        <v>0</v>
      </c>
      <c r="AD56" s="110">
        <v>3</v>
      </c>
      <c r="AE56" s="111">
        <v>3</v>
      </c>
      <c r="AF56" s="112">
        <v>0</v>
      </c>
      <c r="AG56" s="110">
        <v>68</v>
      </c>
      <c r="AH56" s="111">
        <v>36</v>
      </c>
      <c r="AI56" s="113">
        <v>32</v>
      </c>
      <c r="AJ56" s="114">
        <v>29</v>
      </c>
      <c r="AK56" s="115">
        <v>24</v>
      </c>
      <c r="AL56" s="115">
        <v>6</v>
      </c>
      <c r="AM56" s="116">
        <v>7</v>
      </c>
      <c r="AN56" s="110">
        <v>1</v>
      </c>
      <c r="AO56" s="112">
        <v>1</v>
      </c>
      <c r="AP56" s="117">
        <v>65</v>
      </c>
      <c r="AQ56" s="111">
        <v>33</v>
      </c>
      <c r="AR56" s="113">
        <v>32</v>
      </c>
      <c r="AS56" s="114">
        <v>31</v>
      </c>
      <c r="AT56" s="115">
        <v>24</v>
      </c>
      <c r="AU56" s="115">
        <v>2</v>
      </c>
      <c r="AV56" s="116">
        <v>5</v>
      </c>
      <c r="AW56" s="110">
        <v>0</v>
      </c>
      <c r="AX56" s="112">
        <v>3</v>
      </c>
      <c r="AY56" s="118">
        <v>13</v>
      </c>
    </row>
    <row r="57" spans="1:51" x14ac:dyDescent="0.15">
      <c r="A57">
        <v>8</v>
      </c>
      <c r="B57">
        <v>225</v>
      </c>
      <c r="C57" s="152" t="s">
        <v>84</v>
      </c>
      <c r="D57" s="24"/>
      <c r="E57" s="149">
        <v>403.06</v>
      </c>
      <c r="F57" s="265">
        <v>11383</v>
      </c>
      <c r="G57" s="265">
        <v>28482</v>
      </c>
      <c r="H57" s="265">
        <v>13631</v>
      </c>
      <c r="I57" s="265">
        <v>14851</v>
      </c>
      <c r="J57" s="104">
        <v>-32</v>
      </c>
      <c r="K57" s="105">
        <v>-19</v>
      </c>
      <c r="L57" s="106">
        <v>-13</v>
      </c>
      <c r="M57" s="104">
        <v>-16</v>
      </c>
      <c r="N57" s="105">
        <v>-14</v>
      </c>
      <c r="O57" s="151">
        <v>-2</v>
      </c>
      <c r="P57" s="104">
        <v>17</v>
      </c>
      <c r="Q57" s="105">
        <v>5</v>
      </c>
      <c r="R57" s="106">
        <v>12</v>
      </c>
      <c r="S57" s="107">
        <v>5</v>
      </c>
      <c r="T57" s="108">
        <v>12</v>
      </c>
      <c r="U57" s="108">
        <v>0</v>
      </c>
      <c r="V57" s="109">
        <v>0</v>
      </c>
      <c r="W57" s="104">
        <v>33</v>
      </c>
      <c r="X57" s="105">
        <v>19</v>
      </c>
      <c r="Y57" s="106">
        <v>14</v>
      </c>
      <c r="Z57" s="107">
        <v>19</v>
      </c>
      <c r="AA57" s="108">
        <v>14</v>
      </c>
      <c r="AB57" s="108">
        <v>0</v>
      </c>
      <c r="AC57" s="109">
        <v>0</v>
      </c>
      <c r="AD57" s="110">
        <v>-16</v>
      </c>
      <c r="AE57" s="111">
        <v>-5</v>
      </c>
      <c r="AF57" s="112">
        <v>-11</v>
      </c>
      <c r="AG57" s="110">
        <v>39</v>
      </c>
      <c r="AH57" s="111">
        <v>24</v>
      </c>
      <c r="AI57" s="113">
        <v>15</v>
      </c>
      <c r="AJ57" s="114">
        <v>17</v>
      </c>
      <c r="AK57" s="115">
        <v>14</v>
      </c>
      <c r="AL57" s="115">
        <v>6</v>
      </c>
      <c r="AM57" s="116">
        <v>1</v>
      </c>
      <c r="AN57" s="110">
        <v>1</v>
      </c>
      <c r="AO57" s="112">
        <v>0</v>
      </c>
      <c r="AP57" s="117">
        <v>55</v>
      </c>
      <c r="AQ57" s="111">
        <v>29</v>
      </c>
      <c r="AR57" s="113">
        <v>26</v>
      </c>
      <c r="AS57" s="114">
        <v>26</v>
      </c>
      <c r="AT57" s="115">
        <v>24</v>
      </c>
      <c r="AU57" s="115">
        <v>3</v>
      </c>
      <c r="AV57" s="116">
        <v>2</v>
      </c>
      <c r="AW57" s="110">
        <v>0</v>
      </c>
      <c r="AX57" s="112">
        <v>0</v>
      </c>
      <c r="AY57" s="118">
        <v>-13</v>
      </c>
    </row>
    <row r="58" spans="1:51" x14ac:dyDescent="0.15">
      <c r="A58">
        <v>10</v>
      </c>
      <c r="B58">
        <v>226</v>
      </c>
      <c r="C58" s="152" t="s">
        <v>85</v>
      </c>
      <c r="D58" s="24"/>
      <c r="E58" s="149">
        <v>184.24</v>
      </c>
      <c r="F58" s="265">
        <v>17608</v>
      </c>
      <c r="G58" s="265">
        <v>41688</v>
      </c>
      <c r="H58" s="265">
        <v>19716</v>
      </c>
      <c r="I58" s="265">
        <v>21972</v>
      </c>
      <c r="J58" s="104">
        <v>-26</v>
      </c>
      <c r="K58" s="105">
        <v>-7</v>
      </c>
      <c r="L58" s="106">
        <v>-19</v>
      </c>
      <c r="M58" s="104">
        <v>-34</v>
      </c>
      <c r="N58" s="105">
        <v>-15</v>
      </c>
      <c r="O58" s="151">
        <v>-19</v>
      </c>
      <c r="P58" s="104">
        <v>17</v>
      </c>
      <c r="Q58" s="105">
        <v>9</v>
      </c>
      <c r="R58" s="106">
        <v>8</v>
      </c>
      <c r="S58" s="107">
        <v>8</v>
      </c>
      <c r="T58" s="108">
        <v>8</v>
      </c>
      <c r="U58" s="108">
        <v>1</v>
      </c>
      <c r="V58" s="109">
        <v>0</v>
      </c>
      <c r="W58" s="104">
        <v>51</v>
      </c>
      <c r="X58" s="105">
        <v>24</v>
      </c>
      <c r="Y58" s="106">
        <v>27</v>
      </c>
      <c r="Z58" s="107">
        <v>24</v>
      </c>
      <c r="AA58" s="108">
        <v>27</v>
      </c>
      <c r="AB58" s="108">
        <v>0</v>
      </c>
      <c r="AC58" s="109">
        <v>0</v>
      </c>
      <c r="AD58" s="110">
        <v>8</v>
      </c>
      <c r="AE58" s="111">
        <v>8</v>
      </c>
      <c r="AF58" s="112">
        <v>0</v>
      </c>
      <c r="AG58" s="110">
        <v>64</v>
      </c>
      <c r="AH58" s="111">
        <v>33</v>
      </c>
      <c r="AI58" s="113">
        <v>31</v>
      </c>
      <c r="AJ58" s="114">
        <v>33</v>
      </c>
      <c r="AK58" s="115">
        <v>29</v>
      </c>
      <c r="AL58" s="115">
        <v>0</v>
      </c>
      <c r="AM58" s="116">
        <v>2</v>
      </c>
      <c r="AN58" s="110">
        <v>0</v>
      </c>
      <c r="AO58" s="112">
        <v>0</v>
      </c>
      <c r="AP58" s="117">
        <v>56</v>
      </c>
      <c r="AQ58" s="111">
        <v>25</v>
      </c>
      <c r="AR58" s="113">
        <v>31</v>
      </c>
      <c r="AS58" s="114">
        <v>22</v>
      </c>
      <c r="AT58" s="115">
        <v>27</v>
      </c>
      <c r="AU58" s="115">
        <v>2</v>
      </c>
      <c r="AV58" s="116">
        <v>4</v>
      </c>
      <c r="AW58" s="110">
        <v>1</v>
      </c>
      <c r="AX58" s="112">
        <v>0</v>
      </c>
      <c r="AY58" s="118">
        <v>3</v>
      </c>
    </row>
    <row r="59" spans="1:51" s="154" customFormat="1" x14ac:dyDescent="0.15">
      <c r="A59">
        <v>7</v>
      </c>
      <c r="B59">
        <v>227</v>
      </c>
      <c r="C59" s="152" t="s">
        <v>86</v>
      </c>
      <c r="D59" s="24"/>
      <c r="E59" s="149">
        <v>658.54</v>
      </c>
      <c r="F59" s="265">
        <v>12887</v>
      </c>
      <c r="G59" s="265">
        <v>34228</v>
      </c>
      <c r="H59" s="265">
        <v>16359</v>
      </c>
      <c r="I59" s="265">
        <v>17869</v>
      </c>
      <c r="J59" s="104">
        <v>-3</v>
      </c>
      <c r="K59" s="105">
        <v>-7</v>
      </c>
      <c r="L59" s="106">
        <v>4</v>
      </c>
      <c r="M59" s="104">
        <v>-18</v>
      </c>
      <c r="N59" s="105">
        <v>-10</v>
      </c>
      <c r="O59" s="151">
        <v>-8</v>
      </c>
      <c r="P59" s="104">
        <v>10</v>
      </c>
      <c r="Q59" s="105">
        <v>4</v>
      </c>
      <c r="R59" s="106">
        <v>6</v>
      </c>
      <c r="S59" s="107">
        <v>4</v>
      </c>
      <c r="T59" s="108">
        <v>6</v>
      </c>
      <c r="U59" s="108">
        <v>0</v>
      </c>
      <c r="V59" s="109">
        <v>0</v>
      </c>
      <c r="W59" s="104">
        <v>28</v>
      </c>
      <c r="X59" s="105">
        <v>14</v>
      </c>
      <c r="Y59" s="106">
        <v>14</v>
      </c>
      <c r="Z59" s="107">
        <v>14</v>
      </c>
      <c r="AA59" s="108">
        <v>14</v>
      </c>
      <c r="AB59" s="108">
        <v>0</v>
      </c>
      <c r="AC59" s="109">
        <v>0</v>
      </c>
      <c r="AD59" s="104">
        <v>15</v>
      </c>
      <c r="AE59" s="105">
        <v>3</v>
      </c>
      <c r="AF59" s="106">
        <v>12</v>
      </c>
      <c r="AG59" s="104">
        <v>44</v>
      </c>
      <c r="AH59" s="105">
        <v>23</v>
      </c>
      <c r="AI59" s="151">
        <v>21</v>
      </c>
      <c r="AJ59" s="107">
        <v>19</v>
      </c>
      <c r="AK59" s="108">
        <v>19</v>
      </c>
      <c r="AL59" s="108">
        <v>4</v>
      </c>
      <c r="AM59" s="109">
        <v>2</v>
      </c>
      <c r="AN59" s="104">
        <v>0</v>
      </c>
      <c r="AO59" s="106">
        <v>0</v>
      </c>
      <c r="AP59" s="118">
        <v>29</v>
      </c>
      <c r="AQ59" s="105">
        <v>20</v>
      </c>
      <c r="AR59" s="151">
        <v>9</v>
      </c>
      <c r="AS59" s="107">
        <v>19</v>
      </c>
      <c r="AT59" s="108">
        <v>8</v>
      </c>
      <c r="AU59" s="108">
        <v>0</v>
      </c>
      <c r="AV59" s="109">
        <v>1</v>
      </c>
      <c r="AW59" s="104">
        <v>1</v>
      </c>
      <c r="AX59" s="106">
        <v>0</v>
      </c>
      <c r="AY59" s="118">
        <v>17</v>
      </c>
    </row>
    <row r="60" spans="1:51" x14ac:dyDescent="0.15">
      <c r="A60">
        <v>5</v>
      </c>
      <c r="B60" s="2">
        <v>228</v>
      </c>
      <c r="C60" s="152" t="s">
        <v>87</v>
      </c>
      <c r="D60" s="155"/>
      <c r="E60" s="149">
        <v>157.55000000000001</v>
      </c>
      <c r="F60" s="265">
        <v>17089</v>
      </c>
      <c r="G60" s="265">
        <v>40320</v>
      </c>
      <c r="H60" s="265">
        <v>19778</v>
      </c>
      <c r="I60" s="265">
        <v>20542</v>
      </c>
      <c r="J60" s="104">
        <v>-89</v>
      </c>
      <c r="K60" s="105">
        <v>-54</v>
      </c>
      <c r="L60" s="106">
        <v>-35</v>
      </c>
      <c r="M60" s="104">
        <v>-11</v>
      </c>
      <c r="N60" s="105">
        <v>-10</v>
      </c>
      <c r="O60" s="151">
        <v>-1</v>
      </c>
      <c r="P60" s="104">
        <v>31</v>
      </c>
      <c r="Q60" s="105">
        <v>15</v>
      </c>
      <c r="R60" s="106">
        <v>16</v>
      </c>
      <c r="S60" s="107">
        <v>13</v>
      </c>
      <c r="T60" s="108">
        <v>15</v>
      </c>
      <c r="U60" s="108">
        <v>2</v>
      </c>
      <c r="V60" s="109">
        <v>1</v>
      </c>
      <c r="W60" s="104">
        <v>42</v>
      </c>
      <c r="X60" s="105">
        <v>25</v>
      </c>
      <c r="Y60" s="106">
        <v>17</v>
      </c>
      <c r="Z60" s="107">
        <v>25</v>
      </c>
      <c r="AA60" s="108">
        <v>17</v>
      </c>
      <c r="AB60" s="108">
        <v>0</v>
      </c>
      <c r="AC60" s="109">
        <v>0</v>
      </c>
      <c r="AD60" s="104">
        <v>-78</v>
      </c>
      <c r="AE60" s="105">
        <v>-44</v>
      </c>
      <c r="AF60" s="106">
        <v>-34</v>
      </c>
      <c r="AG60" s="104">
        <v>102</v>
      </c>
      <c r="AH60" s="105">
        <v>54</v>
      </c>
      <c r="AI60" s="151">
        <v>48</v>
      </c>
      <c r="AJ60" s="107">
        <v>47</v>
      </c>
      <c r="AK60" s="108">
        <v>43</v>
      </c>
      <c r="AL60" s="108">
        <v>6</v>
      </c>
      <c r="AM60" s="109">
        <v>5</v>
      </c>
      <c r="AN60" s="104">
        <v>1</v>
      </c>
      <c r="AO60" s="106">
        <v>0</v>
      </c>
      <c r="AP60" s="118">
        <v>180</v>
      </c>
      <c r="AQ60" s="105">
        <v>98</v>
      </c>
      <c r="AR60" s="151">
        <v>82</v>
      </c>
      <c r="AS60" s="107">
        <v>59</v>
      </c>
      <c r="AT60" s="108">
        <v>50</v>
      </c>
      <c r="AU60" s="108">
        <v>36</v>
      </c>
      <c r="AV60" s="109">
        <v>29</v>
      </c>
      <c r="AW60" s="104">
        <v>3</v>
      </c>
      <c r="AX60" s="106">
        <v>3</v>
      </c>
      <c r="AY60" s="118">
        <v>-70</v>
      </c>
    </row>
    <row r="61" spans="1:51" s="157" customFormat="1" x14ac:dyDescent="0.15">
      <c r="A61">
        <v>7</v>
      </c>
      <c r="B61">
        <v>229</v>
      </c>
      <c r="C61" s="156" t="s">
        <v>88</v>
      </c>
      <c r="D61" s="24" t="s">
        <v>51</v>
      </c>
      <c r="E61" s="149">
        <v>210.87</v>
      </c>
      <c r="F61" s="265">
        <v>27850</v>
      </c>
      <c r="G61" s="265">
        <v>73570</v>
      </c>
      <c r="H61" s="265">
        <v>35556</v>
      </c>
      <c r="I61" s="265">
        <v>38014</v>
      </c>
      <c r="J61" s="104">
        <v>-50</v>
      </c>
      <c r="K61" s="105">
        <v>-29</v>
      </c>
      <c r="L61" s="106">
        <v>-21</v>
      </c>
      <c r="M61" s="104">
        <v>-23</v>
      </c>
      <c r="N61" s="105">
        <v>-14</v>
      </c>
      <c r="O61" s="151">
        <v>-9</v>
      </c>
      <c r="P61" s="104">
        <v>45</v>
      </c>
      <c r="Q61" s="105">
        <v>23</v>
      </c>
      <c r="R61" s="106">
        <v>22</v>
      </c>
      <c r="S61" s="107">
        <v>23</v>
      </c>
      <c r="T61" s="108">
        <v>22</v>
      </c>
      <c r="U61" s="108">
        <v>0</v>
      </c>
      <c r="V61" s="109">
        <v>0</v>
      </c>
      <c r="W61" s="104">
        <v>68</v>
      </c>
      <c r="X61" s="105">
        <v>37</v>
      </c>
      <c r="Y61" s="106">
        <v>31</v>
      </c>
      <c r="Z61" s="107">
        <v>37</v>
      </c>
      <c r="AA61" s="108">
        <v>31</v>
      </c>
      <c r="AB61" s="108">
        <v>0</v>
      </c>
      <c r="AC61" s="109">
        <v>0</v>
      </c>
      <c r="AD61" s="104">
        <v>-27</v>
      </c>
      <c r="AE61" s="105">
        <v>-15</v>
      </c>
      <c r="AF61" s="106">
        <v>-12</v>
      </c>
      <c r="AG61" s="104">
        <v>120</v>
      </c>
      <c r="AH61" s="105">
        <v>52</v>
      </c>
      <c r="AI61" s="151">
        <v>68</v>
      </c>
      <c r="AJ61" s="107">
        <v>52</v>
      </c>
      <c r="AK61" s="108">
        <v>53</v>
      </c>
      <c r="AL61" s="108">
        <v>0</v>
      </c>
      <c r="AM61" s="109">
        <v>14</v>
      </c>
      <c r="AN61" s="104">
        <v>0</v>
      </c>
      <c r="AO61" s="106">
        <v>1</v>
      </c>
      <c r="AP61" s="118">
        <v>147</v>
      </c>
      <c r="AQ61" s="105">
        <v>67</v>
      </c>
      <c r="AR61" s="151">
        <v>80</v>
      </c>
      <c r="AS61" s="107">
        <v>58</v>
      </c>
      <c r="AT61" s="108">
        <v>69</v>
      </c>
      <c r="AU61" s="108">
        <v>6</v>
      </c>
      <c r="AV61" s="109">
        <v>8</v>
      </c>
      <c r="AW61" s="104">
        <v>3</v>
      </c>
      <c r="AX61" s="106">
        <v>3</v>
      </c>
      <c r="AY61" s="118">
        <v>-3</v>
      </c>
    </row>
    <row r="62" spans="1:51" x14ac:dyDescent="0.15">
      <c r="A62" s="157"/>
      <c r="B62" s="157"/>
      <c r="C62" s="158" t="s">
        <v>89</v>
      </c>
      <c r="D62" s="78"/>
      <c r="E62" s="159">
        <v>90.33</v>
      </c>
      <c r="F62" s="134">
        <v>11010</v>
      </c>
      <c r="G62" s="134">
        <v>29284</v>
      </c>
      <c r="H62" s="134">
        <v>13733</v>
      </c>
      <c r="I62" s="134">
        <v>15551</v>
      </c>
      <c r="J62" s="221">
        <v>-32</v>
      </c>
      <c r="K62" s="222">
        <v>-24</v>
      </c>
      <c r="L62" s="223">
        <v>-8</v>
      </c>
      <c r="M62" s="221">
        <v>-17</v>
      </c>
      <c r="N62" s="222">
        <v>-10</v>
      </c>
      <c r="O62" s="224">
        <v>-7</v>
      </c>
      <c r="P62" s="221">
        <v>4</v>
      </c>
      <c r="Q62" s="222">
        <v>1</v>
      </c>
      <c r="R62" s="223">
        <v>3</v>
      </c>
      <c r="S62" s="221">
        <v>1</v>
      </c>
      <c r="T62" s="222">
        <v>3</v>
      </c>
      <c r="U62" s="222">
        <v>0</v>
      </c>
      <c r="V62" s="223">
        <v>0</v>
      </c>
      <c r="W62" s="221">
        <v>21</v>
      </c>
      <c r="X62" s="222">
        <v>11</v>
      </c>
      <c r="Y62" s="223">
        <v>10</v>
      </c>
      <c r="Z62" s="221">
        <v>11</v>
      </c>
      <c r="AA62" s="222">
        <v>10</v>
      </c>
      <c r="AB62" s="222">
        <v>0</v>
      </c>
      <c r="AC62" s="223">
        <v>0</v>
      </c>
      <c r="AD62" s="221">
        <v>-15</v>
      </c>
      <c r="AE62" s="222">
        <v>-14</v>
      </c>
      <c r="AF62" s="223">
        <v>-1</v>
      </c>
      <c r="AG62" s="221">
        <v>44</v>
      </c>
      <c r="AH62" s="222">
        <v>18</v>
      </c>
      <c r="AI62" s="224">
        <v>26</v>
      </c>
      <c r="AJ62" s="221">
        <v>15</v>
      </c>
      <c r="AK62" s="222">
        <v>25</v>
      </c>
      <c r="AL62" s="222">
        <v>3</v>
      </c>
      <c r="AM62" s="223">
        <v>1</v>
      </c>
      <c r="AN62" s="221">
        <v>0</v>
      </c>
      <c r="AO62" s="223">
        <v>0</v>
      </c>
      <c r="AP62" s="225">
        <v>59</v>
      </c>
      <c r="AQ62" s="222">
        <v>32</v>
      </c>
      <c r="AR62" s="224">
        <v>27</v>
      </c>
      <c r="AS62" s="221">
        <v>30</v>
      </c>
      <c r="AT62" s="222">
        <v>26</v>
      </c>
      <c r="AU62" s="222">
        <v>2</v>
      </c>
      <c r="AV62" s="223">
        <v>1</v>
      </c>
      <c r="AW62" s="221">
        <v>0</v>
      </c>
      <c r="AX62" s="223">
        <v>0</v>
      </c>
      <c r="AY62" s="225">
        <v>-5</v>
      </c>
    </row>
    <row r="63" spans="1:51" s="157" customFormat="1" x14ac:dyDescent="0.15">
      <c r="A63">
        <v>3</v>
      </c>
      <c r="B63">
        <v>301</v>
      </c>
      <c r="C63" s="152" t="s">
        <v>90</v>
      </c>
      <c r="D63" s="24"/>
      <c r="E63" s="149">
        <v>90.33</v>
      </c>
      <c r="F63" s="265">
        <v>11010</v>
      </c>
      <c r="G63" s="265">
        <v>29284</v>
      </c>
      <c r="H63" s="265">
        <v>13733</v>
      </c>
      <c r="I63" s="265">
        <v>15551</v>
      </c>
      <c r="J63" s="104">
        <v>-32</v>
      </c>
      <c r="K63" s="105">
        <v>-24</v>
      </c>
      <c r="L63" s="106">
        <v>-8</v>
      </c>
      <c r="M63" s="104">
        <v>-17</v>
      </c>
      <c r="N63" s="105">
        <v>-10</v>
      </c>
      <c r="O63" s="151">
        <v>-7</v>
      </c>
      <c r="P63" s="104">
        <v>4</v>
      </c>
      <c r="Q63" s="105">
        <v>1</v>
      </c>
      <c r="R63" s="106">
        <v>3</v>
      </c>
      <c r="S63" s="107">
        <v>1</v>
      </c>
      <c r="T63" s="108">
        <v>3</v>
      </c>
      <c r="U63" s="108">
        <v>0</v>
      </c>
      <c r="V63" s="109">
        <v>0</v>
      </c>
      <c r="W63" s="104">
        <v>21</v>
      </c>
      <c r="X63" s="105">
        <v>11</v>
      </c>
      <c r="Y63" s="106">
        <v>10</v>
      </c>
      <c r="Z63" s="107">
        <v>11</v>
      </c>
      <c r="AA63" s="108">
        <v>10</v>
      </c>
      <c r="AB63" s="108">
        <v>0</v>
      </c>
      <c r="AC63" s="109">
        <v>0</v>
      </c>
      <c r="AD63" s="104">
        <v>-15</v>
      </c>
      <c r="AE63" s="105">
        <v>-14</v>
      </c>
      <c r="AF63" s="106">
        <v>-1</v>
      </c>
      <c r="AG63" s="104">
        <v>44</v>
      </c>
      <c r="AH63" s="105">
        <v>18</v>
      </c>
      <c r="AI63" s="151">
        <v>26</v>
      </c>
      <c r="AJ63" s="107">
        <v>15</v>
      </c>
      <c r="AK63" s="108">
        <v>25</v>
      </c>
      <c r="AL63" s="108">
        <v>3</v>
      </c>
      <c r="AM63" s="109">
        <v>1</v>
      </c>
      <c r="AN63" s="104">
        <v>0</v>
      </c>
      <c r="AO63" s="106">
        <v>0</v>
      </c>
      <c r="AP63" s="118">
        <v>59</v>
      </c>
      <c r="AQ63" s="105">
        <v>32</v>
      </c>
      <c r="AR63" s="151">
        <v>27</v>
      </c>
      <c r="AS63" s="107">
        <v>30</v>
      </c>
      <c r="AT63" s="108">
        <v>26</v>
      </c>
      <c r="AU63" s="108">
        <v>2</v>
      </c>
      <c r="AV63" s="109">
        <v>1</v>
      </c>
      <c r="AW63" s="104">
        <v>0</v>
      </c>
      <c r="AX63" s="106">
        <v>0</v>
      </c>
      <c r="AY63" s="118">
        <v>-5</v>
      </c>
    </row>
    <row r="64" spans="1:51" x14ac:dyDescent="0.15">
      <c r="A64" s="157"/>
      <c r="B64" s="157"/>
      <c r="C64" s="158" t="s">
        <v>91</v>
      </c>
      <c r="D64" s="78"/>
      <c r="E64" s="159">
        <v>185.19</v>
      </c>
      <c r="F64" s="134">
        <v>6548</v>
      </c>
      <c r="G64" s="134">
        <v>18880</v>
      </c>
      <c r="H64" s="134">
        <v>9143</v>
      </c>
      <c r="I64" s="134">
        <v>9737</v>
      </c>
      <c r="J64" s="221">
        <v>-8</v>
      </c>
      <c r="K64" s="222">
        <v>-7</v>
      </c>
      <c r="L64" s="223">
        <v>-1</v>
      </c>
      <c r="M64" s="221">
        <v>-12</v>
      </c>
      <c r="N64" s="222">
        <v>-8</v>
      </c>
      <c r="O64" s="224">
        <v>-4</v>
      </c>
      <c r="P64" s="221">
        <v>9</v>
      </c>
      <c r="Q64" s="222">
        <v>4</v>
      </c>
      <c r="R64" s="223">
        <v>5</v>
      </c>
      <c r="S64" s="221">
        <v>4</v>
      </c>
      <c r="T64" s="222">
        <v>5</v>
      </c>
      <c r="U64" s="222">
        <v>0</v>
      </c>
      <c r="V64" s="223">
        <v>0</v>
      </c>
      <c r="W64" s="221">
        <v>21</v>
      </c>
      <c r="X64" s="222">
        <v>12</v>
      </c>
      <c r="Y64" s="223">
        <v>9</v>
      </c>
      <c r="Z64" s="221">
        <v>12</v>
      </c>
      <c r="AA64" s="222">
        <v>9</v>
      </c>
      <c r="AB64" s="222">
        <v>0</v>
      </c>
      <c r="AC64" s="223">
        <v>0</v>
      </c>
      <c r="AD64" s="221">
        <v>4</v>
      </c>
      <c r="AE64" s="222">
        <v>1</v>
      </c>
      <c r="AF64" s="223">
        <v>3</v>
      </c>
      <c r="AG64" s="221">
        <v>22</v>
      </c>
      <c r="AH64" s="222">
        <v>12</v>
      </c>
      <c r="AI64" s="224">
        <v>10</v>
      </c>
      <c r="AJ64" s="221">
        <v>9</v>
      </c>
      <c r="AK64" s="222">
        <v>9</v>
      </c>
      <c r="AL64" s="222">
        <v>3</v>
      </c>
      <c r="AM64" s="223">
        <v>0</v>
      </c>
      <c r="AN64" s="221">
        <v>0</v>
      </c>
      <c r="AO64" s="223">
        <v>1</v>
      </c>
      <c r="AP64" s="225">
        <v>18</v>
      </c>
      <c r="AQ64" s="222">
        <v>11</v>
      </c>
      <c r="AR64" s="224">
        <v>7</v>
      </c>
      <c r="AS64" s="221">
        <v>9</v>
      </c>
      <c r="AT64" s="222">
        <v>6</v>
      </c>
      <c r="AU64" s="222">
        <v>2</v>
      </c>
      <c r="AV64" s="223">
        <v>0</v>
      </c>
      <c r="AW64" s="221">
        <v>0</v>
      </c>
      <c r="AX64" s="223">
        <v>1</v>
      </c>
      <c r="AY64" s="225">
        <v>-1</v>
      </c>
    </row>
    <row r="65" spans="1:51" s="157" customFormat="1" x14ac:dyDescent="0.15">
      <c r="A65">
        <v>5</v>
      </c>
      <c r="B65">
        <v>365</v>
      </c>
      <c r="C65" s="152" t="s">
        <v>92</v>
      </c>
      <c r="D65" s="24"/>
      <c r="E65" s="149">
        <v>185.19</v>
      </c>
      <c r="F65" s="265">
        <v>6548</v>
      </c>
      <c r="G65" s="265">
        <v>18880</v>
      </c>
      <c r="H65" s="265">
        <v>9143</v>
      </c>
      <c r="I65" s="265">
        <v>9737</v>
      </c>
      <c r="J65" s="104">
        <v>-8</v>
      </c>
      <c r="K65" s="105">
        <v>-7</v>
      </c>
      <c r="L65" s="106">
        <v>-1</v>
      </c>
      <c r="M65" s="104">
        <v>-12</v>
      </c>
      <c r="N65" s="105">
        <v>-8</v>
      </c>
      <c r="O65" s="151">
        <v>-4</v>
      </c>
      <c r="P65" s="104">
        <v>9</v>
      </c>
      <c r="Q65" s="105">
        <v>4</v>
      </c>
      <c r="R65" s="106">
        <v>5</v>
      </c>
      <c r="S65" s="107">
        <v>4</v>
      </c>
      <c r="T65" s="108">
        <v>5</v>
      </c>
      <c r="U65" s="108">
        <v>0</v>
      </c>
      <c r="V65" s="109">
        <v>0</v>
      </c>
      <c r="W65" s="104">
        <v>21</v>
      </c>
      <c r="X65" s="105">
        <v>12</v>
      </c>
      <c r="Y65" s="106">
        <v>9</v>
      </c>
      <c r="Z65" s="107">
        <v>12</v>
      </c>
      <c r="AA65" s="108">
        <v>9</v>
      </c>
      <c r="AB65" s="108">
        <v>0</v>
      </c>
      <c r="AC65" s="109">
        <v>0</v>
      </c>
      <c r="AD65" s="104">
        <v>4</v>
      </c>
      <c r="AE65" s="105">
        <v>1</v>
      </c>
      <c r="AF65" s="106">
        <v>3</v>
      </c>
      <c r="AG65" s="104">
        <v>22</v>
      </c>
      <c r="AH65" s="105">
        <v>12</v>
      </c>
      <c r="AI65" s="151">
        <v>10</v>
      </c>
      <c r="AJ65" s="107">
        <v>9</v>
      </c>
      <c r="AK65" s="108">
        <v>9</v>
      </c>
      <c r="AL65" s="108">
        <v>3</v>
      </c>
      <c r="AM65" s="109">
        <v>0</v>
      </c>
      <c r="AN65" s="104">
        <v>0</v>
      </c>
      <c r="AO65" s="106">
        <v>1</v>
      </c>
      <c r="AP65" s="118">
        <v>18</v>
      </c>
      <c r="AQ65" s="105">
        <v>11</v>
      </c>
      <c r="AR65" s="151">
        <v>7</v>
      </c>
      <c r="AS65" s="107">
        <v>9</v>
      </c>
      <c r="AT65" s="108">
        <v>6</v>
      </c>
      <c r="AU65" s="108">
        <v>2</v>
      </c>
      <c r="AV65" s="109">
        <v>0</v>
      </c>
      <c r="AW65" s="104">
        <v>0</v>
      </c>
      <c r="AX65" s="106">
        <v>1</v>
      </c>
      <c r="AY65" s="118">
        <v>-1</v>
      </c>
    </row>
    <row r="66" spans="1:51" x14ac:dyDescent="0.15">
      <c r="A66" s="157"/>
      <c r="B66" s="157"/>
      <c r="C66" s="120" t="s">
        <v>93</v>
      </c>
      <c r="D66" s="78"/>
      <c r="E66" s="159">
        <v>44.05</v>
      </c>
      <c r="F66" s="134">
        <v>25432</v>
      </c>
      <c r="G66" s="134">
        <v>63837</v>
      </c>
      <c r="H66" s="134">
        <v>31071</v>
      </c>
      <c r="I66" s="134">
        <v>32766</v>
      </c>
      <c r="J66" s="221">
        <v>20</v>
      </c>
      <c r="K66" s="222">
        <v>19</v>
      </c>
      <c r="L66" s="223">
        <v>1</v>
      </c>
      <c r="M66" s="221">
        <v>-10</v>
      </c>
      <c r="N66" s="222">
        <v>-4</v>
      </c>
      <c r="O66" s="224">
        <v>-6</v>
      </c>
      <c r="P66" s="221">
        <v>36</v>
      </c>
      <c r="Q66" s="222">
        <v>22</v>
      </c>
      <c r="R66" s="223">
        <v>14</v>
      </c>
      <c r="S66" s="221">
        <v>22</v>
      </c>
      <c r="T66" s="222">
        <v>14</v>
      </c>
      <c r="U66" s="222">
        <v>0</v>
      </c>
      <c r="V66" s="223">
        <v>0</v>
      </c>
      <c r="W66" s="221">
        <v>46</v>
      </c>
      <c r="X66" s="222">
        <v>26</v>
      </c>
      <c r="Y66" s="223">
        <v>20</v>
      </c>
      <c r="Z66" s="221">
        <v>26</v>
      </c>
      <c r="AA66" s="222">
        <v>20</v>
      </c>
      <c r="AB66" s="222">
        <v>0</v>
      </c>
      <c r="AC66" s="223">
        <v>0</v>
      </c>
      <c r="AD66" s="221">
        <v>30</v>
      </c>
      <c r="AE66" s="222">
        <v>23</v>
      </c>
      <c r="AF66" s="223">
        <v>7</v>
      </c>
      <c r="AG66" s="221">
        <v>173</v>
      </c>
      <c r="AH66" s="222">
        <v>101</v>
      </c>
      <c r="AI66" s="224">
        <v>72</v>
      </c>
      <c r="AJ66" s="221">
        <v>91</v>
      </c>
      <c r="AK66" s="222">
        <v>66</v>
      </c>
      <c r="AL66" s="222">
        <v>9</v>
      </c>
      <c r="AM66" s="223">
        <v>5</v>
      </c>
      <c r="AN66" s="221">
        <v>1</v>
      </c>
      <c r="AO66" s="223">
        <v>1</v>
      </c>
      <c r="AP66" s="225">
        <v>143</v>
      </c>
      <c r="AQ66" s="222">
        <v>78</v>
      </c>
      <c r="AR66" s="224">
        <v>65</v>
      </c>
      <c r="AS66" s="221">
        <v>69</v>
      </c>
      <c r="AT66" s="222">
        <v>61</v>
      </c>
      <c r="AU66" s="222">
        <v>8</v>
      </c>
      <c r="AV66" s="223">
        <v>4</v>
      </c>
      <c r="AW66" s="221">
        <v>1</v>
      </c>
      <c r="AX66" s="223">
        <v>0</v>
      </c>
      <c r="AY66" s="225">
        <v>11</v>
      </c>
    </row>
    <row r="67" spans="1:51" x14ac:dyDescent="0.15">
      <c r="A67">
        <v>4</v>
      </c>
      <c r="B67">
        <v>381</v>
      </c>
      <c r="C67" s="156" t="s">
        <v>94</v>
      </c>
      <c r="D67" s="24"/>
      <c r="E67" s="149">
        <v>34.92</v>
      </c>
      <c r="F67" s="265">
        <v>11496</v>
      </c>
      <c r="G67" s="265">
        <v>30143</v>
      </c>
      <c r="H67" s="265">
        <v>14726</v>
      </c>
      <c r="I67" s="265">
        <v>15417</v>
      </c>
      <c r="J67" s="104">
        <v>15</v>
      </c>
      <c r="K67" s="105">
        <v>17</v>
      </c>
      <c r="L67" s="106">
        <v>-2</v>
      </c>
      <c r="M67" s="104">
        <v>-9</v>
      </c>
      <c r="N67" s="105">
        <v>-4</v>
      </c>
      <c r="O67" s="151">
        <v>-5</v>
      </c>
      <c r="P67" s="104">
        <v>16</v>
      </c>
      <c r="Q67" s="105">
        <v>9</v>
      </c>
      <c r="R67" s="106">
        <v>7</v>
      </c>
      <c r="S67" s="107">
        <v>9</v>
      </c>
      <c r="T67" s="108">
        <v>7</v>
      </c>
      <c r="U67" s="108">
        <v>0</v>
      </c>
      <c r="V67" s="109">
        <v>0</v>
      </c>
      <c r="W67" s="104">
        <v>25</v>
      </c>
      <c r="X67" s="105">
        <v>13</v>
      </c>
      <c r="Y67" s="106">
        <v>12</v>
      </c>
      <c r="Z67" s="107">
        <v>13</v>
      </c>
      <c r="AA67" s="108">
        <v>12</v>
      </c>
      <c r="AB67" s="108">
        <v>0</v>
      </c>
      <c r="AC67" s="109">
        <v>0</v>
      </c>
      <c r="AD67" s="104">
        <v>24</v>
      </c>
      <c r="AE67" s="105">
        <v>21</v>
      </c>
      <c r="AF67" s="106">
        <v>3</v>
      </c>
      <c r="AG67" s="104">
        <v>79</v>
      </c>
      <c r="AH67" s="105">
        <v>48</v>
      </c>
      <c r="AI67" s="151">
        <v>31</v>
      </c>
      <c r="AJ67" s="107">
        <v>41</v>
      </c>
      <c r="AK67" s="108">
        <v>28</v>
      </c>
      <c r="AL67" s="108">
        <v>6</v>
      </c>
      <c r="AM67" s="109">
        <v>3</v>
      </c>
      <c r="AN67" s="104">
        <v>1</v>
      </c>
      <c r="AO67" s="106">
        <v>0</v>
      </c>
      <c r="AP67" s="118">
        <v>55</v>
      </c>
      <c r="AQ67" s="105">
        <v>27</v>
      </c>
      <c r="AR67" s="151">
        <v>28</v>
      </c>
      <c r="AS67" s="107">
        <v>26</v>
      </c>
      <c r="AT67" s="108">
        <v>24</v>
      </c>
      <c r="AU67" s="108">
        <v>1</v>
      </c>
      <c r="AV67" s="109">
        <v>4</v>
      </c>
      <c r="AW67" s="104">
        <v>0</v>
      </c>
      <c r="AX67" s="106">
        <v>0</v>
      </c>
      <c r="AY67" s="118">
        <v>7</v>
      </c>
    </row>
    <row r="68" spans="1:51" s="157" customFormat="1" x14ac:dyDescent="0.15">
      <c r="A68">
        <v>4</v>
      </c>
      <c r="B68">
        <v>382</v>
      </c>
      <c r="C68" s="152" t="s">
        <v>95</v>
      </c>
      <c r="D68" s="24"/>
      <c r="E68" s="149">
        <v>9.1300000000000008</v>
      </c>
      <c r="F68" s="265">
        <v>13936</v>
      </c>
      <c r="G68" s="265">
        <v>33694</v>
      </c>
      <c r="H68" s="265">
        <v>16345</v>
      </c>
      <c r="I68" s="265">
        <v>17349</v>
      </c>
      <c r="J68" s="104">
        <v>5</v>
      </c>
      <c r="K68" s="105">
        <v>2</v>
      </c>
      <c r="L68" s="106">
        <v>3</v>
      </c>
      <c r="M68" s="104">
        <v>-1</v>
      </c>
      <c r="N68" s="105">
        <v>0</v>
      </c>
      <c r="O68" s="151">
        <v>-1</v>
      </c>
      <c r="P68" s="104">
        <v>20</v>
      </c>
      <c r="Q68" s="105">
        <v>13</v>
      </c>
      <c r="R68" s="106">
        <v>7</v>
      </c>
      <c r="S68" s="107">
        <v>13</v>
      </c>
      <c r="T68" s="108">
        <v>7</v>
      </c>
      <c r="U68" s="108">
        <v>0</v>
      </c>
      <c r="V68" s="109">
        <v>0</v>
      </c>
      <c r="W68" s="104">
        <v>21</v>
      </c>
      <c r="X68" s="105">
        <v>13</v>
      </c>
      <c r="Y68" s="106">
        <v>8</v>
      </c>
      <c r="Z68" s="107">
        <v>13</v>
      </c>
      <c r="AA68" s="108">
        <v>8</v>
      </c>
      <c r="AB68" s="108">
        <v>0</v>
      </c>
      <c r="AC68" s="109">
        <v>0</v>
      </c>
      <c r="AD68" s="104">
        <v>6</v>
      </c>
      <c r="AE68" s="105">
        <v>2</v>
      </c>
      <c r="AF68" s="106">
        <v>4</v>
      </c>
      <c r="AG68" s="104">
        <v>94</v>
      </c>
      <c r="AH68" s="105">
        <v>53</v>
      </c>
      <c r="AI68" s="151">
        <v>41</v>
      </c>
      <c r="AJ68" s="107">
        <v>50</v>
      </c>
      <c r="AK68" s="108">
        <v>38</v>
      </c>
      <c r="AL68" s="108">
        <v>3</v>
      </c>
      <c r="AM68" s="109">
        <v>2</v>
      </c>
      <c r="AN68" s="104">
        <v>0</v>
      </c>
      <c r="AO68" s="106">
        <v>1</v>
      </c>
      <c r="AP68" s="118">
        <v>88</v>
      </c>
      <c r="AQ68" s="105">
        <v>51</v>
      </c>
      <c r="AR68" s="151">
        <v>37</v>
      </c>
      <c r="AS68" s="107">
        <v>43</v>
      </c>
      <c r="AT68" s="108">
        <v>37</v>
      </c>
      <c r="AU68" s="108">
        <v>7</v>
      </c>
      <c r="AV68" s="109">
        <v>0</v>
      </c>
      <c r="AW68" s="104">
        <v>1</v>
      </c>
      <c r="AX68" s="106">
        <v>0</v>
      </c>
      <c r="AY68" s="118">
        <v>4</v>
      </c>
    </row>
    <row r="69" spans="1:51" x14ac:dyDescent="0.15">
      <c r="A69" s="157"/>
      <c r="B69" s="157"/>
      <c r="C69" s="120" t="s">
        <v>96</v>
      </c>
      <c r="D69" s="78"/>
      <c r="E69" s="159">
        <v>330.7</v>
      </c>
      <c r="F69" s="134">
        <v>15872</v>
      </c>
      <c r="G69" s="134">
        <v>40660</v>
      </c>
      <c r="H69" s="134">
        <v>19626</v>
      </c>
      <c r="I69" s="134">
        <v>21034</v>
      </c>
      <c r="J69" s="221">
        <v>-25</v>
      </c>
      <c r="K69" s="222">
        <v>-6</v>
      </c>
      <c r="L69" s="223">
        <v>-19</v>
      </c>
      <c r="M69" s="221">
        <v>-14</v>
      </c>
      <c r="N69" s="222">
        <v>-8</v>
      </c>
      <c r="O69" s="224">
        <v>-6</v>
      </c>
      <c r="P69" s="221">
        <v>17</v>
      </c>
      <c r="Q69" s="222">
        <v>9</v>
      </c>
      <c r="R69" s="223">
        <v>8</v>
      </c>
      <c r="S69" s="225">
        <v>9</v>
      </c>
      <c r="T69" s="222">
        <v>7</v>
      </c>
      <c r="U69" s="222">
        <v>0</v>
      </c>
      <c r="V69" s="223">
        <v>1</v>
      </c>
      <c r="W69" s="221">
        <v>31</v>
      </c>
      <c r="X69" s="222">
        <v>17</v>
      </c>
      <c r="Y69" s="223">
        <v>14</v>
      </c>
      <c r="Z69" s="221">
        <v>16</v>
      </c>
      <c r="AA69" s="222">
        <v>14</v>
      </c>
      <c r="AB69" s="222">
        <v>1</v>
      </c>
      <c r="AC69" s="223">
        <v>0</v>
      </c>
      <c r="AD69" s="221">
        <v>-11</v>
      </c>
      <c r="AE69" s="222">
        <v>2</v>
      </c>
      <c r="AF69" s="223">
        <v>-13</v>
      </c>
      <c r="AG69" s="221">
        <v>69</v>
      </c>
      <c r="AH69" s="222">
        <v>34</v>
      </c>
      <c r="AI69" s="224">
        <v>35</v>
      </c>
      <c r="AJ69" s="221">
        <v>33</v>
      </c>
      <c r="AK69" s="222">
        <v>32</v>
      </c>
      <c r="AL69" s="222">
        <v>1</v>
      </c>
      <c r="AM69" s="223">
        <v>3</v>
      </c>
      <c r="AN69" s="221">
        <v>0</v>
      </c>
      <c r="AO69" s="223">
        <v>0</v>
      </c>
      <c r="AP69" s="225">
        <v>80</v>
      </c>
      <c r="AQ69" s="222">
        <v>32</v>
      </c>
      <c r="AR69" s="224">
        <v>48</v>
      </c>
      <c r="AS69" s="221">
        <v>29</v>
      </c>
      <c r="AT69" s="222">
        <v>42</v>
      </c>
      <c r="AU69" s="222">
        <v>2</v>
      </c>
      <c r="AV69" s="223">
        <v>4</v>
      </c>
      <c r="AW69" s="221">
        <v>1</v>
      </c>
      <c r="AX69" s="223">
        <v>2</v>
      </c>
      <c r="AY69" s="225">
        <v>-2</v>
      </c>
    </row>
    <row r="70" spans="1:51" x14ac:dyDescent="0.15">
      <c r="A70">
        <v>6</v>
      </c>
      <c r="B70">
        <v>442</v>
      </c>
      <c r="C70" s="152" t="s">
        <v>97</v>
      </c>
      <c r="D70" s="24"/>
      <c r="E70" s="149">
        <v>82.67</v>
      </c>
      <c r="F70" s="265">
        <v>4292</v>
      </c>
      <c r="G70" s="265">
        <v>10970</v>
      </c>
      <c r="H70" s="265">
        <v>5350</v>
      </c>
      <c r="I70" s="265">
        <v>5620</v>
      </c>
      <c r="J70" s="104">
        <v>-14</v>
      </c>
      <c r="K70" s="105">
        <v>-6</v>
      </c>
      <c r="L70" s="106">
        <v>-8</v>
      </c>
      <c r="M70" s="104">
        <v>-2</v>
      </c>
      <c r="N70" s="105">
        <v>-1</v>
      </c>
      <c r="O70" s="151">
        <v>-1</v>
      </c>
      <c r="P70" s="104">
        <v>8</v>
      </c>
      <c r="Q70" s="105">
        <v>4</v>
      </c>
      <c r="R70" s="106">
        <v>4</v>
      </c>
      <c r="S70" s="107">
        <v>4</v>
      </c>
      <c r="T70" s="108">
        <v>3</v>
      </c>
      <c r="U70" s="108">
        <v>0</v>
      </c>
      <c r="V70" s="109">
        <v>1</v>
      </c>
      <c r="W70" s="104">
        <v>10</v>
      </c>
      <c r="X70" s="105">
        <v>5</v>
      </c>
      <c r="Y70" s="106">
        <v>5</v>
      </c>
      <c r="Z70" s="107">
        <v>4</v>
      </c>
      <c r="AA70" s="108">
        <v>5</v>
      </c>
      <c r="AB70" s="108">
        <v>1</v>
      </c>
      <c r="AC70" s="109">
        <v>0</v>
      </c>
      <c r="AD70" s="104">
        <v>-12</v>
      </c>
      <c r="AE70" s="105">
        <v>-5</v>
      </c>
      <c r="AF70" s="106">
        <v>-7</v>
      </c>
      <c r="AG70" s="104">
        <v>15</v>
      </c>
      <c r="AH70" s="105">
        <v>7</v>
      </c>
      <c r="AI70" s="151">
        <v>8</v>
      </c>
      <c r="AJ70" s="107">
        <v>6</v>
      </c>
      <c r="AK70" s="108">
        <v>6</v>
      </c>
      <c r="AL70" s="108">
        <v>1</v>
      </c>
      <c r="AM70" s="109">
        <v>2</v>
      </c>
      <c r="AN70" s="104">
        <v>0</v>
      </c>
      <c r="AO70" s="106">
        <v>0</v>
      </c>
      <c r="AP70" s="118">
        <v>27</v>
      </c>
      <c r="AQ70" s="105">
        <v>12</v>
      </c>
      <c r="AR70" s="151">
        <v>15</v>
      </c>
      <c r="AS70" s="107">
        <v>11</v>
      </c>
      <c r="AT70" s="108">
        <v>12</v>
      </c>
      <c r="AU70" s="108">
        <v>0</v>
      </c>
      <c r="AV70" s="109">
        <v>1</v>
      </c>
      <c r="AW70" s="104">
        <v>1</v>
      </c>
      <c r="AX70" s="106">
        <v>2</v>
      </c>
      <c r="AY70" s="118">
        <v>-2</v>
      </c>
    </row>
    <row r="71" spans="1:51" x14ac:dyDescent="0.15">
      <c r="A71">
        <v>6</v>
      </c>
      <c r="B71">
        <v>443</v>
      </c>
      <c r="C71" s="152" t="s">
        <v>98</v>
      </c>
      <c r="D71" s="24"/>
      <c r="E71" s="149">
        <v>45.79</v>
      </c>
      <c r="F71" s="265">
        <v>7791</v>
      </c>
      <c r="G71" s="265">
        <v>19256</v>
      </c>
      <c r="H71" s="265">
        <v>9405</v>
      </c>
      <c r="I71" s="265">
        <v>9851</v>
      </c>
      <c r="J71" s="104">
        <v>-13</v>
      </c>
      <c r="K71" s="105">
        <v>-3</v>
      </c>
      <c r="L71" s="106">
        <v>-10</v>
      </c>
      <c r="M71" s="104">
        <v>-9</v>
      </c>
      <c r="N71" s="105">
        <v>-4</v>
      </c>
      <c r="O71" s="151">
        <v>-5</v>
      </c>
      <c r="P71" s="104">
        <v>6</v>
      </c>
      <c r="Q71" s="105">
        <v>5</v>
      </c>
      <c r="R71" s="106">
        <v>1</v>
      </c>
      <c r="S71" s="107">
        <v>5</v>
      </c>
      <c r="T71" s="108">
        <v>1</v>
      </c>
      <c r="U71" s="108">
        <v>0</v>
      </c>
      <c r="V71" s="109">
        <v>0</v>
      </c>
      <c r="W71" s="104">
        <v>15</v>
      </c>
      <c r="X71" s="105">
        <v>9</v>
      </c>
      <c r="Y71" s="106">
        <v>6</v>
      </c>
      <c r="Z71" s="107">
        <v>9</v>
      </c>
      <c r="AA71" s="108">
        <v>6</v>
      </c>
      <c r="AB71" s="108">
        <v>0</v>
      </c>
      <c r="AC71" s="109">
        <v>0</v>
      </c>
      <c r="AD71" s="104">
        <v>-4</v>
      </c>
      <c r="AE71" s="105">
        <v>1</v>
      </c>
      <c r="AF71" s="106">
        <v>-5</v>
      </c>
      <c r="AG71" s="104">
        <v>32</v>
      </c>
      <c r="AH71" s="105">
        <v>16</v>
      </c>
      <c r="AI71" s="151">
        <v>16</v>
      </c>
      <c r="AJ71" s="107">
        <v>16</v>
      </c>
      <c r="AK71" s="108">
        <v>15</v>
      </c>
      <c r="AL71" s="108">
        <v>0</v>
      </c>
      <c r="AM71" s="109">
        <v>1</v>
      </c>
      <c r="AN71" s="104">
        <v>0</v>
      </c>
      <c r="AO71" s="106">
        <v>0</v>
      </c>
      <c r="AP71" s="118">
        <v>36</v>
      </c>
      <c r="AQ71" s="105">
        <v>15</v>
      </c>
      <c r="AR71" s="151">
        <v>21</v>
      </c>
      <c r="AS71" s="107">
        <v>13</v>
      </c>
      <c r="AT71" s="108">
        <v>18</v>
      </c>
      <c r="AU71" s="108">
        <v>2</v>
      </c>
      <c r="AV71" s="109">
        <v>3</v>
      </c>
      <c r="AW71" s="104">
        <v>0</v>
      </c>
      <c r="AX71" s="106">
        <v>0</v>
      </c>
      <c r="AY71" s="118">
        <v>-4</v>
      </c>
    </row>
    <row r="72" spans="1:51" s="157" customFormat="1" x14ac:dyDescent="0.15">
      <c r="A72">
        <v>6</v>
      </c>
      <c r="B72">
        <v>446</v>
      </c>
      <c r="C72" s="152" t="s">
        <v>99</v>
      </c>
      <c r="D72" s="24"/>
      <c r="E72" s="149">
        <v>202.23</v>
      </c>
      <c r="F72" s="265">
        <v>3789</v>
      </c>
      <c r="G72" s="265">
        <v>10434</v>
      </c>
      <c r="H72" s="265">
        <v>4871</v>
      </c>
      <c r="I72" s="265">
        <v>5563</v>
      </c>
      <c r="J72" s="104">
        <v>2</v>
      </c>
      <c r="K72" s="105">
        <v>3</v>
      </c>
      <c r="L72" s="106">
        <v>-1</v>
      </c>
      <c r="M72" s="104">
        <v>-3</v>
      </c>
      <c r="N72" s="105">
        <v>-3</v>
      </c>
      <c r="O72" s="151">
        <v>0</v>
      </c>
      <c r="P72" s="104">
        <v>3</v>
      </c>
      <c r="Q72" s="105">
        <v>0</v>
      </c>
      <c r="R72" s="106">
        <v>3</v>
      </c>
      <c r="S72" s="107">
        <v>0</v>
      </c>
      <c r="T72" s="108">
        <v>3</v>
      </c>
      <c r="U72" s="108">
        <v>0</v>
      </c>
      <c r="V72" s="109">
        <v>0</v>
      </c>
      <c r="W72" s="104">
        <v>6</v>
      </c>
      <c r="X72" s="105">
        <v>3</v>
      </c>
      <c r="Y72" s="106">
        <v>3</v>
      </c>
      <c r="Z72" s="107">
        <v>3</v>
      </c>
      <c r="AA72" s="108">
        <v>3</v>
      </c>
      <c r="AB72" s="108">
        <v>0</v>
      </c>
      <c r="AC72" s="109">
        <v>0</v>
      </c>
      <c r="AD72" s="104">
        <v>5</v>
      </c>
      <c r="AE72" s="105">
        <v>6</v>
      </c>
      <c r="AF72" s="106">
        <v>-1</v>
      </c>
      <c r="AG72" s="104">
        <v>22</v>
      </c>
      <c r="AH72" s="105">
        <v>11</v>
      </c>
      <c r="AI72" s="151">
        <v>11</v>
      </c>
      <c r="AJ72" s="107">
        <v>11</v>
      </c>
      <c r="AK72" s="108">
        <v>11</v>
      </c>
      <c r="AL72" s="108">
        <v>0</v>
      </c>
      <c r="AM72" s="109">
        <v>0</v>
      </c>
      <c r="AN72" s="104">
        <v>0</v>
      </c>
      <c r="AO72" s="106">
        <v>0</v>
      </c>
      <c r="AP72" s="118">
        <v>17</v>
      </c>
      <c r="AQ72" s="105">
        <v>5</v>
      </c>
      <c r="AR72" s="151">
        <v>12</v>
      </c>
      <c r="AS72" s="107">
        <v>5</v>
      </c>
      <c r="AT72" s="108">
        <v>12</v>
      </c>
      <c r="AU72" s="108">
        <v>0</v>
      </c>
      <c r="AV72" s="109">
        <v>0</v>
      </c>
      <c r="AW72" s="104">
        <v>0</v>
      </c>
      <c r="AX72" s="106">
        <v>0</v>
      </c>
      <c r="AY72" s="118">
        <v>4</v>
      </c>
    </row>
    <row r="73" spans="1:51" x14ac:dyDescent="0.15">
      <c r="A73" s="157"/>
      <c r="B73" s="157"/>
      <c r="C73" s="120" t="s">
        <v>100</v>
      </c>
      <c r="D73" s="78"/>
      <c r="E73" s="159">
        <v>22.61</v>
      </c>
      <c r="F73" s="134">
        <v>12866</v>
      </c>
      <c r="G73" s="134">
        <v>33346</v>
      </c>
      <c r="H73" s="134">
        <v>16203</v>
      </c>
      <c r="I73" s="134">
        <v>17143</v>
      </c>
      <c r="J73" s="221">
        <v>-27</v>
      </c>
      <c r="K73" s="222">
        <v>-15</v>
      </c>
      <c r="L73" s="223">
        <v>-12</v>
      </c>
      <c r="M73" s="221">
        <v>-18</v>
      </c>
      <c r="N73" s="222">
        <v>-12</v>
      </c>
      <c r="O73" s="224">
        <v>-6</v>
      </c>
      <c r="P73" s="221">
        <v>11</v>
      </c>
      <c r="Q73" s="222">
        <v>5</v>
      </c>
      <c r="R73" s="223">
        <v>6</v>
      </c>
      <c r="S73" s="221">
        <v>5</v>
      </c>
      <c r="T73" s="222">
        <v>6</v>
      </c>
      <c r="U73" s="222">
        <v>0</v>
      </c>
      <c r="V73" s="223">
        <v>0</v>
      </c>
      <c r="W73" s="221">
        <v>29</v>
      </c>
      <c r="X73" s="222">
        <v>17</v>
      </c>
      <c r="Y73" s="223">
        <v>12</v>
      </c>
      <c r="Z73" s="221">
        <v>17</v>
      </c>
      <c r="AA73" s="222">
        <v>12</v>
      </c>
      <c r="AB73" s="222">
        <v>0</v>
      </c>
      <c r="AC73" s="223">
        <v>0</v>
      </c>
      <c r="AD73" s="221">
        <v>-9</v>
      </c>
      <c r="AE73" s="222">
        <v>-3</v>
      </c>
      <c r="AF73" s="223">
        <v>-6</v>
      </c>
      <c r="AG73" s="221">
        <v>77</v>
      </c>
      <c r="AH73" s="222">
        <v>36</v>
      </c>
      <c r="AI73" s="224">
        <v>41</v>
      </c>
      <c r="AJ73" s="221">
        <v>36</v>
      </c>
      <c r="AK73" s="222">
        <v>40</v>
      </c>
      <c r="AL73" s="222">
        <v>0</v>
      </c>
      <c r="AM73" s="223">
        <v>1</v>
      </c>
      <c r="AN73" s="221">
        <v>0</v>
      </c>
      <c r="AO73" s="223">
        <v>0</v>
      </c>
      <c r="AP73" s="225">
        <v>86</v>
      </c>
      <c r="AQ73" s="222">
        <v>39</v>
      </c>
      <c r="AR73" s="224">
        <v>47</v>
      </c>
      <c r="AS73" s="221">
        <v>39</v>
      </c>
      <c r="AT73" s="222">
        <v>46</v>
      </c>
      <c r="AU73" s="222">
        <v>0</v>
      </c>
      <c r="AV73" s="223">
        <v>1</v>
      </c>
      <c r="AW73" s="221">
        <v>0</v>
      </c>
      <c r="AX73" s="223">
        <v>0</v>
      </c>
      <c r="AY73" s="225">
        <v>5</v>
      </c>
    </row>
    <row r="74" spans="1:51" s="157" customFormat="1" x14ac:dyDescent="0.15">
      <c r="A74">
        <v>7</v>
      </c>
      <c r="B74">
        <v>464</v>
      </c>
      <c r="C74" s="152" t="s">
        <v>101</v>
      </c>
      <c r="D74" s="24" t="s">
        <v>51</v>
      </c>
      <c r="E74" s="149">
        <v>22.61</v>
      </c>
      <c r="F74" s="265">
        <v>12866</v>
      </c>
      <c r="G74" s="265">
        <v>33346</v>
      </c>
      <c r="H74" s="265">
        <v>16203</v>
      </c>
      <c r="I74" s="265">
        <v>17143</v>
      </c>
      <c r="J74" s="104">
        <v>-27</v>
      </c>
      <c r="K74" s="105">
        <v>-15</v>
      </c>
      <c r="L74" s="106">
        <v>-12</v>
      </c>
      <c r="M74" s="104">
        <v>-18</v>
      </c>
      <c r="N74" s="105">
        <v>-12</v>
      </c>
      <c r="O74" s="151">
        <v>-6</v>
      </c>
      <c r="P74" s="104">
        <v>11</v>
      </c>
      <c r="Q74" s="105">
        <v>5</v>
      </c>
      <c r="R74" s="106">
        <v>6</v>
      </c>
      <c r="S74" s="107">
        <v>5</v>
      </c>
      <c r="T74" s="108">
        <v>6</v>
      </c>
      <c r="U74" s="108">
        <v>0</v>
      </c>
      <c r="V74" s="109">
        <v>0</v>
      </c>
      <c r="W74" s="104">
        <v>29</v>
      </c>
      <c r="X74" s="105">
        <v>17</v>
      </c>
      <c r="Y74" s="106">
        <v>12</v>
      </c>
      <c r="Z74" s="107">
        <v>17</v>
      </c>
      <c r="AA74" s="108">
        <v>12</v>
      </c>
      <c r="AB74" s="108">
        <v>0</v>
      </c>
      <c r="AC74" s="109">
        <v>0</v>
      </c>
      <c r="AD74" s="104">
        <v>-9</v>
      </c>
      <c r="AE74" s="105">
        <v>-3</v>
      </c>
      <c r="AF74" s="106">
        <v>-6</v>
      </c>
      <c r="AG74" s="104">
        <v>77</v>
      </c>
      <c r="AH74" s="105">
        <v>36</v>
      </c>
      <c r="AI74" s="151">
        <v>41</v>
      </c>
      <c r="AJ74" s="107">
        <v>36</v>
      </c>
      <c r="AK74" s="108">
        <v>40</v>
      </c>
      <c r="AL74" s="108">
        <v>0</v>
      </c>
      <c r="AM74" s="109">
        <v>1</v>
      </c>
      <c r="AN74" s="104">
        <v>0</v>
      </c>
      <c r="AO74" s="106">
        <v>0</v>
      </c>
      <c r="AP74" s="118">
        <v>86</v>
      </c>
      <c r="AQ74" s="105">
        <v>39</v>
      </c>
      <c r="AR74" s="151">
        <v>47</v>
      </c>
      <c r="AS74" s="107">
        <v>39</v>
      </c>
      <c r="AT74" s="108">
        <v>46</v>
      </c>
      <c r="AU74" s="108">
        <v>0</v>
      </c>
      <c r="AV74" s="109">
        <v>1</v>
      </c>
      <c r="AW74" s="104">
        <v>0</v>
      </c>
      <c r="AX74" s="106">
        <v>0</v>
      </c>
      <c r="AY74" s="118">
        <v>5</v>
      </c>
    </row>
    <row r="75" spans="1:51" x14ac:dyDescent="0.15">
      <c r="A75" s="157"/>
      <c r="B75" s="157"/>
      <c r="C75" s="120" t="s">
        <v>102</v>
      </c>
      <c r="D75" s="78"/>
      <c r="E75" s="159">
        <v>150.26</v>
      </c>
      <c r="F75" s="134">
        <v>5517</v>
      </c>
      <c r="G75" s="134">
        <v>13670</v>
      </c>
      <c r="H75" s="134">
        <v>6631</v>
      </c>
      <c r="I75" s="134">
        <v>7039</v>
      </c>
      <c r="J75" s="221">
        <v>-36</v>
      </c>
      <c r="K75" s="222">
        <v>-9</v>
      </c>
      <c r="L75" s="223">
        <v>-27</v>
      </c>
      <c r="M75" s="221">
        <v>-23</v>
      </c>
      <c r="N75" s="222">
        <v>-5</v>
      </c>
      <c r="O75" s="224">
        <v>-18</v>
      </c>
      <c r="P75" s="221">
        <v>3</v>
      </c>
      <c r="Q75" s="222">
        <v>3</v>
      </c>
      <c r="R75" s="223">
        <v>0</v>
      </c>
      <c r="S75" s="221">
        <v>3</v>
      </c>
      <c r="T75" s="222">
        <v>0</v>
      </c>
      <c r="U75" s="222">
        <v>0</v>
      </c>
      <c r="V75" s="223">
        <v>0</v>
      </c>
      <c r="W75" s="221">
        <v>26</v>
      </c>
      <c r="X75" s="222">
        <v>8</v>
      </c>
      <c r="Y75" s="223">
        <v>18</v>
      </c>
      <c r="Z75" s="221">
        <v>8</v>
      </c>
      <c r="AA75" s="222">
        <v>18</v>
      </c>
      <c r="AB75" s="222">
        <v>0</v>
      </c>
      <c r="AC75" s="223">
        <v>0</v>
      </c>
      <c r="AD75" s="221">
        <v>-13</v>
      </c>
      <c r="AE75" s="222">
        <v>-4</v>
      </c>
      <c r="AF75" s="223">
        <v>-9</v>
      </c>
      <c r="AG75" s="221">
        <v>18</v>
      </c>
      <c r="AH75" s="222">
        <v>11</v>
      </c>
      <c r="AI75" s="224">
        <v>7</v>
      </c>
      <c r="AJ75" s="221">
        <v>5</v>
      </c>
      <c r="AK75" s="222">
        <v>6</v>
      </c>
      <c r="AL75" s="222">
        <v>6</v>
      </c>
      <c r="AM75" s="223">
        <v>1</v>
      </c>
      <c r="AN75" s="221">
        <v>0</v>
      </c>
      <c r="AO75" s="223">
        <v>0</v>
      </c>
      <c r="AP75" s="225">
        <v>31</v>
      </c>
      <c r="AQ75" s="222">
        <v>15</v>
      </c>
      <c r="AR75" s="224">
        <v>16</v>
      </c>
      <c r="AS75" s="221">
        <v>9</v>
      </c>
      <c r="AT75" s="222">
        <v>16</v>
      </c>
      <c r="AU75" s="222">
        <v>6</v>
      </c>
      <c r="AV75" s="223">
        <v>0</v>
      </c>
      <c r="AW75" s="221">
        <v>0</v>
      </c>
      <c r="AX75" s="223">
        <v>0</v>
      </c>
      <c r="AY75" s="225">
        <v>-18</v>
      </c>
    </row>
    <row r="76" spans="1:51" s="157" customFormat="1" x14ac:dyDescent="0.15">
      <c r="A76">
        <v>7</v>
      </c>
      <c r="B76">
        <v>481</v>
      </c>
      <c r="C76" s="156" t="s">
        <v>103</v>
      </c>
      <c r="D76" s="24"/>
      <c r="E76" s="149">
        <v>150.26</v>
      </c>
      <c r="F76" s="265">
        <v>5517</v>
      </c>
      <c r="G76" s="265">
        <v>13670</v>
      </c>
      <c r="H76" s="265">
        <v>6631</v>
      </c>
      <c r="I76" s="265">
        <v>7039</v>
      </c>
      <c r="J76" s="104">
        <v>-36</v>
      </c>
      <c r="K76" s="105">
        <v>-9</v>
      </c>
      <c r="L76" s="106">
        <v>-27</v>
      </c>
      <c r="M76" s="104">
        <v>-23</v>
      </c>
      <c r="N76" s="105">
        <v>-5</v>
      </c>
      <c r="O76" s="151">
        <v>-18</v>
      </c>
      <c r="P76" s="104">
        <v>3</v>
      </c>
      <c r="Q76" s="105">
        <v>3</v>
      </c>
      <c r="R76" s="106">
        <v>0</v>
      </c>
      <c r="S76" s="107">
        <v>3</v>
      </c>
      <c r="T76" s="108">
        <v>0</v>
      </c>
      <c r="U76" s="108">
        <v>0</v>
      </c>
      <c r="V76" s="109">
        <v>0</v>
      </c>
      <c r="W76" s="104">
        <v>26</v>
      </c>
      <c r="X76" s="105">
        <v>8</v>
      </c>
      <c r="Y76" s="106">
        <v>18</v>
      </c>
      <c r="Z76" s="107">
        <v>8</v>
      </c>
      <c r="AA76" s="108">
        <v>18</v>
      </c>
      <c r="AB76" s="108">
        <v>0</v>
      </c>
      <c r="AC76" s="109">
        <v>0</v>
      </c>
      <c r="AD76" s="104">
        <v>-13</v>
      </c>
      <c r="AE76" s="105">
        <v>-4</v>
      </c>
      <c r="AF76" s="106">
        <v>-9</v>
      </c>
      <c r="AG76" s="104">
        <v>18</v>
      </c>
      <c r="AH76" s="105">
        <v>11</v>
      </c>
      <c r="AI76" s="151">
        <v>7</v>
      </c>
      <c r="AJ76" s="107">
        <v>5</v>
      </c>
      <c r="AK76" s="108">
        <v>6</v>
      </c>
      <c r="AL76" s="108">
        <v>6</v>
      </c>
      <c r="AM76" s="109">
        <v>1</v>
      </c>
      <c r="AN76" s="104">
        <v>0</v>
      </c>
      <c r="AO76" s="106">
        <v>0</v>
      </c>
      <c r="AP76" s="118">
        <v>31</v>
      </c>
      <c r="AQ76" s="105">
        <v>15</v>
      </c>
      <c r="AR76" s="151">
        <v>16</v>
      </c>
      <c r="AS76" s="107">
        <v>9</v>
      </c>
      <c r="AT76" s="108">
        <v>16</v>
      </c>
      <c r="AU76" s="108">
        <v>6</v>
      </c>
      <c r="AV76" s="109">
        <v>0</v>
      </c>
      <c r="AW76" s="104">
        <v>0</v>
      </c>
      <c r="AX76" s="106">
        <v>0</v>
      </c>
      <c r="AY76" s="118">
        <v>-18</v>
      </c>
    </row>
    <row r="77" spans="1:51" x14ac:dyDescent="0.15">
      <c r="A77" s="157"/>
      <c r="B77" s="157"/>
      <c r="C77" s="120" t="s">
        <v>104</v>
      </c>
      <c r="D77" s="78"/>
      <c r="E77" s="159">
        <v>307.44</v>
      </c>
      <c r="F77" s="134">
        <v>5900</v>
      </c>
      <c r="G77" s="134">
        <v>15531</v>
      </c>
      <c r="H77" s="134">
        <v>7410</v>
      </c>
      <c r="I77" s="134">
        <v>8121</v>
      </c>
      <c r="J77" s="221">
        <v>-22</v>
      </c>
      <c r="K77" s="222">
        <v>-8</v>
      </c>
      <c r="L77" s="223">
        <v>-14</v>
      </c>
      <c r="M77" s="221">
        <v>-6</v>
      </c>
      <c r="N77" s="222">
        <v>-2</v>
      </c>
      <c r="O77" s="224">
        <v>-4</v>
      </c>
      <c r="P77" s="221">
        <v>7</v>
      </c>
      <c r="Q77" s="222">
        <v>4</v>
      </c>
      <c r="R77" s="223">
        <v>3</v>
      </c>
      <c r="S77" s="221">
        <v>4</v>
      </c>
      <c r="T77" s="222">
        <v>3</v>
      </c>
      <c r="U77" s="222">
        <v>0</v>
      </c>
      <c r="V77" s="223">
        <v>0</v>
      </c>
      <c r="W77" s="221">
        <v>13</v>
      </c>
      <c r="X77" s="222">
        <v>6</v>
      </c>
      <c r="Y77" s="223">
        <v>7</v>
      </c>
      <c r="Z77" s="221">
        <v>5</v>
      </c>
      <c r="AA77" s="222">
        <v>7</v>
      </c>
      <c r="AB77" s="222">
        <v>1</v>
      </c>
      <c r="AC77" s="223">
        <v>0</v>
      </c>
      <c r="AD77" s="221">
        <v>-16</v>
      </c>
      <c r="AE77" s="222">
        <v>-6</v>
      </c>
      <c r="AF77" s="223">
        <v>-10</v>
      </c>
      <c r="AG77" s="221">
        <v>15</v>
      </c>
      <c r="AH77" s="222">
        <v>6</v>
      </c>
      <c r="AI77" s="224">
        <v>9</v>
      </c>
      <c r="AJ77" s="221">
        <v>5</v>
      </c>
      <c r="AK77" s="222">
        <v>9</v>
      </c>
      <c r="AL77" s="222">
        <v>1</v>
      </c>
      <c r="AM77" s="223">
        <v>0</v>
      </c>
      <c r="AN77" s="221">
        <v>0</v>
      </c>
      <c r="AO77" s="223">
        <v>0</v>
      </c>
      <c r="AP77" s="225">
        <v>31</v>
      </c>
      <c r="AQ77" s="222">
        <v>12</v>
      </c>
      <c r="AR77" s="224">
        <v>19</v>
      </c>
      <c r="AS77" s="221">
        <v>12</v>
      </c>
      <c r="AT77" s="222">
        <v>14</v>
      </c>
      <c r="AU77" s="222">
        <v>0</v>
      </c>
      <c r="AV77" s="223">
        <v>5</v>
      </c>
      <c r="AW77" s="221">
        <v>0</v>
      </c>
      <c r="AX77" s="223">
        <v>0</v>
      </c>
      <c r="AY77" s="225">
        <v>-4</v>
      </c>
    </row>
    <row r="78" spans="1:51" s="157" customFormat="1" x14ac:dyDescent="0.15">
      <c r="A78">
        <v>7</v>
      </c>
      <c r="B78">
        <v>501</v>
      </c>
      <c r="C78" s="152" t="s">
        <v>105</v>
      </c>
      <c r="D78" s="24"/>
      <c r="E78" s="149">
        <v>307.44</v>
      </c>
      <c r="F78" s="265">
        <v>5900</v>
      </c>
      <c r="G78" s="265">
        <v>15531</v>
      </c>
      <c r="H78" s="265">
        <v>7410</v>
      </c>
      <c r="I78" s="265">
        <v>8121</v>
      </c>
      <c r="J78" s="104">
        <v>-22</v>
      </c>
      <c r="K78" s="105">
        <v>-8</v>
      </c>
      <c r="L78" s="106">
        <v>-14</v>
      </c>
      <c r="M78" s="104">
        <v>-6</v>
      </c>
      <c r="N78" s="105">
        <v>-2</v>
      </c>
      <c r="O78" s="151">
        <v>-4</v>
      </c>
      <c r="P78" s="104">
        <v>7</v>
      </c>
      <c r="Q78" s="105">
        <v>4</v>
      </c>
      <c r="R78" s="106">
        <v>3</v>
      </c>
      <c r="S78" s="107">
        <v>4</v>
      </c>
      <c r="T78" s="108">
        <v>3</v>
      </c>
      <c r="U78" s="108">
        <v>0</v>
      </c>
      <c r="V78" s="109">
        <v>0</v>
      </c>
      <c r="W78" s="104">
        <v>13</v>
      </c>
      <c r="X78" s="105">
        <v>6</v>
      </c>
      <c r="Y78" s="106">
        <v>7</v>
      </c>
      <c r="Z78" s="107">
        <v>5</v>
      </c>
      <c r="AA78" s="108">
        <v>7</v>
      </c>
      <c r="AB78" s="108">
        <v>1</v>
      </c>
      <c r="AC78" s="109">
        <v>0</v>
      </c>
      <c r="AD78" s="104">
        <v>-16</v>
      </c>
      <c r="AE78" s="105">
        <v>-6</v>
      </c>
      <c r="AF78" s="106">
        <v>-10</v>
      </c>
      <c r="AG78" s="104">
        <v>15</v>
      </c>
      <c r="AH78" s="105">
        <v>6</v>
      </c>
      <c r="AI78" s="151">
        <v>9</v>
      </c>
      <c r="AJ78" s="107">
        <v>5</v>
      </c>
      <c r="AK78" s="108">
        <v>9</v>
      </c>
      <c r="AL78" s="108">
        <v>1</v>
      </c>
      <c r="AM78" s="109">
        <v>0</v>
      </c>
      <c r="AN78" s="104">
        <v>0</v>
      </c>
      <c r="AO78" s="106">
        <v>0</v>
      </c>
      <c r="AP78" s="118">
        <v>31</v>
      </c>
      <c r="AQ78" s="105">
        <v>12</v>
      </c>
      <c r="AR78" s="151">
        <v>19</v>
      </c>
      <c r="AS78" s="107">
        <v>12</v>
      </c>
      <c r="AT78" s="108">
        <v>14</v>
      </c>
      <c r="AU78" s="108">
        <v>0</v>
      </c>
      <c r="AV78" s="109">
        <v>5</v>
      </c>
      <c r="AW78" s="104">
        <v>0</v>
      </c>
      <c r="AX78" s="106">
        <v>0</v>
      </c>
      <c r="AY78" s="118">
        <v>-4</v>
      </c>
    </row>
    <row r="79" spans="1:51" x14ac:dyDescent="0.15">
      <c r="A79" s="157"/>
      <c r="B79" s="157"/>
      <c r="C79" s="120" t="s">
        <v>106</v>
      </c>
      <c r="D79" s="78"/>
      <c r="E79" s="159">
        <v>609.78</v>
      </c>
      <c r="F79" s="134">
        <v>10787</v>
      </c>
      <c r="G79" s="134">
        <v>28656</v>
      </c>
      <c r="H79" s="134">
        <v>13577</v>
      </c>
      <c r="I79" s="134">
        <v>15079</v>
      </c>
      <c r="J79" s="221">
        <v>-66</v>
      </c>
      <c r="K79" s="222">
        <v>-36</v>
      </c>
      <c r="L79" s="223">
        <v>-30</v>
      </c>
      <c r="M79" s="221">
        <v>-36</v>
      </c>
      <c r="N79" s="222">
        <v>-11</v>
      </c>
      <c r="O79" s="224">
        <v>-25</v>
      </c>
      <c r="P79" s="221">
        <v>10</v>
      </c>
      <c r="Q79" s="222">
        <v>8</v>
      </c>
      <c r="R79" s="223">
        <v>2</v>
      </c>
      <c r="S79" s="221">
        <v>8</v>
      </c>
      <c r="T79" s="222">
        <v>2</v>
      </c>
      <c r="U79" s="222">
        <v>0</v>
      </c>
      <c r="V79" s="223">
        <v>0</v>
      </c>
      <c r="W79" s="221">
        <v>46</v>
      </c>
      <c r="X79" s="222">
        <v>19</v>
      </c>
      <c r="Y79" s="223">
        <v>27</v>
      </c>
      <c r="Z79" s="221">
        <v>19</v>
      </c>
      <c r="AA79" s="222">
        <v>27</v>
      </c>
      <c r="AB79" s="222">
        <v>0</v>
      </c>
      <c r="AC79" s="223">
        <v>0</v>
      </c>
      <c r="AD79" s="221">
        <v>-30</v>
      </c>
      <c r="AE79" s="222">
        <v>-25</v>
      </c>
      <c r="AF79" s="223">
        <v>-5</v>
      </c>
      <c r="AG79" s="221">
        <v>36</v>
      </c>
      <c r="AH79" s="222">
        <v>14</v>
      </c>
      <c r="AI79" s="224">
        <v>22</v>
      </c>
      <c r="AJ79" s="221">
        <v>12</v>
      </c>
      <c r="AK79" s="222">
        <v>19</v>
      </c>
      <c r="AL79" s="222">
        <v>1</v>
      </c>
      <c r="AM79" s="223">
        <v>3</v>
      </c>
      <c r="AN79" s="221">
        <v>1</v>
      </c>
      <c r="AO79" s="223">
        <v>0</v>
      </c>
      <c r="AP79" s="225">
        <v>66</v>
      </c>
      <c r="AQ79" s="222">
        <v>39</v>
      </c>
      <c r="AR79" s="224">
        <v>27</v>
      </c>
      <c r="AS79" s="221">
        <v>22</v>
      </c>
      <c r="AT79" s="222">
        <v>25</v>
      </c>
      <c r="AU79" s="222">
        <v>5</v>
      </c>
      <c r="AV79" s="223">
        <v>0</v>
      </c>
      <c r="AW79" s="221">
        <v>12</v>
      </c>
      <c r="AX79" s="223">
        <v>2</v>
      </c>
      <c r="AY79" s="225">
        <v>-14</v>
      </c>
    </row>
    <row r="80" spans="1:51" x14ac:dyDescent="0.15">
      <c r="A80">
        <v>8</v>
      </c>
      <c r="B80">
        <v>585</v>
      </c>
      <c r="C80" s="152" t="s">
        <v>107</v>
      </c>
      <c r="D80" s="24"/>
      <c r="E80" s="149">
        <v>368.77</v>
      </c>
      <c r="F80" s="265">
        <v>5880</v>
      </c>
      <c r="G80" s="265">
        <v>15623</v>
      </c>
      <c r="H80" s="265">
        <v>7407</v>
      </c>
      <c r="I80" s="265">
        <v>8216</v>
      </c>
      <c r="J80" s="104">
        <v>-40</v>
      </c>
      <c r="K80" s="105">
        <v>-18</v>
      </c>
      <c r="L80" s="106">
        <v>-22</v>
      </c>
      <c r="M80" s="104">
        <v>-19</v>
      </c>
      <c r="N80" s="105">
        <v>-5</v>
      </c>
      <c r="O80" s="151">
        <v>-14</v>
      </c>
      <c r="P80" s="104">
        <v>8</v>
      </c>
      <c r="Q80" s="105">
        <v>6</v>
      </c>
      <c r="R80" s="106">
        <v>2</v>
      </c>
      <c r="S80" s="107">
        <v>6</v>
      </c>
      <c r="T80" s="108">
        <v>2</v>
      </c>
      <c r="U80" s="108">
        <v>0</v>
      </c>
      <c r="V80" s="109">
        <v>0</v>
      </c>
      <c r="W80" s="104">
        <v>27</v>
      </c>
      <c r="X80" s="105">
        <v>11</v>
      </c>
      <c r="Y80" s="106">
        <v>16</v>
      </c>
      <c r="Z80" s="107">
        <v>11</v>
      </c>
      <c r="AA80" s="108">
        <v>16</v>
      </c>
      <c r="AB80" s="108">
        <v>0</v>
      </c>
      <c r="AC80" s="109">
        <v>0</v>
      </c>
      <c r="AD80" s="104">
        <v>-21</v>
      </c>
      <c r="AE80" s="105">
        <v>-13</v>
      </c>
      <c r="AF80" s="106">
        <v>-8</v>
      </c>
      <c r="AG80" s="104">
        <v>18</v>
      </c>
      <c r="AH80" s="105">
        <v>6</v>
      </c>
      <c r="AI80" s="151">
        <v>12</v>
      </c>
      <c r="AJ80" s="107">
        <v>4</v>
      </c>
      <c r="AK80" s="108">
        <v>12</v>
      </c>
      <c r="AL80" s="108">
        <v>1</v>
      </c>
      <c r="AM80" s="109">
        <v>0</v>
      </c>
      <c r="AN80" s="104">
        <v>1</v>
      </c>
      <c r="AO80" s="106">
        <v>0</v>
      </c>
      <c r="AP80" s="118">
        <v>39</v>
      </c>
      <c r="AQ80" s="105">
        <v>19</v>
      </c>
      <c r="AR80" s="151">
        <v>20</v>
      </c>
      <c r="AS80" s="107">
        <v>14</v>
      </c>
      <c r="AT80" s="108">
        <v>18</v>
      </c>
      <c r="AU80" s="108">
        <v>5</v>
      </c>
      <c r="AV80" s="109">
        <v>0</v>
      </c>
      <c r="AW80" s="104">
        <v>0</v>
      </c>
      <c r="AX80" s="106">
        <v>2</v>
      </c>
      <c r="AY80" s="118">
        <v>-10</v>
      </c>
    </row>
    <row r="81" spans="1:51" ht="13.5" customHeight="1" x14ac:dyDescent="0.15">
      <c r="A81">
        <v>8</v>
      </c>
      <c r="B81" s="162">
        <v>586</v>
      </c>
      <c r="C81" s="163" t="s">
        <v>108</v>
      </c>
      <c r="D81" s="164"/>
      <c r="E81" s="165">
        <v>241.01</v>
      </c>
      <c r="F81" s="265">
        <v>4907</v>
      </c>
      <c r="G81" s="267">
        <v>13033</v>
      </c>
      <c r="H81" s="265">
        <v>6170</v>
      </c>
      <c r="I81" s="265">
        <v>6863</v>
      </c>
      <c r="J81" s="168">
        <v>-26</v>
      </c>
      <c r="K81" s="169">
        <v>-18</v>
      </c>
      <c r="L81" s="170">
        <v>-8</v>
      </c>
      <c r="M81" s="168">
        <v>-17</v>
      </c>
      <c r="N81" s="169">
        <v>-6</v>
      </c>
      <c r="O81" s="171">
        <v>-11</v>
      </c>
      <c r="P81" s="168">
        <v>2</v>
      </c>
      <c r="Q81" s="169">
        <v>2</v>
      </c>
      <c r="R81" s="170">
        <v>0</v>
      </c>
      <c r="S81" s="172">
        <v>2</v>
      </c>
      <c r="T81" s="173">
        <v>0</v>
      </c>
      <c r="U81" s="173">
        <v>0</v>
      </c>
      <c r="V81" s="174">
        <v>0</v>
      </c>
      <c r="W81" s="168">
        <v>19</v>
      </c>
      <c r="X81" s="169">
        <v>8</v>
      </c>
      <c r="Y81" s="170">
        <v>11</v>
      </c>
      <c r="Z81" s="172">
        <v>8</v>
      </c>
      <c r="AA81" s="173">
        <v>11</v>
      </c>
      <c r="AB81" s="173">
        <v>0</v>
      </c>
      <c r="AC81" s="174">
        <v>0</v>
      </c>
      <c r="AD81" s="168">
        <v>-9</v>
      </c>
      <c r="AE81" s="169">
        <v>-12</v>
      </c>
      <c r="AF81" s="170">
        <v>3</v>
      </c>
      <c r="AG81" s="168">
        <v>18</v>
      </c>
      <c r="AH81" s="169">
        <v>8</v>
      </c>
      <c r="AI81" s="171">
        <v>10</v>
      </c>
      <c r="AJ81" s="172">
        <v>8</v>
      </c>
      <c r="AK81" s="173">
        <v>7</v>
      </c>
      <c r="AL81" s="173">
        <v>0</v>
      </c>
      <c r="AM81" s="174">
        <v>3</v>
      </c>
      <c r="AN81" s="168">
        <v>0</v>
      </c>
      <c r="AO81" s="170">
        <v>0</v>
      </c>
      <c r="AP81" s="175">
        <v>27</v>
      </c>
      <c r="AQ81" s="169">
        <v>20</v>
      </c>
      <c r="AR81" s="171">
        <v>7</v>
      </c>
      <c r="AS81" s="172">
        <v>8</v>
      </c>
      <c r="AT81" s="173">
        <v>7</v>
      </c>
      <c r="AU81" s="173">
        <v>0</v>
      </c>
      <c r="AV81" s="174">
        <v>0</v>
      </c>
      <c r="AW81" s="168">
        <v>12</v>
      </c>
      <c r="AX81" s="170">
        <v>0</v>
      </c>
      <c r="AY81" s="175">
        <v>-4</v>
      </c>
    </row>
    <row r="82" spans="1:51" x14ac:dyDescent="0.15">
      <c r="B82" s="176"/>
      <c r="D82" s="177" t="s">
        <v>109</v>
      </c>
      <c r="E82" s="178" t="s">
        <v>176</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194</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195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E047E-C2B0-4CAA-B4F8-0A60239ECB60}">
  <dimension ref="A1:BB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6.625" style="8" customWidth="1"/>
    <col min="11" max="12" width="6.625" style="8" hidden="1" customWidth="1"/>
    <col min="13" max="13" width="6.625" style="8" customWidth="1"/>
    <col min="14" max="15" width="6.625" style="8" hidden="1" customWidth="1"/>
    <col min="16" max="16" width="6.625" style="8" customWidth="1"/>
    <col min="17" max="22" width="6.625" style="8" hidden="1" customWidth="1"/>
    <col min="23" max="23" width="6.625" style="8" customWidth="1"/>
    <col min="24" max="29" width="6.625" style="8" hidden="1" customWidth="1"/>
    <col min="30" max="30" width="6.625" style="8" customWidth="1"/>
    <col min="31" max="32" width="6.625" style="8" hidden="1" customWidth="1"/>
    <col min="33" max="33" width="6.625" style="8" customWidth="1"/>
    <col min="34" max="41" width="6.625" style="8" hidden="1" customWidth="1"/>
    <col min="42" max="42" width="6.625" style="6" customWidth="1"/>
    <col min="43" max="49" width="6.625" style="200" hidden="1" customWidth="1"/>
    <col min="50" max="51" width="6.625" style="201" hidden="1" customWidth="1"/>
    <col min="52" max="52" width="6.625" hidden="1" customWidth="1"/>
    <col min="53" max="53" width="6.62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8" width="0" hidden="1" customWidth="1"/>
    <col min="269" max="269" width="6.375" customWidth="1"/>
    <col min="270" max="271" width="0" hidden="1" customWidth="1"/>
    <col min="272" max="272" width="7" customWidth="1"/>
    <col min="273" max="278" width="0" hidden="1" customWidth="1"/>
    <col min="279" max="279" width="7" customWidth="1"/>
    <col min="280" max="285" width="0" hidden="1" customWidth="1"/>
    <col min="286" max="286" width="8" customWidth="1"/>
    <col min="287" max="288" width="0" hidden="1" customWidth="1"/>
    <col min="289" max="289" width="8.125" customWidth="1"/>
    <col min="290" max="297" width="0" hidden="1" customWidth="1"/>
    <col min="298" max="298" width="8.5" customWidth="1"/>
    <col min="299" max="308" width="0" hidden="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4" width="0" hidden="1" customWidth="1"/>
    <col min="525" max="525" width="6.375" customWidth="1"/>
    <col min="526" max="527" width="0" hidden="1" customWidth="1"/>
    <col min="528" max="528" width="7" customWidth="1"/>
    <col min="529" max="534" width="0" hidden="1" customWidth="1"/>
    <col min="535" max="535" width="7" customWidth="1"/>
    <col min="536" max="541" width="0" hidden="1" customWidth="1"/>
    <col min="542" max="542" width="8" customWidth="1"/>
    <col min="543" max="544" width="0" hidden="1" customWidth="1"/>
    <col min="545" max="545" width="8.125" customWidth="1"/>
    <col min="546" max="553" width="0" hidden="1" customWidth="1"/>
    <col min="554" max="554" width="8.5" customWidth="1"/>
    <col min="555" max="564" width="0" hidden="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80" width="0" hidden="1" customWidth="1"/>
    <col min="781" max="781" width="6.375" customWidth="1"/>
    <col min="782" max="783" width="0" hidden="1" customWidth="1"/>
    <col min="784" max="784" width="7" customWidth="1"/>
    <col min="785" max="790" width="0" hidden="1" customWidth="1"/>
    <col min="791" max="791" width="7" customWidth="1"/>
    <col min="792" max="797" width="0" hidden="1" customWidth="1"/>
    <col min="798" max="798" width="8" customWidth="1"/>
    <col min="799" max="800" width="0" hidden="1" customWidth="1"/>
    <col min="801" max="801" width="8.125" customWidth="1"/>
    <col min="802" max="809" width="0" hidden="1" customWidth="1"/>
    <col min="810" max="810" width="8.5" customWidth="1"/>
    <col min="811" max="820" width="0" hidden="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6" width="0" hidden="1" customWidth="1"/>
    <col min="1037" max="1037" width="6.375" customWidth="1"/>
    <col min="1038" max="1039" width="0" hidden="1" customWidth="1"/>
    <col min="1040" max="1040" width="7" customWidth="1"/>
    <col min="1041" max="1046" width="0" hidden="1" customWidth="1"/>
    <col min="1047" max="1047" width="7" customWidth="1"/>
    <col min="1048" max="1053" width="0" hidden="1" customWidth="1"/>
    <col min="1054" max="1054" width="8" customWidth="1"/>
    <col min="1055" max="1056" width="0" hidden="1" customWidth="1"/>
    <col min="1057" max="1057" width="8.125" customWidth="1"/>
    <col min="1058" max="1065" width="0" hidden="1" customWidth="1"/>
    <col min="1066" max="1066" width="8.5" customWidth="1"/>
    <col min="1067" max="1076" width="0" hidden="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2" width="0" hidden="1" customWidth="1"/>
    <col min="1293" max="1293" width="6.375" customWidth="1"/>
    <col min="1294" max="1295" width="0" hidden="1" customWidth="1"/>
    <col min="1296" max="1296" width="7" customWidth="1"/>
    <col min="1297" max="1302" width="0" hidden="1" customWidth="1"/>
    <col min="1303" max="1303" width="7" customWidth="1"/>
    <col min="1304" max="1309" width="0" hidden="1" customWidth="1"/>
    <col min="1310" max="1310" width="8" customWidth="1"/>
    <col min="1311" max="1312" width="0" hidden="1" customWidth="1"/>
    <col min="1313" max="1313" width="8.125" customWidth="1"/>
    <col min="1314" max="1321" width="0" hidden="1" customWidth="1"/>
    <col min="1322" max="1322" width="8.5" customWidth="1"/>
    <col min="1323" max="1332" width="0" hidden="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8" width="0" hidden="1" customWidth="1"/>
    <col min="1549" max="1549" width="6.375" customWidth="1"/>
    <col min="1550" max="1551" width="0" hidden="1" customWidth="1"/>
    <col min="1552" max="1552" width="7" customWidth="1"/>
    <col min="1553" max="1558" width="0" hidden="1" customWidth="1"/>
    <col min="1559" max="1559" width="7" customWidth="1"/>
    <col min="1560" max="1565" width="0" hidden="1" customWidth="1"/>
    <col min="1566" max="1566" width="8" customWidth="1"/>
    <col min="1567" max="1568" width="0" hidden="1" customWidth="1"/>
    <col min="1569" max="1569" width="8.125" customWidth="1"/>
    <col min="1570" max="1577" width="0" hidden="1" customWidth="1"/>
    <col min="1578" max="1578" width="8.5" customWidth="1"/>
    <col min="1579" max="1588" width="0" hidden="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4" width="0" hidden="1" customWidth="1"/>
    <col min="1805" max="1805" width="6.375" customWidth="1"/>
    <col min="1806" max="1807" width="0" hidden="1" customWidth="1"/>
    <col min="1808" max="1808" width="7" customWidth="1"/>
    <col min="1809" max="1814" width="0" hidden="1" customWidth="1"/>
    <col min="1815" max="1815" width="7" customWidth="1"/>
    <col min="1816" max="1821" width="0" hidden="1" customWidth="1"/>
    <col min="1822" max="1822" width="8" customWidth="1"/>
    <col min="1823" max="1824" width="0" hidden="1" customWidth="1"/>
    <col min="1825" max="1825" width="8.125" customWidth="1"/>
    <col min="1826" max="1833" width="0" hidden="1" customWidth="1"/>
    <col min="1834" max="1834" width="8.5" customWidth="1"/>
    <col min="1835" max="1844" width="0" hidden="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60" width="0" hidden="1" customWidth="1"/>
    <col min="2061" max="2061" width="6.375" customWidth="1"/>
    <col min="2062" max="2063" width="0" hidden="1" customWidth="1"/>
    <col min="2064" max="2064" width="7" customWidth="1"/>
    <col min="2065" max="2070" width="0" hidden="1" customWidth="1"/>
    <col min="2071" max="2071" width="7" customWidth="1"/>
    <col min="2072" max="2077" width="0" hidden="1" customWidth="1"/>
    <col min="2078" max="2078" width="8" customWidth="1"/>
    <col min="2079" max="2080" width="0" hidden="1" customWidth="1"/>
    <col min="2081" max="2081" width="8.125" customWidth="1"/>
    <col min="2082" max="2089" width="0" hidden="1" customWidth="1"/>
    <col min="2090" max="2090" width="8.5" customWidth="1"/>
    <col min="2091" max="2100" width="0" hidden="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6" width="0" hidden="1" customWidth="1"/>
    <col min="2317" max="2317" width="6.375" customWidth="1"/>
    <col min="2318" max="2319" width="0" hidden="1" customWidth="1"/>
    <col min="2320" max="2320" width="7" customWidth="1"/>
    <col min="2321" max="2326" width="0" hidden="1" customWidth="1"/>
    <col min="2327" max="2327" width="7" customWidth="1"/>
    <col min="2328" max="2333" width="0" hidden="1" customWidth="1"/>
    <col min="2334" max="2334" width="8" customWidth="1"/>
    <col min="2335" max="2336" width="0" hidden="1" customWidth="1"/>
    <col min="2337" max="2337" width="8.125" customWidth="1"/>
    <col min="2338" max="2345" width="0" hidden="1" customWidth="1"/>
    <col min="2346" max="2346" width="8.5" customWidth="1"/>
    <col min="2347" max="2356" width="0" hidden="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2" width="0" hidden="1" customWidth="1"/>
    <col min="2573" max="2573" width="6.375" customWidth="1"/>
    <col min="2574" max="2575" width="0" hidden="1" customWidth="1"/>
    <col min="2576" max="2576" width="7" customWidth="1"/>
    <col min="2577" max="2582" width="0" hidden="1" customWidth="1"/>
    <col min="2583" max="2583" width="7" customWidth="1"/>
    <col min="2584" max="2589" width="0" hidden="1" customWidth="1"/>
    <col min="2590" max="2590" width="8" customWidth="1"/>
    <col min="2591" max="2592" width="0" hidden="1" customWidth="1"/>
    <col min="2593" max="2593" width="8.125" customWidth="1"/>
    <col min="2594" max="2601" width="0" hidden="1" customWidth="1"/>
    <col min="2602" max="2602" width="8.5" customWidth="1"/>
    <col min="2603" max="2612" width="0" hidden="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8" width="0" hidden="1" customWidth="1"/>
    <col min="2829" max="2829" width="6.375" customWidth="1"/>
    <col min="2830" max="2831" width="0" hidden="1" customWidth="1"/>
    <col min="2832" max="2832" width="7" customWidth="1"/>
    <col min="2833" max="2838" width="0" hidden="1" customWidth="1"/>
    <col min="2839" max="2839" width="7" customWidth="1"/>
    <col min="2840" max="2845" width="0" hidden="1" customWidth="1"/>
    <col min="2846" max="2846" width="8" customWidth="1"/>
    <col min="2847" max="2848" width="0" hidden="1" customWidth="1"/>
    <col min="2849" max="2849" width="8.125" customWidth="1"/>
    <col min="2850" max="2857" width="0" hidden="1" customWidth="1"/>
    <col min="2858" max="2858" width="8.5" customWidth="1"/>
    <col min="2859" max="2868" width="0" hidden="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4" width="0" hidden="1" customWidth="1"/>
    <col min="3085" max="3085" width="6.375" customWidth="1"/>
    <col min="3086" max="3087" width="0" hidden="1" customWidth="1"/>
    <col min="3088" max="3088" width="7" customWidth="1"/>
    <col min="3089" max="3094" width="0" hidden="1" customWidth="1"/>
    <col min="3095" max="3095" width="7" customWidth="1"/>
    <col min="3096" max="3101" width="0" hidden="1" customWidth="1"/>
    <col min="3102" max="3102" width="8" customWidth="1"/>
    <col min="3103" max="3104" width="0" hidden="1" customWidth="1"/>
    <col min="3105" max="3105" width="8.125" customWidth="1"/>
    <col min="3106" max="3113" width="0" hidden="1" customWidth="1"/>
    <col min="3114" max="3114" width="8.5" customWidth="1"/>
    <col min="3115" max="3124" width="0" hidden="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40" width="0" hidden="1" customWidth="1"/>
    <col min="3341" max="3341" width="6.375" customWidth="1"/>
    <col min="3342" max="3343" width="0" hidden="1" customWidth="1"/>
    <col min="3344" max="3344" width="7" customWidth="1"/>
    <col min="3345" max="3350" width="0" hidden="1" customWidth="1"/>
    <col min="3351" max="3351" width="7" customWidth="1"/>
    <col min="3352" max="3357" width="0" hidden="1" customWidth="1"/>
    <col min="3358" max="3358" width="8" customWidth="1"/>
    <col min="3359" max="3360" width="0" hidden="1" customWidth="1"/>
    <col min="3361" max="3361" width="8.125" customWidth="1"/>
    <col min="3362" max="3369" width="0" hidden="1" customWidth="1"/>
    <col min="3370" max="3370" width="8.5" customWidth="1"/>
    <col min="3371" max="3380" width="0" hidden="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6" width="0" hidden="1" customWidth="1"/>
    <col min="3597" max="3597" width="6.375" customWidth="1"/>
    <col min="3598" max="3599" width="0" hidden="1" customWidth="1"/>
    <col min="3600" max="3600" width="7" customWidth="1"/>
    <col min="3601" max="3606" width="0" hidden="1" customWidth="1"/>
    <col min="3607" max="3607" width="7" customWidth="1"/>
    <col min="3608" max="3613" width="0" hidden="1" customWidth="1"/>
    <col min="3614" max="3614" width="8" customWidth="1"/>
    <col min="3615" max="3616" width="0" hidden="1" customWidth="1"/>
    <col min="3617" max="3617" width="8.125" customWidth="1"/>
    <col min="3618" max="3625" width="0" hidden="1" customWidth="1"/>
    <col min="3626" max="3626" width="8.5" customWidth="1"/>
    <col min="3627" max="3636" width="0" hidden="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2" width="0" hidden="1" customWidth="1"/>
    <col min="3853" max="3853" width="6.375" customWidth="1"/>
    <col min="3854" max="3855" width="0" hidden="1" customWidth="1"/>
    <col min="3856" max="3856" width="7" customWidth="1"/>
    <col min="3857" max="3862" width="0" hidden="1" customWidth="1"/>
    <col min="3863" max="3863" width="7" customWidth="1"/>
    <col min="3864" max="3869" width="0" hidden="1" customWidth="1"/>
    <col min="3870" max="3870" width="8" customWidth="1"/>
    <col min="3871" max="3872" width="0" hidden="1" customWidth="1"/>
    <col min="3873" max="3873" width="8.125" customWidth="1"/>
    <col min="3874" max="3881" width="0" hidden="1" customWidth="1"/>
    <col min="3882" max="3882" width="8.5" customWidth="1"/>
    <col min="3883" max="3892" width="0" hidden="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8" width="0" hidden="1" customWidth="1"/>
    <col min="4109" max="4109" width="6.375" customWidth="1"/>
    <col min="4110" max="4111" width="0" hidden="1" customWidth="1"/>
    <col min="4112" max="4112" width="7" customWidth="1"/>
    <col min="4113" max="4118" width="0" hidden="1" customWidth="1"/>
    <col min="4119" max="4119" width="7" customWidth="1"/>
    <col min="4120" max="4125" width="0" hidden="1" customWidth="1"/>
    <col min="4126" max="4126" width="8" customWidth="1"/>
    <col min="4127" max="4128" width="0" hidden="1" customWidth="1"/>
    <col min="4129" max="4129" width="8.125" customWidth="1"/>
    <col min="4130" max="4137" width="0" hidden="1" customWidth="1"/>
    <col min="4138" max="4138" width="8.5" customWidth="1"/>
    <col min="4139" max="4148" width="0" hidden="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4" width="0" hidden="1" customWidth="1"/>
    <col min="4365" max="4365" width="6.375" customWidth="1"/>
    <col min="4366" max="4367" width="0" hidden="1" customWidth="1"/>
    <col min="4368" max="4368" width="7" customWidth="1"/>
    <col min="4369" max="4374" width="0" hidden="1" customWidth="1"/>
    <col min="4375" max="4375" width="7" customWidth="1"/>
    <col min="4376" max="4381" width="0" hidden="1" customWidth="1"/>
    <col min="4382" max="4382" width="8" customWidth="1"/>
    <col min="4383" max="4384" width="0" hidden="1" customWidth="1"/>
    <col min="4385" max="4385" width="8.125" customWidth="1"/>
    <col min="4386" max="4393" width="0" hidden="1" customWidth="1"/>
    <col min="4394" max="4394" width="8.5" customWidth="1"/>
    <col min="4395" max="4404" width="0" hidden="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20" width="0" hidden="1" customWidth="1"/>
    <col min="4621" max="4621" width="6.375" customWidth="1"/>
    <col min="4622" max="4623" width="0" hidden="1" customWidth="1"/>
    <col min="4624" max="4624" width="7" customWidth="1"/>
    <col min="4625" max="4630" width="0" hidden="1" customWidth="1"/>
    <col min="4631" max="4631" width="7" customWidth="1"/>
    <col min="4632" max="4637" width="0" hidden="1" customWidth="1"/>
    <col min="4638" max="4638" width="8" customWidth="1"/>
    <col min="4639" max="4640" width="0" hidden="1" customWidth="1"/>
    <col min="4641" max="4641" width="8.125" customWidth="1"/>
    <col min="4642" max="4649" width="0" hidden="1" customWidth="1"/>
    <col min="4650" max="4650" width="8.5" customWidth="1"/>
    <col min="4651" max="4660" width="0" hidden="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6" width="0" hidden="1" customWidth="1"/>
    <col min="4877" max="4877" width="6.375" customWidth="1"/>
    <col min="4878" max="4879" width="0" hidden="1" customWidth="1"/>
    <col min="4880" max="4880" width="7" customWidth="1"/>
    <col min="4881" max="4886" width="0" hidden="1" customWidth="1"/>
    <col min="4887" max="4887" width="7" customWidth="1"/>
    <col min="4888" max="4893" width="0" hidden="1" customWidth="1"/>
    <col min="4894" max="4894" width="8" customWidth="1"/>
    <col min="4895" max="4896" width="0" hidden="1" customWidth="1"/>
    <col min="4897" max="4897" width="8.125" customWidth="1"/>
    <col min="4898" max="4905" width="0" hidden="1" customWidth="1"/>
    <col min="4906" max="4906" width="8.5" customWidth="1"/>
    <col min="4907" max="4916" width="0" hidden="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2" width="0" hidden="1" customWidth="1"/>
    <col min="5133" max="5133" width="6.375" customWidth="1"/>
    <col min="5134" max="5135" width="0" hidden="1" customWidth="1"/>
    <col min="5136" max="5136" width="7" customWidth="1"/>
    <col min="5137" max="5142" width="0" hidden="1" customWidth="1"/>
    <col min="5143" max="5143" width="7" customWidth="1"/>
    <col min="5144" max="5149" width="0" hidden="1" customWidth="1"/>
    <col min="5150" max="5150" width="8" customWidth="1"/>
    <col min="5151" max="5152" width="0" hidden="1" customWidth="1"/>
    <col min="5153" max="5153" width="8.125" customWidth="1"/>
    <col min="5154" max="5161" width="0" hidden="1" customWidth="1"/>
    <col min="5162" max="5162" width="8.5" customWidth="1"/>
    <col min="5163" max="5172" width="0" hidden="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8" width="0" hidden="1" customWidth="1"/>
    <col min="5389" max="5389" width="6.375" customWidth="1"/>
    <col min="5390" max="5391" width="0" hidden="1" customWidth="1"/>
    <col min="5392" max="5392" width="7" customWidth="1"/>
    <col min="5393" max="5398" width="0" hidden="1" customWidth="1"/>
    <col min="5399" max="5399" width="7" customWidth="1"/>
    <col min="5400" max="5405" width="0" hidden="1" customWidth="1"/>
    <col min="5406" max="5406" width="8" customWidth="1"/>
    <col min="5407" max="5408" width="0" hidden="1" customWidth="1"/>
    <col min="5409" max="5409" width="8.125" customWidth="1"/>
    <col min="5410" max="5417" width="0" hidden="1" customWidth="1"/>
    <col min="5418" max="5418" width="8.5" customWidth="1"/>
    <col min="5419" max="5428" width="0" hidden="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4" width="0" hidden="1" customWidth="1"/>
    <col min="5645" max="5645" width="6.375" customWidth="1"/>
    <col min="5646" max="5647" width="0" hidden="1" customWidth="1"/>
    <col min="5648" max="5648" width="7" customWidth="1"/>
    <col min="5649" max="5654" width="0" hidden="1" customWidth="1"/>
    <col min="5655" max="5655" width="7" customWidth="1"/>
    <col min="5656" max="5661" width="0" hidden="1" customWidth="1"/>
    <col min="5662" max="5662" width="8" customWidth="1"/>
    <col min="5663" max="5664" width="0" hidden="1" customWidth="1"/>
    <col min="5665" max="5665" width="8.125" customWidth="1"/>
    <col min="5666" max="5673" width="0" hidden="1" customWidth="1"/>
    <col min="5674" max="5674" width="8.5" customWidth="1"/>
    <col min="5675" max="5684" width="0" hidden="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900" width="0" hidden="1" customWidth="1"/>
    <col min="5901" max="5901" width="6.375" customWidth="1"/>
    <col min="5902" max="5903" width="0" hidden="1" customWidth="1"/>
    <col min="5904" max="5904" width="7" customWidth="1"/>
    <col min="5905" max="5910" width="0" hidden="1" customWidth="1"/>
    <col min="5911" max="5911" width="7" customWidth="1"/>
    <col min="5912" max="5917" width="0" hidden="1" customWidth="1"/>
    <col min="5918" max="5918" width="8" customWidth="1"/>
    <col min="5919" max="5920" width="0" hidden="1" customWidth="1"/>
    <col min="5921" max="5921" width="8.125" customWidth="1"/>
    <col min="5922" max="5929" width="0" hidden="1" customWidth="1"/>
    <col min="5930" max="5930" width="8.5" customWidth="1"/>
    <col min="5931" max="5940" width="0" hidden="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6" width="0" hidden="1" customWidth="1"/>
    <col min="6157" max="6157" width="6.375" customWidth="1"/>
    <col min="6158" max="6159" width="0" hidden="1" customWidth="1"/>
    <col min="6160" max="6160" width="7" customWidth="1"/>
    <col min="6161" max="6166" width="0" hidden="1" customWidth="1"/>
    <col min="6167" max="6167" width="7" customWidth="1"/>
    <col min="6168" max="6173" width="0" hidden="1" customWidth="1"/>
    <col min="6174" max="6174" width="8" customWidth="1"/>
    <col min="6175" max="6176" width="0" hidden="1" customWidth="1"/>
    <col min="6177" max="6177" width="8.125" customWidth="1"/>
    <col min="6178" max="6185" width="0" hidden="1" customWidth="1"/>
    <col min="6186" max="6186" width="8.5" customWidth="1"/>
    <col min="6187" max="6196" width="0" hidden="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2" width="0" hidden="1" customWidth="1"/>
    <col min="6413" max="6413" width="6.375" customWidth="1"/>
    <col min="6414" max="6415" width="0" hidden="1" customWidth="1"/>
    <col min="6416" max="6416" width="7" customWidth="1"/>
    <col min="6417" max="6422" width="0" hidden="1" customWidth="1"/>
    <col min="6423" max="6423" width="7" customWidth="1"/>
    <col min="6424" max="6429" width="0" hidden="1" customWidth="1"/>
    <col min="6430" max="6430" width="8" customWidth="1"/>
    <col min="6431" max="6432" width="0" hidden="1" customWidth="1"/>
    <col min="6433" max="6433" width="8.125" customWidth="1"/>
    <col min="6434" max="6441" width="0" hidden="1" customWidth="1"/>
    <col min="6442" max="6442" width="8.5" customWidth="1"/>
    <col min="6443" max="6452" width="0" hidden="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8" width="0" hidden="1" customWidth="1"/>
    <col min="6669" max="6669" width="6.375" customWidth="1"/>
    <col min="6670" max="6671" width="0" hidden="1" customWidth="1"/>
    <col min="6672" max="6672" width="7" customWidth="1"/>
    <col min="6673" max="6678" width="0" hidden="1" customWidth="1"/>
    <col min="6679" max="6679" width="7" customWidth="1"/>
    <col min="6680" max="6685" width="0" hidden="1" customWidth="1"/>
    <col min="6686" max="6686" width="8" customWidth="1"/>
    <col min="6687" max="6688" width="0" hidden="1" customWidth="1"/>
    <col min="6689" max="6689" width="8.125" customWidth="1"/>
    <col min="6690" max="6697" width="0" hidden="1" customWidth="1"/>
    <col min="6698" max="6698" width="8.5" customWidth="1"/>
    <col min="6699" max="6708" width="0" hidden="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4" width="0" hidden="1" customWidth="1"/>
    <col min="6925" max="6925" width="6.375" customWidth="1"/>
    <col min="6926" max="6927" width="0" hidden="1" customWidth="1"/>
    <col min="6928" max="6928" width="7" customWidth="1"/>
    <col min="6929" max="6934" width="0" hidden="1" customWidth="1"/>
    <col min="6935" max="6935" width="7" customWidth="1"/>
    <col min="6936" max="6941" width="0" hidden="1" customWidth="1"/>
    <col min="6942" max="6942" width="8" customWidth="1"/>
    <col min="6943" max="6944" width="0" hidden="1" customWidth="1"/>
    <col min="6945" max="6945" width="8.125" customWidth="1"/>
    <col min="6946" max="6953" width="0" hidden="1" customWidth="1"/>
    <col min="6954" max="6954" width="8.5" customWidth="1"/>
    <col min="6955" max="6964" width="0" hidden="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80" width="0" hidden="1" customWidth="1"/>
    <col min="7181" max="7181" width="6.375" customWidth="1"/>
    <col min="7182" max="7183" width="0" hidden="1" customWidth="1"/>
    <col min="7184" max="7184" width="7" customWidth="1"/>
    <col min="7185" max="7190" width="0" hidden="1" customWidth="1"/>
    <col min="7191" max="7191" width="7" customWidth="1"/>
    <col min="7192" max="7197" width="0" hidden="1" customWidth="1"/>
    <col min="7198" max="7198" width="8" customWidth="1"/>
    <col min="7199" max="7200" width="0" hidden="1" customWidth="1"/>
    <col min="7201" max="7201" width="8.125" customWidth="1"/>
    <col min="7202" max="7209" width="0" hidden="1" customWidth="1"/>
    <col min="7210" max="7210" width="8.5" customWidth="1"/>
    <col min="7211" max="7220" width="0" hidden="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6" width="0" hidden="1" customWidth="1"/>
    <col min="7437" max="7437" width="6.375" customWidth="1"/>
    <col min="7438" max="7439" width="0" hidden="1" customWidth="1"/>
    <col min="7440" max="7440" width="7" customWidth="1"/>
    <col min="7441" max="7446" width="0" hidden="1" customWidth="1"/>
    <col min="7447" max="7447" width="7" customWidth="1"/>
    <col min="7448" max="7453" width="0" hidden="1" customWidth="1"/>
    <col min="7454" max="7454" width="8" customWidth="1"/>
    <col min="7455" max="7456" width="0" hidden="1" customWidth="1"/>
    <col min="7457" max="7457" width="8.125" customWidth="1"/>
    <col min="7458" max="7465" width="0" hidden="1" customWidth="1"/>
    <col min="7466" max="7466" width="8.5" customWidth="1"/>
    <col min="7467" max="7476" width="0" hidden="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2" width="0" hidden="1" customWidth="1"/>
    <col min="7693" max="7693" width="6.375" customWidth="1"/>
    <col min="7694" max="7695" width="0" hidden="1" customWidth="1"/>
    <col min="7696" max="7696" width="7" customWidth="1"/>
    <col min="7697" max="7702" width="0" hidden="1" customWidth="1"/>
    <col min="7703" max="7703" width="7" customWidth="1"/>
    <col min="7704" max="7709" width="0" hidden="1" customWidth="1"/>
    <col min="7710" max="7710" width="8" customWidth="1"/>
    <col min="7711" max="7712" width="0" hidden="1" customWidth="1"/>
    <col min="7713" max="7713" width="8.125" customWidth="1"/>
    <col min="7714" max="7721" width="0" hidden="1" customWidth="1"/>
    <col min="7722" max="7722" width="8.5" customWidth="1"/>
    <col min="7723" max="7732" width="0" hidden="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8" width="0" hidden="1" customWidth="1"/>
    <col min="7949" max="7949" width="6.375" customWidth="1"/>
    <col min="7950" max="7951" width="0" hidden="1" customWidth="1"/>
    <col min="7952" max="7952" width="7" customWidth="1"/>
    <col min="7953" max="7958" width="0" hidden="1" customWidth="1"/>
    <col min="7959" max="7959" width="7" customWidth="1"/>
    <col min="7960" max="7965" width="0" hidden="1" customWidth="1"/>
    <col min="7966" max="7966" width="8" customWidth="1"/>
    <col min="7967" max="7968" width="0" hidden="1" customWidth="1"/>
    <col min="7969" max="7969" width="8.125" customWidth="1"/>
    <col min="7970" max="7977" width="0" hidden="1" customWidth="1"/>
    <col min="7978" max="7978" width="8.5" customWidth="1"/>
    <col min="7979" max="7988" width="0" hidden="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4" width="0" hidden="1" customWidth="1"/>
    <col min="8205" max="8205" width="6.375" customWidth="1"/>
    <col min="8206" max="8207" width="0" hidden="1" customWidth="1"/>
    <col min="8208" max="8208" width="7" customWidth="1"/>
    <col min="8209" max="8214" width="0" hidden="1" customWidth="1"/>
    <col min="8215" max="8215" width="7" customWidth="1"/>
    <col min="8216" max="8221" width="0" hidden="1" customWidth="1"/>
    <col min="8222" max="8222" width="8" customWidth="1"/>
    <col min="8223" max="8224" width="0" hidden="1" customWidth="1"/>
    <col min="8225" max="8225" width="8.125" customWidth="1"/>
    <col min="8226" max="8233" width="0" hidden="1" customWidth="1"/>
    <col min="8234" max="8234" width="8.5" customWidth="1"/>
    <col min="8235" max="8244" width="0" hidden="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60" width="0" hidden="1" customWidth="1"/>
    <col min="8461" max="8461" width="6.375" customWidth="1"/>
    <col min="8462" max="8463" width="0" hidden="1" customWidth="1"/>
    <col min="8464" max="8464" width="7" customWidth="1"/>
    <col min="8465" max="8470" width="0" hidden="1" customWidth="1"/>
    <col min="8471" max="8471" width="7" customWidth="1"/>
    <col min="8472" max="8477" width="0" hidden="1" customWidth="1"/>
    <col min="8478" max="8478" width="8" customWidth="1"/>
    <col min="8479" max="8480" width="0" hidden="1" customWidth="1"/>
    <col min="8481" max="8481" width="8.125" customWidth="1"/>
    <col min="8482" max="8489" width="0" hidden="1" customWidth="1"/>
    <col min="8490" max="8490" width="8.5" customWidth="1"/>
    <col min="8491" max="8500" width="0" hidden="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6" width="0" hidden="1" customWidth="1"/>
    <col min="8717" max="8717" width="6.375" customWidth="1"/>
    <col min="8718" max="8719" width="0" hidden="1" customWidth="1"/>
    <col min="8720" max="8720" width="7" customWidth="1"/>
    <col min="8721" max="8726" width="0" hidden="1" customWidth="1"/>
    <col min="8727" max="8727" width="7" customWidth="1"/>
    <col min="8728" max="8733" width="0" hidden="1" customWidth="1"/>
    <col min="8734" max="8734" width="8" customWidth="1"/>
    <col min="8735" max="8736" width="0" hidden="1" customWidth="1"/>
    <col min="8737" max="8737" width="8.125" customWidth="1"/>
    <col min="8738" max="8745" width="0" hidden="1" customWidth="1"/>
    <col min="8746" max="8746" width="8.5" customWidth="1"/>
    <col min="8747" max="8756" width="0" hidden="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2" width="0" hidden="1" customWidth="1"/>
    <col min="8973" max="8973" width="6.375" customWidth="1"/>
    <col min="8974" max="8975" width="0" hidden="1" customWidth="1"/>
    <col min="8976" max="8976" width="7" customWidth="1"/>
    <col min="8977" max="8982" width="0" hidden="1" customWidth="1"/>
    <col min="8983" max="8983" width="7" customWidth="1"/>
    <col min="8984" max="8989" width="0" hidden="1" customWidth="1"/>
    <col min="8990" max="8990" width="8" customWidth="1"/>
    <col min="8991" max="8992" width="0" hidden="1" customWidth="1"/>
    <col min="8993" max="8993" width="8.125" customWidth="1"/>
    <col min="8994" max="9001" width="0" hidden="1" customWidth="1"/>
    <col min="9002" max="9002" width="8.5" customWidth="1"/>
    <col min="9003" max="9012" width="0" hidden="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8" width="0" hidden="1" customWidth="1"/>
    <col min="9229" max="9229" width="6.375" customWidth="1"/>
    <col min="9230" max="9231" width="0" hidden="1" customWidth="1"/>
    <col min="9232" max="9232" width="7" customWidth="1"/>
    <col min="9233" max="9238" width="0" hidden="1" customWidth="1"/>
    <col min="9239" max="9239" width="7" customWidth="1"/>
    <col min="9240" max="9245" width="0" hidden="1" customWidth="1"/>
    <col min="9246" max="9246" width="8" customWidth="1"/>
    <col min="9247" max="9248" width="0" hidden="1" customWidth="1"/>
    <col min="9249" max="9249" width="8.125" customWidth="1"/>
    <col min="9250" max="9257" width="0" hidden="1" customWidth="1"/>
    <col min="9258" max="9258" width="8.5" customWidth="1"/>
    <col min="9259" max="9268" width="0" hidden="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4" width="0" hidden="1" customWidth="1"/>
    <col min="9485" max="9485" width="6.375" customWidth="1"/>
    <col min="9486" max="9487" width="0" hidden="1" customWidth="1"/>
    <col min="9488" max="9488" width="7" customWidth="1"/>
    <col min="9489" max="9494" width="0" hidden="1" customWidth="1"/>
    <col min="9495" max="9495" width="7" customWidth="1"/>
    <col min="9496" max="9501" width="0" hidden="1" customWidth="1"/>
    <col min="9502" max="9502" width="8" customWidth="1"/>
    <col min="9503" max="9504" width="0" hidden="1" customWidth="1"/>
    <col min="9505" max="9505" width="8.125" customWidth="1"/>
    <col min="9506" max="9513" width="0" hidden="1" customWidth="1"/>
    <col min="9514" max="9514" width="8.5" customWidth="1"/>
    <col min="9515" max="9524" width="0" hidden="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40" width="0" hidden="1" customWidth="1"/>
    <col min="9741" max="9741" width="6.375" customWidth="1"/>
    <col min="9742" max="9743" width="0" hidden="1" customWidth="1"/>
    <col min="9744" max="9744" width="7" customWidth="1"/>
    <col min="9745" max="9750" width="0" hidden="1" customWidth="1"/>
    <col min="9751" max="9751" width="7" customWidth="1"/>
    <col min="9752" max="9757" width="0" hidden="1" customWidth="1"/>
    <col min="9758" max="9758" width="8" customWidth="1"/>
    <col min="9759" max="9760" width="0" hidden="1" customWidth="1"/>
    <col min="9761" max="9761" width="8.125" customWidth="1"/>
    <col min="9762" max="9769" width="0" hidden="1" customWidth="1"/>
    <col min="9770" max="9770" width="8.5" customWidth="1"/>
    <col min="9771" max="9780" width="0" hidden="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6" width="0" hidden="1" customWidth="1"/>
    <col min="9997" max="9997" width="6.375" customWidth="1"/>
    <col min="9998" max="9999" width="0" hidden="1" customWidth="1"/>
    <col min="10000" max="10000" width="7" customWidth="1"/>
    <col min="10001" max="10006" width="0" hidden="1" customWidth="1"/>
    <col min="10007" max="10007" width="7" customWidth="1"/>
    <col min="10008" max="10013" width="0" hidden="1" customWidth="1"/>
    <col min="10014" max="10014" width="8" customWidth="1"/>
    <col min="10015" max="10016" width="0" hidden="1" customWidth="1"/>
    <col min="10017" max="10017" width="8.125" customWidth="1"/>
    <col min="10018" max="10025" width="0" hidden="1" customWidth="1"/>
    <col min="10026" max="10026" width="8.5" customWidth="1"/>
    <col min="10027" max="10036" width="0" hidden="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2" width="0" hidden="1" customWidth="1"/>
    <col min="10253" max="10253" width="6.375" customWidth="1"/>
    <col min="10254" max="10255" width="0" hidden="1" customWidth="1"/>
    <col min="10256" max="10256" width="7" customWidth="1"/>
    <col min="10257" max="10262" width="0" hidden="1" customWidth="1"/>
    <col min="10263" max="10263" width="7" customWidth="1"/>
    <col min="10264" max="10269" width="0" hidden="1" customWidth="1"/>
    <col min="10270" max="10270" width="8" customWidth="1"/>
    <col min="10271" max="10272" width="0" hidden="1" customWidth="1"/>
    <col min="10273" max="10273" width="8.125" customWidth="1"/>
    <col min="10274" max="10281" width="0" hidden="1" customWidth="1"/>
    <col min="10282" max="10282" width="8.5" customWidth="1"/>
    <col min="10283" max="10292" width="0" hidden="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8" width="0" hidden="1" customWidth="1"/>
    <col min="10509" max="10509" width="6.375" customWidth="1"/>
    <col min="10510" max="10511" width="0" hidden="1" customWidth="1"/>
    <col min="10512" max="10512" width="7" customWidth="1"/>
    <col min="10513" max="10518" width="0" hidden="1" customWidth="1"/>
    <col min="10519" max="10519" width="7" customWidth="1"/>
    <col min="10520" max="10525" width="0" hidden="1" customWidth="1"/>
    <col min="10526" max="10526" width="8" customWidth="1"/>
    <col min="10527" max="10528" width="0" hidden="1" customWidth="1"/>
    <col min="10529" max="10529" width="8.125" customWidth="1"/>
    <col min="10530" max="10537" width="0" hidden="1" customWidth="1"/>
    <col min="10538" max="10538" width="8.5" customWidth="1"/>
    <col min="10539" max="10548" width="0" hidden="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4" width="0" hidden="1" customWidth="1"/>
    <col min="10765" max="10765" width="6.375" customWidth="1"/>
    <col min="10766" max="10767" width="0" hidden="1" customWidth="1"/>
    <col min="10768" max="10768" width="7" customWidth="1"/>
    <col min="10769" max="10774" width="0" hidden="1" customWidth="1"/>
    <col min="10775" max="10775" width="7" customWidth="1"/>
    <col min="10776" max="10781" width="0" hidden="1" customWidth="1"/>
    <col min="10782" max="10782" width="8" customWidth="1"/>
    <col min="10783" max="10784" width="0" hidden="1" customWidth="1"/>
    <col min="10785" max="10785" width="8.125" customWidth="1"/>
    <col min="10786" max="10793" width="0" hidden="1" customWidth="1"/>
    <col min="10794" max="10794" width="8.5" customWidth="1"/>
    <col min="10795" max="10804" width="0" hidden="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20" width="0" hidden="1" customWidth="1"/>
    <col min="11021" max="11021" width="6.375" customWidth="1"/>
    <col min="11022" max="11023" width="0" hidden="1" customWidth="1"/>
    <col min="11024" max="11024" width="7" customWidth="1"/>
    <col min="11025" max="11030" width="0" hidden="1" customWidth="1"/>
    <col min="11031" max="11031" width="7" customWidth="1"/>
    <col min="11032" max="11037" width="0" hidden="1" customWidth="1"/>
    <col min="11038" max="11038" width="8" customWidth="1"/>
    <col min="11039" max="11040" width="0" hidden="1" customWidth="1"/>
    <col min="11041" max="11041" width="8.125" customWidth="1"/>
    <col min="11042" max="11049" width="0" hidden="1" customWidth="1"/>
    <col min="11050" max="11050" width="8.5" customWidth="1"/>
    <col min="11051" max="11060" width="0" hidden="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6" width="0" hidden="1" customWidth="1"/>
    <col min="11277" max="11277" width="6.375" customWidth="1"/>
    <col min="11278" max="11279" width="0" hidden="1" customWidth="1"/>
    <col min="11280" max="11280" width="7" customWidth="1"/>
    <col min="11281" max="11286" width="0" hidden="1" customWidth="1"/>
    <col min="11287" max="11287" width="7" customWidth="1"/>
    <col min="11288" max="11293" width="0" hidden="1" customWidth="1"/>
    <col min="11294" max="11294" width="8" customWidth="1"/>
    <col min="11295" max="11296" width="0" hidden="1" customWidth="1"/>
    <col min="11297" max="11297" width="8.125" customWidth="1"/>
    <col min="11298" max="11305" width="0" hidden="1" customWidth="1"/>
    <col min="11306" max="11306" width="8.5" customWidth="1"/>
    <col min="11307" max="11316" width="0" hidden="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2" width="0" hidden="1" customWidth="1"/>
    <col min="11533" max="11533" width="6.375" customWidth="1"/>
    <col min="11534" max="11535" width="0" hidden="1" customWidth="1"/>
    <col min="11536" max="11536" width="7" customWidth="1"/>
    <col min="11537" max="11542" width="0" hidden="1" customWidth="1"/>
    <col min="11543" max="11543" width="7" customWidth="1"/>
    <col min="11544" max="11549" width="0" hidden="1" customWidth="1"/>
    <col min="11550" max="11550" width="8" customWidth="1"/>
    <col min="11551" max="11552" width="0" hidden="1" customWidth="1"/>
    <col min="11553" max="11553" width="8.125" customWidth="1"/>
    <col min="11554" max="11561" width="0" hidden="1" customWidth="1"/>
    <col min="11562" max="11562" width="8.5" customWidth="1"/>
    <col min="11563" max="11572" width="0" hidden="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8" width="0" hidden="1" customWidth="1"/>
    <col min="11789" max="11789" width="6.375" customWidth="1"/>
    <col min="11790" max="11791" width="0" hidden="1" customWidth="1"/>
    <col min="11792" max="11792" width="7" customWidth="1"/>
    <col min="11793" max="11798" width="0" hidden="1" customWidth="1"/>
    <col min="11799" max="11799" width="7" customWidth="1"/>
    <col min="11800" max="11805" width="0" hidden="1" customWidth="1"/>
    <col min="11806" max="11806" width="8" customWidth="1"/>
    <col min="11807" max="11808" width="0" hidden="1" customWidth="1"/>
    <col min="11809" max="11809" width="8.125" customWidth="1"/>
    <col min="11810" max="11817" width="0" hidden="1" customWidth="1"/>
    <col min="11818" max="11818" width="8.5" customWidth="1"/>
    <col min="11819" max="11828" width="0" hidden="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4" width="0" hidden="1" customWidth="1"/>
    <col min="12045" max="12045" width="6.375" customWidth="1"/>
    <col min="12046" max="12047" width="0" hidden="1" customWidth="1"/>
    <col min="12048" max="12048" width="7" customWidth="1"/>
    <col min="12049" max="12054" width="0" hidden="1" customWidth="1"/>
    <col min="12055" max="12055" width="7" customWidth="1"/>
    <col min="12056" max="12061" width="0" hidden="1" customWidth="1"/>
    <col min="12062" max="12062" width="8" customWidth="1"/>
    <col min="12063" max="12064" width="0" hidden="1" customWidth="1"/>
    <col min="12065" max="12065" width="8.125" customWidth="1"/>
    <col min="12066" max="12073" width="0" hidden="1" customWidth="1"/>
    <col min="12074" max="12074" width="8.5" customWidth="1"/>
    <col min="12075" max="12084" width="0" hidden="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300" width="0" hidden="1" customWidth="1"/>
    <col min="12301" max="12301" width="6.375" customWidth="1"/>
    <col min="12302" max="12303" width="0" hidden="1" customWidth="1"/>
    <col min="12304" max="12304" width="7" customWidth="1"/>
    <col min="12305" max="12310" width="0" hidden="1" customWidth="1"/>
    <col min="12311" max="12311" width="7" customWidth="1"/>
    <col min="12312" max="12317" width="0" hidden="1" customWidth="1"/>
    <col min="12318" max="12318" width="8" customWidth="1"/>
    <col min="12319" max="12320" width="0" hidden="1" customWidth="1"/>
    <col min="12321" max="12321" width="8.125" customWidth="1"/>
    <col min="12322" max="12329" width="0" hidden="1" customWidth="1"/>
    <col min="12330" max="12330" width="8.5" customWidth="1"/>
    <col min="12331" max="12340" width="0" hidden="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6" width="0" hidden="1" customWidth="1"/>
    <col min="12557" max="12557" width="6.375" customWidth="1"/>
    <col min="12558" max="12559" width="0" hidden="1" customWidth="1"/>
    <col min="12560" max="12560" width="7" customWidth="1"/>
    <col min="12561" max="12566" width="0" hidden="1" customWidth="1"/>
    <col min="12567" max="12567" width="7" customWidth="1"/>
    <col min="12568" max="12573" width="0" hidden="1" customWidth="1"/>
    <col min="12574" max="12574" width="8" customWidth="1"/>
    <col min="12575" max="12576" width="0" hidden="1" customWidth="1"/>
    <col min="12577" max="12577" width="8.125" customWidth="1"/>
    <col min="12578" max="12585" width="0" hidden="1" customWidth="1"/>
    <col min="12586" max="12586" width="8.5" customWidth="1"/>
    <col min="12587" max="12596" width="0" hidden="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2" width="0" hidden="1" customWidth="1"/>
    <col min="12813" max="12813" width="6.375" customWidth="1"/>
    <col min="12814" max="12815" width="0" hidden="1" customWidth="1"/>
    <col min="12816" max="12816" width="7" customWidth="1"/>
    <col min="12817" max="12822" width="0" hidden="1" customWidth="1"/>
    <col min="12823" max="12823" width="7" customWidth="1"/>
    <col min="12824" max="12829" width="0" hidden="1" customWidth="1"/>
    <col min="12830" max="12830" width="8" customWidth="1"/>
    <col min="12831" max="12832" width="0" hidden="1" customWidth="1"/>
    <col min="12833" max="12833" width="8.125" customWidth="1"/>
    <col min="12834" max="12841" width="0" hidden="1" customWidth="1"/>
    <col min="12842" max="12842" width="8.5" customWidth="1"/>
    <col min="12843" max="12852" width="0" hidden="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8" width="0" hidden="1" customWidth="1"/>
    <col min="13069" max="13069" width="6.375" customWidth="1"/>
    <col min="13070" max="13071" width="0" hidden="1" customWidth="1"/>
    <col min="13072" max="13072" width="7" customWidth="1"/>
    <col min="13073" max="13078" width="0" hidden="1" customWidth="1"/>
    <col min="13079" max="13079" width="7" customWidth="1"/>
    <col min="13080" max="13085" width="0" hidden="1" customWidth="1"/>
    <col min="13086" max="13086" width="8" customWidth="1"/>
    <col min="13087" max="13088" width="0" hidden="1" customWidth="1"/>
    <col min="13089" max="13089" width="8.125" customWidth="1"/>
    <col min="13090" max="13097" width="0" hidden="1" customWidth="1"/>
    <col min="13098" max="13098" width="8.5" customWidth="1"/>
    <col min="13099" max="13108" width="0" hidden="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4" width="0" hidden="1" customWidth="1"/>
    <col min="13325" max="13325" width="6.375" customWidth="1"/>
    <col min="13326" max="13327" width="0" hidden="1" customWidth="1"/>
    <col min="13328" max="13328" width="7" customWidth="1"/>
    <col min="13329" max="13334" width="0" hidden="1" customWidth="1"/>
    <col min="13335" max="13335" width="7" customWidth="1"/>
    <col min="13336" max="13341" width="0" hidden="1" customWidth="1"/>
    <col min="13342" max="13342" width="8" customWidth="1"/>
    <col min="13343" max="13344" width="0" hidden="1" customWidth="1"/>
    <col min="13345" max="13345" width="8.125" customWidth="1"/>
    <col min="13346" max="13353" width="0" hidden="1" customWidth="1"/>
    <col min="13354" max="13354" width="8.5" customWidth="1"/>
    <col min="13355" max="13364" width="0" hidden="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80" width="0" hidden="1" customWidth="1"/>
    <col min="13581" max="13581" width="6.375" customWidth="1"/>
    <col min="13582" max="13583" width="0" hidden="1" customWidth="1"/>
    <col min="13584" max="13584" width="7" customWidth="1"/>
    <col min="13585" max="13590" width="0" hidden="1" customWidth="1"/>
    <col min="13591" max="13591" width="7" customWidth="1"/>
    <col min="13592" max="13597" width="0" hidden="1" customWidth="1"/>
    <col min="13598" max="13598" width="8" customWidth="1"/>
    <col min="13599" max="13600" width="0" hidden="1" customWidth="1"/>
    <col min="13601" max="13601" width="8.125" customWidth="1"/>
    <col min="13602" max="13609" width="0" hidden="1" customWidth="1"/>
    <col min="13610" max="13610" width="8.5" customWidth="1"/>
    <col min="13611" max="13620" width="0" hidden="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6" width="0" hidden="1" customWidth="1"/>
    <col min="13837" max="13837" width="6.375" customWidth="1"/>
    <col min="13838" max="13839" width="0" hidden="1" customWidth="1"/>
    <col min="13840" max="13840" width="7" customWidth="1"/>
    <col min="13841" max="13846" width="0" hidden="1" customWidth="1"/>
    <col min="13847" max="13847" width="7" customWidth="1"/>
    <col min="13848" max="13853" width="0" hidden="1" customWidth="1"/>
    <col min="13854" max="13854" width="8" customWidth="1"/>
    <col min="13855" max="13856" width="0" hidden="1" customWidth="1"/>
    <col min="13857" max="13857" width="8.125" customWidth="1"/>
    <col min="13858" max="13865" width="0" hidden="1" customWidth="1"/>
    <col min="13866" max="13866" width="8.5" customWidth="1"/>
    <col min="13867" max="13876" width="0" hidden="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2" width="0" hidden="1" customWidth="1"/>
    <col min="14093" max="14093" width="6.375" customWidth="1"/>
    <col min="14094" max="14095" width="0" hidden="1" customWidth="1"/>
    <col min="14096" max="14096" width="7" customWidth="1"/>
    <col min="14097" max="14102" width="0" hidden="1" customWidth="1"/>
    <col min="14103" max="14103" width="7" customWidth="1"/>
    <col min="14104" max="14109" width="0" hidden="1" customWidth="1"/>
    <col min="14110" max="14110" width="8" customWidth="1"/>
    <col min="14111" max="14112" width="0" hidden="1" customWidth="1"/>
    <col min="14113" max="14113" width="8.125" customWidth="1"/>
    <col min="14114" max="14121" width="0" hidden="1" customWidth="1"/>
    <col min="14122" max="14122" width="8.5" customWidth="1"/>
    <col min="14123" max="14132" width="0" hidden="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8" width="0" hidden="1" customWidth="1"/>
    <col min="14349" max="14349" width="6.375" customWidth="1"/>
    <col min="14350" max="14351" width="0" hidden="1" customWidth="1"/>
    <col min="14352" max="14352" width="7" customWidth="1"/>
    <col min="14353" max="14358" width="0" hidden="1" customWidth="1"/>
    <col min="14359" max="14359" width="7" customWidth="1"/>
    <col min="14360" max="14365" width="0" hidden="1" customWidth="1"/>
    <col min="14366" max="14366" width="8" customWidth="1"/>
    <col min="14367" max="14368" width="0" hidden="1" customWidth="1"/>
    <col min="14369" max="14369" width="8.125" customWidth="1"/>
    <col min="14370" max="14377" width="0" hidden="1" customWidth="1"/>
    <col min="14378" max="14378" width="8.5" customWidth="1"/>
    <col min="14379" max="14388" width="0" hidden="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4" width="0" hidden="1" customWidth="1"/>
    <col min="14605" max="14605" width="6.375" customWidth="1"/>
    <col min="14606" max="14607" width="0" hidden="1" customWidth="1"/>
    <col min="14608" max="14608" width="7" customWidth="1"/>
    <col min="14609" max="14614" width="0" hidden="1" customWidth="1"/>
    <col min="14615" max="14615" width="7" customWidth="1"/>
    <col min="14616" max="14621" width="0" hidden="1" customWidth="1"/>
    <col min="14622" max="14622" width="8" customWidth="1"/>
    <col min="14623" max="14624" width="0" hidden="1" customWidth="1"/>
    <col min="14625" max="14625" width="8.125" customWidth="1"/>
    <col min="14626" max="14633" width="0" hidden="1" customWidth="1"/>
    <col min="14634" max="14634" width="8.5" customWidth="1"/>
    <col min="14635" max="14644" width="0" hidden="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60" width="0" hidden="1" customWidth="1"/>
    <col min="14861" max="14861" width="6.375" customWidth="1"/>
    <col min="14862" max="14863" width="0" hidden="1" customWidth="1"/>
    <col min="14864" max="14864" width="7" customWidth="1"/>
    <col min="14865" max="14870" width="0" hidden="1" customWidth="1"/>
    <col min="14871" max="14871" width="7" customWidth="1"/>
    <col min="14872" max="14877" width="0" hidden="1" customWidth="1"/>
    <col min="14878" max="14878" width="8" customWidth="1"/>
    <col min="14879" max="14880" width="0" hidden="1" customWidth="1"/>
    <col min="14881" max="14881" width="8.125" customWidth="1"/>
    <col min="14882" max="14889" width="0" hidden="1" customWidth="1"/>
    <col min="14890" max="14890" width="8.5" customWidth="1"/>
    <col min="14891" max="14900" width="0" hidden="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6" width="0" hidden="1" customWidth="1"/>
    <col min="15117" max="15117" width="6.375" customWidth="1"/>
    <col min="15118" max="15119" width="0" hidden="1" customWidth="1"/>
    <col min="15120" max="15120" width="7" customWidth="1"/>
    <col min="15121" max="15126" width="0" hidden="1" customWidth="1"/>
    <col min="15127" max="15127" width="7" customWidth="1"/>
    <col min="15128" max="15133" width="0" hidden="1" customWidth="1"/>
    <col min="15134" max="15134" width="8" customWidth="1"/>
    <col min="15135" max="15136" width="0" hidden="1" customWidth="1"/>
    <col min="15137" max="15137" width="8.125" customWidth="1"/>
    <col min="15138" max="15145" width="0" hidden="1" customWidth="1"/>
    <col min="15146" max="15146" width="8.5" customWidth="1"/>
    <col min="15147" max="15156" width="0" hidden="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2" width="0" hidden="1" customWidth="1"/>
    <col min="15373" max="15373" width="6.375" customWidth="1"/>
    <col min="15374" max="15375" width="0" hidden="1" customWidth="1"/>
    <col min="15376" max="15376" width="7" customWidth="1"/>
    <col min="15377" max="15382" width="0" hidden="1" customWidth="1"/>
    <col min="15383" max="15383" width="7" customWidth="1"/>
    <col min="15384" max="15389" width="0" hidden="1" customWidth="1"/>
    <col min="15390" max="15390" width="8" customWidth="1"/>
    <col min="15391" max="15392" width="0" hidden="1" customWidth="1"/>
    <col min="15393" max="15393" width="8.125" customWidth="1"/>
    <col min="15394" max="15401" width="0" hidden="1" customWidth="1"/>
    <col min="15402" max="15402" width="8.5" customWidth="1"/>
    <col min="15403" max="15412" width="0" hidden="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8" width="0" hidden="1" customWidth="1"/>
    <col min="15629" max="15629" width="6.375" customWidth="1"/>
    <col min="15630" max="15631" width="0" hidden="1" customWidth="1"/>
    <col min="15632" max="15632" width="7" customWidth="1"/>
    <col min="15633" max="15638" width="0" hidden="1" customWidth="1"/>
    <col min="15639" max="15639" width="7" customWidth="1"/>
    <col min="15640" max="15645" width="0" hidden="1" customWidth="1"/>
    <col min="15646" max="15646" width="8" customWidth="1"/>
    <col min="15647" max="15648" width="0" hidden="1" customWidth="1"/>
    <col min="15649" max="15649" width="8.125" customWidth="1"/>
    <col min="15650" max="15657" width="0" hidden="1" customWidth="1"/>
    <col min="15658" max="15658" width="8.5" customWidth="1"/>
    <col min="15659" max="15668" width="0" hidden="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4" width="0" hidden="1" customWidth="1"/>
    <col min="15885" max="15885" width="6.375" customWidth="1"/>
    <col min="15886" max="15887" width="0" hidden="1" customWidth="1"/>
    <col min="15888" max="15888" width="7" customWidth="1"/>
    <col min="15889" max="15894" width="0" hidden="1" customWidth="1"/>
    <col min="15895" max="15895" width="7" customWidth="1"/>
    <col min="15896" max="15901" width="0" hidden="1" customWidth="1"/>
    <col min="15902" max="15902" width="8" customWidth="1"/>
    <col min="15903" max="15904" width="0" hidden="1" customWidth="1"/>
    <col min="15905" max="15905" width="8.125" customWidth="1"/>
    <col min="15906" max="15913" width="0" hidden="1" customWidth="1"/>
    <col min="15914" max="15914" width="8.5" customWidth="1"/>
    <col min="15915" max="15924" width="0" hidden="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40" width="0" hidden="1" customWidth="1"/>
    <col min="16141" max="16141" width="6.375" customWidth="1"/>
    <col min="16142" max="16143" width="0" hidden="1" customWidth="1"/>
    <col min="16144" max="16144" width="7" customWidth="1"/>
    <col min="16145" max="16150" width="0" hidden="1" customWidth="1"/>
    <col min="16151" max="16151" width="7" customWidth="1"/>
    <col min="16152" max="16157" width="0" hidden="1" customWidth="1"/>
    <col min="16158" max="16158" width="8" customWidth="1"/>
    <col min="16159" max="16160" width="0" hidden="1" customWidth="1"/>
    <col min="16161" max="16161" width="8.125" customWidth="1"/>
    <col min="16162" max="16169" width="0" hidden="1" customWidth="1"/>
    <col min="16170" max="16170" width="8.5" customWidth="1"/>
    <col min="16171" max="16180" width="0" hidden="1" customWidth="1"/>
  </cols>
  <sheetData>
    <row r="1" spans="1:51" ht="18" thickBot="1" x14ac:dyDescent="0.2">
      <c r="C1" s="1" t="s">
        <v>202</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1" ht="17.25" x14ac:dyDescent="0.15">
      <c r="C2" s="9"/>
      <c r="D2" s="10"/>
      <c r="E2" s="11"/>
      <c r="F2" s="12"/>
      <c r="G2" s="13"/>
      <c r="H2" s="14"/>
      <c r="I2" s="15"/>
      <c r="J2" s="16" t="s">
        <v>203</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24"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8400.9500000000007</v>
      </c>
      <c r="F8" s="134">
        <v>2414909</v>
      </c>
      <c r="G8" s="134">
        <v>5435553</v>
      </c>
      <c r="H8" s="134">
        <v>2583929</v>
      </c>
      <c r="I8" s="134">
        <v>2851624</v>
      </c>
      <c r="J8" s="83">
        <v>-1551</v>
      </c>
      <c r="K8" s="84">
        <v>-836</v>
      </c>
      <c r="L8" s="85">
        <v>-715</v>
      </c>
      <c r="M8" s="83">
        <v>-1681</v>
      </c>
      <c r="N8" s="84">
        <v>-856</v>
      </c>
      <c r="O8" s="85">
        <v>-825</v>
      </c>
      <c r="P8" s="83">
        <v>3298</v>
      </c>
      <c r="Q8" s="84">
        <v>1687</v>
      </c>
      <c r="R8" s="85">
        <v>1611</v>
      </c>
      <c r="S8" s="86">
        <v>1646</v>
      </c>
      <c r="T8" s="87">
        <v>1588</v>
      </c>
      <c r="U8" s="87">
        <v>41</v>
      </c>
      <c r="V8" s="88">
        <v>23</v>
      </c>
      <c r="W8" s="83">
        <v>4979</v>
      </c>
      <c r="X8" s="84">
        <v>2543</v>
      </c>
      <c r="Y8" s="85">
        <v>2436</v>
      </c>
      <c r="Z8" s="86">
        <v>2510</v>
      </c>
      <c r="AA8" s="87">
        <v>2408</v>
      </c>
      <c r="AB8" s="87">
        <v>33</v>
      </c>
      <c r="AC8" s="88">
        <v>28</v>
      </c>
      <c r="AD8" s="89">
        <v>130</v>
      </c>
      <c r="AE8" s="90">
        <v>20</v>
      </c>
      <c r="AF8" s="91">
        <v>110</v>
      </c>
      <c r="AG8" s="89">
        <v>14595</v>
      </c>
      <c r="AH8" s="90">
        <v>7518</v>
      </c>
      <c r="AI8" s="92">
        <v>7077</v>
      </c>
      <c r="AJ8" s="93">
        <v>6812</v>
      </c>
      <c r="AK8" s="94">
        <v>6577</v>
      </c>
      <c r="AL8" s="94">
        <v>603</v>
      </c>
      <c r="AM8" s="95">
        <v>430</v>
      </c>
      <c r="AN8" s="96">
        <v>103</v>
      </c>
      <c r="AO8" s="91">
        <v>70</v>
      </c>
      <c r="AP8" s="97">
        <v>14465</v>
      </c>
      <c r="AQ8" s="90">
        <v>7498</v>
      </c>
      <c r="AR8" s="92">
        <v>6967</v>
      </c>
      <c r="AS8" s="93">
        <v>6691</v>
      </c>
      <c r="AT8" s="94">
        <v>6402</v>
      </c>
      <c r="AU8" s="94">
        <v>647</v>
      </c>
      <c r="AV8" s="95">
        <v>471</v>
      </c>
      <c r="AW8" s="96">
        <v>160</v>
      </c>
      <c r="AX8" s="91">
        <v>94</v>
      </c>
      <c r="AY8" s="98">
        <v>-8</v>
      </c>
    </row>
    <row r="9" spans="1:51" x14ac:dyDescent="0.15">
      <c r="C9" s="99" t="s">
        <v>37</v>
      </c>
      <c r="D9" s="24"/>
      <c r="E9" s="100"/>
      <c r="F9" s="101">
        <v>-8</v>
      </c>
      <c r="G9" s="102">
        <v>-1551</v>
      </c>
      <c r="H9" s="102">
        <v>-836</v>
      </c>
      <c r="I9" s="103">
        <v>-715</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6660.57</v>
      </c>
      <c r="F10" s="134">
        <v>2320924</v>
      </c>
      <c r="G10" s="134">
        <v>5191782</v>
      </c>
      <c r="H10" s="134">
        <v>2466572</v>
      </c>
      <c r="I10" s="134">
        <v>2725210</v>
      </c>
      <c r="J10" s="121">
        <v>-1458</v>
      </c>
      <c r="K10" s="84">
        <v>-799</v>
      </c>
      <c r="L10" s="85">
        <v>-659</v>
      </c>
      <c r="M10" s="121">
        <v>-1586</v>
      </c>
      <c r="N10" s="84">
        <v>-804</v>
      </c>
      <c r="O10" s="85">
        <v>-782</v>
      </c>
      <c r="P10" s="121">
        <v>3170</v>
      </c>
      <c r="Q10" s="84">
        <v>1623</v>
      </c>
      <c r="R10" s="85">
        <v>1547</v>
      </c>
      <c r="S10" s="86">
        <v>1582</v>
      </c>
      <c r="T10" s="87">
        <v>1524</v>
      </c>
      <c r="U10" s="87">
        <v>41</v>
      </c>
      <c r="V10" s="88">
        <v>23</v>
      </c>
      <c r="W10" s="121">
        <v>4756</v>
      </c>
      <c r="X10" s="84">
        <v>2427</v>
      </c>
      <c r="Y10" s="85">
        <v>2329</v>
      </c>
      <c r="Z10" s="86">
        <v>2394</v>
      </c>
      <c r="AA10" s="87">
        <v>2301</v>
      </c>
      <c r="AB10" s="87">
        <v>33</v>
      </c>
      <c r="AC10" s="88">
        <v>28</v>
      </c>
      <c r="AD10" s="96">
        <v>128</v>
      </c>
      <c r="AE10" s="90">
        <v>5</v>
      </c>
      <c r="AF10" s="91">
        <v>123</v>
      </c>
      <c r="AG10" s="96">
        <v>14074</v>
      </c>
      <c r="AH10" s="90">
        <v>7247</v>
      </c>
      <c r="AI10" s="92">
        <v>6827</v>
      </c>
      <c r="AJ10" s="93">
        <v>6562</v>
      </c>
      <c r="AK10" s="94">
        <v>6351</v>
      </c>
      <c r="AL10" s="94">
        <v>587</v>
      </c>
      <c r="AM10" s="95">
        <v>413</v>
      </c>
      <c r="AN10" s="96">
        <v>98</v>
      </c>
      <c r="AO10" s="91">
        <v>63</v>
      </c>
      <c r="AP10" s="122">
        <v>13946</v>
      </c>
      <c r="AQ10" s="90">
        <v>7242</v>
      </c>
      <c r="AR10" s="92">
        <v>6704</v>
      </c>
      <c r="AS10" s="93">
        <v>6465</v>
      </c>
      <c r="AT10" s="94">
        <v>6157</v>
      </c>
      <c r="AU10" s="94">
        <v>623</v>
      </c>
      <c r="AV10" s="95">
        <v>455</v>
      </c>
      <c r="AW10" s="96">
        <v>154</v>
      </c>
      <c r="AX10" s="91">
        <v>92</v>
      </c>
      <c r="AY10" s="98">
        <v>-61</v>
      </c>
    </row>
    <row r="11" spans="1:51" x14ac:dyDescent="0.15">
      <c r="C11" s="99" t="s">
        <v>37</v>
      </c>
      <c r="D11" s="24"/>
      <c r="E11" s="100"/>
      <c r="F11" s="101">
        <v>-61</v>
      </c>
      <c r="G11" s="103">
        <v>-1458</v>
      </c>
      <c r="H11" s="103">
        <v>-799</v>
      </c>
      <c r="I11" s="103">
        <v>-659</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34">
        <v>93985</v>
      </c>
      <c r="G12" s="134">
        <v>243771</v>
      </c>
      <c r="H12" s="134">
        <v>117357</v>
      </c>
      <c r="I12" s="134">
        <v>126414</v>
      </c>
      <c r="J12" s="121">
        <v>-93</v>
      </c>
      <c r="K12" s="84">
        <v>-37</v>
      </c>
      <c r="L12" s="85">
        <v>-56</v>
      </c>
      <c r="M12" s="121">
        <v>-95</v>
      </c>
      <c r="N12" s="84">
        <v>-52</v>
      </c>
      <c r="O12" s="85">
        <v>-43</v>
      </c>
      <c r="P12" s="121">
        <v>128</v>
      </c>
      <c r="Q12" s="84">
        <v>64</v>
      </c>
      <c r="R12" s="85">
        <v>64</v>
      </c>
      <c r="S12" s="86">
        <v>64</v>
      </c>
      <c r="T12" s="87">
        <v>64</v>
      </c>
      <c r="U12" s="87">
        <v>0</v>
      </c>
      <c r="V12" s="88">
        <v>0</v>
      </c>
      <c r="W12" s="121">
        <v>223</v>
      </c>
      <c r="X12" s="84">
        <v>116</v>
      </c>
      <c r="Y12" s="85">
        <v>107</v>
      </c>
      <c r="Z12" s="86">
        <v>116</v>
      </c>
      <c r="AA12" s="87">
        <v>107</v>
      </c>
      <c r="AB12" s="87">
        <v>0</v>
      </c>
      <c r="AC12" s="88">
        <v>0</v>
      </c>
      <c r="AD12" s="96">
        <v>2</v>
      </c>
      <c r="AE12" s="90">
        <v>15</v>
      </c>
      <c r="AF12" s="91">
        <v>-13</v>
      </c>
      <c r="AG12" s="96">
        <v>521</v>
      </c>
      <c r="AH12" s="90">
        <v>271</v>
      </c>
      <c r="AI12" s="92">
        <v>250</v>
      </c>
      <c r="AJ12" s="93">
        <v>250</v>
      </c>
      <c r="AK12" s="94">
        <v>226</v>
      </c>
      <c r="AL12" s="94">
        <v>16</v>
      </c>
      <c r="AM12" s="95">
        <v>17</v>
      </c>
      <c r="AN12" s="96">
        <v>5</v>
      </c>
      <c r="AO12" s="91">
        <v>7</v>
      </c>
      <c r="AP12" s="122">
        <v>519</v>
      </c>
      <c r="AQ12" s="90">
        <v>256</v>
      </c>
      <c r="AR12" s="92">
        <v>263</v>
      </c>
      <c r="AS12" s="93">
        <v>226</v>
      </c>
      <c r="AT12" s="94">
        <v>245</v>
      </c>
      <c r="AU12" s="94">
        <v>24</v>
      </c>
      <c r="AV12" s="95">
        <v>16</v>
      </c>
      <c r="AW12" s="96">
        <v>6</v>
      </c>
      <c r="AX12" s="91">
        <v>2</v>
      </c>
      <c r="AY12" s="98">
        <v>53</v>
      </c>
    </row>
    <row r="13" spans="1:51" x14ac:dyDescent="0.15">
      <c r="C13" s="99" t="s">
        <v>37</v>
      </c>
      <c r="D13" s="24"/>
      <c r="E13" s="100"/>
      <c r="F13" s="101">
        <v>53</v>
      </c>
      <c r="G13" s="103">
        <v>-93</v>
      </c>
      <c r="H13" s="103">
        <v>-37</v>
      </c>
      <c r="I13" s="103">
        <v>-56</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557.02</v>
      </c>
      <c r="F14" s="134">
        <v>738766</v>
      </c>
      <c r="G14" s="134">
        <v>1518150</v>
      </c>
      <c r="H14" s="134">
        <v>712954</v>
      </c>
      <c r="I14" s="134">
        <v>805196</v>
      </c>
      <c r="J14" s="83">
        <v>-692</v>
      </c>
      <c r="K14" s="126">
        <v>-303</v>
      </c>
      <c r="L14" s="127">
        <v>-389</v>
      </c>
      <c r="M14" s="83">
        <v>-565</v>
      </c>
      <c r="N14" s="126">
        <v>-307</v>
      </c>
      <c r="O14" s="127">
        <v>-258</v>
      </c>
      <c r="P14" s="83">
        <v>817</v>
      </c>
      <c r="Q14" s="126">
        <v>404</v>
      </c>
      <c r="R14" s="127">
        <v>413</v>
      </c>
      <c r="S14" s="83">
        <v>390</v>
      </c>
      <c r="T14" s="126">
        <v>402</v>
      </c>
      <c r="U14" s="126">
        <v>14</v>
      </c>
      <c r="V14" s="127">
        <v>11</v>
      </c>
      <c r="W14" s="83">
        <v>1382</v>
      </c>
      <c r="X14" s="126">
        <v>711</v>
      </c>
      <c r="Y14" s="127">
        <v>671</v>
      </c>
      <c r="Z14" s="83">
        <v>696</v>
      </c>
      <c r="AA14" s="126">
        <v>658</v>
      </c>
      <c r="AB14" s="126">
        <v>15</v>
      </c>
      <c r="AC14" s="127">
        <v>13</v>
      </c>
      <c r="AD14" s="89">
        <v>-127</v>
      </c>
      <c r="AE14" s="128">
        <v>4</v>
      </c>
      <c r="AF14" s="129">
        <v>-131</v>
      </c>
      <c r="AG14" s="89">
        <v>5225</v>
      </c>
      <c r="AH14" s="128">
        <v>2660</v>
      </c>
      <c r="AI14" s="130">
        <v>2565</v>
      </c>
      <c r="AJ14" s="89">
        <v>2399</v>
      </c>
      <c r="AK14" s="128">
        <v>2360</v>
      </c>
      <c r="AL14" s="128">
        <v>235</v>
      </c>
      <c r="AM14" s="129">
        <v>189</v>
      </c>
      <c r="AN14" s="89">
        <v>26</v>
      </c>
      <c r="AO14" s="129">
        <v>16</v>
      </c>
      <c r="AP14" s="89">
        <v>5352</v>
      </c>
      <c r="AQ14" s="131">
        <v>2656</v>
      </c>
      <c r="AR14" s="129">
        <v>2696</v>
      </c>
      <c r="AS14" s="89">
        <v>2304</v>
      </c>
      <c r="AT14" s="128">
        <v>2469</v>
      </c>
      <c r="AU14" s="128">
        <v>270</v>
      </c>
      <c r="AV14" s="129">
        <v>177</v>
      </c>
      <c r="AW14" s="89">
        <v>82</v>
      </c>
      <c r="AX14" s="129">
        <v>50</v>
      </c>
      <c r="AY14" s="132">
        <v>-193</v>
      </c>
    </row>
    <row r="15" spans="1:51" x14ac:dyDescent="0.15">
      <c r="A15">
        <v>2</v>
      </c>
      <c r="C15" s="77" t="s">
        <v>41</v>
      </c>
      <c r="D15" s="24"/>
      <c r="E15" s="119">
        <v>169.15</v>
      </c>
      <c r="F15" s="134">
        <v>482413</v>
      </c>
      <c r="G15" s="134">
        <v>1036727</v>
      </c>
      <c r="H15" s="134">
        <v>488687</v>
      </c>
      <c r="I15" s="134">
        <v>548040</v>
      </c>
      <c r="J15" s="121">
        <v>51</v>
      </c>
      <c r="K15" s="84">
        <v>24</v>
      </c>
      <c r="L15" s="85">
        <v>27</v>
      </c>
      <c r="M15" s="121">
        <v>-137</v>
      </c>
      <c r="N15" s="84">
        <v>-35</v>
      </c>
      <c r="O15" s="85">
        <v>-102</v>
      </c>
      <c r="P15" s="121">
        <v>742</v>
      </c>
      <c r="Q15" s="84">
        <v>408</v>
      </c>
      <c r="R15" s="85">
        <v>334</v>
      </c>
      <c r="S15" s="86">
        <v>400</v>
      </c>
      <c r="T15" s="87">
        <v>332</v>
      </c>
      <c r="U15" s="87">
        <v>8</v>
      </c>
      <c r="V15" s="88">
        <v>2</v>
      </c>
      <c r="W15" s="121">
        <v>879</v>
      </c>
      <c r="X15" s="84">
        <v>443</v>
      </c>
      <c r="Y15" s="85">
        <v>436</v>
      </c>
      <c r="Z15" s="86">
        <v>433</v>
      </c>
      <c r="AA15" s="87">
        <v>429</v>
      </c>
      <c r="AB15" s="87">
        <v>10</v>
      </c>
      <c r="AC15" s="88">
        <v>7</v>
      </c>
      <c r="AD15" s="96">
        <v>188</v>
      </c>
      <c r="AE15" s="90">
        <v>59</v>
      </c>
      <c r="AF15" s="91">
        <v>129</v>
      </c>
      <c r="AG15" s="96">
        <v>3082</v>
      </c>
      <c r="AH15" s="90">
        <v>1537</v>
      </c>
      <c r="AI15" s="92">
        <v>1545</v>
      </c>
      <c r="AJ15" s="93">
        <v>1419</v>
      </c>
      <c r="AK15" s="94">
        <v>1467</v>
      </c>
      <c r="AL15" s="94">
        <v>89</v>
      </c>
      <c r="AM15" s="95">
        <v>61</v>
      </c>
      <c r="AN15" s="96">
        <v>29</v>
      </c>
      <c r="AO15" s="91">
        <v>17</v>
      </c>
      <c r="AP15" s="122">
        <v>2894</v>
      </c>
      <c r="AQ15" s="90">
        <v>1478</v>
      </c>
      <c r="AR15" s="92">
        <v>1416</v>
      </c>
      <c r="AS15" s="93">
        <v>1360</v>
      </c>
      <c r="AT15" s="94">
        <v>1341</v>
      </c>
      <c r="AU15" s="94">
        <v>96</v>
      </c>
      <c r="AV15" s="95">
        <v>63</v>
      </c>
      <c r="AW15" s="96">
        <v>22</v>
      </c>
      <c r="AX15" s="91">
        <v>12</v>
      </c>
      <c r="AY15" s="98">
        <v>72</v>
      </c>
    </row>
    <row r="16" spans="1:51" x14ac:dyDescent="0.15">
      <c r="A16">
        <v>3</v>
      </c>
      <c r="C16" s="77" t="s">
        <v>42</v>
      </c>
      <c r="D16" s="24"/>
      <c r="E16" s="133">
        <v>480.89</v>
      </c>
      <c r="F16" s="134">
        <v>296252</v>
      </c>
      <c r="G16" s="134">
        <v>712340</v>
      </c>
      <c r="H16" s="134">
        <v>334843</v>
      </c>
      <c r="I16" s="134">
        <v>377497</v>
      </c>
      <c r="J16" s="121">
        <v>65</v>
      </c>
      <c r="K16" s="84">
        <v>-42</v>
      </c>
      <c r="L16" s="85">
        <v>107</v>
      </c>
      <c r="M16" s="121">
        <v>-132</v>
      </c>
      <c r="N16" s="84">
        <v>-103</v>
      </c>
      <c r="O16" s="85">
        <v>-29</v>
      </c>
      <c r="P16" s="121">
        <v>445</v>
      </c>
      <c r="Q16" s="84">
        <v>201</v>
      </c>
      <c r="R16" s="85">
        <v>244</v>
      </c>
      <c r="S16" s="86">
        <v>199</v>
      </c>
      <c r="T16" s="87">
        <v>242</v>
      </c>
      <c r="U16" s="87">
        <v>2</v>
      </c>
      <c r="V16" s="88">
        <v>2</v>
      </c>
      <c r="W16" s="121">
        <v>577</v>
      </c>
      <c r="X16" s="84">
        <v>304</v>
      </c>
      <c r="Y16" s="85">
        <v>273</v>
      </c>
      <c r="Z16" s="86">
        <v>300</v>
      </c>
      <c r="AA16" s="87">
        <v>269</v>
      </c>
      <c r="AB16" s="87">
        <v>4</v>
      </c>
      <c r="AC16" s="88">
        <v>4</v>
      </c>
      <c r="AD16" s="96">
        <v>197</v>
      </c>
      <c r="AE16" s="90">
        <v>61</v>
      </c>
      <c r="AF16" s="91">
        <v>136</v>
      </c>
      <c r="AG16" s="96">
        <v>1996</v>
      </c>
      <c r="AH16" s="90">
        <v>1021</v>
      </c>
      <c r="AI16" s="92">
        <v>975</v>
      </c>
      <c r="AJ16" s="93">
        <v>968</v>
      </c>
      <c r="AK16" s="94">
        <v>929</v>
      </c>
      <c r="AL16" s="94">
        <v>46</v>
      </c>
      <c r="AM16" s="95">
        <v>28</v>
      </c>
      <c r="AN16" s="96">
        <v>7</v>
      </c>
      <c r="AO16" s="91">
        <v>18</v>
      </c>
      <c r="AP16" s="122">
        <v>1799</v>
      </c>
      <c r="AQ16" s="90">
        <v>960</v>
      </c>
      <c r="AR16" s="92">
        <v>839</v>
      </c>
      <c r="AS16" s="93">
        <v>911</v>
      </c>
      <c r="AT16" s="94">
        <v>797</v>
      </c>
      <c r="AU16" s="94">
        <v>42</v>
      </c>
      <c r="AV16" s="95">
        <v>38</v>
      </c>
      <c r="AW16" s="96">
        <v>7</v>
      </c>
      <c r="AX16" s="91">
        <v>4</v>
      </c>
      <c r="AY16" s="98">
        <v>172</v>
      </c>
    </row>
    <row r="17" spans="1:54" s="2" customFormat="1" x14ac:dyDescent="0.15">
      <c r="A17">
        <v>4</v>
      </c>
      <c r="B17"/>
      <c r="C17" s="77" t="s">
        <v>43</v>
      </c>
      <c r="D17" s="24"/>
      <c r="E17" s="119">
        <v>266.33</v>
      </c>
      <c r="F17" s="134">
        <v>304872</v>
      </c>
      <c r="G17" s="134">
        <v>714306</v>
      </c>
      <c r="H17" s="134">
        <v>346430</v>
      </c>
      <c r="I17" s="134">
        <v>367876</v>
      </c>
      <c r="J17" s="121">
        <v>34</v>
      </c>
      <c r="K17" s="84">
        <v>-32</v>
      </c>
      <c r="L17" s="85">
        <v>66</v>
      </c>
      <c r="M17" s="121">
        <v>-134</v>
      </c>
      <c r="N17" s="84">
        <v>-82</v>
      </c>
      <c r="O17" s="85">
        <v>-52</v>
      </c>
      <c r="P17" s="121">
        <v>490</v>
      </c>
      <c r="Q17" s="84">
        <v>256</v>
      </c>
      <c r="R17" s="85">
        <v>234</v>
      </c>
      <c r="S17" s="86">
        <v>251</v>
      </c>
      <c r="T17" s="87">
        <v>233</v>
      </c>
      <c r="U17" s="87">
        <v>5</v>
      </c>
      <c r="V17" s="88">
        <v>1</v>
      </c>
      <c r="W17" s="121">
        <v>624</v>
      </c>
      <c r="X17" s="84">
        <v>338</v>
      </c>
      <c r="Y17" s="85">
        <v>286</v>
      </c>
      <c r="Z17" s="86">
        <v>337</v>
      </c>
      <c r="AA17" s="87">
        <v>285</v>
      </c>
      <c r="AB17" s="87">
        <v>1</v>
      </c>
      <c r="AC17" s="88">
        <v>1</v>
      </c>
      <c r="AD17" s="96">
        <v>168</v>
      </c>
      <c r="AE17" s="90">
        <v>50</v>
      </c>
      <c r="AF17" s="91">
        <v>118</v>
      </c>
      <c r="AG17" s="96">
        <v>1657</v>
      </c>
      <c r="AH17" s="90">
        <v>853</v>
      </c>
      <c r="AI17" s="92">
        <v>804</v>
      </c>
      <c r="AJ17" s="93">
        <v>785</v>
      </c>
      <c r="AK17" s="94">
        <v>758</v>
      </c>
      <c r="AL17" s="94">
        <v>54</v>
      </c>
      <c r="AM17" s="95">
        <v>39</v>
      </c>
      <c r="AN17" s="96">
        <v>14</v>
      </c>
      <c r="AO17" s="91">
        <v>7</v>
      </c>
      <c r="AP17" s="122">
        <v>1489</v>
      </c>
      <c r="AQ17" s="90">
        <v>803</v>
      </c>
      <c r="AR17" s="92">
        <v>686</v>
      </c>
      <c r="AS17" s="93">
        <v>723</v>
      </c>
      <c r="AT17" s="94">
        <v>643</v>
      </c>
      <c r="AU17" s="94">
        <v>57</v>
      </c>
      <c r="AV17" s="95">
        <v>38</v>
      </c>
      <c r="AW17" s="96">
        <v>23</v>
      </c>
      <c r="AX17" s="91">
        <v>5</v>
      </c>
      <c r="AY17" s="98">
        <v>76</v>
      </c>
    </row>
    <row r="18" spans="1:54" s="2" customFormat="1" x14ac:dyDescent="0.15">
      <c r="A18" s="2">
        <v>5</v>
      </c>
      <c r="C18" s="77" t="s">
        <v>44</v>
      </c>
      <c r="D18" s="78"/>
      <c r="E18" s="133">
        <v>895.61000000000013</v>
      </c>
      <c r="F18" s="134">
        <v>103239</v>
      </c>
      <c r="G18" s="134">
        <v>260922</v>
      </c>
      <c r="H18" s="134">
        <v>126771</v>
      </c>
      <c r="I18" s="134">
        <v>134151</v>
      </c>
      <c r="J18" s="121">
        <v>-194</v>
      </c>
      <c r="K18" s="84">
        <v>-92</v>
      </c>
      <c r="L18" s="85">
        <v>-102</v>
      </c>
      <c r="M18" s="121">
        <v>-132</v>
      </c>
      <c r="N18" s="84">
        <v>-57</v>
      </c>
      <c r="O18" s="85">
        <v>-75</v>
      </c>
      <c r="P18" s="121">
        <v>142</v>
      </c>
      <c r="Q18" s="84">
        <v>76</v>
      </c>
      <c r="R18" s="85">
        <v>66</v>
      </c>
      <c r="S18" s="86">
        <v>72</v>
      </c>
      <c r="T18" s="87">
        <v>64</v>
      </c>
      <c r="U18" s="87">
        <v>4</v>
      </c>
      <c r="V18" s="88">
        <v>2</v>
      </c>
      <c r="W18" s="121">
        <v>274</v>
      </c>
      <c r="X18" s="84">
        <v>133</v>
      </c>
      <c r="Y18" s="85">
        <v>141</v>
      </c>
      <c r="Z18" s="86">
        <v>133</v>
      </c>
      <c r="AA18" s="87">
        <v>141</v>
      </c>
      <c r="AB18" s="87">
        <v>0</v>
      </c>
      <c r="AC18" s="88">
        <v>0</v>
      </c>
      <c r="AD18" s="96">
        <v>-62</v>
      </c>
      <c r="AE18" s="90">
        <v>-35</v>
      </c>
      <c r="AF18" s="91">
        <v>-27</v>
      </c>
      <c r="AG18" s="96">
        <v>600</v>
      </c>
      <c r="AH18" s="90">
        <v>332</v>
      </c>
      <c r="AI18" s="92">
        <v>268</v>
      </c>
      <c r="AJ18" s="93">
        <v>252</v>
      </c>
      <c r="AK18" s="94">
        <v>212</v>
      </c>
      <c r="AL18" s="94">
        <v>72</v>
      </c>
      <c r="AM18" s="95">
        <v>52</v>
      </c>
      <c r="AN18" s="96">
        <v>8</v>
      </c>
      <c r="AO18" s="91">
        <v>4</v>
      </c>
      <c r="AP18" s="122">
        <v>662</v>
      </c>
      <c r="AQ18" s="90">
        <v>367</v>
      </c>
      <c r="AR18" s="92">
        <v>295</v>
      </c>
      <c r="AS18" s="93">
        <v>268</v>
      </c>
      <c r="AT18" s="94">
        <v>220</v>
      </c>
      <c r="AU18" s="94">
        <v>94</v>
      </c>
      <c r="AV18" s="95">
        <v>70</v>
      </c>
      <c r="AW18" s="96">
        <v>5</v>
      </c>
      <c r="AX18" s="91">
        <v>5</v>
      </c>
      <c r="AY18" s="98">
        <v>-42</v>
      </c>
    </row>
    <row r="19" spans="1:54" s="2" customFormat="1" x14ac:dyDescent="0.15">
      <c r="A19" s="2">
        <v>6</v>
      </c>
      <c r="C19" s="135" t="s">
        <v>45</v>
      </c>
      <c r="D19" s="78"/>
      <c r="E19" s="133">
        <v>865.24999999999989</v>
      </c>
      <c r="F19" s="134">
        <v>241276</v>
      </c>
      <c r="G19" s="134">
        <v>568252</v>
      </c>
      <c r="H19" s="134">
        <v>274858</v>
      </c>
      <c r="I19" s="134">
        <v>293394</v>
      </c>
      <c r="J19" s="121">
        <v>-256</v>
      </c>
      <c r="K19" s="84">
        <v>-118</v>
      </c>
      <c r="L19" s="85">
        <v>-138</v>
      </c>
      <c r="M19" s="121">
        <v>-151</v>
      </c>
      <c r="N19" s="84">
        <v>-82</v>
      </c>
      <c r="O19" s="85">
        <v>-69</v>
      </c>
      <c r="P19" s="121">
        <v>355</v>
      </c>
      <c r="Q19" s="84">
        <v>181</v>
      </c>
      <c r="R19" s="85">
        <v>174</v>
      </c>
      <c r="S19" s="86">
        <v>174</v>
      </c>
      <c r="T19" s="87">
        <v>170</v>
      </c>
      <c r="U19" s="87">
        <v>7</v>
      </c>
      <c r="V19" s="88">
        <v>4</v>
      </c>
      <c r="W19" s="121">
        <v>506</v>
      </c>
      <c r="X19" s="84">
        <v>263</v>
      </c>
      <c r="Y19" s="85">
        <v>243</v>
      </c>
      <c r="Z19" s="86">
        <v>261</v>
      </c>
      <c r="AA19" s="87">
        <v>241</v>
      </c>
      <c r="AB19" s="87">
        <v>2</v>
      </c>
      <c r="AC19" s="88">
        <v>2</v>
      </c>
      <c r="AD19" s="96">
        <v>-105</v>
      </c>
      <c r="AE19" s="90">
        <v>-36</v>
      </c>
      <c r="AF19" s="91">
        <v>-69</v>
      </c>
      <c r="AG19" s="96">
        <v>1055</v>
      </c>
      <c r="AH19" s="90">
        <v>599</v>
      </c>
      <c r="AI19" s="92">
        <v>456</v>
      </c>
      <c r="AJ19" s="93">
        <v>533</v>
      </c>
      <c r="AK19" s="94">
        <v>431</v>
      </c>
      <c r="AL19" s="94">
        <v>53</v>
      </c>
      <c r="AM19" s="95">
        <v>22</v>
      </c>
      <c r="AN19" s="96">
        <v>13</v>
      </c>
      <c r="AO19" s="91">
        <v>3</v>
      </c>
      <c r="AP19" s="122">
        <v>1160</v>
      </c>
      <c r="AQ19" s="90">
        <v>635</v>
      </c>
      <c r="AR19" s="92">
        <v>525</v>
      </c>
      <c r="AS19" s="93">
        <v>587</v>
      </c>
      <c r="AT19" s="94">
        <v>494</v>
      </c>
      <c r="AU19" s="94">
        <v>39</v>
      </c>
      <c r="AV19" s="95">
        <v>25</v>
      </c>
      <c r="AW19" s="96">
        <v>9</v>
      </c>
      <c r="AX19" s="91">
        <v>6</v>
      </c>
      <c r="AY19" s="98">
        <v>-18</v>
      </c>
    </row>
    <row r="20" spans="1:54" x14ac:dyDescent="0.15">
      <c r="A20" s="2">
        <v>7</v>
      </c>
      <c r="B20" s="2"/>
      <c r="C20" s="135" t="s">
        <v>46</v>
      </c>
      <c r="D20" s="78"/>
      <c r="E20" s="133">
        <v>1566.9699999999998</v>
      </c>
      <c r="F20" s="134">
        <v>95629</v>
      </c>
      <c r="G20" s="134">
        <v>243442</v>
      </c>
      <c r="H20" s="134">
        <v>117280</v>
      </c>
      <c r="I20" s="134">
        <v>126162</v>
      </c>
      <c r="J20" s="121">
        <v>-166</v>
      </c>
      <c r="K20" s="84">
        <v>-86</v>
      </c>
      <c r="L20" s="85">
        <v>-80</v>
      </c>
      <c r="M20" s="121">
        <v>-133</v>
      </c>
      <c r="N20" s="84">
        <v>-63</v>
      </c>
      <c r="O20" s="85">
        <v>-70</v>
      </c>
      <c r="P20" s="121">
        <v>121</v>
      </c>
      <c r="Q20" s="84">
        <v>58</v>
      </c>
      <c r="R20" s="85">
        <v>63</v>
      </c>
      <c r="S20" s="86">
        <v>58</v>
      </c>
      <c r="T20" s="87">
        <v>63</v>
      </c>
      <c r="U20" s="87">
        <v>0</v>
      </c>
      <c r="V20" s="88">
        <v>0</v>
      </c>
      <c r="W20" s="121">
        <v>254</v>
      </c>
      <c r="X20" s="84">
        <v>121</v>
      </c>
      <c r="Y20" s="85">
        <v>133</v>
      </c>
      <c r="Z20" s="86">
        <v>120</v>
      </c>
      <c r="AA20" s="87">
        <v>133</v>
      </c>
      <c r="AB20" s="87">
        <v>1</v>
      </c>
      <c r="AC20" s="88">
        <v>0</v>
      </c>
      <c r="AD20" s="96">
        <v>-33</v>
      </c>
      <c r="AE20" s="90">
        <v>-23</v>
      </c>
      <c r="AF20" s="91">
        <v>-10</v>
      </c>
      <c r="AG20" s="96">
        <v>374</v>
      </c>
      <c r="AH20" s="90">
        <v>192</v>
      </c>
      <c r="AI20" s="92">
        <v>182</v>
      </c>
      <c r="AJ20" s="93">
        <v>177</v>
      </c>
      <c r="AK20" s="94">
        <v>164</v>
      </c>
      <c r="AL20" s="94">
        <v>13</v>
      </c>
      <c r="AM20" s="95">
        <v>18</v>
      </c>
      <c r="AN20" s="96">
        <v>2</v>
      </c>
      <c r="AO20" s="91">
        <v>0</v>
      </c>
      <c r="AP20" s="122">
        <v>407</v>
      </c>
      <c r="AQ20" s="90">
        <v>215</v>
      </c>
      <c r="AR20" s="92">
        <v>192</v>
      </c>
      <c r="AS20" s="93">
        <v>203</v>
      </c>
      <c r="AT20" s="94">
        <v>180</v>
      </c>
      <c r="AU20" s="94">
        <v>12</v>
      </c>
      <c r="AV20" s="95">
        <v>11</v>
      </c>
      <c r="AW20" s="96">
        <v>0</v>
      </c>
      <c r="AX20" s="91">
        <v>1</v>
      </c>
      <c r="AY20" s="98">
        <v>-6</v>
      </c>
    </row>
    <row r="21" spans="1:54" x14ac:dyDescent="0.15">
      <c r="A21">
        <v>8</v>
      </c>
      <c r="C21" s="77" t="s">
        <v>47</v>
      </c>
      <c r="D21" s="78"/>
      <c r="E21" s="133">
        <v>2133.3000000000002</v>
      </c>
      <c r="F21" s="134">
        <v>60900</v>
      </c>
      <c r="G21" s="134">
        <v>155416</v>
      </c>
      <c r="H21" s="134">
        <v>74447</v>
      </c>
      <c r="I21" s="134">
        <v>80969</v>
      </c>
      <c r="J21" s="121">
        <v>-179</v>
      </c>
      <c r="K21" s="84">
        <v>-77</v>
      </c>
      <c r="L21" s="85">
        <v>-102</v>
      </c>
      <c r="M21" s="121">
        <v>-138</v>
      </c>
      <c r="N21" s="84">
        <v>-59</v>
      </c>
      <c r="O21" s="85">
        <v>-79</v>
      </c>
      <c r="P21" s="121">
        <v>82</v>
      </c>
      <c r="Q21" s="84">
        <v>49</v>
      </c>
      <c r="R21" s="85">
        <v>33</v>
      </c>
      <c r="S21" s="86">
        <v>49</v>
      </c>
      <c r="T21" s="87">
        <v>33</v>
      </c>
      <c r="U21" s="87">
        <v>0</v>
      </c>
      <c r="V21" s="88">
        <v>0</v>
      </c>
      <c r="W21" s="121">
        <v>220</v>
      </c>
      <c r="X21" s="84">
        <v>108</v>
      </c>
      <c r="Y21" s="85">
        <v>112</v>
      </c>
      <c r="Z21" s="86">
        <v>108</v>
      </c>
      <c r="AA21" s="87">
        <v>112</v>
      </c>
      <c r="AB21" s="87">
        <v>0</v>
      </c>
      <c r="AC21" s="88">
        <v>0</v>
      </c>
      <c r="AD21" s="96">
        <v>-41</v>
      </c>
      <c r="AE21" s="90">
        <v>-18</v>
      </c>
      <c r="AF21" s="91">
        <v>-23</v>
      </c>
      <c r="AG21" s="96">
        <v>228</v>
      </c>
      <c r="AH21" s="90">
        <v>119</v>
      </c>
      <c r="AI21" s="92">
        <v>109</v>
      </c>
      <c r="AJ21" s="93">
        <v>101</v>
      </c>
      <c r="AK21" s="94">
        <v>95</v>
      </c>
      <c r="AL21" s="94">
        <v>17</v>
      </c>
      <c r="AM21" s="95">
        <v>12</v>
      </c>
      <c r="AN21" s="96">
        <v>1</v>
      </c>
      <c r="AO21" s="91">
        <v>2</v>
      </c>
      <c r="AP21" s="122">
        <v>269</v>
      </c>
      <c r="AQ21" s="90">
        <v>137</v>
      </c>
      <c r="AR21" s="92">
        <v>132</v>
      </c>
      <c r="AS21" s="93">
        <v>130</v>
      </c>
      <c r="AT21" s="94">
        <v>110</v>
      </c>
      <c r="AU21" s="94">
        <v>7</v>
      </c>
      <c r="AV21" s="95">
        <v>13</v>
      </c>
      <c r="AW21" s="96">
        <v>0</v>
      </c>
      <c r="AX21" s="91">
        <v>9</v>
      </c>
      <c r="AY21" s="98">
        <v>-30</v>
      </c>
    </row>
    <row r="22" spans="1:54" x14ac:dyDescent="0.15">
      <c r="A22">
        <v>9</v>
      </c>
      <c r="C22" s="77" t="s">
        <v>48</v>
      </c>
      <c r="D22" s="78"/>
      <c r="E22" s="133">
        <v>870.8</v>
      </c>
      <c r="F22" s="134">
        <v>38778</v>
      </c>
      <c r="G22" s="134">
        <v>99879</v>
      </c>
      <c r="H22" s="134">
        <v>47716</v>
      </c>
      <c r="I22" s="134">
        <v>52163</v>
      </c>
      <c r="J22" s="121">
        <v>-69</v>
      </c>
      <c r="K22" s="84">
        <v>-38</v>
      </c>
      <c r="L22" s="85">
        <v>-31</v>
      </c>
      <c r="M22" s="121">
        <v>-54</v>
      </c>
      <c r="N22" s="84">
        <v>-27</v>
      </c>
      <c r="O22" s="85">
        <v>-27</v>
      </c>
      <c r="P22" s="121">
        <v>51</v>
      </c>
      <c r="Q22" s="84">
        <v>24</v>
      </c>
      <c r="R22" s="85">
        <v>27</v>
      </c>
      <c r="S22" s="86">
        <v>24</v>
      </c>
      <c r="T22" s="87">
        <v>27</v>
      </c>
      <c r="U22" s="87">
        <v>0</v>
      </c>
      <c r="V22" s="88">
        <v>0</v>
      </c>
      <c r="W22" s="121">
        <v>105</v>
      </c>
      <c r="X22" s="84">
        <v>51</v>
      </c>
      <c r="Y22" s="85">
        <v>54</v>
      </c>
      <c r="Z22" s="86">
        <v>51</v>
      </c>
      <c r="AA22" s="87">
        <v>53</v>
      </c>
      <c r="AB22" s="87">
        <v>0</v>
      </c>
      <c r="AC22" s="88">
        <v>1</v>
      </c>
      <c r="AD22" s="96">
        <v>-15</v>
      </c>
      <c r="AE22" s="90">
        <v>-11</v>
      </c>
      <c r="AF22" s="91">
        <v>-4</v>
      </c>
      <c r="AG22" s="96">
        <v>179</v>
      </c>
      <c r="AH22" s="90">
        <v>100</v>
      </c>
      <c r="AI22" s="92">
        <v>79</v>
      </c>
      <c r="AJ22" s="93">
        <v>82</v>
      </c>
      <c r="AK22" s="94">
        <v>73</v>
      </c>
      <c r="AL22" s="94">
        <v>16</v>
      </c>
      <c r="AM22" s="95">
        <v>5</v>
      </c>
      <c r="AN22" s="96">
        <v>2</v>
      </c>
      <c r="AO22" s="91">
        <v>1</v>
      </c>
      <c r="AP22" s="122">
        <v>194</v>
      </c>
      <c r="AQ22" s="90">
        <v>111</v>
      </c>
      <c r="AR22" s="92">
        <v>83</v>
      </c>
      <c r="AS22" s="93">
        <v>96</v>
      </c>
      <c r="AT22" s="94">
        <v>63</v>
      </c>
      <c r="AU22" s="94">
        <v>12</v>
      </c>
      <c r="AV22" s="95">
        <v>19</v>
      </c>
      <c r="AW22" s="96">
        <v>3</v>
      </c>
      <c r="AX22" s="91">
        <v>1</v>
      </c>
      <c r="AY22" s="98">
        <v>5</v>
      </c>
    </row>
    <row r="23" spans="1:54" x14ac:dyDescent="0.15">
      <c r="A23">
        <v>10</v>
      </c>
      <c r="C23" s="77" t="s">
        <v>49</v>
      </c>
      <c r="D23" s="78"/>
      <c r="E23" s="133">
        <v>595.63</v>
      </c>
      <c r="F23" s="134">
        <v>52784</v>
      </c>
      <c r="G23" s="134">
        <v>126119</v>
      </c>
      <c r="H23" s="134">
        <v>59943</v>
      </c>
      <c r="I23" s="134">
        <v>66176</v>
      </c>
      <c r="J23" s="121">
        <v>-145</v>
      </c>
      <c r="K23" s="84">
        <v>-72</v>
      </c>
      <c r="L23" s="85">
        <v>-73</v>
      </c>
      <c r="M23" s="121">
        <v>-105</v>
      </c>
      <c r="N23" s="84">
        <v>-41</v>
      </c>
      <c r="O23" s="85">
        <v>-64</v>
      </c>
      <c r="P23" s="121">
        <v>53</v>
      </c>
      <c r="Q23" s="84">
        <v>30</v>
      </c>
      <c r="R23" s="85">
        <v>23</v>
      </c>
      <c r="S23" s="86">
        <v>29</v>
      </c>
      <c r="T23" s="87">
        <v>22</v>
      </c>
      <c r="U23" s="87">
        <v>1</v>
      </c>
      <c r="V23" s="88">
        <v>1</v>
      </c>
      <c r="W23" s="121">
        <v>158</v>
      </c>
      <c r="X23" s="84">
        <v>71</v>
      </c>
      <c r="Y23" s="85">
        <v>87</v>
      </c>
      <c r="Z23" s="86">
        <v>71</v>
      </c>
      <c r="AA23" s="87">
        <v>87</v>
      </c>
      <c r="AB23" s="87">
        <v>0</v>
      </c>
      <c r="AC23" s="88">
        <v>0</v>
      </c>
      <c r="AD23" s="96">
        <v>-40</v>
      </c>
      <c r="AE23" s="90">
        <v>-31</v>
      </c>
      <c r="AF23" s="91">
        <v>-9</v>
      </c>
      <c r="AG23" s="96">
        <v>199</v>
      </c>
      <c r="AH23" s="90">
        <v>105</v>
      </c>
      <c r="AI23" s="92">
        <v>94</v>
      </c>
      <c r="AJ23" s="93">
        <v>96</v>
      </c>
      <c r="AK23" s="94">
        <v>88</v>
      </c>
      <c r="AL23" s="94">
        <v>8</v>
      </c>
      <c r="AM23" s="95">
        <v>4</v>
      </c>
      <c r="AN23" s="96">
        <v>1</v>
      </c>
      <c r="AO23" s="91">
        <v>2</v>
      </c>
      <c r="AP23" s="122">
        <v>239</v>
      </c>
      <c r="AQ23" s="90">
        <v>136</v>
      </c>
      <c r="AR23" s="92">
        <v>103</v>
      </c>
      <c r="AS23" s="93">
        <v>109</v>
      </c>
      <c r="AT23" s="94">
        <v>85</v>
      </c>
      <c r="AU23" s="94">
        <v>18</v>
      </c>
      <c r="AV23" s="95">
        <v>17</v>
      </c>
      <c r="AW23" s="96">
        <v>9</v>
      </c>
      <c r="AX23" s="91">
        <v>1</v>
      </c>
      <c r="AY23" s="98">
        <v>-44</v>
      </c>
    </row>
    <row r="24" spans="1:54" x14ac:dyDescent="0.15">
      <c r="A24">
        <v>1</v>
      </c>
      <c r="B24" s="136">
        <v>100</v>
      </c>
      <c r="C24" s="137" t="s">
        <v>50</v>
      </c>
      <c r="D24" s="24" t="s">
        <v>51</v>
      </c>
      <c r="E24" s="138">
        <v>557.02</v>
      </c>
      <c r="F24" s="134">
        <v>738766</v>
      </c>
      <c r="G24" s="134">
        <v>1518150</v>
      </c>
      <c r="H24" s="134">
        <v>712954</v>
      </c>
      <c r="I24" s="134">
        <v>805196</v>
      </c>
      <c r="J24" s="205">
        <v>-692</v>
      </c>
      <c r="K24" s="206">
        <v>-303</v>
      </c>
      <c r="L24" s="207">
        <v>-389</v>
      </c>
      <c r="M24" s="205">
        <v>-565</v>
      </c>
      <c r="N24" s="206">
        <v>-307</v>
      </c>
      <c r="O24" s="207">
        <v>-258</v>
      </c>
      <c r="P24" s="205">
        <v>817</v>
      </c>
      <c r="Q24" s="206">
        <v>404</v>
      </c>
      <c r="R24" s="207">
        <v>413</v>
      </c>
      <c r="S24" s="209">
        <v>390</v>
      </c>
      <c r="T24" s="210">
        <v>402</v>
      </c>
      <c r="U24" s="210">
        <v>14</v>
      </c>
      <c r="V24" s="211">
        <v>11</v>
      </c>
      <c r="W24" s="205">
        <v>1382</v>
      </c>
      <c r="X24" s="206">
        <v>711</v>
      </c>
      <c r="Y24" s="207">
        <v>671</v>
      </c>
      <c r="Z24" s="209">
        <v>696</v>
      </c>
      <c r="AA24" s="210">
        <v>658</v>
      </c>
      <c r="AB24" s="210">
        <v>15</v>
      </c>
      <c r="AC24" s="211">
        <v>13</v>
      </c>
      <c r="AD24" s="212">
        <v>-127</v>
      </c>
      <c r="AE24" s="213">
        <v>4</v>
      </c>
      <c r="AF24" s="214">
        <v>-131</v>
      </c>
      <c r="AG24" s="212">
        <v>5225</v>
      </c>
      <c r="AH24" s="213">
        <v>2660</v>
      </c>
      <c r="AI24" s="215">
        <v>2565</v>
      </c>
      <c r="AJ24" s="216">
        <v>2399</v>
      </c>
      <c r="AK24" s="217">
        <v>2360</v>
      </c>
      <c r="AL24" s="217">
        <v>235</v>
      </c>
      <c r="AM24" s="218">
        <v>189</v>
      </c>
      <c r="AN24" s="212">
        <v>26</v>
      </c>
      <c r="AO24" s="214">
        <v>16</v>
      </c>
      <c r="AP24" s="219">
        <v>5352</v>
      </c>
      <c r="AQ24" s="213">
        <v>2656</v>
      </c>
      <c r="AR24" s="215">
        <v>2696</v>
      </c>
      <c r="AS24" s="216">
        <v>2304</v>
      </c>
      <c r="AT24" s="217">
        <v>2469</v>
      </c>
      <c r="AU24" s="217">
        <v>270</v>
      </c>
      <c r="AV24" s="218">
        <v>177</v>
      </c>
      <c r="AW24" s="212">
        <v>82</v>
      </c>
      <c r="AX24" s="214">
        <v>50</v>
      </c>
      <c r="AY24" s="220">
        <v>-193</v>
      </c>
      <c r="AZ24" s="264"/>
      <c r="BA24" s="264"/>
      <c r="BB24" s="264"/>
    </row>
    <row r="25" spans="1:54" x14ac:dyDescent="0.15">
      <c r="B25" s="136">
        <v>101</v>
      </c>
      <c r="C25" s="99" t="s">
        <v>52</v>
      </c>
      <c r="D25" s="24"/>
      <c r="E25" s="149">
        <v>34.020000000000003</v>
      </c>
      <c r="F25" s="265">
        <v>102970</v>
      </c>
      <c r="G25" s="265">
        <v>212699</v>
      </c>
      <c r="H25" s="265">
        <v>99011</v>
      </c>
      <c r="I25" s="265">
        <v>113688</v>
      </c>
      <c r="J25" s="104">
        <v>-77</v>
      </c>
      <c r="K25" s="105">
        <v>-21</v>
      </c>
      <c r="L25" s="106">
        <v>-56</v>
      </c>
      <c r="M25" s="104">
        <v>-26</v>
      </c>
      <c r="N25" s="105">
        <v>-3</v>
      </c>
      <c r="O25" s="106">
        <v>-23</v>
      </c>
      <c r="P25" s="104">
        <v>140</v>
      </c>
      <c r="Q25" s="105">
        <v>77</v>
      </c>
      <c r="R25" s="106">
        <v>63</v>
      </c>
      <c r="S25" s="107">
        <v>76</v>
      </c>
      <c r="T25" s="108">
        <v>63</v>
      </c>
      <c r="U25" s="108">
        <v>1</v>
      </c>
      <c r="V25" s="109">
        <v>0</v>
      </c>
      <c r="W25" s="104">
        <v>166</v>
      </c>
      <c r="X25" s="105">
        <v>80</v>
      </c>
      <c r="Y25" s="106">
        <v>86</v>
      </c>
      <c r="Z25" s="107">
        <v>80</v>
      </c>
      <c r="AA25" s="108">
        <v>86</v>
      </c>
      <c r="AB25" s="108">
        <v>0</v>
      </c>
      <c r="AC25" s="109">
        <v>0</v>
      </c>
      <c r="AD25" s="110">
        <v>-51</v>
      </c>
      <c r="AE25" s="111">
        <v>-18</v>
      </c>
      <c r="AF25" s="112">
        <v>-33</v>
      </c>
      <c r="AG25" s="110">
        <v>763</v>
      </c>
      <c r="AH25" s="111">
        <v>392</v>
      </c>
      <c r="AI25" s="113">
        <v>371</v>
      </c>
      <c r="AJ25" s="114">
        <v>353</v>
      </c>
      <c r="AK25" s="115">
        <v>338</v>
      </c>
      <c r="AL25" s="115">
        <v>36</v>
      </c>
      <c r="AM25" s="116">
        <v>28</v>
      </c>
      <c r="AN25" s="110">
        <v>3</v>
      </c>
      <c r="AO25" s="112">
        <v>5</v>
      </c>
      <c r="AP25" s="117">
        <v>814</v>
      </c>
      <c r="AQ25" s="111">
        <v>410</v>
      </c>
      <c r="AR25" s="113">
        <v>404</v>
      </c>
      <c r="AS25" s="114">
        <v>332</v>
      </c>
      <c r="AT25" s="115">
        <v>359</v>
      </c>
      <c r="AU25" s="115">
        <v>56</v>
      </c>
      <c r="AV25" s="116">
        <v>32</v>
      </c>
      <c r="AW25" s="110">
        <v>22</v>
      </c>
      <c r="AX25" s="112">
        <v>13</v>
      </c>
      <c r="AY25" s="118">
        <v>-45</v>
      </c>
    </row>
    <row r="26" spans="1:54" x14ac:dyDescent="0.15">
      <c r="B26" s="136">
        <v>102</v>
      </c>
      <c r="C26" s="99" t="s">
        <v>53</v>
      </c>
      <c r="D26" s="24"/>
      <c r="E26" s="149">
        <v>32.659999999999997</v>
      </c>
      <c r="F26" s="265">
        <v>70353</v>
      </c>
      <c r="G26" s="265">
        <v>136581</v>
      </c>
      <c r="H26" s="265">
        <v>63519</v>
      </c>
      <c r="I26" s="265">
        <v>73062</v>
      </c>
      <c r="J26" s="104">
        <v>16</v>
      </c>
      <c r="K26" s="105">
        <v>-8</v>
      </c>
      <c r="L26" s="106">
        <v>24</v>
      </c>
      <c r="M26" s="104">
        <v>-33</v>
      </c>
      <c r="N26" s="105">
        <v>-13</v>
      </c>
      <c r="O26" s="151">
        <v>-20</v>
      </c>
      <c r="P26" s="104">
        <v>81</v>
      </c>
      <c r="Q26" s="105">
        <v>40</v>
      </c>
      <c r="R26" s="106">
        <v>41</v>
      </c>
      <c r="S26" s="107">
        <v>39</v>
      </c>
      <c r="T26" s="108">
        <v>40</v>
      </c>
      <c r="U26" s="108">
        <v>1</v>
      </c>
      <c r="V26" s="109">
        <v>1</v>
      </c>
      <c r="W26" s="104">
        <v>114</v>
      </c>
      <c r="X26" s="105">
        <v>53</v>
      </c>
      <c r="Y26" s="106">
        <v>61</v>
      </c>
      <c r="Z26" s="107">
        <v>51</v>
      </c>
      <c r="AA26" s="108">
        <v>56</v>
      </c>
      <c r="AB26" s="108">
        <v>2</v>
      </c>
      <c r="AC26" s="109">
        <v>5</v>
      </c>
      <c r="AD26" s="110">
        <v>49</v>
      </c>
      <c r="AE26" s="111">
        <v>5</v>
      </c>
      <c r="AF26" s="112">
        <v>44</v>
      </c>
      <c r="AG26" s="110">
        <v>567</v>
      </c>
      <c r="AH26" s="111">
        <v>259</v>
      </c>
      <c r="AI26" s="113">
        <v>308</v>
      </c>
      <c r="AJ26" s="114">
        <v>235</v>
      </c>
      <c r="AK26" s="115">
        <v>291</v>
      </c>
      <c r="AL26" s="115">
        <v>22</v>
      </c>
      <c r="AM26" s="116">
        <v>15</v>
      </c>
      <c r="AN26" s="110">
        <v>2</v>
      </c>
      <c r="AO26" s="112">
        <v>2</v>
      </c>
      <c r="AP26" s="117">
        <v>518</v>
      </c>
      <c r="AQ26" s="111">
        <v>254</v>
      </c>
      <c r="AR26" s="113">
        <v>264</v>
      </c>
      <c r="AS26" s="114">
        <v>226</v>
      </c>
      <c r="AT26" s="115">
        <v>239</v>
      </c>
      <c r="AU26" s="115">
        <v>22</v>
      </c>
      <c r="AV26" s="116">
        <v>23</v>
      </c>
      <c r="AW26" s="110">
        <v>6</v>
      </c>
      <c r="AX26" s="112">
        <v>2</v>
      </c>
      <c r="AY26" s="118">
        <v>-7</v>
      </c>
    </row>
    <row r="27" spans="1:54" x14ac:dyDescent="0.15">
      <c r="B27" s="136">
        <v>105</v>
      </c>
      <c r="C27" s="99" t="s">
        <v>54</v>
      </c>
      <c r="D27" s="24"/>
      <c r="E27" s="149">
        <v>14.67</v>
      </c>
      <c r="F27" s="265">
        <v>61722</v>
      </c>
      <c r="G27" s="265">
        <v>108923</v>
      </c>
      <c r="H27" s="265">
        <v>52728</v>
      </c>
      <c r="I27" s="265">
        <v>56195</v>
      </c>
      <c r="J27" s="104">
        <v>-73</v>
      </c>
      <c r="K27" s="105">
        <v>-40</v>
      </c>
      <c r="L27" s="106">
        <v>-33</v>
      </c>
      <c r="M27" s="104">
        <v>-51</v>
      </c>
      <c r="N27" s="105">
        <v>-24</v>
      </c>
      <c r="O27" s="151">
        <v>-27</v>
      </c>
      <c r="P27" s="104">
        <v>61</v>
      </c>
      <c r="Q27" s="105">
        <v>31</v>
      </c>
      <c r="R27" s="106">
        <v>30</v>
      </c>
      <c r="S27" s="107">
        <v>29</v>
      </c>
      <c r="T27" s="108">
        <v>28</v>
      </c>
      <c r="U27" s="108">
        <v>2</v>
      </c>
      <c r="V27" s="109">
        <v>2</v>
      </c>
      <c r="W27" s="104">
        <v>112</v>
      </c>
      <c r="X27" s="105">
        <v>55</v>
      </c>
      <c r="Y27" s="106">
        <v>57</v>
      </c>
      <c r="Z27" s="107">
        <v>53</v>
      </c>
      <c r="AA27" s="108">
        <v>57</v>
      </c>
      <c r="AB27" s="108">
        <v>2</v>
      </c>
      <c r="AC27" s="109">
        <v>0</v>
      </c>
      <c r="AD27" s="110">
        <v>-22</v>
      </c>
      <c r="AE27" s="111">
        <v>-16</v>
      </c>
      <c r="AF27" s="112">
        <v>-6</v>
      </c>
      <c r="AG27" s="110">
        <v>547</v>
      </c>
      <c r="AH27" s="111">
        <v>278</v>
      </c>
      <c r="AI27" s="113">
        <v>269</v>
      </c>
      <c r="AJ27" s="114">
        <v>247</v>
      </c>
      <c r="AK27" s="115">
        <v>236</v>
      </c>
      <c r="AL27" s="115">
        <v>27</v>
      </c>
      <c r="AM27" s="116">
        <v>31</v>
      </c>
      <c r="AN27" s="110">
        <v>4</v>
      </c>
      <c r="AO27" s="112">
        <v>2</v>
      </c>
      <c r="AP27" s="117">
        <v>569</v>
      </c>
      <c r="AQ27" s="111">
        <v>294</v>
      </c>
      <c r="AR27" s="113">
        <v>275</v>
      </c>
      <c r="AS27" s="114">
        <v>249</v>
      </c>
      <c r="AT27" s="115">
        <v>239</v>
      </c>
      <c r="AU27" s="115">
        <v>37</v>
      </c>
      <c r="AV27" s="116">
        <v>28</v>
      </c>
      <c r="AW27" s="110">
        <v>8</v>
      </c>
      <c r="AX27" s="112">
        <v>8</v>
      </c>
      <c r="AY27" s="118">
        <v>-48</v>
      </c>
    </row>
    <row r="28" spans="1:54" x14ac:dyDescent="0.15">
      <c r="B28" s="136">
        <v>106</v>
      </c>
      <c r="C28" s="99" t="s">
        <v>55</v>
      </c>
      <c r="D28" s="24"/>
      <c r="E28" s="149">
        <v>11.36</v>
      </c>
      <c r="F28" s="265">
        <v>49871</v>
      </c>
      <c r="G28" s="265">
        <v>94373</v>
      </c>
      <c r="H28" s="265">
        <v>44457</v>
      </c>
      <c r="I28" s="265">
        <v>49916</v>
      </c>
      <c r="J28" s="104">
        <v>71</v>
      </c>
      <c r="K28" s="105">
        <v>26</v>
      </c>
      <c r="L28" s="106">
        <v>45</v>
      </c>
      <c r="M28" s="104">
        <v>-63</v>
      </c>
      <c r="N28" s="105">
        <v>-39</v>
      </c>
      <c r="O28" s="151">
        <v>-24</v>
      </c>
      <c r="P28" s="104">
        <v>61</v>
      </c>
      <c r="Q28" s="105">
        <v>32</v>
      </c>
      <c r="R28" s="106">
        <v>29</v>
      </c>
      <c r="S28" s="107">
        <v>29</v>
      </c>
      <c r="T28" s="108">
        <v>28</v>
      </c>
      <c r="U28" s="108">
        <v>3</v>
      </c>
      <c r="V28" s="109">
        <v>1</v>
      </c>
      <c r="W28" s="104">
        <v>124</v>
      </c>
      <c r="X28" s="105">
        <v>71</v>
      </c>
      <c r="Y28" s="106">
        <v>53</v>
      </c>
      <c r="Z28" s="107">
        <v>68</v>
      </c>
      <c r="AA28" s="108">
        <v>52</v>
      </c>
      <c r="AB28" s="108">
        <v>3</v>
      </c>
      <c r="AC28" s="109">
        <v>1</v>
      </c>
      <c r="AD28" s="110">
        <v>134</v>
      </c>
      <c r="AE28" s="111">
        <v>65</v>
      </c>
      <c r="AF28" s="112">
        <v>69</v>
      </c>
      <c r="AG28" s="110">
        <v>489</v>
      </c>
      <c r="AH28" s="111">
        <v>257</v>
      </c>
      <c r="AI28" s="113">
        <v>232</v>
      </c>
      <c r="AJ28" s="114">
        <v>228</v>
      </c>
      <c r="AK28" s="115">
        <v>210</v>
      </c>
      <c r="AL28" s="115">
        <v>26</v>
      </c>
      <c r="AM28" s="116">
        <v>21</v>
      </c>
      <c r="AN28" s="110">
        <v>3</v>
      </c>
      <c r="AO28" s="112">
        <v>1</v>
      </c>
      <c r="AP28" s="117">
        <v>355</v>
      </c>
      <c r="AQ28" s="111">
        <v>192</v>
      </c>
      <c r="AR28" s="113">
        <v>163</v>
      </c>
      <c r="AS28" s="114">
        <v>166</v>
      </c>
      <c r="AT28" s="115">
        <v>148</v>
      </c>
      <c r="AU28" s="115">
        <v>20</v>
      </c>
      <c r="AV28" s="116">
        <v>9</v>
      </c>
      <c r="AW28" s="110">
        <v>6</v>
      </c>
      <c r="AX28" s="112">
        <v>6</v>
      </c>
      <c r="AY28" s="118">
        <v>43</v>
      </c>
    </row>
    <row r="29" spans="1:54" x14ac:dyDescent="0.15">
      <c r="B29" s="136">
        <v>107</v>
      </c>
      <c r="C29" s="99" t="s">
        <v>56</v>
      </c>
      <c r="D29" s="24"/>
      <c r="E29" s="149">
        <v>28.93</v>
      </c>
      <c r="F29" s="265">
        <v>74687</v>
      </c>
      <c r="G29" s="265">
        <v>158054</v>
      </c>
      <c r="H29" s="265">
        <v>72796</v>
      </c>
      <c r="I29" s="265">
        <v>85258</v>
      </c>
      <c r="J29" s="104">
        <v>-118</v>
      </c>
      <c r="K29" s="105">
        <v>-42</v>
      </c>
      <c r="L29" s="106">
        <v>-76</v>
      </c>
      <c r="M29" s="104">
        <v>-93</v>
      </c>
      <c r="N29" s="105">
        <v>-55</v>
      </c>
      <c r="O29" s="151">
        <v>-38</v>
      </c>
      <c r="P29" s="104">
        <v>77</v>
      </c>
      <c r="Q29" s="105">
        <v>40</v>
      </c>
      <c r="R29" s="106">
        <v>37</v>
      </c>
      <c r="S29" s="107">
        <v>40</v>
      </c>
      <c r="T29" s="108">
        <v>37</v>
      </c>
      <c r="U29" s="108">
        <v>0</v>
      </c>
      <c r="V29" s="109">
        <v>0</v>
      </c>
      <c r="W29" s="104">
        <v>170</v>
      </c>
      <c r="X29" s="105">
        <v>95</v>
      </c>
      <c r="Y29" s="106">
        <v>75</v>
      </c>
      <c r="Z29" s="107">
        <v>95</v>
      </c>
      <c r="AA29" s="108">
        <v>74</v>
      </c>
      <c r="AB29" s="108">
        <v>0</v>
      </c>
      <c r="AC29" s="109">
        <v>1</v>
      </c>
      <c r="AD29" s="110">
        <v>-25</v>
      </c>
      <c r="AE29" s="111">
        <v>13</v>
      </c>
      <c r="AF29" s="112">
        <v>-38</v>
      </c>
      <c r="AG29" s="110">
        <v>491</v>
      </c>
      <c r="AH29" s="111">
        <v>246</v>
      </c>
      <c r="AI29" s="113">
        <v>245</v>
      </c>
      <c r="AJ29" s="114">
        <v>229</v>
      </c>
      <c r="AK29" s="115">
        <v>233</v>
      </c>
      <c r="AL29" s="115">
        <v>16</v>
      </c>
      <c r="AM29" s="116">
        <v>11</v>
      </c>
      <c r="AN29" s="110">
        <v>1</v>
      </c>
      <c r="AO29" s="112">
        <v>1</v>
      </c>
      <c r="AP29" s="117">
        <v>516</v>
      </c>
      <c r="AQ29" s="111">
        <v>233</v>
      </c>
      <c r="AR29" s="113">
        <v>283</v>
      </c>
      <c r="AS29" s="114">
        <v>223</v>
      </c>
      <c r="AT29" s="115">
        <v>278</v>
      </c>
      <c r="AU29" s="115">
        <v>7</v>
      </c>
      <c r="AV29" s="116">
        <v>4</v>
      </c>
      <c r="AW29" s="110">
        <v>3</v>
      </c>
      <c r="AX29" s="112">
        <v>1</v>
      </c>
      <c r="AY29" s="118">
        <v>-18</v>
      </c>
    </row>
    <row r="30" spans="1:54" x14ac:dyDescent="0.15">
      <c r="B30" s="136">
        <v>108</v>
      </c>
      <c r="C30" s="99" t="s">
        <v>57</v>
      </c>
      <c r="D30" s="24"/>
      <c r="E30" s="149">
        <v>28.11</v>
      </c>
      <c r="F30" s="265">
        <v>97698</v>
      </c>
      <c r="G30" s="265">
        <v>213325</v>
      </c>
      <c r="H30" s="265">
        <v>99143</v>
      </c>
      <c r="I30" s="265">
        <v>114182</v>
      </c>
      <c r="J30" s="104">
        <v>-126</v>
      </c>
      <c r="K30" s="105">
        <v>-72</v>
      </c>
      <c r="L30" s="106">
        <v>-54</v>
      </c>
      <c r="M30" s="104">
        <v>-110</v>
      </c>
      <c r="N30" s="105">
        <v>-63</v>
      </c>
      <c r="O30" s="151">
        <v>-47</v>
      </c>
      <c r="P30" s="104">
        <v>109</v>
      </c>
      <c r="Q30" s="105">
        <v>43</v>
      </c>
      <c r="R30" s="106">
        <v>66</v>
      </c>
      <c r="S30" s="107">
        <v>42</v>
      </c>
      <c r="T30" s="108">
        <v>66</v>
      </c>
      <c r="U30" s="108">
        <v>1</v>
      </c>
      <c r="V30" s="109">
        <v>0</v>
      </c>
      <c r="W30" s="104">
        <v>219</v>
      </c>
      <c r="X30" s="105">
        <v>106</v>
      </c>
      <c r="Y30" s="106">
        <v>113</v>
      </c>
      <c r="Z30" s="107">
        <v>102</v>
      </c>
      <c r="AA30" s="108">
        <v>113</v>
      </c>
      <c r="AB30" s="108">
        <v>4</v>
      </c>
      <c r="AC30" s="109">
        <v>0</v>
      </c>
      <c r="AD30" s="110">
        <v>-16</v>
      </c>
      <c r="AE30" s="111">
        <v>-9</v>
      </c>
      <c r="AF30" s="112">
        <v>-7</v>
      </c>
      <c r="AG30" s="110">
        <v>550</v>
      </c>
      <c r="AH30" s="111">
        <v>276</v>
      </c>
      <c r="AI30" s="113">
        <v>274</v>
      </c>
      <c r="AJ30" s="114">
        <v>264</v>
      </c>
      <c r="AK30" s="115">
        <v>264</v>
      </c>
      <c r="AL30" s="115">
        <v>11</v>
      </c>
      <c r="AM30" s="116">
        <v>10</v>
      </c>
      <c r="AN30" s="110">
        <v>1</v>
      </c>
      <c r="AO30" s="112">
        <v>0</v>
      </c>
      <c r="AP30" s="117">
        <v>566</v>
      </c>
      <c r="AQ30" s="111">
        <v>285</v>
      </c>
      <c r="AR30" s="113">
        <v>281</v>
      </c>
      <c r="AS30" s="114">
        <v>265</v>
      </c>
      <c r="AT30" s="115">
        <v>269</v>
      </c>
      <c r="AU30" s="115">
        <v>16</v>
      </c>
      <c r="AV30" s="116">
        <v>11</v>
      </c>
      <c r="AW30" s="110">
        <v>4</v>
      </c>
      <c r="AX30" s="112">
        <v>1</v>
      </c>
      <c r="AY30" s="118">
        <v>-34</v>
      </c>
    </row>
    <row r="31" spans="1:54" x14ac:dyDescent="0.15">
      <c r="B31" s="136">
        <v>109</v>
      </c>
      <c r="C31" s="99" t="s">
        <v>58</v>
      </c>
      <c r="D31" s="24" t="s">
        <v>51</v>
      </c>
      <c r="E31" s="149">
        <v>240.29</v>
      </c>
      <c r="F31" s="265">
        <v>89069</v>
      </c>
      <c r="G31" s="265">
        <v>209417</v>
      </c>
      <c r="H31" s="265">
        <v>98908</v>
      </c>
      <c r="I31" s="265">
        <v>110509</v>
      </c>
      <c r="J31" s="104">
        <v>-40</v>
      </c>
      <c r="K31" s="105">
        <v>-1</v>
      </c>
      <c r="L31" s="106">
        <v>-39</v>
      </c>
      <c r="M31" s="104">
        <v>-80</v>
      </c>
      <c r="N31" s="105">
        <v>-41</v>
      </c>
      <c r="O31" s="151">
        <v>-39</v>
      </c>
      <c r="P31" s="104">
        <v>87</v>
      </c>
      <c r="Q31" s="105">
        <v>46</v>
      </c>
      <c r="R31" s="106">
        <v>41</v>
      </c>
      <c r="S31" s="107">
        <v>46</v>
      </c>
      <c r="T31" s="108">
        <v>39</v>
      </c>
      <c r="U31" s="108">
        <v>0</v>
      </c>
      <c r="V31" s="109">
        <v>2</v>
      </c>
      <c r="W31" s="104">
        <v>167</v>
      </c>
      <c r="X31" s="105">
        <v>87</v>
      </c>
      <c r="Y31" s="106">
        <v>80</v>
      </c>
      <c r="Z31" s="107">
        <v>87</v>
      </c>
      <c r="AA31" s="108">
        <v>80</v>
      </c>
      <c r="AB31" s="108">
        <v>0</v>
      </c>
      <c r="AC31" s="109">
        <v>0</v>
      </c>
      <c r="AD31" s="110">
        <v>40</v>
      </c>
      <c r="AE31" s="111">
        <v>40</v>
      </c>
      <c r="AF31" s="112">
        <v>0</v>
      </c>
      <c r="AG31" s="110">
        <v>542</v>
      </c>
      <c r="AH31" s="111">
        <v>281</v>
      </c>
      <c r="AI31" s="113">
        <v>261</v>
      </c>
      <c r="AJ31" s="114">
        <v>261</v>
      </c>
      <c r="AK31" s="115">
        <v>246</v>
      </c>
      <c r="AL31" s="115">
        <v>18</v>
      </c>
      <c r="AM31" s="116">
        <v>14</v>
      </c>
      <c r="AN31" s="110">
        <v>2</v>
      </c>
      <c r="AO31" s="112">
        <v>1</v>
      </c>
      <c r="AP31" s="117">
        <v>502</v>
      </c>
      <c r="AQ31" s="111">
        <v>241</v>
      </c>
      <c r="AR31" s="113">
        <v>261</v>
      </c>
      <c r="AS31" s="114">
        <v>227</v>
      </c>
      <c r="AT31" s="115">
        <v>251</v>
      </c>
      <c r="AU31" s="115">
        <v>11</v>
      </c>
      <c r="AV31" s="116">
        <v>7</v>
      </c>
      <c r="AW31" s="110">
        <v>3</v>
      </c>
      <c r="AX31" s="112">
        <v>3</v>
      </c>
      <c r="AY31" s="118">
        <v>35</v>
      </c>
    </row>
    <row r="32" spans="1:54" x14ac:dyDescent="0.15">
      <c r="B32" s="136">
        <v>110</v>
      </c>
      <c r="C32" s="99" t="s">
        <v>59</v>
      </c>
      <c r="D32" s="24"/>
      <c r="E32" s="149">
        <v>28.97</v>
      </c>
      <c r="F32" s="265">
        <v>91710</v>
      </c>
      <c r="G32" s="265">
        <v>147817</v>
      </c>
      <c r="H32" s="265">
        <v>68472</v>
      </c>
      <c r="I32" s="265">
        <v>79345</v>
      </c>
      <c r="J32" s="104">
        <v>-120</v>
      </c>
      <c r="K32" s="105">
        <v>-31</v>
      </c>
      <c r="L32" s="106">
        <v>-89</v>
      </c>
      <c r="M32" s="104">
        <v>-16</v>
      </c>
      <c r="N32" s="105">
        <v>-15</v>
      </c>
      <c r="O32" s="151">
        <v>-1</v>
      </c>
      <c r="P32" s="104">
        <v>93</v>
      </c>
      <c r="Q32" s="105">
        <v>42</v>
      </c>
      <c r="R32" s="106">
        <v>51</v>
      </c>
      <c r="S32" s="107">
        <v>38</v>
      </c>
      <c r="T32" s="108">
        <v>46</v>
      </c>
      <c r="U32" s="108">
        <v>4</v>
      </c>
      <c r="V32" s="109">
        <v>5</v>
      </c>
      <c r="W32" s="104">
        <v>109</v>
      </c>
      <c r="X32" s="105">
        <v>57</v>
      </c>
      <c r="Y32" s="106">
        <v>52</v>
      </c>
      <c r="Z32" s="107">
        <v>55</v>
      </c>
      <c r="AA32" s="108">
        <v>47</v>
      </c>
      <c r="AB32" s="108">
        <v>2</v>
      </c>
      <c r="AC32" s="109">
        <v>5</v>
      </c>
      <c r="AD32" s="110">
        <v>-104</v>
      </c>
      <c r="AE32" s="111">
        <v>-16</v>
      </c>
      <c r="AF32" s="112">
        <v>-88</v>
      </c>
      <c r="AG32" s="110">
        <v>768</v>
      </c>
      <c r="AH32" s="111">
        <v>408</v>
      </c>
      <c r="AI32" s="113">
        <v>360</v>
      </c>
      <c r="AJ32" s="114">
        <v>336</v>
      </c>
      <c r="AK32" s="115">
        <v>314</v>
      </c>
      <c r="AL32" s="115">
        <v>64</v>
      </c>
      <c r="AM32" s="116">
        <v>42</v>
      </c>
      <c r="AN32" s="110">
        <v>8</v>
      </c>
      <c r="AO32" s="112">
        <v>4</v>
      </c>
      <c r="AP32" s="117">
        <v>872</v>
      </c>
      <c r="AQ32" s="111">
        <v>424</v>
      </c>
      <c r="AR32" s="113">
        <v>448</v>
      </c>
      <c r="AS32" s="114">
        <v>328</v>
      </c>
      <c r="AT32" s="115">
        <v>388</v>
      </c>
      <c r="AU32" s="115">
        <v>74</v>
      </c>
      <c r="AV32" s="116">
        <v>49</v>
      </c>
      <c r="AW32" s="110">
        <v>22</v>
      </c>
      <c r="AX32" s="112">
        <v>11</v>
      </c>
      <c r="AY32" s="118">
        <v>-65</v>
      </c>
    </row>
    <row r="33" spans="1:51" s="2" customFormat="1" x14ac:dyDescent="0.15">
      <c r="A33"/>
      <c r="B33" s="136">
        <v>111</v>
      </c>
      <c r="C33" s="99" t="s">
        <v>60</v>
      </c>
      <c r="D33" s="24"/>
      <c r="E33" s="149">
        <v>138.01</v>
      </c>
      <c r="F33" s="265">
        <v>100686</v>
      </c>
      <c r="G33" s="265">
        <v>236961</v>
      </c>
      <c r="H33" s="265">
        <v>113920</v>
      </c>
      <c r="I33" s="265">
        <v>123041</v>
      </c>
      <c r="J33" s="104">
        <v>-225</v>
      </c>
      <c r="K33" s="105">
        <v>-114</v>
      </c>
      <c r="L33" s="106">
        <v>-111</v>
      </c>
      <c r="M33" s="104">
        <v>-93</v>
      </c>
      <c r="N33" s="105">
        <v>-54</v>
      </c>
      <c r="O33" s="151">
        <v>-39</v>
      </c>
      <c r="P33" s="104">
        <v>108</v>
      </c>
      <c r="Q33" s="105">
        <v>53</v>
      </c>
      <c r="R33" s="106">
        <v>55</v>
      </c>
      <c r="S33" s="107">
        <v>51</v>
      </c>
      <c r="T33" s="108">
        <v>55</v>
      </c>
      <c r="U33" s="108">
        <v>2</v>
      </c>
      <c r="V33" s="109">
        <v>0</v>
      </c>
      <c r="W33" s="104">
        <v>201</v>
      </c>
      <c r="X33" s="105">
        <v>107</v>
      </c>
      <c r="Y33" s="106">
        <v>94</v>
      </c>
      <c r="Z33" s="107">
        <v>105</v>
      </c>
      <c r="AA33" s="108">
        <v>93</v>
      </c>
      <c r="AB33" s="108">
        <v>2</v>
      </c>
      <c r="AC33" s="109">
        <v>1</v>
      </c>
      <c r="AD33" s="110">
        <v>-132</v>
      </c>
      <c r="AE33" s="111">
        <v>-60</v>
      </c>
      <c r="AF33" s="112">
        <v>-72</v>
      </c>
      <c r="AG33" s="110">
        <v>508</v>
      </c>
      <c r="AH33" s="111">
        <v>263</v>
      </c>
      <c r="AI33" s="113">
        <v>245</v>
      </c>
      <c r="AJ33" s="114">
        <v>246</v>
      </c>
      <c r="AK33" s="115">
        <v>228</v>
      </c>
      <c r="AL33" s="115">
        <v>15</v>
      </c>
      <c r="AM33" s="116">
        <v>17</v>
      </c>
      <c r="AN33" s="110">
        <v>2</v>
      </c>
      <c r="AO33" s="112">
        <v>0</v>
      </c>
      <c r="AP33" s="117">
        <v>640</v>
      </c>
      <c r="AQ33" s="111">
        <v>323</v>
      </c>
      <c r="AR33" s="113">
        <v>317</v>
      </c>
      <c r="AS33" s="114">
        <v>288</v>
      </c>
      <c r="AT33" s="115">
        <v>298</v>
      </c>
      <c r="AU33" s="115">
        <v>27</v>
      </c>
      <c r="AV33" s="116">
        <v>14</v>
      </c>
      <c r="AW33" s="110">
        <v>8</v>
      </c>
      <c r="AX33" s="112">
        <v>5</v>
      </c>
      <c r="AY33" s="118">
        <v>-54</v>
      </c>
    </row>
    <row r="34" spans="1:51" x14ac:dyDescent="0.15">
      <c r="A34" s="2">
        <v>6</v>
      </c>
      <c r="B34" s="2">
        <v>201</v>
      </c>
      <c r="C34" s="152" t="s">
        <v>61</v>
      </c>
      <c r="D34" s="24"/>
      <c r="E34" s="149">
        <v>534.55999999999995</v>
      </c>
      <c r="F34" s="265">
        <v>225384</v>
      </c>
      <c r="G34" s="265">
        <v>527606</v>
      </c>
      <c r="H34" s="265">
        <v>255240</v>
      </c>
      <c r="I34" s="265">
        <v>272366</v>
      </c>
      <c r="J34" s="104">
        <v>-242</v>
      </c>
      <c r="K34" s="105">
        <v>-110</v>
      </c>
      <c r="L34" s="106">
        <v>-132</v>
      </c>
      <c r="M34" s="104">
        <v>-135</v>
      </c>
      <c r="N34" s="105">
        <v>-71</v>
      </c>
      <c r="O34" s="151">
        <v>-64</v>
      </c>
      <c r="P34" s="104">
        <v>336</v>
      </c>
      <c r="Q34" s="105">
        <v>173</v>
      </c>
      <c r="R34" s="106">
        <v>163</v>
      </c>
      <c r="S34" s="107">
        <v>166</v>
      </c>
      <c r="T34" s="108">
        <v>159</v>
      </c>
      <c r="U34" s="108">
        <v>7</v>
      </c>
      <c r="V34" s="109">
        <v>4</v>
      </c>
      <c r="W34" s="104">
        <v>471</v>
      </c>
      <c r="X34" s="105">
        <v>244</v>
      </c>
      <c r="Y34" s="106">
        <v>227</v>
      </c>
      <c r="Z34" s="107">
        <v>242</v>
      </c>
      <c r="AA34" s="108">
        <v>225</v>
      </c>
      <c r="AB34" s="108">
        <v>2</v>
      </c>
      <c r="AC34" s="109">
        <v>2</v>
      </c>
      <c r="AD34" s="110">
        <v>-107</v>
      </c>
      <c r="AE34" s="111">
        <v>-39</v>
      </c>
      <c r="AF34" s="112">
        <v>-68</v>
      </c>
      <c r="AG34" s="110">
        <v>968</v>
      </c>
      <c r="AH34" s="111">
        <v>553</v>
      </c>
      <c r="AI34" s="113">
        <v>415</v>
      </c>
      <c r="AJ34" s="114">
        <v>489</v>
      </c>
      <c r="AK34" s="115">
        <v>392</v>
      </c>
      <c r="AL34" s="115">
        <v>51</v>
      </c>
      <c r="AM34" s="116">
        <v>20</v>
      </c>
      <c r="AN34" s="110">
        <v>13</v>
      </c>
      <c r="AO34" s="112">
        <v>3</v>
      </c>
      <c r="AP34" s="117">
        <v>1075</v>
      </c>
      <c r="AQ34" s="111">
        <v>592</v>
      </c>
      <c r="AR34" s="113">
        <v>483</v>
      </c>
      <c r="AS34" s="114">
        <v>547</v>
      </c>
      <c r="AT34" s="115">
        <v>454</v>
      </c>
      <c r="AU34" s="115">
        <v>36</v>
      </c>
      <c r="AV34" s="116">
        <v>23</v>
      </c>
      <c r="AW34" s="110">
        <v>9</v>
      </c>
      <c r="AX34" s="112">
        <v>6</v>
      </c>
      <c r="AY34" s="118">
        <v>-38</v>
      </c>
    </row>
    <row r="35" spans="1:51" x14ac:dyDescent="0.15">
      <c r="A35">
        <v>2</v>
      </c>
      <c r="B35">
        <v>202</v>
      </c>
      <c r="C35" s="152" t="s">
        <v>62</v>
      </c>
      <c r="D35" s="24"/>
      <c r="E35" s="149">
        <v>50.72</v>
      </c>
      <c r="F35" s="265">
        <v>222525</v>
      </c>
      <c r="G35" s="265">
        <v>457814</v>
      </c>
      <c r="H35" s="265">
        <v>221206</v>
      </c>
      <c r="I35" s="265">
        <v>236608</v>
      </c>
      <c r="J35" s="104">
        <v>19</v>
      </c>
      <c r="K35" s="105">
        <v>-4</v>
      </c>
      <c r="L35" s="106">
        <v>23</v>
      </c>
      <c r="M35" s="104">
        <v>-66</v>
      </c>
      <c r="N35" s="105">
        <v>-22</v>
      </c>
      <c r="O35" s="151">
        <v>-44</v>
      </c>
      <c r="P35" s="104">
        <v>369</v>
      </c>
      <c r="Q35" s="105">
        <v>203</v>
      </c>
      <c r="R35" s="106">
        <v>166</v>
      </c>
      <c r="S35" s="107">
        <v>196</v>
      </c>
      <c r="T35" s="108">
        <v>164</v>
      </c>
      <c r="U35" s="108">
        <v>7</v>
      </c>
      <c r="V35" s="109">
        <v>2</v>
      </c>
      <c r="W35" s="104">
        <v>435</v>
      </c>
      <c r="X35" s="105">
        <v>225</v>
      </c>
      <c r="Y35" s="106">
        <v>210</v>
      </c>
      <c r="Z35" s="107">
        <v>218</v>
      </c>
      <c r="AA35" s="108">
        <v>207</v>
      </c>
      <c r="AB35" s="108">
        <v>7</v>
      </c>
      <c r="AC35" s="109">
        <v>3</v>
      </c>
      <c r="AD35" s="110">
        <v>85</v>
      </c>
      <c r="AE35" s="111">
        <v>18</v>
      </c>
      <c r="AF35" s="112">
        <v>67</v>
      </c>
      <c r="AG35" s="110">
        <v>1331</v>
      </c>
      <c r="AH35" s="111">
        <v>693</v>
      </c>
      <c r="AI35" s="113">
        <v>638</v>
      </c>
      <c r="AJ35" s="114">
        <v>645</v>
      </c>
      <c r="AK35" s="115">
        <v>605</v>
      </c>
      <c r="AL35" s="115">
        <v>36</v>
      </c>
      <c r="AM35" s="116">
        <v>26</v>
      </c>
      <c r="AN35" s="110">
        <v>12</v>
      </c>
      <c r="AO35" s="112">
        <v>7</v>
      </c>
      <c r="AP35" s="117">
        <v>1246</v>
      </c>
      <c r="AQ35" s="111">
        <v>675</v>
      </c>
      <c r="AR35" s="113">
        <v>571</v>
      </c>
      <c r="AS35" s="114">
        <v>614</v>
      </c>
      <c r="AT35" s="115">
        <v>540</v>
      </c>
      <c r="AU35" s="115">
        <v>53</v>
      </c>
      <c r="AV35" s="116">
        <v>29</v>
      </c>
      <c r="AW35" s="110">
        <v>8</v>
      </c>
      <c r="AX35" s="112">
        <v>2</v>
      </c>
      <c r="AY35" s="118">
        <v>34</v>
      </c>
    </row>
    <row r="36" spans="1:51" x14ac:dyDescent="0.15">
      <c r="A36">
        <v>4</v>
      </c>
      <c r="B36">
        <v>203</v>
      </c>
      <c r="C36" s="152" t="s">
        <v>63</v>
      </c>
      <c r="D36" s="24"/>
      <c r="E36" s="149">
        <v>49.42</v>
      </c>
      <c r="F36" s="265">
        <v>134509</v>
      </c>
      <c r="G36" s="265">
        <v>303715</v>
      </c>
      <c r="H36" s="265">
        <v>146535</v>
      </c>
      <c r="I36" s="265">
        <v>157180</v>
      </c>
      <c r="J36" s="104">
        <v>151</v>
      </c>
      <c r="K36" s="105">
        <v>49</v>
      </c>
      <c r="L36" s="106">
        <v>102</v>
      </c>
      <c r="M36" s="104">
        <v>-22</v>
      </c>
      <c r="N36" s="105">
        <v>-20</v>
      </c>
      <c r="O36" s="151">
        <v>-2</v>
      </c>
      <c r="P36" s="104">
        <v>227</v>
      </c>
      <c r="Q36" s="105">
        <v>112</v>
      </c>
      <c r="R36" s="106">
        <v>115</v>
      </c>
      <c r="S36" s="107">
        <v>110</v>
      </c>
      <c r="T36" s="108">
        <v>114</v>
      </c>
      <c r="U36" s="108">
        <v>2</v>
      </c>
      <c r="V36" s="109">
        <v>1</v>
      </c>
      <c r="W36" s="104">
        <v>249</v>
      </c>
      <c r="X36" s="105">
        <v>132</v>
      </c>
      <c r="Y36" s="106">
        <v>117</v>
      </c>
      <c r="Z36" s="107">
        <v>132</v>
      </c>
      <c r="AA36" s="108">
        <v>116</v>
      </c>
      <c r="AB36" s="108">
        <v>0</v>
      </c>
      <c r="AC36" s="109">
        <v>1</v>
      </c>
      <c r="AD36" s="110">
        <v>173</v>
      </c>
      <c r="AE36" s="111">
        <v>69</v>
      </c>
      <c r="AF36" s="112">
        <v>104</v>
      </c>
      <c r="AG36" s="110">
        <v>770</v>
      </c>
      <c r="AH36" s="111">
        <v>381</v>
      </c>
      <c r="AI36" s="113">
        <v>389</v>
      </c>
      <c r="AJ36" s="114">
        <v>363</v>
      </c>
      <c r="AK36" s="115">
        <v>368</v>
      </c>
      <c r="AL36" s="115">
        <v>14</v>
      </c>
      <c r="AM36" s="116">
        <v>19</v>
      </c>
      <c r="AN36" s="110">
        <v>4</v>
      </c>
      <c r="AO36" s="112">
        <v>2</v>
      </c>
      <c r="AP36" s="117">
        <v>597</v>
      </c>
      <c r="AQ36" s="111">
        <v>312</v>
      </c>
      <c r="AR36" s="113">
        <v>285</v>
      </c>
      <c r="AS36" s="114">
        <v>283</v>
      </c>
      <c r="AT36" s="115">
        <v>271</v>
      </c>
      <c r="AU36" s="115">
        <v>26</v>
      </c>
      <c r="AV36" s="116">
        <v>12</v>
      </c>
      <c r="AW36" s="110">
        <v>3</v>
      </c>
      <c r="AX36" s="112">
        <v>2</v>
      </c>
      <c r="AY36" s="118">
        <v>66</v>
      </c>
    </row>
    <row r="37" spans="1:51" x14ac:dyDescent="0.15">
      <c r="A37">
        <v>2</v>
      </c>
      <c r="B37">
        <v>204</v>
      </c>
      <c r="C37" s="152" t="s">
        <v>64</v>
      </c>
      <c r="D37" s="24" t="s">
        <v>51</v>
      </c>
      <c r="E37" s="149">
        <v>99.96</v>
      </c>
      <c r="F37" s="265">
        <v>217165</v>
      </c>
      <c r="G37" s="265">
        <v>485007</v>
      </c>
      <c r="H37" s="265">
        <v>225527</v>
      </c>
      <c r="I37" s="265">
        <v>259480</v>
      </c>
      <c r="J37" s="104">
        <v>49</v>
      </c>
      <c r="K37" s="105">
        <v>38</v>
      </c>
      <c r="L37" s="106">
        <v>11</v>
      </c>
      <c r="M37" s="104">
        <v>-26</v>
      </c>
      <c r="N37" s="105">
        <v>9</v>
      </c>
      <c r="O37" s="151">
        <v>-35</v>
      </c>
      <c r="P37" s="104">
        <v>332</v>
      </c>
      <c r="Q37" s="105">
        <v>185</v>
      </c>
      <c r="R37" s="106">
        <v>147</v>
      </c>
      <c r="S37" s="107">
        <v>184</v>
      </c>
      <c r="T37" s="108">
        <v>147</v>
      </c>
      <c r="U37" s="108">
        <v>1</v>
      </c>
      <c r="V37" s="109">
        <v>0</v>
      </c>
      <c r="W37" s="104">
        <v>358</v>
      </c>
      <c r="X37" s="105">
        <v>176</v>
      </c>
      <c r="Y37" s="106">
        <v>182</v>
      </c>
      <c r="Z37" s="107">
        <v>173</v>
      </c>
      <c r="AA37" s="108">
        <v>180</v>
      </c>
      <c r="AB37" s="108">
        <v>3</v>
      </c>
      <c r="AC37" s="109">
        <v>2</v>
      </c>
      <c r="AD37" s="110">
        <v>75</v>
      </c>
      <c r="AE37" s="111">
        <v>29</v>
      </c>
      <c r="AF37" s="112">
        <v>46</v>
      </c>
      <c r="AG37" s="110">
        <v>1430</v>
      </c>
      <c r="AH37" s="111">
        <v>701</v>
      </c>
      <c r="AI37" s="113">
        <v>729</v>
      </c>
      <c r="AJ37" s="114">
        <v>641</v>
      </c>
      <c r="AK37" s="115">
        <v>693</v>
      </c>
      <c r="AL37" s="115">
        <v>44</v>
      </c>
      <c r="AM37" s="116">
        <v>26</v>
      </c>
      <c r="AN37" s="110">
        <v>16</v>
      </c>
      <c r="AO37" s="112">
        <v>10</v>
      </c>
      <c r="AP37" s="117">
        <v>1355</v>
      </c>
      <c r="AQ37" s="111">
        <v>672</v>
      </c>
      <c r="AR37" s="113">
        <v>683</v>
      </c>
      <c r="AS37" s="114">
        <v>624</v>
      </c>
      <c r="AT37" s="115">
        <v>647</v>
      </c>
      <c r="AU37" s="115">
        <v>34</v>
      </c>
      <c r="AV37" s="116">
        <v>26</v>
      </c>
      <c r="AW37" s="110">
        <v>14</v>
      </c>
      <c r="AX37" s="112">
        <v>10</v>
      </c>
      <c r="AY37" s="118">
        <v>58</v>
      </c>
    </row>
    <row r="38" spans="1:51" x14ac:dyDescent="0.15">
      <c r="A38">
        <v>10</v>
      </c>
      <c r="B38">
        <v>205</v>
      </c>
      <c r="C38" s="152" t="s">
        <v>65</v>
      </c>
      <c r="D38" s="24"/>
      <c r="E38" s="149">
        <v>182.38</v>
      </c>
      <c r="F38" s="265">
        <v>17974</v>
      </c>
      <c r="G38" s="265">
        <v>40802</v>
      </c>
      <c r="H38" s="265">
        <v>19413</v>
      </c>
      <c r="I38" s="265">
        <v>21389</v>
      </c>
      <c r="J38" s="104">
        <v>-38</v>
      </c>
      <c r="K38" s="105">
        <v>-21</v>
      </c>
      <c r="L38" s="106">
        <v>-17</v>
      </c>
      <c r="M38" s="104">
        <v>-30</v>
      </c>
      <c r="N38" s="105">
        <v>-7</v>
      </c>
      <c r="O38" s="151">
        <v>-23</v>
      </c>
      <c r="P38" s="104">
        <v>20</v>
      </c>
      <c r="Q38" s="105">
        <v>11</v>
      </c>
      <c r="R38" s="106">
        <v>9</v>
      </c>
      <c r="S38" s="107">
        <v>10</v>
      </c>
      <c r="T38" s="108">
        <v>9</v>
      </c>
      <c r="U38" s="108">
        <v>1</v>
      </c>
      <c r="V38" s="109">
        <v>0</v>
      </c>
      <c r="W38" s="104">
        <v>50</v>
      </c>
      <c r="X38" s="105">
        <v>18</v>
      </c>
      <c r="Y38" s="106">
        <v>32</v>
      </c>
      <c r="Z38" s="107">
        <v>18</v>
      </c>
      <c r="AA38" s="108">
        <v>32</v>
      </c>
      <c r="AB38" s="108">
        <v>0</v>
      </c>
      <c r="AC38" s="109">
        <v>0</v>
      </c>
      <c r="AD38" s="110">
        <v>-8</v>
      </c>
      <c r="AE38" s="111">
        <v>-14</v>
      </c>
      <c r="AF38" s="112">
        <v>6</v>
      </c>
      <c r="AG38" s="110">
        <v>76</v>
      </c>
      <c r="AH38" s="111">
        <v>35</v>
      </c>
      <c r="AI38" s="113">
        <v>41</v>
      </c>
      <c r="AJ38" s="114">
        <v>34</v>
      </c>
      <c r="AK38" s="115">
        <v>37</v>
      </c>
      <c r="AL38" s="115">
        <v>0</v>
      </c>
      <c r="AM38" s="116">
        <v>2</v>
      </c>
      <c r="AN38" s="110">
        <v>1</v>
      </c>
      <c r="AO38" s="112">
        <v>2</v>
      </c>
      <c r="AP38" s="117">
        <v>84</v>
      </c>
      <c r="AQ38" s="111">
        <v>49</v>
      </c>
      <c r="AR38" s="113">
        <v>35</v>
      </c>
      <c r="AS38" s="114">
        <v>40</v>
      </c>
      <c r="AT38" s="115">
        <v>32</v>
      </c>
      <c r="AU38" s="115">
        <v>7</v>
      </c>
      <c r="AV38" s="116">
        <v>2</v>
      </c>
      <c r="AW38" s="110">
        <v>2</v>
      </c>
      <c r="AX38" s="112">
        <v>1</v>
      </c>
      <c r="AY38" s="118">
        <v>-4</v>
      </c>
    </row>
    <row r="39" spans="1:51" x14ac:dyDescent="0.15">
      <c r="A39">
        <v>2</v>
      </c>
      <c r="B39">
        <v>206</v>
      </c>
      <c r="C39" s="152" t="s">
        <v>66</v>
      </c>
      <c r="D39" s="24" t="s">
        <v>51</v>
      </c>
      <c r="E39" s="149">
        <v>18.47</v>
      </c>
      <c r="F39" s="265">
        <v>42723</v>
      </c>
      <c r="G39" s="265">
        <v>93906</v>
      </c>
      <c r="H39" s="265">
        <v>41954</v>
      </c>
      <c r="I39" s="265">
        <v>51952</v>
      </c>
      <c r="J39" s="104">
        <v>-17</v>
      </c>
      <c r="K39" s="105">
        <v>-10</v>
      </c>
      <c r="L39" s="106">
        <v>-7</v>
      </c>
      <c r="M39" s="104">
        <v>-45</v>
      </c>
      <c r="N39" s="105">
        <v>-22</v>
      </c>
      <c r="O39" s="151">
        <v>-23</v>
      </c>
      <c r="P39" s="104">
        <v>41</v>
      </c>
      <c r="Q39" s="105">
        <v>20</v>
      </c>
      <c r="R39" s="106">
        <v>21</v>
      </c>
      <c r="S39" s="107">
        <v>20</v>
      </c>
      <c r="T39" s="108">
        <v>21</v>
      </c>
      <c r="U39" s="108">
        <v>0</v>
      </c>
      <c r="V39" s="109">
        <v>0</v>
      </c>
      <c r="W39" s="104">
        <v>86</v>
      </c>
      <c r="X39" s="105">
        <v>42</v>
      </c>
      <c r="Y39" s="106">
        <v>44</v>
      </c>
      <c r="Z39" s="107">
        <v>42</v>
      </c>
      <c r="AA39" s="108">
        <v>42</v>
      </c>
      <c r="AB39" s="108">
        <v>0</v>
      </c>
      <c r="AC39" s="109">
        <v>2</v>
      </c>
      <c r="AD39" s="110">
        <v>28</v>
      </c>
      <c r="AE39" s="111">
        <v>12</v>
      </c>
      <c r="AF39" s="112">
        <v>16</v>
      </c>
      <c r="AG39" s="110">
        <v>321</v>
      </c>
      <c r="AH39" s="111">
        <v>143</v>
      </c>
      <c r="AI39" s="113">
        <v>178</v>
      </c>
      <c r="AJ39" s="114">
        <v>133</v>
      </c>
      <c r="AK39" s="115">
        <v>169</v>
      </c>
      <c r="AL39" s="115">
        <v>9</v>
      </c>
      <c r="AM39" s="116">
        <v>9</v>
      </c>
      <c r="AN39" s="110">
        <v>1</v>
      </c>
      <c r="AO39" s="112">
        <v>0</v>
      </c>
      <c r="AP39" s="117">
        <v>293</v>
      </c>
      <c r="AQ39" s="111">
        <v>131</v>
      </c>
      <c r="AR39" s="113">
        <v>162</v>
      </c>
      <c r="AS39" s="114">
        <v>122</v>
      </c>
      <c r="AT39" s="115">
        <v>154</v>
      </c>
      <c r="AU39" s="115">
        <v>9</v>
      </c>
      <c r="AV39" s="116">
        <v>8</v>
      </c>
      <c r="AW39" s="110">
        <v>0</v>
      </c>
      <c r="AX39" s="112">
        <v>0</v>
      </c>
      <c r="AY39" s="118">
        <v>-20</v>
      </c>
    </row>
    <row r="40" spans="1:51" x14ac:dyDescent="0.15">
      <c r="A40">
        <v>3</v>
      </c>
      <c r="B40">
        <v>207</v>
      </c>
      <c r="C40" s="152" t="s">
        <v>67</v>
      </c>
      <c r="D40" s="24"/>
      <c r="E40" s="149">
        <v>25</v>
      </c>
      <c r="F40" s="265">
        <v>83046</v>
      </c>
      <c r="G40" s="265">
        <v>197785</v>
      </c>
      <c r="H40" s="265">
        <v>95333</v>
      </c>
      <c r="I40" s="265">
        <v>102452</v>
      </c>
      <c r="J40" s="104">
        <v>23</v>
      </c>
      <c r="K40" s="105">
        <v>-24</v>
      </c>
      <c r="L40" s="106">
        <v>47</v>
      </c>
      <c r="M40" s="104">
        <v>2</v>
      </c>
      <c r="N40" s="105">
        <v>-20</v>
      </c>
      <c r="O40" s="151">
        <v>22</v>
      </c>
      <c r="P40" s="104">
        <v>155</v>
      </c>
      <c r="Q40" s="105">
        <v>62</v>
      </c>
      <c r="R40" s="106">
        <v>93</v>
      </c>
      <c r="S40" s="107">
        <v>62</v>
      </c>
      <c r="T40" s="108">
        <v>92</v>
      </c>
      <c r="U40" s="108">
        <v>0</v>
      </c>
      <c r="V40" s="109">
        <v>1</v>
      </c>
      <c r="W40" s="104">
        <v>153</v>
      </c>
      <c r="X40" s="105">
        <v>82</v>
      </c>
      <c r="Y40" s="106">
        <v>71</v>
      </c>
      <c r="Z40" s="107">
        <v>81</v>
      </c>
      <c r="AA40" s="108">
        <v>68</v>
      </c>
      <c r="AB40" s="108">
        <v>1</v>
      </c>
      <c r="AC40" s="109">
        <v>3</v>
      </c>
      <c r="AD40" s="110">
        <v>21</v>
      </c>
      <c r="AE40" s="111">
        <v>-4</v>
      </c>
      <c r="AF40" s="112">
        <v>25</v>
      </c>
      <c r="AG40" s="110">
        <v>612</v>
      </c>
      <c r="AH40" s="111">
        <v>341</v>
      </c>
      <c r="AI40" s="113">
        <v>271</v>
      </c>
      <c r="AJ40" s="114">
        <v>332</v>
      </c>
      <c r="AK40" s="115">
        <v>261</v>
      </c>
      <c r="AL40" s="115">
        <v>9</v>
      </c>
      <c r="AM40" s="116">
        <v>4</v>
      </c>
      <c r="AN40" s="110">
        <v>0</v>
      </c>
      <c r="AO40" s="112">
        <v>6</v>
      </c>
      <c r="AP40" s="117">
        <v>591</v>
      </c>
      <c r="AQ40" s="111">
        <v>345</v>
      </c>
      <c r="AR40" s="113">
        <v>246</v>
      </c>
      <c r="AS40" s="114">
        <v>327</v>
      </c>
      <c r="AT40" s="115">
        <v>236</v>
      </c>
      <c r="AU40" s="115">
        <v>18</v>
      </c>
      <c r="AV40" s="116">
        <v>8</v>
      </c>
      <c r="AW40" s="110">
        <v>0</v>
      </c>
      <c r="AX40" s="112">
        <v>2</v>
      </c>
      <c r="AY40" s="118">
        <v>47</v>
      </c>
    </row>
    <row r="41" spans="1:51" x14ac:dyDescent="0.15">
      <c r="A41">
        <v>7</v>
      </c>
      <c r="B41">
        <v>208</v>
      </c>
      <c r="C41" s="152" t="s">
        <v>68</v>
      </c>
      <c r="D41" s="24"/>
      <c r="E41" s="149">
        <v>90.4</v>
      </c>
      <c r="F41" s="265">
        <v>11726</v>
      </c>
      <c r="G41" s="265">
        <v>27973</v>
      </c>
      <c r="H41" s="265">
        <v>13428</v>
      </c>
      <c r="I41" s="265">
        <v>14545</v>
      </c>
      <c r="J41" s="104">
        <v>-16</v>
      </c>
      <c r="K41" s="105">
        <v>3</v>
      </c>
      <c r="L41" s="106">
        <v>-19</v>
      </c>
      <c r="M41" s="104">
        <v>-14</v>
      </c>
      <c r="N41" s="105">
        <v>-2</v>
      </c>
      <c r="O41" s="151">
        <v>-12</v>
      </c>
      <c r="P41" s="104">
        <v>11</v>
      </c>
      <c r="Q41" s="105">
        <v>7</v>
      </c>
      <c r="R41" s="106">
        <v>4</v>
      </c>
      <c r="S41" s="107">
        <v>7</v>
      </c>
      <c r="T41" s="108">
        <v>4</v>
      </c>
      <c r="U41" s="108">
        <v>0</v>
      </c>
      <c r="V41" s="109">
        <v>0</v>
      </c>
      <c r="W41" s="104">
        <v>25</v>
      </c>
      <c r="X41" s="105">
        <v>9</v>
      </c>
      <c r="Y41" s="106">
        <v>16</v>
      </c>
      <c r="Z41" s="107">
        <v>8</v>
      </c>
      <c r="AA41" s="108">
        <v>16</v>
      </c>
      <c r="AB41" s="108">
        <v>1</v>
      </c>
      <c r="AC41" s="109">
        <v>0</v>
      </c>
      <c r="AD41" s="110">
        <v>-2</v>
      </c>
      <c r="AE41" s="111">
        <v>5</v>
      </c>
      <c r="AF41" s="112">
        <v>-7</v>
      </c>
      <c r="AG41" s="110">
        <v>56</v>
      </c>
      <c r="AH41" s="111">
        <v>31</v>
      </c>
      <c r="AI41" s="113">
        <v>25</v>
      </c>
      <c r="AJ41" s="114">
        <v>28</v>
      </c>
      <c r="AK41" s="115">
        <v>21</v>
      </c>
      <c r="AL41" s="115">
        <v>3</v>
      </c>
      <c r="AM41" s="116">
        <v>4</v>
      </c>
      <c r="AN41" s="110">
        <v>0</v>
      </c>
      <c r="AO41" s="112">
        <v>0</v>
      </c>
      <c r="AP41" s="117">
        <v>58</v>
      </c>
      <c r="AQ41" s="111">
        <v>26</v>
      </c>
      <c r="AR41" s="113">
        <v>32</v>
      </c>
      <c r="AS41" s="114">
        <v>23</v>
      </c>
      <c r="AT41" s="115">
        <v>25</v>
      </c>
      <c r="AU41" s="115">
        <v>3</v>
      </c>
      <c r="AV41" s="116">
        <v>7</v>
      </c>
      <c r="AW41" s="110">
        <v>0</v>
      </c>
      <c r="AX41" s="112">
        <v>0</v>
      </c>
      <c r="AY41" s="118">
        <v>-7</v>
      </c>
    </row>
    <row r="42" spans="1:51" x14ac:dyDescent="0.15">
      <c r="A42">
        <v>8</v>
      </c>
      <c r="B42">
        <v>209</v>
      </c>
      <c r="C42" s="152" t="s">
        <v>69</v>
      </c>
      <c r="D42" s="24"/>
      <c r="E42" s="149">
        <v>697.55</v>
      </c>
      <c r="F42" s="265">
        <v>30416</v>
      </c>
      <c r="G42" s="265">
        <v>76646</v>
      </c>
      <c r="H42" s="265">
        <v>36864</v>
      </c>
      <c r="I42" s="265">
        <v>39782</v>
      </c>
      <c r="J42" s="104">
        <v>-67</v>
      </c>
      <c r="K42" s="105">
        <v>-33</v>
      </c>
      <c r="L42" s="106">
        <v>-34</v>
      </c>
      <c r="M42" s="104">
        <v>-52</v>
      </c>
      <c r="N42" s="105">
        <v>-23</v>
      </c>
      <c r="O42" s="151">
        <v>-29</v>
      </c>
      <c r="P42" s="104">
        <v>49</v>
      </c>
      <c r="Q42" s="105">
        <v>28</v>
      </c>
      <c r="R42" s="106">
        <v>21</v>
      </c>
      <c r="S42" s="107">
        <v>28</v>
      </c>
      <c r="T42" s="108">
        <v>21</v>
      </c>
      <c r="U42" s="108">
        <v>0</v>
      </c>
      <c r="V42" s="109">
        <v>0</v>
      </c>
      <c r="W42" s="104">
        <v>101</v>
      </c>
      <c r="X42" s="105">
        <v>51</v>
      </c>
      <c r="Y42" s="106">
        <v>50</v>
      </c>
      <c r="Z42" s="107">
        <v>51</v>
      </c>
      <c r="AA42" s="108">
        <v>50</v>
      </c>
      <c r="AB42" s="108">
        <v>0</v>
      </c>
      <c r="AC42" s="109">
        <v>0</v>
      </c>
      <c r="AD42" s="110">
        <v>-15</v>
      </c>
      <c r="AE42" s="111">
        <v>-10</v>
      </c>
      <c r="AF42" s="112">
        <v>-5</v>
      </c>
      <c r="AG42" s="110">
        <v>120</v>
      </c>
      <c r="AH42" s="111">
        <v>59</v>
      </c>
      <c r="AI42" s="113">
        <v>61</v>
      </c>
      <c r="AJ42" s="114">
        <v>47</v>
      </c>
      <c r="AK42" s="115">
        <v>48</v>
      </c>
      <c r="AL42" s="115">
        <v>11</v>
      </c>
      <c r="AM42" s="116">
        <v>11</v>
      </c>
      <c r="AN42" s="110">
        <v>1</v>
      </c>
      <c r="AO42" s="112">
        <v>2</v>
      </c>
      <c r="AP42" s="117">
        <v>135</v>
      </c>
      <c r="AQ42" s="111">
        <v>69</v>
      </c>
      <c r="AR42" s="113">
        <v>66</v>
      </c>
      <c r="AS42" s="114">
        <v>67</v>
      </c>
      <c r="AT42" s="115">
        <v>59</v>
      </c>
      <c r="AU42" s="115">
        <v>2</v>
      </c>
      <c r="AV42" s="116">
        <v>5</v>
      </c>
      <c r="AW42" s="110">
        <v>0</v>
      </c>
      <c r="AX42" s="112">
        <v>2</v>
      </c>
      <c r="AY42" s="118">
        <v>4</v>
      </c>
    </row>
    <row r="43" spans="1:51" x14ac:dyDescent="0.15">
      <c r="A43">
        <v>4</v>
      </c>
      <c r="B43">
        <v>210</v>
      </c>
      <c r="C43" s="152" t="s">
        <v>70</v>
      </c>
      <c r="D43" s="24"/>
      <c r="E43" s="149">
        <v>138.47999999999999</v>
      </c>
      <c r="F43" s="265">
        <v>108086</v>
      </c>
      <c r="G43" s="265">
        <v>259710</v>
      </c>
      <c r="H43" s="265">
        <v>126768</v>
      </c>
      <c r="I43" s="265">
        <v>132942</v>
      </c>
      <c r="J43" s="104">
        <v>-83</v>
      </c>
      <c r="K43" s="105">
        <v>-72</v>
      </c>
      <c r="L43" s="106">
        <v>-11</v>
      </c>
      <c r="M43" s="104">
        <v>-55</v>
      </c>
      <c r="N43" s="105">
        <v>-34</v>
      </c>
      <c r="O43" s="151">
        <v>-21</v>
      </c>
      <c r="P43" s="104">
        <v>163</v>
      </c>
      <c r="Q43" s="105">
        <v>86</v>
      </c>
      <c r="R43" s="106">
        <v>77</v>
      </c>
      <c r="S43" s="107">
        <v>83</v>
      </c>
      <c r="T43" s="108">
        <v>77</v>
      </c>
      <c r="U43" s="108">
        <v>3</v>
      </c>
      <c r="V43" s="109">
        <v>0</v>
      </c>
      <c r="W43" s="104">
        <v>218</v>
      </c>
      <c r="X43" s="105">
        <v>120</v>
      </c>
      <c r="Y43" s="106">
        <v>98</v>
      </c>
      <c r="Z43" s="107">
        <v>119</v>
      </c>
      <c r="AA43" s="108">
        <v>98</v>
      </c>
      <c r="AB43" s="108">
        <v>1</v>
      </c>
      <c r="AC43" s="109">
        <v>0</v>
      </c>
      <c r="AD43" s="110">
        <v>-28</v>
      </c>
      <c r="AE43" s="111">
        <v>-38</v>
      </c>
      <c r="AF43" s="112">
        <v>10</v>
      </c>
      <c r="AG43" s="110">
        <v>526</v>
      </c>
      <c r="AH43" s="111">
        <v>283</v>
      </c>
      <c r="AI43" s="113">
        <v>243</v>
      </c>
      <c r="AJ43" s="114">
        <v>257</v>
      </c>
      <c r="AK43" s="115">
        <v>232</v>
      </c>
      <c r="AL43" s="115">
        <v>19</v>
      </c>
      <c r="AM43" s="116">
        <v>8</v>
      </c>
      <c r="AN43" s="110">
        <v>7</v>
      </c>
      <c r="AO43" s="112">
        <v>3</v>
      </c>
      <c r="AP43" s="117">
        <v>554</v>
      </c>
      <c r="AQ43" s="111">
        <v>321</v>
      </c>
      <c r="AR43" s="113">
        <v>233</v>
      </c>
      <c r="AS43" s="114">
        <v>292</v>
      </c>
      <c r="AT43" s="115">
        <v>217</v>
      </c>
      <c r="AU43" s="115">
        <v>15</v>
      </c>
      <c r="AV43" s="116">
        <v>14</v>
      </c>
      <c r="AW43" s="110">
        <v>14</v>
      </c>
      <c r="AX43" s="112">
        <v>2</v>
      </c>
      <c r="AY43" s="118">
        <v>1</v>
      </c>
    </row>
    <row r="44" spans="1:51" x14ac:dyDescent="0.15">
      <c r="A44">
        <v>7</v>
      </c>
      <c r="B44">
        <v>212</v>
      </c>
      <c r="C44" s="152" t="s">
        <v>71</v>
      </c>
      <c r="D44" s="24"/>
      <c r="E44" s="149">
        <v>126.85</v>
      </c>
      <c r="F44" s="265">
        <v>18888</v>
      </c>
      <c r="G44" s="265">
        <v>45230</v>
      </c>
      <c r="H44" s="265">
        <v>21752</v>
      </c>
      <c r="I44" s="265">
        <v>23478</v>
      </c>
      <c r="J44" s="104">
        <v>-44</v>
      </c>
      <c r="K44" s="105">
        <v>-30</v>
      </c>
      <c r="L44" s="106">
        <v>-14</v>
      </c>
      <c r="M44" s="104">
        <v>-24</v>
      </c>
      <c r="N44" s="105">
        <v>-14</v>
      </c>
      <c r="O44" s="151">
        <v>-10</v>
      </c>
      <c r="P44" s="104">
        <v>19</v>
      </c>
      <c r="Q44" s="105">
        <v>9</v>
      </c>
      <c r="R44" s="106">
        <v>10</v>
      </c>
      <c r="S44" s="107">
        <v>9</v>
      </c>
      <c r="T44" s="108">
        <v>10</v>
      </c>
      <c r="U44" s="108">
        <v>0</v>
      </c>
      <c r="V44" s="109">
        <v>0</v>
      </c>
      <c r="W44" s="104">
        <v>43</v>
      </c>
      <c r="X44" s="105">
        <v>23</v>
      </c>
      <c r="Y44" s="106">
        <v>20</v>
      </c>
      <c r="Z44" s="107">
        <v>23</v>
      </c>
      <c r="AA44" s="108">
        <v>20</v>
      </c>
      <c r="AB44" s="108">
        <v>0</v>
      </c>
      <c r="AC44" s="109">
        <v>0</v>
      </c>
      <c r="AD44" s="110">
        <v>-20</v>
      </c>
      <c r="AE44" s="111">
        <v>-16</v>
      </c>
      <c r="AF44" s="112">
        <v>-4</v>
      </c>
      <c r="AG44" s="110">
        <v>54</v>
      </c>
      <c r="AH44" s="111">
        <v>30</v>
      </c>
      <c r="AI44" s="113">
        <v>24</v>
      </c>
      <c r="AJ44" s="114">
        <v>28</v>
      </c>
      <c r="AK44" s="115">
        <v>20</v>
      </c>
      <c r="AL44" s="115">
        <v>2</v>
      </c>
      <c r="AM44" s="116">
        <v>4</v>
      </c>
      <c r="AN44" s="110">
        <v>0</v>
      </c>
      <c r="AO44" s="112">
        <v>0</v>
      </c>
      <c r="AP44" s="117">
        <v>74</v>
      </c>
      <c r="AQ44" s="111">
        <v>46</v>
      </c>
      <c r="AR44" s="113">
        <v>28</v>
      </c>
      <c r="AS44" s="114">
        <v>43</v>
      </c>
      <c r="AT44" s="115">
        <v>27</v>
      </c>
      <c r="AU44" s="115">
        <v>3</v>
      </c>
      <c r="AV44" s="116">
        <v>1</v>
      </c>
      <c r="AW44" s="110">
        <v>0</v>
      </c>
      <c r="AX44" s="112">
        <v>0</v>
      </c>
      <c r="AY44" s="118">
        <v>6</v>
      </c>
    </row>
    <row r="45" spans="1:51" x14ac:dyDescent="0.15">
      <c r="A45">
        <v>5</v>
      </c>
      <c r="B45">
        <v>213</v>
      </c>
      <c r="C45" s="152" t="s">
        <v>72</v>
      </c>
      <c r="D45" s="24"/>
      <c r="E45" s="149">
        <v>132.44</v>
      </c>
      <c r="F45" s="265">
        <v>15062</v>
      </c>
      <c r="G45" s="265">
        <v>38068</v>
      </c>
      <c r="H45" s="265">
        <v>18180</v>
      </c>
      <c r="I45" s="265">
        <v>19888</v>
      </c>
      <c r="J45" s="104">
        <v>-38</v>
      </c>
      <c r="K45" s="105">
        <v>-31</v>
      </c>
      <c r="L45" s="106">
        <v>-7</v>
      </c>
      <c r="M45" s="104">
        <v>-21</v>
      </c>
      <c r="N45" s="105">
        <v>-15</v>
      </c>
      <c r="O45" s="151">
        <v>-6</v>
      </c>
      <c r="P45" s="104">
        <v>21</v>
      </c>
      <c r="Q45" s="105">
        <v>9</v>
      </c>
      <c r="R45" s="106">
        <v>12</v>
      </c>
      <c r="S45" s="107">
        <v>9</v>
      </c>
      <c r="T45" s="108">
        <v>12</v>
      </c>
      <c r="U45" s="108">
        <v>0</v>
      </c>
      <c r="V45" s="109">
        <v>0</v>
      </c>
      <c r="W45" s="104">
        <v>42</v>
      </c>
      <c r="X45" s="105">
        <v>24</v>
      </c>
      <c r="Y45" s="106">
        <v>18</v>
      </c>
      <c r="Z45" s="107">
        <v>24</v>
      </c>
      <c r="AA45" s="108">
        <v>18</v>
      </c>
      <c r="AB45" s="108">
        <v>0</v>
      </c>
      <c r="AC45" s="109">
        <v>0</v>
      </c>
      <c r="AD45" s="110">
        <v>-17</v>
      </c>
      <c r="AE45" s="111">
        <v>-16</v>
      </c>
      <c r="AF45" s="112">
        <v>-1</v>
      </c>
      <c r="AG45" s="110">
        <v>65</v>
      </c>
      <c r="AH45" s="111">
        <v>34</v>
      </c>
      <c r="AI45" s="113">
        <v>31</v>
      </c>
      <c r="AJ45" s="114">
        <v>23</v>
      </c>
      <c r="AK45" s="115">
        <v>25</v>
      </c>
      <c r="AL45" s="115">
        <v>11</v>
      </c>
      <c r="AM45" s="116">
        <v>5</v>
      </c>
      <c r="AN45" s="110">
        <v>0</v>
      </c>
      <c r="AO45" s="112">
        <v>1</v>
      </c>
      <c r="AP45" s="117">
        <v>82</v>
      </c>
      <c r="AQ45" s="111">
        <v>50</v>
      </c>
      <c r="AR45" s="113">
        <v>32</v>
      </c>
      <c r="AS45" s="114">
        <v>39</v>
      </c>
      <c r="AT45" s="115">
        <v>26</v>
      </c>
      <c r="AU45" s="115">
        <v>9</v>
      </c>
      <c r="AV45" s="116">
        <v>5</v>
      </c>
      <c r="AW45" s="110">
        <v>2</v>
      </c>
      <c r="AX45" s="112">
        <v>1</v>
      </c>
      <c r="AY45" s="118">
        <v>-14</v>
      </c>
    </row>
    <row r="46" spans="1:51" x14ac:dyDescent="0.15">
      <c r="A46">
        <v>3</v>
      </c>
      <c r="B46">
        <v>214</v>
      </c>
      <c r="C46" s="152" t="s">
        <v>73</v>
      </c>
      <c r="D46" s="24" t="s">
        <v>51</v>
      </c>
      <c r="E46" s="149">
        <v>101.8</v>
      </c>
      <c r="F46" s="265">
        <v>95921</v>
      </c>
      <c r="G46" s="265">
        <v>225363</v>
      </c>
      <c r="H46" s="265">
        <v>103113</v>
      </c>
      <c r="I46" s="265">
        <v>122250</v>
      </c>
      <c r="J46" s="104">
        <v>56</v>
      </c>
      <c r="K46" s="105">
        <v>15</v>
      </c>
      <c r="L46" s="106">
        <v>41</v>
      </c>
      <c r="M46" s="104">
        <v>-60</v>
      </c>
      <c r="N46" s="105">
        <v>-39</v>
      </c>
      <c r="O46" s="151">
        <v>-21</v>
      </c>
      <c r="P46" s="104">
        <v>141</v>
      </c>
      <c r="Q46" s="105">
        <v>63</v>
      </c>
      <c r="R46" s="106">
        <v>78</v>
      </c>
      <c r="S46" s="107">
        <v>63</v>
      </c>
      <c r="T46" s="108">
        <v>78</v>
      </c>
      <c r="U46" s="108">
        <v>0</v>
      </c>
      <c r="V46" s="109">
        <v>0</v>
      </c>
      <c r="W46" s="104">
        <v>201</v>
      </c>
      <c r="X46" s="105">
        <v>102</v>
      </c>
      <c r="Y46" s="106">
        <v>99</v>
      </c>
      <c r="Z46" s="107">
        <v>100</v>
      </c>
      <c r="AA46" s="108">
        <v>98</v>
      </c>
      <c r="AB46" s="108">
        <v>2</v>
      </c>
      <c r="AC46" s="109">
        <v>1</v>
      </c>
      <c r="AD46" s="110">
        <v>116</v>
      </c>
      <c r="AE46" s="111">
        <v>54</v>
      </c>
      <c r="AF46" s="112">
        <v>62</v>
      </c>
      <c r="AG46" s="110">
        <v>650</v>
      </c>
      <c r="AH46" s="111">
        <v>319</v>
      </c>
      <c r="AI46" s="113">
        <v>331</v>
      </c>
      <c r="AJ46" s="114">
        <v>291</v>
      </c>
      <c r="AK46" s="115">
        <v>313</v>
      </c>
      <c r="AL46" s="115">
        <v>25</v>
      </c>
      <c r="AM46" s="116">
        <v>15</v>
      </c>
      <c r="AN46" s="110">
        <v>3</v>
      </c>
      <c r="AO46" s="112">
        <v>3</v>
      </c>
      <c r="AP46" s="117">
        <v>534</v>
      </c>
      <c r="AQ46" s="111">
        <v>265</v>
      </c>
      <c r="AR46" s="113">
        <v>269</v>
      </c>
      <c r="AS46" s="114">
        <v>252</v>
      </c>
      <c r="AT46" s="115">
        <v>259</v>
      </c>
      <c r="AU46" s="115">
        <v>10</v>
      </c>
      <c r="AV46" s="116">
        <v>10</v>
      </c>
      <c r="AW46" s="110">
        <v>3</v>
      </c>
      <c r="AX46" s="112">
        <v>0</v>
      </c>
      <c r="AY46" s="118">
        <v>57</v>
      </c>
    </row>
    <row r="47" spans="1:51" x14ac:dyDescent="0.15">
      <c r="A47">
        <v>5</v>
      </c>
      <c r="B47">
        <v>215</v>
      </c>
      <c r="C47" s="152" t="s">
        <v>74</v>
      </c>
      <c r="D47" s="24"/>
      <c r="E47" s="149">
        <v>176.51</v>
      </c>
      <c r="F47" s="265">
        <v>30436</v>
      </c>
      <c r="G47" s="265">
        <v>74441</v>
      </c>
      <c r="H47" s="265">
        <v>35789</v>
      </c>
      <c r="I47" s="265">
        <v>38652</v>
      </c>
      <c r="J47" s="104">
        <v>-66</v>
      </c>
      <c r="K47" s="105">
        <v>-41</v>
      </c>
      <c r="L47" s="106">
        <v>-25</v>
      </c>
      <c r="M47" s="104">
        <v>-36</v>
      </c>
      <c r="N47" s="105">
        <v>-9</v>
      </c>
      <c r="O47" s="151">
        <v>-27</v>
      </c>
      <c r="P47" s="104">
        <v>43</v>
      </c>
      <c r="Q47" s="105">
        <v>25</v>
      </c>
      <c r="R47" s="106">
        <v>18</v>
      </c>
      <c r="S47" s="107">
        <v>23</v>
      </c>
      <c r="T47" s="108">
        <v>17</v>
      </c>
      <c r="U47" s="108">
        <v>2</v>
      </c>
      <c r="V47" s="109">
        <v>1</v>
      </c>
      <c r="W47" s="104">
        <v>79</v>
      </c>
      <c r="X47" s="105">
        <v>34</v>
      </c>
      <c r="Y47" s="106">
        <v>45</v>
      </c>
      <c r="Z47" s="107">
        <v>34</v>
      </c>
      <c r="AA47" s="108">
        <v>45</v>
      </c>
      <c r="AB47" s="108">
        <v>0</v>
      </c>
      <c r="AC47" s="109">
        <v>0</v>
      </c>
      <c r="AD47" s="110">
        <v>-30</v>
      </c>
      <c r="AE47" s="111">
        <v>-32</v>
      </c>
      <c r="AF47" s="112">
        <v>2</v>
      </c>
      <c r="AG47" s="110">
        <v>157</v>
      </c>
      <c r="AH47" s="111">
        <v>73</v>
      </c>
      <c r="AI47" s="113">
        <v>84</v>
      </c>
      <c r="AJ47" s="114">
        <v>57</v>
      </c>
      <c r="AK47" s="115">
        <v>61</v>
      </c>
      <c r="AL47" s="115">
        <v>13</v>
      </c>
      <c r="AM47" s="116">
        <v>20</v>
      </c>
      <c r="AN47" s="110">
        <v>3</v>
      </c>
      <c r="AO47" s="112">
        <v>3</v>
      </c>
      <c r="AP47" s="117">
        <v>187</v>
      </c>
      <c r="AQ47" s="111">
        <v>105</v>
      </c>
      <c r="AR47" s="113">
        <v>82</v>
      </c>
      <c r="AS47" s="114">
        <v>78</v>
      </c>
      <c r="AT47" s="115">
        <v>70</v>
      </c>
      <c r="AU47" s="115">
        <v>26</v>
      </c>
      <c r="AV47" s="116">
        <v>12</v>
      </c>
      <c r="AW47" s="110">
        <v>1</v>
      </c>
      <c r="AX47" s="112">
        <v>0</v>
      </c>
      <c r="AY47" s="118">
        <v>9</v>
      </c>
    </row>
    <row r="48" spans="1:51" x14ac:dyDescent="0.15">
      <c r="A48">
        <v>4</v>
      </c>
      <c r="B48">
        <v>216</v>
      </c>
      <c r="C48" s="152" t="s">
        <v>75</v>
      </c>
      <c r="D48" s="24"/>
      <c r="E48" s="149">
        <v>34.380000000000003</v>
      </c>
      <c r="F48" s="265">
        <v>36830</v>
      </c>
      <c r="G48" s="265">
        <v>87021</v>
      </c>
      <c r="H48" s="265">
        <v>42042</v>
      </c>
      <c r="I48" s="265">
        <v>44979</v>
      </c>
      <c r="J48" s="104">
        <v>-57</v>
      </c>
      <c r="K48" s="105">
        <v>-23</v>
      </c>
      <c r="L48" s="106">
        <v>-34</v>
      </c>
      <c r="M48" s="104">
        <v>-41</v>
      </c>
      <c r="N48" s="105">
        <v>-24</v>
      </c>
      <c r="O48" s="151">
        <v>-17</v>
      </c>
      <c r="P48" s="104">
        <v>55</v>
      </c>
      <c r="Q48" s="105">
        <v>32</v>
      </c>
      <c r="R48" s="106">
        <v>23</v>
      </c>
      <c r="S48" s="107">
        <v>32</v>
      </c>
      <c r="T48" s="108">
        <v>23</v>
      </c>
      <c r="U48" s="108">
        <v>0</v>
      </c>
      <c r="V48" s="109">
        <v>0</v>
      </c>
      <c r="W48" s="104">
        <v>96</v>
      </c>
      <c r="X48" s="105">
        <v>56</v>
      </c>
      <c r="Y48" s="106">
        <v>40</v>
      </c>
      <c r="Z48" s="107">
        <v>56</v>
      </c>
      <c r="AA48" s="108">
        <v>40</v>
      </c>
      <c r="AB48" s="108">
        <v>0</v>
      </c>
      <c r="AC48" s="109">
        <v>0</v>
      </c>
      <c r="AD48" s="110">
        <v>-16</v>
      </c>
      <c r="AE48" s="111">
        <v>1</v>
      </c>
      <c r="AF48" s="112">
        <v>-17</v>
      </c>
      <c r="AG48" s="110">
        <v>175</v>
      </c>
      <c r="AH48" s="111">
        <v>93</v>
      </c>
      <c r="AI48" s="113">
        <v>82</v>
      </c>
      <c r="AJ48" s="114">
        <v>81</v>
      </c>
      <c r="AK48" s="115">
        <v>77</v>
      </c>
      <c r="AL48" s="115">
        <v>11</v>
      </c>
      <c r="AM48" s="116">
        <v>5</v>
      </c>
      <c r="AN48" s="110">
        <v>1</v>
      </c>
      <c r="AO48" s="112">
        <v>0</v>
      </c>
      <c r="AP48" s="117">
        <v>191</v>
      </c>
      <c r="AQ48" s="111">
        <v>92</v>
      </c>
      <c r="AR48" s="113">
        <v>99</v>
      </c>
      <c r="AS48" s="114">
        <v>90</v>
      </c>
      <c r="AT48" s="115">
        <v>94</v>
      </c>
      <c r="AU48" s="115">
        <v>1</v>
      </c>
      <c r="AV48" s="116">
        <v>5</v>
      </c>
      <c r="AW48" s="110">
        <v>1</v>
      </c>
      <c r="AX48" s="112">
        <v>0</v>
      </c>
      <c r="AY48" s="118">
        <v>-6</v>
      </c>
    </row>
    <row r="49" spans="1:51" x14ac:dyDescent="0.15">
      <c r="A49">
        <v>3</v>
      </c>
      <c r="B49" s="153">
        <v>217</v>
      </c>
      <c r="C49" s="152" t="s">
        <v>76</v>
      </c>
      <c r="D49" s="24"/>
      <c r="E49" s="149">
        <v>53.44</v>
      </c>
      <c r="F49" s="265">
        <v>63731</v>
      </c>
      <c r="G49" s="265">
        <v>151787</v>
      </c>
      <c r="H49" s="265">
        <v>70901</v>
      </c>
      <c r="I49" s="265">
        <v>80886</v>
      </c>
      <c r="J49" s="104">
        <v>107</v>
      </c>
      <c r="K49" s="105">
        <v>32</v>
      </c>
      <c r="L49" s="106">
        <v>75</v>
      </c>
      <c r="M49" s="104">
        <v>-34</v>
      </c>
      <c r="N49" s="105">
        <v>-24</v>
      </c>
      <c r="O49" s="151">
        <v>-10</v>
      </c>
      <c r="P49" s="104">
        <v>89</v>
      </c>
      <c r="Q49" s="105">
        <v>45</v>
      </c>
      <c r="R49" s="106">
        <v>44</v>
      </c>
      <c r="S49" s="107">
        <v>44</v>
      </c>
      <c r="T49" s="108">
        <v>43</v>
      </c>
      <c r="U49" s="108">
        <v>1</v>
      </c>
      <c r="V49" s="109">
        <v>1</v>
      </c>
      <c r="W49" s="104">
        <v>123</v>
      </c>
      <c r="X49" s="105">
        <v>69</v>
      </c>
      <c r="Y49" s="106">
        <v>54</v>
      </c>
      <c r="Z49" s="107">
        <v>68</v>
      </c>
      <c r="AA49" s="108">
        <v>54</v>
      </c>
      <c r="AB49" s="108">
        <v>1</v>
      </c>
      <c r="AC49" s="109">
        <v>0</v>
      </c>
      <c r="AD49" s="110">
        <v>141</v>
      </c>
      <c r="AE49" s="111">
        <v>56</v>
      </c>
      <c r="AF49" s="112">
        <v>85</v>
      </c>
      <c r="AG49" s="110">
        <v>461</v>
      </c>
      <c r="AH49" s="111">
        <v>223</v>
      </c>
      <c r="AI49" s="113">
        <v>238</v>
      </c>
      <c r="AJ49" s="114">
        <v>216</v>
      </c>
      <c r="AK49" s="115">
        <v>231</v>
      </c>
      <c r="AL49" s="115">
        <v>6</v>
      </c>
      <c r="AM49" s="116">
        <v>4</v>
      </c>
      <c r="AN49" s="110">
        <v>1</v>
      </c>
      <c r="AO49" s="112">
        <v>3</v>
      </c>
      <c r="AP49" s="117">
        <v>320</v>
      </c>
      <c r="AQ49" s="111">
        <v>167</v>
      </c>
      <c r="AR49" s="113">
        <v>153</v>
      </c>
      <c r="AS49" s="114">
        <v>164</v>
      </c>
      <c r="AT49" s="115">
        <v>146</v>
      </c>
      <c r="AU49" s="115">
        <v>2</v>
      </c>
      <c r="AV49" s="116">
        <v>7</v>
      </c>
      <c r="AW49" s="110">
        <v>1</v>
      </c>
      <c r="AX49" s="112">
        <v>0</v>
      </c>
      <c r="AY49" s="118">
        <v>77</v>
      </c>
    </row>
    <row r="50" spans="1:51" x14ac:dyDescent="0.15">
      <c r="A50">
        <v>5</v>
      </c>
      <c r="B50">
        <v>218</v>
      </c>
      <c r="C50" s="152" t="s">
        <v>77</v>
      </c>
      <c r="D50" s="24" t="s">
        <v>51</v>
      </c>
      <c r="E50" s="149">
        <v>92.94</v>
      </c>
      <c r="F50" s="265">
        <v>17987</v>
      </c>
      <c r="G50" s="265">
        <v>47248</v>
      </c>
      <c r="H50" s="265">
        <v>23103</v>
      </c>
      <c r="I50" s="265">
        <v>24145</v>
      </c>
      <c r="J50" s="104">
        <v>16</v>
      </c>
      <c r="K50" s="105">
        <v>10</v>
      </c>
      <c r="L50" s="106">
        <v>6</v>
      </c>
      <c r="M50" s="104">
        <v>-9</v>
      </c>
      <c r="N50" s="105">
        <v>2</v>
      </c>
      <c r="O50" s="151">
        <v>-11</v>
      </c>
      <c r="P50" s="104">
        <v>35</v>
      </c>
      <c r="Q50" s="105">
        <v>23</v>
      </c>
      <c r="R50" s="106">
        <v>12</v>
      </c>
      <c r="S50" s="107">
        <v>22</v>
      </c>
      <c r="T50" s="108">
        <v>12</v>
      </c>
      <c r="U50" s="108">
        <v>1</v>
      </c>
      <c r="V50" s="109">
        <v>0</v>
      </c>
      <c r="W50" s="104">
        <v>44</v>
      </c>
      <c r="X50" s="105">
        <v>21</v>
      </c>
      <c r="Y50" s="106">
        <v>23</v>
      </c>
      <c r="Z50" s="107">
        <v>21</v>
      </c>
      <c r="AA50" s="108">
        <v>23</v>
      </c>
      <c r="AB50" s="108">
        <v>0</v>
      </c>
      <c r="AC50" s="109">
        <v>0</v>
      </c>
      <c r="AD50" s="110">
        <v>25</v>
      </c>
      <c r="AE50" s="111">
        <v>8</v>
      </c>
      <c r="AF50" s="112">
        <v>17</v>
      </c>
      <c r="AG50" s="110">
        <v>118</v>
      </c>
      <c r="AH50" s="111">
        <v>61</v>
      </c>
      <c r="AI50" s="113">
        <v>57</v>
      </c>
      <c r="AJ50" s="114">
        <v>45</v>
      </c>
      <c r="AK50" s="115">
        <v>36</v>
      </c>
      <c r="AL50" s="115">
        <v>14</v>
      </c>
      <c r="AM50" s="116">
        <v>21</v>
      </c>
      <c r="AN50" s="110">
        <v>2</v>
      </c>
      <c r="AO50" s="112">
        <v>0</v>
      </c>
      <c r="AP50" s="117">
        <v>93</v>
      </c>
      <c r="AQ50" s="111">
        <v>53</v>
      </c>
      <c r="AR50" s="113">
        <v>40</v>
      </c>
      <c r="AS50" s="114">
        <v>42</v>
      </c>
      <c r="AT50" s="115">
        <v>36</v>
      </c>
      <c r="AU50" s="115">
        <v>11</v>
      </c>
      <c r="AV50" s="116">
        <v>4</v>
      </c>
      <c r="AW50" s="110">
        <v>0</v>
      </c>
      <c r="AX50" s="112">
        <v>0</v>
      </c>
      <c r="AY50" s="118">
        <v>19</v>
      </c>
    </row>
    <row r="51" spans="1:51" x14ac:dyDescent="0.15">
      <c r="A51">
        <v>3</v>
      </c>
      <c r="B51">
        <v>219</v>
      </c>
      <c r="C51" s="152" t="s">
        <v>78</v>
      </c>
      <c r="D51" s="24"/>
      <c r="E51" s="149">
        <v>210.32</v>
      </c>
      <c r="F51" s="265">
        <v>42527</v>
      </c>
      <c r="G51" s="265">
        <v>108150</v>
      </c>
      <c r="H51" s="265">
        <v>51769</v>
      </c>
      <c r="I51" s="265">
        <v>56381</v>
      </c>
      <c r="J51" s="104">
        <v>-92</v>
      </c>
      <c r="K51" s="105">
        <v>-59</v>
      </c>
      <c r="L51" s="106">
        <v>-33</v>
      </c>
      <c r="M51" s="104">
        <v>-32</v>
      </c>
      <c r="N51" s="105">
        <v>-16</v>
      </c>
      <c r="O51" s="151">
        <v>-16</v>
      </c>
      <c r="P51" s="104">
        <v>52</v>
      </c>
      <c r="Q51" s="105">
        <v>27</v>
      </c>
      <c r="R51" s="106">
        <v>25</v>
      </c>
      <c r="S51" s="107">
        <v>26</v>
      </c>
      <c r="T51" s="108">
        <v>25</v>
      </c>
      <c r="U51" s="108">
        <v>1</v>
      </c>
      <c r="V51" s="109">
        <v>0</v>
      </c>
      <c r="W51" s="104">
        <v>84</v>
      </c>
      <c r="X51" s="105">
        <v>43</v>
      </c>
      <c r="Y51" s="106">
        <v>41</v>
      </c>
      <c r="Z51" s="107">
        <v>43</v>
      </c>
      <c r="AA51" s="108">
        <v>41</v>
      </c>
      <c r="AB51" s="108">
        <v>0</v>
      </c>
      <c r="AC51" s="109">
        <v>0</v>
      </c>
      <c r="AD51" s="110">
        <v>-60</v>
      </c>
      <c r="AE51" s="111">
        <v>-43</v>
      </c>
      <c r="AF51" s="112">
        <v>-17</v>
      </c>
      <c r="AG51" s="110">
        <v>208</v>
      </c>
      <c r="AH51" s="111">
        <v>108</v>
      </c>
      <c r="AI51" s="113">
        <v>100</v>
      </c>
      <c r="AJ51" s="114">
        <v>101</v>
      </c>
      <c r="AK51" s="115">
        <v>97</v>
      </c>
      <c r="AL51" s="115">
        <v>6</v>
      </c>
      <c r="AM51" s="116">
        <v>2</v>
      </c>
      <c r="AN51" s="110">
        <v>1</v>
      </c>
      <c r="AO51" s="112">
        <v>1</v>
      </c>
      <c r="AP51" s="117">
        <v>268</v>
      </c>
      <c r="AQ51" s="111">
        <v>151</v>
      </c>
      <c r="AR51" s="113">
        <v>117</v>
      </c>
      <c r="AS51" s="114">
        <v>137</v>
      </c>
      <c r="AT51" s="115">
        <v>103</v>
      </c>
      <c r="AU51" s="115">
        <v>11</v>
      </c>
      <c r="AV51" s="116">
        <v>12</v>
      </c>
      <c r="AW51" s="110">
        <v>3</v>
      </c>
      <c r="AX51" s="112">
        <v>2</v>
      </c>
      <c r="AY51" s="118">
        <v>-26</v>
      </c>
    </row>
    <row r="52" spans="1:51" x14ac:dyDescent="0.15">
      <c r="A52">
        <v>5</v>
      </c>
      <c r="B52">
        <v>220</v>
      </c>
      <c r="C52" s="152" t="s">
        <v>79</v>
      </c>
      <c r="D52" s="24" t="s">
        <v>51</v>
      </c>
      <c r="E52" s="149">
        <v>150.97999999999999</v>
      </c>
      <c r="F52" s="265">
        <v>16152</v>
      </c>
      <c r="G52" s="265">
        <v>42016</v>
      </c>
      <c r="H52" s="265">
        <v>20776</v>
      </c>
      <c r="I52" s="265">
        <v>21240</v>
      </c>
      <c r="J52" s="104">
        <v>-55</v>
      </c>
      <c r="K52" s="105">
        <v>-32</v>
      </c>
      <c r="L52" s="106">
        <v>-23</v>
      </c>
      <c r="M52" s="104">
        <v>-39</v>
      </c>
      <c r="N52" s="105">
        <v>-21</v>
      </c>
      <c r="O52" s="151">
        <v>-18</v>
      </c>
      <c r="P52" s="104">
        <v>15</v>
      </c>
      <c r="Q52" s="105">
        <v>9</v>
      </c>
      <c r="R52" s="106">
        <v>6</v>
      </c>
      <c r="S52" s="107">
        <v>8</v>
      </c>
      <c r="T52" s="108">
        <v>6</v>
      </c>
      <c r="U52" s="108">
        <v>1</v>
      </c>
      <c r="V52" s="109">
        <v>0</v>
      </c>
      <c r="W52" s="104">
        <v>54</v>
      </c>
      <c r="X52" s="105">
        <v>30</v>
      </c>
      <c r="Y52" s="106">
        <v>24</v>
      </c>
      <c r="Z52" s="107">
        <v>30</v>
      </c>
      <c r="AA52" s="108">
        <v>24</v>
      </c>
      <c r="AB52" s="108">
        <v>0</v>
      </c>
      <c r="AC52" s="109">
        <v>0</v>
      </c>
      <c r="AD52" s="110">
        <v>-16</v>
      </c>
      <c r="AE52" s="111">
        <v>-11</v>
      </c>
      <c r="AF52" s="112">
        <v>-5</v>
      </c>
      <c r="AG52" s="110">
        <v>86</v>
      </c>
      <c r="AH52" s="111">
        <v>52</v>
      </c>
      <c r="AI52" s="113">
        <v>34</v>
      </c>
      <c r="AJ52" s="114">
        <v>38</v>
      </c>
      <c r="AK52" s="115">
        <v>31</v>
      </c>
      <c r="AL52" s="115">
        <v>12</v>
      </c>
      <c r="AM52" s="116">
        <v>3</v>
      </c>
      <c r="AN52" s="110">
        <v>2</v>
      </c>
      <c r="AO52" s="112">
        <v>0</v>
      </c>
      <c r="AP52" s="117">
        <v>102</v>
      </c>
      <c r="AQ52" s="111">
        <v>63</v>
      </c>
      <c r="AR52" s="113">
        <v>39</v>
      </c>
      <c r="AS52" s="114">
        <v>43</v>
      </c>
      <c r="AT52" s="115">
        <v>25</v>
      </c>
      <c r="AU52" s="115">
        <v>20</v>
      </c>
      <c r="AV52" s="116">
        <v>13</v>
      </c>
      <c r="AW52" s="110">
        <v>0</v>
      </c>
      <c r="AX52" s="112">
        <v>1</v>
      </c>
      <c r="AY52" s="118">
        <v>-21</v>
      </c>
    </row>
    <row r="53" spans="1:51" x14ac:dyDescent="0.15">
      <c r="A53">
        <v>9</v>
      </c>
      <c r="B53">
        <v>221</v>
      </c>
      <c r="C53" s="152" t="s">
        <v>80</v>
      </c>
      <c r="D53" s="24"/>
      <c r="E53" s="149">
        <v>377.59</v>
      </c>
      <c r="F53" s="265">
        <v>15684</v>
      </c>
      <c r="G53" s="265">
        <v>39152</v>
      </c>
      <c r="H53" s="265">
        <v>18575</v>
      </c>
      <c r="I53" s="265">
        <v>20577</v>
      </c>
      <c r="J53" s="104">
        <v>-25</v>
      </c>
      <c r="K53" s="105">
        <v>-10</v>
      </c>
      <c r="L53" s="106">
        <v>-15</v>
      </c>
      <c r="M53" s="104">
        <v>-17</v>
      </c>
      <c r="N53" s="105">
        <v>-7</v>
      </c>
      <c r="O53" s="151">
        <v>-10</v>
      </c>
      <c r="P53" s="104">
        <v>22</v>
      </c>
      <c r="Q53" s="105">
        <v>10</v>
      </c>
      <c r="R53" s="106">
        <v>12</v>
      </c>
      <c r="S53" s="107">
        <v>10</v>
      </c>
      <c r="T53" s="108">
        <v>12</v>
      </c>
      <c r="U53" s="108">
        <v>0</v>
      </c>
      <c r="V53" s="109">
        <v>0</v>
      </c>
      <c r="W53" s="104">
        <v>39</v>
      </c>
      <c r="X53" s="105">
        <v>17</v>
      </c>
      <c r="Y53" s="106">
        <v>22</v>
      </c>
      <c r="Z53" s="107">
        <v>17</v>
      </c>
      <c r="AA53" s="108">
        <v>21</v>
      </c>
      <c r="AB53" s="108">
        <v>0</v>
      </c>
      <c r="AC53" s="109">
        <v>1</v>
      </c>
      <c r="AD53" s="110">
        <v>-8</v>
      </c>
      <c r="AE53" s="111">
        <v>-3</v>
      </c>
      <c r="AF53" s="112">
        <v>-5</v>
      </c>
      <c r="AG53" s="110">
        <v>101</v>
      </c>
      <c r="AH53" s="111">
        <v>56</v>
      </c>
      <c r="AI53" s="113">
        <v>45</v>
      </c>
      <c r="AJ53" s="114">
        <v>44</v>
      </c>
      <c r="AK53" s="115">
        <v>40</v>
      </c>
      <c r="AL53" s="115">
        <v>11</v>
      </c>
      <c r="AM53" s="116">
        <v>4</v>
      </c>
      <c r="AN53" s="110">
        <v>1</v>
      </c>
      <c r="AO53" s="112">
        <v>1</v>
      </c>
      <c r="AP53" s="117">
        <v>109</v>
      </c>
      <c r="AQ53" s="111">
        <v>59</v>
      </c>
      <c r="AR53" s="113">
        <v>50</v>
      </c>
      <c r="AS53" s="114">
        <v>47</v>
      </c>
      <c r="AT53" s="115">
        <v>31</v>
      </c>
      <c r="AU53" s="115">
        <v>9</v>
      </c>
      <c r="AV53" s="116">
        <v>18</v>
      </c>
      <c r="AW53" s="110">
        <v>3</v>
      </c>
      <c r="AX53" s="112">
        <v>1</v>
      </c>
      <c r="AY53" s="118">
        <v>4</v>
      </c>
    </row>
    <row r="54" spans="1:51" x14ac:dyDescent="0.15">
      <c r="A54">
        <v>8</v>
      </c>
      <c r="B54">
        <v>222</v>
      </c>
      <c r="C54" s="152" t="s">
        <v>81</v>
      </c>
      <c r="D54" s="24"/>
      <c r="E54" s="149">
        <v>422.91</v>
      </c>
      <c r="F54" s="265">
        <v>8336</v>
      </c>
      <c r="G54" s="265">
        <v>21708</v>
      </c>
      <c r="H54" s="265">
        <v>10398</v>
      </c>
      <c r="I54" s="265">
        <v>11310</v>
      </c>
      <c r="J54" s="104">
        <v>-36</v>
      </c>
      <c r="K54" s="105">
        <v>-21</v>
      </c>
      <c r="L54" s="106">
        <v>-15</v>
      </c>
      <c r="M54" s="104">
        <v>-34</v>
      </c>
      <c r="N54" s="105">
        <v>-16</v>
      </c>
      <c r="O54" s="151">
        <v>-18</v>
      </c>
      <c r="P54" s="104">
        <v>9</v>
      </c>
      <c r="Q54" s="105">
        <v>5</v>
      </c>
      <c r="R54" s="106">
        <v>4</v>
      </c>
      <c r="S54" s="107">
        <v>5</v>
      </c>
      <c r="T54" s="108">
        <v>4</v>
      </c>
      <c r="U54" s="108">
        <v>0</v>
      </c>
      <c r="V54" s="109">
        <v>0</v>
      </c>
      <c r="W54" s="104">
        <v>43</v>
      </c>
      <c r="X54" s="105">
        <v>21</v>
      </c>
      <c r="Y54" s="106">
        <v>22</v>
      </c>
      <c r="Z54" s="107">
        <v>21</v>
      </c>
      <c r="AA54" s="108">
        <v>22</v>
      </c>
      <c r="AB54" s="108">
        <v>0</v>
      </c>
      <c r="AC54" s="109">
        <v>0</v>
      </c>
      <c r="AD54" s="110">
        <v>-2</v>
      </c>
      <c r="AE54" s="111">
        <v>-5</v>
      </c>
      <c r="AF54" s="112">
        <v>3</v>
      </c>
      <c r="AG54" s="110">
        <v>32</v>
      </c>
      <c r="AH54" s="111">
        <v>13</v>
      </c>
      <c r="AI54" s="113">
        <v>19</v>
      </c>
      <c r="AJ54" s="114">
        <v>13</v>
      </c>
      <c r="AK54" s="115">
        <v>19</v>
      </c>
      <c r="AL54" s="115">
        <v>0</v>
      </c>
      <c r="AM54" s="116">
        <v>0</v>
      </c>
      <c r="AN54" s="110">
        <v>0</v>
      </c>
      <c r="AO54" s="112">
        <v>0</v>
      </c>
      <c r="AP54" s="117">
        <v>34</v>
      </c>
      <c r="AQ54" s="111">
        <v>18</v>
      </c>
      <c r="AR54" s="113">
        <v>16</v>
      </c>
      <c r="AS54" s="114">
        <v>17</v>
      </c>
      <c r="AT54" s="115">
        <v>15</v>
      </c>
      <c r="AU54" s="115">
        <v>1</v>
      </c>
      <c r="AV54" s="116">
        <v>1</v>
      </c>
      <c r="AW54" s="110">
        <v>0</v>
      </c>
      <c r="AX54" s="112">
        <v>0</v>
      </c>
      <c r="AY54" s="118">
        <v>-12</v>
      </c>
    </row>
    <row r="55" spans="1:51" x14ac:dyDescent="0.15">
      <c r="A55">
        <v>9</v>
      </c>
      <c r="B55">
        <v>223</v>
      </c>
      <c r="C55" s="152" t="s">
        <v>82</v>
      </c>
      <c r="D55" s="24"/>
      <c r="E55" s="149">
        <v>493.21</v>
      </c>
      <c r="F55" s="265">
        <v>23094</v>
      </c>
      <c r="G55" s="265">
        <v>60727</v>
      </c>
      <c r="H55" s="265">
        <v>29141</v>
      </c>
      <c r="I55" s="265">
        <v>31586</v>
      </c>
      <c r="J55" s="104">
        <v>-44</v>
      </c>
      <c r="K55" s="105">
        <v>-28</v>
      </c>
      <c r="L55" s="106">
        <v>-16</v>
      </c>
      <c r="M55" s="104">
        <v>-37</v>
      </c>
      <c r="N55" s="105">
        <v>-20</v>
      </c>
      <c r="O55" s="151">
        <v>-17</v>
      </c>
      <c r="P55" s="104">
        <v>29</v>
      </c>
      <c r="Q55" s="105">
        <v>14</v>
      </c>
      <c r="R55" s="106">
        <v>15</v>
      </c>
      <c r="S55" s="107">
        <v>14</v>
      </c>
      <c r="T55" s="108">
        <v>15</v>
      </c>
      <c r="U55" s="108">
        <v>0</v>
      </c>
      <c r="V55" s="109">
        <v>0</v>
      </c>
      <c r="W55" s="104">
        <v>66</v>
      </c>
      <c r="X55" s="105">
        <v>34</v>
      </c>
      <c r="Y55" s="106">
        <v>32</v>
      </c>
      <c r="Z55" s="107">
        <v>34</v>
      </c>
      <c r="AA55" s="108">
        <v>32</v>
      </c>
      <c r="AB55" s="108">
        <v>0</v>
      </c>
      <c r="AC55" s="109">
        <v>0</v>
      </c>
      <c r="AD55" s="110">
        <v>-7</v>
      </c>
      <c r="AE55" s="111">
        <v>-8</v>
      </c>
      <c r="AF55" s="112">
        <v>1</v>
      </c>
      <c r="AG55" s="110">
        <v>78</v>
      </c>
      <c r="AH55" s="111">
        <v>44</v>
      </c>
      <c r="AI55" s="113">
        <v>34</v>
      </c>
      <c r="AJ55" s="114">
        <v>38</v>
      </c>
      <c r="AK55" s="115">
        <v>33</v>
      </c>
      <c r="AL55" s="115">
        <v>5</v>
      </c>
      <c r="AM55" s="116">
        <v>1</v>
      </c>
      <c r="AN55" s="110">
        <v>1</v>
      </c>
      <c r="AO55" s="112">
        <v>0</v>
      </c>
      <c r="AP55" s="117">
        <v>85</v>
      </c>
      <c r="AQ55" s="111">
        <v>52</v>
      </c>
      <c r="AR55" s="113">
        <v>33</v>
      </c>
      <c r="AS55" s="114">
        <v>49</v>
      </c>
      <c r="AT55" s="115">
        <v>32</v>
      </c>
      <c r="AU55" s="115">
        <v>3</v>
      </c>
      <c r="AV55" s="116">
        <v>1</v>
      </c>
      <c r="AW55" s="110">
        <v>0</v>
      </c>
      <c r="AX55" s="112">
        <v>0</v>
      </c>
      <c r="AY55" s="118">
        <v>1</v>
      </c>
    </row>
    <row r="56" spans="1:51" x14ac:dyDescent="0.15">
      <c r="A56">
        <v>10</v>
      </c>
      <c r="B56">
        <v>224</v>
      </c>
      <c r="C56" s="152" t="s">
        <v>83</v>
      </c>
      <c r="D56" s="24"/>
      <c r="E56" s="149">
        <v>229.01</v>
      </c>
      <c r="F56" s="265">
        <v>17204</v>
      </c>
      <c r="G56" s="265">
        <v>43652</v>
      </c>
      <c r="H56" s="265">
        <v>20825</v>
      </c>
      <c r="I56" s="265">
        <v>22827</v>
      </c>
      <c r="J56" s="104">
        <v>-84</v>
      </c>
      <c r="K56" s="105">
        <v>-40</v>
      </c>
      <c r="L56" s="106">
        <v>-44</v>
      </c>
      <c r="M56" s="104">
        <v>-37</v>
      </c>
      <c r="N56" s="105">
        <v>-18</v>
      </c>
      <c r="O56" s="151">
        <v>-19</v>
      </c>
      <c r="P56" s="104">
        <v>18</v>
      </c>
      <c r="Q56" s="105">
        <v>13</v>
      </c>
      <c r="R56" s="106">
        <v>5</v>
      </c>
      <c r="S56" s="107">
        <v>13</v>
      </c>
      <c r="T56" s="108">
        <v>4</v>
      </c>
      <c r="U56" s="108">
        <v>0</v>
      </c>
      <c r="V56" s="109">
        <v>1</v>
      </c>
      <c r="W56" s="104">
        <v>55</v>
      </c>
      <c r="X56" s="105">
        <v>31</v>
      </c>
      <c r="Y56" s="106">
        <v>24</v>
      </c>
      <c r="Z56" s="107">
        <v>31</v>
      </c>
      <c r="AA56" s="108">
        <v>24</v>
      </c>
      <c r="AB56" s="108">
        <v>0</v>
      </c>
      <c r="AC56" s="109">
        <v>0</v>
      </c>
      <c r="AD56" s="110">
        <v>-47</v>
      </c>
      <c r="AE56" s="111">
        <v>-22</v>
      </c>
      <c r="AF56" s="112">
        <v>-25</v>
      </c>
      <c r="AG56" s="110">
        <v>43</v>
      </c>
      <c r="AH56" s="111">
        <v>27</v>
      </c>
      <c r="AI56" s="113">
        <v>16</v>
      </c>
      <c r="AJ56" s="114">
        <v>24</v>
      </c>
      <c r="AK56" s="115">
        <v>15</v>
      </c>
      <c r="AL56" s="115">
        <v>3</v>
      </c>
      <c r="AM56" s="116">
        <v>1</v>
      </c>
      <c r="AN56" s="110">
        <v>0</v>
      </c>
      <c r="AO56" s="112">
        <v>0</v>
      </c>
      <c r="AP56" s="117">
        <v>90</v>
      </c>
      <c r="AQ56" s="111">
        <v>49</v>
      </c>
      <c r="AR56" s="113">
        <v>41</v>
      </c>
      <c r="AS56" s="114">
        <v>40</v>
      </c>
      <c r="AT56" s="115">
        <v>30</v>
      </c>
      <c r="AU56" s="115">
        <v>6</v>
      </c>
      <c r="AV56" s="116">
        <v>11</v>
      </c>
      <c r="AW56" s="110">
        <v>3</v>
      </c>
      <c r="AX56" s="112">
        <v>0</v>
      </c>
      <c r="AY56" s="118">
        <v>-38</v>
      </c>
    </row>
    <row r="57" spans="1:51" x14ac:dyDescent="0.15">
      <c r="A57">
        <v>8</v>
      </c>
      <c r="B57">
        <v>225</v>
      </c>
      <c r="C57" s="152" t="s">
        <v>84</v>
      </c>
      <c r="D57" s="24"/>
      <c r="E57" s="149">
        <v>403.06</v>
      </c>
      <c r="F57" s="265">
        <v>11363</v>
      </c>
      <c r="G57" s="265">
        <v>28444</v>
      </c>
      <c r="H57" s="265">
        <v>13626</v>
      </c>
      <c r="I57" s="265">
        <v>14818</v>
      </c>
      <c r="J57" s="104">
        <v>-38</v>
      </c>
      <c r="K57" s="105">
        <v>-5</v>
      </c>
      <c r="L57" s="106">
        <v>-33</v>
      </c>
      <c r="M57" s="104">
        <v>-26</v>
      </c>
      <c r="N57" s="105">
        <v>-7</v>
      </c>
      <c r="O57" s="151">
        <v>-19</v>
      </c>
      <c r="P57" s="104">
        <v>12</v>
      </c>
      <c r="Q57" s="105">
        <v>8</v>
      </c>
      <c r="R57" s="106">
        <v>4</v>
      </c>
      <c r="S57" s="107">
        <v>8</v>
      </c>
      <c r="T57" s="108">
        <v>4</v>
      </c>
      <c r="U57" s="108">
        <v>0</v>
      </c>
      <c r="V57" s="109">
        <v>0</v>
      </c>
      <c r="W57" s="104">
        <v>38</v>
      </c>
      <c r="X57" s="105">
        <v>15</v>
      </c>
      <c r="Y57" s="106">
        <v>23</v>
      </c>
      <c r="Z57" s="107">
        <v>15</v>
      </c>
      <c r="AA57" s="108">
        <v>23</v>
      </c>
      <c r="AB57" s="108">
        <v>0</v>
      </c>
      <c r="AC57" s="109">
        <v>0</v>
      </c>
      <c r="AD57" s="110">
        <v>-12</v>
      </c>
      <c r="AE57" s="111">
        <v>2</v>
      </c>
      <c r="AF57" s="112">
        <v>-14</v>
      </c>
      <c r="AG57" s="110">
        <v>31</v>
      </c>
      <c r="AH57" s="111">
        <v>22</v>
      </c>
      <c r="AI57" s="113">
        <v>9</v>
      </c>
      <c r="AJ57" s="114">
        <v>16</v>
      </c>
      <c r="AK57" s="115">
        <v>9</v>
      </c>
      <c r="AL57" s="115">
        <v>6</v>
      </c>
      <c r="AM57" s="116">
        <v>0</v>
      </c>
      <c r="AN57" s="110">
        <v>0</v>
      </c>
      <c r="AO57" s="112">
        <v>0</v>
      </c>
      <c r="AP57" s="117">
        <v>43</v>
      </c>
      <c r="AQ57" s="111">
        <v>20</v>
      </c>
      <c r="AR57" s="113">
        <v>23</v>
      </c>
      <c r="AS57" s="114">
        <v>17</v>
      </c>
      <c r="AT57" s="115">
        <v>15</v>
      </c>
      <c r="AU57" s="115">
        <v>3</v>
      </c>
      <c r="AV57" s="116">
        <v>1</v>
      </c>
      <c r="AW57" s="110">
        <v>0</v>
      </c>
      <c r="AX57" s="112">
        <v>7</v>
      </c>
      <c r="AY57" s="118">
        <v>-20</v>
      </c>
    </row>
    <row r="58" spans="1:51" x14ac:dyDescent="0.15">
      <c r="A58">
        <v>10</v>
      </c>
      <c r="B58">
        <v>226</v>
      </c>
      <c r="C58" s="152" t="s">
        <v>85</v>
      </c>
      <c r="D58" s="24"/>
      <c r="E58" s="149">
        <v>184.24</v>
      </c>
      <c r="F58" s="265">
        <v>17606</v>
      </c>
      <c r="G58" s="265">
        <v>41665</v>
      </c>
      <c r="H58" s="265">
        <v>19705</v>
      </c>
      <c r="I58" s="265">
        <v>21960</v>
      </c>
      <c r="J58" s="104">
        <v>-23</v>
      </c>
      <c r="K58" s="105">
        <v>-11</v>
      </c>
      <c r="L58" s="106">
        <v>-12</v>
      </c>
      <c r="M58" s="104">
        <v>-38</v>
      </c>
      <c r="N58" s="105">
        <v>-16</v>
      </c>
      <c r="O58" s="151">
        <v>-22</v>
      </c>
      <c r="P58" s="104">
        <v>15</v>
      </c>
      <c r="Q58" s="105">
        <v>6</v>
      </c>
      <c r="R58" s="106">
        <v>9</v>
      </c>
      <c r="S58" s="107">
        <v>6</v>
      </c>
      <c r="T58" s="108">
        <v>9</v>
      </c>
      <c r="U58" s="108">
        <v>0</v>
      </c>
      <c r="V58" s="109">
        <v>0</v>
      </c>
      <c r="W58" s="104">
        <v>53</v>
      </c>
      <c r="X58" s="105">
        <v>22</v>
      </c>
      <c r="Y58" s="106">
        <v>31</v>
      </c>
      <c r="Z58" s="107">
        <v>22</v>
      </c>
      <c r="AA58" s="108">
        <v>31</v>
      </c>
      <c r="AB58" s="108">
        <v>0</v>
      </c>
      <c r="AC58" s="109">
        <v>0</v>
      </c>
      <c r="AD58" s="110">
        <v>15</v>
      </c>
      <c r="AE58" s="111">
        <v>5</v>
      </c>
      <c r="AF58" s="112">
        <v>10</v>
      </c>
      <c r="AG58" s="110">
        <v>80</v>
      </c>
      <c r="AH58" s="111">
        <v>43</v>
      </c>
      <c r="AI58" s="113">
        <v>37</v>
      </c>
      <c r="AJ58" s="114">
        <v>38</v>
      </c>
      <c r="AK58" s="115">
        <v>36</v>
      </c>
      <c r="AL58" s="115">
        <v>5</v>
      </c>
      <c r="AM58" s="116">
        <v>1</v>
      </c>
      <c r="AN58" s="110">
        <v>0</v>
      </c>
      <c r="AO58" s="112">
        <v>0</v>
      </c>
      <c r="AP58" s="117">
        <v>65</v>
      </c>
      <c r="AQ58" s="111">
        <v>38</v>
      </c>
      <c r="AR58" s="113">
        <v>27</v>
      </c>
      <c r="AS58" s="114">
        <v>29</v>
      </c>
      <c r="AT58" s="115">
        <v>23</v>
      </c>
      <c r="AU58" s="115">
        <v>5</v>
      </c>
      <c r="AV58" s="116">
        <v>4</v>
      </c>
      <c r="AW58" s="110">
        <v>4</v>
      </c>
      <c r="AX58" s="112">
        <v>0</v>
      </c>
      <c r="AY58" s="118">
        <v>-2</v>
      </c>
    </row>
    <row r="59" spans="1:51" s="154" customFormat="1" x14ac:dyDescent="0.15">
      <c r="A59">
        <v>7</v>
      </c>
      <c r="B59">
        <v>227</v>
      </c>
      <c r="C59" s="152" t="s">
        <v>86</v>
      </c>
      <c r="D59" s="24"/>
      <c r="E59" s="149">
        <v>658.54</v>
      </c>
      <c r="F59" s="265">
        <v>12870</v>
      </c>
      <c r="G59" s="265">
        <v>34177</v>
      </c>
      <c r="H59" s="265">
        <v>16338</v>
      </c>
      <c r="I59" s="265">
        <v>17839</v>
      </c>
      <c r="J59" s="104">
        <v>-51</v>
      </c>
      <c r="K59" s="105">
        <v>-21</v>
      </c>
      <c r="L59" s="106">
        <v>-30</v>
      </c>
      <c r="M59" s="104">
        <v>-34</v>
      </c>
      <c r="N59" s="105">
        <v>-10</v>
      </c>
      <c r="O59" s="151">
        <v>-24</v>
      </c>
      <c r="P59" s="104">
        <v>16</v>
      </c>
      <c r="Q59" s="105">
        <v>10</v>
      </c>
      <c r="R59" s="106">
        <v>6</v>
      </c>
      <c r="S59" s="107">
        <v>10</v>
      </c>
      <c r="T59" s="108">
        <v>6</v>
      </c>
      <c r="U59" s="108">
        <v>0</v>
      </c>
      <c r="V59" s="109">
        <v>0</v>
      </c>
      <c r="W59" s="104">
        <v>50</v>
      </c>
      <c r="X59" s="105">
        <v>20</v>
      </c>
      <c r="Y59" s="106">
        <v>30</v>
      </c>
      <c r="Z59" s="107">
        <v>20</v>
      </c>
      <c r="AA59" s="108">
        <v>30</v>
      </c>
      <c r="AB59" s="108">
        <v>0</v>
      </c>
      <c r="AC59" s="109">
        <v>0</v>
      </c>
      <c r="AD59" s="104">
        <v>-17</v>
      </c>
      <c r="AE59" s="105">
        <v>-11</v>
      </c>
      <c r="AF59" s="106">
        <v>-6</v>
      </c>
      <c r="AG59" s="104">
        <v>40</v>
      </c>
      <c r="AH59" s="105">
        <v>22</v>
      </c>
      <c r="AI59" s="151">
        <v>18</v>
      </c>
      <c r="AJ59" s="107">
        <v>21</v>
      </c>
      <c r="AK59" s="108">
        <v>17</v>
      </c>
      <c r="AL59" s="108">
        <v>1</v>
      </c>
      <c r="AM59" s="109">
        <v>1</v>
      </c>
      <c r="AN59" s="104">
        <v>0</v>
      </c>
      <c r="AO59" s="106">
        <v>0</v>
      </c>
      <c r="AP59" s="118">
        <v>57</v>
      </c>
      <c r="AQ59" s="105">
        <v>33</v>
      </c>
      <c r="AR59" s="151">
        <v>24</v>
      </c>
      <c r="AS59" s="107">
        <v>29</v>
      </c>
      <c r="AT59" s="108">
        <v>21</v>
      </c>
      <c r="AU59" s="108">
        <v>4</v>
      </c>
      <c r="AV59" s="109">
        <v>3</v>
      </c>
      <c r="AW59" s="104">
        <v>0</v>
      </c>
      <c r="AX59" s="106">
        <v>0</v>
      </c>
      <c r="AY59" s="118">
        <v>-17</v>
      </c>
    </row>
    <row r="60" spans="1:51" x14ac:dyDescent="0.15">
      <c r="A60">
        <v>5</v>
      </c>
      <c r="B60" s="2">
        <v>228</v>
      </c>
      <c r="C60" s="152" t="s">
        <v>87</v>
      </c>
      <c r="D60" s="155"/>
      <c r="E60" s="149">
        <v>157.55000000000001</v>
      </c>
      <c r="F60" s="265">
        <v>17054</v>
      </c>
      <c r="G60" s="265">
        <v>40280</v>
      </c>
      <c r="H60" s="265">
        <v>19787</v>
      </c>
      <c r="I60" s="265">
        <v>20493</v>
      </c>
      <c r="J60" s="104">
        <v>-40</v>
      </c>
      <c r="K60" s="105">
        <v>9</v>
      </c>
      <c r="L60" s="106">
        <v>-49</v>
      </c>
      <c r="M60" s="104">
        <v>-11</v>
      </c>
      <c r="N60" s="105">
        <v>-4</v>
      </c>
      <c r="O60" s="151">
        <v>-7</v>
      </c>
      <c r="P60" s="104">
        <v>24</v>
      </c>
      <c r="Q60" s="105">
        <v>10</v>
      </c>
      <c r="R60" s="106">
        <v>14</v>
      </c>
      <c r="S60" s="107">
        <v>10</v>
      </c>
      <c r="T60" s="108">
        <v>13</v>
      </c>
      <c r="U60" s="108">
        <v>0</v>
      </c>
      <c r="V60" s="109">
        <v>1</v>
      </c>
      <c r="W60" s="104">
        <v>35</v>
      </c>
      <c r="X60" s="105">
        <v>14</v>
      </c>
      <c r="Y60" s="106">
        <v>21</v>
      </c>
      <c r="Z60" s="107">
        <v>14</v>
      </c>
      <c r="AA60" s="108">
        <v>21</v>
      </c>
      <c r="AB60" s="108">
        <v>0</v>
      </c>
      <c r="AC60" s="109">
        <v>0</v>
      </c>
      <c r="AD60" s="104">
        <v>-29</v>
      </c>
      <c r="AE60" s="105">
        <v>13</v>
      </c>
      <c r="AF60" s="106">
        <v>-42</v>
      </c>
      <c r="AG60" s="104">
        <v>138</v>
      </c>
      <c r="AH60" s="105">
        <v>92</v>
      </c>
      <c r="AI60" s="151">
        <v>46</v>
      </c>
      <c r="AJ60" s="107">
        <v>71</v>
      </c>
      <c r="AK60" s="108">
        <v>43</v>
      </c>
      <c r="AL60" s="108">
        <v>20</v>
      </c>
      <c r="AM60" s="109">
        <v>3</v>
      </c>
      <c r="AN60" s="104">
        <v>1</v>
      </c>
      <c r="AO60" s="106">
        <v>0</v>
      </c>
      <c r="AP60" s="118">
        <v>167</v>
      </c>
      <c r="AQ60" s="105">
        <v>79</v>
      </c>
      <c r="AR60" s="151">
        <v>88</v>
      </c>
      <c r="AS60" s="107">
        <v>53</v>
      </c>
      <c r="AT60" s="108">
        <v>49</v>
      </c>
      <c r="AU60" s="108">
        <v>25</v>
      </c>
      <c r="AV60" s="109">
        <v>36</v>
      </c>
      <c r="AW60" s="104">
        <v>1</v>
      </c>
      <c r="AX60" s="106">
        <v>3</v>
      </c>
      <c r="AY60" s="118">
        <v>-35</v>
      </c>
    </row>
    <row r="61" spans="1:51" s="157" customFormat="1" x14ac:dyDescent="0.15">
      <c r="A61">
        <v>7</v>
      </c>
      <c r="B61">
        <v>229</v>
      </c>
      <c r="C61" s="156" t="s">
        <v>88</v>
      </c>
      <c r="D61" s="24" t="s">
        <v>51</v>
      </c>
      <c r="E61" s="149">
        <v>210.87</v>
      </c>
      <c r="F61" s="265">
        <v>27859</v>
      </c>
      <c r="G61" s="265">
        <v>73539</v>
      </c>
      <c r="H61" s="265">
        <v>35530</v>
      </c>
      <c r="I61" s="265">
        <v>38009</v>
      </c>
      <c r="J61" s="104">
        <v>-31</v>
      </c>
      <c r="K61" s="105">
        <v>-26</v>
      </c>
      <c r="L61" s="106">
        <v>-5</v>
      </c>
      <c r="M61" s="104">
        <v>-48</v>
      </c>
      <c r="N61" s="105">
        <v>-27</v>
      </c>
      <c r="O61" s="151">
        <v>-21</v>
      </c>
      <c r="P61" s="104">
        <v>35</v>
      </c>
      <c r="Q61" s="105">
        <v>14</v>
      </c>
      <c r="R61" s="106">
        <v>21</v>
      </c>
      <c r="S61" s="107">
        <v>14</v>
      </c>
      <c r="T61" s="108">
        <v>21</v>
      </c>
      <c r="U61" s="108">
        <v>0</v>
      </c>
      <c r="V61" s="109">
        <v>0</v>
      </c>
      <c r="W61" s="104">
        <v>83</v>
      </c>
      <c r="X61" s="105">
        <v>41</v>
      </c>
      <c r="Y61" s="106">
        <v>42</v>
      </c>
      <c r="Z61" s="107">
        <v>41</v>
      </c>
      <c r="AA61" s="108">
        <v>42</v>
      </c>
      <c r="AB61" s="108">
        <v>0</v>
      </c>
      <c r="AC61" s="109">
        <v>0</v>
      </c>
      <c r="AD61" s="104">
        <v>17</v>
      </c>
      <c r="AE61" s="105">
        <v>1</v>
      </c>
      <c r="AF61" s="106">
        <v>16</v>
      </c>
      <c r="AG61" s="104">
        <v>122</v>
      </c>
      <c r="AH61" s="105">
        <v>55</v>
      </c>
      <c r="AI61" s="151">
        <v>67</v>
      </c>
      <c r="AJ61" s="107">
        <v>49</v>
      </c>
      <c r="AK61" s="108">
        <v>62</v>
      </c>
      <c r="AL61" s="108">
        <v>5</v>
      </c>
      <c r="AM61" s="109">
        <v>5</v>
      </c>
      <c r="AN61" s="104">
        <v>1</v>
      </c>
      <c r="AO61" s="106">
        <v>0</v>
      </c>
      <c r="AP61" s="118">
        <v>105</v>
      </c>
      <c r="AQ61" s="105">
        <v>54</v>
      </c>
      <c r="AR61" s="151">
        <v>51</v>
      </c>
      <c r="AS61" s="107">
        <v>53</v>
      </c>
      <c r="AT61" s="108">
        <v>51</v>
      </c>
      <c r="AU61" s="108">
        <v>1</v>
      </c>
      <c r="AV61" s="109">
        <v>0</v>
      </c>
      <c r="AW61" s="104">
        <v>0</v>
      </c>
      <c r="AX61" s="106">
        <v>0</v>
      </c>
      <c r="AY61" s="118">
        <v>9</v>
      </c>
    </row>
    <row r="62" spans="1:51" x14ac:dyDescent="0.15">
      <c r="A62" s="157"/>
      <c r="B62" s="157"/>
      <c r="C62" s="158" t="s">
        <v>89</v>
      </c>
      <c r="D62" s="78"/>
      <c r="E62" s="159">
        <v>90.33</v>
      </c>
      <c r="F62" s="134">
        <v>11027</v>
      </c>
      <c r="G62" s="134">
        <v>29255</v>
      </c>
      <c r="H62" s="134">
        <v>13727</v>
      </c>
      <c r="I62" s="134">
        <v>15528</v>
      </c>
      <c r="J62" s="221">
        <v>-29</v>
      </c>
      <c r="K62" s="222">
        <v>-6</v>
      </c>
      <c r="L62" s="223">
        <v>-23</v>
      </c>
      <c r="M62" s="221">
        <v>-8</v>
      </c>
      <c r="N62" s="222">
        <v>-4</v>
      </c>
      <c r="O62" s="224">
        <v>-4</v>
      </c>
      <c r="P62" s="221">
        <v>8</v>
      </c>
      <c r="Q62" s="222">
        <v>4</v>
      </c>
      <c r="R62" s="223">
        <v>4</v>
      </c>
      <c r="S62" s="221">
        <v>4</v>
      </c>
      <c r="T62" s="222">
        <v>4</v>
      </c>
      <c r="U62" s="222">
        <v>0</v>
      </c>
      <c r="V62" s="223">
        <v>0</v>
      </c>
      <c r="W62" s="221">
        <v>16</v>
      </c>
      <c r="X62" s="222">
        <v>8</v>
      </c>
      <c r="Y62" s="223">
        <v>8</v>
      </c>
      <c r="Z62" s="221">
        <v>8</v>
      </c>
      <c r="AA62" s="222">
        <v>8</v>
      </c>
      <c r="AB62" s="222">
        <v>0</v>
      </c>
      <c r="AC62" s="223">
        <v>0</v>
      </c>
      <c r="AD62" s="221">
        <v>-21</v>
      </c>
      <c r="AE62" s="222">
        <v>-2</v>
      </c>
      <c r="AF62" s="223">
        <v>-19</v>
      </c>
      <c r="AG62" s="221">
        <v>65</v>
      </c>
      <c r="AH62" s="222">
        <v>30</v>
      </c>
      <c r="AI62" s="224">
        <v>35</v>
      </c>
      <c r="AJ62" s="221">
        <v>28</v>
      </c>
      <c r="AK62" s="222">
        <v>27</v>
      </c>
      <c r="AL62" s="222">
        <v>0</v>
      </c>
      <c r="AM62" s="223">
        <v>3</v>
      </c>
      <c r="AN62" s="221">
        <v>2</v>
      </c>
      <c r="AO62" s="223">
        <v>5</v>
      </c>
      <c r="AP62" s="225">
        <v>86</v>
      </c>
      <c r="AQ62" s="222">
        <v>32</v>
      </c>
      <c r="AR62" s="224">
        <v>54</v>
      </c>
      <c r="AS62" s="221">
        <v>31</v>
      </c>
      <c r="AT62" s="222">
        <v>53</v>
      </c>
      <c r="AU62" s="222">
        <v>1</v>
      </c>
      <c r="AV62" s="223">
        <v>1</v>
      </c>
      <c r="AW62" s="221">
        <v>0</v>
      </c>
      <c r="AX62" s="223">
        <v>0</v>
      </c>
      <c r="AY62" s="225">
        <v>17</v>
      </c>
    </row>
    <row r="63" spans="1:51" s="157" customFormat="1" x14ac:dyDescent="0.15">
      <c r="A63">
        <v>3</v>
      </c>
      <c r="B63">
        <v>301</v>
      </c>
      <c r="C63" s="152" t="s">
        <v>90</v>
      </c>
      <c r="D63" s="24"/>
      <c r="E63" s="149">
        <v>90.33</v>
      </c>
      <c r="F63" s="265">
        <v>11027</v>
      </c>
      <c r="G63" s="265">
        <v>29255</v>
      </c>
      <c r="H63" s="265">
        <v>13727</v>
      </c>
      <c r="I63" s="265">
        <v>15528</v>
      </c>
      <c r="J63" s="104">
        <v>-29</v>
      </c>
      <c r="K63" s="105">
        <v>-6</v>
      </c>
      <c r="L63" s="106">
        <v>-23</v>
      </c>
      <c r="M63" s="104">
        <v>-8</v>
      </c>
      <c r="N63" s="105">
        <v>-4</v>
      </c>
      <c r="O63" s="151">
        <v>-4</v>
      </c>
      <c r="P63" s="104">
        <v>8</v>
      </c>
      <c r="Q63" s="105">
        <v>4</v>
      </c>
      <c r="R63" s="106">
        <v>4</v>
      </c>
      <c r="S63" s="107">
        <v>4</v>
      </c>
      <c r="T63" s="108">
        <v>4</v>
      </c>
      <c r="U63" s="108">
        <v>0</v>
      </c>
      <c r="V63" s="109">
        <v>0</v>
      </c>
      <c r="W63" s="104">
        <v>16</v>
      </c>
      <c r="X63" s="105">
        <v>8</v>
      </c>
      <c r="Y63" s="106">
        <v>8</v>
      </c>
      <c r="Z63" s="107">
        <v>8</v>
      </c>
      <c r="AA63" s="108">
        <v>8</v>
      </c>
      <c r="AB63" s="108">
        <v>0</v>
      </c>
      <c r="AC63" s="109">
        <v>0</v>
      </c>
      <c r="AD63" s="104">
        <v>-21</v>
      </c>
      <c r="AE63" s="105">
        <v>-2</v>
      </c>
      <c r="AF63" s="106">
        <v>-19</v>
      </c>
      <c r="AG63" s="104">
        <v>65</v>
      </c>
      <c r="AH63" s="105">
        <v>30</v>
      </c>
      <c r="AI63" s="151">
        <v>35</v>
      </c>
      <c r="AJ63" s="107">
        <v>28</v>
      </c>
      <c r="AK63" s="108">
        <v>27</v>
      </c>
      <c r="AL63" s="108">
        <v>0</v>
      </c>
      <c r="AM63" s="109">
        <v>3</v>
      </c>
      <c r="AN63" s="104">
        <v>2</v>
      </c>
      <c r="AO63" s="106">
        <v>5</v>
      </c>
      <c r="AP63" s="118">
        <v>86</v>
      </c>
      <c r="AQ63" s="105">
        <v>32</v>
      </c>
      <c r="AR63" s="151">
        <v>54</v>
      </c>
      <c r="AS63" s="107">
        <v>31</v>
      </c>
      <c r="AT63" s="108">
        <v>53</v>
      </c>
      <c r="AU63" s="108">
        <v>1</v>
      </c>
      <c r="AV63" s="109">
        <v>1</v>
      </c>
      <c r="AW63" s="104">
        <v>0</v>
      </c>
      <c r="AX63" s="106">
        <v>0</v>
      </c>
      <c r="AY63" s="118">
        <v>17</v>
      </c>
    </row>
    <row r="64" spans="1:51" x14ac:dyDescent="0.15">
      <c r="A64" s="157"/>
      <c r="B64" s="157"/>
      <c r="C64" s="158" t="s">
        <v>91</v>
      </c>
      <c r="D64" s="78"/>
      <c r="E64" s="159">
        <v>185.19</v>
      </c>
      <c r="F64" s="134">
        <v>6548</v>
      </c>
      <c r="G64" s="134">
        <v>18869</v>
      </c>
      <c r="H64" s="134">
        <v>9136</v>
      </c>
      <c r="I64" s="134">
        <v>9733</v>
      </c>
      <c r="J64" s="221">
        <v>-11</v>
      </c>
      <c r="K64" s="222">
        <v>-7</v>
      </c>
      <c r="L64" s="223">
        <v>-4</v>
      </c>
      <c r="M64" s="221">
        <v>-16</v>
      </c>
      <c r="N64" s="222">
        <v>-10</v>
      </c>
      <c r="O64" s="224">
        <v>-6</v>
      </c>
      <c r="P64" s="221">
        <v>4</v>
      </c>
      <c r="Q64" s="222">
        <v>0</v>
      </c>
      <c r="R64" s="223">
        <v>4</v>
      </c>
      <c r="S64" s="221">
        <v>0</v>
      </c>
      <c r="T64" s="222">
        <v>4</v>
      </c>
      <c r="U64" s="222">
        <v>0</v>
      </c>
      <c r="V64" s="223">
        <v>0</v>
      </c>
      <c r="W64" s="221">
        <v>20</v>
      </c>
      <c r="X64" s="222">
        <v>10</v>
      </c>
      <c r="Y64" s="223">
        <v>10</v>
      </c>
      <c r="Z64" s="221">
        <v>10</v>
      </c>
      <c r="AA64" s="222">
        <v>10</v>
      </c>
      <c r="AB64" s="222">
        <v>0</v>
      </c>
      <c r="AC64" s="223">
        <v>0</v>
      </c>
      <c r="AD64" s="221">
        <v>5</v>
      </c>
      <c r="AE64" s="222">
        <v>3</v>
      </c>
      <c r="AF64" s="223">
        <v>2</v>
      </c>
      <c r="AG64" s="221">
        <v>36</v>
      </c>
      <c r="AH64" s="222">
        <v>20</v>
      </c>
      <c r="AI64" s="224">
        <v>16</v>
      </c>
      <c r="AJ64" s="221">
        <v>18</v>
      </c>
      <c r="AK64" s="222">
        <v>16</v>
      </c>
      <c r="AL64" s="222">
        <v>2</v>
      </c>
      <c r="AM64" s="223">
        <v>0</v>
      </c>
      <c r="AN64" s="221">
        <v>0</v>
      </c>
      <c r="AO64" s="223">
        <v>0</v>
      </c>
      <c r="AP64" s="225">
        <v>31</v>
      </c>
      <c r="AQ64" s="222">
        <v>17</v>
      </c>
      <c r="AR64" s="224">
        <v>14</v>
      </c>
      <c r="AS64" s="221">
        <v>13</v>
      </c>
      <c r="AT64" s="222">
        <v>14</v>
      </c>
      <c r="AU64" s="222">
        <v>3</v>
      </c>
      <c r="AV64" s="223">
        <v>0</v>
      </c>
      <c r="AW64" s="221">
        <v>1</v>
      </c>
      <c r="AX64" s="223">
        <v>0</v>
      </c>
      <c r="AY64" s="225">
        <v>0</v>
      </c>
    </row>
    <row r="65" spans="1:51" s="157" customFormat="1" x14ac:dyDescent="0.15">
      <c r="A65">
        <v>5</v>
      </c>
      <c r="B65">
        <v>365</v>
      </c>
      <c r="C65" s="152" t="s">
        <v>92</v>
      </c>
      <c r="D65" s="24"/>
      <c r="E65" s="149">
        <v>185.19</v>
      </c>
      <c r="F65" s="265">
        <v>6548</v>
      </c>
      <c r="G65" s="265">
        <v>18869</v>
      </c>
      <c r="H65" s="265">
        <v>9136</v>
      </c>
      <c r="I65" s="265">
        <v>9733</v>
      </c>
      <c r="J65" s="104">
        <v>-11</v>
      </c>
      <c r="K65" s="105">
        <v>-7</v>
      </c>
      <c r="L65" s="106">
        <v>-4</v>
      </c>
      <c r="M65" s="104">
        <v>-16</v>
      </c>
      <c r="N65" s="105">
        <v>-10</v>
      </c>
      <c r="O65" s="151">
        <v>-6</v>
      </c>
      <c r="P65" s="104">
        <v>4</v>
      </c>
      <c r="Q65" s="105">
        <v>0</v>
      </c>
      <c r="R65" s="106">
        <v>4</v>
      </c>
      <c r="S65" s="107">
        <v>0</v>
      </c>
      <c r="T65" s="108">
        <v>4</v>
      </c>
      <c r="U65" s="108">
        <v>0</v>
      </c>
      <c r="V65" s="109">
        <v>0</v>
      </c>
      <c r="W65" s="104">
        <v>20</v>
      </c>
      <c r="X65" s="105">
        <v>10</v>
      </c>
      <c r="Y65" s="106">
        <v>10</v>
      </c>
      <c r="Z65" s="107">
        <v>10</v>
      </c>
      <c r="AA65" s="108">
        <v>10</v>
      </c>
      <c r="AB65" s="108">
        <v>0</v>
      </c>
      <c r="AC65" s="109">
        <v>0</v>
      </c>
      <c r="AD65" s="104">
        <v>5</v>
      </c>
      <c r="AE65" s="105">
        <v>3</v>
      </c>
      <c r="AF65" s="106">
        <v>2</v>
      </c>
      <c r="AG65" s="104">
        <v>36</v>
      </c>
      <c r="AH65" s="105">
        <v>20</v>
      </c>
      <c r="AI65" s="151">
        <v>16</v>
      </c>
      <c r="AJ65" s="107">
        <v>18</v>
      </c>
      <c r="AK65" s="108">
        <v>16</v>
      </c>
      <c r="AL65" s="108">
        <v>2</v>
      </c>
      <c r="AM65" s="109">
        <v>0</v>
      </c>
      <c r="AN65" s="104">
        <v>0</v>
      </c>
      <c r="AO65" s="106">
        <v>0</v>
      </c>
      <c r="AP65" s="118">
        <v>31</v>
      </c>
      <c r="AQ65" s="105">
        <v>17</v>
      </c>
      <c r="AR65" s="151">
        <v>14</v>
      </c>
      <c r="AS65" s="107">
        <v>13</v>
      </c>
      <c r="AT65" s="108">
        <v>14</v>
      </c>
      <c r="AU65" s="108">
        <v>3</v>
      </c>
      <c r="AV65" s="109">
        <v>0</v>
      </c>
      <c r="AW65" s="104">
        <v>1</v>
      </c>
      <c r="AX65" s="106">
        <v>0</v>
      </c>
      <c r="AY65" s="118">
        <v>0</v>
      </c>
    </row>
    <row r="66" spans="1:51" x14ac:dyDescent="0.15">
      <c r="A66" s="157"/>
      <c r="B66" s="157"/>
      <c r="C66" s="120" t="s">
        <v>93</v>
      </c>
      <c r="D66" s="78"/>
      <c r="E66" s="159">
        <v>44.05</v>
      </c>
      <c r="F66" s="134">
        <v>25447</v>
      </c>
      <c r="G66" s="134">
        <v>63860</v>
      </c>
      <c r="H66" s="134">
        <v>31085</v>
      </c>
      <c r="I66" s="134">
        <v>32775</v>
      </c>
      <c r="J66" s="221">
        <v>23</v>
      </c>
      <c r="K66" s="222">
        <v>14</v>
      </c>
      <c r="L66" s="223">
        <v>9</v>
      </c>
      <c r="M66" s="221">
        <v>-16</v>
      </c>
      <c r="N66" s="222">
        <v>-4</v>
      </c>
      <c r="O66" s="224">
        <v>-12</v>
      </c>
      <c r="P66" s="221">
        <v>45</v>
      </c>
      <c r="Q66" s="222">
        <v>26</v>
      </c>
      <c r="R66" s="223">
        <v>19</v>
      </c>
      <c r="S66" s="221">
        <v>26</v>
      </c>
      <c r="T66" s="222">
        <v>19</v>
      </c>
      <c r="U66" s="222">
        <v>0</v>
      </c>
      <c r="V66" s="223">
        <v>0</v>
      </c>
      <c r="W66" s="221">
        <v>61</v>
      </c>
      <c r="X66" s="222">
        <v>30</v>
      </c>
      <c r="Y66" s="223">
        <v>31</v>
      </c>
      <c r="Z66" s="221">
        <v>30</v>
      </c>
      <c r="AA66" s="222">
        <v>31</v>
      </c>
      <c r="AB66" s="222">
        <v>0</v>
      </c>
      <c r="AC66" s="223">
        <v>0</v>
      </c>
      <c r="AD66" s="221">
        <v>39</v>
      </c>
      <c r="AE66" s="222">
        <v>18</v>
      </c>
      <c r="AF66" s="223">
        <v>21</v>
      </c>
      <c r="AG66" s="221">
        <v>186</v>
      </c>
      <c r="AH66" s="222">
        <v>96</v>
      </c>
      <c r="AI66" s="224">
        <v>90</v>
      </c>
      <c r="AJ66" s="221">
        <v>84</v>
      </c>
      <c r="AK66" s="222">
        <v>81</v>
      </c>
      <c r="AL66" s="222">
        <v>10</v>
      </c>
      <c r="AM66" s="223">
        <v>7</v>
      </c>
      <c r="AN66" s="221">
        <v>2</v>
      </c>
      <c r="AO66" s="223">
        <v>2</v>
      </c>
      <c r="AP66" s="225">
        <v>147</v>
      </c>
      <c r="AQ66" s="222">
        <v>78</v>
      </c>
      <c r="AR66" s="224">
        <v>69</v>
      </c>
      <c r="AS66" s="221">
        <v>58</v>
      </c>
      <c r="AT66" s="222">
        <v>61</v>
      </c>
      <c r="AU66" s="222">
        <v>15</v>
      </c>
      <c r="AV66" s="223">
        <v>7</v>
      </c>
      <c r="AW66" s="221">
        <v>5</v>
      </c>
      <c r="AX66" s="223">
        <v>1</v>
      </c>
      <c r="AY66" s="225">
        <v>15</v>
      </c>
    </row>
    <row r="67" spans="1:51" x14ac:dyDescent="0.15">
      <c r="A67">
        <v>4</v>
      </c>
      <c r="B67">
        <v>381</v>
      </c>
      <c r="C67" s="156" t="s">
        <v>94</v>
      </c>
      <c r="D67" s="24"/>
      <c r="E67" s="149">
        <v>34.92</v>
      </c>
      <c r="F67" s="265">
        <v>11502</v>
      </c>
      <c r="G67" s="265">
        <v>30127</v>
      </c>
      <c r="H67" s="265">
        <v>14725</v>
      </c>
      <c r="I67" s="265">
        <v>15402</v>
      </c>
      <c r="J67" s="104">
        <v>-16</v>
      </c>
      <c r="K67" s="105">
        <v>-1</v>
      </c>
      <c r="L67" s="106">
        <v>-15</v>
      </c>
      <c r="M67" s="104">
        <v>-8</v>
      </c>
      <c r="N67" s="105">
        <v>-2</v>
      </c>
      <c r="O67" s="151">
        <v>-6</v>
      </c>
      <c r="P67" s="104">
        <v>18</v>
      </c>
      <c r="Q67" s="105">
        <v>9</v>
      </c>
      <c r="R67" s="106">
        <v>9</v>
      </c>
      <c r="S67" s="107">
        <v>9</v>
      </c>
      <c r="T67" s="108">
        <v>9</v>
      </c>
      <c r="U67" s="108">
        <v>0</v>
      </c>
      <c r="V67" s="109">
        <v>0</v>
      </c>
      <c r="W67" s="104">
        <v>26</v>
      </c>
      <c r="X67" s="105">
        <v>11</v>
      </c>
      <c r="Y67" s="106">
        <v>15</v>
      </c>
      <c r="Z67" s="107">
        <v>11</v>
      </c>
      <c r="AA67" s="108">
        <v>15</v>
      </c>
      <c r="AB67" s="108">
        <v>0</v>
      </c>
      <c r="AC67" s="109">
        <v>0</v>
      </c>
      <c r="AD67" s="104">
        <v>-8</v>
      </c>
      <c r="AE67" s="105">
        <v>1</v>
      </c>
      <c r="AF67" s="106">
        <v>-9</v>
      </c>
      <c r="AG67" s="104">
        <v>60</v>
      </c>
      <c r="AH67" s="105">
        <v>33</v>
      </c>
      <c r="AI67" s="151">
        <v>27</v>
      </c>
      <c r="AJ67" s="107">
        <v>30</v>
      </c>
      <c r="AK67" s="108">
        <v>27</v>
      </c>
      <c r="AL67" s="108">
        <v>2</v>
      </c>
      <c r="AM67" s="109">
        <v>0</v>
      </c>
      <c r="AN67" s="104">
        <v>1</v>
      </c>
      <c r="AO67" s="106">
        <v>0</v>
      </c>
      <c r="AP67" s="118">
        <v>68</v>
      </c>
      <c r="AQ67" s="105">
        <v>32</v>
      </c>
      <c r="AR67" s="151">
        <v>36</v>
      </c>
      <c r="AS67" s="107">
        <v>21</v>
      </c>
      <c r="AT67" s="108">
        <v>32</v>
      </c>
      <c r="AU67" s="108">
        <v>10</v>
      </c>
      <c r="AV67" s="109">
        <v>4</v>
      </c>
      <c r="AW67" s="104">
        <v>1</v>
      </c>
      <c r="AX67" s="106">
        <v>0</v>
      </c>
      <c r="AY67" s="118">
        <v>6</v>
      </c>
    </row>
    <row r="68" spans="1:51" s="157" customFormat="1" x14ac:dyDescent="0.15">
      <c r="A68">
        <v>4</v>
      </c>
      <c r="B68">
        <v>382</v>
      </c>
      <c r="C68" s="152" t="s">
        <v>95</v>
      </c>
      <c r="D68" s="24"/>
      <c r="E68" s="149">
        <v>9.1300000000000008</v>
      </c>
      <c r="F68" s="265">
        <v>13945</v>
      </c>
      <c r="G68" s="265">
        <v>33733</v>
      </c>
      <c r="H68" s="265">
        <v>16360</v>
      </c>
      <c r="I68" s="265">
        <v>17373</v>
      </c>
      <c r="J68" s="104">
        <v>39</v>
      </c>
      <c r="K68" s="105">
        <v>15</v>
      </c>
      <c r="L68" s="106">
        <v>24</v>
      </c>
      <c r="M68" s="104">
        <v>-8</v>
      </c>
      <c r="N68" s="105">
        <v>-2</v>
      </c>
      <c r="O68" s="151">
        <v>-6</v>
      </c>
      <c r="P68" s="104">
        <v>27</v>
      </c>
      <c r="Q68" s="105">
        <v>17</v>
      </c>
      <c r="R68" s="106">
        <v>10</v>
      </c>
      <c r="S68" s="107">
        <v>17</v>
      </c>
      <c r="T68" s="108">
        <v>10</v>
      </c>
      <c r="U68" s="108">
        <v>0</v>
      </c>
      <c r="V68" s="109">
        <v>0</v>
      </c>
      <c r="W68" s="104">
        <v>35</v>
      </c>
      <c r="X68" s="105">
        <v>19</v>
      </c>
      <c r="Y68" s="106">
        <v>16</v>
      </c>
      <c r="Z68" s="107">
        <v>19</v>
      </c>
      <c r="AA68" s="108">
        <v>16</v>
      </c>
      <c r="AB68" s="108">
        <v>0</v>
      </c>
      <c r="AC68" s="109">
        <v>0</v>
      </c>
      <c r="AD68" s="104">
        <v>47</v>
      </c>
      <c r="AE68" s="105">
        <v>17</v>
      </c>
      <c r="AF68" s="106">
        <v>30</v>
      </c>
      <c r="AG68" s="104">
        <v>126</v>
      </c>
      <c r="AH68" s="105">
        <v>63</v>
      </c>
      <c r="AI68" s="151">
        <v>63</v>
      </c>
      <c r="AJ68" s="107">
        <v>54</v>
      </c>
      <c r="AK68" s="108">
        <v>54</v>
      </c>
      <c r="AL68" s="108">
        <v>8</v>
      </c>
      <c r="AM68" s="109">
        <v>7</v>
      </c>
      <c r="AN68" s="104">
        <v>1</v>
      </c>
      <c r="AO68" s="106">
        <v>2</v>
      </c>
      <c r="AP68" s="118">
        <v>79</v>
      </c>
      <c r="AQ68" s="105">
        <v>46</v>
      </c>
      <c r="AR68" s="151">
        <v>33</v>
      </c>
      <c r="AS68" s="107">
        <v>37</v>
      </c>
      <c r="AT68" s="108">
        <v>29</v>
      </c>
      <c r="AU68" s="108">
        <v>5</v>
      </c>
      <c r="AV68" s="109">
        <v>3</v>
      </c>
      <c r="AW68" s="104">
        <v>4</v>
      </c>
      <c r="AX68" s="106">
        <v>1</v>
      </c>
      <c r="AY68" s="118">
        <v>9</v>
      </c>
    </row>
    <row r="69" spans="1:51" x14ac:dyDescent="0.15">
      <c r="A69" s="157"/>
      <c r="B69" s="157"/>
      <c r="C69" s="120" t="s">
        <v>96</v>
      </c>
      <c r="D69" s="78"/>
      <c r="E69" s="159">
        <v>330.7</v>
      </c>
      <c r="F69" s="134">
        <v>15892</v>
      </c>
      <c r="G69" s="134">
        <v>40646</v>
      </c>
      <c r="H69" s="134">
        <v>19618</v>
      </c>
      <c r="I69" s="134">
        <v>21028</v>
      </c>
      <c r="J69" s="221">
        <v>-14</v>
      </c>
      <c r="K69" s="222">
        <v>-8</v>
      </c>
      <c r="L69" s="223">
        <v>-6</v>
      </c>
      <c r="M69" s="221">
        <v>-16</v>
      </c>
      <c r="N69" s="222">
        <v>-11</v>
      </c>
      <c r="O69" s="224">
        <v>-5</v>
      </c>
      <c r="P69" s="221">
        <v>19</v>
      </c>
      <c r="Q69" s="222">
        <v>8</v>
      </c>
      <c r="R69" s="223">
        <v>11</v>
      </c>
      <c r="S69" s="225">
        <v>8</v>
      </c>
      <c r="T69" s="222">
        <v>11</v>
      </c>
      <c r="U69" s="222">
        <v>0</v>
      </c>
      <c r="V69" s="223">
        <v>0</v>
      </c>
      <c r="W69" s="221">
        <v>35</v>
      </c>
      <c r="X69" s="222">
        <v>19</v>
      </c>
      <c r="Y69" s="223">
        <v>16</v>
      </c>
      <c r="Z69" s="221">
        <v>19</v>
      </c>
      <c r="AA69" s="222">
        <v>16</v>
      </c>
      <c r="AB69" s="222">
        <v>0</v>
      </c>
      <c r="AC69" s="223">
        <v>0</v>
      </c>
      <c r="AD69" s="221">
        <v>2</v>
      </c>
      <c r="AE69" s="222">
        <v>3</v>
      </c>
      <c r="AF69" s="223">
        <v>-1</v>
      </c>
      <c r="AG69" s="221">
        <v>87</v>
      </c>
      <c r="AH69" s="222">
        <v>46</v>
      </c>
      <c r="AI69" s="224">
        <v>41</v>
      </c>
      <c r="AJ69" s="221">
        <v>44</v>
      </c>
      <c r="AK69" s="222">
        <v>39</v>
      </c>
      <c r="AL69" s="222">
        <v>2</v>
      </c>
      <c r="AM69" s="223">
        <v>2</v>
      </c>
      <c r="AN69" s="221">
        <v>0</v>
      </c>
      <c r="AO69" s="223">
        <v>0</v>
      </c>
      <c r="AP69" s="225">
        <v>85</v>
      </c>
      <c r="AQ69" s="222">
        <v>43</v>
      </c>
      <c r="AR69" s="224">
        <v>42</v>
      </c>
      <c r="AS69" s="221">
        <v>40</v>
      </c>
      <c r="AT69" s="222">
        <v>40</v>
      </c>
      <c r="AU69" s="222">
        <v>3</v>
      </c>
      <c r="AV69" s="223">
        <v>2</v>
      </c>
      <c r="AW69" s="221">
        <v>0</v>
      </c>
      <c r="AX69" s="223">
        <v>0</v>
      </c>
      <c r="AY69" s="225">
        <v>20</v>
      </c>
    </row>
    <row r="70" spans="1:51" x14ac:dyDescent="0.15">
      <c r="A70">
        <v>6</v>
      </c>
      <c r="B70">
        <v>442</v>
      </c>
      <c r="C70" s="152" t="s">
        <v>97</v>
      </c>
      <c r="D70" s="24"/>
      <c r="E70" s="149">
        <v>82.67</v>
      </c>
      <c r="F70" s="265">
        <v>4295</v>
      </c>
      <c r="G70" s="265">
        <v>10968</v>
      </c>
      <c r="H70" s="265">
        <v>5341</v>
      </c>
      <c r="I70" s="265">
        <v>5627</v>
      </c>
      <c r="J70" s="104">
        <v>-2</v>
      </c>
      <c r="K70" s="105">
        <v>-9</v>
      </c>
      <c r="L70" s="106">
        <v>7</v>
      </c>
      <c r="M70" s="104">
        <v>-11</v>
      </c>
      <c r="N70" s="105">
        <v>-9</v>
      </c>
      <c r="O70" s="151">
        <v>-2</v>
      </c>
      <c r="P70" s="104">
        <v>3</v>
      </c>
      <c r="Q70" s="105">
        <v>1</v>
      </c>
      <c r="R70" s="106">
        <v>2</v>
      </c>
      <c r="S70" s="107">
        <v>1</v>
      </c>
      <c r="T70" s="108">
        <v>2</v>
      </c>
      <c r="U70" s="108">
        <v>0</v>
      </c>
      <c r="V70" s="109">
        <v>0</v>
      </c>
      <c r="W70" s="104">
        <v>14</v>
      </c>
      <c r="X70" s="105">
        <v>10</v>
      </c>
      <c r="Y70" s="106">
        <v>4</v>
      </c>
      <c r="Z70" s="107">
        <v>10</v>
      </c>
      <c r="AA70" s="108">
        <v>4</v>
      </c>
      <c r="AB70" s="108">
        <v>0</v>
      </c>
      <c r="AC70" s="109">
        <v>0</v>
      </c>
      <c r="AD70" s="104">
        <v>9</v>
      </c>
      <c r="AE70" s="105">
        <v>0</v>
      </c>
      <c r="AF70" s="106">
        <v>9</v>
      </c>
      <c r="AG70" s="104">
        <v>23</v>
      </c>
      <c r="AH70" s="105">
        <v>10</v>
      </c>
      <c r="AI70" s="151">
        <v>13</v>
      </c>
      <c r="AJ70" s="107">
        <v>10</v>
      </c>
      <c r="AK70" s="108">
        <v>13</v>
      </c>
      <c r="AL70" s="108">
        <v>0</v>
      </c>
      <c r="AM70" s="109">
        <v>0</v>
      </c>
      <c r="AN70" s="104">
        <v>0</v>
      </c>
      <c r="AO70" s="106">
        <v>0</v>
      </c>
      <c r="AP70" s="118">
        <v>14</v>
      </c>
      <c r="AQ70" s="105">
        <v>10</v>
      </c>
      <c r="AR70" s="151">
        <v>4</v>
      </c>
      <c r="AS70" s="107">
        <v>9</v>
      </c>
      <c r="AT70" s="108">
        <v>4</v>
      </c>
      <c r="AU70" s="108">
        <v>1</v>
      </c>
      <c r="AV70" s="109">
        <v>0</v>
      </c>
      <c r="AW70" s="104">
        <v>0</v>
      </c>
      <c r="AX70" s="106">
        <v>0</v>
      </c>
      <c r="AY70" s="118">
        <v>3</v>
      </c>
    </row>
    <row r="71" spans="1:51" x14ac:dyDescent="0.15">
      <c r="A71">
        <v>6</v>
      </c>
      <c r="B71">
        <v>443</v>
      </c>
      <c r="C71" s="152" t="s">
        <v>98</v>
      </c>
      <c r="D71" s="24"/>
      <c r="E71" s="149">
        <v>45.79</v>
      </c>
      <c r="F71" s="265">
        <v>7797</v>
      </c>
      <c r="G71" s="265">
        <v>19256</v>
      </c>
      <c r="H71" s="265">
        <v>9408</v>
      </c>
      <c r="I71" s="265">
        <v>9848</v>
      </c>
      <c r="J71" s="104">
        <v>0</v>
      </c>
      <c r="K71" s="105">
        <v>3</v>
      </c>
      <c r="L71" s="106">
        <v>-3</v>
      </c>
      <c r="M71" s="104">
        <v>1</v>
      </c>
      <c r="N71" s="105">
        <v>0</v>
      </c>
      <c r="O71" s="151">
        <v>1</v>
      </c>
      <c r="P71" s="104">
        <v>12</v>
      </c>
      <c r="Q71" s="105">
        <v>6</v>
      </c>
      <c r="R71" s="106">
        <v>6</v>
      </c>
      <c r="S71" s="107">
        <v>6</v>
      </c>
      <c r="T71" s="108">
        <v>6</v>
      </c>
      <c r="U71" s="108">
        <v>0</v>
      </c>
      <c r="V71" s="109">
        <v>0</v>
      </c>
      <c r="W71" s="104">
        <v>11</v>
      </c>
      <c r="X71" s="105">
        <v>6</v>
      </c>
      <c r="Y71" s="106">
        <v>5</v>
      </c>
      <c r="Z71" s="107">
        <v>6</v>
      </c>
      <c r="AA71" s="108">
        <v>5</v>
      </c>
      <c r="AB71" s="108">
        <v>0</v>
      </c>
      <c r="AC71" s="109">
        <v>0</v>
      </c>
      <c r="AD71" s="104">
        <v>-1</v>
      </c>
      <c r="AE71" s="105">
        <v>3</v>
      </c>
      <c r="AF71" s="106">
        <v>-4</v>
      </c>
      <c r="AG71" s="104">
        <v>48</v>
      </c>
      <c r="AH71" s="105">
        <v>26</v>
      </c>
      <c r="AI71" s="151">
        <v>22</v>
      </c>
      <c r="AJ71" s="107">
        <v>25</v>
      </c>
      <c r="AK71" s="108">
        <v>21</v>
      </c>
      <c r="AL71" s="108">
        <v>1</v>
      </c>
      <c r="AM71" s="109">
        <v>1</v>
      </c>
      <c r="AN71" s="104">
        <v>0</v>
      </c>
      <c r="AO71" s="106">
        <v>0</v>
      </c>
      <c r="AP71" s="118">
        <v>49</v>
      </c>
      <c r="AQ71" s="105">
        <v>23</v>
      </c>
      <c r="AR71" s="151">
        <v>26</v>
      </c>
      <c r="AS71" s="107">
        <v>21</v>
      </c>
      <c r="AT71" s="108">
        <v>24</v>
      </c>
      <c r="AU71" s="108">
        <v>2</v>
      </c>
      <c r="AV71" s="109">
        <v>2</v>
      </c>
      <c r="AW71" s="104">
        <v>0</v>
      </c>
      <c r="AX71" s="106">
        <v>0</v>
      </c>
      <c r="AY71" s="118">
        <v>6</v>
      </c>
    </row>
    <row r="72" spans="1:51" s="157" customFormat="1" x14ac:dyDescent="0.15">
      <c r="A72">
        <v>6</v>
      </c>
      <c r="B72">
        <v>446</v>
      </c>
      <c r="C72" s="152" t="s">
        <v>99</v>
      </c>
      <c r="D72" s="24"/>
      <c r="E72" s="149">
        <v>202.23</v>
      </c>
      <c r="F72" s="265">
        <v>3800</v>
      </c>
      <c r="G72" s="265">
        <v>10422</v>
      </c>
      <c r="H72" s="265">
        <v>4869</v>
      </c>
      <c r="I72" s="265">
        <v>5553</v>
      </c>
      <c r="J72" s="104">
        <v>-12</v>
      </c>
      <c r="K72" s="105">
        <v>-2</v>
      </c>
      <c r="L72" s="106">
        <v>-10</v>
      </c>
      <c r="M72" s="104">
        <v>-6</v>
      </c>
      <c r="N72" s="105">
        <v>-2</v>
      </c>
      <c r="O72" s="151">
        <v>-4</v>
      </c>
      <c r="P72" s="104">
        <v>4</v>
      </c>
      <c r="Q72" s="105">
        <v>1</v>
      </c>
      <c r="R72" s="106">
        <v>3</v>
      </c>
      <c r="S72" s="107">
        <v>1</v>
      </c>
      <c r="T72" s="108">
        <v>3</v>
      </c>
      <c r="U72" s="108">
        <v>0</v>
      </c>
      <c r="V72" s="109">
        <v>0</v>
      </c>
      <c r="W72" s="104">
        <v>10</v>
      </c>
      <c r="X72" s="105">
        <v>3</v>
      </c>
      <c r="Y72" s="106">
        <v>7</v>
      </c>
      <c r="Z72" s="107">
        <v>3</v>
      </c>
      <c r="AA72" s="108">
        <v>7</v>
      </c>
      <c r="AB72" s="108">
        <v>0</v>
      </c>
      <c r="AC72" s="109">
        <v>0</v>
      </c>
      <c r="AD72" s="104">
        <v>-6</v>
      </c>
      <c r="AE72" s="105">
        <v>0</v>
      </c>
      <c r="AF72" s="106">
        <v>-6</v>
      </c>
      <c r="AG72" s="104">
        <v>16</v>
      </c>
      <c r="AH72" s="105">
        <v>10</v>
      </c>
      <c r="AI72" s="151">
        <v>6</v>
      </c>
      <c r="AJ72" s="107">
        <v>9</v>
      </c>
      <c r="AK72" s="108">
        <v>5</v>
      </c>
      <c r="AL72" s="108">
        <v>1</v>
      </c>
      <c r="AM72" s="109">
        <v>1</v>
      </c>
      <c r="AN72" s="104">
        <v>0</v>
      </c>
      <c r="AO72" s="106">
        <v>0</v>
      </c>
      <c r="AP72" s="118">
        <v>22</v>
      </c>
      <c r="AQ72" s="105">
        <v>10</v>
      </c>
      <c r="AR72" s="151">
        <v>12</v>
      </c>
      <c r="AS72" s="107">
        <v>10</v>
      </c>
      <c r="AT72" s="108">
        <v>12</v>
      </c>
      <c r="AU72" s="108">
        <v>0</v>
      </c>
      <c r="AV72" s="109">
        <v>0</v>
      </c>
      <c r="AW72" s="104">
        <v>0</v>
      </c>
      <c r="AX72" s="106">
        <v>0</v>
      </c>
      <c r="AY72" s="118">
        <v>11</v>
      </c>
    </row>
    <row r="73" spans="1:51" x14ac:dyDescent="0.15">
      <c r="A73" s="157"/>
      <c r="B73" s="157"/>
      <c r="C73" s="120" t="s">
        <v>100</v>
      </c>
      <c r="D73" s="78"/>
      <c r="E73" s="159">
        <v>22.61</v>
      </c>
      <c r="F73" s="134">
        <v>12868</v>
      </c>
      <c r="G73" s="134">
        <v>33358</v>
      </c>
      <c r="H73" s="134">
        <v>16208</v>
      </c>
      <c r="I73" s="134">
        <v>17150</v>
      </c>
      <c r="J73" s="221">
        <v>12</v>
      </c>
      <c r="K73" s="222">
        <v>5</v>
      </c>
      <c r="L73" s="223">
        <v>7</v>
      </c>
      <c r="M73" s="221">
        <v>5</v>
      </c>
      <c r="N73" s="222">
        <v>1</v>
      </c>
      <c r="O73" s="224">
        <v>4</v>
      </c>
      <c r="P73" s="221">
        <v>29</v>
      </c>
      <c r="Q73" s="222">
        <v>13</v>
      </c>
      <c r="R73" s="223">
        <v>16</v>
      </c>
      <c r="S73" s="221">
        <v>13</v>
      </c>
      <c r="T73" s="222">
        <v>16</v>
      </c>
      <c r="U73" s="222">
        <v>0</v>
      </c>
      <c r="V73" s="223">
        <v>0</v>
      </c>
      <c r="W73" s="221">
        <v>24</v>
      </c>
      <c r="X73" s="222">
        <v>12</v>
      </c>
      <c r="Y73" s="223">
        <v>12</v>
      </c>
      <c r="Z73" s="221">
        <v>12</v>
      </c>
      <c r="AA73" s="222">
        <v>12</v>
      </c>
      <c r="AB73" s="222">
        <v>0</v>
      </c>
      <c r="AC73" s="223">
        <v>0</v>
      </c>
      <c r="AD73" s="221">
        <v>7</v>
      </c>
      <c r="AE73" s="222">
        <v>4</v>
      </c>
      <c r="AF73" s="223">
        <v>3</v>
      </c>
      <c r="AG73" s="221">
        <v>69</v>
      </c>
      <c r="AH73" s="222">
        <v>33</v>
      </c>
      <c r="AI73" s="224">
        <v>36</v>
      </c>
      <c r="AJ73" s="221">
        <v>32</v>
      </c>
      <c r="AK73" s="222">
        <v>32</v>
      </c>
      <c r="AL73" s="222">
        <v>0</v>
      </c>
      <c r="AM73" s="223">
        <v>4</v>
      </c>
      <c r="AN73" s="221">
        <v>1</v>
      </c>
      <c r="AO73" s="223">
        <v>0</v>
      </c>
      <c r="AP73" s="225">
        <v>62</v>
      </c>
      <c r="AQ73" s="222">
        <v>29</v>
      </c>
      <c r="AR73" s="224">
        <v>33</v>
      </c>
      <c r="AS73" s="221">
        <v>29</v>
      </c>
      <c r="AT73" s="222">
        <v>33</v>
      </c>
      <c r="AU73" s="222">
        <v>0</v>
      </c>
      <c r="AV73" s="223">
        <v>0</v>
      </c>
      <c r="AW73" s="221">
        <v>0</v>
      </c>
      <c r="AX73" s="223">
        <v>0</v>
      </c>
      <c r="AY73" s="225">
        <v>2</v>
      </c>
    </row>
    <row r="74" spans="1:51" s="157" customFormat="1" x14ac:dyDescent="0.15">
      <c r="A74">
        <v>7</v>
      </c>
      <c r="B74">
        <v>464</v>
      </c>
      <c r="C74" s="152" t="s">
        <v>101</v>
      </c>
      <c r="D74" s="24" t="s">
        <v>51</v>
      </c>
      <c r="E74" s="149">
        <v>22.61</v>
      </c>
      <c r="F74" s="265">
        <v>12868</v>
      </c>
      <c r="G74" s="265">
        <v>33358</v>
      </c>
      <c r="H74" s="265">
        <v>16208</v>
      </c>
      <c r="I74" s="265">
        <v>17150</v>
      </c>
      <c r="J74" s="104">
        <v>12</v>
      </c>
      <c r="K74" s="105">
        <v>5</v>
      </c>
      <c r="L74" s="106">
        <v>7</v>
      </c>
      <c r="M74" s="104">
        <v>5</v>
      </c>
      <c r="N74" s="105">
        <v>1</v>
      </c>
      <c r="O74" s="151">
        <v>4</v>
      </c>
      <c r="P74" s="104">
        <v>29</v>
      </c>
      <c r="Q74" s="105">
        <v>13</v>
      </c>
      <c r="R74" s="106">
        <v>16</v>
      </c>
      <c r="S74" s="107">
        <v>13</v>
      </c>
      <c r="T74" s="108">
        <v>16</v>
      </c>
      <c r="U74" s="108">
        <v>0</v>
      </c>
      <c r="V74" s="109">
        <v>0</v>
      </c>
      <c r="W74" s="104">
        <v>24</v>
      </c>
      <c r="X74" s="105">
        <v>12</v>
      </c>
      <c r="Y74" s="106">
        <v>12</v>
      </c>
      <c r="Z74" s="107">
        <v>12</v>
      </c>
      <c r="AA74" s="108">
        <v>12</v>
      </c>
      <c r="AB74" s="108">
        <v>0</v>
      </c>
      <c r="AC74" s="109">
        <v>0</v>
      </c>
      <c r="AD74" s="104">
        <v>7</v>
      </c>
      <c r="AE74" s="105">
        <v>4</v>
      </c>
      <c r="AF74" s="106">
        <v>3</v>
      </c>
      <c r="AG74" s="104">
        <v>69</v>
      </c>
      <c r="AH74" s="105">
        <v>33</v>
      </c>
      <c r="AI74" s="151">
        <v>36</v>
      </c>
      <c r="AJ74" s="107">
        <v>32</v>
      </c>
      <c r="AK74" s="108">
        <v>32</v>
      </c>
      <c r="AL74" s="108">
        <v>0</v>
      </c>
      <c r="AM74" s="109">
        <v>4</v>
      </c>
      <c r="AN74" s="104">
        <v>1</v>
      </c>
      <c r="AO74" s="106">
        <v>0</v>
      </c>
      <c r="AP74" s="118">
        <v>62</v>
      </c>
      <c r="AQ74" s="105">
        <v>29</v>
      </c>
      <c r="AR74" s="151">
        <v>33</v>
      </c>
      <c r="AS74" s="107">
        <v>29</v>
      </c>
      <c r="AT74" s="108">
        <v>33</v>
      </c>
      <c r="AU74" s="108">
        <v>0</v>
      </c>
      <c r="AV74" s="109">
        <v>0</v>
      </c>
      <c r="AW74" s="104">
        <v>0</v>
      </c>
      <c r="AX74" s="106">
        <v>0</v>
      </c>
      <c r="AY74" s="118">
        <v>2</v>
      </c>
    </row>
    <row r="75" spans="1:51" x14ac:dyDescent="0.15">
      <c r="A75" s="157"/>
      <c r="B75" s="157"/>
      <c r="C75" s="120" t="s">
        <v>102</v>
      </c>
      <c r="D75" s="78"/>
      <c r="E75" s="159">
        <v>150.26</v>
      </c>
      <c r="F75" s="134">
        <v>5519</v>
      </c>
      <c r="G75" s="134">
        <v>13658</v>
      </c>
      <c r="H75" s="134">
        <v>6628</v>
      </c>
      <c r="I75" s="134">
        <v>7030</v>
      </c>
      <c r="J75" s="221">
        <v>-12</v>
      </c>
      <c r="K75" s="222">
        <v>-3</v>
      </c>
      <c r="L75" s="223">
        <v>-9</v>
      </c>
      <c r="M75" s="221">
        <v>-5</v>
      </c>
      <c r="N75" s="222">
        <v>-1</v>
      </c>
      <c r="O75" s="224">
        <v>-4</v>
      </c>
      <c r="P75" s="221">
        <v>6</v>
      </c>
      <c r="Q75" s="222">
        <v>2</v>
      </c>
      <c r="R75" s="223">
        <v>4</v>
      </c>
      <c r="S75" s="221">
        <v>2</v>
      </c>
      <c r="T75" s="222">
        <v>4</v>
      </c>
      <c r="U75" s="222">
        <v>0</v>
      </c>
      <c r="V75" s="223">
        <v>0</v>
      </c>
      <c r="W75" s="221">
        <v>11</v>
      </c>
      <c r="X75" s="222">
        <v>3</v>
      </c>
      <c r="Y75" s="223">
        <v>8</v>
      </c>
      <c r="Z75" s="221">
        <v>3</v>
      </c>
      <c r="AA75" s="222">
        <v>8</v>
      </c>
      <c r="AB75" s="222">
        <v>0</v>
      </c>
      <c r="AC75" s="223">
        <v>0</v>
      </c>
      <c r="AD75" s="221">
        <v>-7</v>
      </c>
      <c r="AE75" s="222">
        <v>-2</v>
      </c>
      <c r="AF75" s="223">
        <v>-5</v>
      </c>
      <c r="AG75" s="221">
        <v>18</v>
      </c>
      <c r="AH75" s="222">
        <v>12</v>
      </c>
      <c r="AI75" s="224">
        <v>6</v>
      </c>
      <c r="AJ75" s="221">
        <v>11</v>
      </c>
      <c r="AK75" s="222">
        <v>6</v>
      </c>
      <c r="AL75" s="222">
        <v>1</v>
      </c>
      <c r="AM75" s="223">
        <v>0</v>
      </c>
      <c r="AN75" s="221">
        <v>0</v>
      </c>
      <c r="AO75" s="223">
        <v>0</v>
      </c>
      <c r="AP75" s="225">
        <v>25</v>
      </c>
      <c r="AQ75" s="222">
        <v>14</v>
      </c>
      <c r="AR75" s="224">
        <v>11</v>
      </c>
      <c r="AS75" s="221">
        <v>13</v>
      </c>
      <c r="AT75" s="222">
        <v>10</v>
      </c>
      <c r="AU75" s="222">
        <v>1</v>
      </c>
      <c r="AV75" s="223">
        <v>0</v>
      </c>
      <c r="AW75" s="221">
        <v>0</v>
      </c>
      <c r="AX75" s="223">
        <v>1</v>
      </c>
      <c r="AY75" s="225">
        <v>2</v>
      </c>
    </row>
    <row r="76" spans="1:51" s="157" customFormat="1" x14ac:dyDescent="0.15">
      <c r="A76">
        <v>7</v>
      </c>
      <c r="B76">
        <v>481</v>
      </c>
      <c r="C76" s="156" t="s">
        <v>103</v>
      </c>
      <c r="D76" s="24"/>
      <c r="E76" s="149">
        <v>150.26</v>
      </c>
      <c r="F76" s="265">
        <v>5519</v>
      </c>
      <c r="G76" s="265">
        <v>13658</v>
      </c>
      <c r="H76" s="265">
        <v>6628</v>
      </c>
      <c r="I76" s="265">
        <v>7030</v>
      </c>
      <c r="J76" s="104">
        <v>-12</v>
      </c>
      <c r="K76" s="105">
        <v>-3</v>
      </c>
      <c r="L76" s="106">
        <v>-9</v>
      </c>
      <c r="M76" s="104">
        <v>-5</v>
      </c>
      <c r="N76" s="105">
        <v>-1</v>
      </c>
      <c r="O76" s="151">
        <v>-4</v>
      </c>
      <c r="P76" s="104">
        <v>6</v>
      </c>
      <c r="Q76" s="105">
        <v>2</v>
      </c>
      <c r="R76" s="106">
        <v>4</v>
      </c>
      <c r="S76" s="107">
        <v>2</v>
      </c>
      <c r="T76" s="108">
        <v>4</v>
      </c>
      <c r="U76" s="108">
        <v>0</v>
      </c>
      <c r="V76" s="109">
        <v>0</v>
      </c>
      <c r="W76" s="104">
        <v>11</v>
      </c>
      <c r="X76" s="105">
        <v>3</v>
      </c>
      <c r="Y76" s="106">
        <v>8</v>
      </c>
      <c r="Z76" s="107">
        <v>3</v>
      </c>
      <c r="AA76" s="108">
        <v>8</v>
      </c>
      <c r="AB76" s="108">
        <v>0</v>
      </c>
      <c r="AC76" s="109">
        <v>0</v>
      </c>
      <c r="AD76" s="104">
        <v>-7</v>
      </c>
      <c r="AE76" s="105">
        <v>-2</v>
      </c>
      <c r="AF76" s="106">
        <v>-5</v>
      </c>
      <c r="AG76" s="104">
        <v>18</v>
      </c>
      <c r="AH76" s="105">
        <v>12</v>
      </c>
      <c r="AI76" s="151">
        <v>6</v>
      </c>
      <c r="AJ76" s="107">
        <v>11</v>
      </c>
      <c r="AK76" s="108">
        <v>6</v>
      </c>
      <c r="AL76" s="108">
        <v>1</v>
      </c>
      <c r="AM76" s="109">
        <v>0</v>
      </c>
      <c r="AN76" s="104">
        <v>0</v>
      </c>
      <c r="AO76" s="106">
        <v>0</v>
      </c>
      <c r="AP76" s="118">
        <v>25</v>
      </c>
      <c r="AQ76" s="105">
        <v>14</v>
      </c>
      <c r="AR76" s="151">
        <v>11</v>
      </c>
      <c r="AS76" s="107">
        <v>13</v>
      </c>
      <c r="AT76" s="108">
        <v>10</v>
      </c>
      <c r="AU76" s="108">
        <v>1</v>
      </c>
      <c r="AV76" s="109">
        <v>0</v>
      </c>
      <c r="AW76" s="104">
        <v>0</v>
      </c>
      <c r="AX76" s="106">
        <v>1</v>
      </c>
      <c r="AY76" s="118">
        <v>2</v>
      </c>
    </row>
    <row r="77" spans="1:51" x14ac:dyDescent="0.15">
      <c r="A77" s="157"/>
      <c r="B77" s="157"/>
      <c r="C77" s="120" t="s">
        <v>104</v>
      </c>
      <c r="D77" s="78"/>
      <c r="E77" s="159">
        <v>307.44</v>
      </c>
      <c r="F77" s="134">
        <v>5899</v>
      </c>
      <c r="G77" s="134">
        <v>15507</v>
      </c>
      <c r="H77" s="134">
        <v>7396</v>
      </c>
      <c r="I77" s="134">
        <v>8111</v>
      </c>
      <c r="J77" s="221">
        <v>-24</v>
      </c>
      <c r="K77" s="222">
        <v>-14</v>
      </c>
      <c r="L77" s="223">
        <v>-10</v>
      </c>
      <c r="M77" s="221">
        <v>-13</v>
      </c>
      <c r="N77" s="222">
        <v>-10</v>
      </c>
      <c r="O77" s="224">
        <v>-3</v>
      </c>
      <c r="P77" s="221">
        <v>5</v>
      </c>
      <c r="Q77" s="222">
        <v>3</v>
      </c>
      <c r="R77" s="223">
        <v>2</v>
      </c>
      <c r="S77" s="221">
        <v>3</v>
      </c>
      <c r="T77" s="222">
        <v>2</v>
      </c>
      <c r="U77" s="222">
        <v>0</v>
      </c>
      <c r="V77" s="223">
        <v>0</v>
      </c>
      <c r="W77" s="221">
        <v>18</v>
      </c>
      <c r="X77" s="222">
        <v>13</v>
      </c>
      <c r="Y77" s="223">
        <v>5</v>
      </c>
      <c r="Z77" s="221">
        <v>13</v>
      </c>
      <c r="AA77" s="222">
        <v>5</v>
      </c>
      <c r="AB77" s="222">
        <v>0</v>
      </c>
      <c r="AC77" s="223">
        <v>0</v>
      </c>
      <c r="AD77" s="221">
        <v>-11</v>
      </c>
      <c r="AE77" s="222">
        <v>-4</v>
      </c>
      <c r="AF77" s="223">
        <v>-7</v>
      </c>
      <c r="AG77" s="221">
        <v>15</v>
      </c>
      <c r="AH77" s="222">
        <v>9</v>
      </c>
      <c r="AI77" s="224">
        <v>6</v>
      </c>
      <c r="AJ77" s="221">
        <v>8</v>
      </c>
      <c r="AK77" s="222">
        <v>6</v>
      </c>
      <c r="AL77" s="222">
        <v>1</v>
      </c>
      <c r="AM77" s="223">
        <v>0</v>
      </c>
      <c r="AN77" s="221">
        <v>0</v>
      </c>
      <c r="AO77" s="223">
        <v>0</v>
      </c>
      <c r="AP77" s="225">
        <v>26</v>
      </c>
      <c r="AQ77" s="222">
        <v>13</v>
      </c>
      <c r="AR77" s="224">
        <v>13</v>
      </c>
      <c r="AS77" s="221">
        <v>13</v>
      </c>
      <c r="AT77" s="222">
        <v>13</v>
      </c>
      <c r="AU77" s="222">
        <v>0</v>
      </c>
      <c r="AV77" s="223">
        <v>0</v>
      </c>
      <c r="AW77" s="221">
        <v>0</v>
      </c>
      <c r="AX77" s="223">
        <v>0</v>
      </c>
      <c r="AY77" s="225">
        <v>-1</v>
      </c>
    </row>
    <row r="78" spans="1:51" s="157" customFormat="1" x14ac:dyDescent="0.15">
      <c r="A78">
        <v>7</v>
      </c>
      <c r="B78">
        <v>501</v>
      </c>
      <c r="C78" s="152" t="s">
        <v>105</v>
      </c>
      <c r="D78" s="24"/>
      <c r="E78" s="149">
        <v>307.44</v>
      </c>
      <c r="F78" s="265">
        <v>5899</v>
      </c>
      <c r="G78" s="265">
        <v>15507</v>
      </c>
      <c r="H78" s="265">
        <v>7396</v>
      </c>
      <c r="I78" s="265">
        <v>8111</v>
      </c>
      <c r="J78" s="104">
        <v>-24</v>
      </c>
      <c r="K78" s="105">
        <v>-14</v>
      </c>
      <c r="L78" s="106">
        <v>-10</v>
      </c>
      <c r="M78" s="104">
        <v>-13</v>
      </c>
      <c r="N78" s="105">
        <v>-10</v>
      </c>
      <c r="O78" s="151">
        <v>-3</v>
      </c>
      <c r="P78" s="104">
        <v>5</v>
      </c>
      <c r="Q78" s="105">
        <v>3</v>
      </c>
      <c r="R78" s="106">
        <v>2</v>
      </c>
      <c r="S78" s="107">
        <v>3</v>
      </c>
      <c r="T78" s="108">
        <v>2</v>
      </c>
      <c r="U78" s="108">
        <v>0</v>
      </c>
      <c r="V78" s="109">
        <v>0</v>
      </c>
      <c r="W78" s="104">
        <v>18</v>
      </c>
      <c r="X78" s="105">
        <v>13</v>
      </c>
      <c r="Y78" s="106">
        <v>5</v>
      </c>
      <c r="Z78" s="107">
        <v>13</v>
      </c>
      <c r="AA78" s="108">
        <v>5</v>
      </c>
      <c r="AB78" s="108">
        <v>0</v>
      </c>
      <c r="AC78" s="109">
        <v>0</v>
      </c>
      <c r="AD78" s="104">
        <v>-11</v>
      </c>
      <c r="AE78" s="105">
        <v>-4</v>
      </c>
      <c r="AF78" s="106">
        <v>-7</v>
      </c>
      <c r="AG78" s="104">
        <v>15</v>
      </c>
      <c r="AH78" s="105">
        <v>9</v>
      </c>
      <c r="AI78" s="151">
        <v>6</v>
      </c>
      <c r="AJ78" s="107">
        <v>8</v>
      </c>
      <c r="AK78" s="108">
        <v>6</v>
      </c>
      <c r="AL78" s="108">
        <v>1</v>
      </c>
      <c r="AM78" s="109">
        <v>0</v>
      </c>
      <c r="AN78" s="104">
        <v>0</v>
      </c>
      <c r="AO78" s="106">
        <v>0</v>
      </c>
      <c r="AP78" s="118">
        <v>26</v>
      </c>
      <c r="AQ78" s="105">
        <v>13</v>
      </c>
      <c r="AR78" s="151">
        <v>13</v>
      </c>
      <c r="AS78" s="107">
        <v>13</v>
      </c>
      <c r="AT78" s="108">
        <v>13</v>
      </c>
      <c r="AU78" s="108">
        <v>0</v>
      </c>
      <c r="AV78" s="109">
        <v>0</v>
      </c>
      <c r="AW78" s="104">
        <v>0</v>
      </c>
      <c r="AX78" s="106">
        <v>0</v>
      </c>
      <c r="AY78" s="118">
        <v>-1</v>
      </c>
    </row>
    <row r="79" spans="1:51" x14ac:dyDescent="0.15">
      <c r="A79" s="157"/>
      <c r="B79" s="157"/>
      <c r="C79" s="120" t="s">
        <v>106</v>
      </c>
      <c r="D79" s="78"/>
      <c r="E79" s="159">
        <v>609.78</v>
      </c>
      <c r="F79" s="134">
        <v>10785</v>
      </c>
      <c r="G79" s="134">
        <v>28618</v>
      </c>
      <c r="H79" s="134">
        <v>13559</v>
      </c>
      <c r="I79" s="134">
        <v>15059</v>
      </c>
      <c r="J79" s="221">
        <v>-38</v>
      </c>
      <c r="K79" s="222">
        <v>-18</v>
      </c>
      <c r="L79" s="223">
        <v>-20</v>
      </c>
      <c r="M79" s="221">
        <v>-26</v>
      </c>
      <c r="N79" s="222">
        <v>-13</v>
      </c>
      <c r="O79" s="224">
        <v>-13</v>
      </c>
      <c r="P79" s="221">
        <v>12</v>
      </c>
      <c r="Q79" s="222">
        <v>8</v>
      </c>
      <c r="R79" s="223">
        <v>4</v>
      </c>
      <c r="S79" s="221">
        <v>8</v>
      </c>
      <c r="T79" s="222">
        <v>4</v>
      </c>
      <c r="U79" s="222">
        <v>0</v>
      </c>
      <c r="V79" s="223">
        <v>0</v>
      </c>
      <c r="W79" s="221">
        <v>38</v>
      </c>
      <c r="X79" s="222">
        <v>21</v>
      </c>
      <c r="Y79" s="223">
        <v>17</v>
      </c>
      <c r="Z79" s="221">
        <v>21</v>
      </c>
      <c r="AA79" s="222">
        <v>17</v>
      </c>
      <c r="AB79" s="222">
        <v>0</v>
      </c>
      <c r="AC79" s="223">
        <v>0</v>
      </c>
      <c r="AD79" s="221">
        <v>-12</v>
      </c>
      <c r="AE79" s="222">
        <v>-5</v>
      </c>
      <c r="AF79" s="223">
        <v>-7</v>
      </c>
      <c r="AG79" s="221">
        <v>45</v>
      </c>
      <c r="AH79" s="222">
        <v>25</v>
      </c>
      <c r="AI79" s="224">
        <v>20</v>
      </c>
      <c r="AJ79" s="221">
        <v>25</v>
      </c>
      <c r="AK79" s="222">
        <v>19</v>
      </c>
      <c r="AL79" s="222">
        <v>0</v>
      </c>
      <c r="AM79" s="223">
        <v>1</v>
      </c>
      <c r="AN79" s="221">
        <v>0</v>
      </c>
      <c r="AO79" s="223">
        <v>0</v>
      </c>
      <c r="AP79" s="225">
        <v>57</v>
      </c>
      <c r="AQ79" s="222">
        <v>30</v>
      </c>
      <c r="AR79" s="224">
        <v>27</v>
      </c>
      <c r="AS79" s="221">
        <v>29</v>
      </c>
      <c r="AT79" s="222">
        <v>21</v>
      </c>
      <c r="AU79" s="222">
        <v>1</v>
      </c>
      <c r="AV79" s="223">
        <v>6</v>
      </c>
      <c r="AW79" s="221">
        <v>0</v>
      </c>
      <c r="AX79" s="223">
        <v>0</v>
      </c>
      <c r="AY79" s="225">
        <v>-2</v>
      </c>
    </row>
    <row r="80" spans="1:51" x14ac:dyDescent="0.15">
      <c r="A80">
        <v>8</v>
      </c>
      <c r="B80">
        <v>585</v>
      </c>
      <c r="C80" s="152" t="s">
        <v>107</v>
      </c>
      <c r="D80" s="24"/>
      <c r="E80" s="149">
        <v>368.77</v>
      </c>
      <c r="F80" s="265">
        <v>5880</v>
      </c>
      <c r="G80" s="265">
        <v>15601</v>
      </c>
      <c r="H80" s="265">
        <v>7391</v>
      </c>
      <c r="I80" s="265">
        <v>8210</v>
      </c>
      <c r="J80" s="104">
        <v>-22</v>
      </c>
      <c r="K80" s="105">
        <v>-16</v>
      </c>
      <c r="L80" s="106">
        <v>-6</v>
      </c>
      <c r="M80" s="104">
        <v>-18</v>
      </c>
      <c r="N80" s="105">
        <v>-12</v>
      </c>
      <c r="O80" s="151">
        <v>-6</v>
      </c>
      <c r="P80" s="104">
        <v>2</v>
      </c>
      <c r="Q80" s="105">
        <v>1</v>
      </c>
      <c r="R80" s="106">
        <v>1</v>
      </c>
      <c r="S80" s="107">
        <v>1</v>
      </c>
      <c r="T80" s="108">
        <v>1</v>
      </c>
      <c r="U80" s="108">
        <v>0</v>
      </c>
      <c r="V80" s="109">
        <v>0</v>
      </c>
      <c r="W80" s="104">
        <v>20</v>
      </c>
      <c r="X80" s="105">
        <v>13</v>
      </c>
      <c r="Y80" s="106">
        <v>7</v>
      </c>
      <c r="Z80" s="107">
        <v>13</v>
      </c>
      <c r="AA80" s="108">
        <v>7</v>
      </c>
      <c r="AB80" s="108">
        <v>0</v>
      </c>
      <c r="AC80" s="109">
        <v>0</v>
      </c>
      <c r="AD80" s="104">
        <v>-4</v>
      </c>
      <c r="AE80" s="105">
        <v>-4</v>
      </c>
      <c r="AF80" s="106">
        <v>0</v>
      </c>
      <c r="AG80" s="104">
        <v>26</v>
      </c>
      <c r="AH80" s="105">
        <v>13</v>
      </c>
      <c r="AI80" s="151">
        <v>13</v>
      </c>
      <c r="AJ80" s="107">
        <v>13</v>
      </c>
      <c r="AK80" s="108">
        <v>12</v>
      </c>
      <c r="AL80" s="108">
        <v>0</v>
      </c>
      <c r="AM80" s="109">
        <v>1</v>
      </c>
      <c r="AN80" s="104">
        <v>0</v>
      </c>
      <c r="AO80" s="106">
        <v>0</v>
      </c>
      <c r="AP80" s="118">
        <v>30</v>
      </c>
      <c r="AQ80" s="105">
        <v>17</v>
      </c>
      <c r="AR80" s="151">
        <v>13</v>
      </c>
      <c r="AS80" s="107">
        <v>16</v>
      </c>
      <c r="AT80" s="108">
        <v>11</v>
      </c>
      <c r="AU80" s="108">
        <v>1</v>
      </c>
      <c r="AV80" s="109">
        <v>2</v>
      </c>
      <c r="AW80" s="104">
        <v>0</v>
      </c>
      <c r="AX80" s="106">
        <v>0</v>
      </c>
      <c r="AY80" s="118">
        <v>0</v>
      </c>
    </row>
    <row r="81" spans="1:51" ht="13.5" customHeight="1" x14ac:dyDescent="0.15">
      <c r="A81">
        <v>8</v>
      </c>
      <c r="B81" s="162">
        <v>586</v>
      </c>
      <c r="C81" s="163" t="s">
        <v>108</v>
      </c>
      <c r="D81" s="164"/>
      <c r="E81" s="165">
        <v>241.01</v>
      </c>
      <c r="F81" s="265">
        <v>4905</v>
      </c>
      <c r="G81" s="265">
        <v>13017</v>
      </c>
      <c r="H81" s="265">
        <v>6168</v>
      </c>
      <c r="I81" s="265">
        <v>6849</v>
      </c>
      <c r="J81" s="168">
        <v>-16</v>
      </c>
      <c r="K81" s="169">
        <v>-2</v>
      </c>
      <c r="L81" s="170">
        <v>-14</v>
      </c>
      <c r="M81" s="168">
        <v>-8</v>
      </c>
      <c r="N81" s="169">
        <v>-1</v>
      </c>
      <c r="O81" s="171">
        <v>-7</v>
      </c>
      <c r="P81" s="168">
        <v>10</v>
      </c>
      <c r="Q81" s="169">
        <v>7</v>
      </c>
      <c r="R81" s="170">
        <v>3</v>
      </c>
      <c r="S81" s="172">
        <v>7</v>
      </c>
      <c r="T81" s="173">
        <v>3</v>
      </c>
      <c r="U81" s="173">
        <v>0</v>
      </c>
      <c r="V81" s="174">
        <v>0</v>
      </c>
      <c r="W81" s="168">
        <v>18</v>
      </c>
      <c r="X81" s="169">
        <v>8</v>
      </c>
      <c r="Y81" s="170">
        <v>10</v>
      </c>
      <c r="Z81" s="172">
        <v>8</v>
      </c>
      <c r="AA81" s="173">
        <v>10</v>
      </c>
      <c r="AB81" s="173">
        <v>0</v>
      </c>
      <c r="AC81" s="174">
        <v>0</v>
      </c>
      <c r="AD81" s="168">
        <v>-8</v>
      </c>
      <c r="AE81" s="169">
        <v>-1</v>
      </c>
      <c r="AF81" s="170">
        <v>-7</v>
      </c>
      <c r="AG81" s="168">
        <v>19</v>
      </c>
      <c r="AH81" s="169">
        <v>12</v>
      </c>
      <c r="AI81" s="171">
        <v>7</v>
      </c>
      <c r="AJ81" s="172">
        <v>12</v>
      </c>
      <c r="AK81" s="173">
        <v>7</v>
      </c>
      <c r="AL81" s="173">
        <v>0</v>
      </c>
      <c r="AM81" s="174">
        <v>0</v>
      </c>
      <c r="AN81" s="168">
        <v>0</v>
      </c>
      <c r="AO81" s="170">
        <v>0</v>
      </c>
      <c r="AP81" s="175">
        <v>27</v>
      </c>
      <c r="AQ81" s="169">
        <v>13</v>
      </c>
      <c r="AR81" s="171">
        <v>14</v>
      </c>
      <c r="AS81" s="172">
        <v>13</v>
      </c>
      <c r="AT81" s="173">
        <v>10</v>
      </c>
      <c r="AU81" s="173">
        <v>0</v>
      </c>
      <c r="AV81" s="174">
        <v>4</v>
      </c>
      <c r="AW81" s="168">
        <v>0</v>
      </c>
      <c r="AX81" s="170">
        <v>0</v>
      </c>
      <c r="AY81" s="175">
        <v>-2</v>
      </c>
    </row>
    <row r="82" spans="1:51" x14ac:dyDescent="0.15">
      <c r="B82" s="176"/>
      <c r="D82" s="177" t="s">
        <v>109</v>
      </c>
      <c r="E82" s="178" t="s">
        <v>176</v>
      </c>
      <c r="F82" s="179"/>
      <c r="G82" s="269"/>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194</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195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F281D-EF39-41A2-A390-EABC23773EAA}">
  <dimension ref="A1:BB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6.625" style="8" customWidth="1"/>
    <col min="11" max="12" width="6.625" style="8" hidden="1" customWidth="1"/>
    <col min="13" max="13" width="6.625" style="8" customWidth="1"/>
    <col min="14" max="15" width="6.625" style="8" hidden="1" customWidth="1"/>
    <col min="16" max="16" width="6.625" style="8" customWidth="1"/>
    <col min="17" max="22" width="6.625" style="8" hidden="1" customWidth="1"/>
    <col min="23" max="23" width="6.625" style="8" customWidth="1"/>
    <col min="24" max="29" width="6.625" style="8" hidden="1" customWidth="1"/>
    <col min="30" max="30" width="6.625" style="8" customWidth="1"/>
    <col min="31" max="32" width="6.625" style="8" hidden="1" customWidth="1"/>
    <col min="33" max="33" width="6.625" style="8" customWidth="1"/>
    <col min="34" max="41" width="6.625" style="8" hidden="1" customWidth="1"/>
    <col min="42" max="42" width="6.625" style="6" customWidth="1"/>
    <col min="43" max="49" width="6.625" style="200" hidden="1" customWidth="1"/>
    <col min="50" max="51" width="6.625" style="201" hidden="1" customWidth="1"/>
    <col min="52" max="52" width="6.625" hidden="1" customWidth="1"/>
    <col min="53" max="53" width="6.62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8" width="0" hidden="1" customWidth="1"/>
    <col min="269" max="269" width="6.375" customWidth="1"/>
    <col min="270" max="271" width="0" hidden="1" customWidth="1"/>
    <col min="272" max="272" width="7" customWidth="1"/>
    <col min="273" max="278" width="0" hidden="1" customWidth="1"/>
    <col min="279" max="279" width="7" customWidth="1"/>
    <col min="280" max="285" width="0" hidden="1" customWidth="1"/>
    <col min="286" max="286" width="8" customWidth="1"/>
    <col min="287" max="288" width="0" hidden="1" customWidth="1"/>
    <col min="289" max="289" width="8.125" customWidth="1"/>
    <col min="290" max="297" width="0" hidden="1" customWidth="1"/>
    <col min="298" max="298" width="8.5" customWidth="1"/>
    <col min="299" max="308" width="0" hidden="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4" width="0" hidden="1" customWidth="1"/>
    <col min="525" max="525" width="6.375" customWidth="1"/>
    <col min="526" max="527" width="0" hidden="1" customWidth="1"/>
    <col min="528" max="528" width="7" customWidth="1"/>
    <col min="529" max="534" width="0" hidden="1" customWidth="1"/>
    <col min="535" max="535" width="7" customWidth="1"/>
    <col min="536" max="541" width="0" hidden="1" customWidth="1"/>
    <col min="542" max="542" width="8" customWidth="1"/>
    <col min="543" max="544" width="0" hidden="1" customWidth="1"/>
    <col min="545" max="545" width="8.125" customWidth="1"/>
    <col min="546" max="553" width="0" hidden="1" customWidth="1"/>
    <col min="554" max="554" width="8.5" customWidth="1"/>
    <col min="555" max="564" width="0" hidden="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80" width="0" hidden="1" customWidth="1"/>
    <col min="781" max="781" width="6.375" customWidth="1"/>
    <col min="782" max="783" width="0" hidden="1" customWidth="1"/>
    <col min="784" max="784" width="7" customWidth="1"/>
    <col min="785" max="790" width="0" hidden="1" customWidth="1"/>
    <col min="791" max="791" width="7" customWidth="1"/>
    <col min="792" max="797" width="0" hidden="1" customWidth="1"/>
    <col min="798" max="798" width="8" customWidth="1"/>
    <col min="799" max="800" width="0" hidden="1" customWidth="1"/>
    <col min="801" max="801" width="8.125" customWidth="1"/>
    <col min="802" max="809" width="0" hidden="1" customWidth="1"/>
    <col min="810" max="810" width="8.5" customWidth="1"/>
    <col min="811" max="820" width="0" hidden="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6" width="0" hidden="1" customWidth="1"/>
    <col min="1037" max="1037" width="6.375" customWidth="1"/>
    <col min="1038" max="1039" width="0" hidden="1" customWidth="1"/>
    <col min="1040" max="1040" width="7" customWidth="1"/>
    <col min="1041" max="1046" width="0" hidden="1" customWidth="1"/>
    <col min="1047" max="1047" width="7" customWidth="1"/>
    <col min="1048" max="1053" width="0" hidden="1" customWidth="1"/>
    <col min="1054" max="1054" width="8" customWidth="1"/>
    <col min="1055" max="1056" width="0" hidden="1" customWidth="1"/>
    <col min="1057" max="1057" width="8.125" customWidth="1"/>
    <col min="1058" max="1065" width="0" hidden="1" customWidth="1"/>
    <col min="1066" max="1066" width="8.5" customWidth="1"/>
    <col min="1067" max="1076" width="0" hidden="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2" width="0" hidden="1" customWidth="1"/>
    <col min="1293" max="1293" width="6.375" customWidth="1"/>
    <col min="1294" max="1295" width="0" hidden="1" customWidth="1"/>
    <col min="1296" max="1296" width="7" customWidth="1"/>
    <col min="1297" max="1302" width="0" hidden="1" customWidth="1"/>
    <col min="1303" max="1303" width="7" customWidth="1"/>
    <col min="1304" max="1309" width="0" hidden="1" customWidth="1"/>
    <col min="1310" max="1310" width="8" customWidth="1"/>
    <col min="1311" max="1312" width="0" hidden="1" customWidth="1"/>
    <col min="1313" max="1313" width="8.125" customWidth="1"/>
    <col min="1314" max="1321" width="0" hidden="1" customWidth="1"/>
    <col min="1322" max="1322" width="8.5" customWidth="1"/>
    <col min="1323" max="1332" width="0" hidden="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8" width="0" hidden="1" customWidth="1"/>
    <col min="1549" max="1549" width="6.375" customWidth="1"/>
    <col min="1550" max="1551" width="0" hidden="1" customWidth="1"/>
    <col min="1552" max="1552" width="7" customWidth="1"/>
    <col min="1553" max="1558" width="0" hidden="1" customWidth="1"/>
    <col min="1559" max="1559" width="7" customWidth="1"/>
    <col min="1560" max="1565" width="0" hidden="1" customWidth="1"/>
    <col min="1566" max="1566" width="8" customWidth="1"/>
    <col min="1567" max="1568" width="0" hidden="1" customWidth="1"/>
    <col min="1569" max="1569" width="8.125" customWidth="1"/>
    <col min="1570" max="1577" width="0" hidden="1" customWidth="1"/>
    <col min="1578" max="1578" width="8.5" customWidth="1"/>
    <col min="1579" max="1588" width="0" hidden="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4" width="0" hidden="1" customWidth="1"/>
    <col min="1805" max="1805" width="6.375" customWidth="1"/>
    <col min="1806" max="1807" width="0" hidden="1" customWidth="1"/>
    <col min="1808" max="1808" width="7" customWidth="1"/>
    <col min="1809" max="1814" width="0" hidden="1" customWidth="1"/>
    <col min="1815" max="1815" width="7" customWidth="1"/>
    <col min="1816" max="1821" width="0" hidden="1" customWidth="1"/>
    <col min="1822" max="1822" width="8" customWidth="1"/>
    <col min="1823" max="1824" width="0" hidden="1" customWidth="1"/>
    <col min="1825" max="1825" width="8.125" customWidth="1"/>
    <col min="1826" max="1833" width="0" hidden="1" customWidth="1"/>
    <col min="1834" max="1834" width="8.5" customWidth="1"/>
    <col min="1835" max="1844" width="0" hidden="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60" width="0" hidden="1" customWidth="1"/>
    <col min="2061" max="2061" width="6.375" customWidth="1"/>
    <col min="2062" max="2063" width="0" hidden="1" customWidth="1"/>
    <col min="2064" max="2064" width="7" customWidth="1"/>
    <col min="2065" max="2070" width="0" hidden="1" customWidth="1"/>
    <col min="2071" max="2071" width="7" customWidth="1"/>
    <col min="2072" max="2077" width="0" hidden="1" customWidth="1"/>
    <col min="2078" max="2078" width="8" customWidth="1"/>
    <col min="2079" max="2080" width="0" hidden="1" customWidth="1"/>
    <col min="2081" max="2081" width="8.125" customWidth="1"/>
    <col min="2082" max="2089" width="0" hidden="1" customWidth="1"/>
    <col min="2090" max="2090" width="8.5" customWidth="1"/>
    <col min="2091" max="2100" width="0" hidden="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6" width="0" hidden="1" customWidth="1"/>
    <col min="2317" max="2317" width="6.375" customWidth="1"/>
    <col min="2318" max="2319" width="0" hidden="1" customWidth="1"/>
    <col min="2320" max="2320" width="7" customWidth="1"/>
    <col min="2321" max="2326" width="0" hidden="1" customWidth="1"/>
    <col min="2327" max="2327" width="7" customWidth="1"/>
    <col min="2328" max="2333" width="0" hidden="1" customWidth="1"/>
    <col min="2334" max="2334" width="8" customWidth="1"/>
    <col min="2335" max="2336" width="0" hidden="1" customWidth="1"/>
    <col min="2337" max="2337" width="8.125" customWidth="1"/>
    <col min="2338" max="2345" width="0" hidden="1" customWidth="1"/>
    <col min="2346" max="2346" width="8.5" customWidth="1"/>
    <col min="2347" max="2356" width="0" hidden="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2" width="0" hidden="1" customWidth="1"/>
    <col min="2573" max="2573" width="6.375" customWidth="1"/>
    <col min="2574" max="2575" width="0" hidden="1" customWidth="1"/>
    <col min="2576" max="2576" width="7" customWidth="1"/>
    <col min="2577" max="2582" width="0" hidden="1" customWidth="1"/>
    <col min="2583" max="2583" width="7" customWidth="1"/>
    <col min="2584" max="2589" width="0" hidden="1" customWidth="1"/>
    <col min="2590" max="2590" width="8" customWidth="1"/>
    <col min="2591" max="2592" width="0" hidden="1" customWidth="1"/>
    <col min="2593" max="2593" width="8.125" customWidth="1"/>
    <col min="2594" max="2601" width="0" hidden="1" customWidth="1"/>
    <col min="2602" max="2602" width="8.5" customWidth="1"/>
    <col min="2603" max="2612" width="0" hidden="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8" width="0" hidden="1" customWidth="1"/>
    <col min="2829" max="2829" width="6.375" customWidth="1"/>
    <col min="2830" max="2831" width="0" hidden="1" customWidth="1"/>
    <col min="2832" max="2832" width="7" customWidth="1"/>
    <col min="2833" max="2838" width="0" hidden="1" customWidth="1"/>
    <col min="2839" max="2839" width="7" customWidth="1"/>
    <col min="2840" max="2845" width="0" hidden="1" customWidth="1"/>
    <col min="2846" max="2846" width="8" customWidth="1"/>
    <col min="2847" max="2848" width="0" hidden="1" customWidth="1"/>
    <col min="2849" max="2849" width="8.125" customWidth="1"/>
    <col min="2850" max="2857" width="0" hidden="1" customWidth="1"/>
    <col min="2858" max="2858" width="8.5" customWidth="1"/>
    <col min="2859" max="2868" width="0" hidden="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4" width="0" hidden="1" customWidth="1"/>
    <col min="3085" max="3085" width="6.375" customWidth="1"/>
    <col min="3086" max="3087" width="0" hidden="1" customWidth="1"/>
    <col min="3088" max="3088" width="7" customWidth="1"/>
    <col min="3089" max="3094" width="0" hidden="1" customWidth="1"/>
    <col min="3095" max="3095" width="7" customWidth="1"/>
    <col min="3096" max="3101" width="0" hidden="1" customWidth="1"/>
    <col min="3102" max="3102" width="8" customWidth="1"/>
    <col min="3103" max="3104" width="0" hidden="1" customWidth="1"/>
    <col min="3105" max="3105" width="8.125" customWidth="1"/>
    <col min="3106" max="3113" width="0" hidden="1" customWidth="1"/>
    <col min="3114" max="3114" width="8.5" customWidth="1"/>
    <col min="3115" max="3124" width="0" hidden="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40" width="0" hidden="1" customWidth="1"/>
    <col min="3341" max="3341" width="6.375" customWidth="1"/>
    <col min="3342" max="3343" width="0" hidden="1" customWidth="1"/>
    <col min="3344" max="3344" width="7" customWidth="1"/>
    <col min="3345" max="3350" width="0" hidden="1" customWidth="1"/>
    <col min="3351" max="3351" width="7" customWidth="1"/>
    <col min="3352" max="3357" width="0" hidden="1" customWidth="1"/>
    <col min="3358" max="3358" width="8" customWidth="1"/>
    <col min="3359" max="3360" width="0" hidden="1" customWidth="1"/>
    <col min="3361" max="3361" width="8.125" customWidth="1"/>
    <col min="3362" max="3369" width="0" hidden="1" customWidth="1"/>
    <col min="3370" max="3370" width="8.5" customWidth="1"/>
    <col min="3371" max="3380" width="0" hidden="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6" width="0" hidden="1" customWidth="1"/>
    <col min="3597" max="3597" width="6.375" customWidth="1"/>
    <col min="3598" max="3599" width="0" hidden="1" customWidth="1"/>
    <col min="3600" max="3600" width="7" customWidth="1"/>
    <col min="3601" max="3606" width="0" hidden="1" customWidth="1"/>
    <col min="3607" max="3607" width="7" customWidth="1"/>
    <col min="3608" max="3613" width="0" hidden="1" customWidth="1"/>
    <col min="3614" max="3614" width="8" customWidth="1"/>
    <col min="3615" max="3616" width="0" hidden="1" customWidth="1"/>
    <col min="3617" max="3617" width="8.125" customWidth="1"/>
    <col min="3618" max="3625" width="0" hidden="1" customWidth="1"/>
    <col min="3626" max="3626" width="8.5" customWidth="1"/>
    <col min="3627" max="3636" width="0" hidden="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2" width="0" hidden="1" customWidth="1"/>
    <col min="3853" max="3853" width="6.375" customWidth="1"/>
    <col min="3854" max="3855" width="0" hidden="1" customWidth="1"/>
    <col min="3856" max="3856" width="7" customWidth="1"/>
    <col min="3857" max="3862" width="0" hidden="1" customWidth="1"/>
    <col min="3863" max="3863" width="7" customWidth="1"/>
    <col min="3864" max="3869" width="0" hidden="1" customWidth="1"/>
    <col min="3870" max="3870" width="8" customWidth="1"/>
    <col min="3871" max="3872" width="0" hidden="1" customWidth="1"/>
    <col min="3873" max="3873" width="8.125" customWidth="1"/>
    <col min="3874" max="3881" width="0" hidden="1" customWidth="1"/>
    <col min="3882" max="3882" width="8.5" customWidth="1"/>
    <col min="3883" max="3892" width="0" hidden="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8" width="0" hidden="1" customWidth="1"/>
    <col min="4109" max="4109" width="6.375" customWidth="1"/>
    <col min="4110" max="4111" width="0" hidden="1" customWidth="1"/>
    <col min="4112" max="4112" width="7" customWidth="1"/>
    <col min="4113" max="4118" width="0" hidden="1" customWidth="1"/>
    <col min="4119" max="4119" width="7" customWidth="1"/>
    <col min="4120" max="4125" width="0" hidden="1" customWidth="1"/>
    <col min="4126" max="4126" width="8" customWidth="1"/>
    <col min="4127" max="4128" width="0" hidden="1" customWidth="1"/>
    <col min="4129" max="4129" width="8.125" customWidth="1"/>
    <col min="4130" max="4137" width="0" hidden="1" customWidth="1"/>
    <col min="4138" max="4138" width="8.5" customWidth="1"/>
    <col min="4139" max="4148" width="0" hidden="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4" width="0" hidden="1" customWidth="1"/>
    <col min="4365" max="4365" width="6.375" customWidth="1"/>
    <col min="4366" max="4367" width="0" hidden="1" customWidth="1"/>
    <col min="4368" max="4368" width="7" customWidth="1"/>
    <col min="4369" max="4374" width="0" hidden="1" customWidth="1"/>
    <col min="4375" max="4375" width="7" customWidth="1"/>
    <col min="4376" max="4381" width="0" hidden="1" customWidth="1"/>
    <col min="4382" max="4382" width="8" customWidth="1"/>
    <col min="4383" max="4384" width="0" hidden="1" customWidth="1"/>
    <col min="4385" max="4385" width="8.125" customWidth="1"/>
    <col min="4386" max="4393" width="0" hidden="1" customWidth="1"/>
    <col min="4394" max="4394" width="8.5" customWidth="1"/>
    <col min="4395" max="4404" width="0" hidden="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20" width="0" hidden="1" customWidth="1"/>
    <col min="4621" max="4621" width="6.375" customWidth="1"/>
    <col min="4622" max="4623" width="0" hidden="1" customWidth="1"/>
    <col min="4624" max="4624" width="7" customWidth="1"/>
    <col min="4625" max="4630" width="0" hidden="1" customWidth="1"/>
    <col min="4631" max="4631" width="7" customWidth="1"/>
    <col min="4632" max="4637" width="0" hidden="1" customWidth="1"/>
    <col min="4638" max="4638" width="8" customWidth="1"/>
    <col min="4639" max="4640" width="0" hidden="1" customWidth="1"/>
    <col min="4641" max="4641" width="8.125" customWidth="1"/>
    <col min="4642" max="4649" width="0" hidden="1" customWidth="1"/>
    <col min="4650" max="4650" width="8.5" customWidth="1"/>
    <col min="4651" max="4660" width="0" hidden="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6" width="0" hidden="1" customWidth="1"/>
    <col min="4877" max="4877" width="6.375" customWidth="1"/>
    <col min="4878" max="4879" width="0" hidden="1" customWidth="1"/>
    <col min="4880" max="4880" width="7" customWidth="1"/>
    <col min="4881" max="4886" width="0" hidden="1" customWidth="1"/>
    <col min="4887" max="4887" width="7" customWidth="1"/>
    <col min="4888" max="4893" width="0" hidden="1" customWidth="1"/>
    <col min="4894" max="4894" width="8" customWidth="1"/>
    <col min="4895" max="4896" width="0" hidden="1" customWidth="1"/>
    <col min="4897" max="4897" width="8.125" customWidth="1"/>
    <col min="4898" max="4905" width="0" hidden="1" customWidth="1"/>
    <col min="4906" max="4906" width="8.5" customWidth="1"/>
    <col min="4907" max="4916" width="0" hidden="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2" width="0" hidden="1" customWidth="1"/>
    <col min="5133" max="5133" width="6.375" customWidth="1"/>
    <col min="5134" max="5135" width="0" hidden="1" customWidth="1"/>
    <col min="5136" max="5136" width="7" customWidth="1"/>
    <col min="5137" max="5142" width="0" hidden="1" customWidth="1"/>
    <col min="5143" max="5143" width="7" customWidth="1"/>
    <col min="5144" max="5149" width="0" hidden="1" customWidth="1"/>
    <col min="5150" max="5150" width="8" customWidth="1"/>
    <col min="5151" max="5152" width="0" hidden="1" customWidth="1"/>
    <col min="5153" max="5153" width="8.125" customWidth="1"/>
    <col min="5154" max="5161" width="0" hidden="1" customWidth="1"/>
    <col min="5162" max="5162" width="8.5" customWidth="1"/>
    <col min="5163" max="5172" width="0" hidden="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8" width="0" hidden="1" customWidth="1"/>
    <col min="5389" max="5389" width="6.375" customWidth="1"/>
    <col min="5390" max="5391" width="0" hidden="1" customWidth="1"/>
    <col min="5392" max="5392" width="7" customWidth="1"/>
    <col min="5393" max="5398" width="0" hidden="1" customWidth="1"/>
    <col min="5399" max="5399" width="7" customWidth="1"/>
    <col min="5400" max="5405" width="0" hidden="1" customWidth="1"/>
    <col min="5406" max="5406" width="8" customWidth="1"/>
    <col min="5407" max="5408" width="0" hidden="1" customWidth="1"/>
    <col min="5409" max="5409" width="8.125" customWidth="1"/>
    <col min="5410" max="5417" width="0" hidden="1" customWidth="1"/>
    <col min="5418" max="5418" width="8.5" customWidth="1"/>
    <col min="5419" max="5428" width="0" hidden="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4" width="0" hidden="1" customWidth="1"/>
    <col min="5645" max="5645" width="6.375" customWidth="1"/>
    <col min="5646" max="5647" width="0" hidden="1" customWidth="1"/>
    <col min="5648" max="5648" width="7" customWidth="1"/>
    <col min="5649" max="5654" width="0" hidden="1" customWidth="1"/>
    <col min="5655" max="5655" width="7" customWidth="1"/>
    <col min="5656" max="5661" width="0" hidden="1" customWidth="1"/>
    <col min="5662" max="5662" width="8" customWidth="1"/>
    <col min="5663" max="5664" width="0" hidden="1" customWidth="1"/>
    <col min="5665" max="5665" width="8.125" customWidth="1"/>
    <col min="5666" max="5673" width="0" hidden="1" customWidth="1"/>
    <col min="5674" max="5674" width="8.5" customWidth="1"/>
    <col min="5675" max="5684" width="0" hidden="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900" width="0" hidden="1" customWidth="1"/>
    <col min="5901" max="5901" width="6.375" customWidth="1"/>
    <col min="5902" max="5903" width="0" hidden="1" customWidth="1"/>
    <col min="5904" max="5904" width="7" customWidth="1"/>
    <col min="5905" max="5910" width="0" hidden="1" customWidth="1"/>
    <col min="5911" max="5911" width="7" customWidth="1"/>
    <col min="5912" max="5917" width="0" hidden="1" customWidth="1"/>
    <col min="5918" max="5918" width="8" customWidth="1"/>
    <col min="5919" max="5920" width="0" hidden="1" customWidth="1"/>
    <col min="5921" max="5921" width="8.125" customWidth="1"/>
    <col min="5922" max="5929" width="0" hidden="1" customWidth="1"/>
    <col min="5930" max="5930" width="8.5" customWidth="1"/>
    <col min="5931" max="5940" width="0" hidden="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6" width="0" hidden="1" customWidth="1"/>
    <col min="6157" max="6157" width="6.375" customWidth="1"/>
    <col min="6158" max="6159" width="0" hidden="1" customWidth="1"/>
    <col min="6160" max="6160" width="7" customWidth="1"/>
    <col min="6161" max="6166" width="0" hidden="1" customWidth="1"/>
    <col min="6167" max="6167" width="7" customWidth="1"/>
    <col min="6168" max="6173" width="0" hidden="1" customWidth="1"/>
    <col min="6174" max="6174" width="8" customWidth="1"/>
    <col min="6175" max="6176" width="0" hidden="1" customWidth="1"/>
    <col min="6177" max="6177" width="8.125" customWidth="1"/>
    <col min="6178" max="6185" width="0" hidden="1" customWidth="1"/>
    <col min="6186" max="6186" width="8.5" customWidth="1"/>
    <col min="6187" max="6196" width="0" hidden="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2" width="0" hidden="1" customWidth="1"/>
    <col min="6413" max="6413" width="6.375" customWidth="1"/>
    <col min="6414" max="6415" width="0" hidden="1" customWidth="1"/>
    <col min="6416" max="6416" width="7" customWidth="1"/>
    <col min="6417" max="6422" width="0" hidden="1" customWidth="1"/>
    <col min="6423" max="6423" width="7" customWidth="1"/>
    <col min="6424" max="6429" width="0" hidden="1" customWidth="1"/>
    <col min="6430" max="6430" width="8" customWidth="1"/>
    <col min="6431" max="6432" width="0" hidden="1" customWidth="1"/>
    <col min="6433" max="6433" width="8.125" customWidth="1"/>
    <col min="6434" max="6441" width="0" hidden="1" customWidth="1"/>
    <col min="6442" max="6442" width="8.5" customWidth="1"/>
    <col min="6443" max="6452" width="0" hidden="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8" width="0" hidden="1" customWidth="1"/>
    <col min="6669" max="6669" width="6.375" customWidth="1"/>
    <col min="6670" max="6671" width="0" hidden="1" customWidth="1"/>
    <col min="6672" max="6672" width="7" customWidth="1"/>
    <col min="6673" max="6678" width="0" hidden="1" customWidth="1"/>
    <col min="6679" max="6679" width="7" customWidth="1"/>
    <col min="6680" max="6685" width="0" hidden="1" customWidth="1"/>
    <col min="6686" max="6686" width="8" customWidth="1"/>
    <col min="6687" max="6688" width="0" hidden="1" customWidth="1"/>
    <col min="6689" max="6689" width="8.125" customWidth="1"/>
    <col min="6690" max="6697" width="0" hidden="1" customWidth="1"/>
    <col min="6698" max="6698" width="8.5" customWidth="1"/>
    <col min="6699" max="6708" width="0" hidden="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4" width="0" hidden="1" customWidth="1"/>
    <col min="6925" max="6925" width="6.375" customWidth="1"/>
    <col min="6926" max="6927" width="0" hidden="1" customWidth="1"/>
    <col min="6928" max="6928" width="7" customWidth="1"/>
    <col min="6929" max="6934" width="0" hidden="1" customWidth="1"/>
    <col min="6935" max="6935" width="7" customWidth="1"/>
    <col min="6936" max="6941" width="0" hidden="1" customWidth="1"/>
    <col min="6942" max="6942" width="8" customWidth="1"/>
    <col min="6943" max="6944" width="0" hidden="1" customWidth="1"/>
    <col min="6945" max="6945" width="8.125" customWidth="1"/>
    <col min="6946" max="6953" width="0" hidden="1" customWidth="1"/>
    <col min="6954" max="6954" width="8.5" customWidth="1"/>
    <col min="6955" max="6964" width="0" hidden="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80" width="0" hidden="1" customWidth="1"/>
    <col min="7181" max="7181" width="6.375" customWidth="1"/>
    <col min="7182" max="7183" width="0" hidden="1" customWidth="1"/>
    <col min="7184" max="7184" width="7" customWidth="1"/>
    <col min="7185" max="7190" width="0" hidden="1" customWidth="1"/>
    <col min="7191" max="7191" width="7" customWidth="1"/>
    <col min="7192" max="7197" width="0" hidden="1" customWidth="1"/>
    <col min="7198" max="7198" width="8" customWidth="1"/>
    <col min="7199" max="7200" width="0" hidden="1" customWidth="1"/>
    <col min="7201" max="7201" width="8.125" customWidth="1"/>
    <col min="7202" max="7209" width="0" hidden="1" customWidth="1"/>
    <col min="7210" max="7210" width="8.5" customWidth="1"/>
    <col min="7211" max="7220" width="0" hidden="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6" width="0" hidden="1" customWidth="1"/>
    <col min="7437" max="7437" width="6.375" customWidth="1"/>
    <col min="7438" max="7439" width="0" hidden="1" customWidth="1"/>
    <col min="7440" max="7440" width="7" customWidth="1"/>
    <col min="7441" max="7446" width="0" hidden="1" customWidth="1"/>
    <col min="7447" max="7447" width="7" customWidth="1"/>
    <col min="7448" max="7453" width="0" hidden="1" customWidth="1"/>
    <col min="7454" max="7454" width="8" customWidth="1"/>
    <col min="7455" max="7456" width="0" hidden="1" customWidth="1"/>
    <col min="7457" max="7457" width="8.125" customWidth="1"/>
    <col min="7458" max="7465" width="0" hidden="1" customWidth="1"/>
    <col min="7466" max="7466" width="8.5" customWidth="1"/>
    <col min="7467" max="7476" width="0" hidden="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2" width="0" hidden="1" customWidth="1"/>
    <col min="7693" max="7693" width="6.375" customWidth="1"/>
    <col min="7694" max="7695" width="0" hidden="1" customWidth="1"/>
    <col min="7696" max="7696" width="7" customWidth="1"/>
    <col min="7697" max="7702" width="0" hidden="1" customWidth="1"/>
    <col min="7703" max="7703" width="7" customWidth="1"/>
    <col min="7704" max="7709" width="0" hidden="1" customWidth="1"/>
    <col min="7710" max="7710" width="8" customWidth="1"/>
    <col min="7711" max="7712" width="0" hidden="1" customWidth="1"/>
    <col min="7713" max="7713" width="8.125" customWidth="1"/>
    <col min="7714" max="7721" width="0" hidden="1" customWidth="1"/>
    <col min="7722" max="7722" width="8.5" customWidth="1"/>
    <col min="7723" max="7732" width="0" hidden="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8" width="0" hidden="1" customWidth="1"/>
    <col min="7949" max="7949" width="6.375" customWidth="1"/>
    <col min="7950" max="7951" width="0" hidden="1" customWidth="1"/>
    <col min="7952" max="7952" width="7" customWidth="1"/>
    <col min="7953" max="7958" width="0" hidden="1" customWidth="1"/>
    <col min="7959" max="7959" width="7" customWidth="1"/>
    <col min="7960" max="7965" width="0" hidden="1" customWidth="1"/>
    <col min="7966" max="7966" width="8" customWidth="1"/>
    <col min="7967" max="7968" width="0" hidden="1" customWidth="1"/>
    <col min="7969" max="7969" width="8.125" customWidth="1"/>
    <col min="7970" max="7977" width="0" hidden="1" customWidth="1"/>
    <col min="7978" max="7978" width="8.5" customWidth="1"/>
    <col min="7979" max="7988" width="0" hidden="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4" width="0" hidden="1" customWidth="1"/>
    <col min="8205" max="8205" width="6.375" customWidth="1"/>
    <col min="8206" max="8207" width="0" hidden="1" customWidth="1"/>
    <col min="8208" max="8208" width="7" customWidth="1"/>
    <col min="8209" max="8214" width="0" hidden="1" customWidth="1"/>
    <col min="8215" max="8215" width="7" customWidth="1"/>
    <col min="8216" max="8221" width="0" hidden="1" customWidth="1"/>
    <col min="8222" max="8222" width="8" customWidth="1"/>
    <col min="8223" max="8224" width="0" hidden="1" customWidth="1"/>
    <col min="8225" max="8225" width="8.125" customWidth="1"/>
    <col min="8226" max="8233" width="0" hidden="1" customWidth="1"/>
    <col min="8234" max="8234" width="8.5" customWidth="1"/>
    <col min="8235" max="8244" width="0" hidden="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60" width="0" hidden="1" customWidth="1"/>
    <col min="8461" max="8461" width="6.375" customWidth="1"/>
    <col min="8462" max="8463" width="0" hidden="1" customWidth="1"/>
    <col min="8464" max="8464" width="7" customWidth="1"/>
    <col min="8465" max="8470" width="0" hidden="1" customWidth="1"/>
    <col min="8471" max="8471" width="7" customWidth="1"/>
    <col min="8472" max="8477" width="0" hidden="1" customWidth="1"/>
    <col min="8478" max="8478" width="8" customWidth="1"/>
    <col min="8479" max="8480" width="0" hidden="1" customWidth="1"/>
    <col min="8481" max="8481" width="8.125" customWidth="1"/>
    <col min="8482" max="8489" width="0" hidden="1" customWidth="1"/>
    <col min="8490" max="8490" width="8.5" customWidth="1"/>
    <col min="8491" max="8500" width="0" hidden="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6" width="0" hidden="1" customWidth="1"/>
    <col min="8717" max="8717" width="6.375" customWidth="1"/>
    <col min="8718" max="8719" width="0" hidden="1" customWidth="1"/>
    <col min="8720" max="8720" width="7" customWidth="1"/>
    <col min="8721" max="8726" width="0" hidden="1" customWidth="1"/>
    <col min="8727" max="8727" width="7" customWidth="1"/>
    <col min="8728" max="8733" width="0" hidden="1" customWidth="1"/>
    <col min="8734" max="8734" width="8" customWidth="1"/>
    <col min="8735" max="8736" width="0" hidden="1" customWidth="1"/>
    <col min="8737" max="8737" width="8.125" customWidth="1"/>
    <col min="8738" max="8745" width="0" hidden="1" customWidth="1"/>
    <col min="8746" max="8746" width="8.5" customWidth="1"/>
    <col min="8747" max="8756" width="0" hidden="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2" width="0" hidden="1" customWidth="1"/>
    <col min="8973" max="8973" width="6.375" customWidth="1"/>
    <col min="8974" max="8975" width="0" hidden="1" customWidth="1"/>
    <col min="8976" max="8976" width="7" customWidth="1"/>
    <col min="8977" max="8982" width="0" hidden="1" customWidth="1"/>
    <col min="8983" max="8983" width="7" customWidth="1"/>
    <col min="8984" max="8989" width="0" hidden="1" customWidth="1"/>
    <col min="8990" max="8990" width="8" customWidth="1"/>
    <col min="8991" max="8992" width="0" hidden="1" customWidth="1"/>
    <col min="8993" max="8993" width="8.125" customWidth="1"/>
    <col min="8994" max="9001" width="0" hidden="1" customWidth="1"/>
    <col min="9002" max="9002" width="8.5" customWidth="1"/>
    <col min="9003" max="9012" width="0" hidden="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8" width="0" hidden="1" customWidth="1"/>
    <col min="9229" max="9229" width="6.375" customWidth="1"/>
    <col min="9230" max="9231" width="0" hidden="1" customWidth="1"/>
    <col min="9232" max="9232" width="7" customWidth="1"/>
    <col min="9233" max="9238" width="0" hidden="1" customWidth="1"/>
    <col min="9239" max="9239" width="7" customWidth="1"/>
    <col min="9240" max="9245" width="0" hidden="1" customWidth="1"/>
    <col min="9246" max="9246" width="8" customWidth="1"/>
    <col min="9247" max="9248" width="0" hidden="1" customWidth="1"/>
    <col min="9249" max="9249" width="8.125" customWidth="1"/>
    <col min="9250" max="9257" width="0" hidden="1" customWidth="1"/>
    <col min="9258" max="9258" width="8.5" customWidth="1"/>
    <col min="9259" max="9268" width="0" hidden="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4" width="0" hidden="1" customWidth="1"/>
    <col min="9485" max="9485" width="6.375" customWidth="1"/>
    <col min="9486" max="9487" width="0" hidden="1" customWidth="1"/>
    <col min="9488" max="9488" width="7" customWidth="1"/>
    <col min="9489" max="9494" width="0" hidden="1" customWidth="1"/>
    <col min="9495" max="9495" width="7" customWidth="1"/>
    <col min="9496" max="9501" width="0" hidden="1" customWidth="1"/>
    <col min="9502" max="9502" width="8" customWidth="1"/>
    <col min="9503" max="9504" width="0" hidden="1" customWidth="1"/>
    <col min="9505" max="9505" width="8.125" customWidth="1"/>
    <col min="9506" max="9513" width="0" hidden="1" customWidth="1"/>
    <col min="9514" max="9514" width="8.5" customWidth="1"/>
    <col min="9515" max="9524" width="0" hidden="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40" width="0" hidden="1" customWidth="1"/>
    <col min="9741" max="9741" width="6.375" customWidth="1"/>
    <col min="9742" max="9743" width="0" hidden="1" customWidth="1"/>
    <col min="9744" max="9744" width="7" customWidth="1"/>
    <col min="9745" max="9750" width="0" hidden="1" customWidth="1"/>
    <col min="9751" max="9751" width="7" customWidth="1"/>
    <col min="9752" max="9757" width="0" hidden="1" customWidth="1"/>
    <col min="9758" max="9758" width="8" customWidth="1"/>
    <col min="9759" max="9760" width="0" hidden="1" customWidth="1"/>
    <col min="9761" max="9761" width="8.125" customWidth="1"/>
    <col min="9762" max="9769" width="0" hidden="1" customWidth="1"/>
    <col min="9770" max="9770" width="8.5" customWidth="1"/>
    <col min="9771" max="9780" width="0" hidden="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6" width="0" hidden="1" customWidth="1"/>
    <col min="9997" max="9997" width="6.375" customWidth="1"/>
    <col min="9998" max="9999" width="0" hidden="1" customWidth="1"/>
    <col min="10000" max="10000" width="7" customWidth="1"/>
    <col min="10001" max="10006" width="0" hidden="1" customWidth="1"/>
    <col min="10007" max="10007" width="7" customWidth="1"/>
    <col min="10008" max="10013" width="0" hidden="1" customWidth="1"/>
    <col min="10014" max="10014" width="8" customWidth="1"/>
    <col min="10015" max="10016" width="0" hidden="1" customWidth="1"/>
    <col min="10017" max="10017" width="8.125" customWidth="1"/>
    <col min="10018" max="10025" width="0" hidden="1" customWidth="1"/>
    <col min="10026" max="10026" width="8.5" customWidth="1"/>
    <col min="10027" max="10036" width="0" hidden="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2" width="0" hidden="1" customWidth="1"/>
    <col min="10253" max="10253" width="6.375" customWidth="1"/>
    <col min="10254" max="10255" width="0" hidden="1" customWidth="1"/>
    <col min="10256" max="10256" width="7" customWidth="1"/>
    <col min="10257" max="10262" width="0" hidden="1" customWidth="1"/>
    <col min="10263" max="10263" width="7" customWidth="1"/>
    <col min="10264" max="10269" width="0" hidden="1" customWidth="1"/>
    <col min="10270" max="10270" width="8" customWidth="1"/>
    <col min="10271" max="10272" width="0" hidden="1" customWidth="1"/>
    <col min="10273" max="10273" width="8.125" customWidth="1"/>
    <col min="10274" max="10281" width="0" hidden="1" customWidth="1"/>
    <col min="10282" max="10282" width="8.5" customWidth="1"/>
    <col min="10283" max="10292" width="0" hidden="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8" width="0" hidden="1" customWidth="1"/>
    <col min="10509" max="10509" width="6.375" customWidth="1"/>
    <col min="10510" max="10511" width="0" hidden="1" customWidth="1"/>
    <col min="10512" max="10512" width="7" customWidth="1"/>
    <col min="10513" max="10518" width="0" hidden="1" customWidth="1"/>
    <col min="10519" max="10519" width="7" customWidth="1"/>
    <col min="10520" max="10525" width="0" hidden="1" customWidth="1"/>
    <col min="10526" max="10526" width="8" customWidth="1"/>
    <col min="10527" max="10528" width="0" hidden="1" customWidth="1"/>
    <col min="10529" max="10529" width="8.125" customWidth="1"/>
    <col min="10530" max="10537" width="0" hidden="1" customWidth="1"/>
    <col min="10538" max="10538" width="8.5" customWidth="1"/>
    <col min="10539" max="10548" width="0" hidden="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4" width="0" hidden="1" customWidth="1"/>
    <col min="10765" max="10765" width="6.375" customWidth="1"/>
    <col min="10766" max="10767" width="0" hidden="1" customWidth="1"/>
    <col min="10768" max="10768" width="7" customWidth="1"/>
    <col min="10769" max="10774" width="0" hidden="1" customWidth="1"/>
    <col min="10775" max="10775" width="7" customWidth="1"/>
    <col min="10776" max="10781" width="0" hidden="1" customWidth="1"/>
    <col min="10782" max="10782" width="8" customWidth="1"/>
    <col min="10783" max="10784" width="0" hidden="1" customWidth="1"/>
    <col min="10785" max="10785" width="8.125" customWidth="1"/>
    <col min="10786" max="10793" width="0" hidden="1" customWidth="1"/>
    <col min="10794" max="10794" width="8.5" customWidth="1"/>
    <col min="10795" max="10804" width="0" hidden="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20" width="0" hidden="1" customWidth="1"/>
    <col min="11021" max="11021" width="6.375" customWidth="1"/>
    <col min="11022" max="11023" width="0" hidden="1" customWidth="1"/>
    <col min="11024" max="11024" width="7" customWidth="1"/>
    <col min="11025" max="11030" width="0" hidden="1" customWidth="1"/>
    <col min="11031" max="11031" width="7" customWidth="1"/>
    <col min="11032" max="11037" width="0" hidden="1" customWidth="1"/>
    <col min="11038" max="11038" width="8" customWidth="1"/>
    <col min="11039" max="11040" width="0" hidden="1" customWidth="1"/>
    <col min="11041" max="11041" width="8.125" customWidth="1"/>
    <col min="11042" max="11049" width="0" hidden="1" customWidth="1"/>
    <col min="11050" max="11050" width="8.5" customWidth="1"/>
    <col min="11051" max="11060" width="0" hidden="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6" width="0" hidden="1" customWidth="1"/>
    <col min="11277" max="11277" width="6.375" customWidth="1"/>
    <col min="11278" max="11279" width="0" hidden="1" customWidth="1"/>
    <col min="11280" max="11280" width="7" customWidth="1"/>
    <col min="11281" max="11286" width="0" hidden="1" customWidth="1"/>
    <col min="11287" max="11287" width="7" customWidth="1"/>
    <col min="11288" max="11293" width="0" hidden="1" customWidth="1"/>
    <col min="11294" max="11294" width="8" customWidth="1"/>
    <col min="11295" max="11296" width="0" hidden="1" customWidth="1"/>
    <col min="11297" max="11297" width="8.125" customWidth="1"/>
    <col min="11298" max="11305" width="0" hidden="1" customWidth="1"/>
    <col min="11306" max="11306" width="8.5" customWidth="1"/>
    <col min="11307" max="11316" width="0" hidden="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2" width="0" hidden="1" customWidth="1"/>
    <col min="11533" max="11533" width="6.375" customWidth="1"/>
    <col min="11534" max="11535" width="0" hidden="1" customWidth="1"/>
    <col min="11536" max="11536" width="7" customWidth="1"/>
    <col min="11537" max="11542" width="0" hidden="1" customWidth="1"/>
    <col min="11543" max="11543" width="7" customWidth="1"/>
    <col min="11544" max="11549" width="0" hidden="1" customWidth="1"/>
    <col min="11550" max="11550" width="8" customWidth="1"/>
    <col min="11551" max="11552" width="0" hidden="1" customWidth="1"/>
    <col min="11553" max="11553" width="8.125" customWidth="1"/>
    <col min="11554" max="11561" width="0" hidden="1" customWidth="1"/>
    <col min="11562" max="11562" width="8.5" customWidth="1"/>
    <col min="11563" max="11572" width="0" hidden="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8" width="0" hidden="1" customWidth="1"/>
    <col min="11789" max="11789" width="6.375" customWidth="1"/>
    <col min="11790" max="11791" width="0" hidden="1" customWidth="1"/>
    <col min="11792" max="11792" width="7" customWidth="1"/>
    <col min="11793" max="11798" width="0" hidden="1" customWidth="1"/>
    <col min="11799" max="11799" width="7" customWidth="1"/>
    <col min="11800" max="11805" width="0" hidden="1" customWidth="1"/>
    <col min="11806" max="11806" width="8" customWidth="1"/>
    <col min="11807" max="11808" width="0" hidden="1" customWidth="1"/>
    <col min="11809" max="11809" width="8.125" customWidth="1"/>
    <col min="11810" max="11817" width="0" hidden="1" customWidth="1"/>
    <col min="11818" max="11818" width="8.5" customWidth="1"/>
    <col min="11819" max="11828" width="0" hidden="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4" width="0" hidden="1" customWidth="1"/>
    <col min="12045" max="12045" width="6.375" customWidth="1"/>
    <col min="12046" max="12047" width="0" hidden="1" customWidth="1"/>
    <col min="12048" max="12048" width="7" customWidth="1"/>
    <col min="12049" max="12054" width="0" hidden="1" customWidth="1"/>
    <col min="12055" max="12055" width="7" customWidth="1"/>
    <col min="12056" max="12061" width="0" hidden="1" customWidth="1"/>
    <col min="12062" max="12062" width="8" customWidth="1"/>
    <col min="12063" max="12064" width="0" hidden="1" customWidth="1"/>
    <col min="12065" max="12065" width="8.125" customWidth="1"/>
    <col min="12066" max="12073" width="0" hidden="1" customWidth="1"/>
    <col min="12074" max="12074" width="8.5" customWidth="1"/>
    <col min="12075" max="12084" width="0" hidden="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300" width="0" hidden="1" customWidth="1"/>
    <col min="12301" max="12301" width="6.375" customWidth="1"/>
    <col min="12302" max="12303" width="0" hidden="1" customWidth="1"/>
    <col min="12304" max="12304" width="7" customWidth="1"/>
    <col min="12305" max="12310" width="0" hidden="1" customWidth="1"/>
    <col min="12311" max="12311" width="7" customWidth="1"/>
    <col min="12312" max="12317" width="0" hidden="1" customWidth="1"/>
    <col min="12318" max="12318" width="8" customWidth="1"/>
    <col min="12319" max="12320" width="0" hidden="1" customWidth="1"/>
    <col min="12321" max="12321" width="8.125" customWidth="1"/>
    <col min="12322" max="12329" width="0" hidden="1" customWidth="1"/>
    <col min="12330" max="12330" width="8.5" customWidth="1"/>
    <col min="12331" max="12340" width="0" hidden="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6" width="0" hidden="1" customWidth="1"/>
    <col min="12557" max="12557" width="6.375" customWidth="1"/>
    <col min="12558" max="12559" width="0" hidden="1" customWidth="1"/>
    <col min="12560" max="12560" width="7" customWidth="1"/>
    <col min="12561" max="12566" width="0" hidden="1" customWidth="1"/>
    <col min="12567" max="12567" width="7" customWidth="1"/>
    <col min="12568" max="12573" width="0" hidden="1" customWidth="1"/>
    <col min="12574" max="12574" width="8" customWidth="1"/>
    <col min="12575" max="12576" width="0" hidden="1" customWidth="1"/>
    <col min="12577" max="12577" width="8.125" customWidth="1"/>
    <col min="12578" max="12585" width="0" hidden="1" customWidth="1"/>
    <col min="12586" max="12586" width="8.5" customWidth="1"/>
    <col min="12587" max="12596" width="0" hidden="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2" width="0" hidden="1" customWidth="1"/>
    <col min="12813" max="12813" width="6.375" customWidth="1"/>
    <col min="12814" max="12815" width="0" hidden="1" customWidth="1"/>
    <col min="12816" max="12816" width="7" customWidth="1"/>
    <col min="12817" max="12822" width="0" hidden="1" customWidth="1"/>
    <col min="12823" max="12823" width="7" customWidth="1"/>
    <col min="12824" max="12829" width="0" hidden="1" customWidth="1"/>
    <col min="12830" max="12830" width="8" customWidth="1"/>
    <col min="12831" max="12832" width="0" hidden="1" customWidth="1"/>
    <col min="12833" max="12833" width="8.125" customWidth="1"/>
    <col min="12834" max="12841" width="0" hidden="1" customWidth="1"/>
    <col min="12842" max="12842" width="8.5" customWidth="1"/>
    <col min="12843" max="12852" width="0" hidden="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8" width="0" hidden="1" customWidth="1"/>
    <col min="13069" max="13069" width="6.375" customWidth="1"/>
    <col min="13070" max="13071" width="0" hidden="1" customWidth="1"/>
    <col min="13072" max="13072" width="7" customWidth="1"/>
    <col min="13073" max="13078" width="0" hidden="1" customWidth="1"/>
    <col min="13079" max="13079" width="7" customWidth="1"/>
    <col min="13080" max="13085" width="0" hidden="1" customWidth="1"/>
    <col min="13086" max="13086" width="8" customWidth="1"/>
    <col min="13087" max="13088" width="0" hidden="1" customWidth="1"/>
    <col min="13089" max="13089" width="8.125" customWidth="1"/>
    <col min="13090" max="13097" width="0" hidden="1" customWidth="1"/>
    <col min="13098" max="13098" width="8.5" customWidth="1"/>
    <col min="13099" max="13108" width="0" hidden="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4" width="0" hidden="1" customWidth="1"/>
    <col min="13325" max="13325" width="6.375" customWidth="1"/>
    <col min="13326" max="13327" width="0" hidden="1" customWidth="1"/>
    <col min="13328" max="13328" width="7" customWidth="1"/>
    <col min="13329" max="13334" width="0" hidden="1" customWidth="1"/>
    <col min="13335" max="13335" width="7" customWidth="1"/>
    <col min="13336" max="13341" width="0" hidden="1" customWidth="1"/>
    <col min="13342" max="13342" width="8" customWidth="1"/>
    <col min="13343" max="13344" width="0" hidden="1" customWidth="1"/>
    <col min="13345" max="13345" width="8.125" customWidth="1"/>
    <col min="13346" max="13353" width="0" hidden="1" customWidth="1"/>
    <col min="13354" max="13354" width="8.5" customWidth="1"/>
    <col min="13355" max="13364" width="0" hidden="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80" width="0" hidden="1" customWidth="1"/>
    <col min="13581" max="13581" width="6.375" customWidth="1"/>
    <col min="13582" max="13583" width="0" hidden="1" customWidth="1"/>
    <col min="13584" max="13584" width="7" customWidth="1"/>
    <col min="13585" max="13590" width="0" hidden="1" customWidth="1"/>
    <col min="13591" max="13591" width="7" customWidth="1"/>
    <col min="13592" max="13597" width="0" hidden="1" customWidth="1"/>
    <col min="13598" max="13598" width="8" customWidth="1"/>
    <col min="13599" max="13600" width="0" hidden="1" customWidth="1"/>
    <col min="13601" max="13601" width="8.125" customWidth="1"/>
    <col min="13602" max="13609" width="0" hidden="1" customWidth="1"/>
    <col min="13610" max="13610" width="8.5" customWidth="1"/>
    <col min="13611" max="13620" width="0" hidden="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6" width="0" hidden="1" customWidth="1"/>
    <col min="13837" max="13837" width="6.375" customWidth="1"/>
    <col min="13838" max="13839" width="0" hidden="1" customWidth="1"/>
    <col min="13840" max="13840" width="7" customWidth="1"/>
    <col min="13841" max="13846" width="0" hidden="1" customWidth="1"/>
    <col min="13847" max="13847" width="7" customWidth="1"/>
    <col min="13848" max="13853" width="0" hidden="1" customWidth="1"/>
    <col min="13854" max="13854" width="8" customWidth="1"/>
    <col min="13855" max="13856" width="0" hidden="1" customWidth="1"/>
    <col min="13857" max="13857" width="8.125" customWidth="1"/>
    <col min="13858" max="13865" width="0" hidden="1" customWidth="1"/>
    <col min="13866" max="13866" width="8.5" customWidth="1"/>
    <col min="13867" max="13876" width="0" hidden="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2" width="0" hidden="1" customWidth="1"/>
    <col min="14093" max="14093" width="6.375" customWidth="1"/>
    <col min="14094" max="14095" width="0" hidden="1" customWidth="1"/>
    <col min="14096" max="14096" width="7" customWidth="1"/>
    <col min="14097" max="14102" width="0" hidden="1" customWidth="1"/>
    <col min="14103" max="14103" width="7" customWidth="1"/>
    <col min="14104" max="14109" width="0" hidden="1" customWidth="1"/>
    <col min="14110" max="14110" width="8" customWidth="1"/>
    <col min="14111" max="14112" width="0" hidden="1" customWidth="1"/>
    <col min="14113" max="14113" width="8.125" customWidth="1"/>
    <col min="14114" max="14121" width="0" hidden="1" customWidth="1"/>
    <col min="14122" max="14122" width="8.5" customWidth="1"/>
    <col min="14123" max="14132" width="0" hidden="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8" width="0" hidden="1" customWidth="1"/>
    <col min="14349" max="14349" width="6.375" customWidth="1"/>
    <col min="14350" max="14351" width="0" hidden="1" customWidth="1"/>
    <col min="14352" max="14352" width="7" customWidth="1"/>
    <col min="14353" max="14358" width="0" hidden="1" customWidth="1"/>
    <col min="14359" max="14359" width="7" customWidth="1"/>
    <col min="14360" max="14365" width="0" hidden="1" customWidth="1"/>
    <col min="14366" max="14366" width="8" customWidth="1"/>
    <col min="14367" max="14368" width="0" hidden="1" customWidth="1"/>
    <col min="14369" max="14369" width="8.125" customWidth="1"/>
    <col min="14370" max="14377" width="0" hidden="1" customWidth="1"/>
    <col min="14378" max="14378" width="8.5" customWidth="1"/>
    <col min="14379" max="14388" width="0" hidden="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4" width="0" hidden="1" customWidth="1"/>
    <col min="14605" max="14605" width="6.375" customWidth="1"/>
    <col min="14606" max="14607" width="0" hidden="1" customWidth="1"/>
    <col min="14608" max="14608" width="7" customWidth="1"/>
    <col min="14609" max="14614" width="0" hidden="1" customWidth="1"/>
    <col min="14615" max="14615" width="7" customWidth="1"/>
    <col min="14616" max="14621" width="0" hidden="1" customWidth="1"/>
    <col min="14622" max="14622" width="8" customWidth="1"/>
    <col min="14623" max="14624" width="0" hidden="1" customWidth="1"/>
    <col min="14625" max="14625" width="8.125" customWidth="1"/>
    <col min="14626" max="14633" width="0" hidden="1" customWidth="1"/>
    <col min="14634" max="14634" width="8.5" customWidth="1"/>
    <col min="14635" max="14644" width="0" hidden="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60" width="0" hidden="1" customWidth="1"/>
    <col min="14861" max="14861" width="6.375" customWidth="1"/>
    <col min="14862" max="14863" width="0" hidden="1" customWidth="1"/>
    <col min="14864" max="14864" width="7" customWidth="1"/>
    <col min="14865" max="14870" width="0" hidden="1" customWidth="1"/>
    <col min="14871" max="14871" width="7" customWidth="1"/>
    <col min="14872" max="14877" width="0" hidden="1" customWidth="1"/>
    <col min="14878" max="14878" width="8" customWidth="1"/>
    <col min="14879" max="14880" width="0" hidden="1" customWidth="1"/>
    <col min="14881" max="14881" width="8.125" customWidth="1"/>
    <col min="14882" max="14889" width="0" hidden="1" customWidth="1"/>
    <col min="14890" max="14890" width="8.5" customWidth="1"/>
    <col min="14891" max="14900" width="0" hidden="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6" width="0" hidden="1" customWidth="1"/>
    <col min="15117" max="15117" width="6.375" customWidth="1"/>
    <col min="15118" max="15119" width="0" hidden="1" customWidth="1"/>
    <col min="15120" max="15120" width="7" customWidth="1"/>
    <col min="15121" max="15126" width="0" hidden="1" customWidth="1"/>
    <col min="15127" max="15127" width="7" customWidth="1"/>
    <col min="15128" max="15133" width="0" hidden="1" customWidth="1"/>
    <col min="15134" max="15134" width="8" customWidth="1"/>
    <col min="15135" max="15136" width="0" hidden="1" customWidth="1"/>
    <col min="15137" max="15137" width="8.125" customWidth="1"/>
    <col min="15138" max="15145" width="0" hidden="1" customWidth="1"/>
    <col min="15146" max="15146" width="8.5" customWidth="1"/>
    <col min="15147" max="15156" width="0" hidden="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2" width="0" hidden="1" customWidth="1"/>
    <col min="15373" max="15373" width="6.375" customWidth="1"/>
    <col min="15374" max="15375" width="0" hidden="1" customWidth="1"/>
    <col min="15376" max="15376" width="7" customWidth="1"/>
    <col min="15377" max="15382" width="0" hidden="1" customWidth="1"/>
    <col min="15383" max="15383" width="7" customWidth="1"/>
    <col min="15384" max="15389" width="0" hidden="1" customWidth="1"/>
    <col min="15390" max="15390" width="8" customWidth="1"/>
    <col min="15391" max="15392" width="0" hidden="1" customWidth="1"/>
    <col min="15393" max="15393" width="8.125" customWidth="1"/>
    <col min="15394" max="15401" width="0" hidden="1" customWidth="1"/>
    <col min="15402" max="15402" width="8.5" customWidth="1"/>
    <col min="15403" max="15412" width="0" hidden="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8" width="0" hidden="1" customWidth="1"/>
    <col min="15629" max="15629" width="6.375" customWidth="1"/>
    <col min="15630" max="15631" width="0" hidden="1" customWidth="1"/>
    <col min="15632" max="15632" width="7" customWidth="1"/>
    <col min="15633" max="15638" width="0" hidden="1" customWidth="1"/>
    <col min="15639" max="15639" width="7" customWidth="1"/>
    <col min="15640" max="15645" width="0" hidden="1" customWidth="1"/>
    <col min="15646" max="15646" width="8" customWidth="1"/>
    <col min="15647" max="15648" width="0" hidden="1" customWidth="1"/>
    <col min="15649" max="15649" width="8.125" customWidth="1"/>
    <col min="15650" max="15657" width="0" hidden="1" customWidth="1"/>
    <col min="15658" max="15658" width="8.5" customWidth="1"/>
    <col min="15659" max="15668" width="0" hidden="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4" width="0" hidden="1" customWidth="1"/>
    <col min="15885" max="15885" width="6.375" customWidth="1"/>
    <col min="15886" max="15887" width="0" hidden="1" customWidth="1"/>
    <col min="15888" max="15888" width="7" customWidth="1"/>
    <col min="15889" max="15894" width="0" hidden="1" customWidth="1"/>
    <col min="15895" max="15895" width="7" customWidth="1"/>
    <col min="15896" max="15901" width="0" hidden="1" customWidth="1"/>
    <col min="15902" max="15902" width="8" customWidth="1"/>
    <col min="15903" max="15904" width="0" hidden="1" customWidth="1"/>
    <col min="15905" max="15905" width="8.125" customWidth="1"/>
    <col min="15906" max="15913" width="0" hidden="1" customWidth="1"/>
    <col min="15914" max="15914" width="8.5" customWidth="1"/>
    <col min="15915" max="15924" width="0" hidden="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40" width="0" hidden="1" customWidth="1"/>
    <col min="16141" max="16141" width="6.375" customWidth="1"/>
    <col min="16142" max="16143" width="0" hidden="1" customWidth="1"/>
    <col min="16144" max="16144" width="7" customWidth="1"/>
    <col min="16145" max="16150" width="0" hidden="1" customWidth="1"/>
    <col min="16151" max="16151" width="7" customWidth="1"/>
    <col min="16152" max="16157" width="0" hidden="1" customWidth="1"/>
    <col min="16158" max="16158" width="8" customWidth="1"/>
    <col min="16159" max="16160" width="0" hidden="1" customWidth="1"/>
    <col min="16161" max="16161" width="8.125" customWidth="1"/>
    <col min="16162" max="16169" width="0" hidden="1" customWidth="1"/>
    <col min="16170" max="16170" width="8.5" customWidth="1"/>
    <col min="16171" max="16180" width="0" hidden="1" customWidth="1"/>
  </cols>
  <sheetData>
    <row r="1" spans="1:51" ht="18" thickBot="1" x14ac:dyDescent="0.2">
      <c r="C1" s="1" t="s">
        <v>204</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1" ht="17.25" x14ac:dyDescent="0.15">
      <c r="C2" s="9"/>
      <c r="D2" s="10"/>
      <c r="E2" s="11"/>
      <c r="F2" s="12"/>
      <c r="G2" s="13"/>
      <c r="H2" s="14"/>
      <c r="I2" s="15"/>
      <c r="J2" s="16" t="s">
        <v>205</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24"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8400.9500000000007</v>
      </c>
      <c r="F8" s="134">
        <v>2413953</v>
      </c>
      <c r="G8" s="134">
        <v>5432573</v>
      </c>
      <c r="H8" s="134">
        <v>2582225</v>
      </c>
      <c r="I8" s="134">
        <v>2850348</v>
      </c>
      <c r="J8" s="83">
        <v>-2980</v>
      </c>
      <c r="K8" s="84">
        <v>-1704</v>
      </c>
      <c r="L8" s="85">
        <v>-1276</v>
      </c>
      <c r="M8" s="83">
        <v>-1579</v>
      </c>
      <c r="N8" s="84">
        <v>-812</v>
      </c>
      <c r="O8" s="85">
        <v>-767</v>
      </c>
      <c r="P8" s="83">
        <v>3289</v>
      </c>
      <c r="Q8" s="84">
        <v>1646</v>
      </c>
      <c r="R8" s="85">
        <v>1643</v>
      </c>
      <c r="S8" s="86">
        <v>1620</v>
      </c>
      <c r="T8" s="87">
        <v>1612</v>
      </c>
      <c r="U8" s="87">
        <v>26</v>
      </c>
      <c r="V8" s="88">
        <v>31</v>
      </c>
      <c r="W8" s="83">
        <v>4868</v>
      </c>
      <c r="X8" s="84">
        <v>2458</v>
      </c>
      <c r="Y8" s="85">
        <v>2410</v>
      </c>
      <c r="Z8" s="86">
        <v>2424</v>
      </c>
      <c r="AA8" s="87">
        <v>2385</v>
      </c>
      <c r="AB8" s="87">
        <v>34</v>
      </c>
      <c r="AC8" s="88">
        <v>25</v>
      </c>
      <c r="AD8" s="89">
        <v>-1401</v>
      </c>
      <c r="AE8" s="90">
        <v>-892</v>
      </c>
      <c r="AF8" s="91">
        <v>-509</v>
      </c>
      <c r="AG8" s="89">
        <v>13481</v>
      </c>
      <c r="AH8" s="90">
        <v>6980</v>
      </c>
      <c r="AI8" s="92">
        <v>6501</v>
      </c>
      <c r="AJ8" s="93">
        <v>6288</v>
      </c>
      <c r="AK8" s="94">
        <v>5894</v>
      </c>
      <c r="AL8" s="94">
        <v>597</v>
      </c>
      <c r="AM8" s="95">
        <v>552</v>
      </c>
      <c r="AN8" s="96">
        <v>95</v>
      </c>
      <c r="AO8" s="91">
        <v>55</v>
      </c>
      <c r="AP8" s="97">
        <v>14882</v>
      </c>
      <c r="AQ8" s="90">
        <v>7872</v>
      </c>
      <c r="AR8" s="92">
        <v>7010</v>
      </c>
      <c r="AS8" s="93">
        <v>7011</v>
      </c>
      <c r="AT8" s="94">
        <v>6350</v>
      </c>
      <c r="AU8" s="94">
        <v>704</v>
      </c>
      <c r="AV8" s="95">
        <v>564</v>
      </c>
      <c r="AW8" s="96">
        <v>157</v>
      </c>
      <c r="AX8" s="91">
        <v>96</v>
      </c>
      <c r="AY8" s="98">
        <v>-956</v>
      </c>
    </row>
    <row r="9" spans="1:51" x14ac:dyDescent="0.15">
      <c r="C9" s="99" t="s">
        <v>37</v>
      </c>
      <c r="D9" s="24"/>
      <c r="E9" s="100"/>
      <c r="F9" s="101">
        <v>-956</v>
      </c>
      <c r="G9" s="102">
        <v>-2980</v>
      </c>
      <c r="H9" s="102">
        <v>-1704</v>
      </c>
      <c r="I9" s="103">
        <v>-1276</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6660.57</v>
      </c>
      <c r="F10" s="134">
        <v>2319995</v>
      </c>
      <c r="G10" s="134">
        <v>5188948</v>
      </c>
      <c r="H10" s="134">
        <v>2464967</v>
      </c>
      <c r="I10" s="134">
        <v>2723981</v>
      </c>
      <c r="J10" s="121">
        <v>-2834</v>
      </c>
      <c r="K10" s="84">
        <v>-1605</v>
      </c>
      <c r="L10" s="85">
        <v>-1229</v>
      </c>
      <c r="M10" s="121">
        <v>-1446</v>
      </c>
      <c r="N10" s="84">
        <v>-720</v>
      </c>
      <c r="O10" s="85">
        <v>-726</v>
      </c>
      <c r="P10" s="121">
        <v>3170</v>
      </c>
      <c r="Q10" s="84">
        <v>1596</v>
      </c>
      <c r="R10" s="85">
        <v>1574</v>
      </c>
      <c r="S10" s="86">
        <v>1570</v>
      </c>
      <c r="T10" s="87">
        <v>1543</v>
      </c>
      <c r="U10" s="87">
        <v>26</v>
      </c>
      <c r="V10" s="88">
        <v>31</v>
      </c>
      <c r="W10" s="121">
        <v>4616</v>
      </c>
      <c r="X10" s="84">
        <v>2316</v>
      </c>
      <c r="Y10" s="85">
        <v>2300</v>
      </c>
      <c r="Z10" s="86">
        <v>2282</v>
      </c>
      <c r="AA10" s="87">
        <v>2275</v>
      </c>
      <c r="AB10" s="87">
        <v>34</v>
      </c>
      <c r="AC10" s="88">
        <v>25</v>
      </c>
      <c r="AD10" s="96">
        <v>-1388</v>
      </c>
      <c r="AE10" s="90">
        <v>-885</v>
      </c>
      <c r="AF10" s="91">
        <v>-503</v>
      </c>
      <c r="AG10" s="96">
        <v>12998</v>
      </c>
      <c r="AH10" s="90">
        <v>6718</v>
      </c>
      <c r="AI10" s="92">
        <v>6280</v>
      </c>
      <c r="AJ10" s="93">
        <v>6038</v>
      </c>
      <c r="AK10" s="94">
        <v>5687</v>
      </c>
      <c r="AL10" s="94">
        <v>587</v>
      </c>
      <c r="AM10" s="95">
        <v>539</v>
      </c>
      <c r="AN10" s="96">
        <v>93</v>
      </c>
      <c r="AO10" s="91">
        <v>54</v>
      </c>
      <c r="AP10" s="122">
        <v>14386</v>
      </c>
      <c r="AQ10" s="90">
        <v>7603</v>
      </c>
      <c r="AR10" s="92">
        <v>6783</v>
      </c>
      <c r="AS10" s="93">
        <v>6776</v>
      </c>
      <c r="AT10" s="94">
        <v>6148</v>
      </c>
      <c r="AU10" s="94">
        <v>672</v>
      </c>
      <c r="AV10" s="95">
        <v>540</v>
      </c>
      <c r="AW10" s="96">
        <v>155</v>
      </c>
      <c r="AX10" s="91">
        <v>95</v>
      </c>
      <c r="AY10" s="98">
        <v>-929</v>
      </c>
    </row>
    <row r="11" spans="1:51" x14ac:dyDescent="0.15">
      <c r="C11" s="99" t="s">
        <v>37</v>
      </c>
      <c r="D11" s="24"/>
      <c r="E11" s="100"/>
      <c r="F11" s="101">
        <v>-929</v>
      </c>
      <c r="G11" s="103">
        <v>-2834</v>
      </c>
      <c r="H11" s="103">
        <v>-1605</v>
      </c>
      <c r="I11" s="103">
        <v>-1229</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34">
        <v>93958</v>
      </c>
      <c r="G12" s="134">
        <v>243625</v>
      </c>
      <c r="H12" s="134">
        <v>117258</v>
      </c>
      <c r="I12" s="134">
        <v>126367</v>
      </c>
      <c r="J12" s="121">
        <v>-146</v>
      </c>
      <c r="K12" s="84">
        <v>-99</v>
      </c>
      <c r="L12" s="85">
        <v>-47</v>
      </c>
      <c r="M12" s="121">
        <v>-133</v>
      </c>
      <c r="N12" s="84">
        <v>-92</v>
      </c>
      <c r="O12" s="85">
        <v>-41</v>
      </c>
      <c r="P12" s="121">
        <v>119</v>
      </c>
      <c r="Q12" s="84">
        <v>50</v>
      </c>
      <c r="R12" s="85">
        <v>69</v>
      </c>
      <c r="S12" s="86">
        <v>50</v>
      </c>
      <c r="T12" s="87">
        <v>69</v>
      </c>
      <c r="U12" s="87">
        <v>0</v>
      </c>
      <c r="V12" s="88">
        <v>0</v>
      </c>
      <c r="W12" s="121">
        <v>252</v>
      </c>
      <c r="X12" s="84">
        <v>142</v>
      </c>
      <c r="Y12" s="85">
        <v>110</v>
      </c>
      <c r="Z12" s="86">
        <v>142</v>
      </c>
      <c r="AA12" s="87">
        <v>110</v>
      </c>
      <c r="AB12" s="87">
        <v>0</v>
      </c>
      <c r="AC12" s="88">
        <v>0</v>
      </c>
      <c r="AD12" s="96">
        <v>-13</v>
      </c>
      <c r="AE12" s="90">
        <v>-7</v>
      </c>
      <c r="AF12" s="91">
        <v>-6</v>
      </c>
      <c r="AG12" s="96">
        <v>483</v>
      </c>
      <c r="AH12" s="90">
        <v>262</v>
      </c>
      <c r="AI12" s="92">
        <v>221</v>
      </c>
      <c r="AJ12" s="93">
        <v>250</v>
      </c>
      <c r="AK12" s="94">
        <v>207</v>
      </c>
      <c r="AL12" s="94">
        <v>10</v>
      </c>
      <c r="AM12" s="95">
        <v>13</v>
      </c>
      <c r="AN12" s="96">
        <v>2</v>
      </c>
      <c r="AO12" s="91">
        <v>1</v>
      </c>
      <c r="AP12" s="122">
        <v>496</v>
      </c>
      <c r="AQ12" s="90">
        <v>269</v>
      </c>
      <c r="AR12" s="92">
        <v>227</v>
      </c>
      <c r="AS12" s="93">
        <v>235</v>
      </c>
      <c r="AT12" s="94">
        <v>202</v>
      </c>
      <c r="AU12" s="94">
        <v>32</v>
      </c>
      <c r="AV12" s="95">
        <v>24</v>
      </c>
      <c r="AW12" s="96">
        <v>2</v>
      </c>
      <c r="AX12" s="91">
        <v>1</v>
      </c>
      <c r="AY12" s="98">
        <v>-27</v>
      </c>
    </row>
    <row r="13" spans="1:51" x14ac:dyDescent="0.15">
      <c r="C13" s="99" t="s">
        <v>37</v>
      </c>
      <c r="D13" s="24"/>
      <c r="E13" s="100"/>
      <c r="F13" s="101">
        <v>-27</v>
      </c>
      <c r="G13" s="103">
        <v>-146</v>
      </c>
      <c r="H13" s="103">
        <v>-99</v>
      </c>
      <c r="I13" s="103">
        <v>-47</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557.02</v>
      </c>
      <c r="F14" s="134">
        <v>738314</v>
      </c>
      <c r="G14" s="134">
        <v>1517073</v>
      </c>
      <c r="H14" s="134">
        <v>712356</v>
      </c>
      <c r="I14" s="134">
        <v>804717</v>
      </c>
      <c r="J14" s="83">
        <v>-1077</v>
      </c>
      <c r="K14" s="126">
        <v>-598</v>
      </c>
      <c r="L14" s="127">
        <v>-479</v>
      </c>
      <c r="M14" s="83">
        <v>-497</v>
      </c>
      <c r="N14" s="126">
        <v>-258</v>
      </c>
      <c r="O14" s="127">
        <v>-239</v>
      </c>
      <c r="P14" s="83">
        <v>892</v>
      </c>
      <c r="Q14" s="126">
        <v>433</v>
      </c>
      <c r="R14" s="127">
        <v>459</v>
      </c>
      <c r="S14" s="83">
        <v>417</v>
      </c>
      <c r="T14" s="126">
        <v>445</v>
      </c>
      <c r="U14" s="126">
        <v>16</v>
      </c>
      <c r="V14" s="127">
        <v>14</v>
      </c>
      <c r="W14" s="83">
        <v>1389</v>
      </c>
      <c r="X14" s="126">
        <v>691</v>
      </c>
      <c r="Y14" s="127">
        <v>698</v>
      </c>
      <c r="Z14" s="83">
        <v>675</v>
      </c>
      <c r="AA14" s="126">
        <v>689</v>
      </c>
      <c r="AB14" s="126">
        <v>16</v>
      </c>
      <c r="AC14" s="127">
        <v>9</v>
      </c>
      <c r="AD14" s="89">
        <v>-580</v>
      </c>
      <c r="AE14" s="128">
        <v>-340</v>
      </c>
      <c r="AF14" s="129">
        <v>-240</v>
      </c>
      <c r="AG14" s="89">
        <v>4974</v>
      </c>
      <c r="AH14" s="128">
        <v>2519</v>
      </c>
      <c r="AI14" s="130">
        <v>2455</v>
      </c>
      <c r="AJ14" s="89">
        <v>2211</v>
      </c>
      <c r="AK14" s="128">
        <v>2198</v>
      </c>
      <c r="AL14" s="128">
        <v>277</v>
      </c>
      <c r="AM14" s="129">
        <v>243</v>
      </c>
      <c r="AN14" s="89">
        <v>31</v>
      </c>
      <c r="AO14" s="129">
        <v>14</v>
      </c>
      <c r="AP14" s="89">
        <v>5554</v>
      </c>
      <c r="AQ14" s="131">
        <v>2859</v>
      </c>
      <c r="AR14" s="129">
        <v>2695</v>
      </c>
      <c r="AS14" s="89">
        <v>2476</v>
      </c>
      <c r="AT14" s="128">
        <v>2389</v>
      </c>
      <c r="AU14" s="128">
        <v>307</v>
      </c>
      <c r="AV14" s="129">
        <v>260</v>
      </c>
      <c r="AW14" s="89">
        <v>76</v>
      </c>
      <c r="AX14" s="129">
        <v>46</v>
      </c>
      <c r="AY14" s="132">
        <v>-452</v>
      </c>
    </row>
    <row r="15" spans="1:51" x14ac:dyDescent="0.15">
      <c r="A15">
        <v>2</v>
      </c>
      <c r="C15" s="77" t="s">
        <v>41</v>
      </c>
      <c r="D15" s="24"/>
      <c r="E15" s="119">
        <v>169.15</v>
      </c>
      <c r="F15" s="134">
        <v>482126</v>
      </c>
      <c r="G15" s="134">
        <v>1036127</v>
      </c>
      <c r="H15" s="134">
        <v>488327</v>
      </c>
      <c r="I15" s="134">
        <v>547800</v>
      </c>
      <c r="J15" s="121">
        <v>-600</v>
      </c>
      <c r="K15" s="84">
        <v>-360</v>
      </c>
      <c r="L15" s="85">
        <v>-240</v>
      </c>
      <c r="M15" s="121">
        <v>-207</v>
      </c>
      <c r="N15" s="84">
        <v>-73</v>
      </c>
      <c r="O15" s="85">
        <v>-134</v>
      </c>
      <c r="P15" s="121">
        <v>688</v>
      </c>
      <c r="Q15" s="84">
        <v>364</v>
      </c>
      <c r="R15" s="85">
        <v>324</v>
      </c>
      <c r="S15" s="86">
        <v>361</v>
      </c>
      <c r="T15" s="87">
        <v>319</v>
      </c>
      <c r="U15" s="87">
        <v>3</v>
      </c>
      <c r="V15" s="88">
        <v>5</v>
      </c>
      <c r="W15" s="121">
        <v>895</v>
      </c>
      <c r="X15" s="84">
        <v>437</v>
      </c>
      <c r="Y15" s="85">
        <v>458</v>
      </c>
      <c r="Z15" s="86">
        <v>430</v>
      </c>
      <c r="AA15" s="87">
        <v>452</v>
      </c>
      <c r="AB15" s="87">
        <v>7</v>
      </c>
      <c r="AC15" s="88">
        <v>6</v>
      </c>
      <c r="AD15" s="96">
        <v>-393</v>
      </c>
      <c r="AE15" s="90">
        <v>-287</v>
      </c>
      <c r="AF15" s="91">
        <v>-106</v>
      </c>
      <c r="AG15" s="96">
        <v>2645</v>
      </c>
      <c r="AH15" s="90">
        <v>1372</v>
      </c>
      <c r="AI15" s="92">
        <v>1273</v>
      </c>
      <c r="AJ15" s="93">
        <v>1270</v>
      </c>
      <c r="AK15" s="94">
        <v>1191</v>
      </c>
      <c r="AL15" s="94">
        <v>89</v>
      </c>
      <c r="AM15" s="95">
        <v>70</v>
      </c>
      <c r="AN15" s="96">
        <v>13</v>
      </c>
      <c r="AO15" s="91">
        <v>12</v>
      </c>
      <c r="AP15" s="122">
        <v>3038</v>
      </c>
      <c r="AQ15" s="90">
        <v>1659</v>
      </c>
      <c r="AR15" s="92">
        <v>1379</v>
      </c>
      <c r="AS15" s="93">
        <v>1545</v>
      </c>
      <c r="AT15" s="94">
        <v>1297</v>
      </c>
      <c r="AU15" s="94">
        <v>94</v>
      </c>
      <c r="AV15" s="95">
        <v>65</v>
      </c>
      <c r="AW15" s="96">
        <v>20</v>
      </c>
      <c r="AX15" s="91">
        <v>17</v>
      </c>
      <c r="AY15" s="98">
        <v>-287</v>
      </c>
    </row>
    <row r="16" spans="1:51" x14ac:dyDescent="0.15">
      <c r="A16">
        <v>3</v>
      </c>
      <c r="C16" s="77" t="s">
        <v>42</v>
      </c>
      <c r="D16" s="24"/>
      <c r="E16" s="133">
        <v>480.89</v>
      </c>
      <c r="F16" s="134">
        <v>296167</v>
      </c>
      <c r="G16" s="134">
        <v>711966</v>
      </c>
      <c r="H16" s="134">
        <v>334657</v>
      </c>
      <c r="I16" s="134">
        <v>377309</v>
      </c>
      <c r="J16" s="121">
        <v>-374</v>
      </c>
      <c r="K16" s="84">
        <v>-186</v>
      </c>
      <c r="L16" s="85">
        <v>-188</v>
      </c>
      <c r="M16" s="121">
        <v>-173</v>
      </c>
      <c r="N16" s="84">
        <v>-79</v>
      </c>
      <c r="O16" s="85">
        <v>-94</v>
      </c>
      <c r="P16" s="121">
        <v>390</v>
      </c>
      <c r="Q16" s="84">
        <v>197</v>
      </c>
      <c r="R16" s="85">
        <v>193</v>
      </c>
      <c r="S16" s="86">
        <v>197</v>
      </c>
      <c r="T16" s="87">
        <v>190</v>
      </c>
      <c r="U16" s="87">
        <v>0</v>
      </c>
      <c r="V16" s="88">
        <v>3</v>
      </c>
      <c r="W16" s="121">
        <v>563</v>
      </c>
      <c r="X16" s="84">
        <v>276</v>
      </c>
      <c r="Y16" s="85">
        <v>287</v>
      </c>
      <c r="Z16" s="86">
        <v>274</v>
      </c>
      <c r="AA16" s="87">
        <v>281</v>
      </c>
      <c r="AB16" s="87">
        <v>2</v>
      </c>
      <c r="AC16" s="88">
        <v>6</v>
      </c>
      <c r="AD16" s="96">
        <v>-201</v>
      </c>
      <c r="AE16" s="90">
        <v>-107</v>
      </c>
      <c r="AF16" s="91">
        <v>-94</v>
      </c>
      <c r="AG16" s="96">
        <v>1577</v>
      </c>
      <c r="AH16" s="90">
        <v>822</v>
      </c>
      <c r="AI16" s="92">
        <v>755</v>
      </c>
      <c r="AJ16" s="93">
        <v>769</v>
      </c>
      <c r="AK16" s="94">
        <v>703</v>
      </c>
      <c r="AL16" s="94">
        <v>43</v>
      </c>
      <c r="AM16" s="95">
        <v>46</v>
      </c>
      <c r="AN16" s="96">
        <v>10</v>
      </c>
      <c r="AO16" s="91">
        <v>6</v>
      </c>
      <c r="AP16" s="122">
        <v>1778</v>
      </c>
      <c r="AQ16" s="90">
        <v>929</v>
      </c>
      <c r="AR16" s="92">
        <v>849</v>
      </c>
      <c r="AS16" s="93">
        <v>888</v>
      </c>
      <c r="AT16" s="94">
        <v>821</v>
      </c>
      <c r="AU16" s="94">
        <v>28</v>
      </c>
      <c r="AV16" s="95">
        <v>22</v>
      </c>
      <c r="AW16" s="96">
        <v>13</v>
      </c>
      <c r="AX16" s="91">
        <v>6</v>
      </c>
      <c r="AY16" s="98">
        <v>-85</v>
      </c>
    </row>
    <row r="17" spans="1:54" s="2" customFormat="1" x14ac:dyDescent="0.15">
      <c r="A17">
        <v>4</v>
      </c>
      <c r="B17"/>
      <c r="C17" s="77" t="s">
        <v>43</v>
      </c>
      <c r="D17" s="24"/>
      <c r="E17" s="119">
        <v>266.33</v>
      </c>
      <c r="F17" s="134">
        <v>304950</v>
      </c>
      <c r="G17" s="134">
        <v>714287</v>
      </c>
      <c r="H17" s="134">
        <v>346343</v>
      </c>
      <c r="I17" s="134">
        <v>367944</v>
      </c>
      <c r="J17" s="121">
        <v>-19</v>
      </c>
      <c r="K17" s="84">
        <v>-87</v>
      </c>
      <c r="L17" s="85">
        <v>68</v>
      </c>
      <c r="M17" s="121">
        <v>-59</v>
      </c>
      <c r="N17" s="84">
        <v>-33</v>
      </c>
      <c r="O17" s="85">
        <v>-26</v>
      </c>
      <c r="P17" s="121">
        <v>492</v>
      </c>
      <c r="Q17" s="84">
        <v>253</v>
      </c>
      <c r="R17" s="85">
        <v>239</v>
      </c>
      <c r="S17" s="86">
        <v>252</v>
      </c>
      <c r="T17" s="87">
        <v>238</v>
      </c>
      <c r="U17" s="87">
        <v>1</v>
      </c>
      <c r="V17" s="88">
        <v>1</v>
      </c>
      <c r="W17" s="121">
        <v>551</v>
      </c>
      <c r="X17" s="84">
        <v>286</v>
      </c>
      <c r="Y17" s="85">
        <v>265</v>
      </c>
      <c r="Z17" s="86">
        <v>283</v>
      </c>
      <c r="AA17" s="87">
        <v>265</v>
      </c>
      <c r="AB17" s="87">
        <v>3</v>
      </c>
      <c r="AC17" s="88">
        <v>0</v>
      </c>
      <c r="AD17" s="96">
        <v>40</v>
      </c>
      <c r="AE17" s="90">
        <v>-54</v>
      </c>
      <c r="AF17" s="91">
        <v>94</v>
      </c>
      <c r="AG17" s="96">
        <v>1591</v>
      </c>
      <c r="AH17" s="90">
        <v>826</v>
      </c>
      <c r="AI17" s="92">
        <v>765</v>
      </c>
      <c r="AJ17" s="93">
        <v>772</v>
      </c>
      <c r="AK17" s="94">
        <v>725</v>
      </c>
      <c r="AL17" s="94">
        <v>38</v>
      </c>
      <c r="AM17" s="95">
        <v>30</v>
      </c>
      <c r="AN17" s="96">
        <v>16</v>
      </c>
      <c r="AO17" s="91">
        <v>10</v>
      </c>
      <c r="AP17" s="122">
        <v>1551</v>
      </c>
      <c r="AQ17" s="90">
        <v>880</v>
      </c>
      <c r="AR17" s="92">
        <v>671</v>
      </c>
      <c r="AS17" s="93">
        <v>799</v>
      </c>
      <c r="AT17" s="94">
        <v>637</v>
      </c>
      <c r="AU17" s="94">
        <v>67</v>
      </c>
      <c r="AV17" s="95">
        <v>30</v>
      </c>
      <c r="AW17" s="96">
        <v>14</v>
      </c>
      <c r="AX17" s="91">
        <v>4</v>
      </c>
      <c r="AY17" s="98">
        <v>78</v>
      </c>
    </row>
    <row r="18" spans="1:54" s="2" customFormat="1" x14ac:dyDescent="0.15">
      <c r="A18" s="2">
        <v>5</v>
      </c>
      <c r="C18" s="77" t="s">
        <v>44</v>
      </c>
      <c r="D18" s="78"/>
      <c r="E18" s="133">
        <v>895.61000000000013</v>
      </c>
      <c r="F18" s="134">
        <v>103187</v>
      </c>
      <c r="G18" s="134">
        <v>260742</v>
      </c>
      <c r="H18" s="134">
        <v>126644</v>
      </c>
      <c r="I18" s="134">
        <v>134098</v>
      </c>
      <c r="J18" s="121">
        <v>-180</v>
      </c>
      <c r="K18" s="84">
        <v>-127</v>
      </c>
      <c r="L18" s="85">
        <v>-53</v>
      </c>
      <c r="M18" s="121">
        <v>-118</v>
      </c>
      <c r="N18" s="84">
        <v>-69</v>
      </c>
      <c r="O18" s="85">
        <v>-49</v>
      </c>
      <c r="P18" s="121">
        <v>146</v>
      </c>
      <c r="Q18" s="84">
        <v>73</v>
      </c>
      <c r="R18" s="85">
        <v>73</v>
      </c>
      <c r="S18" s="86">
        <v>71</v>
      </c>
      <c r="T18" s="87">
        <v>73</v>
      </c>
      <c r="U18" s="87">
        <v>2</v>
      </c>
      <c r="V18" s="88">
        <v>0</v>
      </c>
      <c r="W18" s="121">
        <v>264</v>
      </c>
      <c r="X18" s="84">
        <v>142</v>
      </c>
      <c r="Y18" s="85">
        <v>122</v>
      </c>
      <c r="Z18" s="86">
        <v>142</v>
      </c>
      <c r="AA18" s="87">
        <v>122</v>
      </c>
      <c r="AB18" s="87">
        <v>0</v>
      </c>
      <c r="AC18" s="88">
        <v>0</v>
      </c>
      <c r="AD18" s="96">
        <v>-62</v>
      </c>
      <c r="AE18" s="90">
        <v>-58</v>
      </c>
      <c r="AF18" s="91">
        <v>-4</v>
      </c>
      <c r="AG18" s="96">
        <v>648</v>
      </c>
      <c r="AH18" s="90">
        <v>344</v>
      </c>
      <c r="AI18" s="92">
        <v>304</v>
      </c>
      <c r="AJ18" s="93">
        <v>257</v>
      </c>
      <c r="AK18" s="94">
        <v>233</v>
      </c>
      <c r="AL18" s="94">
        <v>81</v>
      </c>
      <c r="AM18" s="95">
        <v>66</v>
      </c>
      <c r="AN18" s="96">
        <v>6</v>
      </c>
      <c r="AO18" s="91">
        <v>5</v>
      </c>
      <c r="AP18" s="122">
        <v>710</v>
      </c>
      <c r="AQ18" s="90">
        <v>402</v>
      </c>
      <c r="AR18" s="92">
        <v>308</v>
      </c>
      <c r="AS18" s="93">
        <v>306</v>
      </c>
      <c r="AT18" s="94">
        <v>251</v>
      </c>
      <c r="AU18" s="94">
        <v>93</v>
      </c>
      <c r="AV18" s="95">
        <v>48</v>
      </c>
      <c r="AW18" s="96">
        <v>3</v>
      </c>
      <c r="AX18" s="91">
        <v>9</v>
      </c>
      <c r="AY18" s="98">
        <v>-52</v>
      </c>
    </row>
    <row r="19" spans="1:54" s="2" customFormat="1" x14ac:dyDescent="0.15">
      <c r="A19" s="2">
        <v>6</v>
      </c>
      <c r="C19" s="135" t="s">
        <v>45</v>
      </c>
      <c r="D19" s="78"/>
      <c r="E19" s="133">
        <v>865.24999999999989</v>
      </c>
      <c r="F19" s="134">
        <v>241224</v>
      </c>
      <c r="G19" s="134">
        <v>568018</v>
      </c>
      <c r="H19" s="134">
        <v>274745</v>
      </c>
      <c r="I19" s="134">
        <v>293273</v>
      </c>
      <c r="J19" s="121">
        <v>-234</v>
      </c>
      <c r="K19" s="84">
        <v>-113</v>
      </c>
      <c r="L19" s="85">
        <v>-121</v>
      </c>
      <c r="M19" s="121">
        <v>-162</v>
      </c>
      <c r="N19" s="84">
        <v>-102</v>
      </c>
      <c r="O19" s="85">
        <v>-60</v>
      </c>
      <c r="P19" s="121">
        <v>349</v>
      </c>
      <c r="Q19" s="84">
        <v>168</v>
      </c>
      <c r="R19" s="85">
        <v>181</v>
      </c>
      <c r="S19" s="86">
        <v>166</v>
      </c>
      <c r="T19" s="87">
        <v>176</v>
      </c>
      <c r="U19" s="87">
        <v>2</v>
      </c>
      <c r="V19" s="88">
        <v>5</v>
      </c>
      <c r="W19" s="121">
        <v>511</v>
      </c>
      <c r="X19" s="84">
        <v>270</v>
      </c>
      <c r="Y19" s="85">
        <v>241</v>
      </c>
      <c r="Z19" s="86">
        <v>268</v>
      </c>
      <c r="AA19" s="87">
        <v>237</v>
      </c>
      <c r="AB19" s="87">
        <v>2</v>
      </c>
      <c r="AC19" s="88">
        <v>4</v>
      </c>
      <c r="AD19" s="96">
        <v>-72</v>
      </c>
      <c r="AE19" s="90">
        <v>-11</v>
      </c>
      <c r="AF19" s="91">
        <v>-61</v>
      </c>
      <c r="AG19" s="96">
        <v>960</v>
      </c>
      <c r="AH19" s="90">
        <v>525</v>
      </c>
      <c r="AI19" s="92">
        <v>435</v>
      </c>
      <c r="AJ19" s="93">
        <v>480</v>
      </c>
      <c r="AK19" s="94">
        <v>406</v>
      </c>
      <c r="AL19" s="94">
        <v>30</v>
      </c>
      <c r="AM19" s="95">
        <v>24</v>
      </c>
      <c r="AN19" s="96">
        <v>15</v>
      </c>
      <c r="AO19" s="91">
        <v>5</v>
      </c>
      <c r="AP19" s="122">
        <v>1032</v>
      </c>
      <c r="AQ19" s="90">
        <v>536</v>
      </c>
      <c r="AR19" s="92">
        <v>496</v>
      </c>
      <c r="AS19" s="93">
        <v>476</v>
      </c>
      <c r="AT19" s="94">
        <v>446</v>
      </c>
      <c r="AU19" s="94">
        <v>48</v>
      </c>
      <c r="AV19" s="95">
        <v>43</v>
      </c>
      <c r="AW19" s="96">
        <v>12</v>
      </c>
      <c r="AX19" s="91">
        <v>7</v>
      </c>
      <c r="AY19" s="98">
        <v>-52</v>
      </c>
    </row>
    <row r="20" spans="1:54" x14ac:dyDescent="0.15">
      <c r="A20" s="2">
        <v>7</v>
      </c>
      <c r="B20" s="2"/>
      <c r="C20" s="135" t="s">
        <v>46</v>
      </c>
      <c r="D20" s="78"/>
      <c r="E20" s="133">
        <v>1566.9699999999998</v>
      </c>
      <c r="F20" s="134">
        <v>95624</v>
      </c>
      <c r="G20" s="134">
        <v>243286</v>
      </c>
      <c r="H20" s="134">
        <v>117204</v>
      </c>
      <c r="I20" s="134">
        <v>126082</v>
      </c>
      <c r="J20" s="121">
        <v>-156</v>
      </c>
      <c r="K20" s="84">
        <v>-76</v>
      </c>
      <c r="L20" s="85">
        <v>-80</v>
      </c>
      <c r="M20" s="121">
        <v>-104</v>
      </c>
      <c r="N20" s="84">
        <v>-52</v>
      </c>
      <c r="O20" s="85">
        <v>-52</v>
      </c>
      <c r="P20" s="121">
        <v>133</v>
      </c>
      <c r="Q20" s="84">
        <v>64</v>
      </c>
      <c r="R20" s="85">
        <v>69</v>
      </c>
      <c r="S20" s="86">
        <v>63</v>
      </c>
      <c r="T20" s="87">
        <v>67</v>
      </c>
      <c r="U20" s="87">
        <v>1</v>
      </c>
      <c r="V20" s="88">
        <v>2</v>
      </c>
      <c r="W20" s="121">
        <v>237</v>
      </c>
      <c r="X20" s="84">
        <v>116</v>
      </c>
      <c r="Y20" s="85">
        <v>121</v>
      </c>
      <c r="Z20" s="86">
        <v>114</v>
      </c>
      <c r="AA20" s="87">
        <v>121</v>
      </c>
      <c r="AB20" s="87">
        <v>2</v>
      </c>
      <c r="AC20" s="88">
        <v>0</v>
      </c>
      <c r="AD20" s="96">
        <v>-52</v>
      </c>
      <c r="AE20" s="90">
        <v>-24</v>
      </c>
      <c r="AF20" s="91">
        <v>-28</v>
      </c>
      <c r="AG20" s="96">
        <v>422</v>
      </c>
      <c r="AH20" s="90">
        <v>221</v>
      </c>
      <c r="AI20" s="92">
        <v>201</v>
      </c>
      <c r="AJ20" s="93">
        <v>207</v>
      </c>
      <c r="AK20" s="94">
        <v>171</v>
      </c>
      <c r="AL20" s="94">
        <v>13</v>
      </c>
      <c r="AM20" s="95">
        <v>30</v>
      </c>
      <c r="AN20" s="96">
        <v>1</v>
      </c>
      <c r="AO20" s="91">
        <v>0</v>
      </c>
      <c r="AP20" s="122">
        <v>474</v>
      </c>
      <c r="AQ20" s="90">
        <v>245</v>
      </c>
      <c r="AR20" s="92">
        <v>229</v>
      </c>
      <c r="AS20" s="93">
        <v>215</v>
      </c>
      <c r="AT20" s="94">
        <v>213</v>
      </c>
      <c r="AU20" s="94">
        <v>23</v>
      </c>
      <c r="AV20" s="95">
        <v>16</v>
      </c>
      <c r="AW20" s="96">
        <v>7</v>
      </c>
      <c r="AX20" s="91">
        <v>0</v>
      </c>
      <c r="AY20" s="98">
        <v>-5</v>
      </c>
    </row>
    <row r="21" spans="1:54" x14ac:dyDescent="0.15">
      <c r="A21">
        <v>8</v>
      </c>
      <c r="C21" s="77" t="s">
        <v>47</v>
      </c>
      <c r="D21" s="78"/>
      <c r="E21" s="133">
        <v>2133.3000000000002</v>
      </c>
      <c r="F21" s="134">
        <v>60890</v>
      </c>
      <c r="G21" s="134">
        <v>155285</v>
      </c>
      <c r="H21" s="134">
        <v>74378</v>
      </c>
      <c r="I21" s="134">
        <v>80907</v>
      </c>
      <c r="J21" s="121">
        <v>-131</v>
      </c>
      <c r="K21" s="84">
        <v>-69</v>
      </c>
      <c r="L21" s="85">
        <v>-62</v>
      </c>
      <c r="M21" s="121">
        <v>-114</v>
      </c>
      <c r="N21" s="84">
        <v>-74</v>
      </c>
      <c r="O21" s="85">
        <v>-40</v>
      </c>
      <c r="P21" s="121">
        <v>87</v>
      </c>
      <c r="Q21" s="84">
        <v>40</v>
      </c>
      <c r="R21" s="85">
        <v>47</v>
      </c>
      <c r="S21" s="86">
        <v>39</v>
      </c>
      <c r="T21" s="87">
        <v>47</v>
      </c>
      <c r="U21" s="87">
        <v>1</v>
      </c>
      <c r="V21" s="88">
        <v>0</v>
      </c>
      <c r="W21" s="121">
        <v>201</v>
      </c>
      <c r="X21" s="84">
        <v>114</v>
      </c>
      <c r="Y21" s="85">
        <v>87</v>
      </c>
      <c r="Z21" s="86">
        <v>113</v>
      </c>
      <c r="AA21" s="87">
        <v>87</v>
      </c>
      <c r="AB21" s="87">
        <v>1</v>
      </c>
      <c r="AC21" s="88">
        <v>0</v>
      </c>
      <c r="AD21" s="96">
        <v>-17</v>
      </c>
      <c r="AE21" s="90">
        <v>5</v>
      </c>
      <c r="AF21" s="91">
        <v>-22</v>
      </c>
      <c r="AG21" s="96">
        <v>244</v>
      </c>
      <c r="AH21" s="90">
        <v>131</v>
      </c>
      <c r="AI21" s="92">
        <v>113</v>
      </c>
      <c r="AJ21" s="93">
        <v>123</v>
      </c>
      <c r="AK21" s="94">
        <v>103</v>
      </c>
      <c r="AL21" s="94">
        <v>5</v>
      </c>
      <c r="AM21" s="95">
        <v>8</v>
      </c>
      <c r="AN21" s="96">
        <v>3</v>
      </c>
      <c r="AO21" s="91">
        <v>2</v>
      </c>
      <c r="AP21" s="122">
        <v>261</v>
      </c>
      <c r="AQ21" s="90">
        <v>126</v>
      </c>
      <c r="AR21" s="92">
        <v>135</v>
      </c>
      <c r="AS21" s="93">
        <v>118</v>
      </c>
      <c r="AT21" s="94">
        <v>122</v>
      </c>
      <c r="AU21" s="94">
        <v>6</v>
      </c>
      <c r="AV21" s="95">
        <v>9</v>
      </c>
      <c r="AW21" s="96">
        <v>2</v>
      </c>
      <c r="AX21" s="91">
        <v>4</v>
      </c>
      <c r="AY21" s="98">
        <v>-10</v>
      </c>
    </row>
    <row r="22" spans="1:54" x14ac:dyDescent="0.15">
      <c r="A22">
        <v>9</v>
      </c>
      <c r="C22" s="77" t="s">
        <v>48</v>
      </c>
      <c r="D22" s="78"/>
      <c r="E22" s="133">
        <v>870.8</v>
      </c>
      <c r="F22" s="134">
        <v>38702</v>
      </c>
      <c r="G22" s="134">
        <v>99744</v>
      </c>
      <c r="H22" s="134">
        <v>47663</v>
      </c>
      <c r="I22" s="134">
        <v>52081</v>
      </c>
      <c r="J22" s="121">
        <v>-135</v>
      </c>
      <c r="K22" s="84">
        <v>-53</v>
      </c>
      <c r="L22" s="85">
        <v>-82</v>
      </c>
      <c r="M22" s="121">
        <v>-69</v>
      </c>
      <c r="N22" s="84">
        <v>-31</v>
      </c>
      <c r="O22" s="85">
        <v>-38</v>
      </c>
      <c r="P22" s="121">
        <v>45</v>
      </c>
      <c r="Q22" s="84">
        <v>20</v>
      </c>
      <c r="R22" s="85">
        <v>25</v>
      </c>
      <c r="S22" s="86">
        <v>20</v>
      </c>
      <c r="T22" s="87">
        <v>24</v>
      </c>
      <c r="U22" s="87">
        <v>0</v>
      </c>
      <c r="V22" s="88">
        <v>1</v>
      </c>
      <c r="W22" s="121">
        <v>114</v>
      </c>
      <c r="X22" s="84">
        <v>51</v>
      </c>
      <c r="Y22" s="85">
        <v>63</v>
      </c>
      <c r="Z22" s="86">
        <v>50</v>
      </c>
      <c r="AA22" s="87">
        <v>63</v>
      </c>
      <c r="AB22" s="87">
        <v>1</v>
      </c>
      <c r="AC22" s="88">
        <v>0</v>
      </c>
      <c r="AD22" s="96">
        <v>-66</v>
      </c>
      <c r="AE22" s="90">
        <v>-22</v>
      </c>
      <c r="AF22" s="91">
        <v>-44</v>
      </c>
      <c r="AG22" s="96">
        <v>160</v>
      </c>
      <c r="AH22" s="90">
        <v>78</v>
      </c>
      <c r="AI22" s="92">
        <v>82</v>
      </c>
      <c r="AJ22" s="93">
        <v>69</v>
      </c>
      <c r="AK22" s="94">
        <v>64</v>
      </c>
      <c r="AL22" s="94">
        <v>9</v>
      </c>
      <c r="AM22" s="95">
        <v>18</v>
      </c>
      <c r="AN22" s="96">
        <v>0</v>
      </c>
      <c r="AO22" s="91">
        <v>0</v>
      </c>
      <c r="AP22" s="122">
        <v>226</v>
      </c>
      <c r="AQ22" s="90">
        <v>100</v>
      </c>
      <c r="AR22" s="92">
        <v>126</v>
      </c>
      <c r="AS22" s="93">
        <v>69</v>
      </c>
      <c r="AT22" s="94">
        <v>67</v>
      </c>
      <c r="AU22" s="94">
        <v>22</v>
      </c>
      <c r="AV22" s="95">
        <v>57</v>
      </c>
      <c r="AW22" s="96">
        <v>9</v>
      </c>
      <c r="AX22" s="91">
        <v>2</v>
      </c>
      <c r="AY22" s="98">
        <v>-76</v>
      </c>
    </row>
    <row r="23" spans="1:54" x14ac:dyDescent="0.15">
      <c r="A23">
        <v>10</v>
      </c>
      <c r="C23" s="77" t="s">
        <v>49</v>
      </c>
      <c r="D23" s="78"/>
      <c r="E23" s="133">
        <v>595.63</v>
      </c>
      <c r="F23" s="134">
        <v>52769</v>
      </c>
      <c r="G23" s="134">
        <v>126045</v>
      </c>
      <c r="H23" s="134">
        <v>59908</v>
      </c>
      <c r="I23" s="134">
        <v>66137</v>
      </c>
      <c r="J23" s="121">
        <v>-74</v>
      </c>
      <c r="K23" s="84">
        <v>-35</v>
      </c>
      <c r="L23" s="85">
        <v>-39</v>
      </c>
      <c r="M23" s="121">
        <v>-76</v>
      </c>
      <c r="N23" s="84">
        <v>-41</v>
      </c>
      <c r="O23" s="85">
        <v>-35</v>
      </c>
      <c r="P23" s="121">
        <v>67</v>
      </c>
      <c r="Q23" s="84">
        <v>34</v>
      </c>
      <c r="R23" s="85">
        <v>33</v>
      </c>
      <c r="S23" s="86">
        <v>34</v>
      </c>
      <c r="T23" s="87">
        <v>33</v>
      </c>
      <c r="U23" s="87">
        <v>0</v>
      </c>
      <c r="V23" s="88">
        <v>0</v>
      </c>
      <c r="W23" s="121">
        <v>143</v>
      </c>
      <c r="X23" s="84">
        <v>75</v>
      </c>
      <c r="Y23" s="85">
        <v>68</v>
      </c>
      <c r="Z23" s="86">
        <v>75</v>
      </c>
      <c r="AA23" s="87">
        <v>68</v>
      </c>
      <c r="AB23" s="87">
        <v>0</v>
      </c>
      <c r="AC23" s="88">
        <v>0</v>
      </c>
      <c r="AD23" s="96">
        <v>2</v>
      </c>
      <c r="AE23" s="90">
        <v>6</v>
      </c>
      <c r="AF23" s="91">
        <v>-4</v>
      </c>
      <c r="AG23" s="96">
        <v>260</v>
      </c>
      <c r="AH23" s="90">
        <v>142</v>
      </c>
      <c r="AI23" s="92">
        <v>118</v>
      </c>
      <c r="AJ23" s="93">
        <v>130</v>
      </c>
      <c r="AK23" s="94">
        <v>100</v>
      </c>
      <c r="AL23" s="94">
        <v>12</v>
      </c>
      <c r="AM23" s="95">
        <v>17</v>
      </c>
      <c r="AN23" s="96">
        <v>0</v>
      </c>
      <c r="AO23" s="91">
        <v>1</v>
      </c>
      <c r="AP23" s="122">
        <v>258</v>
      </c>
      <c r="AQ23" s="90">
        <v>136</v>
      </c>
      <c r="AR23" s="92">
        <v>122</v>
      </c>
      <c r="AS23" s="93">
        <v>119</v>
      </c>
      <c r="AT23" s="94">
        <v>107</v>
      </c>
      <c r="AU23" s="94">
        <v>16</v>
      </c>
      <c r="AV23" s="95">
        <v>14</v>
      </c>
      <c r="AW23" s="96">
        <v>1</v>
      </c>
      <c r="AX23" s="91">
        <v>1</v>
      </c>
      <c r="AY23" s="98">
        <v>-15</v>
      </c>
    </row>
    <row r="24" spans="1:54" x14ac:dyDescent="0.15">
      <c r="A24">
        <v>1</v>
      </c>
      <c r="B24" s="136">
        <v>100</v>
      </c>
      <c r="C24" s="137" t="s">
        <v>50</v>
      </c>
      <c r="D24" s="24" t="s">
        <v>51</v>
      </c>
      <c r="E24" s="138">
        <v>557.02</v>
      </c>
      <c r="F24" s="134">
        <v>738314</v>
      </c>
      <c r="G24" s="134">
        <v>1517073</v>
      </c>
      <c r="H24" s="134">
        <v>712356</v>
      </c>
      <c r="I24" s="134">
        <v>804717</v>
      </c>
      <c r="J24" s="205">
        <v>-1077</v>
      </c>
      <c r="K24" s="206">
        <v>-598</v>
      </c>
      <c r="L24" s="207">
        <v>-479</v>
      </c>
      <c r="M24" s="205">
        <v>-497</v>
      </c>
      <c r="N24" s="206">
        <v>-258</v>
      </c>
      <c r="O24" s="207">
        <v>-239</v>
      </c>
      <c r="P24" s="205">
        <v>892</v>
      </c>
      <c r="Q24" s="206">
        <v>433</v>
      </c>
      <c r="R24" s="207">
        <v>459</v>
      </c>
      <c r="S24" s="209">
        <v>417</v>
      </c>
      <c r="T24" s="210">
        <v>445</v>
      </c>
      <c r="U24" s="210">
        <v>16</v>
      </c>
      <c r="V24" s="211">
        <v>14</v>
      </c>
      <c r="W24" s="205">
        <v>1389</v>
      </c>
      <c r="X24" s="206">
        <v>691</v>
      </c>
      <c r="Y24" s="207">
        <v>698</v>
      </c>
      <c r="Z24" s="209">
        <v>675</v>
      </c>
      <c r="AA24" s="210">
        <v>689</v>
      </c>
      <c r="AB24" s="210">
        <v>16</v>
      </c>
      <c r="AC24" s="211">
        <v>9</v>
      </c>
      <c r="AD24" s="212">
        <v>-580</v>
      </c>
      <c r="AE24" s="213">
        <v>-340</v>
      </c>
      <c r="AF24" s="214">
        <v>-240</v>
      </c>
      <c r="AG24" s="212">
        <v>4974</v>
      </c>
      <c r="AH24" s="213">
        <v>2519</v>
      </c>
      <c r="AI24" s="215">
        <v>2455</v>
      </c>
      <c r="AJ24" s="216">
        <v>2211</v>
      </c>
      <c r="AK24" s="217">
        <v>2198</v>
      </c>
      <c r="AL24" s="217">
        <v>277</v>
      </c>
      <c r="AM24" s="218">
        <v>243</v>
      </c>
      <c r="AN24" s="212">
        <v>31</v>
      </c>
      <c r="AO24" s="214">
        <v>14</v>
      </c>
      <c r="AP24" s="219">
        <v>5554</v>
      </c>
      <c r="AQ24" s="213">
        <v>2859</v>
      </c>
      <c r="AR24" s="215">
        <v>2695</v>
      </c>
      <c r="AS24" s="216">
        <v>2476</v>
      </c>
      <c r="AT24" s="217">
        <v>2389</v>
      </c>
      <c r="AU24" s="217">
        <v>307</v>
      </c>
      <c r="AV24" s="218">
        <v>260</v>
      </c>
      <c r="AW24" s="212">
        <v>76</v>
      </c>
      <c r="AX24" s="214">
        <v>46</v>
      </c>
      <c r="AY24" s="220">
        <v>-452</v>
      </c>
      <c r="AZ24" s="264"/>
      <c r="BA24" s="264"/>
      <c r="BB24" s="264"/>
    </row>
    <row r="25" spans="1:54" x14ac:dyDescent="0.15">
      <c r="B25" s="136">
        <v>101</v>
      </c>
      <c r="C25" s="99" t="s">
        <v>52</v>
      </c>
      <c r="D25" s="24"/>
      <c r="E25" s="149">
        <v>34.020000000000003</v>
      </c>
      <c r="F25" s="265">
        <v>102911</v>
      </c>
      <c r="G25" s="265">
        <v>212599</v>
      </c>
      <c r="H25" s="265">
        <v>98950</v>
      </c>
      <c r="I25" s="265">
        <v>113649</v>
      </c>
      <c r="J25" s="104">
        <v>-100</v>
      </c>
      <c r="K25" s="105">
        <v>-61</v>
      </c>
      <c r="L25" s="106">
        <v>-39</v>
      </c>
      <c r="M25" s="104">
        <v>-22</v>
      </c>
      <c r="N25" s="105">
        <v>-19</v>
      </c>
      <c r="O25" s="106">
        <v>-3</v>
      </c>
      <c r="P25" s="104">
        <v>150</v>
      </c>
      <c r="Q25" s="105">
        <v>80</v>
      </c>
      <c r="R25" s="106">
        <v>70</v>
      </c>
      <c r="S25" s="107">
        <v>76</v>
      </c>
      <c r="T25" s="108">
        <v>69</v>
      </c>
      <c r="U25" s="108">
        <v>4</v>
      </c>
      <c r="V25" s="109">
        <v>1</v>
      </c>
      <c r="W25" s="104">
        <v>172</v>
      </c>
      <c r="X25" s="105">
        <v>99</v>
      </c>
      <c r="Y25" s="106">
        <v>73</v>
      </c>
      <c r="Z25" s="107">
        <v>99</v>
      </c>
      <c r="AA25" s="108">
        <v>72</v>
      </c>
      <c r="AB25" s="108">
        <v>0</v>
      </c>
      <c r="AC25" s="109">
        <v>1</v>
      </c>
      <c r="AD25" s="110">
        <v>-78</v>
      </c>
      <c r="AE25" s="111">
        <v>-42</v>
      </c>
      <c r="AF25" s="112">
        <v>-36</v>
      </c>
      <c r="AG25" s="110">
        <v>723</v>
      </c>
      <c r="AH25" s="111">
        <v>366</v>
      </c>
      <c r="AI25" s="113">
        <v>357</v>
      </c>
      <c r="AJ25" s="114">
        <v>322</v>
      </c>
      <c r="AK25" s="115">
        <v>315</v>
      </c>
      <c r="AL25" s="115">
        <v>43</v>
      </c>
      <c r="AM25" s="116">
        <v>41</v>
      </c>
      <c r="AN25" s="110">
        <v>1</v>
      </c>
      <c r="AO25" s="112">
        <v>1</v>
      </c>
      <c r="AP25" s="117">
        <v>801</v>
      </c>
      <c r="AQ25" s="111">
        <v>408</v>
      </c>
      <c r="AR25" s="113">
        <v>393</v>
      </c>
      <c r="AS25" s="114">
        <v>343</v>
      </c>
      <c r="AT25" s="115">
        <v>343</v>
      </c>
      <c r="AU25" s="115">
        <v>53</v>
      </c>
      <c r="AV25" s="116">
        <v>40</v>
      </c>
      <c r="AW25" s="110">
        <v>12</v>
      </c>
      <c r="AX25" s="112">
        <v>10</v>
      </c>
      <c r="AY25" s="118">
        <v>-59</v>
      </c>
    </row>
    <row r="26" spans="1:54" x14ac:dyDescent="0.15">
      <c r="B26" s="136">
        <v>102</v>
      </c>
      <c r="C26" s="99" t="s">
        <v>53</v>
      </c>
      <c r="D26" s="24"/>
      <c r="E26" s="149">
        <v>32.659999999999997</v>
      </c>
      <c r="F26" s="265">
        <v>70284</v>
      </c>
      <c r="G26" s="265">
        <v>136534</v>
      </c>
      <c r="H26" s="265">
        <v>63497</v>
      </c>
      <c r="I26" s="265">
        <v>73037</v>
      </c>
      <c r="J26" s="104">
        <v>-47</v>
      </c>
      <c r="K26" s="105">
        <v>-22</v>
      </c>
      <c r="L26" s="106">
        <v>-25</v>
      </c>
      <c r="M26" s="104">
        <v>-19</v>
      </c>
      <c r="N26" s="105">
        <v>-10</v>
      </c>
      <c r="O26" s="151">
        <v>-9</v>
      </c>
      <c r="P26" s="104">
        <v>89</v>
      </c>
      <c r="Q26" s="105">
        <v>38</v>
      </c>
      <c r="R26" s="106">
        <v>51</v>
      </c>
      <c r="S26" s="107">
        <v>38</v>
      </c>
      <c r="T26" s="108">
        <v>50</v>
      </c>
      <c r="U26" s="108">
        <v>0</v>
      </c>
      <c r="V26" s="109">
        <v>1</v>
      </c>
      <c r="W26" s="104">
        <v>108</v>
      </c>
      <c r="X26" s="105">
        <v>48</v>
      </c>
      <c r="Y26" s="106">
        <v>60</v>
      </c>
      <c r="Z26" s="107">
        <v>46</v>
      </c>
      <c r="AA26" s="108">
        <v>58</v>
      </c>
      <c r="AB26" s="108">
        <v>2</v>
      </c>
      <c r="AC26" s="109">
        <v>2</v>
      </c>
      <c r="AD26" s="110">
        <v>-28</v>
      </c>
      <c r="AE26" s="111">
        <v>-12</v>
      </c>
      <c r="AF26" s="112">
        <v>-16</v>
      </c>
      <c r="AG26" s="110">
        <v>535</v>
      </c>
      <c r="AH26" s="111">
        <v>262</v>
      </c>
      <c r="AI26" s="113">
        <v>273</v>
      </c>
      <c r="AJ26" s="114">
        <v>232</v>
      </c>
      <c r="AK26" s="115">
        <v>254</v>
      </c>
      <c r="AL26" s="115">
        <v>26</v>
      </c>
      <c r="AM26" s="116">
        <v>19</v>
      </c>
      <c r="AN26" s="110">
        <v>4</v>
      </c>
      <c r="AO26" s="112">
        <v>0</v>
      </c>
      <c r="AP26" s="117">
        <v>563</v>
      </c>
      <c r="AQ26" s="111">
        <v>274</v>
      </c>
      <c r="AR26" s="113">
        <v>289</v>
      </c>
      <c r="AS26" s="114">
        <v>231</v>
      </c>
      <c r="AT26" s="115">
        <v>239</v>
      </c>
      <c r="AU26" s="115">
        <v>31</v>
      </c>
      <c r="AV26" s="116">
        <v>42</v>
      </c>
      <c r="AW26" s="110">
        <v>12</v>
      </c>
      <c r="AX26" s="112">
        <v>8</v>
      </c>
      <c r="AY26" s="118">
        <v>-69</v>
      </c>
    </row>
    <row r="27" spans="1:54" x14ac:dyDescent="0.15">
      <c r="B27" s="136">
        <v>105</v>
      </c>
      <c r="C27" s="99" t="s">
        <v>54</v>
      </c>
      <c r="D27" s="24"/>
      <c r="E27" s="149">
        <v>14.67</v>
      </c>
      <c r="F27" s="265">
        <v>61679</v>
      </c>
      <c r="G27" s="265">
        <v>108853</v>
      </c>
      <c r="H27" s="265">
        <v>52675</v>
      </c>
      <c r="I27" s="265">
        <v>56178</v>
      </c>
      <c r="J27" s="104">
        <v>-70</v>
      </c>
      <c r="K27" s="105">
        <v>-53</v>
      </c>
      <c r="L27" s="106">
        <v>-17</v>
      </c>
      <c r="M27" s="104">
        <v>-39</v>
      </c>
      <c r="N27" s="105">
        <v>-24</v>
      </c>
      <c r="O27" s="151">
        <v>-15</v>
      </c>
      <c r="P27" s="104">
        <v>80</v>
      </c>
      <c r="Q27" s="105">
        <v>40</v>
      </c>
      <c r="R27" s="106">
        <v>40</v>
      </c>
      <c r="S27" s="107">
        <v>37</v>
      </c>
      <c r="T27" s="108">
        <v>35</v>
      </c>
      <c r="U27" s="108">
        <v>3</v>
      </c>
      <c r="V27" s="109">
        <v>5</v>
      </c>
      <c r="W27" s="104">
        <v>119</v>
      </c>
      <c r="X27" s="105">
        <v>64</v>
      </c>
      <c r="Y27" s="106">
        <v>55</v>
      </c>
      <c r="Z27" s="107">
        <v>62</v>
      </c>
      <c r="AA27" s="108">
        <v>54</v>
      </c>
      <c r="AB27" s="108">
        <v>2</v>
      </c>
      <c r="AC27" s="109">
        <v>1</v>
      </c>
      <c r="AD27" s="110">
        <v>-31</v>
      </c>
      <c r="AE27" s="111">
        <v>-29</v>
      </c>
      <c r="AF27" s="112">
        <v>-2</v>
      </c>
      <c r="AG27" s="110">
        <v>546</v>
      </c>
      <c r="AH27" s="111">
        <v>277</v>
      </c>
      <c r="AI27" s="113">
        <v>269</v>
      </c>
      <c r="AJ27" s="114">
        <v>227</v>
      </c>
      <c r="AK27" s="115">
        <v>223</v>
      </c>
      <c r="AL27" s="115">
        <v>42</v>
      </c>
      <c r="AM27" s="116">
        <v>43</v>
      </c>
      <c r="AN27" s="110">
        <v>8</v>
      </c>
      <c r="AO27" s="112">
        <v>3</v>
      </c>
      <c r="AP27" s="117">
        <v>577</v>
      </c>
      <c r="AQ27" s="111">
        <v>306</v>
      </c>
      <c r="AR27" s="113">
        <v>271</v>
      </c>
      <c r="AS27" s="114">
        <v>241</v>
      </c>
      <c r="AT27" s="115">
        <v>225</v>
      </c>
      <c r="AU27" s="115">
        <v>54</v>
      </c>
      <c r="AV27" s="116">
        <v>36</v>
      </c>
      <c r="AW27" s="110">
        <v>11</v>
      </c>
      <c r="AX27" s="112">
        <v>10</v>
      </c>
      <c r="AY27" s="118">
        <v>-43</v>
      </c>
    </row>
    <row r="28" spans="1:54" x14ac:dyDescent="0.15">
      <c r="B28" s="136">
        <v>106</v>
      </c>
      <c r="C28" s="99" t="s">
        <v>55</v>
      </c>
      <c r="D28" s="24"/>
      <c r="E28" s="149">
        <v>11.36</v>
      </c>
      <c r="F28" s="265">
        <v>49820</v>
      </c>
      <c r="G28" s="265">
        <v>94250</v>
      </c>
      <c r="H28" s="265">
        <v>44397</v>
      </c>
      <c r="I28" s="265">
        <v>49853</v>
      </c>
      <c r="J28" s="104">
        <v>-123</v>
      </c>
      <c r="K28" s="105">
        <v>-60</v>
      </c>
      <c r="L28" s="106">
        <v>-63</v>
      </c>
      <c r="M28" s="104">
        <v>-81</v>
      </c>
      <c r="N28" s="105">
        <v>-34</v>
      </c>
      <c r="O28" s="151">
        <v>-47</v>
      </c>
      <c r="P28" s="104">
        <v>46</v>
      </c>
      <c r="Q28" s="105">
        <v>21</v>
      </c>
      <c r="R28" s="106">
        <v>25</v>
      </c>
      <c r="S28" s="107">
        <v>20</v>
      </c>
      <c r="T28" s="108">
        <v>23</v>
      </c>
      <c r="U28" s="108">
        <v>1</v>
      </c>
      <c r="V28" s="109">
        <v>2</v>
      </c>
      <c r="W28" s="104">
        <v>127</v>
      </c>
      <c r="X28" s="105">
        <v>55</v>
      </c>
      <c r="Y28" s="106">
        <v>72</v>
      </c>
      <c r="Z28" s="107">
        <v>51</v>
      </c>
      <c r="AA28" s="108">
        <v>72</v>
      </c>
      <c r="AB28" s="108">
        <v>4</v>
      </c>
      <c r="AC28" s="109">
        <v>0</v>
      </c>
      <c r="AD28" s="110">
        <v>-42</v>
      </c>
      <c r="AE28" s="111">
        <v>-26</v>
      </c>
      <c r="AF28" s="112">
        <v>-16</v>
      </c>
      <c r="AG28" s="110">
        <v>365</v>
      </c>
      <c r="AH28" s="111">
        <v>192</v>
      </c>
      <c r="AI28" s="113">
        <v>173</v>
      </c>
      <c r="AJ28" s="114">
        <v>160</v>
      </c>
      <c r="AK28" s="115">
        <v>150</v>
      </c>
      <c r="AL28" s="115">
        <v>30</v>
      </c>
      <c r="AM28" s="116">
        <v>20</v>
      </c>
      <c r="AN28" s="110">
        <v>2</v>
      </c>
      <c r="AO28" s="112">
        <v>3</v>
      </c>
      <c r="AP28" s="117">
        <v>407</v>
      </c>
      <c r="AQ28" s="111">
        <v>218</v>
      </c>
      <c r="AR28" s="113">
        <v>189</v>
      </c>
      <c r="AS28" s="114">
        <v>183</v>
      </c>
      <c r="AT28" s="115">
        <v>161</v>
      </c>
      <c r="AU28" s="115">
        <v>26</v>
      </c>
      <c r="AV28" s="116">
        <v>28</v>
      </c>
      <c r="AW28" s="110">
        <v>9</v>
      </c>
      <c r="AX28" s="112">
        <v>0</v>
      </c>
      <c r="AY28" s="118">
        <v>-51</v>
      </c>
    </row>
    <row r="29" spans="1:54" x14ac:dyDescent="0.15">
      <c r="B29" s="136">
        <v>107</v>
      </c>
      <c r="C29" s="99" t="s">
        <v>56</v>
      </c>
      <c r="D29" s="24"/>
      <c r="E29" s="149">
        <v>28.93</v>
      </c>
      <c r="F29" s="265">
        <v>74661</v>
      </c>
      <c r="G29" s="265">
        <v>157962</v>
      </c>
      <c r="H29" s="265">
        <v>72734</v>
      </c>
      <c r="I29" s="265">
        <v>85228</v>
      </c>
      <c r="J29" s="104">
        <v>-92</v>
      </c>
      <c r="K29" s="105">
        <v>-62</v>
      </c>
      <c r="L29" s="106">
        <v>-30</v>
      </c>
      <c r="M29" s="104">
        <v>-63</v>
      </c>
      <c r="N29" s="105">
        <v>-29</v>
      </c>
      <c r="O29" s="151">
        <v>-34</v>
      </c>
      <c r="P29" s="104">
        <v>81</v>
      </c>
      <c r="Q29" s="105">
        <v>35</v>
      </c>
      <c r="R29" s="106">
        <v>46</v>
      </c>
      <c r="S29" s="107">
        <v>35</v>
      </c>
      <c r="T29" s="108">
        <v>45</v>
      </c>
      <c r="U29" s="108">
        <v>0</v>
      </c>
      <c r="V29" s="109">
        <v>1</v>
      </c>
      <c r="W29" s="104">
        <v>144</v>
      </c>
      <c r="X29" s="105">
        <v>64</v>
      </c>
      <c r="Y29" s="106">
        <v>80</v>
      </c>
      <c r="Z29" s="107">
        <v>62</v>
      </c>
      <c r="AA29" s="108">
        <v>80</v>
      </c>
      <c r="AB29" s="108">
        <v>2</v>
      </c>
      <c r="AC29" s="109">
        <v>0</v>
      </c>
      <c r="AD29" s="110">
        <v>-29</v>
      </c>
      <c r="AE29" s="111">
        <v>-33</v>
      </c>
      <c r="AF29" s="112">
        <v>4</v>
      </c>
      <c r="AG29" s="110">
        <v>447</v>
      </c>
      <c r="AH29" s="111">
        <v>213</v>
      </c>
      <c r="AI29" s="113">
        <v>234</v>
      </c>
      <c r="AJ29" s="114">
        <v>202</v>
      </c>
      <c r="AK29" s="115">
        <v>224</v>
      </c>
      <c r="AL29" s="115">
        <v>10</v>
      </c>
      <c r="AM29" s="116">
        <v>9</v>
      </c>
      <c r="AN29" s="110">
        <v>1</v>
      </c>
      <c r="AO29" s="112">
        <v>1</v>
      </c>
      <c r="AP29" s="117">
        <v>476</v>
      </c>
      <c r="AQ29" s="111">
        <v>246</v>
      </c>
      <c r="AR29" s="113">
        <v>230</v>
      </c>
      <c r="AS29" s="114">
        <v>236</v>
      </c>
      <c r="AT29" s="115">
        <v>219</v>
      </c>
      <c r="AU29" s="115">
        <v>9</v>
      </c>
      <c r="AV29" s="116">
        <v>10</v>
      </c>
      <c r="AW29" s="110">
        <v>1</v>
      </c>
      <c r="AX29" s="112">
        <v>1</v>
      </c>
      <c r="AY29" s="118">
        <v>-26</v>
      </c>
    </row>
    <row r="30" spans="1:54" x14ac:dyDescent="0.15">
      <c r="B30" s="136">
        <v>108</v>
      </c>
      <c r="C30" s="99" t="s">
        <v>57</v>
      </c>
      <c r="D30" s="24"/>
      <c r="E30" s="149">
        <v>28.11</v>
      </c>
      <c r="F30" s="265">
        <v>97622</v>
      </c>
      <c r="G30" s="265">
        <v>213132</v>
      </c>
      <c r="H30" s="265">
        <v>99005</v>
      </c>
      <c r="I30" s="265">
        <v>114127</v>
      </c>
      <c r="J30" s="104">
        <v>-193</v>
      </c>
      <c r="K30" s="105">
        <v>-138</v>
      </c>
      <c r="L30" s="106">
        <v>-55</v>
      </c>
      <c r="M30" s="104">
        <v>-101</v>
      </c>
      <c r="N30" s="105">
        <v>-51</v>
      </c>
      <c r="O30" s="151">
        <v>-50</v>
      </c>
      <c r="P30" s="104">
        <v>117</v>
      </c>
      <c r="Q30" s="105">
        <v>57</v>
      </c>
      <c r="R30" s="106">
        <v>60</v>
      </c>
      <c r="S30" s="107">
        <v>57</v>
      </c>
      <c r="T30" s="108">
        <v>60</v>
      </c>
      <c r="U30" s="108">
        <v>0</v>
      </c>
      <c r="V30" s="109">
        <v>0</v>
      </c>
      <c r="W30" s="104">
        <v>218</v>
      </c>
      <c r="X30" s="105">
        <v>108</v>
      </c>
      <c r="Y30" s="106">
        <v>110</v>
      </c>
      <c r="Z30" s="107">
        <v>108</v>
      </c>
      <c r="AA30" s="108">
        <v>109</v>
      </c>
      <c r="AB30" s="108">
        <v>0</v>
      </c>
      <c r="AC30" s="109">
        <v>1</v>
      </c>
      <c r="AD30" s="110">
        <v>-92</v>
      </c>
      <c r="AE30" s="111">
        <v>-87</v>
      </c>
      <c r="AF30" s="112">
        <v>-5</v>
      </c>
      <c r="AG30" s="110">
        <v>470</v>
      </c>
      <c r="AH30" s="111">
        <v>219</v>
      </c>
      <c r="AI30" s="113">
        <v>251</v>
      </c>
      <c r="AJ30" s="114">
        <v>204</v>
      </c>
      <c r="AK30" s="115">
        <v>232</v>
      </c>
      <c r="AL30" s="115">
        <v>15</v>
      </c>
      <c r="AM30" s="116">
        <v>18</v>
      </c>
      <c r="AN30" s="110">
        <v>0</v>
      </c>
      <c r="AO30" s="112">
        <v>1</v>
      </c>
      <c r="AP30" s="117">
        <v>562</v>
      </c>
      <c r="AQ30" s="111">
        <v>306</v>
      </c>
      <c r="AR30" s="113">
        <v>256</v>
      </c>
      <c r="AS30" s="114">
        <v>288</v>
      </c>
      <c r="AT30" s="115">
        <v>247</v>
      </c>
      <c r="AU30" s="115">
        <v>16</v>
      </c>
      <c r="AV30" s="116">
        <v>7</v>
      </c>
      <c r="AW30" s="110">
        <v>2</v>
      </c>
      <c r="AX30" s="112">
        <v>2</v>
      </c>
      <c r="AY30" s="118">
        <v>-76</v>
      </c>
    </row>
    <row r="31" spans="1:54" x14ac:dyDescent="0.15">
      <c r="B31" s="136">
        <v>109</v>
      </c>
      <c r="C31" s="99" t="s">
        <v>58</v>
      </c>
      <c r="D31" s="24" t="s">
        <v>51</v>
      </c>
      <c r="E31" s="149">
        <v>240.29</v>
      </c>
      <c r="F31" s="265">
        <v>89101</v>
      </c>
      <c r="G31" s="265">
        <v>209357</v>
      </c>
      <c r="H31" s="265">
        <v>98895</v>
      </c>
      <c r="I31" s="265">
        <v>110462</v>
      </c>
      <c r="J31" s="104">
        <v>-60</v>
      </c>
      <c r="K31" s="105">
        <v>-13</v>
      </c>
      <c r="L31" s="106">
        <v>-47</v>
      </c>
      <c r="M31" s="104">
        <v>-81</v>
      </c>
      <c r="N31" s="105">
        <v>-46</v>
      </c>
      <c r="O31" s="151">
        <v>-35</v>
      </c>
      <c r="P31" s="104">
        <v>108</v>
      </c>
      <c r="Q31" s="105">
        <v>52</v>
      </c>
      <c r="R31" s="106">
        <v>56</v>
      </c>
      <c r="S31" s="107">
        <v>51</v>
      </c>
      <c r="T31" s="108">
        <v>56</v>
      </c>
      <c r="U31" s="108">
        <v>1</v>
      </c>
      <c r="V31" s="109">
        <v>0</v>
      </c>
      <c r="W31" s="104">
        <v>189</v>
      </c>
      <c r="X31" s="105">
        <v>98</v>
      </c>
      <c r="Y31" s="106">
        <v>91</v>
      </c>
      <c r="Z31" s="107">
        <v>98</v>
      </c>
      <c r="AA31" s="108">
        <v>90</v>
      </c>
      <c r="AB31" s="108">
        <v>0</v>
      </c>
      <c r="AC31" s="109">
        <v>1</v>
      </c>
      <c r="AD31" s="110">
        <v>21</v>
      </c>
      <c r="AE31" s="111">
        <v>33</v>
      </c>
      <c r="AF31" s="112">
        <v>-12</v>
      </c>
      <c r="AG31" s="110">
        <v>539</v>
      </c>
      <c r="AH31" s="111">
        <v>277</v>
      </c>
      <c r="AI31" s="113">
        <v>262</v>
      </c>
      <c r="AJ31" s="114">
        <v>262</v>
      </c>
      <c r="AK31" s="115">
        <v>246</v>
      </c>
      <c r="AL31" s="115">
        <v>12</v>
      </c>
      <c r="AM31" s="116">
        <v>16</v>
      </c>
      <c r="AN31" s="110">
        <v>3</v>
      </c>
      <c r="AO31" s="112">
        <v>0</v>
      </c>
      <c r="AP31" s="117">
        <v>518</v>
      </c>
      <c r="AQ31" s="111">
        <v>244</v>
      </c>
      <c r="AR31" s="113">
        <v>274</v>
      </c>
      <c r="AS31" s="114">
        <v>227</v>
      </c>
      <c r="AT31" s="115">
        <v>263</v>
      </c>
      <c r="AU31" s="115">
        <v>17</v>
      </c>
      <c r="AV31" s="116">
        <v>10</v>
      </c>
      <c r="AW31" s="110">
        <v>0</v>
      </c>
      <c r="AX31" s="112">
        <v>1</v>
      </c>
      <c r="AY31" s="118">
        <v>32</v>
      </c>
    </row>
    <row r="32" spans="1:54" x14ac:dyDescent="0.15">
      <c r="B32" s="136">
        <v>110</v>
      </c>
      <c r="C32" s="99" t="s">
        <v>59</v>
      </c>
      <c r="D32" s="24"/>
      <c r="E32" s="149">
        <v>28.97</v>
      </c>
      <c r="F32" s="265">
        <v>91597</v>
      </c>
      <c r="G32" s="265">
        <v>147627</v>
      </c>
      <c r="H32" s="265">
        <v>68389</v>
      </c>
      <c r="I32" s="265">
        <v>79238</v>
      </c>
      <c r="J32" s="104">
        <v>-190</v>
      </c>
      <c r="K32" s="105">
        <v>-83</v>
      </c>
      <c r="L32" s="106">
        <v>-107</v>
      </c>
      <c r="M32" s="104">
        <v>-14</v>
      </c>
      <c r="N32" s="105">
        <v>-10</v>
      </c>
      <c r="O32" s="151">
        <v>-4</v>
      </c>
      <c r="P32" s="104">
        <v>110</v>
      </c>
      <c r="Q32" s="105">
        <v>52</v>
      </c>
      <c r="R32" s="106">
        <v>58</v>
      </c>
      <c r="S32" s="107">
        <v>45</v>
      </c>
      <c r="T32" s="108">
        <v>54</v>
      </c>
      <c r="U32" s="108">
        <v>7</v>
      </c>
      <c r="V32" s="109">
        <v>4</v>
      </c>
      <c r="W32" s="104">
        <v>124</v>
      </c>
      <c r="X32" s="105">
        <v>62</v>
      </c>
      <c r="Y32" s="106">
        <v>62</v>
      </c>
      <c r="Z32" s="107">
        <v>58</v>
      </c>
      <c r="AA32" s="108">
        <v>59</v>
      </c>
      <c r="AB32" s="108">
        <v>4</v>
      </c>
      <c r="AC32" s="109">
        <v>3</v>
      </c>
      <c r="AD32" s="110">
        <v>-176</v>
      </c>
      <c r="AE32" s="111">
        <v>-73</v>
      </c>
      <c r="AF32" s="112">
        <v>-103</v>
      </c>
      <c r="AG32" s="110">
        <v>829</v>
      </c>
      <c r="AH32" s="111">
        <v>433</v>
      </c>
      <c r="AI32" s="113">
        <v>396</v>
      </c>
      <c r="AJ32" s="114">
        <v>354</v>
      </c>
      <c r="AK32" s="115">
        <v>333</v>
      </c>
      <c r="AL32" s="115">
        <v>72</v>
      </c>
      <c r="AM32" s="116">
        <v>59</v>
      </c>
      <c r="AN32" s="110">
        <v>7</v>
      </c>
      <c r="AO32" s="112">
        <v>4</v>
      </c>
      <c r="AP32" s="117">
        <v>1005</v>
      </c>
      <c r="AQ32" s="111">
        <v>506</v>
      </c>
      <c r="AR32" s="113">
        <v>499</v>
      </c>
      <c r="AS32" s="114">
        <v>409</v>
      </c>
      <c r="AT32" s="115">
        <v>418</v>
      </c>
      <c r="AU32" s="115">
        <v>73</v>
      </c>
      <c r="AV32" s="116">
        <v>69</v>
      </c>
      <c r="AW32" s="110">
        <v>24</v>
      </c>
      <c r="AX32" s="112">
        <v>12</v>
      </c>
      <c r="AY32" s="118">
        <v>-113</v>
      </c>
    </row>
    <row r="33" spans="1:51" s="2" customFormat="1" x14ac:dyDescent="0.15">
      <c r="A33"/>
      <c r="B33" s="136">
        <v>111</v>
      </c>
      <c r="C33" s="99" t="s">
        <v>60</v>
      </c>
      <c r="D33" s="24"/>
      <c r="E33" s="149">
        <v>138.01</v>
      </c>
      <c r="F33" s="265">
        <v>100639</v>
      </c>
      <c r="G33" s="265">
        <v>236759</v>
      </c>
      <c r="H33" s="265">
        <v>113814</v>
      </c>
      <c r="I33" s="265">
        <v>122945</v>
      </c>
      <c r="J33" s="104">
        <v>-202</v>
      </c>
      <c r="K33" s="105">
        <v>-106</v>
      </c>
      <c r="L33" s="106">
        <v>-96</v>
      </c>
      <c r="M33" s="104">
        <v>-77</v>
      </c>
      <c r="N33" s="105">
        <v>-35</v>
      </c>
      <c r="O33" s="151">
        <v>-42</v>
      </c>
      <c r="P33" s="104">
        <v>111</v>
      </c>
      <c r="Q33" s="105">
        <v>58</v>
      </c>
      <c r="R33" s="106">
        <v>53</v>
      </c>
      <c r="S33" s="107">
        <v>58</v>
      </c>
      <c r="T33" s="108">
        <v>53</v>
      </c>
      <c r="U33" s="108">
        <v>0</v>
      </c>
      <c r="V33" s="109">
        <v>0</v>
      </c>
      <c r="W33" s="104">
        <v>188</v>
      </c>
      <c r="X33" s="105">
        <v>93</v>
      </c>
      <c r="Y33" s="106">
        <v>95</v>
      </c>
      <c r="Z33" s="107">
        <v>91</v>
      </c>
      <c r="AA33" s="108">
        <v>95</v>
      </c>
      <c r="AB33" s="108">
        <v>2</v>
      </c>
      <c r="AC33" s="109">
        <v>0</v>
      </c>
      <c r="AD33" s="110">
        <v>-125</v>
      </c>
      <c r="AE33" s="111">
        <v>-71</v>
      </c>
      <c r="AF33" s="112">
        <v>-54</v>
      </c>
      <c r="AG33" s="110">
        <v>520</v>
      </c>
      <c r="AH33" s="111">
        <v>280</v>
      </c>
      <c r="AI33" s="113">
        <v>240</v>
      </c>
      <c r="AJ33" s="114">
        <v>248</v>
      </c>
      <c r="AK33" s="115">
        <v>221</v>
      </c>
      <c r="AL33" s="115">
        <v>27</v>
      </c>
      <c r="AM33" s="116">
        <v>18</v>
      </c>
      <c r="AN33" s="110">
        <v>5</v>
      </c>
      <c r="AO33" s="112">
        <v>1</v>
      </c>
      <c r="AP33" s="117">
        <v>645</v>
      </c>
      <c r="AQ33" s="111">
        <v>351</v>
      </c>
      <c r="AR33" s="113">
        <v>294</v>
      </c>
      <c r="AS33" s="114">
        <v>318</v>
      </c>
      <c r="AT33" s="115">
        <v>274</v>
      </c>
      <c r="AU33" s="115">
        <v>28</v>
      </c>
      <c r="AV33" s="116">
        <v>18</v>
      </c>
      <c r="AW33" s="110">
        <v>5</v>
      </c>
      <c r="AX33" s="112">
        <v>2</v>
      </c>
      <c r="AY33" s="118">
        <v>-47</v>
      </c>
    </row>
    <row r="34" spans="1:51" x14ac:dyDescent="0.15">
      <c r="A34" s="2">
        <v>6</v>
      </c>
      <c r="B34" s="2">
        <v>201</v>
      </c>
      <c r="C34" s="152" t="s">
        <v>61</v>
      </c>
      <c r="D34" s="24"/>
      <c r="E34" s="149">
        <v>534.55999999999995</v>
      </c>
      <c r="F34" s="265">
        <v>225352</v>
      </c>
      <c r="G34" s="265">
        <v>527409</v>
      </c>
      <c r="H34" s="265">
        <v>255158</v>
      </c>
      <c r="I34" s="265">
        <v>272251</v>
      </c>
      <c r="J34" s="104">
        <v>-197</v>
      </c>
      <c r="K34" s="105">
        <v>-82</v>
      </c>
      <c r="L34" s="106">
        <v>-115</v>
      </c>
      <c r="M34" s="104">
        <v>-134</v>
      </c>
      <c r="N34" s="105">
        <v>-73</v>
      </c>
      <c r="O34" s="151">
        <v>-61</v>
      </c>
      <c r="P34" s="104">
        <v>331</v>
      </c>
      <c r="Q34" s="105">
        <v>164</v>
      </c>
      <c r="R34" s="106">
        <v>167</v>
      </c>
      <c r="S34" s="107">
        <v>162</v>
      </c>
      <c r="T34" s="108">
        <v>162</v>
      </c>
      <c r="U34" s="108">
        <v>2</v>
      </c>
      <c r="V34" s="109">
        <v>5</v>
      </c>
      <c r="W34" s="104">
        <v>465</v>
      </c>
      <c r="X34" s="105">
        <v>237</v>
      </c>
      <c r="Y34" s="106">
        <v>228</v>
      </c>
      <c r="Z34" s="107">
        <v>235</v>
      </c>
      <c r="AA34" s="108">
        <v>224</v>
      </c>
      <c r="AB34" s="108">
        <v>2</v>
      </c>
      <c r="AC34" s="109">
        <v>4</v>
      </c>
      <c r="AD34" s="110">
        <v>-63</v>
      </c>
      <c r="AE34" s="111">
        <v>-9</v>
      </c>
      <c r="AF34" s="112">
        <v>-54</v>
      </c>
      <c r="AG34" s="110">
        <v>881</v>
      </c>
      <c r="AH34" s="111">
        <v>486</v>
      </c>
      <c r="AI34" s="113">
        <v>395</v>
      </c>
      <c r="AJ34" s="114">
        <v>444</v>
      </c>
      <c r="AK34" s="115">
        <v>369</v>
      </c>
      <c r="AL34" s="115">
        <v>27</v>
      </c>
      <c r="AM34" s="116">
        <v>21</v>
      </c>
      <c r="AN34" s="110">
        <v>15</v>
      </c>
      <c r="AO34" s="112">
        <v>5</v>
      </c>
      <c r="AP34" s="117">
        <v>944</v>
      </c>
      <c r="AQ34" s="111">
        <v>495</v>
      </c>
      <c r="AR34" s="113">
        <v>449</v>
      </c>
      <c r="AS34" s="114">
        <v>442</v>
      </c>
      <c r="AT34" s="115">
        <v>411</v>
      </c>
      <c r="AU34" s="115">
        <v>41</v>
      </c>
      <c r="AV34" s="116">
        <v>31</v>
      </c>
      <c r="AW34" s="110">
        <v>12</v>
      </c>
      <c r="AX34" s="112">
        <v>7</v>
      </c>
      <c r="AY34" s="118">
        <v>-32</v>
      </c>
    </row>
    <row r="35" spans="1:51" x14ac:dyDescent="0.15">
      <c r="A35">
        <v>2</v>
      </c>
      <c r="B35">
        <v>202</v>
      </c>
      <c r="C35" s="152" t="s">
        <v>62</v>
      </c>
      <c r="D35" s="24"/>
      <c r="E35" s="149">
        <v>50.72</v>
      </c>
      <c r="F35" s="265">
        <v>222519</v>
      </c>
      <c r="G35" s="265">
        <v>457638</v>
      </c>
      <c r="H35" s="265">
        <v>221142</v>
      </c>
      <c r="I35" s="265">
        <v>236496</v>
      </c>
      <c r="J35" s="104">
        <v>-176</v>
      </c>
      <c r="K35" s="105">
        <v>-64</v>
      </c>
      <c r="L35" s="106">
        <v>-112</v>
      </c>
      <c r="M35" s="104">
        <v>-124</v>
      </c>
      <c r="N35" s="105">
        <v>-31</v>
      </c>
      <c r="O35" s="151">
        <v>-93</v>
      </c>
      <c r="P35" s="104">
        <v>326</v>
      </c>
      <c r="Q35" s="105">
        <v>185</v>
      </c>
      <c r="R35" s="106">
        <v>141</v>
      </c>
      <c r="S35" s="107">
        <v>183</v>
      </c>
      <c r="T35" s="108">
        <v>141</v>
      </c>
      <c r="U35" s="108">
        <v>2</v>
      </c>
      <c r="V35" s="109">
        <v>0</v>
      </c>
      <c r="W35" s="104">
        <v>450</v>
      </c>
      <c r="X35" s="105">
        <v>216</v>
      </c>
      <c r="Y35" s="106">
        <v>234</v>
      </c>
      <c r="Z35" s="107">
        <v>211</v>
      </c>
      <c r="AA35" s="108">
        <v>231</v>
      </c>
      <c r="AB35" s="108">
        <v>5</v>
      </c>
      <c r="AC35" s="109">
        <v>3</v>
      </c>
      <c r="AD35" s="110">
        <v>-52</v>
      </c>
      <c r="AE35" s="111">
        <v>-33</v>
      </c>
      <c r="AF35" s="112">
        <v>-19</v>
      </c>
      <c r="AG35" s="110">
        <v>1177</v>
      </c>
      <c r="AH35" s="111">
        <v>633</v>
      </c>
      <c r="AI35" s="113">
        <v>544</v>
      </c>
      <c r="AJ35" s="114">
        <v>578</v>
      </c>
      <c r="AK35" s="115">
        <v>505</v>
      </c>
      <c r="AL35" s="115">
        <v>50</v>
      </c>
      <c r="AM35" s="116">
        <v>32</v>
      </c>
      <c r="AN35" s="110">
        <v>5</v>
      </c>
      <c r="AO35" s="112">
        <v>7</v>
      </c>
      <c r="AP35" s="117">
        <v>1229</v>
      </c>
      <c r="AQ35" s="111">
        <v>666</v>
      </c>
      <c r="AR35" s="113">
        <v>563</v>
      </c>
      <c r="AS35" s="114">
        <v>608</v>
      </c>
      <c r="AT35" s="115">
        <v>517</v>
      </c>
      <c r="AU35" s="115">
        <v>48</v>
      </c>
      <c r="AV35" s="116">
        <v>36</v>
      </c>
      <c r="AW35" s="110">
        <v>10</v>
      </c>
      <c r="AX35" s="112">
        <v>10</v>
      </c>
      <c r="AY35" s="118">
        <v>-6</v>
      </c>
    </row>
    <row r="36" spans="1:51" x14ac:dyDescent="0.15">
      <c r="A36">
        <v>4</v>
      </c>
      <c r="B36">
        <v>203</v>
      </c>
      <c r="C36" s="152" t="s">
        <v>63</v>
      </c>
      <c r="D36" s="24"/>
      <c r="E36" s="149">
        <v>49.42</v>
      </c>
      <c r="F36" s="265">
        <v>134566</v>
      </c>
      <c r="G36" s="265">
        <v>303823</v>
      </c>
      <c r="H36" s="265">
        <v>146549</v>
      </c>
      <c r="I36" s="265">
        <v>157274</v>
      </c>
      <c r="J36" s="104">
        <v>108</v>
      </c>
      <c r="K36" s="105">
        <v>14</v>
      </c>
      <c r="L36" s="106">
        <v>94</v>
      </c>
      <c r="M36" s="104">
        <v>14</v>
      </c>
      <c r="N36" s="105">
        <v>8</v>
      </c>
      <c r="O36" s="151">
        <v>6</v>
      </c>
      <c r="P36" s="104">
        <v>224</v>
      </c>
      <c r="Q36" s="105">
        <v>108</v>
      </c>
      <c r="R36" s="106">
        <v>116</v>
      </c>
      <c r="S36" s="107">
        <v>108</v>
      </c>
      <c r="T36" s="108">
        <v>116</v>
      </c>
      <c r="U36" s="108">
        <v>0</v>
      </c>
      <c r="V36" s="109">
        <v>0</v>
      </c>
      <c r="W36" s="104">
        <v>210</v>
      </c>
      <c r="X36" s="105">
        <v>100</v>
      </c>
      <c r="Y36" s="106">
        <v>110</v>
      </c>
      <c r="Z36" s="107">
        <v>99</v>
      </c>
      <c r="AA36" s="108">
        <v>110</v>
      </c>
      <c r="AB36" s="108">
        <v>1</v>
      </c>
      <c r="AC36" s="109">
        <v>0</v>
      </c>
      <c r="AD36" s="110">
        <v>94</v>
      </c>
      <c r="AE36" s="111">
        <v>6</v>
      </c>
      <c r="AF36" s="112">
        <v>88</v>
      </c>
      <c r="AG36" s="110">
        <v>754</v>
      </c>
      <c r="AH36" s="111">
        <v>393</v>
      </c>
      <c r="AI36" s="113">
        <v>361</v>
      </c>
      <c r="AJ36" s="114">
        <v>370</v>
      </c>
      <c r="AK36" s="115">
        <v>345</v>
      </c>
      <c r="AL36" s="115">
        <v>14</v>
      </c>
      <c r="AM36" s="116">
        <v>10</v>
      </c>
      <c r="AN36" s="110">
        <v>9</v>
      </c>
      <c r="AO36" s="112">
        <v>6</v>
      </c>
      <c r="AP36" s="117">
        <v>660</v>
      </c>
      <c r="AQ36" s="111">
        <v>387</v>
      </c>
      <c r="AR36" s="113">
        <v>273</v>
      </c>
      <c r="AS36" s="114">
        <v>359</v>
      </c>
      <c r="AT36" s="115">
        <v>265</v>
      </c>
      <c r="AU36" s="115">
        <v>21</v>
      </c>
      <c r="AV36" s="116">
        <v>7</v>
      </c>
      <c r="AW36" s="110">
        <v>7</v>
      </c>
      <c r="AX36" s="112">
        <v>1</v>
      </c>
      <c r="AY36" s="118">
        <v>57</v>
      </c>
    </row>
    <row r="37" spans="1:51" x14ac:dyDescent="0.15">
      <c r="A37">
        <v>2</v>
      </c>
      <c r="B37">
        <v>204</v>
      </c>
      <c r="C37" s="152" t="s">
        <v>64</v>
      </c>
      <c r="D37" s="24" t="s">
        <v>51</v>
      </c>
      <c r="E37" s="149">
        <v>99.96</v>
      </c>
      <c r="F37" s="265">
        <v>217006</v>
      </c>
      <c r="G37" s="265">
        <v>484737</v>
      </c>
      <c r="H37" s="265">
        <v>225331</v>
      </c>
      <c r="I37" s="265">
        <v>259406</v>
      </c>
      <c r="J37" s="104">
        <v>-270</v>
      </c>
      <c r="K37" s="105">
        <v>-196</v>
      </c>
      <c r="L37" s="106">
        <v>-74</v>
      </c>
      <c r="M37" s="104">
        <v>-49</v>
      </c>
      <c r="N37" s="105">
        <v>-33</v>
      </c>
      <c r="O37" s="151">
        <v>-16</v>
      </c>
      <c r="P37" s="104">
        <v>319</v>
      </c>
      <c r="Q37" s="105">
        <v>159</v>
      </c>
      <c r="R37" s="106">
        <v>160</v>
      </c>
      <c r="S37" s="107">
        <v>158</v>
      </c>
      <c r="T37" s="108">
        <v>159</v>
      </c>
      <c r="U37" s="108">
        <v>1</v>
      </c>
      <c r="V37" s="109">
        <v>1</v>
      </c>
      <c r="W37" s="104">
        <v>368</v>
      </c>
      <c r="X37" s="105">
        <v>192</v>
      </c>
      <c r="Y37" s="106">
        <v>176</v>
      </c>
      <c r="Z37" s="107">
        <v>190</v>
      </c>
      <c r="AA37" s="108">
        <v>174</v>
      </c>
      <c r="AB37" s="108">
        <v>2</v>
      </c>
      <c r="AC37" s="109">
        <v>2</v>
      </c>
      <c r="AD37" s="110">
        <v>-221</v>
      </c>
      <c r="AE37" s="111">
        <v>-163</v>
      </c>
      <c r="AF37" s="112">
        <v>-58</v>
      </c>
      <c r="AG37" s="110">
        <v>1187</v>
      </c>
      <c r="AH37" s="111">
        <v>603</v>
      </c>
      <c r="AI37" s="113">
        <v>584</v>
      </c>
      <c r="AJ37" s="114">
        <v>567</v>
      </c>
      <c r="AK37" s="115">
        <v>547</v>
      </c>
      <c r="AL37" s="115">
        <v>28</v>
      </c>
      <c r="AM37" s="116">
        <v>32</v>
      </c>
      <c r="AN37" s="110">
        <v>8</v>
      </c>
      <c r="AO37" s="112">
        <v>5</v>
      </c>
      <c r="AP37" s="117">
        <v>1408</v>
      </c>
      <c r="AQ37" s="111">
        <v>766</v>
      </c>
      <c r="AR37" s="113">
        <v>642</v>
      </c>
      <c r="AS37" s="114">
        <v>716</v>
      </c>
      <c r="AT37" s="115">
        <v>606</v>
      </c>
      <c r="AU37" s="115">
        <v>41</v>
      </c>
      <c r="AV37" s="116">
        <v>29</v>
      </c>
      <c r="AW37" s="110">
        <v>9</v>
      </c>
      <c r="AX37" s="112">
        <v>7</v>
      </c>
      <c r="AY37" s="118">
        <v>-159</v>
      </c>
    </row>
    <row r="38" spans="1:51" x14ac:dyDescent="0.15">
      <c r="A38">
        <v>10</v>
      </c>
      <c r="B38">
        <v>205</v>
      </c>
      <c r="C38" s="152" t="s">
        <v>65</v>
      </c>
      <c r="D38" s="24"/>
      <c r="E38" s="149">
        <v>182.38</v>
      </c>
      <c r="F38" s="265">
        <v>17946</v>
      </c>
      <c r="G38" s="265">
        <v>40763</v>
      </c>
      <c r="H38" s="265">
        <v>19383</v>
      </c>
      <c r="I38" s="265">
        <v>21380</v>
      </c>
      <c r="J38" s="104">
        <v>-39</v>
      </c>
      <c r="K38" s="105">
        <v>-30</v>
      </c>
      <c r="L38" s="106">
        <v>-9</v>
      </c>
      <c r="M38" s="104">
        <v>-19</v>
      </c>
      <c r="N38" s="105">
        <v>-16</v>
      </c>
      <c r="O38" s="151">
        <v>-3</v>
      </c>
      <c r="P38" s="104">
        <v>24</v>
      </c>
      <c r="Q38" s="105">
        <v>10</v>
      </c>
      <c r="R38" s="106">
        <v>14</v>
      </c>
      <c r="S38" s="107">
        <v>10</v>
      </c>
      <c r="T38" s="108">
        <v>14</v>
      </c>
      <c r="U38" s="108">
        <v>0</v>
      </c>
      <c r="V38" s="109">
        <v>0</v>
      </c>
      <c r="W38" s="104">
        <v>43</v>
      </c>
      <c r="X38" s="105">
        <v>26</v>
      </c>
      <c r="Y38" s="106">
        <v>17</v>
      </c>
      <c r="Z38" s="107">
        <v>26</v>
      </c>
      <c r="AA38" s="108">
        <v>17</v>
      </c>
      <c r="AB38" s="108">
        <v>0</v>
      </c>
      <c r="AC38" s="109">
        <v>0</v>
      </c>
      <c r="AD38" s="110">
        <v>-20</v>
      </c>
      <c r="AE38" s="111">
        <v>-14</v>
      </c>
      <c r="AF38" s="112">
        <v>-6</v>
      </c>
      <c r="AG38" s="110">
        <v>85</v>
      </c>
      <c r="AH38" s="111">
        <v>40</v>
      </c>
      <c r="AI38" s="113">
        <v>45</v>
      </c>
      <c r="AJ38" s="114">
        <v>39</v>
      </c>
      <c r="AK38" s="115">
        <v>42</v>
      </c>
      <c r="AL38" s="115">
        <v>1</v>
      </c>
      <c r="AM38" s="116">
        <v>2</v>
      </c>
      <c r="AN38" s="110">
        <v>0</v>
      </c>
      <c r="AO38" s="112">
        <v>1</v>
      </c>
      <c r="AP38" s="117">
        <v>105</v>
      </c>
      <c r="AQ38" s="111">
        <v>54</v>
      </c>
      <c r="AR38" s="113">
        <v>51</v>
      </c>
      <c r="AS38" s="114">
        <v>46</v>
      </c>
      <c r="AT38" s="115">
        <v>48</v>
      </c>
      <c r="AU38" s="115">
        <v>8</v>
      </c>
      <c r="AV38" s="116">
        <v>3</v>
      </c>
      <c r="AW38" s="110">
        <v>0</v>
      </c>
      <c r="AX38" s="112">
        <v>0</v>
      </c>
      <c r="AY38" s="118">
        <v>-28</v>
      </c>
    </row>
    <row r="39" spans="1:51" x14ac:dyDescent="0.15">
      <c r="A39">
        <v>2</v>
      </c>
      <c r="B39">
        <v>206</v>
      </c>
      <c r="C39" s="152" t="s">
        <v>66</v>
      </c>
      <c r="D39" s="24" t="s">
        <v>51</v>
      </c>
      <c r="E39" s="149">
        <v>18.47</v>
      </c>
      <c r="F39" s="265">
        <v>42601</v>
      </c>
      <c r="G39" s="265">
        <v>93752</v>
      </c>
      <c r="H39" s="265">
        <v>41854</v>
      </c>
      <c r="I39" s="265">
        <v>51898</v>
      </c>
      <c r="J39" s="104">
        <v>-154</v>
      </c>
      <c r="K39" s="105">
        <v>-100</v>
      </c>
      <c r="L39" s="106">
        <v>-54</v>
      </c>
      <c r="M39" s="104">
        <v>-34</v>
      </c>
      <c r="N39" s="105">
        <v>-9</v>
      </c>
      <c r="O39" s="151">
        <v>-25</v>
      </c>
      <c r="P39" s="104">
        <v>43</v>
      </c>
      <c r="Q39" s="105">
        <v>20</v>
      </c>
      <c r="R39" s="106">
        <v>23</v>
      </c>
      <c r="S39" s="107">
        <v>20</v>
      </c>
      <c r="T39" s="108">
        <v>19</v>
      </c>
      <c r="U39" s="108">
        <v>0</v>
      </c>
      <c r="V39" s="109">
        <v>4</v>
      </c>
      <c r="W39" s="104">
        <v>77</v>
      </c>
      <c r="X39" s="105">
        <v>29</v>
      </c>
      <c r="Y39" s="106">
        <v>48</v>
      </c>
      <c r="Z39" s="107">
        <v>29</v>
      </c>
      <c r="AA39" s="108">
        <v>47</v>
      </c>
      <c r="AB39" s="108">
        <v>0</v>
      </c>
      <c r="AC39" s="109">
        <v>1</v>
      </c>
      <c r="AD39" s="110">
        <v>-120</v>
      </c>
      <c r="AE39" s="111">
        <v>-91</v>
      </c>
      <c r="AF39" s="112">
        <v>-29</v>
      </c>
      <c r="AG39" s="110">
        <v>281</v>
      </c>
      <c r="AH39" s="111">
        <v>136</v>
      </c>
      <c r="AI39" s="113">
        <v>145</v>
      </c>
      <c r="AJ39" s="114">
        <v>125</v>
      </c>
      <c r="AK39" s="115">
        <v>139</v>
      </c>
      <c r="AL39" s="115">
        <v>11</v>
      </c>
      <c r="AM39" s="116">
        <v>6</v>
      </c>
      <c r="AN39" s="110">
        <v>0</v>
      </c>
      <c r="AO39" s="112">
        <v>0</v>
      </c>
      <c r="AP39" s="117">
        <v>401</v>
      </c>
      <c r="AQ39" s="111">
        <v>227</v>
      </c>
      <c r="AR39" s="113">
        <v>174</v>
      </c>
      <c r="AS39" s="114">
        <v>221</v>
      </c>
      <c r="AT39" s="115">
        <v>174</v>
      </c>
      <c r="AU39" s="115">
        <v>5</v>
      </c>
      <c r="AV39" s="116">
        <v>0</v>
      </c>
      <c r="AW39" s="110">
        <v>1</v>
      </c>
      <c r="AX39" s="112">
        <v>0</v>
      </c>
      <c r="AY39" s="118">
        <v>-122</v>
      </c>
    </row>
    <row r="40" spans="1:51" x14ac:dyDescent="0.15">
      <c r="A40">
        <v>3</v>
      </c>
      <c r="B40">
        <v>207</v>
      </c>
      <c r="C40" s="152" t="s">
        <v>67</v>
      </c>
      <c r="D40" s="24"/>
      <c r="E40" s="149">
        <v>25</v>
      </c>
      <c r="F40" s="265">
        <v>82966</v>
      </c>
      <c r="G40" s="265">
        <v>197653</v>
      </c>
      <c r="H40" s="265">
        <v>95261</v>
      </c>
      <c r="I40" s="265">
        <v>102392</v>
      </c>
      <c r="J40" s="104">
        <v>-132</v>
      </c>
      <c r="K40" s="105">
        <v>-72</v>
      </c>
      <c r="L40" s="106">
        <v>-60</v>
      </c>
      <c r="M40" s="104">
        <v>-7</v>
      </c>
      <c r="N40" s="105">
        <v>0</v>
      </c>
      <c r="O40" s="151">
        <v>-7</v>
      </c>
      <c r="P40" s="104">
        <v>132</v>
      </c>
      <c r="Q40" s="105">
        <v>62</v>
      </c>
      <c r="R40" s="106">
        <v>70</v>
      </c>
      <c r="S40" s="107">
        <v>62</v>
      </c>
      <c r="T40" s="108">
        <v>67</v>
      </c>
      <c r="U40" s="108">
        <v>0</v>
      </c>
      <c r="V40" s="109">
        <v>3</v>
      </c>
      <c r="W40" s="104">
        <v>139</v>
      </c>
      <c r="X40" s="105">
        <v>62</v>
      </c>
      <c r="Y40" s="106">
        <v>77</v>
      </c>
      <c r="Z40" s="107">
        <v>62</v>
      </c>
      <c r="AA40" s="108">
        <v>77</v>
      </c>
      <c r="AB40" s="108">
        <v>0</v>
      </c>
      <c r="AC40" s="109">
        <v>0</v>
      </c>
      <c r="AD40" s="110">
        <v>-125</v>
      </c>
      <c r="AE40" s="111">
        <v>-72</v>
      </c>
      <c r="AF40" s="112">
        <v>-53</v>
      </c>
      <c r="AG40" s="110">
        <v>459</v>
      </c>
      <c r="AH40" s="111">
        <v>254</v>
      </c>
      <c r="AI40" s="113">
        <v>205</v>
      </c>
      <c r="AJ40" s="114">
        <v>241</v>
      </c>
      <c r="AK40" s="115">
        <v>194</v>
      </c>
      <c r="AL40" s="115">
        <v>9</v>
      </c>
      <c r="AM40" s="116">
        <v>10</v>
      </c>
      <c r="AN40" s="110">
        <v>4</v>
      </c>
      <c r="AO40" s="112">
        <v>1</v>
      </c>
      <c r="AP40" s="117">
        <v>584</v>
      </c>
      <c r="AQ40" s="111">
        <v>326</v>
      </c>
      <c r="AR40" s="113">
        <v>258</v>
      </c>
      <c r="AS40" s="114">
        <v>308</v>
      </c>
      <c r="AT40" s="115">
        <v>249</v>
      </c>
      <c r="AU40" s="115">
        <v>11</v>
      </c>
      <c r="AV40" s="116">
        <v>7</v>
      </c>
      <c r="AW40" s="110">
        <v>7</v>
      </c>
      <c r="AX40" s="112">
        <v>2</v>
      </c>
      <c r="AY40" s="118">
        <v>-80</v>
      </c>
    </row>
    <row r="41" spans="1:51" x14ac:dyDescent="0.15">
      <c r="A41">
        <v>7</v>
      </c>
      <c r="B41">
        <v>208</v>
      </c>
      <c r="C41" s="152" t="s">
        <v>68</v>
      </c>
      <c r="D41" s="24"/>
      <c r="E41" s="149">
        <v>90.4</v>
      </c>
      <c r="F41" s="265">
        <v>11728</v>
      </c>
      <c r="G41" s="265">
        <v>27971</v>
      </c>
      <c r="H41" s="265">
        <v>13423</v>
      </c>
      <c r="I41" s="265">
        <v>14548</v>
      </c>
      <c r="J41" s="104">
        <v>-2</v>
      </c>
      <c r="K41" s="105">
        <v>-5</v>
      </c>
      <c r="L41" s="106">
        <v>3</v>
      </c>
      <c r="M41" s="104">
        <v>-4</v>
      </c>
      <c r="N41" s="105">
        <v>-4</v>
      </c>
      <c r="O41" s="151">
        <v>0</v>
      </c>
      <c r="P41" s="104">
        <v>19</v>
      </c>
      <c r="Q41" s="105">
        <v>8</v>
      </c>
      <c r="R41" s="106">
        <v>11</v>
      </c>
      <c r="S41" s="107">
        <v>7</v>
      </c>
      <c r="T41" s="108">
        <v>11</v>
      </c>
      <c r="U41" s="108">
        <v>1</v>
      </c>
      <c r="V41" s="109">
        <v>0</v>
      </c>
      <c r="W41" s="104">
        <v>23</v>
      </c>
      <c r="X41" s="105">
        <v>12</v>
      </c>
      <c r="Y41" s="106">
        <v>11</v>
      </c>
      <c r="Z41" s="107">
        <v>12</v>
      </c>
      <c r="AA41" s="108">
        <v>11</v>
      </c>
      <c r="AB41" s="108">
        <v>0</v>
      </c>
      <c r="AC41" s="109">
        <v>0</v>
      </c>
      <c r="AD41" s="110">
        <v>2</v>
      </c>
      <c r="AE41" s="111">
        <v>-1</v>
      </c>
      <c r="AF41" s="112">
        <v>3</v>
      </c>
      <c r="AG41" s="110">
        <v>51</v>
      </c>
      <c r="AH41" s="111">
        <v>28</v>
      </c>
      <c r="AI41" s="113">
        <v>23</v>
      </c>
      <c r="AJ41" s="114">
        <v>28</v>
      </c>
      <c r="AK41" s="115">
        <v>18</v>
      </c>
      <c r="AL41" s="115">
        <v>0</v>
      </c>
      <c r="AM41" s="116">
        <v>5</v>
      </c>
      <c r="AN41" s="110">
        <v>0</v>
      </c>
      <c r="AO41" s="112">
        <v>0</v>
      </c>
      <c r="AP41" s="117">
        <v>49</v>
      </c>
      <c r="AQ41" s="111">
        <v>29</v>
      </c>
      <c r="AR41" s="113">
        <v>20</v>
      </c>
      <c r="AS41" s="114">
        <v>23</v>
      </c>
      <c r="AT41" s="115">
        <v>18</v>
      </c>
      <c r="AU41" s="115">
        <v>5</v>
      </c>
      <c r="AV41" s="116">
        <v>2</v>
      </c>
      <c r="AW41" s="110">
        <v>1</v>
      </c>
      <c r="AX41" s="112">
        <v>0</v>
      </c>
      <c r="AY41" s="118">
        <v>2</v>
      </c>
    </row>
    <row r="42" spans="1:51" x14ac:dyDescent="0.15">
      <c r="A42">
        <v>8</v>
      </c>
      <c r="B42">
        <v>209</v>
      </c>
      <c r="C42" s="152" t="s">
        <v>69</v>
      </c>
      <c r="D42" s="24"/>
      <c r="E42" s="149">
        <v>697.55</v>
      </c>
      <c r="F42" s="265">
        <v>30416</v>
      </c>
      <c r="G42" s="265">
        <v>76605</v>
      </c>
      <c r="H42" s="265">
        <v>36840</v>
      </c>
      <c r="I42" s="265">
        <v>39765</v>
      </c>
      <c r="J42" s="104">
        <v>-41</v>
      </c>
      <c r="K42" s="105">
        <v>-24</v>
      </c>
      <c r="L42" s="106">
        <v>-17</v>
      </c>
      <c r="M42" s="104">
        <v>-45</v>
      </c>
      <c r="N42" s="105">
        <v>-31</v>
      </c>
      <c r="O42" s="151">
        <v>-14</v>
      </c>
      <c r="P42" s="104">
        <v>51</v>
      </c>
      <c r="Q42" s="105">
        <v>24</v>
      </c>
      <c r="R42" s="106">
        <v>27</v>
      </c>
      <c r="S42" s="107">
        <v>24</v>
      </c>
      <c r="T42" s="108">
        <v>27</v>
      </c>
      <c r="U42" s="108">
        <v>0</v>
      </c>
      <c r="V42" s="109">
        <v>0</v>
      </c>
      <c r="W42" s="104">
        <v>96</v>
      </c>
      <c r="X42" s="105">
        <v>55</v>
      </c>
      <c r="Y42" s="106">
        <v>41</v>
      </c>
      <c r="Z42" s="107">
        <v>54</v>
      </c>
      <c r="AA42" s="108">
        <v>41</v>
      </c>
      <c r="AB42" s="108">
        <v>1</v>
      </c>
      <c r="AC42" s="109">
        <v>0</v>
      </c>
      <c r="AD42" s="110">
        <v>4</v>
      </c>
      <c r="AE42" s="111">
        <v>7</v>
      </c>
      <c r="AF42" s="112">
        <v>-3</v>
      </c>
      <c r="AG42" s="110">
        <v>127</v>
      </c>
      <c r="AH42" s="111">
        <v>66</v>
      </c>
      <c r="AI42" s="113">
        <v>61</v>
      </c>
      <c r="AJ42" s="114">
        <v>60</v>
      </c>
      <c r="AK42" s="115">
        <v>55</v>
      </c>
      <c r="AL42" s="115">
        <v>4</v>
      </c>
      <c r="AM42" s="116">
        <v>5</v>
      </c>
      <c r="AN42" s="110">
        <v>2</v>
      </c>
      <c r="AO42" s="112">
        <v>1</v>
      </c>
      <c r="AP42" s="117">
        <v>123</v>
      </c>
      <c r="AQ42" s="111">
        <v>59</v>
      </c>
      <c r="AR42" s="113">
        <v>64</v>
      </c>
      <c r="AS42" s="114">
        <v>56</v>
      </c>
      <c r="AT42" s="115">
        <v>56</v>
      </c>
      <c r="AU42" s="115">
        <v>3</v>
      </c>
      <c r="AV42" s="116">
        <v>5</v>
      </c>
      <c r="AW42" s="110">
        <v>0</v>
      </c>
      <c r="AX42" s="112">
        <v>3</v>
      </c>
      <c r="AY42" s="118">
        <v>0</v>
      </c>
    </row>
    <row r="43" spans="1:51" x14ac:dyDescent="0.15">
      <c r="A43">
        <v>4</v>
      </c>
      <c r="B43">
        <v>210</v>
      </c>
      <c r="C43" s="152" t="s">
        <v>70</v>
      </c>
      <c r="D43" s="24"/>
      <c r="E43" s="149">
        <v>138.47999999999999</v>
      </c>
      <c r="F43" s="265">
        <v>108113</v>
      </c>
      <c r="G43" s="265">
        <v>259603</v>
      </c>
      <c r="H43" s="265">
        <v>126690</v>
      </c>
      <c r="I43" s="265">
        <v>132913</v>
      </c>
      <c r="J43" s="104">
        <v>-107</v>
      </c>
      <c r="K43" s="105">
        <v>-78</v>
      </c>
      <c r="L43" s="106">
        <v>-29</v>
      </c>
      <c r="M43" s="104">
        <v>-61</v>
      </c>
      <c r="N43" s="105">
        <v>-39</v>
      </c>
      <c r="O43" s="151">
        <v>-22</v>
      </c>
      <c r="P43" s="104">
        <v>160</v>
      </c>
      <c r="Q43" s="105">
        <v>85</v>
      </c>
      <c r="R43" s="106">
        <v>75</v>
      </c>
      <c r="S43" s="107">
        <v>84</v>
      </c>
      <c r="T43" s="108">
        <v>75</v>
      </c>
      <c r="U43" s="108">
        <v>1</v>
      </c>
      <c r="V43" s="109">
        <v>0</v>
      </c>
      <c r="W43" s="104">
        <v>221</v>
      </c>
      <c r="X43" s="105">
        <v>124</v>
      </c>
      <c r="Y43" s="106">
        <v>97</v>
      </c>
      <c r="Z43" s="107">
        <v>122</v>
      </c>
      <c r="AA43" s="108">
        <v>97</v>
      </c>
      <c r="AB43" s="108">
        <v>2</v>
      </c>
      <c r="AC43" s="109">
        <v>0</v>
      </c>
      <c r="AD43" s="110">
        <v>-46</v>
      </c>
      <c r="AE43" s="111">
        <v>-39</v>
      </c>
      <c r="AF43" s="112">
        <v>-7</v>
      </c>
      <c r="AG43" s="110">
        <v>497</v>
      </c>
      <c r="AH43" s="111">
        <v>258</v>
      </c>
      <c r="AI43" s="113">
        <v>239</v>
      </c>
      <c r="AJ43" s="114">
        <v>244</v>
      </c>
      <c r="AK43" s="115">
        <v>223</v>
      </c>
      <c r="AL43" s="115">
        <v>12</v>
      </c>
      <c r="AM43" s="116">
        <v>15</v>
      </c>
      <c r="AN43" s="110">
        <v>2</v>
      </c>
      <c r="AO43" s="112">
        <v>1</v>
      </c>
      <c r="AP43" s="117">
        <v>543</v>
      </c>
      <c r="AQ43" s="111">
        <v>297</v>
      </c>
      <c r="AR43" s="113">
        <v>246</v>
      </c>
      <c r="AS43" s="114">
        <v>274</v>
      </c>
      <c r="AT43" s="115">
        <v>230</v>
      </c>
      <c r="AU43" s="115">
        <v>20</v>
      </c>
      <c r="AV43" s="116">
        <v>13</v>
      </c>
      <c r="AW43" s="110">
        <v>3</v>
      </c>
      <c r="AX43" s="112">
        <v>3</v>
      </c>
      <c r="AY43" s="118">
        <v>27</v>
      </c>
    </row>
    <row r="44" spans="1:51" x14ac:dyDescent="0.15">
      <c r="A44">
        <v>7</v>
      </c>
      <c r="B44">
        <v>212</v>
      </c>
      <c r="C44" s="152" t="s">
        <v>71</v>
      </c>
      <c r="D44" s="24"/>
      <c r="E44" s="149">
        <v>126.85</v>
      </c>
      <c r="F44" s="265">
        <v>18886</v>
      </c>
      <c r="G44" s="265">
        <v>45197</v>
      </c>
      <c r="H44" s="265">
        <v>21745</v>
      </c>
      <c r="I44" s="265">
        <v>23452</v>
      </c>
      <c r="J44" s="104">
        <v>-33</v>
      </c>
      <c r="K44" s="105">
        <v>-7</v>
      </c>
      <c r="L44" s="106">
        <v>-26</v>
      </c>
      <c r="M44" s="104">
        <v>-31</v>
      </c>
      <c r="N44" s="105">
        <v>-7</v>
      </c>
      <c r="O44" s="151">
        <v>-24</v>
      </c>
      <c r="P44" s="104">
        <v>15</v>
      </c>
      <c r="Q44" s="105">
        <v>10</v>
      </c>
      <c r="R44" s="106">
        <v>5</v>
      </c>
      <c r="S44" s="107">
        <v>10</v>
      </c>
      <c r="T44" s="108">
        <v>5</v>
      </c>
      <c r="U44" s="108">
        <v>0</v>
      </c>
      <c r="V44" s="109">
        <v>0</v>
      </c>
      <c r="W44" s="104">
        <v>46</v>
      </c>
      <c r="X44" s="105">
        <v>17</v>
      </c>
      <c r="Y44" s="106">
        <v>29</v>
      </c>
      <c r="Z44" s="107">
        <v>16</v>
      </c>
      <c r="AA44" s="108">
        <v>29</v>
      </c>
      <c r="AB44" s="108">
        <v>1</v>
      </c>
      <c r="AC44" s="109">
        <v>0</v>
      </c>
      <c r="AD44" s="110">
        <v>-2</v>
      </c>
      <c r="AE44" s="111">
        <v>0</v>
      </c>
      <c r="AF44" s="112">
        <v>-2</v>
      </c>
      <c r="AG44" s="110">
        <v>78</v>
      </c>
      <c r="AH44" s="111">
        <v>39</v>
      </c>
      <c r="AI44" s="113">
        <v>39</v>
      </c>
      <c r="AJ44" s="114">
        <v>36</v>
      </c>
      <c r="AK44" s="115">
        <v>35</v>
      </c>
      <c r="AL44" s="115">
        <v>3</v>
      </c>
      <c r="AM44" s="116">
        <v>4</v>
      </c>
      <c r="AN44" s="110">
        <v>0</v>
      </c>
      <c r="AO44" s="112">
        <v>0</v>
      </c>
      <c r="AP44" s="117">
        <v>80</v>
      </c>
      <c r="AQ44" s="111">
        <v>39</v>
      </c>
      <c r="AR44" s="113">
        <v>41</v>
      </c>
      <c r="AS44" s="114">
        <v>27</v>
      </c>
      <c r="AT44" s="115">
        <v>38</v>
      </c>
      <c r="AU44" s="115">
        <v>6</v>
      </c>
      <c r="AV44" s="116">
        <v>3</v>
      </c>
      <c r="AW44" s="110">
        <v>6</v>
      </c>
      <c r="AX44" s="112">
        <v>0</v>
      </c>
      <c r="AY44" s="118">
        <v>-2</v>
      </c>
    </row>
    <row r="45" spans="1:51" x14ac:dyDescent="0.15">
      <c r="A45">
        <v>5</v>
      </c>
      <c r="B45">
        <v>213</v>
      </c>
      <c r="C45" s="152" t="s">
        <v>72</v>
      </c>
      <c r="D45" s="24"/>
      <c r="E45" s="149">
        <v>132.44</v>
      </c>
      <c r="F45" s="265">
        <v>15037</v>
      </c>
      <c r="G45" s="265">
        <v>38002</v>
      </c>
      <c r="H45" s="265">
        <v>18145</v>
      </c>
      <c r="I45" s="265">
        <v>19857</v>
      </c>
      <c r="J45" s="104">
        <v>-66</v>
      </c>
      <c r="K45" s="105">
        <v>-35</v>
      </c>
      <c r="L45" s="106">
        <v>-31</v>
      </c>
      <c r="M45" s="104">
        <v>-21</v>
      </c>
      <c r="N45" s="105">
        <v>-7</v>
      </c>
      <c r="O45" s="151">
        <v>-14</v>
      </c>
      <c r="P45" s="104">
        <v>21</v>
      </c>
      <c r="Q45" s="105">
        <v>14</v>
      </c>
      <c r="R45" s="106">
        <v>7</v>
      </c>
      <c r="S45" s="107">
        <v>13</v>
      </c>
      <c r="T45" s="108">
        <v>7</v>
      </c>
      <c r="U45" s="108">
        <v>1</v>
      </c>
      <c r="V45" s="109">
        <v>0</v>
      </c>
      <c r="W45" s="104">
        <v>42</v>
      </c>
      <c r="X45" s="105">
        <v>21</v>
      </c>
      <c r="Y45" s="106">
        <v>21</v>
      </c>
      <c r="Z45" s="107">
        <v>21</v>
      </c>
      <c r="AA45" s="108">
        <v>21</v>
      </c>
      <c r="AB45" s="108">
        <v>0</v>
      </c>
      <c r="AC45" s="109">
        <v>0</v>
      </c>
      <c r="AD45" s="110">
        <v>-45</v>
      </c>
      <c r="AE45" s="111">
        <v>-28</v>
      </c>
      <c r="AF45" s="112">
        <v>-17</v>
      </c>
      <c r="AG45" s="110">
        <v>64</v>
      </c>
      <c r="AH45" s="111">
        <v>28</v>
      </c>
      <c r="AI45" s="113">
        <v>36</v>
      </c>
      <c r="AJ45" s="114">
        <v>25</v>
      </c>
      <c r="AK45" s="115">
        <v>28</v>
      </c>
      <c r="AL45" s="115">
        <v>3</v>
      </c>
      <c r="AM45" s="116">
        <v>7</v>
      </c>
      <c r="AN45" s="110">
        <v>0</v>
      </c>
      <c r="AO45" s="112">
        <v>1</v>
      </c>
      <c r="AP45" s="117">
        <v>109</v>
      </c>
      <c r="AQ45" s="111">
        <v>56</v>
      </c>
      <c r="AR45" s="113">
        <v>53</v>
      </c>
      <c r="AS45" s="114">
        <v>46</v>
      </c>
      <c r="AT45" s="115">
        <v>40</v>
      </c>
      <c r="AU45" s="115">
        <v>9</v>
      </c>
      <c r="AV45" s="116">
        <v>12</v>
      </c>
      <c r="AW45" s="110">
        <v>1</v>
      </c>
      <c r="AX45" s="112">
        <v>1</v>
      </c>
      <c r="AY45" s="118">
        <v>-25</v>
      </c>
    </row>
    <row r="46" spans="1:51" x14ac:dyDescent="0.15">
      <c r="A46">
        <v>3</v>
      </c>
      <c r="B46">
        <v>214</v>
      </c>
      <c r="C46" s="152" t="s">
        <v>73</v>
      </c>
      <c r="D46" s="24" t="s">
        <v>51</v>
      </c>
      <c r="E46" s="149">
        <v>101.8</v>
      </c>
      <c r="F46" s="265">
        <v>95886</v>
      </c>
      <c r="G46" s="265">
        <v>225250</v>
      </c>
      <c r="H46" s="265">
        <v>103068</v>
      </c>
      <c r="I46" s="265">
        <v>122182</v>
      </c>
      <c r="J46" s="104">
        <v>-113</v>
      </c>
      <c r="K46" s="105">
        <v>-45</v>
      </c>
      <c r="L46" s="106">
        <v>-68</v>
      </c>
      <c r="M46" s="104">
        <v>-58</v>
      </c>
      <c r="N46" s="105">
        <v>-19</v>
      </c>
      <c r="O46" s="151">
        <v>-39</v>
      </c>
      <c r="P46" s="104">
        <v>134</v>
      </c>
      <c r="Q46" s="105">
        <v>74</v>
      </c>
      <c r="R46" s="106">
        <v>60</v>
      </c>
      <c r="S46" s="107">
        <v>74</v>
      </c>
      <c r="T46" s="108">
        <v>60</v>
      </c>
      <c r="U46" s="108">
        <v>0</v>
      </c>
      <c r="V46" s="109">
        <v>0</v>
      </c>
      <c r="W46" s="104">
        <v>192</v>
      </c>
      <c r="X46" s="105">
        <v>93</v>
      </c>
      <c r="Y46" s="106">
        <v>99</v>
      </c>
      <c r="Z46" s="107">
        <v>92</v>
      </c>
      <c r="AA46" s="108">
        <v>94</v>
      </c>
      <c r="AB46" s="108">
        <v>1</v>
      </c>
      <c r="AC46" s="109">
        <v>5</v>
      </c>
      <c r="AD46" s="110">
        <v>-55</v>
      </c>
      <c r="AE46" s="111">
        <v>-26</v>
      </c>
      <c r="AF46" s="112">
        <v>-29</v>
      </c>
      <c r="AG46" s="110">
        <v>490</v>
      </c>
      <c r="AH46" s="111">
        <v>244</v>
      </c>
      <c r="AI46" s="113">
        <v>246</v>
      </c>
      <c r="AJ46" s="114">
        <v>230</v>
      </c>
      <c r="AK46" s="115">
        <v>230</v>
      </c>
      <c r="AL46" s="115">
        <v>9</v>
      </c>
      <c r="AM46" s="116">
        <v>13</v>
      </c>
      <c r="AN46" s="110">
        <v>5</v>
      </c>
      <c r="AO46" s="112">
        <v>3</v>
      </c>
      <c r="AP46" s="117">
        <v>545</v>
      </c>
      <c r="AQ46" s="111">
        <v>270</v>
      </c>
      <c r="AR46" s="113">
        <v>275</v>
      </c>
      <c r="AS46" s="114">
        <v>262</v>
      </c>
      <c r="AT46" s="115">
        <v>265</v>
      </c>
      <c r="AU46" s="115">
        <v>6</v>
      </c>
      <c r="AV46" s="116">
        <v>8</v>
      </c>
      <c r="AW46" s="110">
        <v>2</v>
      </c>
      <c r="AX46" s="112">
        <v>2</v>
      </c>
      <c r="AY46" s="118">
        <v>-35</v>
      </c>
    </row>
    <row r="47" spans="1:51" x14ac:dyDescent="0.15">
      <c r="A47">
        <v>5</v>
      </c>
      <c r="B47">
        <v>215</v>
      </c>
      <c r="C47" s="152" t="s">
        <v>74</v>
      </c>
      <c r="D47" s="24"/>
      <c r="E47" s="149">
        <v>176.51</v>
      </c>
      <c r="F47" s="265">
        <v>30449</v>
      </c>
      <c r="G47" s="265">
        <v>74407</v>
      </c>
      <c r="H47" s="265">
        <v>35759</v>
      </c>
      <c r="I47" s="265">
        <v>38648</v>
      </c>
      <c r="J47" s="104">
        <v>-34</v>
      </c>
      <c r="K47" s="105">
        <v>-30</v>
      </c>
      <c r="L47" s="106">
        <v>-4</v>
      </c>
      <c r="M47" s="104">
        <v>-36</v>
      </c>
      <c r="N47" s="105">
        <v>-22</v>
      </c>
      <c r="O47" s="151">
        <v>-14</v>
      </c>
      <c r="P47" s="104">
        <v>29</v>
      </c>
      <c r="Q47" s="105">
        <v>13</v>
      </c>
      <c r="R47" s="106">
        <v>16</v>
      </c>
      <c r="S47" s="107">
        <v>13</v>
      </c>
      <c r="T47" s="108">
        <v>16</v>
      </c>
      <c r="U47" s="108">
        <v>0</v>
      </c>
      <c r="V47" s="109">
        <v>0</v>
      </c>
      <c r="W47" s="104">
        <v>65</v>
      </c>
      <c r="X47" s="105">
        <v>35</v>
      </c>
      <c r="Y47" s="106">
        <v>30</v>
      </c>
      <c r="Z47" s="107">
        <v>35</v>
      </c>
      <c r="AA47" s="108">
        <v>30</v>
      </c>
      <c r="AB47" s="108">
        <v>0</v>
      </c>
      <c r="AC47" s="109">
        <v>0</v>
      </c>
      <c r="AD47" s="110">
        <v>2</v>
      </c>
      <c r="AE47" s="111">
        <v>-8</v>
      </c>
      <c r="AF47" s="112">
        <v>10</v>
      </c>
      <c r="AG47" s="110">
        <v>186</v>
      </c>
      <c r="AH47" s="111">
        <v>101</v>
      </c>
      <c r="AI47" s="113">
        <v>85</v>
      </c>
      <c r="AJ47" s="114">
        <v>68</v>
      </c>
      <c r="AK47" s="115">
        <v>60</v>
      </c>
      <c r="AL47" s="115">
        <v>31</v>
      </c>
      <c r="AM47" s="116">
        <v>24</v>
      </c>
      <c r="AN47" s="110">
        <v>2</v>
      </c>
      <c r="AO47" s="112">
        <v>1</v>
      </c>
      <c r="AP47" s="117">
        <v>184</v>
      </c>
      <c r="AQ47" s="111">
        <v>109</v>
      </c>
      <c r="AR47" s="113">
        <v>75</v>
      </c>
      <c r="AS47" s="114">
        <v>74</v>
      </c>
      <c r="AT47" s="115">
        <v>62</v>
      </c>
      <c r="AU47" s="115">
        <v>34</v>
      </c>
      <c r="AV47" s="116">
        <v>12</v>
      </c>
      <c r="AW47" s="110">
        <v>1</v>
      </c>
      <c r="AX47" s="112">
        <v>1</v>
      </c>
      <c r="AY47" s="118">
        <v>13</v>
      </c>
    </row>
    <row r="48" spans="1:51" x14ac:dyDescent="0.15">
      <c r="A48">
        <v>4</v>
      </c>
      <c r="B48">
        <v>216</v>
      </c>
      <c r="C48" s="152" t="s">
        <v>75</v>
      </c>
      <c r="D48" s="24"/>
      <c r="E48" s="149">
        <v>34.380000000000003</v>
      </c>
      <c r="F48" s="265">
        <v>36812</v>
      </c>
      <c r="G48" s="265">
        <v>86984</v>
      </c>
      <c r="H48" s="265">
        <v>42031</v>
      </c>
      <c r="I48" s="265">
        <v>44953</v>
      </c>
      <c r="J48" s="104">
        <v>-37</v>
      </c>
      <c r="K48" s="105">
        <v>-11</v>
      </c>
      <c r="L48" s="106">
        <v>-26</v>
      </c>
      <c r="M48" s="104">
        <v>-4</v>
      </c>
      <c r="N48" s="105">
        <v>8</v>
      </c>
      <c r="O48" s="151">
        <v>-12</v>
      </c>
      <c r="P48" s="104">
        <v>65</v>
      </c>
      <c r="Q48" s="105">
        <v>39</v>
      </c>
      <c r="R48" s="106">
        <v>26</v>
      </c>
      <c r="S48" s="107">
        <v>39</v>
      </c>
      <c r="T48" s="108">
        <v>25</v>
      </c>
      <c r="U48" s="108">
        <v>0</v>
      </c>
      <c r="V48" s="109">
        <v>1</v>
      </c>
      <c r="W48" s="104">
        <v>69</v>
      </c>
      <c r="X48" s="105">
        <v>31</v>
      </c>
      <c r="Y48" s="106">
        <v>38</v>
      </c>
      <c r="Z48" s="107">
        <v>31</v>
      </c>
      <c r="AA48" s="108">
        <v>38</v>
      </c>
      <c r="AB48" s="108">
        <v>0</v>
      </c>
      <c r="AC48" s="109">
        <v>0</v>
      </c>
      <c r="AD48" s="110">
        <v>-33</v>
      </c>
      <c r="AE48" s="111">
        <v>-19</v>
      </c>
      <c r="AF48" s="112">
        <v>-14</v>
      </c>
      <c r="AG48" s="110">
        <v>184</v>
      </c>
      <c r="AH48" s="111">
        <v>91</v>
      </c>
      <c r="AI48" s="113">
        <v>93</v>
      </c>
      <c r="AJ48" s="114">
        <v>78</v>
      </c>
      <c r="AK48" s="115">
        <v>85</v>
      </c>
      <c r="AL48" s="115">
        <v>9</v>
      </c>
      <c r="AM48" s="116">
        <v>5</v>
      </c>
      <c r="AN48" s="110">
        <v>4</v>
      </c>
      <c r="AO48" s="112">
        <v>3</v>
      </c>
      <c r="AP48" s="117">
        <v>217</v>
      </c>
      <c r="AQ48" s="111">
        <v>110</v>
      </c>
      <c r="AR48" s="113">
        <v>107</v>
      </c>
      <c r="AS48" s="114">
        <v>97</v>
      </c>
      <c r="AT48" s="115">
        <v>100</v>
      </c>
      <c r="AU48" s="115">
        <v>10</v>
      </c>
      <c r="AV48" s="116">
        <v>7</v>
      </c>
      <c r="AW48" s="110">
        <v>3</v>
      </c>
      <c r="AX48" s="112">
        <v>0</v>
      </c>
      <c r="AY48" s="118">
        <v>-18</v>
      </c>
    </row>
    <row r="49" spans="1:51" x14ac:dyDescent="0.15">
      <c r="A49">
        <v>3</v>
      </c>
      <c r="B49" s="153">
        <v>217</v>
      </c>
      <c r="C49" s="152" t="s">
        <v>76</v>
      </c>
      <c r="D49" s="24"/>
      <c r="E49" s="149">
        <v>53.44</v>
      </c>
      <c r="F49" s="265">
        <v>63768</v>
      </c>
      <c r="G49" s="265">
        <v>151796</v>
      </c>
      <c r="H49" s="265">
        <v>70905</v>
      </c>
      <c r="I49" s="265">
        <v>80891</v>
      </c>
      <c r="J49" s="104">
        <v>9</v>
      </c>
      <c r="K49" s="105">
        <v>4</v>
      </c>
      <c r="L49" s="106">
        <v>5</v>
      </c>
      <c r="M49" s="104">
        <v>-54</v>
      </c>
      <c r="N49" s="105">
        <v>-27</v>
      </c>
      <c r="O49" s="151">
        <v>-27</v>
      </c>
      <c r="P49" s="104">
        <v>66</v>
      </c>
      <c r="Q49" s="105">
        <v>33</v>
      </c>
      <c r="R49" s="106">
        <v>33</v>
      </c>
      <c r="S49" s="107">
        <v>33</v>
      </c>
      <c r="T49" s="108">
        <v>33</v>
      </c>
      <c r="U49" s="108">
        <v>0</v>
      </c>
      <c r="V49" s="109">
        <v>0</v>
      </c>
      <c r="W49" s="104">
        <v>120</v>
      </c>
      <c r="X49" s="105">
        <v>60</v>
      </c>
      <c r="Y49" s="106">
        <v>60</v>
      </c>
      <c r="Z49" s="107">
        <v>60</v>
      </c>
      <c r="AA49" s="108">
        <v>60</v>
      </c>
      <c r="AB49" s="108">
        <v>0</v>
      </c>
      <c r="AC49" s="109">
        <v>0</v>
      </c>
      <c r="AD49" s="110">
        <v>63</v>
      </c>
      <c r="AE49" s="111">
        <v>31</v>
      </c>
      <c r="AF49" s="112">
        <v>32</v>
      </c>
      <c r="AG49" s="110">
        <v>378</v>
      </c>
      <c r="AH49" s="111">
        <v>186</v>
      </c>
      <c r="AI49" s="113">
        <v>192</v>
      </c>
      <c r="AJ49" s="114">
        <v>169</v>
      </c>
      <c r="AK49" s="115">
        <v>172</v>
      </c>
      <c r="AL49" s="115">
        <v>17</v>
      </c>
      <c r="AM49" s="116">
        <v>20</v>
      </c>
      <c r="AN49" s="110">
        <v>0</v>
      </c>
      <c r="AO49" s="112">
        <v>0</v>
      </c>
      <c r="AP49" s="117">
        <v>315</v>
      </c>
      <c r="AQ49" s="111">
        <v>155</v>
      </c>
      <c r="AR49" s="113">
        <v>160</v>
      </c>
      <c r="AS49" s="114">
        <v>150</v>
      </c>
      <c r="AT49" s="115">
        <v>157</v>
      </c>
      <c r="AU49" s="115">
        <v>5</v>
      </c>
      <c r="AV49" s="116">
        <v>3</v>
      </c>
      <c r="AW49" s="110">
        <v>0</v>
      </c>
      <c r="AX49" s="112">
        <v>0</v>
      </c>
      <c r="AY49" s="118">
        <v>37</v>
      </c>
    </row>
    <row r="50" spans="1:51" x14ac:dyDescent="0.15">
      <c r="A50">
        <v>5</v>
      </c>
      <c r="B50">
        <v>218</v>
      </c>
      <c r="C50" s="152" t="s">
        <v>77</v>
      </c>
      <c r="D50" s="24" t="s">
        <v>51</v>
      </c>
      <c r="E50" s="149">
        <v>92.94</v>
      </c>
      <c r="F50" s="265">
        <v>17985</v>
      </c>
      <c r="G50" s="265">
        <v>47256</v>
      </c>
      <c r="H50" s="265">
        <v>23091</v>
      </c>
      <c r="I50" s="265">
        <v>24165</v>
      </c>
      <c r="J50" s="104">
        <v>8</v>
      </c>
      <c r="K50" s="105">
        <v>-12</v>
      </c>
      <c r="L50" s="106">
        <v>20</v>
      </c>
      <c r="M50" s="104">
        <v>0</v>
      </c>
      <c r="N50" s="105">
        <v>-4</v>
      </c>
      <c r="O50" s="151">
        <v>4</v>
      </c>
      <c r="P50" s="104">
        <v>34</v>
      </c>
      <c r="Q50" s="105">
        <v>15</v>
      </c>
      <c r="R50" s="106">
        <v>19</v>
      </c>
      <c r="S50" s="107">
        <v>15</v>
      </c>
      <c r="T50" s="108">
        <v>19</v>
      </c>
      <c r="U50" s="108">
        <v>0</v>
      </c>
      <c r="V50" s="109">
        <v>0</v>
      </c>
      <c r="W50" s="104">
        <v>34</v>
      </c>
      <c r="X50" s="105">
        <v>19</v>
      </c>
      <c r="Y50" s="106">
        <v>15</v>
      </c>
      <c r="Z50" s="107">
        <v>19</v>
      </c>
      <c r="AA50" s="108">
        <v>15</v>
      </c>
      <c r="AB50" s="108">
        <v>0</v>
      </c>
      <c r="AC50" s="109">
        <v>0</v>
      </c>
      <c r="AD50" s="110">
        <v>8</v>
      </c>
      <c r="AE50" s="111">
        <v>-8</v>
      </c>
      <c r="AF50" s="112">
        <v>16</v>
      </c>
      <c r="AG50" s="110">
        <v>123</v>
      </c>
      <c r="AH50" s="111">
        <v>65</v>
      </c>
      <c r="AI50" s="113">
        <v>58</v>
      </c>
      <c r="AJ50" s="114">
        <v>47</v>
      </c>
      <c r="AK50" s="115">
        <v>37</v>
      </c>
      <c r="AL50" s="115">
        <v>17</v>
      </c>
      <c r="AM50" s="116">
        <v>21</v>
      </c>
      <c r="AN50" s="110">
        <v>1</v>
      </c>
      <c r="AO50" s="112">
        <v>0</v>
      </c>
      <c r="AP50" s="117">
        <v>115</v>
      </c>
      <c r="AQ50" s="111">
        <v>73</v>
      </c>
      <c r="AR50" s="113">
        <v>42</v>
      </c>
      <c r="AS50" s="114">
        <v>59</v>
      </c>
      <c r="AT50" s="115">
        <v>38</v>
      </c>
      <c r="AU50" s="115">
        <v>14</v>
      </c>
      <c r="AV50" s="116">
        <v>3</v>
      </c>
      <c r="AW50" s="110">
        <v>0</v>
      </c>
      <c r="AX50" s="112">
        <v>1</v>
      </c>
      <c r="AY50" s="118">
        <v>-2</v>
      </c>
    </row>
    <row r="51" spans="1:51" x14ac:dyDescent="0.15">
      <c r="A51">
        <v>3</v>
      </c>
      <c r="B51">
        <v>219</v>
      </c>
      <c r="C51" s="152" t="s">
        <v>78</v>
      </c>
      <c r="D51" s="24"/>
      <c r="E51" s="149">
        <v>210.32</v>
      </c>
      <c r="F51" s="265">
        <v>42526</v>
      </c>
      <c r="G51" s="265">
        <v>108023</v>
      </c>
      <c r="H51" s="265">
        <v>51700</v>
      </c>
      <c r="I51" s="265">
        <v>56323</v>
      </c>
      <c r="J51" s="104">
        <v>-127</v>
      </c>
      <c r="K51" s="105">
        <v>-69</v>
      </c>
      <c r="L51" s="106">
        <v>-58</v>
      </c>
      <c r="M51" s="104">
        <v>-29</v>
      </c>
      <c r="N51" s="105">
        <v>-22</v>
      </c>
      <c r="O51" s="151">
        <v>-7</v>
      </c>
      <c r="P51" s="104">
        <v>53</v>
      </c>
      <c r="Q51" s="105">
        <v>26</v>
      </c>
      <c r="R51" s="106">
        <v>27</v>
      </c>
      <c r="S51" s="107">
        <v>26</v>
      </c>
      <c r="T51" s="108">
        <v>27</v>
      </c>
      <c r="U51" s="108">
        <v>0</v>
      </c>
      <c r="V51" s="109">
        <v>0</v>
      </c>
      <c r="W51" s="104">
        <v>82</v>
      </c>
      <c r="X51" s="105">
        <v>48</v>
      </c>
      <c r="Y51" s="106">
        <v>34</v>
      </c>
      <c r="Z51" s="107">
        <v>47</v>
      </c>
      <c r="AA51" s="108">
        <v>33</v>
      </c>
      <c r="AB51" s="108">
        <v>1</v>
      </c>
      <c r="AC51" s="109">
        <v>1</v>
      </c>
      <c r="AD51" s="110">
        <v>-98</v>
      </c>
      <c r="AE51" s="111">
        <v>-47</v>
      </c>
      <c r="AF51" s="112">
        <v>-51</v>
      </c>
      <c r="AG51" s="110">
        <v>194</v>
      </c>
      <c r="AH51" s="111">
        <v>106</v>
      </c>
      <c r="AI51" s="113">
        <v>88</v>
      </c>
      <c r="AJ51" s="114">
        <v>99</v>
      </c>
      <c r="AK51" s="115">
        <v>83</v>
      </c>
      <c r="AL51" s="115">
        <v>6</v>
      </c>
      <c r="AM51" s="116">
        <v>3</v>
      </c>
      <c r="AN51" s="110">
        <v>1</v>
      </c>
      <c r="AO51" s="112">
        <v>2</v>
      </c>
      <c r="AP51" s="117">
        <v>292</v>
      </c>
      <c r="AQ51" s="111">
        <v>153</v>
      </c>
      <c r="AR51" s="113">
        <v>139</v>
      </c>
      <c r="AS51" s="114">
        <v>145</v>
      </c>
      <c r="AT51" s="115">
        <v>135</v>
      </c>
      <c r="AU51" s="115">
        <v>4</v>
      </c>
      <c r="AV51" s="116">
        <v>2</v>
      </c>
      <c r="AW51" s="110">
        <v>4</v>
      </c>
      <c r="AX51" s="112">
        <v>2</v>
      </c>
      <c r="AY51" s="118">
        <v>-1</v>
      </c>
    </row>
    <row r="52" spans="1:51" x14ac:dyDescent="0.15">
      <c r="A52">
        <v>5</v>
      </c>
      <c r="B52">
        <v>220</v>
      </c>
      <c r="C52" s="152" t="s">
        <v>79</v>
      </c>
      <c r="D52" s="24" t="s">
        <v>51</v>
      </c>
      <c r="E52" s="149">
        <v>150.97999999999999</v>
      </c>
      <c r="F52" s="265">
        <v>16159</v>
      </c>
      <c r="G52" s="265">
        <v>41986</v>
      </c>
      <c r="H52" s="265">
        <v>20756</v>
      </c>
      <c r="I52" s="265">
        <v>21230</v>
      </c>
      <c r="J52" s="104">
        <v>-30</v>
      </c>
      <c r="K52" s="105">
        <v>-20</v>
      </c>
      <c r="L52" s="106">
        <v>-10</v>
      </c>
      <c r="M52" s="104">
        <v>-26</v>
      </c>
      <c r="N52" s="105">
        <v>-18</v>
      </c>
      <c r="O52" s="151">
        <v>-8</v>
      </c>
      <c r="P52" s="104">
        <v>14</v>
      </c>
      <c r="Q52" s="105">
        <v>6</v>
      </c>
      <c r="R52" s="106">
        <v>8</v>
      </c>
      <c r="S52" s="107">
        <v>6</v>
      </c>
      <c r="T52" s="108">
        <v>8</v>
      </c>
      <c r="U52" s="108">
        <v>0</v>
      </c>
      <c r="V52" s="109">
        <v>0</v>
      </c>
      <c r="W52" s="104">
        <v>40</v>
      </c>
      <c r="X52" s="105">
        <v>24</v>
      </c>
      <c r="Y52" s="106">
        <v>16</v>
      </c>
      <c r="Z52" s="107">
        <v>24</v>
      </c>
      <c r="AA52" s="108">
        <v>16</v>
      </c>
      <c r="AB52" s="108">
        <v>0</v>
      </c>
      <c r="AC52" s="109">
        <v>0</v>
      </c>
      <c r="AD52" s="110">
        <v>-4</v>
      </c>
      <c r="AE52" s="111">
        <v>-2</v>
      </c>
      <c r="AF52" s="112">
        <v>-2</v>
      </c>
      <c r="AG52" s="110">
        <v>107</v>
      </c>
      <c r="AH52" s="111">
        <v>58</v>
      </c>
      <c r="AI52" s="113">
        <v>49</v>
      </c>
      <c r="AJ52" s="114">
        <v>41</v>
      </c>
      <c r="AK52" s="115">
        <v>42</v>
      </c>
      <c r="AL52" s="115">
        <v>15</v>
      </c>
      <c r="AM52" s="116">
        <v>4</v>
      </c>
      <c r="AN52" s="110">
        <v>2</v>
      </c>
      <c r="AO52" s="112">
        <v>3</v>
      </c>
      <c r="AP52" s="117">
        <v>111</v>
      </c>
      <c r="AQ52" s="111">
        <v>60</v>
      </c>
      <c r="AR52" s="113">
        <v>51</v>
      </c>
      <c r="AS52" s="114">
        <v>53</v>
      </c>
      <c r="AT52" s="115">
        <v>48</v>
      </c>
      <c r="AU52" s="115">
        <v>6</v>
      </c>
      <c r="AV52" s="116">
        <v>3</v>
      </c>
      <c r="AW52" s="110">
        <v>1</v>
      </c>
      <c r="AX52" s="112">
        <v>0</v>
      </c>
      <c r="AY52" s="118">
        <v>7</v>
      </c>
    </row>
    <row r="53" spans="1:51" x14ac:dyDescent="0.15">
      <c r="A53">
        <v>9</v>
      </c>
      <c r="B53">
        <v>221</v>
      </c>
      <c r="C53" s="152" t="s">
        <v>80</v>
      </c>
      <c r="D53" s="24"/>
      <c r="E53" s="149">
        <v>377.59</v>
      </c>
      <c r="F53" s="265">
        <v>15635</v>
      </c>
      <c r="G53" s="265">
        <v>39070</v>
      </c>
      <c r="H53" s="265">
        <v>18554</v>
      </c>
      <c r="I53" s="265">
        <v>20516</v>
      </c>
      <c r="J53" s="104">
        <v>-82</v>
      </c>
      <c r="K53" s="105">
        <v>-21</v>
      </c>
      <c r="L53" s="106">
        <v>-61</v>
      </c>
      <c r="M53" s="104">
        <v>-34</v>
      </c>
      <c r="N53" s="105">
        <v>-17</v>
      </c>
      <c r="O53" s="151">
        <v>-17</v>
      </c>
      <c r="P53" s="104">
        <v>20</v>
      </c>
      <c r="Q53" s="105">
        <v>9</v>
      </c>
      <c r="R53" s="106">
        <v>11</v>
      </c>
      <c r="S53" s="107">
        <v>9</v>
      </c>
      <c r="T53" s="108">
        <v>11</v>
      </c>
      <c r="U53" s="108">
        <v>0</v>
      </c>
      <c r="V53" s="109">
        <v>0</v>
      </c>
      <c r="W53" s="104">
        <v>54</v>
      </c>
      <c r="X53" s="105">
        <v>26</v>
      </c>
      <c r="Y53" s="106">
        <v>28</v>
      </c>
      <c r="Z53" s="107">
        <v>25</v>
      </c>
      <c r="AA53" s="108">
        <v>28</v>
      </c>
      <c r="AB53" s="108">
        <v>1</v>
      </c>
      <c r="AC53" s="109">
        <v>0</v>
      </c>
      <c r="AD53" s="110">
        <v>-48</v>
      </c>
      <c r="AE53" s="111">
        <v>-4</v>
      </c>
      <c r="AF53" s="112">
        <v>-44</v>
      </c>
      <c r="AG53" s="110">
        <v>80</v>
      </c>
      <c r="AH53" s="111">
        <v>40</v>
      </c>
      <c r="AI53" s="113">
        <v>40</v>
      </c>
      <c r="AJ53" s="114">
        <v>31</v>
      </c>
      <c r="AK53" s="115">
        <v>25</v>
      </c>
      <c r="AL53" s="115">
        <v>9</v>
      </c>
      <c r="AM53" s="116">
        <v>15</v>
      </c>
      <c r="AN53" s="110">
        <v>0</v>
      </c>
      <c r="AO53" s="112">
        <v>0</v>
      </c>
      <c r="AP53" s="117">
        <v>128</v>
      </c>
      <c r="AQ53" s="111">
        <v>44</v>
      </c>
      <c r="AR53" s="113">
        <v>84</v>
      </c>
      <c r="AS53" s="114">
        <v>31</v>
      </c>
      <c r="AT53" s="115">
        <v>30</v>
      </c>
      <c r="AU53" s="115">
        <v>13</v>
      </c>
      <c r="AV53" s="116">
        <v>54</v>
      </c>
      <c r="AW53" s="110">
        <v>0</v>
      </c>
      <c r="AX53" s="112">
        <v>0</v>
      </c>
      <c r="AY53" s="118">
        <v>-49</v>
      </c>
    </row>
    <row r="54" spans="1:51" x14ac:dyDescent="0.15">
      <c r="A54">
        <v>8</v>
      </c>
      <c r="B54">
        <v>222</v>
      </c>
      <c r="C54" s="152" t="s">
        <v>81</v>
      </c>
      <c r="D54" s="24"/>
      <c r="E54" s="149">
        <v>422.91</v>
      </c>
      <c r="F54" s="265">
        <v>8345</v>
      </c>
      <c r="G54" s="265">
        <v>21683</v>
      </c>
      <c r="H54" s="265">
        <v>10387</v>
      </c>
      <c r="I54" s="265">
        <v>11296</v>
      </c>
      <c r="J54" s="104">
        <v>-25</v>
      </c>
      <c r="K54" s="105">
        <v>-11</v>
      </c>
      <c r="L54" s="106">
        <v>-14</v>
      </c>
      <c r="M54" s="104">
        <v>-19</v>
      </c>
      <c r="N54" s="105">
        <v>-11</v>
      </c>
      <c r="O54" s="151">
        <v>-8</v>
      </c>
      <c r="P54" s="104">
        <v>10</v>
      </c>
      <c r="Q54" s="105">
        <v>5</v>
      </c>
      <c r="R54" s="106">
        <v>5</v>
      </c>
      <c r="S54" s="107">
        <v>4</v>
      </c>
      <c r="T54" s="108">
        <v>5</v>
      </c>
      <c r="U54" s="108">
        <v>1</v>
      </c>
      <c r="V54" s="109">
        <v>0</v>
      </c>
      <c r="W54" s="104">
        <v>29</v>
      </c>
      <c r="X54" s="105">
        <v>16</v>
      </c>
      <c r="Y54" s="106">
        <v>13</v>
      </c>
      <c r="Z54" s="107">
        <v>16</v>
      </c>
      <c r="AA54" s="108">
        <v>13</v>
      </c>
      <c r="AB54" s="108">
        <v>0</v>
      </c>
      <c r="AC54" s="109">
        <v>0</v>
      </c>
      <c r="AD54" s="110">
        <v>-6</v>
      </c>
      <c r="AE54" s="111">
        <v>0</v>
      </c>
      <c r="AF54" s="112">
        <v>-6</v>
      </c>
      <c r="AG54" s="110">
        <v>31</v>
      </c>
      <c r="AH54" s="111">
        <v>15</v>
      </c>
      <c r="AI54" s="113">
        <v>16</v>
      </c>
      <c r="AJ54" s="114">
        <v>14</v>
      </c>
      <c r="AK54" s="115">
        <v>16</v>
      </c>
      <c r="AL54" s="115">
        <v>1</v>
      </c>
      <c r="AM54" s="116">
        <v>0</v>
      </c>
      <c r="AN54" s="110">
        <v>0</v>
      </c>
      <c r="AO54" s="112">
        <v>0</v>
      </c>
      <c r="AP54" s="117">
        <v>37</v>
      </c>
      <c r="AQ54" s="111">
        <v>15</v>
      </c>
      <c r="AR54" s="113">
        <v>22</v>
      </c>
      <c r="AS54" s="114">
        <v>15</v>
      </c>
      <c r="AT54" s="115">
        <v>22</v>
      </c>
      <c r="AU54" s="115">
        <v>0</v>
      </c>
      <c r="AV54" s="116">
        <v>0</v>
      </c>
      <c r="AW54" s="110">
        <v>0</v>
      </c>
      <c r="AX54" s="112">
        <v>0</v>
      </c>
      <c r="AY54" s="118">
        <v>9</v>
      </c>
    </row>
    <row r="55" spans="1:51" x14ac:dyDescent="0.15">
      <c r="A55">
        <v>9</v>
      </c>
      <c r="B55">
        <v>223</v>
      </c>
      <c r="C55" s="152" t="s">
        <v>82</v>
      </c>
      <c r="D55" s="24"/>
      <c r="E55" s="149">
        <v>493.21</v>
      </c>
      <c r="F55" s="265">
        <v>23067</v>
      </c>
      <c r="G55" s="265">
        <v>60674</v>
      </c>
      <c r="H55" s="265">
        <v>29109</v>
      </c>
      <c r="I55" s="265">
        <v>31565</v>
      </c>
      <c r="J55" s="104">
        <v>-53</v>
      </c>
      <c r="K55" s="105">
        <v>-32</v>
      </c>
      <c r="L55" s="106">
        <v>-21</v>
      </c>
      <c r="M55" s="104">
        <v>-35</v>
      </c>
      <c r="N55" s="105">
        <v>-14</v>
      </c>
      <c r="O55" s="151">
        <v>-21</v>
      </c>
      <c r="P55" s="104">
        <v>25</v>
      </c>
      <c r="Q55" s="105">
        <v>11</v>
      </c>
      <c r="R55" s="106">
        <v>14</v>
      </c>
      <c r="S55" s="107">
        <v>11</v>
      </c>
      <c r="T55" s="108">
        <v>13</v>
      </c>
      <c r="U55" s="108">
        <v>0</v>
      </c>
      <c r="V55" s="109">
        <v>1</v>
      </c>
      <c r="W55" s="104">
        <v>60</v>
      </c>
      <c r="X55" s="105">
        <v>25</v>
      </c>
      <c r="Y55" s="106">
        <v>35</v>
      </c>
      <c r="Z55" s="107">
        <v>25</v>
      </c>
      <c r="AA55" s="108">
        <v>35</v>
      </c>
      <c r="AB55" s="108">
        <v>0</v>
      </c>
      <c r="AC55" s="109">
        <v>0</v>
      </c>
      <c r="AD55" s="110">
        <v>-18</v>
      </c>
      <c r="AE55" s="111">
        <v>-18</v>
      </c>
      <c r="AF55" s="112">
        <v>0</v>
      </c>
      <c r="AG55" s="110">
        <v>80</v>
      </c>
      <c r="AH55" s="111">
        <v>38</v>
      </c>
      <c r="AI55" s="113">
        <v>42</v>
      </c>
      <c r="AJ55" s="114">
        <v>38</v>
      </c>
      <c r="AK55" s="115">
        <v>39</v>
      </c>
      <c r="AL55" s="115">
        <v>0</v>
      </c>
      <c r="AM55" s="116">
        <v>3</v>
      </c>
      <c r="AN55" s="110">
        <v>0</v>
      </c>
      <c r="AO55" s="112">
        <v>0</v>
      </c>
      <c r="AP55" s="117">
        <v>98</v>
      </c>
      <c r="AQ55" s="111">
        <v>56</v>
      </c>
      <c r="AR55" s="113">
        <v>42</v>
      </c>
      <c r="AS55" s="114">
        <v>38</v>
      </c>
      <c r="AT55" s="115">
        <v>37</v>
      </c>
      <c r="AU55" s="115">
        <v>9</v>
      </c>
      <c r="AV55" s="116">
        <v>3</v>
      </c>
      <c r="AW55" s="110">
        <v>9</v>
      </c>
      <c r="AX55" s="112">
        <v>2</v>
      </c>
      <c r="AY55" s="118">
        <v>-27</v>
      </c>
    </row>
    <row r="56" spans="1:51" x14ac:dyDescent="0.15">
      <c r="A56">
        <v>10</v>
      </c>
      <c r="B56">
        <v>224</v>
      </c>
      <c r="C56" s="152" t="s">
        <v>83</v>
      </c>
      <c r="D56" s="24"/>
      <c r="E56" s="149">
        <v>229.01</v>
      </c>
      <c r="F56" s="265">
        <v>17226</v>
      </c>
      <c r="G56" s="265">
        <v>43643</v>
      </c>
      <c r="H56" s="265">
        <v>20821</v>
      </c>
      <c r="I56" s="265">
        <v>22822</v>
      </c>
      <c r="J56" s="104">
        <v>-9</v>
      </c>
      <c r="K56" s="105">
        <v>-4</v>
      </c>
      <c r="L56" s="106">
        <v>-5</v>
      </c>
      <c r="M56" s="104">
        <v>-21</v>
      </c>
      <c r="N56" s="105">
        <v>-14</v>
      </c>
      <c r="O56" s="151">
        <v>-7</v>
      </c>
      <c r="P56" s="104">
        <v>22</v>
      </c>
      <c r="Q56" s="105">
        <v>11</v>
      </c>
      <c r="R56" s="106">
        <v>11</v>
      </c>
      <c r="S56" s="107">
        <v>11</v>
      </c>
      <c r="T56" s="108">
        <v>11</v>
      </c>
      <c r="U56" s="108">
        <v>0</v>
      </c>
      <c r="V56" s="109">
        <v>0</v>
      </c>
      <c r="W56" s="104">
        <v>43</v>
      </c>
      <c r="X56" s="105">
        <v>25</v>
      </c>
      <c r="Y56" s="106">
        <v>18</v>
      </c>
      <c r="Z56" s="107">
        <v>25</v>
      </c>
      <c r="AA56" s="108">
        <v>18</v>
      </c>
      <c r="AB56" s="108">
        <v>0</v>
      </c>
      <c r="AC56" s="109">
        <v>0</v>
      </c>
      <c r="AD56" s="110">
        <v>12</v>
      </c>
      <c r="AE56" s="111">
        <v>10</v>
      </c>
      <c r="AF56" s="112">
        <v>2</v>
      </c>
      <c r="AG56" s="110">
        <v>88</v>
      </c>
      <c r="AH56" s="111">
        <v>48</v>
      </c>
      <c r="AI56" s="113">
        <v>40</v>
      </c>
      <c r="AJ56" s="114">
        <v>41</v>
      </c>
      <c r="AK56" s="115">
        <v>28</v>
      </c>
      <c r="AL56" s="115">
        <v>7</v>
      </c>
      <c r="AM56" s="116">
        <v>12</v>
      </c>
      <c r="AN56" s="110">
        <v>0</v>
      </c>
      <c r="AO56" s="112">
        <v>0</v>
      </c>
      <c r="AP56" s="117">
        <v>76</v>
      </c>
      <c r="AQ56" s="111">
        <v>38</v>
      </c>
      <c r="AR56" s="113">
        <v>38</v>
      </c>
      <c r="AS56" s="114">
        <v>32</v>
      </c>
      <c r="AT56" s="115">
        <v>29</v>
      </c>
      <c r="AU56" s="115">
        <v>5</v>
      </c>
      <c r="AV56" s="116">
        <v>8</v>
      </c>
      <c r="AW56" s="110">
        <v>1</v>
      </c>
      <c r="AX56" s="112">
        <v>1</v>
      </c>
      <c r="AY56" s="118">
        <v>22</v>
      </c>
    </row>
    <row r="57" spans="1:51" x14ac:dyDescent="0.15">
      <c r="A57">
        <v>8</v>
      </c>
      <c r="B57">
        <v>225</v>
      </c>
      <c r="C57" s="152" t="s">
        <v>84</v>
      </c>
      <c r="D57" s="24"/>
      <c r="E57" s="149">
        <v>403.06</v>
      </c>
      <c r="F57" s="265">
        <v>11356</v>
      </c>
      <c r="G57" s="265">
        <v>28417</v>
      </c>
      <c r="H57" s="265">
        <v>13606</v>
      </c>
      <c r="I57" s="265">
        <v>14811</v>
      </c>
      <c r="J57" s="104">
        <v>-27</v>
      </c>
      <c r="K57" s="105">
        <v>-20</v>
      </c>
      <c r="L57" s="106">
        <v>-7</v>
      </c>
      <c r="M57" s="104">
        <v>-24</v>
      </c>
      <c r="N57" s="105">
        <v>-15</v>
      </c>
      <c r="O57" s="151">
        <v>-9</v>
      </c>
      <c r="P57" s="104">
        <v>14</v>
      </c>
      <c r="Q57" s="105">
        <v>7</v>
      </c>
      <c r="R57" s="106">
        <v>7</v>
      </c>
      <c r="S57" s="107">
        <v>7</v>
      </c>
      <c r="T57" s="108">
        <v>7</v>
      </c>
      <c r="U57" s="108">
        <v>0</v>
      </c>
      <c r="V57" s="109">
        <v>0</v>
      </c>
      <c r="W57" s="104">
        <v>38</v>
      </c>
      <c r="X57" s="105">
        <v>22</v>
      </c>
      <c r="Y57" s="106">
        <v>16</v>
      </c>
      <c r="Z57" s="107">
        <v>22</v>
      </c>
      <c r="AA57" s="108">
        <v>16</v>
      </c>
      <c r="AB57" s="108">
        <v>0</v>
      </c>
      <c r="AC57" s="109">
        <v>0</v>
      </c>
      <c r="AD57" s="110">
        <v>-3</v>
      </c>
      <c r="AE57" s="111">
        <v>-5</v>
      </c>
      <c r="AF57" s="112">
        <v>2</v>
      </c>
      <c r="AG57" s="110">
        <v>45</v>
      </c>
      <c r="AH57" s="111">
        <v>22</v>
      </c>
      <c r="AI57" s="113">
        <v>23</v>
      </c>
      <c r="AJ57" s="114">
        <v>22</v>
      </c>
      <c r="AK57" s="115">
        <v>21</v>
      </c>
      <c r="AL57" s="115">
        <v>0</v>
      </c>
      <c r="AM57" s="116">
        <v>2</v>
      </c>
      <c r="AN57" s="110">
        <v>0</v>
      </c>
      <c r="AO57" s="112">
        <v>0</v>
      </c>
      <c r="AP57" s="117">
        <v>48</v>
      </c>
      <c r="AQ57" s="111">
        <v>27</v>
      </c>
      <c r="AR57" s="113">
        <v>21</v>
      </c>
      <c r="AS57" s="114">
        <v>23</v>
      </c>
      <c r="AT57" s="115">
        <v>19</v>
      </c>
      <c r="AU57" s="115">
        <v>3</v>
      </c>
      <c r="AV57" s="116">
        <v>2</v>
      </c>
      <c r="AW57" s="110">
        <v>1</v>
      </c>
      <c r="AX57" s="112">
        <v>0</v>
      </c>
      <c r="AY57" s="118">
        <v>-7</v>
      </c>
    </row>
    <row r="58" spans="1:51" x14ac:dyDescent="0.15">
      <c r="A58">
        <v>10</v>
      </c>
      <c r="B58">
        <v>226</v>
      </c>
      <c r="C58" s="152" t="s">
        <v>85</v>
      </c>
      <c r="D58" s="24"/>
      <c r="E58" s="149">
        <v>184.24</v>
      </c>
      <c r="F58" s="265">
        <v>17597</v>
      </c>
      <c r="G58" s="265">
        <v>41639</v>
      </c>
      <c r="H58" s="265">
        <v>19704</v>
      </c>
      <c r="I58" s="265">
        <v>21935</v>
      </c>
      <c r="J58" s="104">
        <v>-26</v>
      </c>
      <c r="K58" s="105">
        <v>-1</v>
      </c>
      <c r="L58" s="106">
        <v>-25</v>
      </c>
      <c r="M58" s="104">
        <v>-36</v>
      </c>
      <c r="N58" s="105">
        <v>-11</v>
      </c>
      <c r="O58" s="151">
        <v>-25</v>
      </c>
      <c r="P58" s="104">
        <v>21</v>
      </c>
      <c r="Q58" s="105">
        <v>13</v>
      </c>
      <c r="R58" s="106">
        <v>8</v>
      </c>
      <c r="S58" s="107">
        <v>13</v>
      </c>
      <c r="T58" s="108">
        <v>8</v>
      </c>
      <c r="U58" s="108">
        <v>0</v>
      </c>
      <c r="V58" s="109">
        <v>0</v>
      </c>
      <c r="W58" s="104">
        <v>57</v>
      </c>
      <c r="X58" s="105">
        <v>24</v>
      </c>
      <c r="Y58" s="106">
        <v>33</v>
      </c>
      <c r="Z58" s="107">
        <v>24</v>
      </c>
      <c r="AA58" s="108">
        <v>33</v>
      </c>
      <c r="AB58" s="108">
        <v>0</v>
      </c>
      <c r="AC58" s="109">
        <v>0</v>
      </c>
      <c r="AD58" s="110">
        <v>10</v>
      </c>
      <c r="AE58" s="111">
        <v>10</v>
      </c>
      <c r="AF58" s="112">
        <v>0</v>
      </c>
      <c r="AG58" s="110">
        <v>87</v>
      </c>
      <c r="AH58" s="111">
        <v>54</v>
      </c>
      <c r="AI58" s="113">
        <v>33</v>
      </c>
      <c r="AJ58" s="114">
        <v>50</v>
      </c>
      <c r="AK58" s="115">
        <v>30</v>
      </c>
      <c r="AL58" s="115">
        <v>4</v>
      </c>
      <c r="AM58" s="116">
        <v>3</v>
      </c>
      <c r="AN58" s="110">
        <v>0</v>
      </c>
      <c r="AO58" s="112">
        <v>0</v>
      </c>
      <c r="AP58" s="117">
        <v>77</v>
      </c>
      <c r="AQ58" s="111">
        <v>44</v>
      </c>
      <c r="AR58" s="113">
        <v>33</v>
      </c>
      <c r="AS58" s="114">
        <v>41</v>
      </c>
      <c r="AT58" s="115">
        <v>30</v>
      </c>
      <c r="AU58" s="115">
        <v>3</v>
      </c>
      <c r="AV58" s="116">
        <v>3</v>
      </c>
      <c r="AW58" s="110">
        <v>0</v>
      </c>
      <c r="AX58" s="112">
        <v>0</v>
      </c>
      <c r="AY58" s="118">
        <v>-9</v>
      </c>
    </row>
    <row r="59" spans="1:51" s="154" customFormat="1" x14ac:dyDescent="0.15">
      <c r="A59">
        <v>7</v>
      </c>
      <c r="B59">
        <v>227</v>
      </c>
      <c r="C59" s="152" t="s">
        <v>86</v>
      </c>
      <c r="D59" s="24"/>
      <c r="E59" s="149">
        <v>658.54</v>
      </c>
      <c r="F59" s="265">
        <v>12864</v>
      </c>
      <c r="G59" s="265">
        <v>34150</v>
      </c>
      <c r="H59" s="265">
        <v>16329</v>
      </c>
      <c r="I59" s="265">
        <v>17821</v>
      </c>
      <c r="J59" s="104">
        <v>-27</v>
      </c>
      <c r="K59" s="105">
        <v>-9</v>
      </c>
      <c r="L59" s="106">
        <v>-18</v>
      </c>
      <c r="M59" s="104">
        <v>-16</v>
      </c>
      <c r="N59" s="105">
        <v>-7</v>
      </c>
      <c r="O59" s="151">
        <v>-9</v>
      </c>
      <c r="P59" s="104">
        <v>19</v>
      </c>
      <c r="Q59" s="105">
        <v>8</v>
      </c>
      <c r="R59" s="106">
        <v>11</v>
      </c>
      <c r="S59" s="107">
        <v>8</v>
      </c>
      <c r="T59" s="108">
        <v>11</v>
      </c>
      <c r="U59" s="108">
        <v>0</v>
      </c>
      <c r="V59" s="109">
        <v>0</v>
      </c>
      <c r="W59" s="104">
        <v>35</v>
      </c>
      <c r="X59" s="105">
        <v>15</v>
      </c>
      <c r="Y59" s="106">
        <v>20</v>
      </c>
      <c r="Z59" s="107">
        <v>15</v>
      </c>
      <c r="AA59" s="108">
        <v>20</v>
      </c>
      <c r="AB59" s="108">
        <v>0</v>
      </c>
      <c r="AC59" s="109">
        <v>0</v>
      </c>
      <c r="AD59" s="104">
        <v>-11</v>
      </c>
      <c r="AE59" s="105">
        <v>-2</v>
      </c>
      <c r="AF59" s="106">
        <v>-9</v>
      </c>
      <c r="AG59" s="104">
        <v>50</v>
      </c>
      <c r="AH59" s="105">
        <v>27</v>
      </c>
      <c r="AI59" s="151">
        <v>23</v>
      </c>
      <c r="AJ59" s="107">
        <v>22</v>
      </c>
      <c r="AK59" s="108">
        <v>19</v>
      </c>
      <c r="AL59" s="108">
        <v>4</v>
      </c>
      <c r="AM59" s="109">
        <v>4</v>
      </c>
      <c r="AN59" s="104">
        <v>1</v>
      </c>
      <c r="AO59" s="106">
        <v>0</v>
      </c>
      <c r="AP59" s="118">
        <v>61</v>
      </c>
      <c r="AQ59" s="105">
        <v>29</v>
      </c>
      <c r="AR59" s="151">
        <v>32</v>
      </c>
      <c r="AS59" s="107">
        <v>27</v>
      </c>
      <c r="AT59" s="108">
        <v>29</v>
      </c>
      <c r="AU59" s="108">
        <v>2</v>
      </c>
      <c r="AV59" s="109">
        <v>3</v>
      </c>
      <c r="AW59" s="104">
        <v>0</v>
      </c>
      <c r="AX59" s="106">
        <v>0</v>
      </c>
      <c r="AY59" s="118">
        <v>-6</v>
      </c>
    </row>
    <row r="60" spans="1:51" x14ac:dyDescent="0.15">
      <c r="A60">
        <v>5</v>
      </c>
      <c r="B60" s="2">
        <v>228</v>
      </c>
      <c r="C60" s="152" t="s">
        <v>87</v>
      </c>
      <c r="D60" s="155"/>
      <c r="E60" s="149">
        <v>157.55000000000001</v>
      </c>
      <c r="F60" s="265">
        <v>17013</v>
      </c>
      <c r="G60" s="265">
        <v>40253</v>
      </c>
      <c r="H60" s="265">
        <v>19772</v>
      </c>
      <c r="I60" s="265">
        <v>20481</v>
      </c>
      <c r="J60" s="104">
        <v>-27</v>
      </c>
      <c r="K60" s="105">
        <v>-15</v>
      </c>
      <c r="L60" s="106">
        <v>-12</v>
      </c>
      <c r="M60" s="104">
        <v>-11</v>
      </c>
      <c r="N60" s="105">
        <v>-3</v>
      </c>
      <c r="O60" s="151">
        <v>-8</v>
      </c>
      <c r="P60" s="104">
        <v>41</v>
      </c>
      <c r="Q60" s="105">
        <v>23</v>
      </c>
      <c r="R60" s="106">
        <v>18</v>
      </c>
      <c r="S60" s="107">
        <v>22</v>
      </c>
      <c r="T60" s="108">
        <v>18</v>
      </c>
      <c r="U60" s="108">
        <v>1</v>
      </c>
      <c r="V60" s="109">
        <v>0</v>
      </c>
      <c r="W60" s="104">
        <v>52</v>
      </c>
      <c r="X60" s="105">
        <v>26</v>
      </c>
      <c r="Y60" s="106">
        <v>26</v>
      </c>
      <c r="Z60" s="107">
        <v>26</v>
      </c>
      <c r="AA60" s="108">
        <v>26</v>
      </c>
      <c r="AB60" s="108">
        <v>0</v>
      </c>
      <c r="AC60" s="109">
        <v>0</v>
      </c>
      <c r="AD60" s="104">
        <v>-16</v>
      </c>
      <c r="AE60" s="105">
        <v>-12</v>
      </c>
      <c r="AF60" s="106">
        <v>-4</v>
      </c>
      <c r="AG60" s="104">
        <v>135</v>
      </c>
      <c r="AH60" s="105">
        <v>75</v>
      </c>
      <c r="AI60" s="151">
        <v>60</v>
      </c>
      <c r="AJ60" s="107">
        <v>61</v>
      </c>
      <c r="AK60" s="108">
        <v>51</v>
      </c>
      <c r="AL60" s="108">
        <v>13</v>
      </c>
      <c r="AM60" s="109">
        <v>9</v>
      </c>
      <c r="AN60" s="104">
        <v>1</v>
      </c>
      <c r="AO60" s="106">
        <v>0</v>
      </c>
      <c r="AP60" s="118">
        <v>151</v>
      </c>
      <c r="AQ60" s="105">
        <v>87</v>
      </c>
      <c r="AR60" s="151">
        <v>64</v>
      </c>
      <c r="AS60" s="107">
        <v>58</v>
      </c>
      <c r="AT60" s="108">
        <v>42</v>
      </c>
      <c r="AU60" s="108">
        <v>29</v>
      </c>
      <c r="AV60" s="109">
        <v>16</v>
      </c>
      <c r="AW60" s="104">
        <v>0</v>
      </c>
      <c r="AX60" s="106">
        <v>6</v>
      </c>
      <c r="AY60" s="118">
        <v>-41</v>
      </c>
    </row>
    <row r="61" spans="1:51" s="157" customFormat="1" x14ac:dyDescent="0.15">
      <c r="A61">
        <v>7</v>
      </c>
      <c r="B61">
        <v>229</v>
      </c>
      <c r="C61" s="156" t="s">
        <v>88</v>
      </c>
      <c r="D61" s="24" t="s">
        <v>51</v>
      </c>
      <c r="E61" s="149">
        <v>210.87</v>
      </c>
      <c r="F61" s="265">
        <v>27857</v>
      </c>
      <c r="G61" s="265">
        <v>73491</v>
      </c>
      <c r="H61" s="265">
        <v>35498</v>
      </c>
      <c r="I61" s="265">
        <v>37993</v>
      </c>
      <c r="J61" s="104">
        <v>-48</v>
      </c>
      <c r="K61" s="105">
        <v>-32</v>
      </c>
      <c r="L61" s="106">
        <v>-16</v>
      </c>
      <c r="M61" s="104">
        <v>-31</v>
      </c>
      <c r="N61" s="105">
        <v>-24</v>
      </c>
      <c r="O61" s="151">
        <v>-7</v>
      </c>
      <c r="P61" s="104">
        <v>46</v>
      </c>
      <c r="Q61" s="105">
        <v>21</v>
      </c>
      <c r="R61" s="106">
        <v>25</v>
      </c>
      <c r="S61" s="107">
        <v>21</v>
      </c>
      <c r="T61" s="108">
        <v>23</v>
      </c>
      <c r="U61" s="108">
        <v>0</v>
      </c>
      <c r="V61" s="109">
        <v>2</v>
      </c>
      <c r="W61" s="104">
        <v>77</v>
      </c>
      <c r="X61" s="105">
        <v>45</v>
      </c>
      <c r="Y61" s="106">
        <v>32</v>
      </c>
      <c r="Z61" s="107">
        <v>44</v>
      </c>
      <c r="AA61" s="108">
        <v>32</v>
      </c>
      <c r="AB61" s="108">
        <v>1</v>
      </c>
      <c r="AC61" s="109">
        <v>0</v>
      </c>
      <c r="AD61" s="104">
        <v>-17</v>
      </c>
      <c r="AE61" s="105">
        <v>-8</v>
      </c>
      <c r="AF61" s="106">
        <v>-9</v>
      </c>
      <c r="AG61" s="104">
        <v>125</v>
      </c>
      <c r="AH61" s="105">
        <v>65</v>
      </c>
      <c r="AI61" s="151">
        <v>60</v>
      </c>
      <c r="AJ61" s="107">
        <v>59</v>
      </c>
      <c r="AK61" s="108">
        <v>51</v>
      </c>
      <c r="AL61" s="108">
        <v>6</v>
      </c>
      <c r="AM61" s="109">
        <v>9</v>
      </c>
      <c r="AN61" s="104">
        <v>0</v>
      </c>
      <c r="AO61" s="106">
        <v>0</v>
      </c>
      <c r="AP61" s="118">
        <v>142</v>
      </c>
      <c r="AQ61" s="105">
        <v>73</v>
      </c>
      <c r="AR61" s="151">
        <v>69</v>
      </c>
      <c r="AS61" s="107">
        <v>69</v>
      </c>
      <c r="AT61" s="108">
        <v>64</v>
      </c>
      <c r="AU61" s="108">
        <v>4</v>
      </c>
      <c r="AV61" s="109">
        <v>5</v>
      </c>
      <c r="AW61" s="104">
        <v>0</v>
      </c>
      <c r="AX61" s="106">
        <v>0</v>
      </c>
      <c r="AY61" s="118">
        <v>-2</v>
      </c>
    </row>
    <row r="62" spans="1:51" x14ac:dyDescent="0.15">
      <c r="A62" s="157"/>
      <c r="B62" s="157"/>
      <c r="C62" s="158" t="s">
        <v>89</v>
      </c>
      <c r="D62" s="78"/>
      <c r="E62" s="159">
        <v>90.33</v>
      </c>
      <c r="F62" s="134">
        <v>11021</v>
      </c>
      <c r="G62" s="134">
        <v>29244</v>
      </c>
      <c r="H62" s="134">
        <v>13723</v>
      </c>
      <c r="I62" s="134">
        <v>15521</v>
      </c>
      <c r="J62" s="221">
        <v>-11</v>
      </c>
      <c r="K62" s="222">
        <v>-4</v>
      </c>
      <c r="L62" s="223">
        <v>-7</v>
      </c>
      <c r="M62" s="221">
        <v>-25</v>
      </c>
      <c r="N62" s="222">
        <v>-11</v>
      </c>
      <c r="O62" s="224">
        <v>-14</v>
      </c>
      <c r="P62" s="221">
        <v>5</v>
      </c>
      <c r="Q62" s="222">
        <v>2</v>
      </c>
      <c r="R62" s="223">
        <v>3</v>
      </c>
      <c r="S62" s="221">
        <v>2</v>
      </c>
      <c r="T62" s="222">
        <v>3</v>
      </c>
      <c r="U62" s="222">
        <v>0</v>
      </c>
      <c r="V62" s="223">
        <v>0</v>
      </c>
      <c r="W62" s="221">
        <v>30</v>
      </c>
      <c r="X62" s="222">
        <v>13</v>
      </c>
      <c r="Y62" s="223">
        <v>17</v>
      </c>
      <c r="Z62" s="221">
        <v>13</v>
      </c>
      <c r="AA62" s="222">
        <v>17</v>
      </c>
      <c r="AB62" s="222">
        <v>0</v>
      </c>
      <c r="AC62" s="223">
        <v>0</v>
      </c>
      <c r="AD62" s="221">
        <v>14</v>
      </c>
      <c r="AE62" s="222">
        <v>7</v>
      </c>
      <c r="AF62" s="223">
        <v>7</v>
      </c>
      <c r="AG62" s="221">
        <v>56</v>
      </c>
      <c r="AH62" s="222">
        <v>32</v>
      </c>
      <c r="AI62" s="224">
        <v>24</v>
      </c>
      <c r="AJ62" s="221">
        <v>30</v>
      </c>
      <c r="AK62" s="222">
        <v>24</v>
      </c>
      <c r="AL62" s="222">
        <v>2</v>
      </c>
      <c r="AM62" s="223">
        <v>0</v>
      </c>
      <c r="AN62" s="221">
        <v>0</v>
      </c>
      <c r="AO62" s="223">
        <v>0</v>
      </c>
      <c r="AP62" s="225">
        <v>42</v>
      </c>
      <c r="AQ62" s="222">
        <v>25</v>
      </c>
      <c r="AR62" s="224">
        <v>17</v>
      </c>
      <c r="AS62" s="221">
        <v>23</v>
      </c>
      <c r="AT62" s="222">
        <v>15</v>
      </c>
      <c r="AU62" s="222">
        <v>2</v>
      </c>
      <c r="AV62" s="223">
        <v>2</v>
      </c>
      <c r="AW62" s="221">
        <v>0</v>
      </c>
      <c r="AX62" s="223">
        <v>0</v>
      </c>
      <c r="AY62" s="225">
        <v>-6</v>
      </c>
    </row>
    <row r="63" spans="1:51" s="157" customFormat="1" x14ac:dyDescent="0.15">
      <c r="A63">
        <v>3</v>
      </c>
      <c r="B63">
        <v>301</v>
      </c>
      <c r="C63" s="152" t="s">
        <v>90</v>
      </c>
      <c r="D63" s="24"/>
      <c r="E63" s="149">
        <v>90.33</v>
      </c>
      <c r="F63" s="265">
        <v>11021</v>
      </c>
      <c r="G63" s="265">
        <v>29244</v>
      </c>
      <c r="H63" s="265">
        <v>13723</v>
      </c>
      <c r="I63" s="265">
        <v>15521</v>
      </c>
      <c r="J63" s="104">
        <v>-11</v>
      </c>
      <c r="K63" s="105">
        <v>-4</v>
      </c>
      <c r="L63" s="106">
        <v>-7</v>
      </c>
      <c r="M63" s="104">
        <v>-25</v>
      </c>
      <c r="N63" s="105">
        <v>-11</v>
      </c>
      <c r="O63" s="151">
        <v>-14</v>
      </c>
      <c r="P63" s="104">
        <v>5</v>
      </c>
      <c r="Q63" s="105">
        <v>2</v>
      </c>
      <c r="R63" s="106">
        <v>3</v>
      </c>
      <c r="S63" s="107">
        <v>2</v>
      </c>
      <c r="T63" s="108">
        <v>3</v>
      </c>
      <c r="U63" s="108">
        <v>0</v>
      </c>
      <c r="V63" s="109">
        <v>0</v>
      </c>
      <c r="W63" s="104">
        <v>30</v>
      </c>
      <c r="X63" s="105">
        <v>13</v>
      </c>
      <c r="Y63" s="106">
        <v>17</v>
      </c>
      <c r="Z63" s="107">
        <v>13</v>
      </c>
      <c r="AA63" s="108">
        <v>17</v>
      </c>
      <c r="AB63" s="108">
        <v>0</v>
      </c>
      <c r="AC63" s="109">
        <v>0</v>
      </c>
      <c r="AD63" s="104">
        <v>14</v>
      </c>
      <c r="AE63" s="105">
        <v>7</v>
      </c>
      <c r="AF63" s="106">
        <v>7</v>
      </c>
      <c r="AG63" s="104">
        <v>56</v>
      </c>
      <c r="AH63" s="105">
        <v>32</v>
      </c>
      <c r="AI63" s="151">
        <v>24</v>
      </c>
      <c r="AJ63" s="107">
        <v>30</v>
      </c>
      <c r="AK63" s="108">
        <v>24</v>
      </c>
      <c r="AL63" s="108">
        <v>2</v>
      </c>
      <c r="AM63" s="109">
        <v>0</v>
      </c>
      <c r="AN63" s="104">
        <v>0</v>
      </c>
      <c r="AO63" s="106">
        <v>0</v>
      </c>
      <c r="AP63" s="118">
        <v>42</v>
      </c>
      <c r="AQ63" s="105">
        <v>25</v>
      </c>
      <c r="AR63" s="151">
        <v>17</v>
      </c>
      <c r="AS63" s="107">
        <v>23</v>
      </c>
      <c r="AT63" s="108">
        <v>15</v>
      </c>
      <c r="AU63" s="108">
        <v>2</v>
      </c>
      <c r="AV63" s="109">
        <v>2</v>
      </c>
      <c r="AW63" s="104">
        <v>0</v>
      </c>
      <c r="AX63" s="106">
        <v>0</v>
      </c>
      <c r="AY63" s="118">
        <v>-6</v>
      </c>
    </row>
    <row r="64" spans="1:51" x14ac:dyDescent="0.15">
      <c r="A64" s="157"/>
      <c r="B64" s="157"/>
      <c r="C64" s="158" t="s">
        <v>91</v>
      </c>
      <c r="D64" s="78"/>
      <c r="E64" s="159">
        <v>185.19</v>
      </c>
      <c r="F64" s="134">
        <v>6544</v>
      </c>
      <c r="G64" s="134">
        <v>18838</v>
      </c>
      <c r="H64" s="134">
        <v>9121</v>
      </c>
      <c r="I64" s="134">
        <v>9717</v>
      </c>
      <c r="J64" s="221">
        <v>-31</v>
      </c>
      <c r="K64" s="222">
        <v>-15</v>
      </c>
      <c r="L64" s="223">
        <v>-16</v>
      </c>
      <c r="M64" s="221">
        <v>-24</v>
      </c>
      <c r="N64" s="222">
        <v>-15</v>
      </c>
      <c r="O64" s="224">
        <v>-9</v>
      </c>
      <c r="P64" s="221">
        <v>7</v>
      </c>
      <c r="Q64" s="222">
        <v>2</v>
      </c>
      <c r="R64" s="223">
        <v>5</v>
      </c>
      <c r="S64" s="221">
        <v>2</v>
      </c>
      <c r="T64" s="222">
        <v>5</v>
      </c>
      <c r="U64" s="222">
        <v>0</v>
      </c>
      <c r="V64" s="223">
        <v>0</v>
      </c>
      <c r="W64" s="221">
        <v>31</v>
      </c>
      <c r="X64" s="222">
        <v>17</v>
      </c>
      <c r="Y64" s="223">
        <v>14</v>
      </c>
      <c r="Z64" s="221">
        <v>17</v>
      </c>
      <c r="AA64" s="222">
        <v>14</v>
      </c>
      <c r="AB64" s="222">
        <v>0</v>
      </c>
      <c r="AC64" s="223">
        <v>0</v>
      </c>
      <c r="AD64" s="221">
        <v>-7</v>
      </c>
      <c r="AE64" s="222">
        <v>0</v>
      </c>
      <c r="AF64" s="223">
        <v>-7</v>
      </c>
      <c r="AG64" s="221">
        <v>33</v>
      </c>
      <c r="AH64" s="222">
        <v>17</v>
      </c>
      <c r="AI64" s="224">
        <v>16</v>
      </c>
      <c r="AJ64" s="221">
        <v>15</v>
      </c>
      <c r="AK64" s="222">
        <v>15</v>
      </c>
      <c r="AL64" s="222">
        <v>2</v>
      </c>
      <c r="AM64" s="223">
        <v>1</v>
      </c>
      <c r="AN64" s="221">
        <v>0</v>
      </c>
      <c r="AO64" s="223">
        <v>0</v>
      </c>
      <c r="AP64" s="225">
        <v>40</v>
      </c>
      <c r="AQ64" s="222">
        <v>17</v>
      </c>
      <c r="AR64" s="224">
        <v>23</v>
      </c>
      <c r="AS64" s="221">
        <v>16</v>
      </c>
      <c r="AT64" s="222">
        <v>21</v>
      </c>
      <c r="AU64" s="222">
        <v>1</v>
      </c>
      <c r="AV64" s="223">
        <v>2</v>
      </c>
      <c r="AW64" s="221">
        <v>0</v>
      </c>
      <c r="AX64" s="223">
        <v>0</v>
      </c>
      <c r="AY64" s="225">
        <v>-4</v>
      </c>
    </row>
    <row r="65" spans="1:51" s="157" customFormat="1" x14ac:dyDescent="0.15">
      <c r="A65">
        <v>5</v>
      </c>
      <c r="B65">
        <v>365</v>
      </c>
      <c r="C65" s="152" t="s">
        <v>92</v>
      </c>
      <c r="D65" s="24"/>
      <c r="E65" s="149">
        <v>185.19</v>
      </c>
      <c r="F65" s="265">
        <v>6544</v>
      </c>
      <c r="G65" s="265">
        <v>18838</v>
      </c>
      <c r="H65" s="265">
        <v>9121</v>
      </c>
      <c r="I65" s="265">
        <v>9717</v>
      </c>
      <c r="J65" s="104">
        <v>-31</v>
      </c>
      <c r="K65" s="105">
        <v>-15</v>
      </c>
      <c r="L65" s="106">
        <v>-16</v>
      </c>
      <c r="M65" s="104">
        <v>-24</v>
      </c>
      <c r="N65" s="105">
        <v>-15</v>
      </c>
      <c r="O65" s="151">
        <v>-9</v>
      </c>
      <c r="P65" s="104">
        <v>7</v>
      </c>
      <c r="Q65" s="105">
        <v>2</v>
      </c>
      <c r="R65" s="106">
        <v>5</v>
      </c>
      <c r="S65" s="107">
        <v>2</v>
      </c>
      <c r="T65" s="108">
        <v>5</v>
      </c>
      <c r="U65" s="108">
        <v>0</v>
      </c>
      <c r="V65" s="109">
        <v>0</v>
      </c>
      <c r="W65" s="104">
        <v>31</v>
      </c>
      <c r="X65" s="105">
        <v>17</v>
      </c>
      <c r="Y65" s="106">
        <v>14</v>
      </c>
      <c r="Z65" s="107">
        <v>17</v>
      </c>
      <c r="AA65" s="108">
        <v>14</v>
      </c>
      <c r="AB65" s="108">
        <v>0</v>
      </c>
      <c r="AC65" s="109">
        <v>0</v>
      </c>
      <c r="AD65" s="104">
        <v>-7</v>
      </c>
      <c r="AE65" s="105">
        <v>0</v>
      </c>
      <c r="AF65" s="106">
        <v>-7</v>
      </c>
      <c r="AG65" s="104">
        <v>33</v>
      </c>
      <c r="AH65" s="105">
        <v>17</v>
      </c>
      <c r="AI65" s="151">
        <v>16</v>
      </c>
      <c r="AJ65" s="107">
        <v>15</v>
      </c>
      <c r="AK65" s="108">
        <v>15</v>
      </c>
      <c r="AL65" s="108">
        <v>2</v>
      </c>
      <c r="AM65" s="109">
        <v>1</v>
      </c>
      <c r="AN65" s="104">
        <v>0</v>
      </c>
      <c r="AO65" s="106">
        <v>0</v>
      </c>
      <c r="AP65" s="118">
        <v>40</v>
      </c>
      <c r="AQ65" s="105">
        <v>17</v>
      </c>
      <c r="AR65" s="151">
        <v>23</v>
      </c>
      <c r="AS65" s="107">
        <v>16</v>
      </c>
      <c r="AT65" s="108">
        <v>21</v>
      </c>
      <c r="AU65" s="108">
        <v>1</v>
      </c>
      <c r="AV65" s="109">
        <v>2</v>
      </c>
      <c r="AW65" s="104">
        <v>0</v>
      </c>
      <c r="AX65" s="106">
        <v>0</v>
      </c>
      <c r="AY65" s="118">
        <v>-4</v>
      </c>
    </row>
    <row r="66" spans="1:51" x14ac:dyDescent="0.15">
      <c r="A66" s="157"/>
      <c r="B66" s="157"/>
      <c r="C66" s="120" t="s">
        <v>93</v>
      </c>
      <c r="D66" s="78"/>
      <c r="E66" s="159">
        <v>44.05</v>
      </c>
      <c r="F66" s="134">
        <v>25459</v>
      </c>
      <c r="G66" s="134">
        <v>63877</v>
      </c>
      <c r="H66" s="134">
        <v>31073</v>
      </c>
      <c r="I66" s="134">
        <v>32804</v>
      </c>
      <c r="J66" s="221">
        <v>17</v>
      </c>
      <c r="K66" s="222">
        <v>-12</v>
      </c>
      <c r="L66" s="223">
        <v>29</v>
      </c>
      <c r="M66" s="221">
        <v>-8</v>
      </c>
      <c r="N66" s="222">
        <v>-10</v>
      </c>
      <c r="O66" s="224">
        <v>2</v>
      </c>
      <c r="P66" s="221">
        <v>43</v>
      </c>
      <c r="Q66" s="222">
        <v>21</v>
      </c>
      <c r="R66" s="223">
        <v>22</v>
      </c>
      <c r="S66" s="221">
        <v>21</v>
      </c>
      <c r="T66" s="222">
        <v>22</v>
      </c>
      <c r="U66" s="222">
        <v>0</v>
      </c>
      <c r="V66" s="223">
        <v>0</v>
      </c>
      <c r="W66" s="221">
        <v>51</v>
      </c>
      <c r="X66" s="222">
        <v>31</v>
      </c>
      <c r="Y66" s="223">
        <v>20</v>
      </c>
      <c r="Z66" s="221">
        <v>31</v>
      </c>
      <c r="AA66" s="222">
        <v>20</v>
      </c>
      <c r="AB66" s="222">
        <v>0</v>
      </c>
      <c r="AC66" s="223">
        <v>0</v>
      </c>
      <c r="AD66" s="221">
        <v>25</v>
      </c>
      <c r="AE66" s="222">
        <v>-2</v>
      </c>
      <c r="AF66" s="223">
        <v>27</v>
      </c>
      <c r="AG66" s="221">
        <v>156</v>
      </c>
      <c r="AH66" s="222">
        <v>84</v>
      </c>
      <c r="AI66" s="224">
        <v>72</v>
      </c>
      <c r="AJ66" s="221">
        <v>80</v>
      </c>
      <c r="AK66" s="222">
        <v>72</v>
      </c>
      <c r="AL66" s="222">
        <v>3</v>
      </c>
      <c r="AM66" s="223">
        <v>0</v>
      </c>
      <c r="AN66" s="221">
        <v>1</v>
      </c>
      <c r="AO66" s="223">
        <v>0</v>
      </c>
      <c r="AP66" s="225">
        <v>131</v>
      </c>
      <c r="AQ66" s="222">
        <v>86</v>
      </c>
      <c r="AR66" s="224">
        <v>45</v>
      </c>
      <c r="AS66" s="221">
        <v>69</v>
      </c>
      <c r="AT66" s="222">
        <v>42</v>
      </c>
      <c r="AU66" s="222">
        <v>16</v>
      </c>
      <c r="AV66" s="223">
        <v>3</v>
      </c>
      <c r="AW66" s="221">
        <v>1</v>
      </c>
      <c r="AX66" s="223">
        <v>0</v>
      </c>
      <c r="AY66" s="225">
        <v>12</v>
      </c>
    </row>
    <row r="67" spans="1:51" x14ac:dyDescent="0.15">
      <c r="A67">
        <v>4</v>
      </c>
      <c r="B67">
        <v>381</v>
      </c>
      <c r="C67" s="156" t="s">
        <v>94</v>
      </c>
      <c r="D67" s="24"/>
      <c r="E67" s="149">
        <v>34.92</v>
      </c>
      <c r="F67" s="265">
        <v>11492</v>
      </c>
      <c r="G67" s="265">
        <v>30117</v>
      </c>
      <c r="H67" s="265">
        <v>14706</v>
      </c>
      <c r="I67" s="265">
        <v>15411</v>
      </c>
      <c r="J67" s="104">
        <v>-10</v>
      </c>
      <c r="K67" s="105">
        <v>-19</v>
      </c>
      <c r="L67" s="106">
        <v>9</v>
      </c>
      <c r="M67" s="104">
        <v>-7</v>
      </c>
      <c r="N67" s="105">
        <v>-9</v>
      </c>
      <c r="O67" s="151">
        <v>2</v>
      </c>
      <c r="P67" s="104">
        <v>20</v>
      </c>
      <c r="Q67" s="105">
        <v>6</v>
      </c>
      <c r="R67" s="106">
        <v>14</v>
      </c>
      <c r="S67" s="107">
        <v>6</v>
      </c>
      <c r="T67" s="108">
        <v>14</v>
      </c>
      <c r="U67" s="108">
        <v>0</v>
      </c>
      <c r="V67" s="109">
        <v>0</v>
      </c>
      <c r="W67" s="104">
        <v>27</v>
      </c>
      <c r="X67" s="105">
        <v>15</v>
      </c>
      <c r="Y67" s="106">
        <v>12</v>
      </c>
      <c r="Z67" s="107">
        <v>15</v>
      </c>
      <c r="AA67" s="108">
        <v>12</v>
      </c>
      <c r="AB67" s="108">
        <v>0</v>
      </c>
      <c r="AC67" s="109">
        <v>0</v>
      </c>
      <c r="AD67" s="104">
        <v>-3</v>
      </c>
      <c r="AE67" s="105">
        <v>-10</v>
      </c>
      <c r="AF67" s="106">
        <v>7</v>
      </c>
      <c r="AG67" s="104">
        <v>50</v>
      </c>
      <c r="AH67" s="105">
        <v>26</v>
      </c>
      <c r="AI67" s="151">
        <v>24</v>
      </c>
      <c r="AJ67" s="107">
        <v>25</v>
      </c>
      <c r="AK67" s="108">
        <v>24</v>
      </c>
      <c r="AL67" s="108">
        <v>1</v>
      </c>
      <c r="AM67" s="109">
        <v>0</v>
      </c>
      <c r="AN67" s="104">
        <v>0</v>
      </c>
      <c r="AO67" s="106">
        <v>0</v>
      </c>
      <c r="AP67" s="118">
        <v>53</v>
      </c>
      <c r="AQ67" s="105">
        <v>36</v>
      </c>
      <c r="AR67" s="151">
        <v>17</v>
      </c>
      <c r="AS67" s="107">
        <v>25</v>
      </c>
      <c r="AT67" s="108">
        <v>14</v>
      </c>
      <c r="AU67" s="108">
        <v>11</v>
      </c>
      <c r="AV67" s="109">
        <v>3</v>
      </c>
      <c r="AW67" s="104">
        <v>0</v>
      </c>
      <c r="AX67" s="106">
        <v>0</v>
      </c>
      <c r="AY67" s="118">
        <v>-10</v>
      </c>
    </row>
    <row r="68" spans="1:51" s="157" customFormat="1" x14ac:dyDescent="0.15">
      <c r="A68">
        <v>4</v>
      </c>
      <c r="B68">
        <v>382</v>
      </c>
      <c r="C68" s="152" t="s">
        <v>95</v>
      </c>
      <c r="D68" s="24"/>
      <c r="E68" s="149">
        <v>9.1300000000000008</v>
      </c>
      <c r="F68" s="265">
        <v>13967</v>
      </c>
      <c r="G68" s="265">
        <v>33760</v>
      </c>
      <c r="H68" s="265">
        <v>16367</v>
      </c>
      <c r="I68" s="265">
        <v>17393</v>
      </c>
      <c r="J68" s="104">
        <v>27</v>
      </c>
      <c r="K68" s="105">
        <v>7</v>
      </c>
      <c r="L68" s="106">
        <v>20</v>
      </c>
      <c r="M68" s="104">
        <v>-1</v>
      </c>
      <c r="N68" s="105">
        <v>-1</v>
      </c>
      <c r="O68" s="151">
        <v>0</v>
      </c>
      <c r="P68" s="104">
        <v>23</v>
      </c>
      <c r="Q68" s="105">
        <v>15</v>
      </c>
      <c r="R68" s="106">
        <v>8</v>
      </c>
      <c r="S68" s="107">
        <v>15</v>
      </c>
      <c r="T68" s="108">
        <v>8</v>
      </c>
      <c r="U68" s="108">
        <v>0</v>
      </c>
      <c r="V68" s="109">
        <v>0</v>
      </c>
      <c r="W68" s="104">
        <v>24</v>
      </c>
      <c r="X68" s="105">
        <v>16</v>
      </c>
      <c r="Y68" s="106">
        <v>8</v>
      </c>
      <c r="Z68" s="107">
        <v>16</v>
      </c>
      <c r="AA68" s="108">
        <v>8</v>
      </c>
      <c r="AB68" s="108">
        <v>0</v>
      </c>
      <c r="AC68" s="109">
        <v>0</v>
      </c>
      <c r="AD68" s="104">
        <v>28</v>
      </c>
      <c r="AE68" s="105">
        <v>8</v>
      </c>
      <c r="AF68" s="106">
        <v>20</v>
      </c>
      <c r="AG68" s="104">
        <v>106</v>
      </c>
      <c r="AH68" s="105">
        <v>58</v>
      </c>
      <c r="AI68" s="151">
        <v>48</v>
      </c>
      <c r="AJ68" s="107">
        <v>55</v>
      </c>
      <c r="AK68" s="108">
        <v>48</v>
      </c>
      <c r="AL68" s="108">
        <v>2</v>
      </c>
      <c r="AM68" s="109">
        <v>0</v>
      </c>
      <c r="AN68" s="104">
        <v>1</v>
      </c>
      <c r="AO68" s="106">
        <v>0</v>
      </c>
      <c r="AP68" s="118">
        <v>78</v>
      </c>
      <c r="AQ68" s="105">
        <v>50</v>
      </c>
      <c r="AR68" s="151">
        <v>28</v>
      </c>
      <c r="AS68" s="107">
        <v>44</v>
      </c>
      <c r="AT68" s="108">
        <v>28</v>
      </c>
      <c r="AU68" s="108">
        <v>5</v>
      </c>
      <c r="AV68" s="109">
        <v>0</v>
      </c>
      <c r="AW68" s="104">
        <v>1</v>
      </c>
      <c r="AX68" s="106">
        <v>0</v>
      </c>
      <c r="AY68" s="118">
        <v>22</v>
      </c>
    </row>
    <row r="69" spans="1:51" x14ac:dyDescent="0.15">
      <c r="A69" s="157"/>
      <c r="B69" s="157"/>
      <c r="C69" s="120" t="s">
        <v>96</v>
      </c>
      <c r="D69" s="78"/>
      <c r="E69" s="159">
        <v>330.7</v>
      </c>
      <c r="F69" s="134">
        <v>15872</v>
      </c>
      <c r="G69" s="134">
        <v>40609</v>
      </c>
      <c r="H69" s="134">
        <v>19587</v>
      </c>
      <c r="I69" s="134">
        <v>21022</v>
      </c>
      <c r="J69" s="221">
        <v>-37</v>
      </c>
      <c r="K69" s="222">
        <v>-31</v>
      </c>
      <c r="L69" s="223">
        <v>-6</v>
      </c>
      <c r="M69" s="221">
        <v>-28</v>
      </c>
      <c r="N69" s="222">
        <v>-29</v>
      </c>
      <c r="O69" s="224">
        <v>1</v>
      </c>
      <c r="P69" s="221">
        <v>18</v>
      </c>
      <c r="Q69" s="222">
        <v>4</v>
      </c>
      <c r="R69" s="223">
        <v>14</v>
      </c>
      <c r="S69" s="225">
        <v>4</v>
      </c>
      <c r="T69" s="222">
        <v>14</v>
      </c>
      <c r="U69" s="222">
        <v>0</v>
      </c>
      <c r="V69" s="223">
        <v>0</v>
      </c>
      <c r="W69" s="221">
        <v>46</v>
      </c>
      <c r="X69" s="222">
        <v>33</v>
      </c>
      <c r="Y69" s="223">
        <v>13</v>
      </c>
      <c r="Z69" s="221">
        <v>33</v>
      </c>
      <c r="AA69" s="222">
        <v>13</v>
      </c>
      <c r="AB69" s="222">
        <v>0</v>
      </c>
      <c r="AC69" s="223">
        <v>0</v>
      </c>
      <c r="AD69" s="221">
        <v>-9</v>
      </c>
      <c r="AE69" s="222">
        <v>-2</v>
      </c>
      <c r="AF69" s="223">
        <v>-7</v>
      </c>
      <c r="AG69" s="221">
        <v>79</v>
      </c>
      <c r="AH69" s="222">
        <v>39</v>
      </c>
      <c r="AI69" s="224">
        <v>40</v>
      </c>
      <c r="AJ69" s="221">
        <v>36</v>
      </c>
      <c r="AK69" s="222">
        <v>37</v>
      </c>
      <c r="AL69" s="222">
        <v>3</v>
      </c>
      <c r="AM69" s="223">
        <v>3</v>
      </c>
      <c r="AN69" s="221">
        <v>0</v>
      </c>
      <c r="AO69" s="223">
        <v>0</v>
      </c>
      <c r="AP69" s="225">
        <v>88</v>
      </c>
      <c r="AQ69" s="222">
        <v>41</v>
      </c>
      <c r="AR69" s="224">
        <v>47</v>
      </c>
      <c r="AS69" s="221">
        <v>34</v>
      </c>
      <c r="AT69" s="222">
        <v>35</v>
      </c>
      <c r="AU69" s="222">
        <v>7</v>
      </c>
      <c r="AV69" s="223">
        <v>12</v>
      </c>
      <c r="AW69" s="221">
        <v>0</v>
      </c>
      <c r="AX69" s="223">
        <v>0</v>
      </c>
      <c r="AY69" s="225">
        <v>-20</v>
      </c>
    </row>
    <row r="70" spans="1:51" x14ac:dyDescent="0.15">
      <c r="A70">
        <v>6</v>
      </c>
      <c r="B70">
        <v>442</v>
      </c>
      <c r="C70" s="152" t="s">
        <v>97</v>
      </c>
      <c r="D70" s="24"/>
      <c r="E70" s="149">
        <v>82.67</v>
      </c>
      <c r="F70" s="265">
        <v>4299</v>
      </c>
      <c r="G70" s="265">
        <v>10959</v>
      </c>
      <c r="H70" s="265">
        <v>5336</v>
      </c>
      <c r="I70" s="265">
        <v>5623</v>
      </c>
      <c r="J70" s="104">
        <v>-9</v>
      </c>
      <c r="K70" s="105">
        <v>-5</v>
      </c>
      <c r="L70" s="106">
        <v>-4</v>
      </c>
      <c r="M70" s="104">
        <v>-14</v>
      </c>
      <c r="N70" s="105">
        <v>-11</v>
      </c>
      <c r="O70" s="151">
        <v>-3</v>
      </c>
      <c r="P70" s="104">
        <v>3</v>
      </c>
      <c r="Q70" s="105">
        <v>1</v>
      </c>
      <c r="R70" s="106">
        <v>2</v>
      </c>
      <c r="S70" s="107">
        <v>1</v>
      </c>
      <c r="T70" s="108">
        <v>2</v>
      </c>
      <c r="U70" s="108">
        <v>0</v>
      </c>
      <c r="V70" s="109">
        <v>0</v>
      </c>
      <c r="W70" s="104">
        <v>17</v>
      </c>
      <c r="X70" s="105">
        <v>12</v>
      </c>
      <c r="Y70" s="106">
        <v>5</v>
      </c>
      <c r="Z70" s="107">
        <v>12</v>
      </c>
      <c r="AA70" s="108">
        <v>5</v>
      </c>
      <c r="AB70" s="108">
        <v>0</v>
      </c>
      <c r="AC70" s="109">
        <v>0</v>
      </c>
      <c r="AD70" s="104">
        <v>5</v>
      </c>
      <c r="AE70" s="105">
        <v>6</v>
      </c>
      <c r="AF70" s="106">
        <v>-1</v>
      </c>
      <c r="AG70" s="104">
        <v>18</v>
      </c>
      <c r="AH70" s="105">
        <v>10</v>
      </c>
      <c r="AI70" s="151">
        <v>8</v>
      </c>
      <c r="AJ70" s="107">
        <v>8</v>
      </c>
      <c r="AK70" s="108">
        <v>5</v>
      </c>
      <c r="AL70" s="108">
        <v>2</v>
      </c>
      <c r="AM70" s="109">
        <v>3</v>
      </c>
      <c r="AN70" s="104">
        <v>0</v>
      </c>
      <c r="AO70" s="106">
        <v>0</v>
      </c>
      <c r="AP70" s="118">
        <v>13</v>
      </c>
      <c r="AQ70" s="105">
        <v>4</v>
      </c>
      <c r="AR70" s="151">
        <v>9</v>
      </c>
      <c r="AS70" s="107">
        <v>4</v>
      </c>
      <c r="AT70" s="108">
        <v>8</v>
      </c>
      <c r="AU70" s="108">
        <v>0</v>
      </c>
      <c r="AV70" s="109">
        <v>1</v>
      </c>
      <c r="AW70" s="104">
        <v>0</v>
      </c>
      <c r="AX70" s="106">
        <v>0</v>
      </c>
      <c r="AY70" s="118">
        <v>4</v>
      </c>
    </row>
    <row r="71" spans="1:51" x14ac:dyDescent="0.15">
      <c r="A71">
        <v>6</v>
      </c>
      <c r="B71">
        <v>443</v>
      </c>
      <c r="C71" s="152" t="s">
        <v>98</v>
      </c>
      <c r="D71" s="24"/>
      <c r="E71" s="149">
        <v>45.79</v>
      </c>
      <c r="F71" s="265">
        <v>7772</v>
      </c>
      <c r="G71" s="265">
        <v>19224</v>
      </c>
      <c r="H71" s="265">
        <v>9385</v>
      </c>
      <c r="I71" s="265">
        <v>9839</v>
      </c>
      <c r="J71" s="104">
        <v>-32</v>
      </c>
      <c r="K71" s="105">
        <v>-23</v>
      </c>
      <c r="L71" s="106">
        <v>-9</v>
      </c>
      <c r="M71" s="104">
        <v>-6</v>
      </c>
      <c r="N71" s="105">
        <v>-10</v>
      </c>
      <c r="O71" s="151">
        <v>4</v>
      </c>
      <c r="P71" s="104">
        <v>11</v>
      </c>
      <c r="Q71" s="105">
        <v>3</v>
      </c>
      <c r="R71" s="106">
        <v>8</v>
      </c>
      <c r="S71" s="107">
        <v>3</v>
      </c>
      <c r="T71" s="108">
        <v>8</v>
      </c>
      <c r="U71" s="108">
        <v>0</v>
      </c>
      <c r="V71" s="109">
        <v>0</v>
      </c>
      <c r="W71" s="104">
        <v>17</v>
      </c>
      <c r="X71" s="105">
        <v>13</v>
      </c>
      <c r="Y71" s="106">
        <v>4</v>
      </c>
      <c r="Z71" s="107">
        <v>13</v>
      </c>
      <c r="AA71" s="108">
        <v>4</v>
      </c>
      <c r="AB71" s="108">
        <v>0</v>
      </c>
      <c r="AC71" s="109">
        <v>0</v>
      </c>
      <c r="AD71" s="104">
        <v>-26</v>
      </c>
      <c r="AE71" s="105">
        <v>-13</v>
      </c>
      <c r="AF71" s="106">
        <v>-13</v>
      </c>
      <c r="AG71" s="104">
        <v>38</v>
      </c>
      <c r="AH71" s="105">
        <v>19</v>
      </c>
      <c r="AI71" s="151">
        <v>19</v>
      </c>
      <c r="AJ71" s="107">
        <v>18</v>
      </c>
      <c r="AK71" s="108">
        <v>19</v>
      </c>
      <c r="AL71" s="108">
        <v>1</v>
      </c>
      <c r="AM71" s="109">
        <v>0</v>
      </c>
      <c r="AN71" s="104">
        <v>0</v>
      </c>
      <c r="AO71" s="106">
        <v>0</v>
      </c>
      <c r="AP71" s="118">
        <v>64</v>
      </c>
      <c r="AQ71" s="105">
        <v>32</v>
      </c>
      <c r="AR71" s="151">
        <v>32</v>
      </c>
      <c r="AS71" s="107">
        <v>25</v>
      </c>
      <c r="AT71" s="108">
        <v>22</v>
      </c>
      <c r="AU71" s="108">
        <v>7</v>
      </c>
      <c r="AV71" s="109">
        <v>10</v>
      </c>
      <c r="AW71" s="104">
        <v>0</v>
      </c>
      <c r="AX71" s="106">
        <v>0</v>
      </c>
      <c r="AY71" s="118">
        <v>-25</v>
      </c>
    </row>
    <row r="72" spans="1:51" s="157" customFormat="1" x14ac:dyDescent="0.15">
      <c r="A72">
        <v>6</v>
      </c>
      <c r="B72">
        <v>446</v>
      </c>
      <c r="C72" s="152" t="s">
        <v>99</v>
      </c>
      <c r="D72" s="24"/>
      <c r="E72" s="149">
        <v>202.23</v>
      </c>
      <c r="F72" s="265">
        <v>3801</v>
      </c>
      <c r="G72" s="265">
        <v>10426</v>
      </c>
      <c r="H72" s="265">
        <v>4866</v>
      </c>
      <c r="I72" s="265">
        <v>5560</v>
      </c>
      <c r="J72" s="104">
        <v>4</v>
      </c>
      <c r="K72" s="105">
        <v>-3</v>
      </c>
      <c r="L72" s="106">
        <v>7</v>
      </c>
      <c r="M72" s="104">
        <v>-8</v>
      </c>
      <c r="N72" s="105">
        <v>-8</v>
      </c>
      <c r="O72" s="151">
        <v>0</v>
      </c>
      <c r="P72" s="104">
        <v>4</v>
      </c>
      <c r="Q72" s="105">
        <v>0</v>
      </c>
      <c r="R72" s="106">
        <v>4</v>
      </c>
      <c r="S72" s="107">
        <v>0</v>
      </c>
      <c r="T72" s="108">
        <v>4</v>
      </c>
      <c r="U72" s="108">
        <v>0</v>
      </c>
      <c r="V72" s="109">
        <v>0</v>
      </c>
      <c r="W72" s="104">
        <v>12</v>
      </c>
      <c r="X72" s="105">
        <v>8</v>
      </c>
      <c r="Y72" s="106">
        <v>4</v>
      </c>
      <c r="Z72" s="107">
        <v>8</v>
      </c>
      <c r="AA72" s="108">
        <v>4</v>
      </c>
      <c r="AB72" s="108">
        <v>0</v>
      </c>
      <c r="AC72" s="109">
        <v>0</v>
      </c>
      <c r="AD72" s="104">
        <v>12</v>
      </c>
      <c r="AE72" s="105">
        <v>5</v>
      </c>
      <c r="AF72" s="106">
        <v>7</v>
      </c>
      <c r="AG72" s="104">
        <v>23</v>
      </c>
      <c r="AH72" s="105">
        <v>10</v>
      </c>
      <c r="AI72" s="151">
        <v>13</v>
      </c>
      <c r="AJ72" s="107">
        <v>10</v>
      </c>
      <c r="AK72" s="108">
        <v>13</v>
      </c>
      <c r="AL72" s="108">
        <v>0</v>
      </c>
      <c r="AM72" s="109">
        <v>0</v>
      </c>
      <c r="AN72" s="104">
        <v>0</v>
      </c>
      <c r="AO72" s="106">
        <v>0</v>
      </c>
      <c r="AP72" s="118">
        <v>11</v>
      </c>
      <c r="AQ72" s="105">
        <v>5</v>
      </c>
      <c r="AR72" s="151">
        <v>6</v>
      </c>
      <c r="AS72" s="107">
        <v>5</v>
      </c>
      <c r="AT72" s="108">
        <v>5</v>
      </c>
      <c r="AU72" s="108">
        <v>0</v>
      </c>
      <c r="AV72" s="109">
        <v>1</v>
      </c>
      <c r="AW72" s="104">
        <v>0</v>
      </c>
      <c r="AX72" s="106">
        <v>0</v>
      </c>
      <c r="AY72" s="118">
        <v>1</v>
      </c>
    </row>
    <row r="73" spans="1:51" x14ac:dyDescent="0.15">
      <c r="A73" s="157"/>
      <c r="B73" s="157"/>
      <c r="C73" s="120" t="s">
        <v>100</v>
      </c>
      <c r="D73" s="78"/>
      <c r="E73" s="159">
        <v>22.61</v>
      </c>
      <c r="F73" s="134">
        <v>12875</v>
      </c>
      <c r="G73" s="134">
        <v>33348</v>
      </c>
      <c r="H73" s="134">
        <v>16204</v>
      </c>
      <c r="I73" s="134">
        <v>17144</v>
      </c>
      <c r="J73" s="221">
        <v>-10</v>
      </c>
      <c r="K73" s="222">
        <v>-4</v>
      </c>
      <c r="L73" s="223">
        <v>-6</v>
      </c>
      <c r="M73" s="221">
        <v>7</v>
      </c>
      <c r="N73" s="222">
        <v>2</v>
      </c>
      <c r="O73" s="224">
        <v>5</v>
      </c>
      <c r="P73" s="221">
        <v>26</v>
      </c>
      <c r="Q73" s="222">
        <v>12</v>
      </c>
      <c r="R73" s="223">
        <v>14</v>
      </c>
      <c r="S73" s="221">
        <v>12</v>
      </c>
      <c r="T73" s="222">
        <v>14</v>
      </c>
      <c r="U73" s="222">
        <v>0</v>
      </c>
      <c r="V73" s="223">
        <v>0</v>
      </c>
      <c r="W73" s="221">
        <v>19</v>
      </c>
      <c r="X73" s="222">
        <v>10</v>
      </c>
      <c r="Y73" s="223">
        <v>9</v>
      </c>
      <c r="Z73" s="221">
        <v>10</v>
      </c>
      <c r="AA73" s="222">
        <v>9</v>
      </c>
      <c r="AB73" s="222">
        <v>0</v>
      </c>
      <c r="AC73" s="223">
        <v>0</v>
      </c>
      <c r="AD73" s="221">
        <v>-17</v>
      </c>
      <c r="AE73" s="222">
        <v>-6</v>
      </c>
      <c r="AF73" s="223">
        <v>-11</v>
      </c>
      <c r="AG73" s="221">
        <v>73</v>
      </c>
      <c r="AH73" s="222">
        <v>39</v>
      </c>
      <c r="AI73" s="224">
        <v>34</v>
      </c>
      <c r="AJ73" s="221">
        <v>39</v>
      </c>
      <c r="AK73" s="222">
        <v>33</v>
      </c>
      <c r="AL73" s="222">
        <v>0</v>
      </c>
      <c r="AM73" s="223">
        <v>1</v>
      </c>
      <c r="AN73" s="221">
        <v>0</v>
      </c>
      <c r="AO73" s="223">
        <v>0</v>
      </c>
      <c r="AP73" s="225">
        <v>90</v>
      </c>
      <c r="AQ73" s="222">
        <v>45</v>
      </c>
      <c r="AR73" s="224">
        <v>45</v>
      </c>
      <c r="AS73" s="221">
        <v>43</v>
      </c>
      <c r="AT73" s="222">
        <v>43</v>
      </c>
      <c r="AU73" s="222">
        <v>2</v>
      </c>
      <c r="AV73" s="223">
        <v>2</v>
      </c>
      <c r="AW73" s="221">
        <v>0</v>
      </c>
      <c r="AX73" s="223">
        <v>0</v>
      </c>
      <c r="AY73" s="225">
        <v>7</v>
      </c>
    </row>
    <row r="74" spans="1:51" s="157" customFormat="1" x14ac:dyDescent="0.15">
      <c r="A74">
        <v>7</v>
      </c>
      <c r="B74">
        <v>464</v>
      </c>
      <c r="C74" s="152" t="s">
        <v>101</v>
      </c>
      <c r="D74" s="24" t="s">
        <v>51</v>
      </c>
      <c r="E74" s="149">
        <v>22.61</v>
      </c>
      <c r="F74" s="265">
        <v>12875</v>
      </c>
      <c r="G74" s="265">
        <v>33348</v>
      </c>
      <c r="H74" s="265">
        <v>16204</v>
      </c>
      <c r="I74" s="265">
        <v>17144</v>
      </c>
      <c r="J74" s="104">
        <v>-10</v>
      </c>
      <c r="K74" s="105">
        <v>-4</v>
      </c>
      <c r="L74" s="106">
        <v>-6</v>
      </c>
      <c r="M74" s="104">
        <v>7</v>
      </c>
      <c r="N74" s="105">
        <v>2</v>
      </c>
      <c r="O74" s="151">
        <v>5</v>
      </c>
      <c r="P74" s="104">
        <v>26</v>
      </c>
      <c r="Q74" s="105">
        <v>12</v>
      </c>
      <c r="R74" s="106">
        <v>14</v>
      </c>
      <c r="S74" s="107">
        <v>12</v>
      </c>
      <c r="T74" s="108">
        <v>14</v>
      </c>
      <c r="U74" s="108">
        <v>0</v>
      </c>
      <c r="V74" s="109">
        <v>0</v>
      </c>
      <c r="W74" s="104">
        <v>19</v>
      </c>
      <c r="X74" s="105">
        <v>10</v>
      </c>
      <c r="Y74" s="106">
        <v>9</v>
      </c>
      <c r="Z74" s="107">
        <v>10</v>
      </c>
      <c r="AA74" s="108">
        <v>9</v>
      </c>
      <c r="AB74" s="108">
        <v>0</v>
      </c>
      <c r="AC74" s="109">
        <v>0</v>
      </c>
      <c r="AD74" s="104">
        <v>-17</v>
      </c>
      <c r="AE74" s="105">
        <v>-6</v>
      </c>
      <c r="AF74" s="106">
        <v>-11</v>
      </c>
      <c r="AG74" s="104">
        <v>73</v>
      </c>
      <c r="AH74" s="105">
        <v>39</v>
      </c>
      <c r="AI74" s="151">
        <v>34</v>
      </c>
      <c r="AJ74" s="107">
        <v>39</v>
      </c>
      <c r="AK74" s="108">
        <v>33</v>
      </c>
      <c r="AL74" s="108">
        <v>0</v>
      </c>
      <c r="AM74" s="109">
        <v>1</v>
      </c>
      <c r="AN74" s="104">
        <v>0</v>
      </c>
      <c r="AO74" s="106">
        <v>0</v>
      </c>
      <c r="AP74" s="118">
        <v>90</v>
      </c>
      <c r="AQ74" s="105">
        <v>45</v>
      </c>
      <c r="AR74" s="151">
        <v>45</v>
      </c>
      <c r="AS74" s="107">
        <v>43</v>
      </c>
      <c r="AT74" s="108">
        <v>43</v>
      </c>
      <c r="AU74" s="108">
        <v>2</v>
      </c>
      <c r="AV74" s="109">
        <v>2</v>
      </c>
      <c r="AW74" s="104">
        <v>0</v>
      </c>
      <c r="AX74" s="106">
        <v>0</v>
      </c>
      <c r="AY74" s="118">
        <v>7</v>
      </c>
    </row>
    <row r="75" spans="1:51" x14ac:dyDescent="0.15">
      <c r="A75" s="157"/>
      <c r="B75" s="157"/>
      <c r="C75" s="120" t="s">
        <v>102</v>
      </c>
      <c r="D75" s="78"/>
      <c r="E75" s="159">
        <v>150.26</v>
      </c>
      <c r="F75" s="134">
        <v>5516</v>
      </c>
      <c r="G75" s="134">
        <v>13644</v>
      </c>
      <c r="H75" s="134">
        <v>6619</v>
      </c>
      <c r="I75" s="134">
        <v>7025</v>
      </c>
      <c r="J75" s="221">
        <v>-14</v>
      </c>
      <c r="K75" s="222">
        <v>-9</v>
      </c>
      <c r="L75" s="223">
        <v>-5</v>
      </c>
      <c r="M75" s="221">
        <v>-10</v>
      </c>
      <c r="N75" s="222">
        <v>-4</v>
      </c>
      <c r="O75" s="224">
        <v>-6</v>
      </c>
      <c r="P75" s="221">
        <v>2</v>
      </c>
      <c r="Q75" s="222">
        <v>1</v>
      </c>
      <c r="R75" s="223">
        <v>1</v>
      </c>
      <c r="S75" s="221">
        <v>1</v>
      </c>
      <c r="T75" s="222">
        <v>1</v>
      </c>
      <c r="U75" s="222">
        <v>0</v>
      </c>
      <c r="V75" s="223">
        <v>0</v>
      </c>
      <c r="W75" s="221">
        <v>12</v>
      </c>
      <c r="X75" s="222">
        <v>5</v>
      </c>
      <c r="Y75" s="223">
        <v>7</v>
      </c>
      <c r="Z75" s="221">
        <v>5</v>
      </c>
      <c r="AA75" s="222">
        <v>7</v>
      </c>
      <c r="AB75" s="222">
        <v>0</v>
      </c>
      <c r="AC75" s="223">
        <v>0</v>
      </c>
      <c r="AD75" s="221">
        <v>-4</v>
      </c>
      <c r="AE75" s="222">
        <v>-5</v>
      </c>
      <c r="AF75" s="223">
        <v>1</v>
      </c>
      <c r="AG75" s="221">
        <v>22</v>
      </c>
      <c r="AH75" s="222">
        <v>12</v>
      </c>
      <c r="AI75" s="224">
        <v>10</v>
      </c>
      <c r="AJ75" s="221">
        <v>12</v>
      </c>
      <c r="AK75" s="222">
        <v>8</v>
      </c>
      <c r="AL75" s="222">
        <v>0</v>
      </c>
      <c r="AM75" s="223">
        <v>2</v>
      </c>
      <c r="AN75" s="221">
        <v>0</v>
      </c>
      <c r="AO75" s="223">
        <v>0</v>
      </c>
      <c r="AP75" s="225">
        <v>26</v>
      </c>
      <c r="AQ75" s="222">
        <v>17</v>
      </c>
      <c r="AR75" s="224">
        <v>9</v>
      </c>
      <c r="AS75" s="221">
        <v>16</v>
      </c>
      <c r="AT75" s="222">
        <v>9</v>
      </c>
      <c r="AU75" s="222">
        <v>1</v>
      </c>
      <c r="AV75" s="223">
        <v>0</v>
      </c>
      <c r="AW75" s="221">
        <v>0</v>
      </c>
      <c r="AX75" s="223">
        <v>0</v>
      </c>
      <c r="AY75" s="225">
        <v>-3</v>
      </c>
    </row>
    <row r="76" spans="1:51" s="157" customFormat="1" x14ac:dyDescent="0.15">
      <c r="A76">
        <v>7</v>
      </c>
      <c r="B76">
        <v>481</v>
      </c>
      <c r="C76" s="156" t="s">
        <v>103</v>
      </c>
      <c r="D76" s="24"/>
      <c r="E76" s="149">
        <v>150.26</v>
      </c>
      <c r="F76" s="265">
        <v>5516</v>
      </c>
      <c r="G76" s="265">
        <v>13644</v>
      </c>
      <c r="H76" s="265">
        <v>6619</v>
      </c>
      <c r="I76" s="265">
        <v>7025</v>
      </c>
      <c r="J76" s="104">
        <v>-14</v>
      </c>
      <c r="K76" s="105">
        <v>-9</v>
      </c>
      <c r="L76" s="106">
        <v>-5</v>
      </c>
      <c r="M76" s="104">
        <v>-10</v>
      </c>
      <c r="N76" s="105">
        <v>-4</v>
      </c>
      <c r="O76" s="151">
        <v>-6</v>
      </c>
      <c r="P76" s="104">
        <v>2</v>
      </c>
      <c r="Q76" s="105">
        <v>1</v>
      </c>
      <c r="R76" s="106">
        <v>1</v>
      </c>
      <c r="S76" s="107">
        <v>1</v>
      </c>
      <c r="T76" s="108">
        <v>1</v>
      </c>
      <c r="U76" s="108">
        <v>0</v>
      </c>
      <c r="V76" s="109">
        <v>0</v>
      </c>
      <c r="W76" s="104">
        <v>12</v>
      </c>
      <c r="X76" s="105">
        <v>5</v>
      </c>
      <c r="Y76" s="106">
        <v>7</v>
      </c>
      <c r="Z76" s="107">
        <v>5</v>
      </c>
      <c r="AA76" s="108">
        <v>7</v>
      </c>
      <c r="AB76" s="108">
        <v>0</v>
      </c>
      <c r="AC76" s="109">
        <v>0</v>
      </c>
      <c r="AD76" s="104">
        <v>-4</v>
      </c>
      <c r="AE76" s="105">
        <v>-5</v>
      </c>
      <c r="AF76" s="106">
        <v>1</v>
      </c>
      <c r="AG76" s="104">
        <v>22</v>
      </c>
      <c r="AH76" s="105">
        <v>12</v>
      </c>
      <c r="AI76" s="151">
        <v>10</v>
      </c>
      <c r="AJ76" s="107">
        <v>12</v>
      </c>
      <c r="AK76" s="108">
        <v>8</v>
      </c>
      <c r="AL76" s="108">
        <v>0</v>
      </c>
      <c r="AM76" s="109">
        <v>2</v>
      </c>
      <c r="AN76" s="104">
        <v>0</v>
      </c>
      <c r="AO76" s="106">
        <v>0</v>
      </c>
      <c r="AP76" s="118">
        <v>26</v>
      </c>
      <c r="AQ76" s="105">
        <v>17</v>
      </c>
      <c r="AR76" s="151">
        <v>9</v>
      </c>
      <c r="AS76" s="107">
        <v>16</v>
      </c>
      <c r="AT76" s="108">
        <v>9</v>
      </c>
      <c r="AU76" s="108">
        <v>1</v>
      </c>
      <c r="AV76" s="109">
        <v>0</v>
      </c>
      <c r="AW76" s="104">
        <v>0</v>
      </c>
      <c r="AX76" s="106">
        <v>0</v>
      </c>
      <c r="AY76" s="118">
        <v>-3</v>
      </c>
    </row>
    <row r="77" spans="1:51" x14ac:dyDescent="0.15">
      <c r="A77" s="157"/>
      <c r="B77" s="157"/>
      <c r="C77" s="120" t="s">
        <v>104</v>
      </c>
      <c r="D77" s="78"/>
      <c r="E77" s="159">
        <v>307.44</v>
      </c>
      <c r="F77" s="134">
        <v>5898</v>
      </c>
      <c r="G77" s="134">
        <v>15485</v>
      </c>
      <c r="H77" s="134">
        <v>7386</v>
      </c>
      <c r="I77" s="134">
        <v>8099</v>
      </c>
      <c r="J77" s="221">
        <v>-22</v>
      </c>
      <c r="K77" s="222">
        <v>-10</v>
      </c>
      <c r="L77" s="223">
        <v>-12</v>
      </c>
      <c r="M77" s="221">
        <v>-19</v>
      </c>
      <c r="N77" s="222">
        <v>-8</v>
      </c>
      <c r="O77" s="224">
        <v>-11</v>
      </c>
      <c r="P77" s="221">
        <v>6</v>
      </c>
      <c r="Q77" s="222">
        <v>4</v>
      </c>
      <c r="R77" s="223">
        <v>2</v>
      </c>
      <c r="S77" s="221">
        <v>4</v>
      </c>
      <c r="T77" s="222">
        <v>2</v>
      </c>
      <c r="U77" s="222">
        <v>0</v>
      </c>
      <c r="V77" s="223">
        <v>0</v>
      </c>
      <c r="W77" s="221">
        <v>25</v>
      </c>
      <c r="X77" s="222">
        <v>12</v>
      </c>
      <c r="Y77" s="223">
        <v>13</v>
      </c>
      <c r="Z77" s="221">
        <v>12</v>
      </c>
      <c r="AA77" s="222">
        <v>13</v>
      </c>
      <c r="AB77" s="222">
        <v>0</v>
      </c>
      <c r="AC77" s="223">
        <v>0</v>
      </c>
      <c r="AD77" s="221">
        <v>-3</v>
      </c>
      <c r="AE77" s="222">
        <v>-2</v>
      </c>
      <c r="AF77" s="223">
        <v>-1</v>
      </c>
      <c r="AG77" s="221">
        <v>23</v>
      </c>
      <c r="AH77" s="222">
        <v>11</v>
      </c>
      <c r="AI77" s="224">
        <v>12</v>
      </c>
      <c r="AJ77" s="221">
        <v>11</v>
      </c>
      <c r="AK77" s="222">
        <v>7</v>
      </c>
      <c r="AL77" s="222">
        <v>0</v>
      </c>
      <c r="AM77" s="223">
        <v>5</v>
      </c>
      <c r="AN77" s="221">
        <v>0</v>
      </c>
      <c r="AO77" s="223">
        <v>0</v>
      </c>
      <c r="AP77" s="225">
        <v>26</v>
      </c>
      <c r="AQ77" s="222">
        <v>13</v>
      </c>
      <c r="AR77" s="224">
        <v>13</v>
      </c>
      <c r="AS77" s="221">
        <v>10</v>
      </c>
      <c r="AT77" s="222">
        <v>12</v>
      </c>
      <c r="AU77" s="222">
        <v>3</v>
      </c>
      <c r="AV77" s="223">
        <v>1</v>
      </c>
      <c r="AW77" s="221">
        <v>0</v>
      </c>
      <c r="AX77" s="223">
        <v>0</v>
      </c>
      <c r="AY77" s="225">
        <v>-1</v>
      </c>
    </row>
    <row r="78" spans="1:51" s="157" customFormat="1" x14ac:dyDescent="0.15">
      <c r="A78">
        <v>7</v>
      </c>
      <c r="B78">
        <v>501</v>
      </c>
      <c r="C78" s="152" t="s">
        <v>105</v>
      </c>
      <c r="D78" s="24"/>
      <c r="E78" s="149">
        <v>307.44</v>
      </c>
      <c r="F78" s="265">
        <v>5898</v>
      </c>
      <c r="G78" s="265">
        <v>15485</v>
      </c>
      <c r="H78" s="265">
        <v>7386</v>
      </c>
      <c r="I78" s="265">
        <v>8099</v>
      </c>
      <c r="J78" s="104">
        <v>-22</v>
      </c>
      <c r="K78" s="105">
        <v>-10</v>
      </c>
      <c r="L78" s="106">
        <v>-12</v>
      </c>
      <c r="M78" s="104">
        <v>-19</v>
      </c>
      <c r="N78" s="105">
        <v>-8</v>
      </c>
      <c r="O78" s="151">
        <v>-11</v>
      </c>
      <c r="P78" s="104">
        <v>6</v>
      </c>
      <c r="Q78" s="105">
        <v>4</v>
      </c>
      <c r="R78" s="106">
        <v>2</v>
      </c>
      <c r="S78" s="107">
        <v>4</v>
      </c>
      <c r="T78" s="108">
        <v>2</v>
      </c>
      <c r="U78" s="108">
        <v>0</v>
      </c>
      <c r="V78" s="109">
        <v>0</v>
      </c>
      <c r="W78" s="104">
        <v>25</v>
      </c>
      <c r="X78" s="105">
        <v>12</v>
      </c>
      <c r="Y78" s="106">
        <v>13</v>
      </c>
      <c r="Z78" s="107">
        <v>12</v>
      </c>
      <c r="AA78" s="108">
        <v>13</v>
      </c>
      <c r="AB78" s="108">
        <v>0</v>
      </c>
      <c r="AC78" s="109">
        <v>0</v>
      </c>
      <c r="AD78" s="104">
        <v>-3</v>
      </c>
      <c r="AE78" s="105">
        <v>-2</v>
      </c>
      <c r="AF78" s="106">
        <v>-1</v>
      </c>
      <c r="AG78" s="104">
        <v>23</v>
      </c>
      <c r="AH78" s="105">
        <v>11</v>
      </c>
      <c r="AI78" s="151">
        <v>12</v>
      </c>
      <c r="AJ78" s="107">
        <v>11</v>
      </c>
      <c r="AK78" s="108">
        <v>7</v>
      </c>
      <c r="AL78" s="108">
        <v>0</v>
      </c>
      <c r="AM78" s="109">
        <v>5</v>
      </c>
      <c r="AN78" s="104">
        <v>0</v>
      </c>
      <c r="AO78" s="106">
        <v>0</v>
      </c>
      <c r="AP78" s="118">
        <v>26</v>
      </c>
      <c r="AQ78" s="105">
        <v>13</v>
      </c>
      <c r="AR78" s="151">
        <v>13</v>
      </c>
      <c r="AS78" s="107">
        <v>10</v>
      </c>
      <c r="AT78" s="108">
        <v>12</v>
      </c>
      <c r="AU78" s="108">
        <v>3</v>
      </c>
      <c r="AV78" s="109">
        <v>1</v>
      </c>
      <c r="AW78" s="104">
        <v>0</v>
      </c>
      <c r="AX78" s="106">
        <v>0</v>
      </c>
      <c r="AY78" s="118">
        <v>-1</v>
      </c>
    </row>
    <row r="79" spans="1:51" x14ac:dyDescent="0.15">
      <c r="A79" s="157"/>
      <c r="B79" s="157"/>
      <c r="C79" s="120" t="s">
        <v>106</v>
      </c>
      <c r="D79" s="78"/>
      <c r="E79" s="159">
        <v>609.78</v>
      </c>
      <c r="F79" s="134">
        <v>10773</v>
      </c>
      <c r="G79" s="134">
        <v>28580</v>
      </c>
      <c r="H79" s="134">
        <v>13545</v>
      </c>
      <c r="I79" s="134">
        <v>15035</v>
      </c>
      <c r="J79" s="221">
        <v>-38</v>
      </c>
      <c r="K79" s="222">
        <v>-14</v>
      </c>
      <c r="L79" s="223">
        <v>-24</v>
      </c>
      <c r="M79" s="221">
        <v>-26</v>
      </c>
      <c r="N79" s="222">
        <v>-17</v>
      </c>
      <c r="O79" s="224">
        <v>-9</v>
      </c>
      <c r="P79" s="221">
        <v>12</v>
      </c>
      <c r="Q79" s="222">
        <v>4</v>
      </c>
      <c r="R79" s="223">
        <v>8</v>
      </c>
      <c r="S79" s="221">
        <v>4</v>
      </c>
      <c r="T79" s="222">
        <v>8</v>
      </c>
      <c r="U79" s="222">
        <v>0</v>
      </c>
      <c r="V79" s="223">
        <v>0</v>
      </c>
      <c r="W79" s="221">
        <v>38</v>
      </c>
      <c r="X79" s="222">
        <v>21</v>
      </c>
      <c r="Y79" s="223">
        <v>17</v>
      </c>
      <c r="Z79" s="221">
        <v>21</v>
      </c>
      <c r="AA79" s="222">
        <v>17</v>
      </c>
      <c r="AB79" s="222">
        <v>0</v>
      </c>
      <c r="AC79" s="223">
        <v>0</v>
      </c>
      <c r="AD79" s="221">
        <v>-12</v>
      </c>
      <c r="AE79" s="222">
        <v>3</v>
      </c>
      <c r="AF79" s="223">
        <v>-15</v>
      </c>
      <c r="AG79" s="221">
        <v>41</v>
      </c>
      <c r="AH79" s="222">
        <v>28</v>
      </c>
      <c r="AI79" s="224">
        <v>13</v>
      </c>
      <c r="AJ79" s="221">
        <v>27</v>
      </c>
      <c r="AK79" s="222">
        <v>11</v>
      </c>
      <c r="AL79" s="222">
        <v>0</v>
      </c>
      <c r="AM79" s="223">
        <v>1</v>
      </c>
      <c r="AN79" s="221">
        <v>1</v>
      </c>
      <c r="AO79" s="223">
        <v>1</v>
      </c>
      <c r="AP79" s="225">
        <v>53</v>
      </c>
      <c r="AQ79" s="222">
        <v>25</v>
      </c>
      <c r="AR79" s="224">
        <v>28</v>
      </c>
      <c r="AS79" s="221">
        <v>24</v>
      </c>
      <c r="AT79" s="222">
        <v>25</v>
      </c>
      <c r="AU79" s="222">
        <v>0</v>
      </c>
      <c r="AV79" s="223">
        <v>2</v>
      </c>
      <c r="AW79" s="221">
        <v>1</v>
      </c>
      <c r="AX79" s="223">
        <v>1</v>
      </c>
      <c r="AY79" s="225">
        <v>-12</v>
      </c>
    </row>
    <row r="80" spans="1:51" x14ac:dyDescent="0.15">
      <c r="A80">
        <v>8</v>
      </c>
      <c r="B80">
        <v>585</v>
      </c>
      <c r="C80" s="152" t="s">
        <v>107</v>
      </c>
      <c r="D80" s="24"/>
      <c r="E80" s="149">
        <v>368.77</v>
      </c>
      <c r="F80" s="265">
        <v>5872</v>
      </c>
      <c r="G80" s="265">
        <v>15576</v>
      </c>
      <c r="H80" s="265">
        <v>7381</v>
      </c>
      <c r="I80" s="265">
        <v>8195</v>
      </c>
      <c r="J80" s="104">
        <v>-25</v>
      </c>
      <c r="K80" s="105">
        <v>-10</v>
      </c>
      <c r="L80" s="106">
        <v>-15</v>
      </c>
      <c r="M80" s="104">
        <v>-17</v>
      </c>
      <c r="N80" s="105">
        <v>-14</v>
      </c>
      <c r="O80" s="151">
        <v>-3</v>
      </c>
      <c r="P80" s="104">
        <v>6</v>
      </c>
      <c r="Q80" s="105">
        <v>2</v>
      </c>
      <c r="R80" s="106">
        <v>4</v>
      </c>
      <c r="S80" s="107">
        <v>2</v>
      </c>
      <c r="T80" s="108">
        <v>4</v>
      </c>
      <c r="U80" s="108">
        <v>0</v>
      </c>
      <c r="V80" s="109">
        <v>0</v>
      </c>
      <c r="W80" s="104">
        <v>23</v>
      </c>
      <c r="X80" s="105">
        <v>16</v>
      </c>
      <c r="Y80" s="106">
        <v>7</v>
      </c>
      <c r="Z80" s="107">
        <v>16</v>
      </c>
      <c r="AA80" s="108">
        <v>7</v>
      </c>
      <c r="AB80" s="108">
        <v>0</v>
      </c>
      <c r="AC80" s="109">
        <v>0</v>
      </c>
      <c r="AD80" s="104">
        <v>-8</v>
      </c>
      <c r="AE80" s="105">
        <v>4</v>
      </c>
      <c r="AF80" s="106">
        <v>-12</v>
      </c>
      <c r="AG80" s="104">
        <v>24</v>
      </c>
      <c r="AH80" s="105">
        <v>18</v>
      </c>
      <c r="AI80" s="151">
        <v>6</v>
      </c>
      <c r="AJ80" s="107">
        <v>18</v>
      </c>
      <c r="AK80" s="108">
        <v>5</v>
      </c>
      <c r="AL80" s="108">
        <v>0</v>
      </c>
      <c r="AM80" s="109">
        <v>1</v>
      </c>
      <c r="AN80" s="104">
        <v>0</v>
      </c>
      <c r="AO80" s="106">
        <v>0</v>
      </c>
      <c r="AP80" s="118">
        <v>32</v>
      </c>
      <c r="AQ80" s="105">
        <v>14</v>
      </c>
      <c r="AR80" s="151">
        <v>18</v>
      </c>
      <c r="AS80" s="107">
        <v>13</v>
      </c>
      <c r="AT80" s="108">
        <v>17</v>
      </c>
      <c r="AU80" s="108">
        <v>0</v>
      </c>
      <c r="AV80" s="109">
        <v>1</v>
      </c>
      <c r="AW80" s="104">
        <v>1</v>
      </c>
      <c r="AX80" s="106">
        <v>0</v>
      </c>
      <c r="AY80" s="118">
        <v>-8</v>
      </c>
    </row>
    <row r="81" spans="1:51" ht="13.5" customHeight="1" x14ac:dyDescent="0.15">
      <c r="A81">
        <v>8</v>
      </c>
      <c r="B81" s="162">
        <v>586</v>
      </c>
      <c r="C81" s="163" t="s">
        <v>108</v>
      </c>
      <c r="D81" s="164"/>
      <c r="E81" s="165">
        <v>241.01</v>
      </c>
      <c r="F81" s="265">
        <v>4901</v>
      </c>
      <c r="G81" s="267">
        <v>13004</v>
      </c>
      <c r="H81" s="265">
        <v>6164</v>
      </c>
      <c r="I81" s="265">
        <v>6840</v>
      </c>
      <c r="J81" s="168">
        <v>-13</v>
      </c>
      <c r="K81" s="169">
        <v>-4</v>
      </c>
      <c r="L81" s="170">
        <v>-9</v>
      </c>
      <c r="M81" s="168">
        <v>-9</v>
      </c>
      <c r="N81" s="169">
        <v>-3</v>
      </c>
      <c r="O81" s="171">
        <v>-6</v>
      </c>
      <c r="P81" s="168">
        <v>6</v>
      </c>
      <c r="Q81" s="169">
        <v>2</v>
      </c>
      <c r="R81" s="170">
        <v>4</v>
      </c>
      <c r="S81" s="172">
        <v>2</v>
      </c>
      <c r="T81" s="173">
        <v>4</v>
      </c>
      <c r="U81" s="173">
        <v>0</v>
      </c>
      <c r="V81" s="174">
        <v>0</v>
      </c>
      <c r="W81" s="168">
        <v>15</v>
      </c>
      <c r="X81" s="169">
        <v>5</v>
      </c>
      <c r="Y81" s="170">
        <v>10</v>
      </c>
      <c r="Z81" s="172">
        <v>5</v>
      </c>
      <c r="AA81" s="173">
        <v>10</v>
      </c>
      <c r="AB81" s="173">
        <v>0</v>
      </c>
      <c r="AC81" s="174">
        <v>0</v>
      </c>
      <c r="AD81" s="168">
        <v>-4</v>
      </c>
      <c r="AE81" s="169">
        <v>-1</v>
      </c>
      <c r="AF81" s="170">
        <v>-3</v>
      </c>
      <c r="AG81" s="168">
        <v>17</v>
      </c>
      <c r="AH81" s="169">
        <v>10</v>
      </c>
      <c r="AI81" s="171">
        <v>7</v>
      </c>
      <c r="AJ81" s="172">
        <v>9</v>
      </c>
      <c r="AK81" s="173">
        <v>6</v>
      </c>
      <c r="AL81" s="173">
        <v>0</v>
      </c>
      <c r="AM81" s="174">
        <v>0</v>
      </c>
      <c r="AN81" s="168">
        <v>1</v>
      </c>
      <c r="AO81" s="170">
        <v>1</v>
      </c>
      <c r="AP81" s="175">
        <v>21</v>
      </c>
      <c r="AQ81" s="169">
        <v>11</v>
      </c>
      <c r="AR81" s="171">
        <v>10</v>
      </c>
      <c r="AS81" s="172">
        <v>11</v>
      </c>
      <c r="AT81" s="173">
        <v>8</v>
      </c>
      <c r="AU81" s="173">
        <v>0</v>
      </c>
      <c r="AV81" s="174">
        <v>1</v>
      </c>
      <c r="AW81" s="168">
        <v>0</v>
      </c>
      <c r="AX81" s="170">
        <v>1</v>
      </c>
      <c r="AY81" s="175">
        <v>-4</v>
      </c>
    </row>
    <row r="82" spans="1:51" x14ac:dyDescent="0.15">
      <c r="B82" s="176"/>
      <c r="D82" s="177" t="s">
        <v>109</v>
      </c>
      <c r="E82" s="178" t="s">
        <v>176</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194</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195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9207D-91EF-4252-8D62-D6C5065C4D73}">
  <dimension ref="A1:BB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6.625" style="8" customWidth="1"/>
    <col min="11" max="12" width="6.625" style="8" hidden="1" customWidth="1"/>
    <col min="13" max="13" width="6.625" style="8" customWidth="1"/>
    <col min="14" max="15" width="6.625" style="8" hidden="1" customWidth="1"/>
    <col min="16" max="16" width="6.625" style="8" customWidth="1"/>
    <col min="17" max="22" width="6.625" style="8" hidden="1" customWidth="1"/>
    <col min="23" max="23" width="6.625" style="8" customWidth="1"/>
    <col min="24" max="29" width="6.625" style="8" hidden="1" customWidth="1"/>
    <col min="30" max="30" width="6.625" style="8" customWidth="1"/>
    <col min="31" max="32" width="6.625" style="8" hidden="1" customWidth="1"/>
    <col min="33" max="33" width="6.625" style="8" customWidth="1"/>
    <col min="34" max="41" width="6.625" style="8" hidden="1" customWidth="1"/>
    <col min="42" max="42" width="6.625" style="6" customWidth="1"/>
    <col min="43" max="49" width="6.625" style="200" hidden="1" customWidth="1"/>
    <col min="50" max="51" width="6.625" style="201" hidden="1" customWidth="1"/>
    <col min="52" max="52" width="6.625" hidden="1" customWidth="1"/>
    <col min="53" max="53" width="6.62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8" width="0" hidden="1" customWidth="1"/>
    <col min="269" max="269" width="8" customWidth="1"/>
    <col min="270" max="271" width="0" hidden="1" customWidth="1"/>
    <col min="272" max="272" width="7" customWidth="1"/>
    <col min="273" max="278" width="0" hidden="1" customWidth="1"/>
    <col min="279" max="279" width="7" customWidth="1"/>
    <col min="280" max="285" width="0" hidden="1" customWidth="1"/>
    <col min="286" max="286" width="8" customWidth="1"/>
    <col min="287" max="288" width="0" hidden="1" customWidth="1"/>
    <col min="289" max="289" width="8.125" customWidth="1"/>
    <col min="290" max="297" width="0" hidden="1" customWidth="1"/>
    <col min="298" max="298" width="8.5" customWidth="1"/>
    <col min="299" max="308" width="0" hidden="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4" width="0" hidden="1" customWidth="1"/>
    <col min="525" max="525" width="8" customWidth="1"/>
    <col min="526" max="527" width="0" hidden="1" customWidth="1"/>
    <col min="528" max="528" width="7" customWidth="1"/>
    <col min="529" max="534" width="0" hidden="1" customWidth="1"/>
    <col min="535" max="535" width="7" customWidth="1"/>
    <col min="536" max="541" width="0" hidden="1" customWidth="1"/>
    <col min="542" max="542" width="8" customWidth="1"/>
    <col min="543" max="544" width="0" hidden="1" customWidth="1"/>
    <col min="545" max="545" width="8.125" customWidth="1"/>
    <col min="546" max="553" width="0" hidden="1" customWidth="1"/>
    <col min="554" max="554" width="8.5" customWidth="1"/>
    <col min="555" max="564" width="0" hidden="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80" width="0" hidden="1" customWidth="1"/>
    <col min="781" max="781" width="8" customWidth="1"/>
    <col min="782" max="783" width="0" hidden="1" customWidth="1"/>
    <col min="784" max="784" width="7" customWidth="1"/>
    <col min="785" max="790" width="0" hidden="1" customWidth="1"/>
    <col min="791" max="791" width="7" customWidth="1"/>
    <col min="792" max="797" width="0" hidden="1" customWidth="1"/>
    <col min="798" max="798" width="8" customWidth="1"/>
    <col min="799" max="800" width="0" hidden="1" customWidth="1"/>
    <col min="801" max="801" width="8.125" customWidth="1"/>
    <col min="802" max="809" width="0" hidden="1" customWidth="1"/>
    <col min="810" max="810" width="8.5" customWidth="1"/>
    <col min="811" max="820" width="0" hidden="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6" width="0" hidden="1" customWidth="1"/>
    <col min="1037" max="1037" width="8" customWidth="1"/>
    <col min="1038" max="1039" width="0" hidden="1" customWidth="1"/>
    <col min="1040" max="1040" width="7" customWidth="1"/>
    <col min="1041" max="1046" width="0" hidden="1" customWidth="1"/>
    <col min="1047" max="1047" width="7" customWidth="1"/>
    <col min="1048" max="1053" width="0" hidden="1" customWidth="1"/>
    <col min="1054" max="1054" width="8" customWidth="1"/>
    <col min="1055" max="1056" width="0" hidden="1" customWidth="1"/>
    <col min="1057" max="1057" width="8.125" customWidth="1"/>
    <col min="1058" max="1065" width="0" hidden="1" customWidth="1"/>
    <col min="1066" max="1066" width="8.5" customWidth="1"/>
    <col min="1067" max="1076" width="0" hidden="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2" width="0" hidden="1" customWidth="1"/>
    <col min="1293" max="1293" width="8" customWidth="1"/>
    <col min="1294" max="1295" width="0" hidden="1" customWidth="1"/>
    <col min="1296" max="1296" width="7" customWidth="1"/>
    <col min="1297" max="1302" width="0" hidden="1" customWidth="1"/>
    <col min="1303" max="1303" width="7" customWidth="1"/>
    <col min="1304" max="1309" width="0" hidden="1" customWidth="1"/>
    <col min="1310" max="1310" width="8" customWidth="1"/>
    <col min="1311" max="1312" width="0" hidden="1" customWidth="1"/>
    <col min="1313" max="1313" width="8.125" customWidth="1"/>
    <col min="1314" max="1321" width="0" hidden="1" customWidth="1"/>
    <col min="1322" max="1322" width="8.5" customWidth="1"/>
    <col min="1323" max="1332" width="0" hidden="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8" width="0" hidden="1" customWidth="1"/>
    <col min="1549" max="1549" width="8" customWidth="1"/>
    <col min="1550" max="1551" width="0" hidden="1" customWidth="1"/>
    <col min="1552" max="1552" width="7" customWidth="1"/>
    <col min="1553" max="1558" width="0" hidden="1" customWidth="1"/>
    <col min="1559" max="1559" width="7" customWidth="1"/>
    <col min="1560" max="1565" width="0" hidden="1" customWidth="1"/>
    <col min="1566" max="1566" width="8" customWidth="1"/>
    <col min="1567" max="1568" width="0" hidden="1" customWidth="1"/>
    <col min="1569" max="1569" width="8.125" customWidth="1"/>
    <col min="1570" max="1577" width="0" hidden="1" customWidth="1"/>
    <col min="1578" max="1578" width="8.5" customWidth="1"/>
    <col min="1579" max="1588" width="0" hidden="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4" width="0" hidden="1" customWidth="1"/>
    <col min="1805" max="1805" width="8" customWidth="1"/>
    <col min="1806" max="1807" width="0" hidden="1" customWidth="1"/>
    <col min="1808" max="1808" width="7" customWidth="1"/>
    <col min="1809" max="1814" width="0" hidden="1" customWidth="1"/>
    <col min="1815" max="1815" width="7" customWidth="1"/>
    <col min="1816" max="1821" width="0" hidden="1" customWidth="1"/>
    <col min="1822" max="1822" width="8" customWidth="1"/>
    <col min="1823" max="1824" width="0" hidden="1" customWidth="1"/>
    <col min="1825" max="1825" width="8.125" customWidth="1"/>
    <col min="1826" max="1833" width="0" hidden="1" customWidth="1"/>
    <col min="1834" max="1834" width="8.5" customWidth="1"/>
    <col min="1835" max="1844" width="0" hidden="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60" width="0" hidden="1" customWidth="1"/>
    <col min="2061" max="2061" width="8" customWidth="1"/>
    <col min="2062" max="2063" width="0" hidden="1" customWidth="1"/>
    <col min="2064" max="2064" width="7" customWidth="1"/>
    <col min="2065" max="2070" width="0" hidden="1" customWidth="1"/>
    <col min="2071" max="2071" width="7" customWidth="1"/>
    <col min="2072" max="2077" width="0" hidden="1" customWidth="1"/>
    <col min="2078" max="2078" width="8" customWidth="1"/>
    <col min="2079" max="2080" width="0" hidden="1" customWidth="1"/>
    <col min="2081" max="2081" width="8.125" customWidth="1"/>
    <col min="2082" max="2089" width="0" hidden="1" customWidth="1"/>
    <col min="2090" max="2090" width="8.5" customWidth="1"/>
    <col min="2091" max="2100" width="0" hidden="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6" width="0" hidden="1" customWidth="1"/>
    <col min="2317" max="2317" width="8" customWidth="1"/>
    <col min="2318" max="2319" width="0" hidden="1" customWidth="1"/>
    <col min="2320" max="2320" width="7" customWidth="1"/>
    <col min="2321" max="2326" width="0" hidden="1" customWidth="1"/>
    <col min="2327" max="2327" width="7" customWidth="1"/>
    <col min="2328" max="2333" width="0" hidden="1" customWidth="1"/>
    <col min="2334" max="2334" width="8" customWidth="1"/>
    <col min="2335" max="2336" width="0" hidden="1" customWidth="1"/>
    <col min="2337" max="2337" width="8.125" customWidth="1"/>
    <col min="2338" max="2345" width="0" hidden="1" customWidth="1"/>
    <col min="2346" max="2346" width="8.5" customWidth="1"/>
    <col min="2347" max="2356" width="0" hidden="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2" width="0" hidden="1" customWidth="1"/>
    <col min="2573" max="2573" width="8" customWidth="1"/>
    <col min="2574" max="2575" width="0" hidden="1" customWidth="1"/>
    <col min="2576" max="2576" width="7" customWidth="1"/>
    <col min="2577" max="2582" width="0" hidden="1" customWidth="1"/>
    <col min="2583" max="2583" width="7" customWidth="1"/>
    <col min="2584" max="2589" width="0" hidden="1" customWidth="1"/>
    <col min="2590" max="2590" width="8" customWidth="1"/>
    <col min="2591" max="2592" width="0" hidden="1" customWidth="1"/>
    <col min="2593" max="2593" width="8.125" customWidth="1"/>
    <col min="2594" max="2601" width="0" hidden="1" customWidth="1"/>
    <col min="2602" max="2602" width="8.5" customWidth="1"/>
    <col min="2603" max="2612" width="0" hidden="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8" width="0" hidden="1" customWidth="1"/>
    <col min="2829" max="2829" width="8" customWidth="1"/>
    <col min="2830" max="2831" width="0" hidden="1" customWidth="1"/>
    <col min="2832" max="2832" width="7" customWidth="1"/>
    <col min="2833" max="2838" width="0" hidden="1" customWidth="1"/>
    <col min="2839" max="2839" width="7" customWidth="1"/>
    <col min="2840" max="2845" width="0" hidden="1" customWidth="1"/>
    <col min="2846" max="2846" width="8" customWidth="1"/>
    <col min="2847" max="2848" width="0" hidden="1" customWidth="1"/>
    <col min="2849" max="2849" width="8.125" customWidth="1"/>
    <col min="2850" max="2857" width="0" hidden="1" customWidth="1"/>
    <col min="2858" max="2858" width="8.5" customWidth="1"/>
    <col min="2859" max="2868" width="0" hidden="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4" width="0" hidden="1" customWidth="1"/>
    <col min="3085" max="3085" width="8" customWidth="1"/>
    <col min="3086" max="3087" width="0" hidden="1" customWidth="1"/>
    <col min="3088" max="3088" width="7" customWidth="1"/>
    <col min="3089" max="3094" width="0" hidden="1" customWidth="1"/>
    <col min="3095" max="3095" width="7" customWidth="1"/>
    <col min="3096" max="3101" width="0" hidden="1" customWidth="1"/>
    <col min="3102" max="3102" width="8" customWidth="1"/>
    <col min="3103" max="3104" width="0" hidden="1" customWidth="1"/>
    <col min="3105" max="3105" width="8.125" customWidth="1"/>
    <col min="3106" max="3113" width="0" hidden="1" customWidth="1"/>
    <col min="3114" max="3114" width="8.5" customWidth="1"/>
    <col min="3115" max="3124" width="0" hidden="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40" width="0" hidden="1" customWidth="1"/>
    <col min="3341" max="3341" width="8" customWidth="1"/>
    <col min="3342" max="3343" width="0" hidden="1" customWidth="1"/>
    <col min="3344" max="3344" width="7" customWidth="1"/>
    <col min="3345" max="3350" width="0" hidden="1" customWidth="1"/>
    <col min="3351" max="3351" width="7" customWidth="1"/>
    <col min="3352" max="3357" width="0" hidden="1" customWidth="1"/>
    <col min="3358" max="3358" width="8" customWidth="1"/>
    <col min="3359" max="3360" width="0" hidden="1" customWidth="1"/>
    <col min="3361" max="3361" width="8.125" customWidth="1"/>
    <col min="3362" max="3369" width="0" hidden="1" customWidth="1"/>
    <col min="3370" max="3370" width="8.5" customWidth="1"/>
    <col min="3371" max="3380" width="0" hidden="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6" width="0" hidden="1" customWidth="1"/>
    <col min="3597" max="3597" width="8" customWidth="1"/>
    <col min="3598" max="3599" width="0" hidden="1" customWidth="1"/>
    <col min="3600" max="3600" width="7" customWidth="1"/>
    <col min="3601" max="3606" width="0" hidden="1" customWidth="1"/>
    <col min="3607" max="3607" width="7" customWidth="1"/>
    <col min="3608" max="3613" width="0" hidden="1" customWidth="1"/>
    <col min="3614" max="3614" width="8" customWidth="1"/>
    <col min="3615" max="3616" width="0" hidden="1" customWidth="1"/>
    <col min="3617" max="3617" width="8.125" customWidth="1"/>
    <col min="3618" max="3625" width="0" hidden="1" customWidth="1"/>
    <col min="3626" max="3626" width="8.5" customWidth="1"/>
    <col min="3627" max="3636" width="0" hidden="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2" width="0" hidden="1" customWidth="1"/>
    <col min="3853" max="3853" width="8" customWidth="1"/>
    <col min="3854" max="3855" width="0" hidden="1" customWidth="1"/>
    <col min="3856" max="3856" width="7" customWidth="1"/>
    <col min="3857" max="3862" width="0" hidden="1" customWidth="1"/>
    <col min="3863" max="3863" width="7" customWidth="1"/>
    <col min="3864" max="3869" width="0" hidden="1" customWidth="1"/>
    <col min="3870" max="3870" width="8" customWidth="1"/>
    <col min="3871" max="3872" width="0" hidden="1" customWidth="1"/>
    <col min="3873" max="3873" width="8.125" customWidth="1"/>
    <col min="3874" max="3881" width="0" hidden="1" customWidth="1"/>
    <col min="3882" max="3882" width="8.5" customWidth="1"/>
    <col min="3883" max="3892" width="0" hidden="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8" width="0" hidden="1" customWidth="1"/>
    <col min="4109" max="4109" width="8" customWidth="1"/>
    <col min="4110" max="4111" width="0" hidden="1" customWidth="1"/>
    <col min="4112" max="4112" width="7" customWidth="1"/>
    <col min="4113" max="4118" width="0" hidden="1" customWidth="1"/>
    <col min="4119" max="4119" width="7" customWidth="1"/>
    <col min="4120" max="4125" width="0" hidden="1" customWidth="1"/>
    <col min="4126" max="4126" width="8" customWidth="1"/>
    <col min="4127" max="4128" width="0" hidden="1" customWidth="1"/>
    <col min="4129" max="4129" width="8.125" customWidth="1"/>
    <col min="4130" max="4137" width="0" hidden="1" customWidth="1"/>
    <col min="4138" max="4138" width="8.5" customWidth="1"/>
    <col min="4139" max="4148" width="0" hidden="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4" width="0" hidden="1" customWidth="1"/>
    <col min="4365" max="4365" width="8" customWidth="1"/>
    <col min="4366" max="4367" width="0" hidden="1" customWidth="1"/>
    <col min="4368" max="4368" width="7" customWidth="1"/>
    <col min="4369" max="4374" width="0" hidden="1" customWidth="1"/>
    <col min="4375" max="4375" width="7" customWidth="1"/>
    <col min="4376" max="4381" width="0" hidden="1" customWidth="1"/>
    <col min="4382" max="4382" width="8" customWidth="1"/>
    <col min="4383" max="4384" width="0" hidden="1" customWidth="1"/>
    <col min="4385" max="4385" width="8.125" customWidth="1"/>
    <col min="4386" max="4393" width="0" hidden="1" customWidth="1"/>
    <col min="4394" max="4394" width="8.5" customWidth="1"/>
    <col min="4395" max="4404" width="0" hidden="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20" width="0" hidden="1" customWidth="1"/>
    <col min="4621" max="4621" width="8" customWidth="1"/>
    <col min="4622" max="4623" width="0" hidden="1" customWidth="1"/>
    <col min="4624" max="4624" width="7" customWidth="1"/>
    <col min="4625" max="4630" width="0" hidden="1" customWidth="1"/>
    <col min="4631" max="4631" width="7" customWidth="1"/>
    <col min="4632" max="4637" width="0" hidden="1" customWidth="1"/>
    <col min="4638" max="4638" width="8" customWidth="1"/>
    <col min="4639" max="4640" width="0" hidden="1" customWidth="1"/>
    <col min="4641" max="4641" width="8.125" customWidth="1"/>
    <col min="4642" max="4649" width="0" hidden="1" customWidth="1"/>
    <col min="4650" max="4650" width="8.5" customWidth="1"/>
    <col min="4651" max="4660" width="0" hidden="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6" width="0" hidden="1" customWidth="1"/>
    <col min="4877" max="4877" width="8" customWidth="1"/>
    <col min="4878" max="4879" width="0" hidden="1" customWidth="1"/>
    <col min="4880" max="4880" width="7" customWidth="1"/>
    <col min="4881" max="4886" width="0" hidden="1" customWidth="1"/>
    <col min="4887" max="4887" width="7" customWidth="1"/>
    <col min="4888" max="4893" width="0" hidden="1" customWidth="1"/>
    <col min="4894" max="4894" width="8" customWidth="1"/>
    <col min="4895" max="4896" width="0" hidden="1" customWidth="1"/>
    <col min="4897" max="4897" width="8.125" customWidth="1"/>
    <col min="4898" max="4905" width="0" hidden="1" customWidth="1"/>
    <col min="4906" max="4906" width="8.5" customWidth="1"/>
    <col min="4907" max="4916" width="0" hidden="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2" width="0" hidden="1" customWidth="1"/>
    <col min="5133" max="5133" width="8" customWidth="1"/>
    <col min="5134" max="5135" width="0" hidden="1" customWidth="1"/>
    <col min="5136" max="5136" width="7" customWidth="1"/>
    <col min="5137" max="5142" width="0" hidden="1" customWidth="1"/>
    <col min="5143" max="5143" width="7" customWidth="1"/>
    <col min="5144" max="5149" width="0" hidden="1" customWidth="1"/>
    <col min="5150" max="5150" width="8" customWidth="1"/>
    <col min="5151" max="5152" width="0" hidden="1" customWidth="1"/>
    <col min="5153" max="5153" width="8.125" customWidth="1"/>
    <col min="5154" max="5161" width="0" hidden="1" customWidth="1"/>
    <col min="5162" max="5162" width="8.5" customWidth="1"/>
    <col min="5163" max="5172" width="0" hidden="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8" width="0" hidden="1" customWidth="1"/>
    <col min="5389" max="5389" width="8" customWidth="1"/>
    <col min="5390" max="5391" width="0" hidden="1" customWidth="1"/>
    <col min="5392" max="5392" width="7" customWidth="1"/>
    <col min="5393" max="5398" width="0" hidden="1" customWidth="1"/>
    <col min="5399" max="5399" width="7" customWidth="1"/>
    <col min="5400" max="5405" width="0" hidden="1" customWidth="1"/>
    <col min="5406" max="5406" width="8" customWidth="1"/>
    <col min="5407" max="5408" width="0" hidden="1" customWidth="1"/>
    <col min="5409" max="5409" width="8.125" customWidth="1"/>
    <col min="5410" max="5417" width="0" hidden="1" customWidth="1"/>
    <col min="5418" max="5418" width="8.5" customWidth="1"/>
    <col min="5419" max="5428" width="0" hidden="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4" width="0" hidden="1" customWidth="1"/>
    <col min="5645" max="5645" width="8" customWidth="1"/>
    <col min="5646" max="5647" width="0" hidden="1" customWidth="1"/>
    <col min="5648" max="5648" width="7" customWidth="1"/>
    <col min="5649" max="5654" width="0" hidden="1" customWidth="1"/>
    <col min="5655" max="5655" width="7" customWidth="1"/>
    <col min="5656" max="5661" width="0" hidden="1" customWidth="1"/>
    <col min="5662" max="5662" width="8" customWidth="1"/>
    <col min="5663" max="5664" width="0" hidden="1" customWidth="1"/>
    <col min="5665" max="5665" width="8.125" customWidth="1"/>
    <col min="5666" max="5673" width="0" hidden="1" customWidth="1"/>
    <col min="5674" max="5674" width="8.5" customWidth="1"/>
    <col min="5675" max="5684" width="0" hidden="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900" width="0" hidden="1" customWidth="1"/>
    <col min="5901" max="5901" width="8" customWidth="1"/>
    <col min="5902" max="5903" width="0" hidden="1" customWidth="1"/>
    <col min="5904" max="5904" width="7" customWidth="1"/>
    <col min="5905" max="5910" width="0" hidden="1" customWidth="1"/>
    <col min="5911" max="5911" width="7" customWidth="1"/>
    <col min="5912" max="5917" width="0" hidden="1" customWidth="1"/>
    <col min="5918" max="5918" width="8" customWidth="1"/>
    <col min="5919" max="5920" width="0" hidden="1" customWidth="1"/>
    <col min="5921" max="5921" width="8.125" customWidth="1"/>
    <col min="5922" max="5929" width="0" hidden="1" customWidth="1"/>
    <col min="5930" max="5930" width="8.5" customWidth="1"/>
    <col min="5931" max="5940" width="0" hidden="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6" width="0" hidden="1" customWidth="1"/>
    <col min="6157" max="6157" width="8" customWidth="1"/>
    <col min="6158" max="6159" width="0" hidden="1" customWidth="1"/>
    <col min="6160" max="6160" width="7" customWidth="1"/>
    <col min="6161" max="6166" width="0" hidden="1" customWidth="1"/>
    <col min="6167" max="6167" width="7" customWidth="1"/>
    <col min="6168" max="6173" width="0" hidden="1" customWidth="1"/>
    <col min="6174" max="6174" width="8" customWidth="1"/>
    <col min="6175" max="6176" width="0" hidden="1" customWidth="1"/>
    <col min="6177" max="6177" width="8.125" customWidth="1"/>
    <col min="6178" max="6185" width="0" hidden="1" customWidth="1"/>
    <col min="6186" max="6186" width="8.5" customWidth="1"/>
    <col min="6187" max="6196" width="0" hidden="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2" width="0" hidden="1" customWidth="1"/>
    <col min="6413" max="6413" width="8" customWidth="1"/>
    <col min="6414" max="6415" width="0" hidden="1" customWidth="1"/>
    <col min="6416" max="6416" width="7" customWidth="1"/>
    <col min="6417" max="6422" width="0" hidden="1" customWidth="1"/>
    <col min="6423" max="6423" width="7" customWidth="1"/>
    <col min="6424" max="6429" width="0" hidden="1" customWidth="1"/>
    <col min="6430" max="6430" width="8" customWidth="1"/>
    <col min="6431" max="6432" width="0" hidden="1" customWidth="1"/>
    <col min="6433" max="6433" width="8.125" customWidth="1"/>
    <col min="6434" max="6441" width="0" hidden="1" customWidth="1"/>
    <col min="6442" max="6442" width="8.5" customWidth="1"/>
    <col min="6443" max="6452" width="0" hidden="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8" width="0" hidden="1" customWidth="1"/>
    <col min="6669" max="6669" width="8" customWidth="1"/>
    <col min="6670" max="6671" width="0" hidden="1" customWidth="1"/>
    <col min="6672" max="6672" width="7" customWidth="1"/>
    <col min="6673" max="6678" width="0" hidden="1" customWidth="1"/>
    <col min="6679" max="6679" width="7" customWidth="1"/>
    <col min="6680" max="6685" width="0" hidden="1" customWidth="1"/>
    <col min="6686" max="6686" width="8" customWidth="1"/>
    <col min="6687" max="6688" width="0" hidden="1" customWidth="1"/>
    <col min="6689" max="6689" width="8.125" customWidth="1"/>
    <col min="6690" max="6697" width="0" hidden="1" customWidth="1"/>
    <col min="6698" max="6698" width="8.5" customWidth="1"/>
    <col min="6699" max="6708" width="0" hidden="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4" width="0" hidden="1" customWidth="1"/>
    <col min="6925" max="6925" width="8" customWidth="1"/>
    <col min="6926" max="6927" width="0" hidden="1" customWidth="1"/>
    <col min="6928" max="6928" width="7" customWidth="1"/>
    <col min="6929" max="6934" width="0" hidden="1" customWidth="1"/>
    <col min="6935" max="6935" width="7" customWidth="1"/>
    <col min="6936" max="6941" width="0" hidden="1" customWidth="1"/>
    <col min="6942" max="6942" width="8" customWidth="1"/>
    <col min="6943" max="6944" width="0" hidden="1" customWidth="1"/>
    <col min="6945" max="6945" width="8.125" customWidth="1"/>
    <col min="6946" max="6953" width="0" hidden="1" customWidth="1"/>
    <col min="6954" max="6954" width="8.5" customWidth="1"/>
    <col min="6955" max="6964" width="0" hidden="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80" width="0" hidden="1" customWidth="1"/>
    <col min="7181" max="7181" width="8" customWidth="1"/>
    <col min="7182" max="7183" width="0" hidden="1" customWidth="1"/>
    <col min="7184" max="7184" width="7" customWidth="1"/>
    <col min="7185" max="7190" width="0" hidden="1" customWidth="1"/>
    <col min="7191" max="7191" width="7" customWidth="1"/>
    <col min="7192" max="7197" width="0" hidden="1" customWidth="1"/>
    <col min="7198" max="7198" width="8" customWidth="1"/>
    <col min="7199" max="7200" width="0" hidden="1" customWidth="1"/>
    <col min="7201" max="7201" width="8.125" customWidth="1"/>
    <col min="7202" max="7209" width="0" hidden="1" customWidth="1"/>
    <col min="7210" max="7210" width="8.5" customWidth="1"/>
    <col min="7211" max="7220" width="0" hidden="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6" width="0" hidden="1" customWidth="1"/>
    <col min="7437" max="7437" width="8" customWidth="1"/>
    <col min="7438" max="7439" width="0" hidden="1" customWidth="1"/>
    <col min="7440" max="7440" width="7" customWidth="1"/>
    <col min="7441" max="7446" width="0" hidden="1" customWidth="1"/>
    <col min="7447" max="7447" width="7" customWidth="1"/>
    <col min="7448" max="7453" width="0" hidden="1" customWidth="1"/>
    <col min="7454" max="7454" width="8" customWidth="1"/>
    <col min="7455" max="7456" width="0" hidden="1" customWidth="1"/>
    <col min="7457" max="7457" width="8.125" customWidth="1"/>
    <col min="7458" max="7465" width="0" hidden="1" customWidth="1"/>
    <col min="7466" max="7466" width="8.5" customWidth="1"/>
    <col min="7467" max="7476" width="0" hidden="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2" width="0" hidden="1" customWidth="1"/>
    <col min="7693" max="7693" width="8" customWidth="1"/>
    <col min="7694" max="7695" width="0" hidden="1" customWidth="1"/>
    <col min="7696" max="7696" width="7" customWidth="1"/>
    <col min="7697" max="7702" width="0" hidden="1" customWidth="1"/>
    <col min="7703" max="7703" width="7" customWidth="1"/>
    <col min="7704" max="7709" width="0" hidden="1" customWidth="1"/>
    <col min="7710" max="7710" width="8" customWidth="1"/>
    <col min="7711" max="7712" width="0" hidden="1" customWidth="1"/>
    <col min="7713" max="7713" width="8.125" customWidth="1"/>
    <col min="7714" max="7721" width="0" hidden="1" customWidth="1"/>
    <col min="7722" max="7722" width="8.5" customWidth="1"/>
    <col min="7723" max="7732" width="0" hidden="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8" width="0" hidden="1" customWidth="1"/>
    <col min="7949" max="7949" width="8" customWidth="1"/>
    <col min="7950" max="7951" width="0" hidden="1" customWidth="1"/>
    <col min="7952" max="7952" width="7" customWidth="1"/>
    <col min="7953" max="7958" width="0" hidden="1" customWidth="1"/>
    <col min="7959" max="7959" width="7" customWidth="1"/>
    <col min="7960" max="7965" width="0" hidden="1" customWidth="1"/>
    <col min="7966" max="7966" width="8" customWidth="1"/>
    <col min="7967" max="7968" width="0" hidden="1" customWidth="1"/>
    <col min="7969" max="7969" width="8.125" customWidth="1"/>
    <col min="7970" max="7977" width="0" hidden="1" customWidth="1"/>
    <col min="7978" max="7978" width="8.5" customWidth="1"/>
    <col min="7979" max="7988" width="0" hidden="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4" width="0" hidden="1" customWidth="1"/>
    <col min="8205" max="8205" width="8" customWidth="1"/>
    <col min="8206" max="8207" width="0" hidden="1" customWidth="1"/>
    <col min="8208" max="8208" width="7" customWidth="1"/>
    <col min="8209" max="8214" width="0" hidden="1" customWidth="1"/>
    <col min="8215" max="8215" width="7" customWidth="1"/>
    <col min="8216" max="8221" width="0" hidden="1" customWidth="1"/>
    <col min="8222" max="8222" width="8" customWidth="1"/>
    <col min="8223" max="8224" width="0" hidden="1" customWidth="1"/>
    <col min="8225" max="8225" width="8.125" customWidth="1"/>
    <col min="8226" max="8233" width="0" hidden="1" customWidth="1"/>
    <col min="8234" max="8234" width="8.5" customWidth="1"/>
    <col min="8235" max="8244" width="0" hidden="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60" width="0" hidden="1" customWidth="1"/>
    <col min="8461" max="8461" width="8" customWidth="1"/>
    <col min="8462" max="8463" width="0" hidden="1" customWidth="1"/>
    <col min="8464" max="8464" width="7" customWidth="1"/>
    <col min="8465" max="8470" width="0" hidden="1" customWidth="1"/>
    <col min="8471" max="8471" width="7" customWidth="1"/>
    <col min="8472" max="8477" width="0" hidden="1" customWidth="1"/>
    <col min="8478" max="8478" width="8" customWidth="1"/>
    <col min="8479" max="8480" width="0" hidden="1" customWidth="1"/>
    <col min="8481" max="8481" width="8.125" customWidth="1"/>
    <col min="8482" max="8489" width="0" hidden="1" customWidth="1"/>
    <col min="8490" max="8490" width="8.5" customWidth="1"/>
    <col min="8491" max="8500" width="0" hidden="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6" width="0" hidden="1" customWidth="1"/>
    <col min="8717" max="8717" width="8" customWidth="1"/>
    <col min="8718" max="8719" width="0" hidden="1" customWidth="1"/>
    <col min="8720" max="8720" width="7" customWidth="1"/>
    <col min="8721" max="8726" width="0" hidden="1" customWidth="1"/>
    <col min="8727" max="8727" width="7" customWidth="1"/>
    <col min="8728" max="8733" width="0" hidden="1" customWidth="1"/>
    <col min="8734" max="8734" width="8" customWidth="1"/>
    <col min="8735" max="8736" width="0" hidden="1" customWidth="1"/>
    <col min="8737" max="8737" width="8.125" customWidth="1"/>
    <col min="8738" max="8745" width="0" hidden="1" customWidth="1"/>
    <col min="8746" max="8746" width="8.5" customWidth="1"/>
    <col min="8747" max="8756" width="0" hidden="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2" width="0" hidden="1" customWidth="1"/>
    <col min="8973" max="8973" width="8" customWidth="1"/>
    <col min="8974" max="8975" width="0" hidden="1" customWidth="1"/>
    <col min="8976" max="8976" width="7" customWidth="1"/>
    <col min="8977" max="8982" width="0" hidden="1" customWidth="1"/>
    <col min="8983" max="8983" width="7" customWidth="1"/>
    <col min="8984" max="8989" width="0" hidden="1" customWidth="1"/>
    <col min="8990" max="8990" width="8" customWidth="1"/>
    <col min="8991" max="8992" width="0" hidden="1" customWidth="1"/>
    <col min="8993" max="8993" width="8.125" customWidth="1"/>
    <col min="8994" max="9001" width="0" hidden="1" customWidth="1"/>
    <col min="9002" max="9002" width="8.5" customWidth="1"/>
    <col min="9003" max="9012" width="0" hidden="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8" width="0" hidden="1" customWidth="1"/>
    <col min="9229" max="9229" width="8" customWidth="1"/>
    <col min="9230" max="9231" width="0" hidden="1" customWidth="1"/>
    <col min="9232" max="9232" width="7" customWidth="1"/>
    <col min="9233" max="9238" width="0" hidden="1" customWidth="1"/>
    <col min="9239" max="9239" width="7" customWidth="1"/>
    <col min="9240" max="9245" width="0" hidden="1" customWidth="1"/>
    <col min="9246" max="9246" width="8" customWidth="1"/>
    <col min="9247" max="9248" width="0" hidden="1" customWidth="1"/>
    <col min="9249" max="9249" width="8.125" customWidth="1"/>
    <col min="9250" max="9257" width="0" hidden="1" customWidth="1"/>
    <col min="9258" max="9258" width="8.5" customWidth="1"/>
    <col min="9259" max="9268" width="0" hidden="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4" width="0" hidden="1" customWidth="1"/>
    <col min="9485" max="9485" width="8" customWidth="1"/>
    <col min="9486" max="9487" width="0" hidden="1" customWidth="1"/>
    <col min="9488" max="9488" width="7" customWidth="1"/>
    <col min="9489" max="9494" width="0" hidden="1" customWidth="1"/>
    <col min="9495" max="9495" width="7" customWidth="1"/>
    <col min="9496" max="9501" width="0" hidden="1" customWidth="1"/>
    <col min="9502" max="9502" width="8" customWidth="1"/>
    <col min="9503" max="9504" width="0" hidden="1" customWidth="1"/>
    <col min="9505" max="9505" width="8.125" customWidth="1"/>
    <col min="9506" max="9513" width="0" hidden="1" customWidth="1"/>
    <col min="9514" max="9514" width="8.5" customWidth="1"/>
    <col min="9515" max="9524" width="0" hidden="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40" width="0" hidden="1" customWidth="1"/>
    <col min="9741" max="9741" width="8" customWidth="1"/>
    <col min="9742" max="9743" width="0" hidden="1" customWidth="1"/>
    <col min="9744" max="9744" width="7" customWidth="1"/>
    <col min="9745" max="9750" width="0" hidden="1" customWidth="1"/>
    <col min="9751" max="9751" width="7" customWidth="1"/>
    <col min="9752" max="9757" width="0" hidden="1" customWidth="1"/>
    <col min="9758" max="9758" width="8" customWidth="1"/>
    <col min="9759" max="9760" width="0" hidden="1" customWidth="1"/>
    <col min="9761" max="9761" width="8.125" customWidth="1"/>
    <col min="9762" max="9769" width="0" hidden="1" customWidth="1"/>
    <col min="9770" max="9770" width="8.5" customWidth="1"/>
    <col min="9771" max="9780" width="0" hidden="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6" width="0" hidden="1" customWidth="1"/>
    <col min="9997" max="9997" width="8" customWidth="1"/>
    <col min="9998" max="9999" width="0" hidden="1" customWidth="1"/>
    <col min="10000" max="10000" width="7" customWidth="1"/>
    <col min="10001" max="10006" width="0" hidden="1" customWidth="1"/>
    <col min="10007" max="10007" width="7" customWidth="1"/>
    <col min="10008" max="10013" width="0" hidden="1" customWidth="1"/>
    <col min="10014" max="10014" width="8" customWidth="1"/>
    <col min="10015" max="10016" width="0" hidden="1" customWidth="1"/>
    <col min="10017" max="10017" width="8.125" customWidth="1"/>
    <col min="10018" max="10025" width="0" hidden="1" customWidth="1"/>
    <col min="10026" max="10026" width="8.5" customWidth="1"/>
    <col min="10027" max="10036" width="0" hidden="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2" width="0" hidden="1" customWidth="1"/>
    <col min="10253" max="10253" width="8" customWidth="1"/>
    <col min="10254" max="10255" width="0" hidden="1" customWidth="1"/>
    <col min="10256" max="10256" width="7" customWidth="1"/>
    <col min="10257" max="10262" width="0" hidden="1" customWidth="1"/>
    <col min="10263" max="10263" width="7" customWidth="1"/>
    <col min="10264" max="10269" width="0" hidden="1" customWidth="1"/>
    <col min="10270" max="10270" width="8" customWidth="1"/>
    <col min="10271" max="10272" width="0" hidden="1" customWidth="1"/>
    <col min="10273" max="10273" width="8.125" customWidth="1"/>
    <col min="10274" max="10281" width="0" hidden="1" customWidth="1"/>
    <col min="10282" max="10282" width="8.5" customWidth="1"/>
    <col min="10283" max="10292" width="0" hidden="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8" width="0" hidden="1" customWidth="1"/>
    <col min="10509" max="10509" width="8" customWidth="1"/>
    <col min="10510" max="10511" width="0" hidden="1" customWidth="1"/>
    <col min="10512" max="10512" width="7" customWidth="1"/>
    <col min="10513" max="10518" width="0" hidden="1" customWidth="1"/>
    <col min="10519" max="10519" width="7" customWidth="1"/>
    <col min="10520" max="10525" width="0" hidden="1" customWidth="1"/>
    <col min="10526" max="10526" width="8" customWidth="1"/>
    <col min="10527" max="10528" width="0" hidden="1" customWidth="1"/>
    <col min="10529" max="10529" width="8.125" customWidth="1"/>
    <col min="10530" max="10537" width="0" hidden="1" customWidth="1"/>
    <col min="10538" max="10538" width="8.5" customWidth="1"/>
    <col min="10539" max="10548" width="0" hidden="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4" width="0" hidden="1" customWidth="1"/>
    <col min="10765" max="10765" width="8" customWidth="1"/>
    <col min="10766" max="10767" width="0" hidden="1" customWidth="1"/>
    <col min="10768" max="10768" width="7" customWidth="1"/>
    <col min="10769" max="10774" width="0" hidden="1" customWidth="1"/>
    <col min="10775" max="10775" width="7" customWidth="1"/>
    <col min="10776" max="10781" width="0" hidden="1" customWidth="1"/>
    <col min="10782" max="10782" width="8" customWidth="1"/>
    <col min="10783" max="10784" width="0" hidden="1" customWidth="1"/>
    <col min="10785" max="10785" width="8.125" customWidth="1"/>
    <col min="10786" max="10793" width="0" hidden="1" customWidth="1"/>
    <col min="10794" max="10794" width="8.5" customWidth="1"/>
    <col min="10795" max="10804" width="0" hidden="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20" width="0" hidden="1" customWidth="1"/>
    <col min="11021" max="11021" width="8" customWidth="1"/>
    <col min="11022" max="11023" width="0" hidden="1" customWidth="1"/>
    <col min="11024" max="11024" width="7" customWidth="1"/>
    <col min="11025" max="11030" width="0" hidden="1" customWidth="1"/>
    <col min="11031" max="11031" width="7" customWidth="1"/>
    <col min="11032" max="11037" width="0" hidden="1" customWidth="1"/>
    <col min="11038" max="11038" width="8" customWidth="1"/>
    <col min="11039" max="11040" width="0" hidden="1" customWidth="1"/>
    <col min="11041" max="11041" width="8.125" customWidth="1"/>
    <col min="11042" max="11049" width="0" hidden="1" customWidth="1"/>
    <col min="11050" max="11050" width="8.5" customWidth="1"/>
    <col min="11051" max="11060" width="0" hidden="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6" width="0" hidden="1" customWidth="1"/>
    <col min="11277" max="11277" width="8" customWidth="1"/>
    <col min="11278" max="11279" width="0" hidden="1" customWidth="1"/>
    <col min="11280" max="11280" width="7" customWidth="1"/>
    <col min="11281" max="11286" width="0" hidden="1" customWidth="1"/>
    <col min="11287" max="11287" width="7" customWidth="1"/>
    <col min="11288" max="11293" width="0" hidden="1" customWidth="1"/>
    <col min="11294" max="11294" width="8" customWidth="1"/>
    <col min="11295" max="11296" width="0" hidden="1" customWidth="1"/>
    <col min="11297" max="11297" width="8.125" customWidth="1"/>
    <col min="11298" max="11305" width="0" hidden="1" customWidth="1"/>
    <col min="11306" max="11306" width="8.5" customWidth="1"/>
    <col min="11307" max="11316" width="0" hidden="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2" width="0" hidden="1" customWidth="1"/>
    <col min="11533" max="11533" width="8" customWidth="1"/>
    <col min="11534" max="11535" width="0" hidden="1" customWidth="1"/>
    <col min="11536" max="11536" width="7" customWidth="1"/>
    <col min="11537" max="11542" width="0" hidden="1" customWidth="1"/>
    <col min="11543" max="11543" width="7" customWidth="1"/>
    <col min="11544" max="11549" width="0" hidden="1" customWidth="1"/>
    <col min="11550" max="11550" width="8" customWidth="1"/>
    <col min="11551" max="11552" width="0" hidden="1" customWidth="1"/>
    <col min="11553" max="11553" width="8.125" customWidth="1"/>
    <col min="11554" max="11561" width="0" hidden="1" customWidth="1"/>
    <col min="11562" max="11562" width="8.5" customWidth="1"/>
    <col min="11563" max="11572" width="0" hidden="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8" width="0" hidden="1" customWidth="1"/>
    <col min="11789" max="11789" width="8" customWidth="1"/>
    <col min="11790" max="11791" width="0" hidden="1" customWidth="1"/>
    <col min="11792" max="11792" width="7" customWidth="1"/>
    <col min="11793" max="11798" width="0" hidden="1" customWidth="1"/>
    <col min="11799" max="11799" width="7" customWidth="1"/>
    <col min="11800" max="11805" width="0" hidden="1" customWidth="1"/>
    <col min="11806" max="11806" width="8" customWidth="1"/>
    <col min="11807" max="11808" width="0" hidden="1" customWidth="1"/>
    <col min="11809" max="11809" width="8.125" customWidth="1"/>
    <col min="11810" max="11817" width="0" hidden="1" customWidth="1"/>
    <col min="11818" max="11818" width="8.5" customWidth="1"/>
    <col min="11819" max="11828" width="0" hidden="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4" width="0" hidden="1" customWidth="1"/>
    <col min="12045" max="12045" width="8" customWidth="1"/>
    <col min="12046" max="12047" width="0" hidden="1" customWidth="1"/>
    <col min="12048" max="12048" width="7" customWidth="1"/>
    <col min="12049" max="12054" width="0" hidden="1" customWidth="1"/>
    <col min="12055" max="12055" width="7" customWidth="1"/>
    <col min="12056" max="12061" width="0" hidden="1" customWidth="1"/>
    <col min="12062" max="12062" width="8" customWidth="1"/>
    <col min="12063" max="12064" width="0" hidden="1" customWidth="1"/>
    <col min="12065" max="12065" width="8.125" customWidth="1"/>
    <col min="12066" max="12073" width="0" hidden="1" customWidth="1"/>
    <col min="12074" max="12074" width="8.5" customWidth="1"/>
    <col min="12075" max="12084" width="0" hidden="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300" width="0" hidden="1" customWidth="1"/>
    <col min="12301" max="12301" width="8" customWidth="1"/>
    <col min="12302" max="12303" width="0" hidden="1" customWidth="1"/>
    <col min="12304" max="12304" width="7" customWidth="1"/>
    <col min="12305" max="12310" width="0" hidden="1" customWidth="1"/>
    <col min="12311" max="12311" width="7" customWidth="1"/>
    <col min="12312" max="12317" width="0" hidden="1" customWidth="1"/>
    <col min="12318" max="12318" width="8" customWidth="1"/>
    <col min="12319" max="12320" width="0" hidden="1" customWidth="1"/>
    <col min="12321" max="12321" width="8.125" customWidth="1"/>
    <col min="12322" max="12329" width="0" hidden="1" customWidth="1"/>
    <col min="12330" max="12330" width="8.5" customWidth="1"/>
    <col min="12331" max="12340" width="0" hidden="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6" width="0" hidden="1" customWidth="1"/>
    <col min="12557" max="12557" width="8" customWidth="1"/>
    <col min="12558" max="12559" width="0" hidden="1" customWidth="1"/>
    <col min="12560" max="12560" width="7" customWidth="1"/>
    <col min="12561" max="12566" width="0" hidden="1" customWidth="1"/>
    <col min="12567" max="12567" width="7" customWidth="1"/>
    <col min="12568" max="12573" width="0" hidden="1" customWidth="1"/>
    <col min="12574" max="12574" width="8" customWidth="1"/>
    <col min="12575" max="12576" width="0" hidden="1" customWidth="1"/>
    <col min="12577" max="12577" width="8.125" customWidth="1"/>
    <col min="12578" max="12585" width="0" hidden="1" customWidth="1"/>
    <col min="12586" max="12586" width="8.5" customWidth="1"/>
    <col min="12587" max="12596" width="0" hidden="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2" width="0" hidden="1" customWidth="1"/>
    <col min="12813" max="12813" width="8" customWidth="1"/>
    <col min="12814" max="12815" width="0" hidden="1" customWidth="1"/>
    <col min="12816" max="12816" width="7" customWidth="1"/>
    <col min="12817" max="12822" width="0" hidden="1" customWidth="1"/>
    <col min="12823" max="12823" width="7" customWidth="1"/>
    <col min="12824" max="12829" width="0" hidden="1" customWidth="1"/>
    <col min="12830" max="12830" width="8" customWidth="1"/>
    <col min="12831" max="12832" width="0" hidden="1" customWidth="1"/>
    <col min="12833" max="12833" width="8.125" customWidth="1"/>
    <col min="12834" max="12841" width="0" hidden="1" customWidth="1"/>
    <col min="12842" max="12842" width="8.5" customWidth="1"/>
    <col min="12843" max="12852" width="0" hidden="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8" width="0" hidden="1" customWidth="1"/>
    <col min="13069" max="13069" width="8" customWidth="1"/>
    <col min="13070" max="13071" width="0" hidden="1" customWidth="1"/>
    <col min="13072" max="13072" width="7" customWidth="1"/>
    <col min="13073" max="13078" width="0" hidden="1" customWidth="1"/>
    <col min="13079" max="13079" width="7" customWidth="1"/>
    <col min="13080" max="13085" width="0" hidden="1" customWidth="1"/>
    <col min="13086" max="13086" width="8" customWidth="1"/>
    <col min="13087" max="13088" width="0" hidden="1" customWidth="1"/>
    <col min="13089" max="13089" width="8.125" customWidth="1"/>
    <col min="13090" max="13097" width="0" hidden="1" customWidth="1"/>
    <col min="13098" max="13098" width="8.5" customWidth="1"/>
    <col min="13099" max="13108" width="0" hidden="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4" width="0" hidden="1" customWidth="1"/>
    <col min="13325" max="13325" width="8" customWidth="1"/>
    <col min="13326" max="13327" width="0" hidden="1" customWidth="1"/>
    <col min="13328" max="13328" width="7" customWidth="1"/>
    <col min="13329" max="13334" width="0" hidden="1" customWidth="1"/>
    <col min="13335" max="13335" width="7" customWidth="1"/>
    <col min="13336" max="13341" width="0" hidden="1" customWidth="1"/>
    <col min="13342" max="13342" width="8" customWidth="1"/>
    <col min="13343" max="13344" width="0" hidden="1" customWidth="1"/>
    <col min="13345" max="13345" width="8.125" customWidth="1"/>
    <col min="13346" max="13353" width="0" hidden="1" customWidth="1"/>
    <col min="13354" max="13354" width="8.5" customWidth="1"/>
    <col min="13355" max="13364" width="0" hidden="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80" width="0" hidden="1" customWidth="1"/>
    <col min="13581" max="13581" width="8" customWidth="1"/>
    <col min="13582" max="13583" width="0" hidden="1" customWidth="1"/>
    <col min="13584" max="13584" width="7" customWidth="1"/>
    <col min="13585" max="13590" width="0" hidden="1" customWidth="1"/>
    <col min="13591" max="13591" width="7" customWidth="1"/>
    <col min="13592" max="13597" width="0" hidden="1" customWidth="1"/>
    <col min="13598" max="13598" width="8" customWidth="1"/>
    <col min="13599" max="13600" width="0" hidden="1" customWidth="1"/>
    <col min="13601" max="13601" width="8.125" customWidth="1"/>
    <col min="13602" max="13609" width="0" hidden="1" customWidth="1"/>
    <col min="13610" max="13610" width="8.5" customWidth="1"/>
    <col min="13611" max="13620" width="0" hidden="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6" width="0" hidden="1" customWidth="1"/>
    <col min="13837" max="13837" width="8" customWidth="1"/>
    <col min="13838" max="13839" width="0" hidden="1" customWidth="1"/>
    <col min="13840" max="13840" width="7" customWidth="1"/>
    <col min="13841" max="13846" width="0" hidden="1" customWidth="1"/>
    <col min="13847" max="13847" width="7" customWidth="1"/>
    <col min="13848" max="13853" width="0" hidden="1" customWidth="1"/>
    <col min="13854" max="13854" width="8" customWidth="1"/>
    <col min="13855" max="13856" width="0" hidden="1" customWidth="1"/>
    <col min="13857" max="13857" width="8.125" customWidth="1"/>
    <col min="13858" max="13865" width="0" hidden="1" customWidth="1"/>
    <col min="13866" max="13866" width="8.5" customWidth="1"/>
    <col min="13867" max="13876" width="0" hidden="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2" width="0" hidden="1" customWidth="1"/>
    <col min="14093" max="14093" width="8" customWidth="1"/>
    <col min="14094" max="14095" width="0" hidden="1" customWidth="1"/>
    <col min="14096" max="14096" width="7" customWidth="1"/>
    <col min="14097" max="14102" width="0" hidden="1" customWidth="1"/>
    <col min="14103" max="14103" width="7" customWidth="1"/>
    <col min="14104" max="14109" width="0" hidden="1" customWidth="1"/>
    <col min="14110" max="14110" width="8" customWidth="1"/>
    <col min="14111" max="14112" width="0" hidden="1" customWidth="1"/>
    <col min="14113" max="14113" width="8.125" customWidth="1"/>
    <col min="14114" max="14121" width="0" hidden="1" customWidth="1"/>
    <col min="14122" max="14122" width="8.5" customWidth="1"/>
    <col min="14123" max="14132" width="0" hidden="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8" width="0" hidden="1" customWidth="1"/>
    <col min="14349" max="14349" width="8" customWidth="1"/>
    <col min="14350" max="14351" width="0" hidden="1" customWidth="1"/>
    <col min="14352" max="14352" width="7" customWidth="1"/>
    <col min="14353" max="14358" width="0" hidden="1" customWidth="1"/>
    <col min="14359" max="14359" width="7" customWidth="1"/>
    <col min="14360" max="14365" width="0" hidden="1" customWidth="1"/>
    <col min="14366" max="14366" width="8" customWidth="1"/>
    <col min="14367" max="14368" width="0" hidden="1" customWidth="1"/>
    <col min="14369" max="14369" width="8.125" customWidth="1"/>
    <col min="14370" max="14377" width="0" hidden="1" customWidth="1"/>
    <col min="14378" max="14378" width="8.5" customWidth="1"/>
    <col min="14379" max="14388" width="0" hidden="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4" width="0" hidden="1" customWidth="1"/>
    <col min="14605" max="14605" width="8" customWidth="1"/>
    <col min="14606" max="14607" width="0" hidden="1" customWidth="1"/>
    <col min="14608" max="14608" width="7" customWidth="1"/>
    <col min="14609" max="14614" width="0" hidden="1" customWidth="1"/>
    <col min="14615" max="14615" width="7" customWidth="1"/>
    <col min="14616" max="14621" width="0" hidden="1" customWidth="1"/>
    <col min="14622" max="14622" width="8" customWidth="1"/>
    <col min="14623" max="14624" width="0" hidden="1" customWidth="1"/>
    <col min="14625" max="14625" width="8.125" customWidth="1"/>
    <col min="14626" max="14633" width="0" hidden="1" customWidth="1"/>
    <col min="14634" max="14634" width="8.5" customWidth="1"/>
    <col min="14635" max="14644" width="0" hidden="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60" width="0" hidden="1" customWidth="1"/>
    <col min="14861" max="14861" width="8" customWidth="1"/>
    <col min="14862" max="14863" width="0" hidden="1" customWidth="1"/>
    <col min="14864" max="14864" width="7" customWidth="1"/>
    <col min="14865" max="14870" width="0" hidden="1" customWidth="1"/>
    <col min="14871" max="14871" width="7" customWidth="1"/>
    <col min="14872" max="14877" width="0" hidden="1" customWidth="1"/>
    <col min="14878" max="14878" width="8" customWidth="1"/>
    <col min="14879" max="14880" width="0" hidden="1" customWidth="1"/>
    <col min="14881" max="14881" width="8.125" customWidth="1"/>
    <col min="14882" max="14889" width="0" hidden="1" customWidth="1"/>
    <col min="14890" max="14890" width="8.5" customWidth="1"/>
    <col min="14891" max="14900" width="0" hidden="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6" width="0" hidden="1" customWidth="1"/>
    <col min="15117" max="15117" width="8" customWidth="1"/>
    <col min="15118" max="15119" width="0" hidden="1" customWidth="1"/>
    <col min="15120" max="15120" width="7" customWidth="1"/>
    <col min="15121" max="15126" width="0" hidden="1" customWidth="1"/>
    <col min="15127" max="15127" width="7" customWidth="1"/>
    <col min="15128" max="15133" width="0" hidden="1" customWidth="1"/>
    <col min="15134" max="15134" width="8" customWidth="1"/>
    <col min="15135" max="15136" width="0" hidden="1" customWidth="1"/>
    <col min="15137" max="15137" width="8.125" customWidth="1"/>
    <col min="15138" max="15145" width="0" hidden="1" customWidth="1"/>
    <col min="15146" max="15146" width="8.5" customWidth="1"/>
    <col min="15147" max="15156" width="0" hidden="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2" width="0" hidden="1" customWidth="1"/>
    <col min="15373" max="15373" width="8" customWidth="1"/>
    <col min="15374" max="15375" width="0" hidden="1" customWidth="1"/>
    <col min="15376" max="15376" width="7" customWidth="1"/>
    <col min="15377" max="15382" width="0" hidden="1" customWidth="1"/>
    <col min="15383" max="15383" width="7" customWidth="1"/>
    <col min="15384" max="15389" width="0" hidden="1" customWidth="1"/>
    <col min="15390" max="15390" width="8" customWidth="1"/>
    <col min="15391" max="15392" width="0" hidden="1" customWidth="1"/>
    <col min="15393" max="15393" width="8.125" customWidth="1"/>
    <col min="15394" max="15401" width="0" hidden="1" customWidth="1"/>
    <col min="15402" max="15402" width="8.5" customWidth="1"/>
    <col min="15403" max="15412" width="0" hidden="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8" width="0" hidden="1" customWidth="1"/>
    <col min="15629" max="15629" width="8" customWidth="1"/>
    <col min="15630" max="15631" width="0" hidden="1" customWidth="1"/>
    <col min="15632" max="15632" width="7" customWidth="1"/>
    <col min="15633" max="15638" width="0" hidden="1" customWidth="1"/>
    <col min="15639" max="15639" width="7" customWidth="1"/>
    <col min="15640" max="15645" width="0" hidden="1" customWidth="1"/>
    <col min="15646" max="15646" width="8" customWidth="1"/>
    <col min="15647" max="15648" width="0" hidden="1" customWidth="1"/>
    <col min="15649" max="15649" width="8.125" customWidth="1"/>
    <col min="15650" max="15657" width="0" hidden="1" customWidth="1"/>
    <col min="15658" max="15658" width="8.5" customWidth="1"/>
    <col min="15659" max="15668" width="0" hidden="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4" width="0" hidden="1" customWidth="1"/>
    <col min="15885" max="15885" width="8" customWidth="1"/>
    <col min="15886" max="15887" width="0" hidden="1" customWidth="1"/>
    <col min="15888" max="15888" width="7" customWidth="1"/>
    <col min="15889" max="15894" width="0" hidden="1" customWidth="1"/>
    <col min="15895" max="15895" width="7" customWidth="1"/>
    <col min="15896" max="15901" width="0" hidden="1" customWidth="1"/>
    <col min="15902" max="15902" width="8" customWidth="1"/>
    <col min="15903" max="15904" width="0" hidden="1" customWidth="1"/>
    <col min="15905" max="15905" width="8.125" customWidth="1"/>
    <col min="15906" max="15913" width="0" hidden="1" customWidth="1"/>
    <col min="15914" max="15914" width="8.5" customWidth="1"/>
    <col min="15915" max="15924" width="0" hidden="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40" width="0" hidden="1" customWidth="1"/>
    <col min="16141" max="16141" width="8" customWidth="1"/>
    <col min="16142" max="16143" width="0" hidden="1" customWidth="1"/>
    <col min="16144" max="16144" width="7" customWidth="1"/>
    <col min="16145" max="16150" width="0" hidden="1" customWidth="1"/>
    <col min="16151" max="16151" width="7" customWidth="1"/>
    <col min="16152" max="16157" width="0" hidden="1" customWidth="1"/>
    <col min="16158" max="16158" width="8" customWidth="1"/>
    <col min="16159" max="16160" width="0" hidden="1" customWidth="1"/>
    <col min="16161" max="16161" width="8.125" customWidth="1"/>
    <col min="16162" max="16169" width="0" hidden="1" customWidth="1"/>
    <col min="16170" max="16170" width="8.5" customWidth="1"/>
    <col min="16171" max="16180" width="0" hidden="1" customWidth="1"/>
  </cols>
  <sheetData>
    <row r="1" spans="1:51" ht="18" thickBot="1" x14ac:dyDescent="0.2">
      <c r="C1" s="1" t="s">
        <v>206</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1" ht="17.25" x14ac:dyDescent="0.15">
      <c r="C2" s="9"/>
      <c r="D2" s="10"/>
      <c r="E2" s="11"/>
      <c r="F2" s="12"/>
      <c r="G2" s="13"/>
      <c r="H2" s="14"/>
      <c r="I2" s="15"/>
      <c r="J2" s="16" t="s">
        <v>175</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24"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8400.9500000000007</v>
      </c>
      <c r="F8" s="134">
        <v>2413846</v>
      </c>
      <c r="G8" s="134">
        <v>5430551</v>
      </c>
      <c r="H8" s="134">
        <v>2581303</v>
      </c>
      <c r="I8" s="134">
        <v>2849248</v>
      </c>
      <c r="J8" s="83">
        <v>-2022</v>
      </c>
      <c r="K8" s="84">
        <v>-922</v>
      </c>
      <c r="L8" s="85">
        <v>-1100</v>
      </c>
      <c r="M8" s="83">
        <v>-1799</v>
      </c>
      <c r="N8" s="84">
        <v>-899</v>
      </c>
      <c r="O8" s="85">
        <v>-900</v>
      </c>
      <c r="P8" s="83">
        <v>3144</v>
      </c>
      <c r="Q8" s="84">
        <v>1619</v>
      </c>
      <c r="R8" s="85">
        <v>1525</v>
      </c>
      <c r="S8" s="86">
        <v>1589</v>
      </c>
      <c r="T8" s="87">
        <v>1500</v>
      </c>
      <c r="U8" s="87">
        <v>30</v>
      </c>
      <c r="V8" s="88">
        <v>25</v>
      </c>
      <c r="W8" s="83">
        <v>4943</v>
      </c>
      <c r="X8" s="84">
        <v>2518</v>
      </c>
      <c r="Y8" s="85">
        <v>2425</v>
      </c>
      <c r="Z8" s="86">
        <v>2477</v>
      </c>
      <c r="AA8" s="87">
        <v>2400</v>
      </c>
      <c r="AB8" s="87">
        <v>41</v>
      </c>
      <c r="AC8" s="88">
        <v>25</v>
      </c>
      <c r="AD8" s="89">
        <v>-223</v>
      </c>
      <c r="AE8" s="90">
        <v>-23</v>
      </c>
      <c r="AF8" s="91">
        <v>-200</v>
      </c>
      <c r="AG8" s="89">
        <v>13773</v>
      </c>
      <c r="AH8" s="90">
        <v>7295</v>
      </c>
      <c r="AI8" s="92">
        <v>6478</v>
      </c>
      <c r="AJ8" s="93">
        <v>6528</v>
      </c>
      <c r="AK8" s="94">
        <v>5918</v>
      </c>
      <c r="AL8" s="94">
        <v>630</v>
      </c>
      <c r="AM8" s="95">
        <v>480</v>
      </c>
      <c r="AN8" s="96">
        <v>137</v>
      </c>
      <c r="AO8" s="91">
        <v>80</v>
      </c>
      <c r="AP8" s="97">
        <v>13996</v>
      </c>
      <c r="AQ8" s="90">
        <v>7318</v>
      </c>
      <c r="AR8" s="92">
        <v>6678</v>
      </c>
      <c r="AS8" s="93">
        <v>6483</v>
      </c>
      <c r="AT8" s="94">
        <v>6091</v>
      </c>
      <c r="AU8" s="94">
        <v>681</v>
      </c>
      <c r="AV8" s="95">
        <v>490</v>
      </c>
      <c r="AW8" s="96">
        <v>154</v>
      </c>
      <c r="AX8" s="91">
        <v>97</v>
      </c>
      <c r="AY8" s="98">
        <v>-107</v>
      </c>
    </row>
    <row r="9" spans="1:51" x14ac:dyDescent="0.15">
      <c r="C9" s="99" t="s">
        <v>37</v>
      </c>
      <c r="D9" s="24"/>
      <c r="E9" s="100"/>
      <c r="F9" s="101">
        <v>-107</v>
      </c>
      <c r="G9" s="102">
        <v>-2022</v>
      </c>
      <c r="H9" s="102">
        <v>-922</v>
      </c>
      <c r="I9" s="103">
        <v>-1100</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6660.57</v>
      </c>
      <c r="F10" s="134">
        <v>2319955</v>
      </c>
      <c r="G10" s="134">
        <v>5187180</v>
      </c>
      <c r="H10" s="134">
        <v>2464174</v>
      </c>
      <c r="I10" s="134">
        <v>2723006</v>
      </c>
      <c r="J10" s="121">
        <v>-1768</v>
      </c>
      <c r="K10" s="84">
        <v>-793</v>
      </c>
      <c r="L10" s="85">
        <v>-975</v>
      </c>
      <c r="M10" s="121">
        <v>-1616</v>
      </c>
      <c r="N10" s="84">
        <v>-801</v>
      </c>
      <c r="O10" s="85">
        <v>-815</v>
      </c>
      <c r="P10" s="121">
        <v>3055</v>
      </c>
      <c r="Q10" s="84">
        <v>1575</v>
      </c>
      <c r="R10" s="85">
        <v>1480</v>
      </c>
      <c r="S10" s="86">
        <v>1546</v>
      </c>
      <c r="T10" s="87">
        <v>1456</v>
      </c>
      <c r="U10" s="87">
        <v>29</v>
      </c>
      <c r="V10" s="88">
        <v>24</v>
      </c>
      <c r="W10" s="121">
        <v>4671</v>
      </c>
      <c r="X10" s="84">
        <v>2376</v>
      </c>
      <c r="Y10" s="85">
        <v>2295</v>
      </c>
      <c r="Z10" s="86">
        <v>2336</v>
      </c>
      <c r="AA10" s="87">
        <v>2270</v>
      </c>
      <c r="AB10" s="87">
        <v>40</v>
      </c>
      <c r="AC10" s="88">
        <v>25</v>
      </c>
      <c r="AD10" s="96">
        <v>-152</v>
      </c>
      <c r="AE10" s="90">
        <v>8</v>
      </c>
      <c r="AF10" s="91">
        <v>-160</v>
      </c>
      <c r="AG10" s="96">
        <v>13309</v>
      </c>
      <c r="AH10" s="90">
        <v>7060</v>
      </c>
      <c r="AI10" s="92">
        <v>6249</v>
      </c>
      <c r="AJ10" s="93">
        <v>6324</v>
      </c>
      <c r="AK10" s="94">
        <v>5711</v>
      </c>
      <c r="AL10" s="94">
        <v>601</v>
      </c>
      <c r="AM10" s="95">
        <v>458</v>
      </c>
      <c r="AN10" s="96">
        <v>135</v>
      </c>
      <c r="AO10" s="91">
        <v>80</v>
      </c>
      <c r="AP10" s="122">
        <v>13461</v>
      </c>
      <c r="AQ10" s="90">
        <v>7052</v>
      </c>
      <c r="AR10" s="92">
        <v>6409</v>
      </c>
      <c r="AS10" s="93">
        <v>6247</v>
      </c>
      <c r="AT10" s="94">
        <v>5854</v>
      </c>
      <c r="AU10" s="94">
        <v>656</v>
      </c>
      <c r="AV10" s="95">
        <v>459</v>
      </c>
      <c r="AW10" s="96">
        <v>149</v>
      </c>
      <c r="AX10" s="91">
        <v>96</v>
      </c>
      <c r="AY10" s="98">
        <v>-40</v>
      </c>
    </row>
    <row r="11" spans="1:51" x14ac:dyDescent="0.15">
      <c r="C11" s="99" t="s">
        <v>37</v>
      </c>
      <c r="D11" s="24"/>
      <c r="E11" s="100"/>
      <c r="F11" s="101">
        <v>-40</v>
      </c>
      <c r="G11" s="103">
        <v>-1768</v>
      </c>
      <c r="H11" s="103">
        <v>-793</v>
      </c>
      <c r="I11" s="103">
        <v>-975</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34">
        <v>93891</v>
      </c>
      <c r="G12" s="134">
        <v>243371</v>
      </c>
      <c r="H12" s="134">
        <v>117129</v>
      </c>
      <c r="I12" s="134">
        <v>126242</v>
      </c>
      <c r="J12" s="121">
        <v>-254</v>
      </c>
      <c r="K12" s="84">
        <v>-129</v>
      </c>
      <c r="L12" s="85">
        <v>-125</v>
      </c>
      <c r="M12" s="121">
        <v>-183</v>
      </c>
      <c r="N12" s="84">
        <v>-98</v>
      </c>
      <c r="O12" s="85">
        <v>-85</v>
      </c>
      <c r="P12" s="121">
        <v>89</v>
      </c>
      <c r="Q12" s="84">
        <v>44</v>
      </c>
      <c r="R12" s="85">
        <v>45</v>
      </c>
      <c r="S12" s="86">
        <v>43</v>
      </c>
      <c r="T12" s="87">
        <v>44</v>
      </c>
      <c r="U12" s="87">
        <v>1</v>
      </c>
      <c r="V12" s="88">
        <v>1</v>
      </c>
      <c r="W12" s="121">
        <v>272</v>
      </c>
      <c r="X12" s="84">
        <v>142</v>
      </c>
      <c r="Y12" s="85">
        <v>130</v>
      </c>
      <c r="Z12" s="86">
        <v>141</v>
      </c>
      <c r="AA12" s="87">
        <v>130</v>
      </c>
      <c r="AB12" s="87">
        <v>1</v>
      </c>
      <c r="AC12" s="88">
        <v>0</v>
      </c>
      <c r="AD12" s="96">
        <v>-71</v>
      </c>
      <c r="AE12" s="90">
        <v>-31</v>
      </c>
      <c r="AF12" s="91">
        <v>-40</v>
      </c>
      <c r="AG12" s="96">
        <v>464</v>
      </c>
      <c r="AH12" s="90">
        <v>235</v>
      </c>
      <c r="AI12" s="92">
        <v>229</v>
      </c>
      <c r="AJ12" s="93">
        <v>204</v>
      </c>
      <c r="AK12" s="94">
        <v>207</v>
      </c>
      <c r="AL12" s="94">
        <v>29</v>
      </c>
      <c r="AM12" s="95">
        <v>22</v>
      </c>
      <c r="AN12" s="96">
        <v>2</v>
      </c>
      <c r="AO12" s="91">
        <v>0</v>
      </c>
      <c r="AP12" s="122">
        <v>535</v>
      </c>
      <c r="AQ12" s="90">
        <v>266</v>
      </c>
      <c r="AR12" s="92">
        <v>269</v>
      </c>
      <c r="AS12" s="93">
        <v>236</v>
      </c>
      <c r="AT12" s="94">
        <v>237</v>
      </c>
      <c r="AU12" s="94">
        <v>25</v>
      </c>
      <c r="AV12" s="95">
        <v>31</v>
      </c>
      <c r="AW12" s="96">
        <v>5</v>
      </c>
      <c r="AX12" s="91">
        <v>1</v>
      </c>
      <c r="AY12" s="98">
        <v>-67</v>
      </c>
    </row>
    <row r="13" spans="1:51" x14ac:dyDescent="0.15">
      <c r="C13" s="99" t="s">
        <v>37</v>
      </c>
      <c r="D13" s="24"/>
      <c r="E13" s="100"/>
      <c r="F13" s="101">
        <v>-67</v>
      </c>
      <c r="G13" s="103">
        <v>-254</v>
      </c>
      <c r="H13" s="103">
        <v>-129</v>
      </c>
      <c r="I13" s="103">
        <v>-125</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557.02</v>
      </c>
      <c r="F14" s="134">
        <v>738122</v>
      </c>
      <c r="G14" s="134">
        <v>1516350</v>
      </c>
      <c r="H14" s="134">
        <v>712093</v>
      </c>
      <c r="I14" s="134">
        <v>804257</v>
      </c>
      <c r="J14" s="83">
        <v>-723</v>
      </c>
      <c r="K14" s="126">
        <v>-263</v>
      </c>
      <c r="L14" s="127">
        <v>-460</v>
      </c>
      <c r="M14" s="83">
        <v>-446</v>
      </c>
      <c r="N14" s="126">
        <v>-223</v>
      </c>
      <c r="O14" s="127">
        <v>-223</v>
      </c>
      <c r="P14" s="83">
        <v>845</v>
      </c>
      <c r="Q14" s="126">
        <v>445</v>
      </c>
      <c r="R14" s="127">
        <v>400</v>
      </c>
      <c r="S14" s="83">
        <v>429</v>
      </c>
      <c r="T14" s="126">
        <v>389</v>
      </c>
      <c r="U14" s="126">
        <v>16</v>
      </c>
      <c r="V14" s="127">
        <v>11</v>
      </c>
      <c r="W14" s="83">
        <v>1291</v>
      </c>
      <c r="X14" s="126">
        <v>668</v>
      </c>
      <c r="Y14" s="127">
        <v>623</v>
      </c>
      <c r="Z14" s="83">
        <v>652</v>
      </c>
      <c r="AA14" s="126">
        <v>613</v>
      </c>
      <c r="AB14" s="126">
        <v>16</v>
      </c>
      <c r="AC14" s="127">
        <v>10</v>
      </c>
      <c r="AD14" s="89">
        <v>-277</v>
      </c>
      <c r="AE14" s="128">
        <v>-40</v>
      </c>
      <c r="AF14" s="129">
        <v>-237</v>
      </c>
      <c r="AG14" s="89">
        <v>4591</v>
      </c>
      <c r="AH14" s="128">
        <v>2418</v>
      </c>
      <c r="AI14" s="130">
        <v>2173</v>
      </c>
      <c r="AJ14" s="89">
        <v>2141</v>
      </c>
      <c r="AK14" s="128">
        <v>1951</v>
      </c>
      <c r="AL14" s="128">
        <v>233</v>
      </c>
      <c r="AM14" s="129">
        <v>193</v>
      </c>
      <c r="AN14" s="89">
        <v>44</v>
      </c>
      <c r="AO14" s="129">
        <v>29</v>
      </c>
      <c r="AP14" s="89">
        <v>4868</v>
      </c>
      <c r="AQ14" s="131">
        <v>2458</v>
      </c>
      <c r="AR14" s="129">
        <v>2410</v>
      </c>
      <c r="AS14" s="89">
        <v>2113</v>
      </c>
      <c r="AT14" s="128">
        <v>2184</v>
      </c>
      <c r="AU14" s="128">
        <v>271</v>
      </c>
      <c r="AV14" s="129">
        <v>178</v>
      </c>
      <c r="AW14" s="89">
        <v>74</v>
      </c>
      <c r="AX14" s="129">
        <v>48</v>
      </c>
      <c r="AY14" s="132">
        <v>-192</v>
      </c>
    </row>
    <row r="15" spans="1:51" x14ac:dyDescent="0.15">
      <c r="A15">
        <v>2</v>
      </c>
      <c r="C15" s="77" t="s">
        <v>41</v>
      </c>
      <c r="D15" s="24"/>
      <c r="E15" s="119">
        <v>169.15</v>
      </c>
      <c r="F15" s="134">
        <v>482125</v>
      </c>
      <c r="G15" s="134">
        <v>1035955</v>
      </c>
      <c r="H15" s="134">
        <v>488232</v>
      </c>
      <c r="I15" s="134">
        <v>547723</v>
      </c>
      <c r="J15" s="121">
        <v>-172</v>
      </c>
      <c r="K15" s="84">
        <v>-95</v>
      </c>
      <c r="L15" s="85">
        <v>-77</v>
      </c>
      <c r="M15" s="121">
        <v>-174</v>
      </c>
      <c r="N15" s="84">
        <v>-80</v>
      </c>
      <c r="O15" s="85">
        <v>-94</v>
      </c>
      <c r="P15" s="121">
        <v>673</v>
      </c>
      <c r="Q15" s="84">
        <v>358</v>
      </c>
      <c r="R15" s="85">
        <v>315</v>
      </c>
      <c r="S15" s="86">
        <v>352</v>
      </c>
      <c r="T15" s="87">
        <v>311</v>
      </c>
      <c r="U15" s="87">
        <v>6</v>
      </c>
      <c r="V15" s="88">
        <v>4</v>
      </c>
      <c r="W15" s="121">
        <v>847</v>
      </c>
      <c r="X15" s="84">
        <v>438</v>
      </c>
      <c r="Y15" s="85">
        <v>409</v>
      </c>
      <c r="Z15" s="86">
        <v>430</v>
      </c>
      <c r="AA15" s="87">
        <v>402</v>
      </c>
      <c r="AB15" s="87">
        <v>8</v>
      </c>
      <c r="AC15" s="88">
        <v>7</v>
      </c>
      <c r="AD15" s="96">
        <v>2</v>
      </c>
      <c r="AE15" s="90">
        <v>-15</v>
      </c>
      <c r="AF15" s="91">
        <v>17</v>
      </c>
      <c r="AG15" s="96">
        <v>3058</v>
      </c>
      <c r="AH15" s="90">
        <v>1586</v>
      </c>
      <c r="AI15" s="92">
        <v>1472</v>
      </c>
      <c r="AJ15" s="93">
        <v>1460</v>
      </c>
      <c r="AK15" s="94">
        <v>1372</v>
      </c>
      <c r="AL15" s="94">
        <v>92</v>
      </c>
      <c r="AM15" s="95">
        <v>70</v>
      </c>
      <c r="AN15" s="96">
        <v>34</v>
      </c>
      <c r="AO15" s="91">
        <v>30</v>
      </c>
      <c r="AP15" s="122">
        <v>3056</v>
      </c>
      <c r="AQ15" s="90">
        <v>1601</v>
      </c>
      <c r="AR15" s="92">
        <v>1455</v>
      </c>
      <c r="AS15" s="93">
        <v>1480</v>
      </c>
      <c r="AT15" s="94">
        <v>1360</v>
      </c>
      <c r="AU15" s="94">
        <v>97</v>
      </c>
      <c r="AV15" s="95">
        <v>75</v>
      </c>
      <c r="AW15" s="96">
        <v>24</v>
      </c>
      <c r="AX15" s="91">
        <v>20</v>
      </c>
      <c r="AY15" s="98">
        <v>-1</v>
      </c>
    </row>
    <row r="16" spans="1:51" x14ac:dyDescent="0.15">
      <c r="A16">
        <v>3</v>
      </c>
      <c r="C16" s="77" t="s">
        <v>42</v>
      </c>
      <c r="D16" s="24"/>
      <c r="E16" s="133">
        <v>480.89</v>
      </c>
      <c r="F16" s="134">
        <v>296146</v>
      </c>
      <c r="G16" s="134">
        <v>711792</v>
      </c>
      <c r="H16" s="134">
        <v>334567</v>
      </c>
      <c r="I16" s="134">
        <v>377225</v>
      </c>
      <c r="J16" s="121">
        <v>-174</v>
      </c>
      <c r="K16" s="84">
        <v>-90</v>
      </c>
      <c r="L16" s="85">
        <v>-84</v>
      </c>
      <c r="M16" s="121">
        <v>-203</v>
      </c>
      <c r="N16" s="84">
        <v>-111</v>
      </c>
      <c r="O16" s="85">
        <v>-92</v>
      </c>
      <c r="P16" s="121">
        <v>402</v>
      </c>
      <c r="Q16" s="84">
        <v>203</v>
      </c>
      <c r="R16" s="85">
        <v>199</v>
      </c>
      <c r="S16" s="86">
        <v>202</v>
      </c>
      <c r="T16" s="87">
        <v>199</v>
      </c>
      <c r="U16" s="87">
        <v>1</v>
      </c>
      <c r="V16" s="88">
        <v>0</v>
      </c>
      <c r="W16" s="121">
        <v>605</v>
      </c>
      <c r="X16" s="84">
        <v>314</v>
      </c>
      <c r="Y16" s="85">
        <v>291</v>
      </c>
      <c r="Z16" s="86">
        <v>311</v>
      </c>
      <c r="AA16" s="87">
        <v>287</v>
      </c>
      <c r="AB16" s="87">
        <v>3</v>
      </c>
      <c r="AC16" s="88">
        <v>4</v>
      </c>
      <c r="AD16" s="96">
        <v>29</v>
      </c>
      <c r="AE16" s="90">
        <v>21</v>
      </c>
      <c r="AF16" s="91">
        <v>8</v>
      </c>
      <c r="AG16" s="96">
        <v>1638</v>
      </c>
      <c r="AH16" s="90">
        <v>836</v>
      </c>
      <c r="AI16" s="92">
        <v>802</v>
      </c>
      <c r="AJ16" s="93">
        <v>785</v>
      </c>
      <c r="AK16" s="94">
        <v>756</v>
      </c>
      <c r="AL16" s="94">
        <v>35</v>
      </c>
      <c r="AM16" s="95">
        <v>40</v>
      </c>
      <c r="AN16" s="96">
        <v>16</v>
      </c>
      <c r="AO16" s="91">
        <v>6</v>
      </c>
      <c r="AP16" s="122">
        <v>1609</v>
      </c>
      <c r="AQ16" s="90">
        <v>815</v>
      </c>
      <c r="AR16" s="92">
        <v>794</v>
      </c>
      <c r="AS16" s="93">
        <v>766</v>
      </c>
      <c r="AT16" s="94">
        <v>748</v>
      </c>
      <c r="AU16" s="94">
        <v>32</v>
      </c>
      <c r="AV16" s="95">
        <v>38</v>
      </c>
      <c r="AW16" s="96">
        <v>17</v>
      </c>
      <c r="AX16" s="91">
        <v>8</v>
      </c>
      <c r="AY16" s="98">
        <v>-21</v>
      </c>
    </row>
    <row r="17" spans="1:54" s="2" customFormat="1" x14ac:dyDescent="0.15">
      <c r="A17">
        <v>4</v>
      </c>
      <c r="B17"/>
      <c r="C17" s="77" t="s">
        <v>43</v>
      </c>
      <c r="D17" s="24"/>
      <c r="E17" s="119">
        <v>266.33</v>
      </c>
      <c r="F17" s="134">
        <v>305064</v>
      </c>
      <c r="G17" s="134">
        <v>714210</v>
      </c>
      <c r="H17" s="134">
        <v>346307</v>
      </c>
      <c r="I17" s="134">
        <v>367903</v>
      </c>
      <c r="J17" s="121">
        <v>-77</v>
      </c>
      <c r="K17" s="84">
        <v>-36</v>
      </c>
      <c r="L17" s="85">
        <v>-41</v>
      </c>
      <c r="M17" s="121">
        <v>-153</v>
      </c>
      <c r="N17" s="84">
        <v>-83</v>
      </c>
      <c r="O17" s="85">
        <v>-70</v>
      </c>
      <c r="P17" s="121">
        <v>476</v>
      </c>
      <c r="Q17" s="84">
        <v>241</v>
      </c>
      <c r="R17" s="85">
        <v>235</v>
      </c>
      <c r="S17" s="86">
        <v>239</v>
      </c>
      <c r="T17" s="87">
        <v>232</v>
      </c>
      <c r="U17" s="87">
        <v>2</v>
      </c>
      <c r="V17" s="88">
        <v>3</v>
      </c>
      <c r="W17" s="121">
        <v>629</v>
      </c>
      <c r="X17" s="84">
        <v>324</v>
      </c>
      <c r="Y17" s="85">
        <v>305</v>
      </c>
      <c r="Z17" s="86">
        <v>319</v>
      </c>
      <c r="AA17" s="87">
        <v>305</v>
      </c>
      <c r="AB17" s="87">
        <v>5</v>
      </c>
      <c r="AC17" s="88">
        <v>0</v>
      </c>
      <c r="AD17" s="96">
        <v>76</v>
      </c>
      <c r="AE17" s="90">
        <v>47</v>
      </c>
      <c r="AF17" s="91">
        <v>29</v>
      </c>
      <c r="AG17" s="96">
        <v>1695</v>
      </c>
      <c r="AH17" s="90">
        <v>929</v>
      </c>
      <c r="AI17" s="92">
        <v>766</v>
      </c>
      <c r="AJ17" s="93">
        <v>844</v>
      </c>
      <c r="AK17" s="94">
        <v>721</v>
      </c>
      <c r="AL17" s="94">
        <v>74</v>
      </c>
      <c r="AM17" s="95">
        <v>41</v>
      </c>
      <c r="AN17" s="96">
        <v>11</v>
      </c>
      <c r="AO17" s="91">
        <v>4</v>
      </c>
      <c r="AP17" s="122">
        <v>1619</v>
      </c>
      <c r="AQ17" s="90">
        <v>882</v>
      </c>
      <c r="AR17" s="92">
        <v>737</v>
      </c>
      <c r="AS17" s="93">
        <v>803</v>
      </c>
      <c r="AT17" s="94">
        <v>688</v>
      </c>
      <c r="AU17" s="94">
        <v>65</v>
      </c>
      <c r="AV17" s="95">
        <v>48</v>
      </c>
      <c r="AW17" s="96">
        <v>14</v>
      </c>
      <c r="AX17" s="91">
        <v>1</v>
      </c>
      <c r="AY17" s="98">
        <v>114</v>
      </c>
    </row>
    <row r="18" spans="1:54" s="2" customFormat="1" x14ac:dyDescent="0.15">
      <c r="A18" s="2">
        <v>5</v>
      </c>
      <c r="C18" s="77" t="s">
        <v>44</v>
      </c>
      <c r="D18" s="78"/>
      <c r="E18" s="133">
        <v>895.61000000000013</v>
      </c>
      <c r="F18" s="134">
        <v>103143</v>
      </c>
      <c r="G18" s="134">
        <v>260490</v>
      </c>
      <c r="H18" s="134">
        <v>126511</v>
      </c>
      <c r="I18" s="134">
        <v>133979</v>
      </c>
      <c r="J18" s="121">
        <v>-252</v>
      </c>
      <c r="K18" s="84">
        <v>-133</v>
      </c>
      <c r="L18" s="85">
        <v>-119</v>
      </c>
      <c r="M18" s="121">
        <v>-170</v>
      </c>
      <c r="N18" s="84">
        <v>-88</v>
      </c>
      <c r="O18" s="85">
        <v>-82</v>
      </c>
      <c r="P18" s="121">
        <v>126</v>
      </c>
      <c r="Q18" s="84">
        <v>61</v>
      </c>
      <c r="R18" s="85">
        <v>65</v>
      </c>
      <c r="S18" s="86">
        <v>60</v>
      </c>
      <c r="T18" s="87">
        <v>61</v>
      </c>
      <c r="U18" s="87">
        <v>1</v>
      </c>
      <c r="V18" s="88">
        <v>4</v>
      </c>
      <c r="W18" s="121">
        <v>296</v>
      </c>
      <c r="X18" s="84">
        <v>149</v>
      </c>
      <c r="Y18" s="85">
        <v>147</v>
      </c>
      <c r="Z18" s="86">
        <v>148</v>
      </c>
      <c r="AA18" s="87">
        <v>146</v>
      </c>
      <c r="AB18" s="87">
        <v>1</v>
      </c>
      <c r="AC18" s="88">
        <v>1</v>
      </c>
      <c r="AD18" s="96">
        <v>-82</v>
      </c>
      <c r="AE18" s="90">
        <v>-45</v>
      </c>
      <c r="AF18" s="91">
        <v>-37</v>
      </c>
      <c r="AG18" s="96">
        <v>645</v>
      </c>
      <c r="AH18" s="90">
        <v>371</v>
      </c>
      <c r="AI18" s="92">
        <v>274</v>
      </c>
      <c r="AJ18" s="93">
        <v>291</v>
      </c>
      <c r="AK18" s="94">
        <v>237</v>
      </c>
      <c r="AL18" s="94">
        <v>75</v>
      </c>
      <c r="AM18" s="95">
        <v>34</v>
      </c>
      <c r="AN18" s="96">
        <v>5</v>
      </c>
      <c r="AO18" s="91">
        <v>3</v>
      </c>
      <c r="AP18" s="122">
        <v>727</v>
      </c>
      <c r="AQ18" s="90">
        <v>416</v>
      </c>
      <c r="AR18" s="92">
        <v>311</v>
      </c>
      <c r="AS18" s="93">
        <v>311</v>
      </c>
      <c r="AT18" s="94">
        <v>240</v>
      </c>
      <c r="AU18" s="94">
        <v>95</v>
      </c>
      <c r="AV18" s="95">
        <v>68</v>
      </c>
      <c r="AW18" s="96">
        <v>10</v>
      </c>
      <c r="AX18" s="91">
        <v>3</v>
      </c>
      <c r="AY18" s="98">
        <v>-44</v>
      </c>
    </row>
    <row r="19" spans="1:54" s="2" customFormat="1" x14ac:dyDescent="0.15">
      <c r="A19" s="2">
        <v>6</v>
      </c>
      <c r="C19" s="135" t="s">
        <v>45</v>
      </c>
      <c r="D19" s="78"/>
      <c r="E19" s="133">
        <v>865.24999999999989</v>
      </c>
      <c r="F19" s="134">
        <v>241247</v>
      </c>
      <c r="G19" s="134">
        <v>567894</v>
      </c>
      <c r="H19" s="134">
        <v>274677</v>
      </c>
      <c r="I19" s="134">
        <v>293217</v>
      </c>
      <c r="J19" s="121">
        <v>-124</v>
      </c>
      <c r="K19" s="84">
        <v>-68</v>
      </c>
      <c r="L19" s="85">
        <v>-56</v>
      </c>
      <c r="M19" s="121">
        <v>-118</v>
      </c>
      <c r="N19" s="84">
        <v>-34</v>
      </c>
      <c r="O19" s="85">
        <v>-84</v>
      </c>
      <c r="P19" s="121">
        <v>375</v>
      </c>
      <c r="Q19" s="84">
        <v>201</v>
      </c>
      <c r="R19" s="85">
        <v>174</v>
      </c>
      <c r="S19" s="86">
        <v>198</v>
      </c>
      <c r="T19" s="87">
        <v>171</v>
      </c>
      <c r="U19" s="87">
        <v>3</v>
      </c>
      <c r="V19" s="88">
        <v>3</v>
      </c>
      <c r="W19" s="121">
        <v>493</v>
      </c>
      <c r="X19" s="84">
        <v>235</v>
      </c>
      <c r="Y19" s="85">
        <v>258</v>
      </c>
      <c r="Z19" s="86">
        <v>228</v>
      </c>
      <c r="AA19" s="87">
        <v>257</v>
      </c>
      <c r="AB19" s="87">
        <v>7</v>
      </c>
      <c r="AC19" s="88">
        <v>1</v>
      </c>
      <c r="AD19" s="96">
        <v>-6</v>
      </c>
      <c r="AE19" s="90">
        <v>-34</v>
      </c>
      <c r="AF19" s="91">
        <v>28</v>
      </c>
      <c r="AG19" s="96">
        <v>1040</v>
      </c>
      <c r="AH19" s="90">
        <v>570</v>
      </c>
      <c r="AI19" s="92">
        <v>470</v>
      </c>
      <c r="AJ19" s="93">
        <v>512</v>
      </c>
      <c r="AK19" s="94">
        <v>424</v>
      </c>
      <c r="AL19" s="94">
        <v>43</v>
      </c>
      <c r="AM19" s="95">
        <v>40</v>
      </c>
      <c r="AN19" s="96">
        <v>15</v>
      </c>
      <c r="AO19" s="91">
        <v>6</v>
      </c>
      <c r="AP19" s="122">
        <v>1046</v>
      </c>
      <c r="AQ19" s="90">
        <v>604</v>
      </c>
      <c r="AR19" s="92">
        <v>442</v>
      </c>
      <c r="AS19" s="93">
        <v>541</v>
      </c>
      <c r="AT19" s="94">
        <v>399</v>
      </c>
      <c r="AU19" s="94">
        <v>59</v>
      </c>
      <c r="AV19" s="95">
        <v>32</v>
      </c>
      <c r="AW19" s="96">
        <v>4</v>
      </c>
      <c r="AX19" s="91">
        <v>11</v>
      </c>
      <c r="AY19" s="98">
        <v>23</v>
      </c>
    </row>
    <row r="20" spans="1:54" x14ac:dyDescent="0.15">
      <c r="A20" s="2">
        <v>7</v>
      </c>
      <c r="B20" s="2"/>
      <c r="C20" s="135" t="s">
        <v>46</v>
      </c>
      <c r="D20" s="78"/>
      <c r="E20" s="133">
        <v>1566.9699999999998</v>
      </c>
      <c r="F20" s="134">
        <v>95620</v>
      </c>
      <c r="G20" s="134">
        <v>243092</v>
      </c>
      <c r="H20" s="134">
        <v>117106</v>
      </c>
      <c r="I20" s="134">
        <v>125986</v>
      </c>
      <c r="J20" s="121">
        <v>-194</v>
      </c>
      <c r="K20" s="84">
        <v>-98</v>
      </c>
      <c r="L20" s="85">
        <v>-96</v>
      </c>
      <c r="M20" s="121">
        <v>-169</v>
      </c>
      <c r="N20" s="84">
        <v>-94</v>
      </c>
      <c r="O20" s="85">
        <v>-75</v>
      </c>
      <c r="P20" s="121">
        <v>96</v>
      </c>
      <c r="Q20" s="84">
        <v>46</v>
      </c>
      <c r="R20" s="85">
        <v>50</v>
      </c>
      <c r="S20" s="86">
        <v>45</v>
      </c>
      <c r="T20" s="87">
        <v>50</v>
      </c>
      <c r="U20" s="87">
        <v>1</v>
      </c>
      <c r="V20" s="88">
        <v>0</v>
      </c>
      <c r="W20" s="121">
        <v>265</v>
      </c>
      <c r="X20" s="84">
        <v>140</v>
      </c>
      <c r="Y20" s="85">
        <v>125</v>
      </c>
      <c r="Z20" s="86">
        <v>139</v>
      </c>
      <c r="AA20" s="87">
        <v>123</v>
      </c>
      <c r="AB20" s="87">
        <v>1</v>
      </c>
      <c r="AC20" s="88">
        <v>2</v>
      </c>
      <c r="AD20" s="96">
        <v>-25</v>
      </c>
      <c r="AE20" s="90">
        <v>-4</v>
      </c>
      <c r="AF20" s="91">
        <v>-21</v>
      </c>
      <c r="AG20" s="96">
        <v>425</v>
      </c>
      <c r="AH20" s="90">
        <v>227</v>
      </c>
      <c r="AI20" s="92">
        <v>198</v>
      </c>
      <c r="AJ20" s="93">
        <v>200</v>
      </c>
      <c r="AK20" s="94">
        <v>178</v>
      </c>
      <c r="AL20" s="94">
        <v>21</v>
      </c>
      <c r="AM20" s="95">
        <v>20</v>
      </c>
      <c r="AN20" s="96">
        <v>6</v>
      </c>
      <c r="AO20" s="91">
        <v>0</v>
      </c>
      <c r="AP20" s="122">
        <v>450</v>
      </c>
      <c r="AQ20" s="90">
        <v>231</v>
      </c>
      <c r="AR20" s="92">
        <v>219</v>
      </c>
      <c r="AS20" s="93">
        <v>204</v>
      </c>
      <c r="AT20" s="94">
        <v>205</v>
      </c>
      <c r="AU20" s="94">
        <v>26</v>
      </c>
      <c r="AV20" s="95">
        <v>12</v>
      </c>
      <c r="AW20" s="96">
        <v>1</v>
      </c>
      <c r="AX20" s="91">
        <v>2</v>
      </c>
      <c r="AY20" s="98">
        <v>-4</v>
      </c>
    </row>
    <row r="21" spans="1:54" x14ac:dyDescent="0.15">
      <c r="A21">
        <v>8</v>
      </c>
      <c r="C21" s="77" t="s">
        <v>47</v>
      </c>
      <c r="D21" s="78"/>
      <c r="E21" s="133">
        <v>2133.3000000000002</v>
      </c>
      <c r="F21" s="134">
        <v>60877</v>
      </c>
      <c r="G21" s="134">
        <v>155141</v>
      </c>
      <c r="H21" s="134">
        <v>74313</v>
      </c>
      <c r="I21" s="134">
        <v>80828</v>
      </c>
      <c r="J21" s="121">
        <v>-144</v>
      </c>
      <c r="K21" s="84">
        <v>-65</v>
      </c>
      <c r="L21" s="85">
        <v>-79</v>
      </c>
      <c r="M21" s="121">
        <v>-147</v>
      </c>
      <c r="N21" s="84">
        <v>-75</v>
      </c>
      <c r="O21" s="85">
        <v>-72</v>
      </c>
      <c r="P21" s="121">
        <v>61</v>
      </c>
      <c r="Q21" s="84">
        <v>26</v>
      </c>
      <c r="R21" s="85">
        <v>35</v>
      </c>
      <c r="S21" s="86">
        <v>26</v>
      </c>
      <c r="T21" s="87">
        <v>35</v>
      </c>
      <c r="U21" s="87">
        <v>0</v>
      </c>
      <c r="V21" s="88">
        <v>0</v>
      </c>
      <c r="W21" s="121">
        <v>208</v>
      </c>
      <c r="X21" s="84">
        <v>101</v>
      </c>
      <c r="Y21" s="85">
        <v>107</v>
      </c>
      <c r="Z21" s="86">
        <v>101</v>
      </c>
      <c r="AA21" s="87">
        <v>107</v>
      </c>
      <c r="AB21" s="87">
        <v>0</v>
      </c>
      <c r="AC21" s="88">
        <v>0</v>
      </c>
      <c r="AD21" s="96">
        <v>3</v>
      </c>
      <c r="AE21" s="90">
        <v>10</v>
      </c>
      <c r="AF21" s="91">
        <v>-7</v>
      </c>
      <c r="AG21" s="96">
        <v>222</v>
      </c>
      <c r="AH21" s="90">
        <v>125</v>
      </c>
      <c r="AI21" s="92">
        <v>97</v>
      </c>
      <c r="AJ21" s="93">
        <v>97</v>
      </c>
      <c r="AK21" s="94">
        <v>83</v>
      </c>
      <c r="AL21" s="94">
        <v>26</v>
      </c>
      <c r="AM21" s="95">
        <v>13</v>
      </c>
      <c r="AN21" s="96">
        <v>2</v>
      </c>
      <c r="AO21" s="91">
        <v>1</v>
      </c>
      <c r="AP21" s="122">
        <v>219</v>
      </c>
      <c r="AQ21" s="90">
        <v>115</v>
      </c>
      <c r="AR21" s="92">
        <v>104</v>
      </c>
      <c r="AS21" s="93">
        <v>103</v>
      </c>
      <c r="AT21" s="94">
        <v>95</v>
      </c>
      <c r="AU21" s="94">
        <v>12</v>
      </c>
      <c r="AV21" s="95">
        <v>8</v>
      </c>
      <c r="AW21" s="96">
        <v>0</v>
      </c>
      <c r="AX21" s="91">
        <v>1</v>
      </c>
      <c r="AY21" s="98">
        <v>-13</v>
      </c>
    </row>
    <row r="22" spans="1:54" x14ac:dyDescent="0.15">
      <c r="A22">
        <v>9</v>
      </c>
      <c r="C22" s="77" t="s">
        <v>48</v>
      </c>
      <c r="D22" s="78"/>
      <c r="E22" s="133">
        <v>870.8</v>
      </c>
      <c r="F22" s="134">
        <v>38747</v>
      </c>
      <c r="G22" s="134">
        <v>99682</v>
      </c>
      <c r="H22" s="134">
        <v>47633</v>
      </c>
      <c r="I22" s="134">
        <v>52049</v>
      </c>
      <c r="J22" s="121">
        <v>-62</v>
      </c>
      <c r="K22" s="84">
        <v>-30</v>
      </c>
      <c r="L22" s="85">
        <v>-32</v>
      </c>
      <c r="M22" s="121">
        <v>-86</v>
      </c>
      <c r="N22" s="84">
        <v>-50</v>
      </c>
      <c r="O22" s="85">
        <v>-36</v>
      </c>
      <c r="P22" s="121">
        <v>42</v>
      </c>
      <c r="Q22" s="84">
        <v>14</v>
      </c>
      <c r="R22" s="85">
        <v>28</v>
      </c>
      <c r="S22" s="86">
        <v>14</v>
      </c>
      <c r="T22" s="87">
        <v>28</v>
      </c>
      <c r="U22" s="87">
        <v>0</v>
      </c>
      <c r="V22" s="88">
        <v>0</v>
      </c>
      <c r="W22" s="121">
        <v>128</v>
      </c>
      <c r="X22" s="84">
        <v>64</v>
      </c>
      <c r="Y22" s="85">
        <v>64</v>
      </c>
      <c r="Z22" s="86">
        <v>64</v>
      </c>
      <c r="AA22" s="87">
        <v>64</v>
      </c>
      <c r="AB22" s="87">
        <v>0</v>
      </c>
      <c r="AC22" s="88">
        <v>0</v>
      </c>
      <c r="AD22" s="96">
        <v>24</v>
      </c>
      <c r="AE22" s="90">
        <v>20</v>
      </c>
      <c r="AF22" s="91">
        <v>4</v>
      </c>
      <c r="AG22" s="96">
        <v>187</v>
      </c>
      <c r="AH22" s="90">
        <v>102</v>
      </c>
      <c r="AI22" s="92">
        <v>85</v>
      </c>
      <c r="AJ22" s="93">
        <v>74</v>
      </c>
      <c r="AK22" s="94">
        <v>71</v>
      </c>
      <c r="AL22" s="94">
        <v>24</v>
      </c>
      <c r="AM22" s="95">
        <v>13</v>
      </c>
      <c r="AN22" s="96">
        <v>4</v>
      </c>
      <c r="AO22" s="91">
        <v>1</v>
      </c>
      <c r="AP22" s="122">
        <v>163</v>
      </c>
      <c r="AQ22" s="90">
        <v>82</v>
      </c>
      <c r="AR22" s="92">
        <v>81</v>
      </c>
      <c r="AS22" s="93">
        <v>57</v>
      </c>
      <c r="AT22" s="94">
        <v>72</v>
      </c>
      <c r="AU22" s="94">
        <v>15</v>
      </c>
      <c r="AV22" s="95">
        <v>8</v>
      </c>
      <c r="AW22" s="96">
        <v>10</v>
      </c>
      <c r="AX22" s="91">
        <v>1</v>
      </c>
      <c r="AY22" s="98">
        <v>45</v>
      </c>
    </row>
    <row r="23" spans="1:54" x14ac:dyDescent="0.15">
      <c r="A23">
        <v>10</v>
      </c>
      <c r="C23" s="77" t="s">
        <v>49</v>
      </c>
      <c r="D23" s="78"/>
      <c r="E23" s="133">
        <v>595.63</v>
      </c>
      <c r="F23" s="134">
        <v>52755</v>
      </c>
      <c r="G23" s="134">
        <v>125945</v>
      </c>
      <c r="H23" s="134">
        <v>59864</v>
      </c>
      <c r="I23" s="134">
        <v>66081</v>
      </c>
      <c r="J23" s="121">
        <v>-100</v>
      </c>
      <c r="K23" s="84">
        <v>-44</v>
      </c>
      <c r="L23" s="85">
        <v>-56</v>
      </c>
      <c r="M23" s="121">
        <v>-133</v>
      </c>
      <c r="N23" s="84">
        <v>-61</v>
      </c>
      <c r="O23" s="85">
        <v>-72</v>
      </c>
      <c r="P23" s="121">
        <v>48</v>
      </c>
      <c r="Q23" s="84">
        <v>24</v>
      </c>
      <c r="R23" s="85">
        <v>24</v>
      </c>
      <c r="S23" s="86">
        <v>24</v>
      </c>
      <c r="T23" s="87">
        <v>24</v>
      </c>
      <c r="U23" s="87">
        <v>0</v>
      </c>
      <c r="V23" s="88">
        <v>0</v>
      </c>
      <c r="W23" s="121">
        <v>181</v>
      </c>
      <c r="X23" s="84">
        <v>85</v>
      </c>
      <c r="Y23" s="85">
        <v>96</v>
      </c>
      <c r="Z23" s="86">
        <v>85</v>
      </c>
      <c r="AA23" s="87">
        <v>96</v>
      </c>
      <c r="AB23" s="87">
        <v>0</v>
      </c>
      <c r="AC23" s="88">
        <v>0</v>
      </c>
      <c r="AD23" s="96">
        <v>33</v>
      </c>
      <c r="AE23" s="90">
        <v>17</v>
      </c>
      <c r="AF23" s="91">
        <v>16</v>
      </c>
      <c r="AG23" s="96">
        <v>272</v>
      </c>
      <c r="AH23" s="90">
        <v>131</v>
      </c>
      <c r="AI23" s="92">
        <v>141</v>
      </c>
      <c r="AJ23" s="93">
        <v>124</v>
      </c>
      <c r="AK23" s="94">
        <v>125</v>
      </c>
      <c r="AL23" s="94">
        <v>7</v>
      </c>
      <c r="AM23" s="95">
        <v>16</v>
      </c>
      <c r="AN23" s="96">
        <v>0</v>
      </c>
      <c r="AO23" s="91">
        <v>0</v>
      </c>
      <c r="AP23" s="122">
        <v>239</v>
      </c>
      <c r="AQ23" s="90">
        <v>114</v>
      </c>
      <c r="AR23" s="92">
        <v>125</v>
      </c>
      <c r="AS23" s="93">
        <v>105</v>
      </c>
      <c r="AT23" s="94">
        <v>100</v>
      </c>
      <c r="AU23" s="94">
        <v>9</v>
      </c>
      <c r="AV23" s="95">
        <v>23</v>
      </c>
      <c r="AW23" s="96">
        <v>0</v>
      </c>
      <c r="AX23" s="91">
        <v>2</v>
      </c>
      <c r="AY23" s="98">
        <v>-14</v>
      </c>
    </row>
    <row r="24" spans="1:54" x14ac:dyDescent="0.15">
      <c r="A24">
        <v>1</v>
      </c>
      <c r="B24" s="136">
        <v>100</v>
      </c>
      <c r="C24" s="137" t="s">
        <v>50</v>
      </c>
      <c r="D24" s="24" t="s">
        <v>51</v>
      </c>
      <c r="E24" s="138">
        <v>557.02</v>
      </c>
      <c r="F24" s="134">
        <v>738122</v>
      </c>
      <c r="G24" s="134">
        <v>1516350</v>
      </c>
      <c r="H24" s="134">
        <v>712093</v>
      </c>
      <c r="I24" s="134">
        <v>804257</v>
      </c>
      <c r="J24" s="205">
        <v>-723</v>
      </c>
      <c r="K24" s="206">
        <v>-263</v>
      </c>
      <c r="L24" s="207">
        <v>-460</v>
      </c>
      <c r="M24" s="205">
        <v>-446</v>
      </c>
      <c r="N24" s="206">
        <v>-223</v>
      </c>
      <c r="O24" s="207">
        <v>-223</v>
      </c>
      <c r="P24" s="205">
        <v>845</v>
      </c>
      <c r="Q24" s="206">
        <v>445</v>
      </c>
      <c r="R24" s="207">
        <v>400</v>
      </c>
      <c r="S24" s="209">
        <v>429</v>
      </c>
      <c r="T24" s="210">
        <v>389</v>
      </c>
      <c r="U24" s="210">
        <v>16</v>
      </c>
      <c r="V24" s="211">
        <v>11</v>
      </c>
      <c r="W24" s="205">
        <v>1291</v>
      </c>
      <c r="X24" s="206">
        <v>668</v>
      </c>
      <c r="Y24" s="207">
        <v>623</v>
      </c>
      <c r="Z24" s="209">
        <v>652</v>
      </c>
      <c r="AA24" s="210">
        <v>613</v>
      </c>
      <c r="AB24" s="210">
        <v>16</v>
      </c>
      <c r="AC24" s="211">
        <v>10</v>
      </c>
      <c r="AD24" s="212">
        <v>-277</v>
      </c>
      <c r="AE24" s="213">
        <v>-40</v>
      </c>
      <c r="AF24" s="214">
        <v>-237</v>
      </c>
      <c r="AG24" s="212">
        <v>4591</v>
      </c>
      <c r="AH24" s="213">
        <v>2418</v>
      </c>
      <c r="AI24" s="215">
        <v>2173</v>
      </c>
      <c r="AJ24" s="216">
        <v>2141</v>
      </c>
      <c r="AK24" s="217">
        <v>1951</v>
      </c>
      <c r="AL24" s="217">
        <v>233</v>
      </c>
      <c r="AM24" s="218">
        <v>193</v>
      </c>
      <c r="AN24" s="212">
        <v>44</v>
      </c>
      <c r="AO24" s="214">
        <v>29</v>
      </c>
      <c r="AP24" s="219">
        <v>4868</v>
      </c>
      <c r="AQ24" s="213">
        <v>2458</v>
      </c>
      <c r="AR24" s="215">
        <v>2410</v>
      </c>
      <c r="AS24" s="216">
        <v>2113</v>
      </c>
      <c r="AT24" s="217">
        <v>2184</v>
      </c>
      <c r="AU24" s="217">
        <v>271</v>
      </c>
      <c r="AV24" s="218">
        <v>178</v>
      </c>
      <c r="AW24" s="212">
        <v>74</v>
      </c>
      <c r="AX24" s="214">
        <v>48</v>
      </c>
      <c r="AY24" s="220">
        <v>-192</v>
      </c>
      <c r="AZ24" s="264"/>
      <c r="BA24" s="264"/>
      <c r="BB24" s="264"/>
    </row>
    <row r="25" spans="1:54" x14ac:dyDescent="0.15">
      <c r="B25" s="136">
        <v>101</v>
      </c>
      <c r="C25" s="99" t="s">
        <v>52</v>
      </c>
      <c r="D25" s="24"/>
      <c r="E25" s="149">
        <v>34.020000000000003</v>
      </c>
      <c r="F25" s="265">
        <v>102938</v>
      </c>
      <c r="G25" s="265">
        <v>212616</v>
      </c>
      <c r="H25" s="265">
        <v>98974</v>
      </c>
      <c r="I25" s="265">
        <v>113642</v>
      </c>
      <c r="J25" s="104">
        <v>17</v>
      </c>
      <c r="K25" s="105">
        <v>24</v>
      </c>
      <c r="L25" s="106">
        <v>-7</v>
      </c>
      <c r="M25" s="104">
        <v>11</v>
      </c>
      <c r="N25" s="105">
        <v>12</v>
      </c>
      <c r="O25" s="106">
        <v>-1</v>
      </c>
      <c r="P25" s="104">
        <v>139</v>
      </c>
      <c r="Q25" s="105">
        <v>81</v>
      </c>
      <c r="R25" s="106">
        <v>58</v>
      </c>
      <c r="S25" s="107">
        <v>78</v>
      </c>
      <c r="T25" s="108">
        <v>56</v>
      </c>
      <c r="U25" s="108">
        <v>3</v>
      </c>
      <c r="V25" s="109">
        <v>2</v>
      </c>
      <c r="W25" s="104">
        <v>128</v>
      </c>
      <c r="X25" s="105">
        <v>69</v>
      </c>
      <c r="Y25" s="106">
        <v>59</v>
      </c>
      <c r="Z25" s="107">
        <v>69</v>
      </c>
      <c r="AA25" s="108">
        <v>58</v>
      </c>
      <c r="AB25" s="108">
        <v>0</v>
      </c>
      <c r="AC25" s="109">
        <v>1</v>
      </c>
      <c r="AD25" s="110">
        <v>6</v>
      </c>
      <c r="AE25" s="111">
        <v>12</v>
      </c>
      <c r="AF25" s="112">
        <v>-6</v>
      </c>
      <c r="AG25" s="110">
        <v>702</v>
      </c>
      <c r="AH25" s="111">
        <v>356</v>
      </c>
      <c r="AI25" s="113">
        <v>346</v>
      </c>
      <c r="AJ25" s="114">
        <v>317</v>
      </c>
      <c r="AK25" s="115">
        <v>312</v>
      </c>
      <c r="AL25" s="115">
        <v>31</v>
      </c>
      <c r="AM25" s="116">
        <v>31</v>
      </c>
      <c r="AN25" s="110">
        <v>8</v>
      </c>
      <c r="AO25" s="112">
        <v>3</v>
      </c>
      <c r="AP25" s="117">
        <v>696</v>
      </c>
      <c r="AQ25" s="111">
        <v>344</v>
      </c>
      <c r="AR25" s="113">
        <v>352</v>
      </c>
      <c r="AS25" s="114">
        <v>285</v>
      </c>
      <c r="AT25" s="115">
        <v>315</v>
      </c>
      <c r="AU25" s="115">
        <v>46</v>
      </c>
      <c r="AV25" s="116">
        <v>29</v>
      </c>
      <c r="AW25" s="110">
        <v>13</v>
      </c>
      <c r="AX25" s="112">
        <v>8</v>
      </c>
      <c r="AY25" s="118">
        <v>27</v>
      </c>
    </row>
    <row r="26" spans="1:54" x14ac:dyDescent="0.15">
      <c r="B26" s="136">
        <v>102</v>
      </c>
      <c r="C26" s="99" t="s">
        <v>53</v>
      </c>
      <c r="D26" s="24"/>
      <c r="E26" s="149">
        <v>32.659999999999997</v>
      </c>
      <c r="F26" s="265">
        <v>70210</v>
      </c>
      <c r="G26" s="265">
        <v>136465</v>
      </c>
      <c r="H26" s="265">
        <v>63457</v>
      </c>
      <c r="I26" s="265">
        <v>73008</v>
      </c>
      <c r="J26" s="104">
        <v>-69</v>
      </c>
      <c r="K26" s="105">
        <v>-40</v>
      </c>
      <c r="L26" s="106">
        <v>-29</v>
      </c>
      <c r="M26" s="104">
        <v>-12</v>
      </c>
      <c r="N26" s="105">
        <v>-13</v>
      </c>
      <c r="O26" s="151">
        <v>1</v>
      </c>
      <c r="P26" s="104">
        <v>98</v>
      </c>
      <c r="Q26" s="105">
        <v>46</v>
      </c>
      <c r="R26" s="106">
        <v>52</v>
      </c>
      <c r="S26" s="107">
        <v>45</v>
      </c>
      <c r="T26" s="108">
        <v>50</v>
      </c>
      <c r="U26" s="108">
        <v>1</v>
      </c>
      <c r="V26" s="109">
        <v>2</v>
      </c>
      <c r="W26" s="104">
        <v>110</v>
      </c>
      <c r="X26" s="105">
        <v>59</v>
      </c>
      <c r="Y26" s="106">
        <v>51</v>
      </c>
      <c r="Z26" s="107">
        <v>59</v>
      </c>
      <c r="AA26" s="108">
        <v>48</v>
      </c>
      <c r="AB26" s="108">
        <v>0</v>
      </c>
      <c r="AC26" s="109">
        <v>3</v>
      </c>
      <c r="AD26" s="110">
        <v>-57</v>
      </c>
      <c r="AE26" s="111">
        <v>-27</v>
      </c>
      <c r="AF26" s="112">
        <v>-30</v>
      </c>
      <c r="AG26" s="110">
        <v>423</v>
      </c>
      <c r="AH26" s="111">
        <v>214</v>
      </c>
      <c r="AI26" s="113">
        <v>209</v>
      </c>
      <c r="AJ26" s="114">
        <v>182</v>
      </c>
      <c r="AK26" s="115">
        <v>189</v>
      </c>
      <c r="AL26" s="115">
        <v>28</v>
      </c>
      <c r="AM26" s="116">
        <v>19</v>
      </c>
      <c r="AN26" s="110">
        <v>4</v>
      </c>
      <c r="AO26" s="112">
        <v>1</v>
      </c>
      <c r="AP26" s="117">
        <v>480</v>
      </c>
      <c r="AQ26" s="111">
        <v>241</v>
      </c>
      <c r="AR26" s="113">
        <v>239</v>
      </c>
      <c r="AS26" s="114">
        <v>202</v>
      </c>
      <c r="AT26" s="115">
        <v>221</v>
      </c>
      <c r="AU26" s="115">
        <v>33</v>
      </c>
      <c r="AV26" s="116">
        <v>17</v>
      </c>
      <c r="AW26" s="110">
        <v>6</v>
      </c>
      <c r="AX26" s="112">
        <v>1</v>
      </c>
      <c r="AY26" s="118">
        <v>-74</v>
      </c>
    </row>
    <row r="27" spans="1:54" x14ac:dyDescent="0.15">
      <c r="B27" s="136">
        <v>105</v>
      </c>
      <c r="C27" s="99" t="s">
        <v>54</v>
      </c>
      <c r="D27" s="24"/>
      <c r="E27" s="149">
        <v>14.67</v>
      </c>
      <c r="F27" s="265">
        <v>61690</v>
      </c>
      <c r="G27" s="265">
        <v>108808</v>
      </c>
      <c r="H27" s="265">
        <v>52666</v>
      </c>
      <c r="I27" s="265">
        <v>56142</v>
      </c>
      <c r="J27" s="104">
        <v>-45</v>
      </c>
      <c r="K27" s="105">
        <v>-9</v>
      </c>
      <c r="L27" s="106">
        <v>-36</v>
      </c>
      <c r="M27" s="104">
        <v>-57</v>
      </c>
      <c r="N27" s="105">
        <v>-34</v>
      </c>
      <c r="O27" s="151">
        <v>-23</v>
      </c>
      <c r="P27" s="104">
        <v>50</v>
      </c>
      <c r="Q27" s="105">
        <v>24</v>
      </c>
      <c r="R27" s="106">
        <v>26</v>
      </c>
      <c r="S27" s="107">
        <v>21</v>
      </c>
      <c r="T27" s="108">
        <v>24</v>
      </c>
      <c r="U27" s="108">
        <v>3</v>
      </c>
      <c r="V27" s="109">
        <v>2</v>
      </c>
      <c r="W27" s="104">
        <v>107</v>
      </c>
      <c r="X27" s="105">
        <v>58</v>
      </c>
      <c r="Y27" s="106">
        <v>49</v>
      </c>
      <c r="Z27" s="107">
        <v>58</v>
      </c>
      <c r="AA27" s="108">
        <v>49</v>
      </c>
      <c r="AB27" s="108">
        <v>0</v>
      </c>
      <c r="AC27" s="109">
        <v>0</v>
      </c>
      <c r="AD27" s="110">
        <v>12</v>
      </c>
      <c r="AE27" s="111">
        <v>25</v>
      </c>
      <c r="AF27" s="112">
        <v>-13</v>
      </c>
      <c r="AG27" s="110">
        <v>516</v>
      </c>
      <c r="AH27" s="111">
        <v>279</v>
      </c>
      <c r="AI27" s="113">
        <v>237</v>
      </c>
      <c r="AJ27" s="114">
        <v>232</v>
      </c>
      <c r="AK27" s="115">
        <v>205</v>
      </c>
      <c r="AL27" s="115">
        <v>43</v>
      </c>
      <c r="AM27" s="116">
        <v>29</v>
      </c>
      <c r="AN27" s="110">
        <v>4</v>
      </c>
      <c r="AO27" s="112">
        <v>3</v>
      </c>
      <c r="AP27" s="117">
        <v>504</v>
      </c>
      <c r="AQ27" s="111">
        <v>254</v>
      </c>
      <c r="AR27" s="113">
        <v>250</v>
      </c>
      <c r="AS27" s="114">
        <v>203</v>
      </c>
      <c r="AT27" s="115">
        <v>217</v>
      </c>
      <c r="AU27" s="115">
        <v>39</v>
      </c>
      <c r="AV27" s="116">
        <v>28</v>
      </c>
      <c r="AW27" s="110">
        <v>12</v>
      </c>
      <c r="AX27" s="112">
        <v>5</v>
      </c>
      <c r="AY27" s="118">
        <v>11</v>
      </c>
    </row>
    <row r="28" spans="1:54" x14ac:dyDescent="0.15">
      <c r="B28" s="136">
        <v>106</v>
      </c>
      <c r="C28" s="99" t="s">
        <v>55</v>
      </c>
      <c r="D28" s="24"/>
      <c r="E28" s="149">
        <v>11.36</v>
      </c>
      <c r="F28" s="265">
        <v>49813</v>
      </c>
      <c r="G28" s="265">
        <v>94190</v>
      </c>
      <c r="H28" s="265">
        <v>44391</v>
      </c>
      <c r="I28" s="265">
        <v>49799</v>
      </c>
      <c r="J28" s="104">
        <v>-60</v>
      </c>
      <c r="K28" s="105">
        <v>-6</v>
      </c>
      <c r="L28" s="106">
        <v>-54</v>
      </c>
      <c r="M28" s="104">
        <v>-84</v>
      </c>
      <c r="N28" s="105">
        <v>-42</v>
      </c>
      <c r="O28" s="151">
        <v>-42</v>
      </c>
      <c r="P28" s="104">
        <v>55</v>
      </c>
      <c r="Q28" s="105">
        <v>30</v>
      </c>
      <c r="R28" s="106">
        <v>25</v>
      </c>
      <c r="S28" s="107">
        <v>28</v>
      </c>
      <c r="T28" s="108">
        <v>24</v>
      </c>
      <c r="U28" s="108">
        <v>2</v>
      </c>
      <c r="V28" s="109">
        <v>1</v>
      </c>
      <c r="W28" s="104">
        <v>139</v>
      </c>
      <c r="X28" s="105">
        <v>72</v>
      </c>
      <c r="Y28" s="106">
        <v>67</v>
      </c>
      <c r="Z28" s="107">
        <v>68</v>
      </c>
      <c r="AA28" s="108">
        <v>66</v>
      </c>
      <c r="AB28" s="108">
        <v>4</v>
      </c>
      <c r="AC28" s="109">
        <v>1</v>
      </c>
      <c r="AD28" s="110">
        <v>24</v>
      </c>
      <c r="AE28" s="111">
        <v>36</v>
      </c>
      <c r="AF28" s="112">
        <v>-12</v>
      </c>
      <c r="AG28" s="110">
        <v>377</v>
      </c>
      <c r="AH28" s="111">
        <v>235</v>
      </c>
      <c r="AI28" s="113">
        <v>142</v>
      </c>
      <c r="AJ28" s="114">
        <v>200</v>
      </c>
      <c r="AK28" s="115">
        <v>123</v>
      </c>
      <c r="AL28" s="115">
        <v>28</v>
      </c>
      <c r="AM28" s="116">
        <v>15</v>
      </c>
      <c r="AN28" s="110">
        <v>7</v>
      </c>
      <c r="AO28" s="112">
        <v>4</v>
      </c>
      <c r="AP28" s="117">
        <v>353</v>
      </c>
      <c r="AQ28" s="111">
        <v>199</v>
      </c>
      <c r="AR28" s="113">
        <v>154</v>
      </c>
      <c r="AS28" s="114">
        <v>164</v>
      </c>
      <c r="AT28" s="115">
        <v>137</v>
      </c>
      <c r="AU28" s="115">
        <v>30</v>
      </c>
      <c r="AV28" s="116">
        <v>11</v>
      </c>
      <c r="AW28" s="110">
        <v>5</v>
      </c>
      <c r="AX28" s="112">
        <v>6</v>
      </c>
      <c r="AY28" s="118">
        <v>-7</v>
      </c>
    </row>
    <row r="29" spans="1:54" x14ac:dyDescent="0.15">
      <c r="B29" s="136">
        <v>107</v>
      </c>
      <c r="C29" s="99" t="s">
        <v>56</v>
      </c>
      <c r="D29" s="24"/>
      <c r="E29" s="149">
        <v>28.93</v>
      </c>
      <c r="F29" s="265">
        <v>74604</v>
      </c>
      <c r="G29" s="265">
        <v>157819</v>
      </c>
      <c r="H29" s="265">
        <v>72653</v>
      </c>
      <c r="I29" s="265">
        <v>85166</v>
      </c>
      <c r="J29" s="104">
        <v>-143</v>
      </c>
      <c r="K29" s="105">
        <v>-81</v>
      </c>
      <c r="L29" s="106">
        <v>-62</v>
      </c>
      <c r="M29" s="104">
        <v>-70</v>
      </c>
      <c r="N29" s="105">
        <v>-35</v>
      </c>
      <c r="O29" s="151">
        <v>-35</v>
      </c>
      <c r="P29" s="104">
        <v>83</v>
      </c>
      <c r="Q29" s="105">
        <v>43</v>
      </c>
      <c r="R29" s="106">
        <v>40</v>
      </c>
      <c r="S29" s="107">
        <v>42</v>
      </c>
      <c r="T29" s="108">
        <v>40</v>
      </c>
      <c r="U29" s="108">
        <v>1</v>
      </c>
      <c r="V29" s="109">
        <v>0</v>
      </c>
      <c r="W29" s="104">
        <v>153</v>
      </c>
      <c r="X29" s="105">
        <v>78</v>
      </c>
      <c r="Y29" s="106">
        <v>75</v>
      </c>
      <c r="Z29" s="107">
        <v>75</v>
      </c>
      <c r="AA29" s="108">
        <v>75</v>
      </c>
      <c r="AB29" s="108">
        <v>3</v>
      </c>
      <c r="AC29" s="109">
        <v>0</v>
      </c>
      <c r="AD29" s="110">
        <v>-73</v>
      </c>
      <c r="AE29" s="111">
        <v>-46</v>
      </c>
      <c r="AF29" s="112">
        <v>-27</v>
      </c>
      <c r="AG29" s="110">
        <v>368</v>
      </c>
      <c r="AH29" s="111">
        <v>173</v>
      </c>
      <c r="AI29" s="113">
        <v>195</v>
      </c>
      <c r="AJ29" s="114">
        <v>163</v>
      </c>
      <c r="AK29" s="115">
        <v>183</v>
      </c>
      <c r="AL29" s="115">
        <v>4</v>
      </c>
      <c r="AM29" s="116">
        <v>7</v>
      </c>
      <c r="AN29" s="110">
        <v>6</v>
      </c>
      <c r="AO29" s="112">
        <v>5</v>
      </c>
      <c r="AP29" s="117">
        <v>441</v>
      </c>
      <c r="AQ29" s="111">
        <v>219</v>
      </c>
      <c r="AR29" s="113">
        <v>222</v>
      </c>
      <c r="AS29" s="114">
        <v>205</v>
      </c>
      <c r="AT29" s="115">
        <v>210</v>
      </c>
      <c r="AU29" s="115">
        <v>8</v>
      </c>
      <c r="AV29" s="116">
        <v>5</v>
      </c>
      <c r="AW29" s="110">
        <v>6</v>
      </c>
      <c r="AX29" s="112">
        <v>7</v>
      </c>
      <c r="AY29" s="118">
        <v>-57</v>
      </c>
    </row>
    <row r="30" spans="1:54" x14ac:dyDescent="0.15">
      <c r="B30" s="136">
        <v>108</v>
      </c>
      <c r="C30" s="99" t="s">
        <v>57</v>
      </c>
      <c r="D30" s="24"/>
      <c r="E30" s="149">
        <v>28.11</v>
      </c>
      <c r="F30" s="265">
        <v>97646</v>
      </c>
      <c r="G30" s="265">
        <v>213037</v>
      </c>
      <c r="H30" s="265">
        <v>98953</v>
      </c>
      <c r="I30" s="265">
        <v>114084</v>
      </c>
      <c r="J30" s="104">
        <v>-95</v>
      </c>
      <c r="K30" s="105">
        <v>-52</v>
      </c>
      <c r="L30" s="106">
        <v>-43</v>
      </c>
      <c r="M30" s="104">
        <v>-63</v>
      </c>
      <c r="N30" s="105">
        <v>-36</v>
      </c>
      <c r="O30" s="151">
        <v>-27</v>
      </c>
      <c r="P30" s="104">
        <v>114</v>
      </c>
      <c r="Q30" s="105">
        <v>56</v>
      </c>
      <c r="R30" s="106">
        <v>58</v>
      </c>
      <c r="S30" s="107">
        <v>56</v>
      </c>
      <c r="T30" s="108">
        <v>58</v>
      </c>
      <c r="U30" s="108">
        <v>0</v>
      </c>
      <c r="V30" s="109">
        <v>0</v>
      </c>
      <c r="W30" s="104">
        <v>177</v>
      </c>
      <c r="X30" s="105">
        <v>92</v>
      </c>
      <c r="Y30" s="106">
        <v>85</v>
      </c>
      <c r="Z30" s="107">
        <v>90</v>
      </c>
      <c r="AA30" s="108">
        <v>84</v>
      </c>
      <c r="AB30" s="108">
        <v>2</v>
      </c>
      <c r="AC30" s="109">
        <v>1</v>
      </c>
      <c r="AD30" s="110">
        <v>-32</v>
      </c>
      <c r="AE30" s="111">
        <v>-16</v>
      </c>
      <c r="AF30" s="112">
        <v>-16</v>
      </c>
      <c r="AG30" s="110">
        <v>453</v>
      </c>
      <c r="AH30" s="111">
        <v>235</v>
      </c>
      <c r="AI30" s="113">
        <v>218</v>
      </c>
      <c r="AJ30" s="114">
        <v>221</v>
      </c>
      <c r="AK30" s="115">
        <v>209</v>
      </c>
      <c r="AL30" s="115">
        <v>13</v>
      </c>
      <c r="AM30" s="116">
        <v>9</v>
      </c>
      <c r="AN30" s="110">
        <v>1</v>
      </c>
      <c r="AO30" s="112">
        <v>0</v>
      </c>
      <c r="AP30" s="117">
        <v>485</v>
      </c>
      <c r="AQ30" s="111">
        <v>251</v>
      </c>
      <c r="AR30" s="113">
        <v>234</v>
      </c>
      <c r="AS30" s="114">
        <v>241</v>
      </c>
      <c r="AT30" s="115">
        <v>225</v>
      </c>
      <c r="AU30" s="115">
        <v>7</v>
      </c>
      <c r="AV30" s="116">
        <v>6</v>
      </c>
      <c r="AW30" s="110">
        <v>3</v>
      </c>
      <c r="AX30" s="112">
        <v>3</v>
      </c>
      <c r="AY30" s="118">
        <v>24</v>
      </c>
    </row>
    <row r="31" spans="1:54" x14ac:dyDescent="0.15">
      <c r="B31" s="136">
        <v>109</v>
      </c>
      <c r="C31" s="99" t="s">
        <v>58</v>
      </c>
      <c r="D31" s="24" t="s">
        <v>51</v>
      </c>
      <c r="E31" s="149">
        <v>240.29</v>
      </c>
      <c r="F31" s="265">
        <v>89120</v>
      </c>
      <c r="G31" s="265">
        <v>209312</v>
      </c>
      <c r="H31" s="265">
        <v>98870</v>
      </c>
      <c r="I31" s="265">
        <v>110442</v>
      </c>
      <c r="J31" s="104">
        <v>-45</v>
      </c>
      <c r="K31" s="105">
        <v>-25</v>
      </c>
      <c r="L31" s="106">
        <v>-20</v>
      </c>
      <c r="M31" s="104">
        <v>-79</v>
      </c>
      <c r="N31" s="105">
        <v>-47</v>
      </c>
      <c r="O31" s="151">
        <v>-32</v>
      </c>
      <c r="P31" s="104">
        <v>114</v>
      </c>
      <c r="Q31" s="105">
        <v>60</v>
      </c>
      <c r="R31" s="106">
        <v>54</v>
      </c>
      <c r="S31" s="107">
        <v>59</v>
      </c>
      <c r="T31" s="108">
        <v>54</v>
      </c>
      <c r="U31" s="108">
        <v>1</v>
      </c>
      <c r="V31" s="109">
        <v>0</v>
      </c>
      <c r="W31" s="104">
        <v>193</v>
      </c>
      <c r="X31" s="105">
        <v>107</v>
      </c>
      <c r="Y31" s="106">
        <v>86</v>
      </c>
      <c r="Z31" s="107">
        <v>106</v>
      </c>
      <c r="AA31" s="108">
        <v>86</v>
      </c>
      <c r="AB31" s="108">
        <v>1</v>
      </c>
      <c r="AC31" s="109">
        <v>0</v>
      </c>
      <c r="AD31" s="110">
        <v>34</v>
      </c>
      <c r="AE31" s="111">
        <v>22</v>
      </c>
      <c r="AF31" s="112">
        <v>12</v>
      </c>
      <c r="AG31" s="110">
        <v>497</v>
      </c>
      <c r="AH31" s="111">
        <v>255</v>
      </c>
      <c r="AI31" s="113">
        <v>242</v>
      </c>
      <c r="AJ31" s="114">
        <v>237</v>
      </c>
      <c r="AK31" s="115">
        <v>223</v>
      </c>
      <c r="AL31" s="115">
        <v>15</v>
      </c>
      <c r="AM31" s="116">
        <v>15</v>
      </c>
      <c r="AN31" s="110">
        <v>3</v>
      </c>
      <c r="AO31" s="112">
        <v>4</v>
      </c>
      <c r="AP31" s="117">
        <v>463</v>
      </c>
      <c r="AQ31" s="111">
        <v>233</v>
      </c>
      <c r="AR31" s="113">
        <v>230</v>
      </c>
      <c r="AS31" s="114">
        <v>212</v>
      </c>
      <c r="AT31" s="115">
        <v>214</v>
      </c>
      <c r="AU31" s="115">
        <v>15</v>
      </c>
      <c r="AV31" s="116">
        <v>14</v>
      </c>
      <c r="AW31" s="110">
        <v>6</v>
      </c>
      <c r="AX31" s="112">
        <v>2</v>
      </c>
      <c r="AY31" s="118">
        <v>19</v>
      </c>
    </row>
    <row r="32" spans="1:54" x14ac:dyDescent="0.15">
      <c r="B32" s="136">
        <v>110</v>
      </c>
      <c r="C32" s="99" t="s">
        <v>59</v>
      </c>
      <c r="D32" s="24"/>
      <c r="E32" s="149">
        <v>28.97</v>
      </c>
      <c r="F32" s="265">
        <v>91483</v>
      </c>
      <c r="G32" s="265">
        <v>147477</v>
      </c>
      <c r="H32" s="265">
        <v>68350</v>
      </c>
      <c r="I32" s="265">
        <v>79127</v>
      </c>
      <c r="J32" s="104">
        <v>-150</v>
      </c>
      <c r="K32" s="105">
        <v>-39</v>
      </c>
      <c r="L32" s="106">
        <v>-111</v>
      </c>
      <c r="M32" s="104">
        <v>-12</v>
      </c>
      <c r="N32" s="105">
        <v>-1</v>
      </c>
      <c r="O32" s="151">
        <v>-11</v>
      </c>
      <c r="P32" s="104">
        <v>95</v>
      </c>
      <c r="Q32" s="105">
        <v>50</v>
      </c>
      <c r="R32" s="106">
        <v>45</v>
      </c>
      <c r="S32" s="107">
        <v>46</v>
      </c>
      <c r="T32" s="108">
        <v>41</v>
      </c>
      <c r="U32" s="108">
        <v>4</v>
      </c>
      <c r="V32" s="109">
        <v>4</v>
      </c>
      <c r="W32" s="104">
        <v>107</v>
      </c>
      <c r="X32" s="105">
        <v>51</v>
      </c>
      <c r="Y32" s="106">
        <v>56</v>
      </c>
      <c r="Z32" s="107">
        <v>47</v>
      </c>
      <c r="AA32" s="108">
        <v>52</v>
      </c>
      <c r="AB32" s="108">
        <v>4</v>
      </c>
      <c r="AC32" s="109">
        <v>4</v>
      </c>
      <c r="AD32" s="110">
        <v>-138</v>
      </c>
      <c r="AE32" s="111">
        <v>-38</v>
      </c>
      <c r="AF32" s="112">
        <v>-100</v>
      </c>
      <c r="AG32" s="110">
        <v>722</v>
      </c>
      <c r="AH32" s="111">
        <v>386</v>
      </c>
      <c r="AI32" s="113">
        <v>336</v>
      </c>
      <c r="AJ32" s="114">
        <v>329</v>
      </c>
      <c r="AK32" s="115">
        <v>287</v>
      </c>
      <c r="AL32" s="115">
        <v>48</v>
      </c>
      <c r="AM32" s="116">
        <v>43</v>
      </c>
      <c r="AN32" s="110">
        <v>9</v>
      </c>
      <c r="AO32" s="112">
        <v>6</v>
      </c>
      <c r="AP32" s="117">
        <v>860</v>
      </c>
      <c r="AQ32" s="111">
        <v>424</v>
      </c>
      <c r="AR32" s="113">
        <v>436</v>
      </c>
      <c r="AS32" s="114">
        <v>338</v>
      </c>
      <c r="AT32" s="115">
        <v>373</v>
      </c>
      <c r="AU32" s="115">
        <v>66</v>
      </c>
      <c r="AV32" s="116">
        <v>50</v>
      </c>
      <c r="AW32" s="110">
        <v>20</v>
      </c>
      <c r="AX32" s="112">
        <v>13</v>
      </c>
      <c r="AY32" s="118">
        <v>-114</v>
      </c>
    </row>
    <row r="33" spans="1:51" s="2" customFormat="1" x14ac:dyDescent="0.15">
      <c r="A33"/>
      <c r="B33" s="136">
        <v>111</v>
      </c>
      <c r="C33" s="99" t="s">
        <v>60</v>
      </c>
      <c r="D33" s="24"/>
      <c r="E33" s="149">
        <v>138.01</v>
      </c>
      <c r="F33" s="265">
        <v>100618</v>
      </c>
      <c r="G33" s="265">
        <v>236626</v>
      </c>
      <c r="H33" s="265">
        <v>113779</v>
      </c>
      <c r="I33" s="265">
        <v>122847</v>
      </c>
      <c r="J33" s="104">
        <v>-133</v>
      </c>
      <c r="K33" s="105">
        <v>-35</v>
      </c>
      <c r="L33" s="106">
        <v>-98</v>
      </c>
      <c r="M33" s="104">
        <v>-80</v>
      </c>
      <c r="N33" s="105">
        <v>-27</v>
      </c>
      <c r="O33" s="151">
        <v>-53</v>
      </c>
      <c r="P33" s="104">
        <v>97</v>
      </c>
      <c r="Q33" s="105">
        <v>55</v>
      </c>
      <c r="R33" s="106">
        <v>42</v>
      </c>
      <c r="S33" s="107">
        <v>54</v>
      </c>
      <c r="T33" s="108">
        <v>42</v>
      </c>
      <c r="U33" s="108">
        <v>1</v>
      </c>
      <c r="V33" s="109">
        <v>0</v>
      </c>
      <c r="W33" s="104">
        <v>177</v>
      </c>
      <c r="X33" s="105">
        <v>82</v>
      </c>
      <c r="Y33" s="106">
        <v>95</v>
      </c>
      <c r="Z33" s="107">
        <v>80</v>
      </c>
      <c r="AA33" s="108">
        <v>95</v>
      </c>
      <c r="AB33" s="108">
        <v>2</v>
      </c>
      <c r="AC33" s="109">
        <v>0</v>
      </c>
      <c r="AD33" s="110">
        <v>-53</v>
      </c>
      <c r="AE33" s="111">
        <v>-8</v>
      </c>
      <c r="AF33" s="112">
        <v>-45</v>
      </c>
      <c r="AG33" s="110">
        <v>533</v>
      </c>
      <c r="AH33" s="111">
        <v>285</v>
      </c>
      <c r="AI33" s="113">
        <v>248</v>
      </c>
      <c r="AJ33" s="114">
        <v>260</v>
      </c>
      <c r="AK33" s="115">
        <v>220</v>
      </c>
      <c r="AL33" s="115">
        <v>23</v>
      </c>
      <c r="AM33" s="116">
        <v>25</v>
      </c>
      <c r="AN33" s="110">
        <v>2</v>
      </c>
      <c r="AO33" s="112">
        <v>3</v>
      </c>
      <c r="AP33" s="117">
        <v>586</v>
      </c>
      <c r="AQ33" s="111">
        <v>293</v>
      </c>
      <c r="AR33" s="113">
        <v>293</v>
      </c>
      <c r="AS33" s="114">
        <v>263</v>
      </c>
      <c r="AT33" s="115">
        <v>272</v>
      </c>
      <c r="AU33" s="115">
        <v>27</v>
      </c>
      <c r="AV33" s="116">
        <v>18</v>
      </c>
      <c r="AW33" s="110">
        <v>3</v>
      </c>
      <c r="AX33" s="112">
        <v>3</v>
      </c>
      <c r="AY33" s="118">
        <v>-21</v>
      </c>
    </row>
    <row r="34" spans="1:51" x14ac:dyDescent="0.15">
      <c r="A34" s="2">
        <v>6</v>
      </c>
      <c r="B34" s="2">
        <v>201</v>
      </c>
      <c r="C34" s="152" t="s">
        <v>61</v>
      </c>
      <c r="D34" s="24"/>
      <c r="E34" s="149">
        <v>534.55999999999995</v>
      </c>
      <c r="F34" s="265">
        <v>225403</v>
      </c>
      <c r="G34" s="265">
        <v>527343</v>
      </c>
      <c r="H34" s="265">
        <v>255106</v>
      </c>
      <c r="I34" s="265">
        <v>272237</v>
      </c>
      <c r="J34" s="104">
        <v>-66</v>
      </c>
      <c r="K34" s="105">
        <v>-52</v>
      </c>
      <c r="L34" s="106">
        <v>-14</v>
      </c>
      <c r="M34" s="104">
        <v>-91</v>
      </c>
      <c r="N34" s="105">
        <v>-28</v>
      </c>
      <c r="O34" s="151">
        <v>-63</v>
      </c>
      <c r="P34" s="104">
        <v>355</v>
      </c>
      <c r="Q34" s="105">
        <v>189</v>
      </c>
      <c r="R34" s="106">
        <v>166</v>
      </c>
      <c r="S34" s="107">
        <v>187</v>
      </c>
      <c r="T34" s="108">
        <v>163</v>
      </c>
      <c r="U34" s="108">
        <v>2</v>
      </c>
      <c r="V34" s="109">
        <v>3</v>
      </c>
      <c r="W34" s="104">
        <v>446</v>
      </c>
      <c r="X34" s="105">
        <v>217</v>
      </c>
      <c r="Y34" s="106">
        <v>229</v>
      </c>
      <c r="Z34" s="107">
        <v>211</v>
      </c>
      <c r="AA34" s="108">
        <v>228</v>
      </c>
      <c r="AB34" s="108">
        <v>6</v>
      </c>
      <c r="AC34" s="109">
        <v>1</v>
      </c>
      <c r="AD34" s="110">
        <v>25</v>
      </c>
      <c r="AE34" s="111">
        <v>-24</v>
      </c>
      <c r="AF34" s="112">
        <v>49</v>
      </c>
      <c r="AG34" s="110">
        <v>966</v>
      </c>
      <c r="AH34" s="111">
        <v>533</v>
      </c>
      <c r="AI34" s="113">
        <v>433</v>
      </c>
      <c r="AJ34" s="114">
        <v>484</v>
      </c>
      <c r="AK34" s="115">
        <v>391</v>
      </c>
      <c r="AL34" s="115">
        <v>34</v>
      </c>
      <c r="AM34" s="116">
        <v>36</v>
      </c>
      <c r="AN34" s="110">
        <v>15</v>
      </c>
      <c r="AO34" s="112">
        <v>6</v>
      </c>
      <c r="AP34" s="117">
        <v>941</v>
      </c>
      <c r="AQ34" s="111">
        <v>557</v>
      </c>
      <c r="AR34" s="113">
        <v>384</v>
      </c>
      <c r="AS34" s="114">
        <v>503</v>
      </c>
      <c r="AT34" s="115">
        <v>354</v>
      </c>
      <c r="AU34" s="115">
        <v>50</v>
      </c>
      <c r="AV34" s="116">
        <v>19</v>
      </c>
      <c r="AW34" s="110">
        <v>4</v>
      </c>
      <c r="AX34" s="112">
        <v>11</v>
      </c>
      <c r="AY34" s="118">
        <v>51</v>
      </c>
    </row>
    <row r="35" spans="1:51" x14ac:dyDescent="0.15">
      <c r="A35">
        <v>2</v>
      </c>
      <c r="B35">
        <v>202</v>
      </c>
      <c r="C35" s="152" t="s">
        <v>62</v>
      </c>
      <c r="D35" s="24"/>
      <c r="E35" s="149">
        <v>50.72</v>
      </c>
      <c r="F35" s="265">
        <v>222441</v>
      </c>
      <c r="G35" s="265">
        <v>457389</v>
      </c>
      <c r="H35" s="265">
        <v>220988</v>
      </c>
      <c r="I35" s="265">
        <v>236401</v>
      </c>
      <c r="J35" s="104">
        <v>-249</v>
      </c>
      <c r="K35" s="105">
        <v>-154</v>
      </c>
      <c r="L35" s="106">
        <v>-95</v>
      </c>
      <c r="M35" s="104">
        <v>-113</v>
      </c>
      <c r="N35" s="105">
        <v>-54</v>
      </c>
      <c r="O35" s="151">
        <v>-59</v>
      </c>
      <c r="P35" s="104">
        <v>311</v>
      </c>
      <c r="Q35" s="105">
        <v>169</v>
      </c>
      <c r="R35" s="106">
        <v>142</v>
      </c>
      <c r="S35" s="107">
        <v>167</v>
      </c>
      <c r="T35" s="108">
        <v>140</v>
      </c>
      <c r="U35" s="108">
        <v>2</v>
      </c>
      <c r="V35" s="109">
        <v>2</v>
      </c>
      <c r="W35" s="104">
        <v>424</v>
      </c>
      <c r="X35" s="105">
        <v>223</v>
      </c>
      <c r="Y35" s="106">
        <v>201</v>
      </c>
      <c r="Z35" s="107">
        <v>219</v>
      </c>
      <c r="AA35" s="108">
        <v>195</v>
      </c>
      <c r="AB35" s="108">
        <v>4</v>
      </c>
      <c r="AC35" s="109">
        <v>6</v>
      </c>
      <c r="AD35" s="110">
        <v>-136</v>
      </c>
      <c r="AE35" s="111">
        <v>-100</v>
      </c>
      <c r="AF35" s="112">
        <v>-36</v>
      </c>
      <c r="AG35" s="110">
        <v>1277</v>
      </c>
      <c r="AH35" s="111">
        <v>672</v>
      </c>
      <c r="AI35" s="113">
        <v>605</v>
      </c>
      <c r="AJ35" s="114">
        <v>596</v>
      </c>
      <c r="AK35" s="115">
        <v>554</v>
      </c>
      <c r="AL35" s="115">
        <v>59</v>
      </c>
      <c r="AM35" s="116">
        <v>38</v>
      </c>
      <c r="AN35" s="110">
        <v>17</v>
      </c>
      <c r="AO35" s="112">
        <v>13</v>
      </c>
      <c r="AP35" s="117">
        <v>1413</v>
      </c>
      <c r="AQ35" s="111">
        <v>772</v>
      </c>
      <c r="AR35" s="113">
        <v>641</v>
      </c>
      <c r="AS35" s="114">
        <v>706</v>
      </c>
      <c r="AT35" s="115">
        <v>599</v>
      </c>
      <c r="AU35" s="115">
        <v>55</v>
      </c>
      <c r="AV35" s="116">
        <v>33</v>
      </c>
      <c r="AW35" s="110">
        <v>11</v>
      </c>
      <c r="AX35" s="112">
        <v>9</v>
      </c>
      <c r="AY35" s="118">
        <v>-78</v>
      </c>
    </row>
    <row r="36" spans="1:51" x14ac:dyDescent="0.15">
      <c r="A36">
        <v>4</v>
      </c>
      <c r="B36">
        <v>203</v>
      </c>
      <c r="C36" s="152" t="s">
        <v>63</v>
      </c>
      <c r="D36" s="24"/>
      <c r="E36" s="149">
        <v>49.42</v>
      </c>
      <c r="F36" s="265">
        <v>134605</v>
      </c>
      <c r="G36" s="265">
        <v>303886</v>
      </c>
      <c r="H36" s="265">
        <v>146572</v>
      </c>
      <c r="I36" s="265">
        <v>157314</v>
      </c>
      <c r="J36" s="104">
        <v>63</v>
      </c>
      <c r="K36" s="105">
        <v>23</v>
      </c>
      <c r="L36" s="106">
        <v>40</v>
      </c>
      <c r="M36" s="104">
        <v>-20</v>
      </c>
      <c r="N36" s="105">
        <v>-12</v>
      </c>
      <c r="O36" s="151">
        <v>-8</v>
      </c>
      <c r="P36" s="104">
        <v>243</v>
      </c>
      <c r="Q36" s="105">
        <v>120</v>
      </c>
      <c r="R36" s="106">
        <v>123</v>
      </c>
      <c r="S36" s="107">
        <v>119</v>
      </c>
      <c r="T36" s="108">
        <v>122</v>
      </c>
      <c r="U36" s="108">
        <v>1</v>
      </c>
      <c r="V36" s="109">
        <v>1</v>
      </c>
      <c r="W36" s="104">
        <v>263</v>
      </c>
      <c r="X36" s="105">
        <v>132</v>
      </c>
      <c r="Y36" s="106">
        <v>131</v>
      </c>
      <c r="Z36" s="107">
        <v>129</v>
      </c>
      <c r="AA36" s="108">
        <v>131</v>
      </c>
      <c r="AB36" s="108">
        <v>3</v>
      </c>
      <c r="AC36" s="109">
        <v>0</v>
      </c>
      <c r="AD36" s="110">
        <v>83</v>
      </c>
      <c r="AE36" s="111">
        <v>35</v>
      </c>
      <c r="AF36" s="112">
        <v>48</v>
      </c>
      <c r="AG36" s="110">
        <v>798</v>
      </c>
      <c r="AH36" s="111">
        <v>426</v>
      </c>
      <c r="AI36" s="113">
        <v>372</v>
      </c>
      <c r="AJ36" s="114">
        <v>395</v>
      </c>
      <c r="AK36" s="115">
        <v>358</v>
      </c>
      <c r="AL36" s="115">
        <v>24</v>
      </c>
      <c r="AM36" s="116">
        <v>12</v>
      </c>
      <c r="AN36" s="110">
        <v>7</v>
      </c>
      <c r="AO36" s="112">
        <v>2</v>
      </c>
      <c r="AP36" s="117">
        <v>715</v>
      </c>
      <c r="AQ36" s="111">
        <v>391</v>
      </c>
      <c r="AR36" s="113">
        <v>324</v>
      </c>
      <c r="AS36" s="114">
        <v>360</v>
      </c>
      <c r="AT36" s="115">
        <v>305</v>
      </c>
      <c r="AU36" s="115">
        <v>25</v>
      </c>
      <c r="AV36" s="116">
        <v>18</v>
      </c>
      <c r="AW36" s="110">
        <v>6</v>
      </c>
      <c r="AX36" s="112">
        <v>1</v>
      </c>
      <c r="AY36" s="118">
        <v>39</v>
      </c>
    </row>
    <row r="37" spans="1:51" x14ac:dyDescent="0.15">
      <c r="A37">
        <v>2</v>
      </c>
      <c r="B37">
        <v>204</v>
      </c>
      <c r="C37" s="152" t="s">
        <v>64</v>
      </c>
      <c r="D37" s="24" t="s">
        <v>51</v>
      </c>
      <c r="E37" s="149">
        <v>99.96</v>
      </c>
      <c r="F37" s="265">
        <v>217008</v>
      </c>
      <c r="G37" s="265">
        <v>484736</v>
      </c>
      <c r="H37" s="265">
        <v>225349</v>
      </c>
      <c r="I37" s="265">
        <v>259387</v>
      </c>
      <c r="J37" s="104">
        <v>-1</v>
      </c>
      <c r="K37" s="105">
        <v>18</v>
      </c>
      <c r="L37" s="106">
        <v>-19</v>
      </c>
      <c r="M37" s="104">
        <v>-43</v>
      </c>
      <c r="N37" s="105">
        <v>-17</v>
      </c>
      <c r="O37" s="151">
        <v>-26</v>
      </c>
      <c r="P37" s="104">
        <v>309</v>
      </c>
      <c r="Q37" s="105">
        <v>163</v>
      </c>
      <c r="R37" s="106">
        <v>146</v>
      </c>
      <c r="S37" s="107">
        <v>160</v>
      </c>
      <c r="T37" s="108">
        <v>144</v>
      </c>
      <c r="U37" s="108">
        <v>3</v>
      </c>
      <c r="V37" s="109">
        <v>2</v>
      </c>
      <c r="W37" s="104">
        <v>352</v>
      </c>
      <c r="X37" s="105">
        <v>180</v>
      </c>
      <c r="Y37" s="106">
        <v>172</v>
      </c>
      <c r="Z37" s="107">
        <v>176</v>
      </c>
      <c r="AA37" s="108">
        <v>171</v>
      </c>
      <c r="AB37" s="108">
        <v>4</v>
      </c>
      <c r="AC37" s="109">
        <v>1</v>
      </c>
      <c r="AD37" s="110">
        <v>42</v>
      </c>
      <c r="AE37" s="111">
        <v>35</v>
      </c>
      <c r="AF37" s="112">
        <v>7</v>
      </c>
      <c r="AG37" s="110">
        <v>1386</v>
      </c>
      <c r="AH37" s="111">
        <v>714</v>
      </c>
      <c r="AI37" s="113">
        <v>672</v>
      </c>
      <c r="AJ37" s="114">
        <v>671</v>
      </c>
      <c r="AK37" s="115">
        <v>631</v>
      </c>
      <c r="AL37" s="115">
        <v>26</v>
      </c>
      <c r="AM37" s="116">
        <v>27</v>
      </c>
      <c r="AN37" s="110">
        <v>17</v>
      </c>
      <c r="AO37" s="112">
        <v>14</v>
      </c>
      <c r="AP37" s="117">
        <v>1344</v>
      </c>
      <c r="AQ37" s="111">
        <v>679</v>
      </c>
      <c r="AR37" s="113">
        <v>665</v>
      </c>
      <c r="AS37" s="114">
        <v>635</v>
      </c>
      <c r="AT37" s="115">
        <v>621</v>
      </c>
      <c r="AU37" s="115">
        <v>31</v>
      </c>
      <c r="AV37" s="116">
        <v>37</v>
      </c>
      <c r="AW37" s="110">
        <v>13</v>
      </c>
      <c r="AX37" s="112">
        <v>7</v>
      </c>
      <c r="AY37" s="118">
        <v>2</v>
      </c>
    </row>
    <row r="38" spans="1:51" x14ac:dyDescent="0.15">
      <c r="A38">
        <v>10</v>
      </c>
      <c r="B38">
        <v>205</v>
      </c>
      <c r="C38" s="152" t="s">
        <v>65</v>
      </c>
      <c r="D38" s="24"/>
      <c r="E38" s="149">
        <v>182.38</v>
      </c>
      <c r="F38" s="265">
        <v>17935</v>
      </c>
      <c r="G38" s="265">
        <v>40726</v>
      </c>
      <c r="H38" s="265">
        <v>19354</v>
      </c>
      <c r="I38" s="265">
        <v>21372</v>
      </c>
      <c r="J38" s="104">
        <v>-37</v>
      </c>
      <c r="K38" s="105">
        <v>-29</v>
      </c>
      <c r="L38" s="106">
        <v>-8</v>
      </c>
      <c r="M38" s="104">
        <v>-42</v>
      </c>
      <c r="N38" s="105">
        <v>-26</v>
      </c>
      <c r="O38" s="151">
        <v>-16</v>
      </c>
      <c r="P38" s="104">
        <v>17</v>
      </c>
      <c r="Q38" s="105">
        <v>5</v>
      </c>
      <c r="R38" s="106">
        <v>12</v>
      </c>
      <c r="S38" s="107">
        <v>5</v>
      </c>
      <c r="T38" s="108">
        <v>12</v>
      </c>
      <c r="U38" s="108">
        <v>0</v>
      </c>
      <c r="V38" s="109">
        <v>0</v>
      </c>
      <c r="W38" s="104">
        <v>59</v>
      </c>
      <c r="X38" s="105">
        <v>31</v>
      </c>
      <c r="Y38" s="106">
        <v>28</v>
      </c>
      <c r="Z38" s="107">
        <v>31</v>
      </c>
      <c r="AA38" s="108">
        <v>28</v>
      </c>
      <c r="AB38" s="108">
        <v>0</v>
      </c>
      <c r="AC38" s="109">
        <v>0</v>
      </c>
      <c r="AD38" s="110">
        <v>5</v>
      </c>
      <c r="AE38" s="111">
        <v>-3</v>
      </c>
      <c r="AF38" s="112">
        <v>8</v>
      </c>
      <c r="AG38" s="110">
        <v>84</v>
      </c>
      <c r="AH38" s="111">
        <v>41</v>
      </c>
      <c r="AI38" s="113">
        <v>43</v>
      </c>
      <c r="AJ38" s="114">
        <v>40</v>
      </c>
      <c r="AK38" s="115">
        <v>39</v>
      </c>
      <c r="AL38" s="115">
        <v>1</v>
      </c>
      <c r="AM38" s="116">
        <v>4</v>
      </c>
      <c r="AN38" s="110">
        <v>0</v>
      </c>
      <c r="AO38" s="112">
        <v>0</v>
      </c>
      <c r="AP38" s="117">
        <v>79</v>
      </c>
      <c r="AQ38" s="111">
        <v>44</v>
      </c>
      <c r="AR38" s="113">
        <v>35</v>
      </c>
      <c r="AS38" s="114">
        <v>44</v>
      </c>
      <c r="AT38" s="115">
        <v>34</v>
      </c>
      <c r="AU38" s="115">
        <v>0</v>
      </c>
      <c r="AV38" s="116">
        <v>1</v>
      </c>
      <c r="AW38" s="110">
        <v>0</v>
      </c>
      <c r="AX38" s="112">
        <v>0</v>
      </c>
      <c r="AY38" s="118">
        <v>-11</v>
      </c>
    </row>
    <row r="39" spans="1:51" x14ac:dyDescent="0.15">
      <c r="A39">
        <v>2</v>
      </c>
      <c r="B39">
        <v>206</v>
      </c>
      <c r="C39" s="152" t="s">
        <v>66</v>
      </c>
      <c r="D39" s="24" t="s">
        <v>51</v>
      </c>
      <c r="E39" s="149">
        <v>18.47</v>
      </c>
      <c r="F39" s="265">
        <v>42676</v>
      </c>
      <c r="G39" s="265">
        <v>93830</v>
      </c>
      <c r="H39" s="265">
        <v>41895</v>
      </c>
      <c r="I39" s="265">
        <v>51935</v>
      </c>
      <c r="J39" s="104">
        <v>78</v>
      </c>
      <c r="K39" s="105">
        <v>41</v>
      </c>
      <c r="L39" s="106">
        <v>37</v>
      </c>
      <c r="M39" s="104">
        <v>-18</v>
      </c>
      <c r="N39" s="105">
        <v>-9</v>
      </c>
      <c r="O39" s="151">
        <v>-9</v>
      </c>
      <c r="P39" s="104">
        <v>53</v>
      </c>
      <c r="Q39" s="105">
        <v>26</v>
      </c>
      <c r="R39" s="106">
        <v>27</v>
      </c>
      <c r="S39" s="107">
        <v>25</v>
      </c>
      <c r="T39" s="108">
        <v>27</v>
      </c>
      <c r="U39" s="108">
        <v>1</v>
      </c>
      <c r="V39" s="109">
        <v>0</v>
      </c>
      <c r="W39" s="104">
        <v>71</v>
      </c>
      <c r="X39" s="105">
        <v>35</v>
      </c>
      <c r="Y39" s="106">
        <v>36</v>
      </c>
      <c r="Z39" s="107">
        <v>35</v>
      </c>
      <c r="AA39" s="108">
        <v>36</v>
      </c>
      <c r="AB39" s="108">
        <v>0</v>
      </c>
      <c r="AC39" s="109">
        <v>0</v>
      </c>
      <c r="AD39" s="110">
        <v>96</v>
      </c>
      <c r="AE39" s="111">
        <v>50</v>
      </c>
      <c r="AF39" s="112">
        <v>46</v>
      </c>
      <c r="AG39" s="110">
        <v>395</v>
      </c>
      <c r="AH39" s="111">
        <v>200</v>
      </c>
      <c r="AI39" s="113">
        <v>195</v>
      </c>
      <c r="AJ39" s="114">
        <v>193</v>
      </c>
      <c r="AK39" s="115">
        <v>187</v>
      </c>
      <c r="AL39" s="115">
        <v>7</v>
      </c>
      <c r="AM39" s="116">
        <v>5</v>
      </c>
      <c r="AN39" s="110">
        <v>0</v>
      </c>
      <c r="AO39" s="112">
        <v>3</v>
      </c>
      <c r="AP39" s="117">
        <v>299</v>
      </c>
      <c r="AQ39" s="111">
        <v>150</v>
      </c>
      <c r="AR39" s="113">
        <v>149</v>
      </c>
      <c r="AS39" s="114">
        <v>139</v>
      </c>
      <c r="AT39" s="115">
        <v>140</v>
      </c>
      <c r="AU39" s="115">
        <v>11</v>
      </c>
      <c r="AV39" s="116">
        <v>5</v>
      </c>
      <c r="AW39" s="110">
        <v>0</v>
      </c>
      <c r="AX39" s="112">
        <v>4</v>
      </c>
      <c r="AY39" s="118">
        <v>75</v>
      </c>
    </row>
    <row r="40" spans="1:51" x14ac:dyDescent="0.15">
      <c r="A40">
        <v>3</v>
      </c>
      <c r="B40">
        <v>207</v>
      </c>
      <c r="C40" s="152" t="s">
        <v>67</v>
      </c>
      <c r="D40" s="24"/>
      <c r="E40" s="149">
        <v>25</v>
      </c>
      <c r="F40" s="265">
        <v>82923</v>
      </c>
      <c r="G40" s="265">
        <v>197563</v>
      </c>
      <c r="H40" s="265">
        <v>95201</v>
      </c>
      <c r="I40" s="265">
        <v>102362</v>
      </c>
      <c r="J40" s="104">
        <v>-90</v>
      </c>
      <c r="K40" s="105">
        <v>-60</v>
      </c>
      <c r="L40" s="106">
        <v>-30</v>
      </c>
      <c r="M40" s="104">
        <v>-36</v>
      </c>
      <c r="N40" s="105">
        <v>-18</v>
      </c>
      <c r="O40" s="151">
        <v>-18</v>
      </c>
      <c r="P40" s="104">
        <v>128</v>
      </c>
      <c r="Q40" s="105">
        <v>71</v>
      </c>
      <c r="R40" s="106">
        <v>57</v>
      </c>
      <c r="S40" s="107">
        <v>71</v>
      </c>
      <c r="T40" s="108">
        <v>57</v>
      </c>
      <c r="U40" s="108">
        <v>0</v>
      </c>
      <c r="V40" s="109">
        <v>0</v>
      </c>
      <c r="W40" s="104">
        <v>164</v>
      </c>
      <c r="X40" s="105">
        <v>89</v>
      </c>
      <c r="Y40" s="106">
        <v>75</v>
      </c>
      <c r="Z40" s="107">
        <v>87</v>
      </c>
      <c r="AA40" s="108">
        <v>73</v>
      </c>
      <c r="AB40" s="108">
        <v>2</v>
      </c>
      <c r="AC40" s="109">
        <v>2</v>
      </c>
      <c r="AD40" s="110">
        <v>-54</v>
      </c>
      <c r="AE40" s="111">
        <v>-42</v>
      </c>
      <c r="AF40" s="112">
        <v>-12</v>
      </c>
      <c r="AG40" s="110">
        <v>481</v>
      </c>
      <c r="AH40" s="111">
        <v>260</v>
      </c>
      <c r="AI40" s="113">
        <v>221</v>
      </c>
      <c r="AJ40" s="114">
        <v>240</v>
      </c>
      <c r="AK40" s="115">
        <v>212</v>
      </c>
      <c r="AL40" s="115">
        <v>17</v>
      </c>
      <c r="AM40" s="116">
        <v>8</v>
      </c>
      <c r="AN40" s="110">
        <v>3</v>
      </c>
      <c r="AO40" s="112">
        <v>1</v>
      </c>
      <c r="AP40" s="117">
        <v>535</v>
      </c>
      <c r="AQ40" s="111">
        <v>302</v>
      </c>
      <c r="AR40" s="113">
        <v>233</v>
      </c>
      <c r="AS40" s="114">
        <v>285</v>
      </c>
      <c r="AT40" s="115">
        <v>221</v>
      </c>
      <c r="AU40" s="115">
        <v>14</v>
      </c>
      <c r="AV40" s="116">
        <v>12</v>
      </c>
      <c r="AW40" s="110">
        <v>3</v>
      </c>
      <c r="AX40" s="112">
        <v>0</v>
      </c>
      <c r="AY40" s="118">
        <v>-43</v>
      </c>
    </row>
    <row r="41" spans="1:51" x14ac:dyDescent="0.15">
      <c r="A41">
        <v>7</v>
      </c>
      <c r="B41">
        <v>208</v>
      </c>
      <c r="C41" s="152" t="s">
        <v>68</v>
      </c>
      <c r="D41" s="24"/>
      <c r="E41" s="149">
        <v>90.4</v>
      </c>
      <c r="F41" s="265">
        <v>11721</v>
      </c>
      <c r="G41" s="265">
        <v>27961</v>
      </c>
      <c r="H41" s="265">
        <v>13417</v>
      </c>
      <c r="I41" s="265">
        <v>14544</v>
      </c>
      <c r="J41" s="104">
        <v>-10</v>
      </c>
      <c r="K41" s="105">
        <v>-6</v>
      </c>
      <c r="L41" s="106">
        <v>-4</v>
      </c>
      <c r="M41" s="104">
        <v>-21</v>
      </c>
      <c r="N41" s="105">
        <v>-13</v>
      </c>
      <c r="O41" s="151">
        <v>-8</v>
      </c>
      <c r="P41" s="104">
        <v>14</v>
      </c>
      <c r="Q41" s="105">
        <v>8</v>
      </c>
      <c r="R41" s="106">
        <v>6</v>
      </c>
      <c r="S41" s="107">
        <v>8</v>
      </c>
      <c r="T41" s="108">
        <v>6</v>
      </c>
      <c r="U41" s="108">
        <v>0</v>
      </c>
      <c r="V41" s="109">
        <v>0</v>
      </c>
      <c r="W41" s="104">
        <v>35</v>
      </c>
      <c r="X41" s="105">
        <v>21</v>
      </c>
      <c r="Y41" s="106">
        <v>14</v>
      </c>
      <c r="Z41" s="107">
        <v>21</v>
      </c>
      <c r="AA41" s="108">
        <v>14</v>
      </c>
      <c r="AB41" s="108">
        <v>0</v>
      </c>
      <c r="AC41" s="109">
        <v>0</v>
      </c>
      <c r="AD41" s="110">
        <v>11</v>
      </c>
      <c r="AE41" s="111">
        <v>7</v>
      </c>
      <c r="AF41" s="112">
        <v>4</v>
      </c>
      <c r="AG41" s="110">
        <v>54</v>
      </c>
      <c r="AH41" s="111">
        <v>34</v>
      </c>
      <c r="AI41" s="113">
        <v>20</v>
      </c>
      <c r="AJ41" s="114">
        <v>32</v>
      </c>
      <c r="AK41" s="115">
        <v>18</v>
      </c>
      <c r="AL41" s="115">
        <v>2</v>
      </c>
      <c r="AM41" s="116">
        <v>2</v>
      </c>
      <c r="AN41" s="110">
        <v>0</v>
      </c>
      <c r="AO41" s="112">
        <v>0</v>
      </c>
      <c r="AP41" s="117">
        <v>43</v>
      </c>
      <c r="AQ41" s="111">
        <v>27</v>
      </c>
      <c r="AR41" s="113">
        <v>16</v>
      </c>
      <c r="AS41" s="114">
        <v>23</v>
      </c>
      <c r="AT41" s="115">
        <v>16</v>
      </c>
      <c r="AU41" s="115">
        <v>4</v>
      </c>
      <c r="AV41" s="116">
        <v>0</v>
      </c>
      <c r="AW41" s="110">
        <v>0</v>
      </c>
      <c r="AX41" s="112">
        <v>0</v>
      </c>
      <c r="AY41" s="118">
        <v>-7</v>
      </c>
    </row>
    <row r="42" spans="1:51" x14ac:dyDescent="0.15">
      <c r="A42">
        <v>8</v>
      </c>
      <c r="B42">
        <v>209</v>
      </c>
      <c r="C42" s="152" t="s">
        <v>69</v>
      </c>
      <c r="D42" s="24"/>
      <c r="E42" s="149">
        <v>697.55</v>
      </c>
      <c r="F42" s="265">
        <v>30412</v>
      </c>
      <c r="G42" s="265">
        <v>76536</v>
      </c>
      <c r="H42" s="265">
        <v>36811</v>
      </c>
      <c r="I42" s="265">
        <v>39725</v>
      </c>
      <c r="J42" s="104">
        <v>-69</v>
      </c>
      <c r="K42" s="105">
        <v>-29</v>
      </c>
      <c r="L42" s="106">
        <v>-40</v>
      </c>
      <c r="M42" s="104">
        <v>-60</v>
      </c>
      <c r="N42" s="105">
        <v>-31</v>
      </c>
      <c r="O42" s="151">
        <v>-29</v>
      </c>
      <c r="P42" s="104">
        <v>33</v>
      </c>
      <c r="Q42" s="105">
        <v>15</v>
      </c>
      <c r="R42" s="106">
        <v>18</v>
      </c>
      <c r="S42" s="107">
        <v>15</v>
      </c>
      <c r="T42" s="108">
        <v>18</v>
      </c>
      <c r="U42" s="108">
        <v>0</v>
      </c>
      <c r="V42" s="109">
        <v>0</v>
      </c>
      <c r="W42" s="104">
        <v>93</v>
      </c>
      <c r="X42" s="105">
        <v>46</v>
      </c>
      <c r="Y42" s="106">
        <v>47</v>
      </c>
      <c r="Z42" s="107">
        <v>46</v>
      </c>
      <c r="AA42" s="108">
        <v>47</v>
      </c>
      <c r="AB42" s="108">
        <v>0</v>
      </c>
      <c r="AC42" s="109">
        <v>0</v>
      </c>
      <c r="AD42" s="110">
        <v>-9</v>
      </c>
      <c r="AE42" s="111">
        <v>2</v>
      </c>
      <c r="AF42" s="112">
        <v>-11</v>
      </c>
      <c r="AG42" s="110">
        <v>103</v>
      </c>
      <c r="AH42" s="111">
        <v>64</v>
      </c>
      <c r="AI42" s="113">
        <v>39</v>
      </c>
      <c r="AJ42" s="114">
        <v>46</v>
      </c>
      <c r="AK42" s="115">
        <v>30</v>
      </c>
      <c r="AL42" s="115">
        <v>17</v>
      </c>
      <c r="AM42" s="116">
        <v>9</v>
      </c>
      <c r="AN42" s="110">
        <v>1</v>
      </c>
      <c r="AO42" s="112">
        <v>0</v>
      </c>
      <c r="AP42" s="117">
        <v>112</v>
      </c>
      <c r="AQ42" s="111">
        <v>62</v>
      </c>
      <c r="AR42" s="113">
        <v>50</v>
      </c>
      <c r="AS42" s="114">
        <v>56</v>
      </c>
      <c r="AT42" s="115">
        <v>47</v>
      </c>
      <c r="AU42" s="115">
        <v>6</v>
      </c>
      <c r="AV42" s="116">
        <v>3</v>
      </c>
      <c r="AW42" s="110">
        <v>0</v>
      </c>
      <c r="AX42" s="112">
        <v>0</v>
      </c>
      <c r="AY42" s="118">
        <v>-4</v>
      </c>
    </row>
    <row r="43" spans="1:51" x14ac:dyDescent="0.15">
      <c r="A43">
        <v>4</v>
      </c>
      <c r="B43">
        <v>210</v>
      </c>
      <c r="C43" s="152" t="s">
        <v>70</v>
      </c>
      <c r="D43" s="24"/>
      <c r="E43" s="149">
        <v>138.47999999999999</v>
      </c>
      <c r="F43" s="265">
        <v>108188</v>
      </c>
      <c r="G43" s="265">
        <v>259550</v>
      </c>
      <c r="H43" s="265">
        <v>126668</v>
      </c>
      <c r="I43" s="265">
        <v>132882</v>
      </c>
      <c r="J43" s="104">
        <v>-53</v>
      </c>
      <c r="K43" s="105">
        <v>-22</v>
      </c>
      <c r="L43" s="106">
        <v>-31</v>
      </c>
      <c r="M43" s="104">
        <v>-64</v>
      </c>
      <c r="N43" s="105">
        <v>-41</v>
      </c>
      <c r="O43" s="151">
        <v>-23</v>
      </c>
      <c r="P43" s="104">
        <v>163</v>
      </c>
      <c r="Q43" s="105">
        <v>81</v>
      </c>
      <c r="R43" s="106">
        <v>82</v>
      </c>
      <c r="S43" s="107">
        <v>80</v>
      </c>
      <c r="T43" s="108">
        <v>80</v>
      </c>
      <c r="U43" s="108">
        <v>1</v>
      </c>
      <c r="V43" s="109">
        <v>2</v>
      </c>
      <c r="W43" s="104">
        <v>227</v>
      </c>
      <c r="X43" s="105">
        <v>122</v>
      </c>
      <c r="Y43" s="106">
        <v>105</v>
      </c>
      <c r="Z43" s="107">
        <v>121</v>
      </c>
      <c r="AA43" s="108">
        <v>105</v>
      </c>
      <c r="AB43" s="108">
        <v>1</v>
      </c>
      <c r="AC43" s="109">
        <v>0</v>
      </c>
      <c r="AD43" s="110">
        <v>11</v>
      </c>
      <c r="AE43" s="111">
        <v>19</v>
      </c>
      <c r="AF43" s="112">
        <v>-8</v>
      </c>
      <c r="AG43" s="110">
        <v>552</v>
      </c>
      <c r="AH43" s="111">
        <v>317</v>
      </c>
      <c r="AI43" s="113">
        <v>235</v>
      </c>
      <c r="AJ43" s="114">
        <v>287</v>
      </c>
      <c r="AK43" s="115">
        <v>219</v>
      </c>
      <c r="AL43" s="115">
        <v>28</v>
      </c>
      <c r="AM43" s="116">
        <v>15</v>
      </c>
      <c r="AN43" s="110">
        <v>2</v>
      </c>
      <c r="AO43" s="112">
        <v>1</v>
      </c>
      <c r="AP43" s="117">
        <v>541</v>
      </c>
      <c r="AQ43" s="111">
        <v>298</v>
      </c>
      <c r="AR43" s="113">
        <v>243</v>
      </c>
      <c r="AS43" s="114">
        <v>277</v>
      </c>
      <c r="AT43" s="115">
        <v>231</v>
      </c>
      <c r="AU43" s="115">
        <v>17</v>
      </c>
      <c r="AV43" s="116">
        <v>12</v>
      </c>
      <c r="AW43" s="110">
        <v>4</v>
      </c>
      <c r="AX43" s="112">
        <v>0</v>
      </c>
      <c r="AY43" s="118">
        <v>75</v>
      </c>
    </row>
    <row r="44" spans="1:51" x14ac:dyDescent="0.15">
      <c r="A44">
        <v>7</v>
      </c>
      <c r="B44">
        <v>212</v>
      </c>
      <c r="C44" s="152" t="s">
        <v>71</v>
      </c>
      <c r="D44" s="24"/>
      <c r="E44" s="149">
        <v>126.85</v>
      </c>
      <c r="F44" s="265">
        <v>18870</v>
      </c>
      <c r="G44" s="265">
        <v>45137</v>
      </c>
      <c r="H44" s="265">
        <v>21729</v>
      </c>
      <c r="I44" s="265">
        <v>23408</v>
      </c>
      <c r="J44" s="104">
        <v>-60</v>
      </c>
      <c r="K44" s="105">
        <v>-16</v>
      </c>
      <c r="L44" s="106">
        <v>-44</v>
      </c>
      <c r="M44" s="104">
        <v>-22</v>
      </c>
      <c r="N44" s="105">
        <v>-8</v>
      </c>
      <c r="O44" s="151">
        <v>-14</v>
      </c>
      <c r="P44" s="104">
        <v>19</v>
      </c>
      <c r="Q44" s="105">
        <v>10</v>
      </c>
      <c r="R44" s="106">
        <v>9</v>
      </c>
      <c r="S44" s="107">
        <v>9</v>
      </c>
      <c r="T44" s="108">
        <v>9</v>
      </c>
      <c r="U44" s="108">
        <v>1</v>
      </c>
      <c r="V44" s="109">
        <v>0</v>
      </c>
      <c r="W44" s="104">
        <v>41</v>
      </c>
      <c r="X44" s="105">
        <v>18</v>
      </c>
      <c r="Y44" s="106">
        <v>23</v>
      </c>
      <c r="Z44" s="107">
        <v>17</v>
      </c>
      <c r="AA44" s="108">
        <v>22</v>
      </c>
      <c r="AB44" s="108">
        <v>1</v>
      </c>
      <c r="AC44" s="109">
        <v>1</v>
      </c>
      <c r="AD44" s="110">
        <v>-38</v>
      </c>
      <c r="AE44" s="111">
        <v>-8</v>
      </c>
      <c r="AF44" s="112">
        <v>-30</v>
      </c>
      <c r="AG44" s="110">
        <v>55</v>
      </c>
      <c r="AH44" s="111">
        <v>35</v>
      </c>
      <c r="AI44" s="113">
        <v>20</v>
      </c>
      <c r="AJ44" s="114">
        <v>32</v>
      </c>
      <c r="AK44" s="115">
        <v>20</v>
      </c>
      <c r="AL44" s="115">
        <v>2</v>
      </c>
      <c r="AM44" s="116">
        <v>0</v>
      </c>
      <c r="AN44" s="110">
        <v>1</v>
      </c>
      <c r="AO44" s="112">
        <v>0</v>
      </c>
      <c r="AP44" s="117">
        <v>93</v>
      </c>
      <c r="AQ44" s="111">
        <v>43</v>
      </c>
      <c r="AR44" s="113">
        <v>50</v>
      </c>
      <c r="AS44" s="114">
        <v>36</v>
      </c>
      <c r="AT44" s="115">
        <v>48</v>
      </c>
      <c r="AU44" s="115">
        <v>7</v>
      </c>
      <c r="AV44" s="116">
        <v>2</v>
      </c>
      <c r="AW44" s="110">
        <v>0</v>
      </c>
      <c r="AX44" s="112">
        <v>0</v>
      </c>
      <c r="AY44" s="118">
        <v>-16</v>
      </c>
    </row>
    <row r="45" spans="1:51" x14ac:dyDescent="0.15">
      <c r="A45">
        <v>5</v>
      </c>
      <c r="B45">
        <v>213</v>
      </c>
      <c r="C45" s="152" t="s">
        <v>72</v>
      </c>
      <c r="D45" s="24"/>
      <c r="E45" s="149">
        <v>132.44</v>
      </c>
      <c r="F45" s="265">
        <v>15026</v>
      </c>
      <c r="G45" s="265">
        <v>37958</v>
      </c>
      <c r="H45" s="265">
        <v>18124</v>
      </c>
      <c r="I45" s="265">
        <v>19834</v>
      </c>
      <c r="J45" s="104">
        <v>-44</v>
      </c>
      <c r="K45" s="105">
        <v>-21</v>
      </c>
      <c r="L45" s="106">
        <v>-23</v>
      </c>
      <c r="M45" s="104">
        <v>-21</v>
      </c>
      <c r="N45" s="105">
        <v>-9</v>
      </c>
      <c r="O45" s="151">
        <v>-12</v>
      </c>
      <c r="P45" s="104">
        <v>21</v>
      </c>
      <c r="Q45" s="105">
        <v>10</v>
      </c>
      <c r="R45" s="106">
        <v>11</v>
      </c>
      <c r="S45" s="107">
        <v>10</v>
      </c>
      <c r="T45" s="108">
        <v>11</v>
      </c>
      <c r="U45" s="108">
        <v>0</v>
      </c>
      <c r="V45" s="109">
        <v>0</v>
      </c>
      <c r="W45" s="104">
        <v>42</v>
      </c>
      <c r="X45" s="105">
        <v>19</v>
      </c>
      <c r="Y45" s="106">
        <v>23</v>
      </c>
      <c r="Z45" s="107">
        <v>19</v>
      </c>
      <c r="AA45" s="108">
        <v>23</v>
      </c>
      <c r="AB45" s="108">
        <v>0</v>
      </c>
      <c r="AC45" s="109">
        <v>0</v>
      </c>
      <c r="AD45" s="110">
        <v>-23</v>
      </c>
      <c r="AE45" s="111">
        <v>-12</v>
      </c>
      <c r="AF45" s="112">
        <v>-11</v>
      </c>
      <c r="AG45" s="110">
        <v>71</v>
      </c>
      <c r="AH45" s="111">
        <v>44</v>
      </c>
      <c r="AI45" s="113">
        <v>27</v>
      </c>
      <c r="AJ45" s="114">
        <v>39</v>
      </c>
      <c r="AK45" s="115">
        <v>25</v>
      </c>
      <c r="AL45" s="115">
        <v>5</v>
      </c>
      <c r="AM45" s="116">
        <v>2</v>
      </c>
      <c r="AN45" s="110">
        <v>0</v>
      </c>
      <c r="AO45" s="112">
        <v>0</v>
      </c>
      <c r="AP45" s="117">
        <v>94</v>
      </c>
      <c r="AQ45" s="111">
        <v>56</v>
      </c>
      <c r="AR45" s="113">
        <v>38</v>
      </c>
      <c r="AS45" s="114">
        <v>44</v>
      </c>
      <c r="AT45" s="115">
        <v>25</v>
      </c>
      <c r="AU45" s="115">
        <v>11</v>
      </c>
      <c r="AV45" s="116">
        <v>12</v>
      </c>
      <c r="AW45" s="110">
        <v>1</v>
      </c>
      <c r="AX45" s="112">
        <v>1</v>
      </c>
      <c r="AY45" s="118">
        <v>-11</v>
      </c>
    </row>
    <row r="46" spans="1:51" x14ac:dyDescent="0.15">
      <c r="A46">
        <v>3</v>
      </c>
      <c r="B46">
        <v>214</v>
      </c>
      <c r="C46" s="152" t="s">
        <v>73</v>
      </c>
      <c r="D46" s="24" t="s">
        <v>51</v>
      </c>
      <c r="E46" s="149">
        <v>101.8</v>
      </c>
      <c r="F46" s="265">
        <v>95928</v>
      </c>
      <c r="G46" s="265">
        <v>225263</v>
      </c>
      <c r="H46" s="265">
        <v>103086</v>
      </c>
      <c r="I46" s="265">
        <v>122177</v>
      </c>
      <c r="J46" s="104">
        <v>13</v>
      </c>
      <c r="K46" s="105">
        <v>18</v>
      </c>
      <c r="L46" s="106">
        <v>-5</v>
      </c>
      <c r="M46" s="104">
        <v>-53</v>
      </c>
      <c r="N46" s="105">
        <v>-24</v>
      </c>
      <c r="O46" s="151">
        <v>-29</v>
      </c>
      <c r="P46" s="104">
        <v>130</v>
      </c>
      <c r="Q46" s="105">
        <v>68</v>
      </c>
      <c r="R46" s="106">
        <v>62</v>
      </c>
      <c r="S46" s="107">
        <v>67</v>
      </c>
      <c r="T46" s="108">
        <v>62</v>
      </c>
      <c r="U46" s="108">
        <v>1</v>
      </c>
      <c r="V46" s="109">
        <v>0</v>
      </c>
      <c r="W46" s="104">
        <v>183</v>
      </c>
      <c r="X46" s="105">
        <v>92</v>
      </c>
      <c r="Y46" s="106">
        <v>91</v>
      </c>
      <c r="Z46" s="107">
        <v>92</v>
      </c>
      <c r="AA46" s="108">
        <v>91</v>
      </c>
      <c r="AB46" s="108">
        <v>0</v>
      </c>
      <c r="AC46" s="109">
        <v>0</v>
      </c>
      <c r="AD46" s="110">
        <v>66</v>
      </c>
      <c r="AE46" s="111">
        <v>42</v>
      </c>
      <c r="AF46" s="112">
        <v>24</v>
      </c>
      <c r="AG46" s="110">
        <v>523</v>
      </c>
      <c r="AH46" s="111">
        <v>258</v>
      </c>
      <c r="AI46" s="113">
        <v>265</v>
      </c>
      <c r="AJ46" s="114">
        <v>245</v>
      </c>
      <c r="AK46" s="115">
        <v>248</v>
      </c>
      <c r="AL46" s="115">
        <v>8</v>
      </c>
      <c r="AM46" s="116">
        <v>15</v>
      </c>
      <c r="AN46" s="110">
        <v>5</v>
      </c>
      <c r="AO46" s="112">
        <v>2</v>
      </c>
      <c r="AP46" s="117">
        <v>457</v>
      </c>
      <c r="AQ46" s="111">
        <v>216</v>
      </c>
      <c r="AR46" s="113">
        <v>241</v>
      </c>
      <c r="AS46" s="114">
        <v>200</v>
      </c>
      <c r="AT46" s="115">
        <v>230</v>
      </c>
      <c r="AU46" s="115">
        <v>10</v>
      </c>
      <c r="AV46" s="116">
        <v>11</v>
      </c>
      <c r="AW46" s="110">
        <v>6</v>
      </c>
      <c r="AX46" s="112">
        <v>0</v>
      </c>
      <c r="AY46" s="118">
        <v>42</v>
      </c>
    </row>
    <row r="47" spans="1:51" x14ac:dyDescent="0.15">
      <c r="A47">
        <v>5</v>
      </c>
      <c r="B47">
        <v>215</v>
      </c>
      <c r="C47" s="152" t="s">
        <v>74</v>
      </c>
      <c r="D47" s="24"/>
      <c r="E47" s="149">
        <v>176.51</v>
      </c>
      <c r="F47" s="265">
        <v>30410</v>
      </c>
      <c r="G47" s="265">
        <v>74311</v>
      </c>
      <c r="H47" s="265">
        <v>35729</v>
      </c>
      <c r="I47" s="265">
        <v>38582</v>
      </c>
      <c r="J47" s="104">
        <v>-96</v>
      </c>
      <c r="K47" s="105">
        <v>-30</v>
      </c>
      <c r="L47" s="106">
        <v>-66</v>
      </c>
      <c r="M47" s="104">
        <v>-37</v>
      </c>
      <c r="N47" s="105">
        <v>-19</v>
      </c>
      <c r="O47" s="151">
        <v>-18</v>
      </c>
      <c r="P47" s="104">
        <v>38</v>
      </c>
      <c r="Q47" s="105">
        <v>17</v>
      </c>
      <c r="R47" s="106">
        <v>21</v>
      </c>
      <c r="S47" s="107">
        <v>17</v>
      </c>
      <c r="T47" s="108">
        <v>20</v>
      </c>
      <c r="U47" s="108">
        <v>0</v>
      </c>
      <c r="V47" s="109">
        <v>1</v>
      </c>
      <c r="W47" s="104">
        <v>75</v>
      </c>
      <c r="X47" s="105">
        <v>36</v>
      </c>
      <c r="Y47" s="106">
        <v>39</v>
      </c>
      <c r="Z47" s="107">
        <v>36</v>
      </c>
      <c r="AA47" s="108">
        <v>38</v>
      </c>
      <c r="AB47" s="108">
        <v>0</v>
      </c>
      <c r="AC47" s="109">
        <v>1</v>
      </c>
      <c r="AD47" s="110">
        <v>-59</v>
      </c>
      <c r="AE47" s="111">
        <v>-11</v>
      </c>
      <c r="AF47" s="112">
        <v>-48</v>
      </c>
      <c r="AG47" s="110">
        <v>160</v>
      </c>
      <c r="AH47" s="111">
        <v>91</v>
      </c>
      <c r="AI47" s="113">
        <v>69</v>
      </c>
      <c r="AJ47" s="114">
        <v>72</v>
      </c>
      <c r="AK47" s="115">
        <v>61</v>
      </c>
      <c r="AL47" s="115">
        <v>17</v>
      </c>
      <c r="AM47" s="116">
        <v>7</v>
      </c>
      <c r="AN47" s="110">
        <v>2</v>
      </c>
      <c r="AO47" s="112">
        <v>1</v>
      </c>
      <c r="AP47" s="117">
        <v>219</v>
      </c>
      <c r="AQ47" s="111">
        <v>102</v>
      </c>
      <c r="AR47" s="113">
        <v>117</v>
      </c>
      <c r="AS47" s="114">
        <v>85</v>
      </c>
      <c r="AT47" s="115">
        <v>86</v>
      </c>
      <c r="AU47" s="115">
        <v>17</v>
      </c>
      <c r="AV47" s="116">
        <v>30</v>
      </c>
      <c r="AW47" s="110">
        <v>0</v>
      </c>
      <c r="AX47" s="112">
        <v>1</v>
      </c>
      <c r="AY47" s="118">
        <v>-39</v>
      </c>
    </row>
    <row r="48" spans="1:51" x14ac:dyDescent="0.15">
      <c r="A48">
        <v>4</v>
      </c>
      <c r="B48">
        <v>216</v>
      </c>
      <c r="C48" s="152" t="s">
        <v>75</v>
      </c>
      <c r="D48" s="24"/>
      <c r="E48" s="149">
        <v>34.380000000000003</v>
      </c>
      <c r="F48" s="265">
        <v>36818</v>
      </c>
      <c r="G48" s="265">
        <v>86914</v>
      </c>
      <c r="H48" s="265">
        <v>42002</v>
      </c>
      <c r="I48" s="265">
        <v>44912</v>
      </c>
      <c r="J48" s="104">
        <v>-70</v>
      </c>
      <c r="K48" s="105">
        <v>-29</v>
      </c>
      <c r="L48" s="106">
        <v>-41</v>
      </c>
      <c r="M48" s="104">
        <v>-50</v>
      </c>
      <c r="N48" s="105">
        <v>-21</v>
      </c>
      <c r="O48" s="151">
        <v>-29</v>
      </c>
      <c r="P48" s="104">
        <v>37</v>
      </c>
      <c r="Q48" s="105">
        <v>21</v>
      </c>
      <c r="R48" s="106">
        <v>16</v>
      </c>
      <c r="S48" s="107">
        <v>21</v>
      </c>
      <c r="T48" s="108">
        <v>16</v>
      </c>
      <c r="U48" s="108">
        <v>0</v>
      </c>
      <c r="V48" s="109">
        <v>0</v>
      </c>
      <c r="W48" s="104">
        <v>87</v>
      </c>
      <c r="X48" s="105">
        <v>42</v>
      </c>
      <c r="Y48" s="106">
        <v>45</v>
      </c>
      <c r="Z48" s="107">
        <v>41</v>
      </c>
      <c r="AA48" s="108">
        <v>45</v>
      </c>
      <c r="AB48" s="108">
        <v>1</v>
      </c>
      <c r="AC48" s="109">
        <v>0</v>
      </c>
      <c r="AD48" s="110">
        <v>-20</v>
      </c>
      <c r="AE48" s="111">
        <v>-8</v>
      </c>
      <c r="AF48" s="112">
        <v>-12</v>
      </c>
      <c r="AG48" s="110">
        <v>173</v>
      </c>
      <c r="AH48" s="111">
        <v>96</v>
      </c>
      <c r="AI48" s="113">
        <v>77</v>
      </c>
      <c r="AJ48" s="114">
        <v>84</v>
      </c>
      <c r="AK48" s="115">
        <v>72</v>
      </c>
      <c r="AL48" s="115">
        <v>11</v>
      </c>
      <c r="AM48" s="116">
        <v>4</v>
      </c>
      <c r="AN48" s="110">
        <v>1</v>
      </c>
      <c r="AO48" s="112">
        <v>1</v>
      </c>
      <c r="AP48" s="117">
        <v>193</v>
      </c>
      <c r="AQ48" s="111">
        <v>104</v>
      </c>
      <c r="AR48" s="113">
        <v>89</v>
      </c>
      <c r="AS48" s="114">
        <v>90</v>
      </c>
      <c r="AT48" s="115">
        <v>77</v>
      </c>
      <c r="AU48" s="115">
        <v>12</v>
      </c>
      <c r="AV48" s="116">
        <v>12</v>
      </c>
      <c r="AW48" s="110">
        <v>2</v>
      </c>
      <c r="AX48" s="112">
        <v>0</v>
      </c>
      <c r="AY48" s="118">
        <v>6</v>
      </c>
    </row>
    <row r="49" spans="1:51" x14ac:dyDescent="0.15">
      <c r="A49">
        <v>3</v>
      </c>
      <c r="B49" s="153">
        <v>217</v>
      </c>
      <c r="C49" s="152" t="s">
        <v>76</v>
      </c>
      <c r="D49" s="24"/>
      <c r="E49" s="149">
        <v>53.44</v>
      </c>
      <c r="F49" s="265">
        <v>63758</v>
      </c>
      <c r="G49" s="265">
        <v>151777</v>
      </c>
      <c r="H49" s="265">
        <v>70894</v>
      </c>
      <c r="I49" s="265">
        <v>80883</v>
      </c>
      <c r="J49" s="104">
        <v>-19</v>
      </c>
      <c r="K49" s="105">
        <v>-11</v>
      </c>
      <c r="L49" s="106">
        <v>-8</v>
      </c>
      <c r="M49" s="104">
        <v>-78</v>
      </c>
      <c r="N49" s="105">
        <v>-41</v>
      </c>
      <c r="O49" s="151">
        <v>-37</v>
      </c>
      <c r="P49" s="104">
        <v>73</v>
      </c>
      <c r="Q49" s="105">
        <v>38</v>
      </c>
      <c r="R49" s="106">
        <v>35</v>
      </c>
      <c r="S49" s="107">
        <v>38</v>
      </c>
      <c r="T49" s="108">
        <v>35</v>
      </c>
      <c r="U49" s="108">
        <v>0</v>
      </c>
      <c r="V49" s="109">
        <v>0</v>
      </c>
      <c r="W49" s="104">
        <v>151</v>
      </c>
      <c r="X49" s="105">
        <v>79</v>
      </c>
      <c r="Y49" s="106">
        <v>72</v>
      </c>
      <c r="Z49" s="107">
        <v>79</v>
      </c>
      <c r="AA49" s="108">
        <v>70</v>
      </c>
      <c r="AB49" s="108">
        <v>0</v>
      </c>
      <c r="AC49" s="109">
        <v>2</v>
      </c>
      <c r="AD49" s="110">
        <v>59</v>
      </c>
      <c r="AE49" s="111">
        <v>30</v>
      </c>
      <c r="AF49" s="112">
        <v>29</v>
      </c>
      <c r="AG49" s="110">
        <v>362</v>
      </c>
      <c r="AH49" s="111">
        <v>178</v>
      </c>
      <c r="AI49" s="113">
        <v>184</v>
      </c>
      <c r="AJ49" s="114">
        <v>166</v>
      </c>
      <c r="AK49" s="115">
        <v>173</v>
      </c>
      <c r="AL49" s="115">
        <v>7</v>
      </c>
      <c r="AM49" s="116">
        <v>8</v>
      </c>
      <c r="AN49" s="110">
        <v>5</v>
      </c>
      <c r="AO49" s="112">
        <v>3</v>
      </c>
      <c r="AP49" s="117">
        <v>303</v>
      </c>
      <c r="AQ49" s="111">
        <v>148</v>
      </c>
      <c r="AR49" s="113">
        <v>155</v>
      </c>
      <c r="AS49" s="114">
        <v>139</v>
      </c>
      <c r="AT49" s="115">
        <v>148</v>
      </c>
      <c r="AU49" s="115">
        <v>4</v>
      </c>
      <c r="AV49" s="116">
        <v>3</v>
      </c>
      <c r="AW49" s="110">
        <v>5</v>
      </c>
      <c r="AX49" s="112">
        <v>4</v>
      </c>
      <c r="AY49" s="118">
        <v>-10</v>
      </c>
    </row>
    <row r="50" spans="1:51" x14ac:dyDescent="0.15">
      <c r="A50">
        <v>5</v>
      </c>
      <c r="B50">
        <v>218</v>
      </c>
      <c r="C50" s="152" t="s">
        <v>77</v>
      </c>
      <c r="D50" s="24" t="s">
        <v>51</v>
      </c>
      <c r="E50" s="149">
        <v>92.94</v>
      </c>
      <c r="F50" s="265">
        <v>17996</v>
      </c>
      <c r="G50" s="265">
        <v>47248</v>
      </c>
      <c r="H50" s="265">
        <v>23070</v>
      </c>
      <c r="I50" s="265">
        <v>24178</v>
      </c>
      <c r="J50" s="104">
        <v>-8</v>
      </c>
      <c r="K50" s="105">
        <v>-21</v>
      </c>
      <c r="L50" s="106">
        <v>13</v>
      </c>
      <c r="M50" s="104">
        <v>-28</v>
      </c>
      <c r="N50" s="105">
        <v>-12</v>
      </c>
      <c r="O50" s="151">
        <v>-16</v>
      </c>
      <c r="P50" s="104">
        <v>18</v>
      </c>
      <c r="Q50" s="105">
        <v>8</v>
      </c>
      <c r="R50" s="106">
        <v>10</v>
      </c>
      <c r="S50" s="107">
        <v>8</v>
      </c>
      <c r="T50" s="108">
        <v>9</v>
      </c>
      <c r="U50" s="108">
        <v>0</v>
      </c>
      <c r="V50" s="109">
        <v>1</v>
      </c>
      <c r="W50" s="104">
        <v>46</v>
      </c>
      <c r="X50" s="105">
        <v>20</v>
      </c>
      <c r="Y50" s="106">
        <v>26</v>
      </c>
      <c r="Z50" s="107">
        <v>20</v>
      </c>
      <c r="AA50" s="108">
        <v>26</v>
      </c>
      <c r="AB50" s="108">
        <v>0</v>
      </c>
      <c r="AC50" s="109">
        <v>0</v>
      </c>
      <c r="AD50" s="110">
        <v>20</v>
      </c>
      <c r="AE50" s="111">
        <v>-9</v>
      </c>
      <c r="AF50" s="112">
        <v>29</v>
      </c>
      <c r="AG50" s="110">
        <v>132</v>
      </c>
      <c r="AH50" s="111">
        <v>66</v>
      </c>
      <c r="AI50" s="113">
        <v>66</v>
      </c>
      <c r="AJ50" s="114">
        <v>52</v>
      </c>
      <c r="AK50" s="115">
        <v>53</v>
      </c>
      <c r="AL50" s="115">
        <v>14</v>
      </c>
      <c r="AM50" s="116">
        <v>12</v>
      </c>
      <c r="AN50" s="110">
        <v>0</v>
      </c>
      <c r="AO50" s="112">
        <v>1</v>
      </c>
      <c r="AP50" s="117">
        <v>112</v>
      </c>
      <c r="AQ50" s="111">
        <v>75</v>
      </c>
      <c r="AR50" s="113">
        <v>37</v>
      </c>
      <c r="AS50" s="114">
        <v>57</v>
      </c>
      <c r="AT50" s="115">
        <v>36</v>
      </c>
      <c r="AU50" s="115">
        <v>15</v>
      </c>
      <c r="AV50" s="116">
        <v>1</v>
      </c>
      <c r="AW50" s="110">
        <v>3</v>
      </c>
      <c r="AX50" s="112">
        <v>0</v>
      </c>
      <c r="AY50" s="118">
        <v>11</v>
      </c>
    </row>
    <row r="51" spans="1:51" x14ac:dyDescent="0.15">
      <c r="A51">
        <v>3</v>
      </c>
      <c r="B51">
        <v>219</v>
      </c>
      <c r="C51" s="152" t="s">
        <v>78</v>
      </c>
      <c r="D51" s="24"/>
      <c r="E51" s="149">
        <v>210.32</v>
      </c>
      <c r="F51" s="265">
        <v>42522</v>
      </c>
      <c r="G51" s="265">
        <v>107981</v>
      </c>
      <c r="H51" s="265">
        <v>51687</v>
      </c>
      <c r="I51" s="265">
        <v>56294</v>
      </c>
      <c r="J51" s="104">
        <v>-42</v>
      </c>
      <c r="K51" s="105">
        <v>-13</v>
      </c>
      <c r="L51" s="106">
        <v>-29</v>
      </c>
      <c r="M51" s="104">
        <v>-8</v>
      </c>
      <c r="N51" s="105">
        <v>-10</v>
      </c>
      <c r="O51" s="151">
        <v>2</v>
      </c>
      <c r="P51" s="104">
        <v>67</v>
      </c>
      <c r="Q51" s="105">
        <v>25</v>
      </c>
      <c r="R51" s="106">
        <v>42</v>
      </c>
      <c r="S51" s="107">
        <v>25</v>
      </c>
      <c r="T51" s="108">
        <v>42</v>
      </c>
      <c r="U51" s="108">
        <v>0</v>
      </c>
      <c r="V51" s="109">
        <v>0</v>
      </c>
      <c r="W51" s="104">
        <v>75</v>
      </c>
      <c r="X51" s="105">
        <v>35</v>
      </c>
      <c r="Y51" s="106">
        <v>40</v>
      </c>
      <c r="Z51" s="107">
        <v>34</v>
      </c>
      <c r="AA51" s="108">
        <v>40</v>
      </c>
      <c r="AB51" s="108">
        <v>1</v>
      </c>
      <c r="AC51" s="109">
        <v>0</v>
      </c>
      <c r="AD51" s="110">
        <v>-34</v>
      </c>
      <c r="AE51" s="111">
        <v>-3</v>
      </c>
      <c r="AF51" s="112">
        <v>-31</v>
      </c>
      <c r="AG51" s="110">
        <v>224</v>
      </c>
      <c r="AH51" s="111">
        <v>118</v>
      </c>
      <c r="AI51" s="113">
        <v>106</v>
      </c>
      <c r="AJ51" s="114">
        <v>113</v>
      </c>
      <c r="AK51" s="115">
        <v>98</v>
      </c>
      <c r="AL51" s="115">
        <v>2</v>
      </c>
      <c r="AM51" s="116">
        <v>8</v>
      </c>
      <c r="AN51" s="110">
        <v>3</v>
      </c>
      <c r="AO51" s="112">
        <v>0</v>
      </c>
      <c r="AP51" s="117">
        <v>258</v>
      </c>
      <c r="AQ51" s="111">
        <v>121</v>
      </c>
      <c r="AR51" s="113">
        <v>137</v>
      </c>
      <c r="AS51" s="114">
        <v>114</v>
      </c>
      <c r="AT51" s="115">
        <v>124</v>
      </c>
      <c r="AU51" s="115">
        <v>4</v>
      </c>
      <c r="AV51" s="116">
        <v>9</v>
      </c>
      <c r="AW51" s="110">
        <v>3</v>
      </c>
      <c r="AX51" s="112">
        <v>4</v>
      </c>
      <c r="AY51" s="118">
        <v>-4</v>
      </c>
    </row>
    <row r="52" spans="1:51" x14ac:dyDescent="0.15">
      <c r="A52">
        <v>5</v>
      </c>
      <c r="B52">
        <v>220</v>
      </c>
      <c r="C52" s="152" t="s">
        <v>79</v>
      </c>
      <c r="D52" s="24" t="s">
        <v>51</v>
      </c>
      <c r="E52" s="149">
        <v>150.97999999999999</v>
      </c>
      <c r="F52" s="265">
        <v>16138</v>
      </c>
      <c r="G52" s="265">
        <v>41916</v>
      </c>
      <c r="H52" s="265">
        <v>20715</v>
      </c>
      <c r="I52" s="265">
        <v>21201</v>
      </c>
      <c r="J52" s="104">
        <v>-70</v>
      </c>
      <c r="K52" s="105">
        <v>-41</v>
      </c>
      <c r="L52" s="106">
        <v>-29</v>
      </c>
      <c r="M52" s="104">
        <v>-54</v>
      </c>
      <c r="N52" s="105">
        <v>-32</v>
      </c>
      <c r="O52" s="151">
        <v>-22</v>
      </c>
      <c r="P52" s="104">
        <v>9</v>
      </c>
      <c r="Q52" s="105">
        <v>4</v>
      </c>
      <c r="R52" s="106">
        <v>5</v>
      </c>
      <c r="S52" s="107">
        <v>4</v>
      </c>
      <c r="T52" s="108">
        <v>5</v>
      </c>
      <c r="U52" s="108">
        <v>0</v>
      </c>
      <c r="V52" s="109">
        <v>0</v>
      </c>
      <c r="W52" s="104">
        <v>63</v>
      </c>
      <c r="X52" s="105">
        <v>36</v>
      </c>
      <c r="Y52" s="106">
        <v>27</v>
      </c>
      <c r="Z52" s="107">
        <v>36</v>
      </c>
      <c r="AA52" s="108">
        <v>27</v>
      </c>
      <c r="AB52" s="108">
        <v>0</v>
      </c>
      <c r="AC52" s="109">
        <v>0</v>
      </c>
      <c r="AD52" s="110">
        <v>-16</v>
      </c>
      <c r="AE52" s="111">
        <v>-9</v>
      </c>
      <c r="AF52" s="112">
        <v>-7</v>
      </c>
      <c r="AG52" s="110">
        <v>105</v>
      </c>
      <c r="AH52" s="111">
        <v>65</v>
      </c>
      <c r="AI52" s="113">
        <v>40</v>
      </c>
      <c r="AJ52" s="114">
        <v>46</v>
      </c>
      <c r="AK52" s="115">
        <v>36</v>
      </c>
      <c r="AL52" s="115">
        <v>17</v>
      </c>
      <c r="AM52" s="116">
        <v>4</v>
      </c>
      <c r="AN52" s="110">
        <v>2</v>
      </c>
      <c r="AO52" s="112">
        <v>0</v>
      </c>
      <c r="AP52" s="117">
        <v>121</v>
      </c>
      <c r="AQ52" s="111">
        <v>74</v>
      </c>
      <c r="AR52" s="113">
        <v>47</v>
      </c>
      <c r="AS52" s="114">
        <v>54</v>
      </c>
      <c r="AT52" s="115">
        <v>38</v>
      </c>
      <c r="AU52" s="115">
        <v>19</v>
      </c>
      <c r="AV52" s="116">
        <v>9</v>
      </c>
      <c r="AW52" s="110">
        <v>1</v>
      </c>
      <c r="AX52" s="112">
        <v>0</v>
      </c>
      <c r="AY52" s="118">
        <v>-21</v>
      </c>
    </row>
    <row r="53" spans="1:51" x14ac:dyDescent="0.15">
      <c r="A53">
        <v>9</v>
      </c>
      <c r="B53">
        <v>221</v>
      </c>
      <c r="C53" s="152" t="s">
        <v>80</v>
      </c>
      <c r="D53" s="24"/>
      <c r="E53" s="149">
        <v>377.59</v>
      </c>
      <c r="F53" s="265">
        <v>15669</v>
      </c>
      <c r="G53" s="265">
        <v>39055</v>
      </c>
      <c r="H53" s="265">
        <v>18557</v>
      </c>
      <c r="I53" s="265">
        <v>20498</v>
      </c>
      <c r="J53" s="104">
        <v>-15</v>
      </c>
      <c r="K53" s="105">
        <v>3</v>
      </c>
      <c r="L53" s="106">
        <v>-18</v>
      </c>
      <c r="M53" s="104">
        <v>-34</v>
      </c>
      <c r="N53" s="105">
        <v>-15</v>
      </c>
      <c r="O53" s="151">
        <v>-19</v>
      </c>
      <c r="P53" s="104">
        <v>16</v>
      </c>
      <c r="Q53" s="105">
        <v>8</v>
      </c>
      <c r="R53" s="106">
        <v>8</v>
      </c>
      <c r="S53" s="107">
        <v>8</v>
      </c>
      <c r="T53" s="108">
        <v>8</v>
      </c>
      <c r="U53" s="108">
        <v>0</v>
      </c>
      <c r="V53" s="109">
        <v>0</v>
      </c>
      <c r="W53" s="104">
        <v>50</v>
      </c>
      <c r="X53" s="105">
        <v>23</v>
      </c>
      <c r="Y53" s="106">
        <v>27</v>
      </c>
      <c r="Z53" s="107">
        <v>23</v>
      </c>
      <c r="AA53" s="108">
        <v>27</v>
      </c>
      <c r="AB53" s="108">
        <v>0</v>
      </c>
      <c r="AC53" s="109">
        <v>0</v>
      </c>
      <c r="AD53" s="110">
        <v>19</v>
      </c>
      <c r="AE53" s="111">
        <v>18</v>
      </c>
      <c r="AF53" s="112">
        <v>1</v>
      </c>
      <c r="AG53" s="110">
        <v>90</v>
      </c>
      <c r="AH53" s="111">
        <v>49</v>
      </c>
      <c r="AI53" s="113">
        <v>41</v>
      </c>
      <c r="AJ53" s="114">
        <v>39</v>
      </c>
      <c r="AK53" s="115">
        <v>28</v>
      </c>
      <c r="AL53" s="115">
        <v>9</v>
      </c>
      <c r="AM53" s="116">
        <v>12</v>
      </c>
      <c r="AN53" s="110">
        <v>1</v>
      </c>
      <c r="AO53" s="112">
        <v>1</v>
      </c>
      <c r="AP53" s="117">
        <v>71</v>
      </c>
      <c r="AQ53" s="111">
        <v>31</v>
      </c>
      <c r="AR53" s="113">
        <v>40</v>
      </c>
      <c r="AS53" s="114">
        <v>26</v>
      </c>
      <c r="AT53" s="115">
        <v>36</v>
      </c>
      <c r="AU53" s="115">
        <v>5</v>
      </c>
      <c r="AV53" s="116">
        <v>3</v>
      </c>
      <c r="AW53" s="110">
        <v>0</v>
      </c>
      <c r="AX53" s="112">
        <v>1</v>
      </c>
      <c r="AY53" s="118">
        <v>34</v>
      </c>
    </row>
    <row r="54" spans="1:51" x14ac:dyDescent="0.15">
      <c r="A54">
        <v>8</v>
      </c>
      <c r="B54">
        <v>222</v>
      </c>
      <c r="C54" s="152" t="s">
        <v>81</v>
      </c>
      <c r="D54" s="24"/>
      <c r="E54" s="149">
        <v>422.91</v>
      </c>
      <c r="F54" s="265">
        <v>8343</v>
      </c>
      <c r="G54" s="265">
        <v>21667</v>
      </c>
      <c r="H54" s="265">
        <v>10374</v>
      </c>
      <c r="I54" s="265">
        <v>11293</v>
      </c>
      <c r="J54" s="104">
        <v>-16</v>
      </c>
      <c r="K54" s="105">
        <v>-13</v>
      </c>
      <c r="L54" s="106">
        <v>-3</v>
      </c>
      <c r="M54" s="104">
        <v>-28</v>
      </c>
      <c r="N54" s="105">
        <v>-19</v>
      </c>
      <c r="O54" s="151">
        <v>-9</v>
      </c>
      <c r="P54" s="104">
        <v>10</v>
      </c>
      <c r="Q54" s="105">
        <v>3</v>
      </c>
      <c r="R54" s="106">
        <v>7</v>
      </c>
      <c r="S54" s="107">
        <v>3</v>
      </c>
      <c r="T54" s="108">
        <v>7</v>
      </c>
      <c r="U54" s="108">
        <v>0</v>
      </c>
      <c r="V54" s="109">
        <v>0</v>
      </c>
      <c r="W54" s="104">
        <v>38</v>
      </c>
      <c r="X54" s="105">
        <v>22</v>
      </c>
      <c r="Y54" s="106">
        <v>16</v>
      </c>
      <c r="Z54" s="107">
        <v>22</v>
      </c>
      <c r="AA54" s="108">
        <v>16</v>
      </c>
      <c r="AB54" s="108">
        <v>0</v>
      </c>
      <c r="AC54" s="109">
        <v>0</v>
      </c>
      <c r="AD54" s="110">
        <v>12</v>
      </c>
      <c r="AE54" s="111">
        <v>6</v>
      </c>
      <c r="AF54" s="112">
        <v>6</v>
      </c>
      <c r="AG54" s="110">
        <v>32</v>
      </c>
      <c r="AH54" s="111">
        <v>18</v>
      </c>
      <c r="AI54" s="113">
        <v>14</v>
      </c>
      <c r="AJ54" s="114">
        <v>18</v>
      </c>
      <c r="AK54" s="115">
        <v>13</v>
      </c>
      <c r="AL54" s="115">
        <v>0</v>
      </c>
      <c r="AM54" s="116">
        <v>1</v>
      </c>
      <c r="AN54" s="110">
        <v>0</v>
      </c>
      <c r="AO54" s="112">
        <v>0</v>
      </c>
      <c r="AP54" s="117">
        <v>20</v>
      </c>
      <c r="AQ54" s="111">
        <v>12</v>
      </c>
      <c r="AR54" s="113">
        <v>8</v>
      </c>
      <c r="AS54" s="114">
        <v>12</v>
      </c>
      <c r="AT54" s="115">
        <v>7</v>
      </c>
      <c r="AU54" s="115">
        <v>0</v>
      </c>
      <c r="AV54" s="116">
        <v>1</v>
      </c>
      <c r="AW54" s="110">
        <v>0</v>
      </c>
      <c r="AX54" s="112">
        <v>0</v>
      </c>
      <c r="AY54" s="118">
        <v>-2</v>
      </c>
    </row>
    <row r="55" spans="1:51" x14ac:dyDescent="0.15">
      <c r="A55">
        <v>9</v>
      </c>
      <c r="B55">
        <v>223</v>
      </c>
      <c r="C55" s="152" t="s">
        <v>82</v>
      </c>
      <c r="D55" s="24"/>
      <c r="E55" s="149">
        <v>493.21</v>
      </c>
      <c r="F55" s="265">
        <v>23078</v>
      </c>
      <c r="G55" s="265">
        <v>60627</v>
      </c>
      <c r="H55" s="265">
        <v>29076</v>
      </c>
      <c r="I55" s="265">
        <v>31551</v>
      </c>
      <c r="J55" s="104">
        <v>-47</v>
      </c>
      <c r="K55" s="105">
        <v>-33</v>
      </c>
      <c r="L55" s="106">
        <v>-14</v>
      </c>
      <c r="M55" s="104">
        <v>-52</v>
      </c>
      <c r="N55" s="105">
        <v>-35</v>
      </c>
      <c r="O55" s="151">
        <v>-17</v>
      </c>
      <c r="P55" s="104">
        <v>26</v>
      </c>
      <c r="Q55" s="105">
        <v>6</v>
      </c>
      <c r="R55" s="106">
        <v>20</v>
      </c>
      <c r="S55" s="107">
        <v>6</v>
      </c>
      <c r="T55" s="108">
        <v>20</v>
      </c>
      <c r="U55" s="108">
        <v>0</v>
      </c>
      <c r="V55" s="109">
        <v>0</v>
      </c>
      <c r="W55" s="104">
        <v>78</v>
      </c>
      <c r="X55" s="105">
        <v>41</v>
      </c>
      <c r="Y55" s="106">
        <v>37</v>
      </c>
      <c r="Z55" s="107">
        <v>41</v>
      </c>
      <c r="AA55" s="108">
        <v>37</v>
      </c>
      <c r="AB55" s="108">
        <v>0</v>
      </c>
      <c r="AC55" s="109">
        <v>0</v>
      </c>
      <c r="AD55" s="110">
        <v>5</v>
      </c>
      <c r="AE55" s="111">
        <v>2</v>
      </c>
      <c r="AF55" s="112">
        <v>3</v>
      </c>
      <c r="AG55" s="110">
        <v>97</v>
      </c>
      <c r="AH55" s="111">
        <v>53</v>
      </c>
      <c r="AI55" s="113">
        <v>44</v>
      </c>
      <c r="AJ55" s="114">
        <v>35</v>
      </c>
      <c r="AK55" s="115">
        <v>43</v>
      </c>
      <c r="AL55" s="115">
        <v>15</v>
      </c>
      <c r="AM55" s="116">
        <v>1</v>
      </c>
      <c r="AN55" s="110">
        <v>3</v>
      </c>
      <c r="AO55" s="112">
        <v>0</v>
      </c>
      <c r="AP55" s="117">
        <v>92</v>
      </c>
      <c r="AQ55" s="111">
        <v>51</v>
      </c>
      <c r="AR55" s="113">
        <v>41</v>
      </c>
      <c r="AS55" s="114">
        <v>31</v>
      </c>
      <c r="AT55" s="115">
        <v>36</v>
      </c>
      <c r="AU55" s="115">
        <v>10</v>
      </c>
      <c r="AV55" s="116">
        <v>5</v>
      </c>
      <c r="AW55" s="110">
        <v>10</v>
      </c>
      <c r="AX55" s="112">
        <v>0</v>
      </c>
      <c r="AY55" s="118">
        <v>11</v>
      </c>
    </row>
    <row r="56" spans="1:51" x14ac:dyDescent="0.15">
      <c r="A56">
        <v>10</v>
      </c>
      <c r="B56">
        <v>224</v>
      </c>
      <c r="C56" s="152" t="s">
        <v>83</v>
      </c>
      <c r="D56" s="24"/>
      <c r="E56" s="149">
        <v>229.01</v>
      </c>
      <c r="F56" s="265">
        <v>17223</v>
      </c>
      <c r="G56" s="265">
        <v>43602</v>
      </c>
      <c r="H56" s="265">
        <v>20831</v>
      </c>
      <c r="I56" s="265">
        <v>22771</v>
      </c>
      <c r="J56" s="104">
        <v>-41</v>
      </c>
      <c r="K56" s="105">
        <v>10</v>
      </c>
      <c r="L56" s="106">
        <v>-51</v>
      </c>
      <c r="M56" s="104">
        <v>-28</v>
      </c>
      <c r="N56" s="105">
        <v>-4</v>
      </c>
      <c r="O56" s="151">
        <v>-24</v>
      </c>
      <c r="P56" s="104">
        <v>18</v>
      </c>
      <c r="Q56" s="105">
        <v>12</v>
      </c>
      <c r="R56" s="106">
        <v>6</v>
      </c>
      <c r="S56" s="107">
        <v>12</v>
      </c>
      <c r="T56" s="108">
        <v>6</v>
      </c>
      <c r="U56" s="108">
        <v>0</v>
      </c>
      <c r="V56" s="109">
        <v>0</v>
      </c>
      <c r="W56" s="104">
        <v>46</v>
      </c>
      <c r="X56" s="105">
        <v>16</v>
      </c>
      <c r="Y56" s="106">
        <v>30</v>
      </c>
      <c r="Z56" s="107">
        <v>16</v>
      </c>
      <c r="AA56" s="108">
        <v>30</v>
      </c>
      <c r="AB56" s="108">
        <v>0</v>
      </c>
      <c r="AC56" s="109">
        <v>0</v>
      </c>
      <c r="AD56" s="110">
        <v>-13</v>
      </c>
      <c r="AE56" s="111">
        <v>14</v>
      </c>
      <c r="AF56" s="112">
        <v>-27</v>
      </c>
      <c r="AG56" s="110">
        <v>82</v>
      </c>
      <c r="AH56" s="111">
        <v>50</v>
      </c>
      <c r="AI56" s="113">
        <v>32</v>
      </c>
      <c r="AJ56" s="114">
        <v>44</v>
      </c>
      <c r="AK56" s="115">
        <v>26</v>
      </c>
      <c r="AL56" s="115">
        <v>6</v>
      </c>
      <c r="AM56" s="116">
        <v>6</v>
      </c>
      <c r="AN56" s="110">
        <v>0</v>
      </c>
      <c r="AO56" s="112">
        <v>0</v>
      </c>
      <c r="AP56" s="117">
        <v>95</v>
      </c>
      <c r="AQ56" s="111">
        <v>36</v>
      </c>
      <c r="AR56" s="113">
        <v>59</v>
      </c>
      <c r="AS56" s="114">
        <v>29</v>
      </c>
      <c r="AT56" s="115">
        <v>36</v>
      </c>
      <c r="AU56" s="115">
        <v>7</v>
      </c>
      <c r="AV56" s="116">
        <v>21</v>
      </c>
      <c r="AW56" s="110">
        <v>0</v>
      </c>
      <c r="AX56" s="112">
        <v>2</v>
      </c>
      <c r="AY56" s="118">
        <v>-3</v>
      </c>
    </row>
    <row r="57" spans="1:51" x14ac:dyDescent="0.15">
      <c r="A57">
        <v>8</v>
      </c>
      <c r="B57">
        <v>225</v>
      </c>
      <c r="C57" s="152" t="s">
        <v>84</v>
      </c>
      <c r="D57" s="24"/>
      <c r="E57" s="149">
        <v>403.06</v>
      </c>
      <c r="F57" s="265">
        <v>11358</v>
      </c>
      <c r="G57" s="265">
        <v>28407</v>
      </c>
      <c r="H57" s="265">
        <v>13608</v>
      </c>
      <c r="I57" s="265">
        <v>14799</v>
      </c>
      <c r="J57" s="104">
        <v>-10</v>
      </c>
      <c r="K57" s="105">
        <v>2</v>
      </c>
      <c r="L57" s="106">
        <v>-12</v>
      </c>
      <c r="M57" s="104">
        <v>-22</v>
      </c>
      <c r="N57" s="105">
        <v>-4</v>
      </c>
      <c r="O57" s="151">
        <v>-18</v>
      </c>
      <c r="P57" s="104">
        <v>13</v>
      </c>
      <c r="Q57" s="105">
        <v>6</v>
      </c>
      <c r="R57" s="106">
        <v>7</v>
      </c>
      <c r="S57" s="107">
        <v>6</v>
      </c>
      <c r="T57" s="108">
        <v>7</v>
      </c>
      <c r="U57" s="108">
        <v>0</v>
      </c>
      <c r="V57" s="109">
        <v>0</v>
      </c>
      <c r="W57" s="104">
        <v>35</v>
      </c>
      <c r="X57" s="105">
        <v>10</v>
      </c>
      <c r="Y57" s="106">
        <v>25</v>
      </c>
      <c r="Z57" s="107">
        <v>10</v>
      </c>
      <c r="AA57" s="108">
        <v>25</v>
      </c>
      <c r="AB57" s="108">
        <v>0</v>
      </c>
      <c r="AC57" s="109">
        <v>0</v>
      </c>
      <c r="AD57" s="110">
        <v>12</v>
      </c>
      <c r="AE57" s="111">
        <v>6</v>
      </c>
      <c r="AF57" s="112">
        <v>6</v>
      </c>
      <c r="AG57" s="110">
        <v>58</v>
      </c>
      <c r="AH57" s="111">
        <v>31</v>
      </c>
      <c r="AI57" s="113">
        <v>27</v>
      </c>
      <c r="AJ57" s="114">
        <v>21</v>
      </c>
      <c r="AK57" s="115">
        <v>24</v>
      </c>
      <c r="AL57" s="115">
        <v>9</v>
      </c>
      <c r="AM57" s="116">
        <v>2</v>
      </c>
      <c r="AN57" s="110">
        <v>1</v>
      </c>
      <c r="AO57" s="112">
        <v>1</v>
      </c>
      <c r="AP57" s="117">
        <v>46</v>
      </c>
      <c r="AQ57" s="111">
        <v>25</v>
      </c>
      <c r="AR57" s="113">
        <v>21</v>
      </c>
      <c r="AS57" s="114">
        <v>20</v>
      </c>
      <c r="AT57" s="115">
        <v>20</v>
      </c>
      <c r="AU57" s="115">
        <v>5</v>
      </c>
      <c r="AV57" s="116">
        <v>0</v>
      </c>
      <c r="AW57" s="110">
        <v>0</v>
      </c>
      <c r="AX57" s="112">
        <v>1</v>
      </c>
      <c r="AY57" s="118">
        <v>2</v>
      </c>
    </row>
    <row r="58" spans="1:51" x14ac:dyDescent="0.15">
      <c r="A58">
        <v>10</v>
      </c>
      <c r="B58">
        <v>226</v>
      </c>
      <c r="C58" s="152" t="s">
        <v>85</v>
      </c>
      <c r="D58" s="24"/>
      <c r="E58" s="149">
        <v>184.24</v>
      </c>
      <c r="F58" s="265">
        <v>17597</v>
      </c>
      <c r="G58" s="265">
        <v>41617</v>
      </c>
      <c r="H58" s="265">
        <v>19679</v>
      </c>
      <c r="I58" s="265">
        <v>21938</v>
      </c>
      <c r="J58" s="104">
        <v>-22</v>
      </c>
      <c r="K58" s="105">
        <v>-25</v>
      </c>
      <c r="L58" s="106">
        <v>3</v>
      </c>
      <c r="M58" s="104">
        <v>-63</v>
      </c>
      <c r="N58" s="105">
        <v>-31</v>
      </c>
      <c r="O58" s="151">
        <v>-32</v>
      </c>
      <c r="P58" s="104">
        <v>13</v>
      </c>
      <c r="Q58" s="105">
        <v>7</v>
      </c>
      <c r="R58" s="106">
        <v>6</v>
      </c>
      <c r="S58" s="107">
        <v>7</v>
      </c>
      <c r="T58" s="108">
        <v>6</v>
      </c>
      <c r="U58" s="108">
        <v>0</v>
      </c>
      <c r="V58" s="109">
        <v>0</v>
      </c>
      <c r="W58" s="104">
        <v>76</v>
      </c>
      <c r="X58" s="105">
        <v>38</v>
      </c>
      <c r="Y58" s="106">
        <v>38</v>
      </c>
      <c r="Z58" s="107">
        <v>38</v>
      </c>
      <c r="AA58" s="108">
        <v>38</v>
      </c>
      <c r="AB58" s="108">
        <v>0</v>
      </c>
      <c r="AC58" s="109">
        <v>0</v>
      </c>
      <c r="AD58" s="110">
        <v>41</v>
      </c>
      <c r="AE58" s="111">
        <v>6</v>
      </c>
      <c r="AF58" s="112">
        <v>35</v>
      </c>
      <c r="AG58" s="110">
        <v>106</v>
      </c>
      <c r="AH58" s="111">
        <v>40</v>
      </c>
      <c r="AI58" s="113">
        <v>66</v>
      </c>
      <c r="AJ58" s="114">
        <v>40</v>
      </c>
      <c r="AK58" s="115">
        <v>60</v>
      </c>
      <c r="AL58" s="115">
        <v>0</v>
      </c>
      <c r="AM58" s="116">
        <v>6</v>
      </c>
      <c r="AN58" s="110">
        <v>0</v>
      </c>
      <c r="AO58" s="112">
        <v>0</v>
      </c>
      <c r="AP58" s="117">
        <v>65</v>
      </c>
      <c r="AQ58" s="111">
        <v>34</v>
      </c>
      <c r="AR58" s="113">
        <v>31</v>
      </c>
      <c r="AS58" s="114">
        <v>32</v>
      </c>
      <c r="AT58" s="115">
        <v>30</v>
      </c>
      <c r="AU58" s="115">
        <v>2</v>
      </c>
      <c r="AV58" s="116">
        <v>1</v>
      </c>
      <c r="AW58" s="110">
        <v>0</v>
      </c>
      <c r="AX58" s="112">
        <v>0</v>
      </c>
      <c r="AY58" s="118">
        <v>0</v>
      </c>
    </row>
    <row r="59" spans="1:51" s="154" customFormat="1" x14ac:dyDescent="0.15">
      <c r="A59">
        <v>7</v>
      </c>
      <c r="B59">
        <v>227</v>
      </c>
      <c r="C59" s="152" t="s">
        <v>86</v>
      </c>
      <c r="D59" s="24"/>
      <c r="E59" s="149">
        <v>658.54</v>
      </c>
      <c r="F59" s="265">
        <v>12860</v>
      </c>
      <c r="G59" s="265">
        <v>34099</v>
      </c>
      <c r="H59" s="265">
        <v>16306</v>
      </c>
      <c r="I59" s="265">
        <v>17793</v>
      </c>
      <c r="J59" s="104">
        <v>-51</v>
      </c>
      <c r="K59" s="105">
        <v>-23</v>
      </c>
      <c r="L59" s="106">
        <v>-28</v>
      </c>
      <c r="M59" s="104">
        <v>-31</v>
      </c>
      <c r="N59" s="105">
        <v>-16</v>
      </c>
      <c r="O59" s="151">
        <v>-15</v>
      </c>
      <c r="P59" s="104">
        <v>11</v>
      </c>
      <c r="Q59" s="105">
        <v>4</v>
      </c>
      <c r="R59" s="106">
        <v>7</v>
      </c>
      <c r="S59" s="107">
        <v>4</v>
      </c>
      <c r="T59" s="108">
        <v>7</v>
      </c>
      <c r="U59" s="108">
        <v>0</v>
      </c>
      <c r="V59" s="109">
        <v>0</v>
      </c>
      <c r="W59" s="104">
        <v>42</v>
      </c>
      <c r="X59" s="105">
        <v>20</v>
      </c>
      <c r="Y59" s="106">
        <v>22</v>
      </c>
      <c r="Z59" s="107">
        <v>20</v>
      </c>
      <c r="AA59" s="108">
        <v>21</v>
      </c>
      <c r="AB59" s="108">
        <v>0</v>
      </c>
      <c r="AC59" s="109">
        <v>1</v>
      </c>
      <c r="AD59" s="104">
        <v>-20</v>
      </c>
      <c r="AE59" s="105">
        <v>-7</v>
      </c>
      <c r="AF59" s="106">
        <v>-13</v>
      </c>
      <c r="AG59" s="104">
        <v>41</v>
      </c>
      <c r="AH59" s="105">
        <v>24</v>
      </c>
      <c r="AI59" s="151">
        <v>17</v>
      </c>
      <c r="AJ59" s="107">
        <v>18</v>
      </c>
      <c r="AK59" s="108">
        <v>14</v>
      </c>
      <c r="AL59" s="108">
        <v>5</v>
      </c>
      <c r="AM59" s="109">
        <v>3</v>
      </c>
      <c r="AN59" s="104">
        <v>1</v>
      </c>
      <c r="AO59" s="106">
        <v>0</v>
      </c>
      <c r="AP59" s="118">
        <v>61</v>
      </c>
      <c r="AQ59" s="105">
        <v>31</v>
      </c>
      <c r="AR59" s="151">
        <v>30</v>
      </c>
      <c r="AS59" s="107">
        <v>27</v>
      </c>
      <c r="AT59" s="108">
        <v>26</v>
      </c>
      <c r="AU59" s="108">
        <v>4</v>
      </c>
      <c r="AV59" s="109">
        <v>4</v>
      </c>
      <c r="AW59" s="104">
        <v>0</v>
      </c>
      <c r="AX59" s="106">
        <v>0</v>
      </c>
      <c r="AY59" s="118">
        <v>-4</v>
      </c>
    </row>
    <row r="60" spans="1:51" x14ac:dyDescent="0.15">
      <c r="A60">
        <v>5</v>
      </c>
      <c r="B60" s="2">
        <v>228</v>
      </c>
      <c r="C60" s="152" t="s">
        <v>87</v>
      </c>
      <c r="D60" s="155"/>
      <c r="E60" s="149">
        <v>157.55000000000001</v>
      </c>
      <c r="F60" s="265">
        <v>17034</v>
      </c>
      <c r="G60" s="265">
        <v>40250</v>
      </c>
      <c r="H60" s="265">
        <v>19776</v>
      </c>
      <c r="I60" s="265">
        <v>20474</v>
      </c>
      <c r="J60" s="104">
        <v>-3</v>
      </c>
      <c r="K60" s="105">
        <v>4</v>
      </c>
      <c r="L60" s="106">
        <v>-7</v>
      </c>
      <c r="M60" s="104">
        <v>-10</v>
      </c>
      <c r="N60" s="105">
        <v>-3</v>
      </c>
      <c r="O60" s="151">
        <v>-7</v>
      </c>
      <c r="P60" s="104">
        <v>33</v>
      </c>
      <c r="Q60" s="105">
        <v>21</v>
      </c>
      <c r="R60" s="106">
        <v>12</v>
      </c>
      <c r="S60" s="107">
        <v>20</v>
      </c>
      <c r="T60" s="108">
        <v>11</v>
      </c>
      <c r="U60" s="108">
        <v>1</v>
      </c>
      <c r="V60" s="109">
        <v>1</v>
      </c>
      <c r="W60" s="104">
        <v>43</v>
      </c>
      <c r="X60" s="105">
        <v>24</v>
      </c>
      <c r="Y60" s="106">
        <v>19</v>
      </c>
      <c r="Z60" s="107">
        <v>23</v>
      </c>
      <c r="AA60" s="108">
        <v>19</v>
      </c>
      <c r="AB60" s="108">
        <v>1</v>
      </c>
      <c r="AC60" s="109">
        <v>0</v>
      </c>
      <c r="AD60" s="104">
        <v>7</v>
      </c>
      <c r="AE60" s="105">
        <v>7</v>
      </c>
      <c r="AF60" s="106">
        <v>0</v>
      </c>
      <c r="AG60" s="104">
        <v>155</v>
      </c>
      <c r="AH60" s="105">
        <v>94</v>
      </c>
      <c r="AI60" s="151">
        <v>61</v>
      </c>
      <c r="AJ60" s="107">
        <v>73</v>
      </c>
      <c r="AK60" s="108">
        <v>54</v>
      </c>
      <c r="AL60" s="108">
        <v>20</v>
      </c>
      <c r="AM60" s="109">
        <v>6</v>
      </c>
      <c r="AN60" s="104">
        <v>1</v>
      </c>
      <c r="AO60" s="106">
        <v>1</v>
      </c>
      <c r="AP60" s="118">
        <v>148</v>
      </c>
      <c r="AQ60" s="105">
        <v>87</v>
      </c>
      <c r="AR60" s="151">
        <v>61</v>
      </c>
      <c r="AS60" s="107">
        <v>54</v>
      </c>
      <c r="AT60" s="108">
        <v>44</v>
      </c>
      <c r="AU60" s="108">
        <v>30</v>
      </c>
      <c r="AV60" s="109">
        <v>16</v>
      </c>
      <c r="AW60" s="104">
        <v>3</v>
      </c>
      <c r="AX60" s="106">
        <v>1</v>
      </c>
      <c r="AY60" s="118">
        <v>21</v>
      </c>
    </row>
    <row r="61" spans="1:51" s="157" customFormat="1" x14ac:dyDescent="0.15">
      <c r="A61">
        <v>7</v>
      </c>
      <c r="B61">
        <v>229</v>
      </c>
      <c r="C61" s="156" t="s">
        <v>88</v>
      </c>
      <c r="D61" s="24" t="s">
        <v>51</v>
      </c>
      <c r="E61" s="149">
        <v>210.87</v>
      </c>
      <c r="F61" s="265">
        <v>27893</v>
      </c>
      <c r="G61" s="265">
        <v>73481</v>
      </c>
      <c r="H61" s="265">
        <v>35477</v>
      </c>
      <c r="I61" s="265">
        <v>38004</v>
      </c>
      <c r="J61" s="104">
        <v>-10</v>
      </c>
      <c r="K61" s="105">
        <v>-21</v>
      </c>
      <c r="L61" s="106">
        <v>11</v>
      </c>
      <c r="M61" s="104">
        <v>-43</v>
      </c>
      <c r="N61" s="105">
        <v>-26</v>
      </c>
      <c r="O61" s="151">
        <v>-17</v>
      </c>
      <c r="P61" s="104">
        <v>32</v>
      </c>
      <c r="Q61" s="105">
        <v>15</v>
      </c>
      <c r="R61" s="106">
        <v>17</v>
      </c>
      <c r="S61" s="107">
        <v>15</v>
      </c>
      <c r="T61" s="108">
        <v>17</v>
      </c>
      <c r="U61" s="108">
        <v>0</v>
      </c>
      <c r="V61" s="109">
        <v>0</v>
      </c>
      <c r="W61" s="104">
        <v>75</v>
      </c>
      <c r="X61" s="105">
        <v>41</v>
      </c>
      <c r="Y61" s="106">
        <v>34</v>
      </c>
      <c r="Z61" s="107">
        <v>41</v>
      </c>
      <c r="AA61" s="108">
        <v>34</v>
      </c>
      <c r="AB61" s="108">
        <v>0</v>
      </c>
      <c r="AC61" s="109">
        <v>0</v>
      </c>
      <c r="AD61" s="104">
        <v>33</v>
      </c>
      <c r="AE61" s="105">
        <v>5</v>
      </c>
      <c r="AF61" s="106">
        <v>28</v>
      </c>
      <c r="AG61" s="104">
        <v>156</v>
      </c>
      <c r="AH61" s="105">
        <v>71</v>
      </c>
      <c r="AI61" s="151">
        <v>85</v>
      </c>
      <c r="AJ61" s="107">
        <v>62</v>
      </c>
      <c r="AK61" s="108">
        <v>73</v>
      </c>
      <c r="AL61" s="108">
        <v>6</v>
      </c>
      <c r="AM61" s="109">
        <v>12</v>
      </c>
      <c r="AN61" s="104">
        <v>3</v>
      </c>
      <c r="AO61" s="106">
        <v>0</v>
      </c>
      <c r="AP61" s="118">
        <v>123</v>
      </c>
      <c r="AQ61" s="105">
        <v>66</v>
      </c>
      <c r="AR61" s="151">
        <v>57</v>
      </c>
      <c r="AS61" s="107">
        <v>56</v>
      </c>
      <c r="AT61" s="108">
        <v>55</v>
      </c>
      <c r="AU61" s="108">
        <v>10</v>
      </c>
      <c r="AV61" s="109">
        <v>1</v>
      </c>
      <c r="AW61" s="104">
        <v>0</v>
      </c>
      <c r="AX61" s="106">
        <v>1</v>
      </c>
      <c r="AY61" s="118">
        <v>36</v>
      </c>
    </row>
    <row r="62" spans="1:51" x14ac:dyDescent="0.15">
      <c r="A62" s="157"/>
      <c r="B62" s="157"/>
      <c r="C62" s="158" t="s">
        <v>89</v>
      </c>
      <c r="D62" s="78"/>
      <c r="E62" s="159">
        <v>90.33</v>
      </c>
      <c r="F62" s="134">
        <v>11015</v>
      </c>
      <c r="G62" s="134">
        <v>29208</v>
      </c>
      <c r="H62" s="134">
        <v>13699</v>
      </c>
      <c r="I62" s="134">
        <v>15509</v>
      </c>
      <c r="J62" s="221">
        <v>-36</v>
      </c>
      <c r="K62" s="222">
        <v>-24</v>
      </c>
      <c r="L62" s="223">
        <v>-12</v>
      </c>
      <c r="M62" s="221">
        <v>-28</v>
      </c>
      <c r="N62" s="222">
        <v>-18</v>
      </c>
      <c r="O62" s="224">
        <v>-10</v>
      </c>
      <c r="P62" s="221">
        <v>4</v>
      </c>
      <c r="Q62" s="222">
        <v>1</v>
      </c>
      <c r="R62" s="223">
        <v>3</v>
      </c>
      <c r="S62" s="221">
        <v>1</v>
      </c>
      <c r="T62" s="222">
        <v>3</v>
      </c>
      <c r="U62" s="222">
        <v>0</v>
      </c>
      <c r="V62" s="223">
        <v>0</v>
      </c>
      <c r="W62" s="221">
        <v>32</v>
      </c>
      <c r="X62" s="222">
        <v>19</v>
      </c>
      <c r="Y62" s="223">
        <v>13</v>
      </c>
      <c r="Z62" s="221">
        <v>19</v>
      </c>
      <c r="AA62" s="222">
        <v>13</v>
      </c>
      <c r="AB62" s="222">
        <v>0</v>
      </c>
      <c r="AC62" s="223">
        <v>0</v>
      </c>
      <c r="AD62" s="221">
        <v>-8</v>
      </c>
      <c r="AE62" s="222">
        <v>-6</v>
      </c>
      <c r="AF62" s="223">
        <v>-2</v>
      </c>
      <c r="AG62" s="221">
        <v>48</v>
      </c>
      <c r="AH62" s="222">
        <v>22</v>
      </c>
      <c r="AI62" s="224">
        <v>26</v>
      </c>
      <c r="AJ62" s="221">
        <v>21</v>
      </c>
      <c r="AK62" s="222">
        <v>25</v>
      </c>
      <c r="AL62" s="222">
        <v>1</v>
      </c>
      <c r="AM62" s="223">
        <v>1</v>
      </c>
      <c r="AN62" s="221">
        <v>0</v>
      </c>
      <c r="AO62" s="223">
        <v>0</v>
      </c>
      <c r="AP62" s="225">
        <v>56</v>
      </c>
      <c r="AQ62" s="222">
        <v>28</v>
      </c>
      <c r="AR62" s="224">
        <v>28</v>
      </c>
      <c r="AS62" s="221">
        <v>28</v>
      </c>
      <c r="AT62" s="222">
        <v>25</v>
      </c>
      <c r="AU62" s="222">
        <v>0</v>
      </c>
      <c r="AV62" s="223">
        <v>3</v>
      </c>
      <c r="AW62" s="221">
        <v>0</v>
      </c>
      <c r="AX62" s="223">
        <v>0</v>
      </c>
      <c r="AY62" s="225">
        <v>-6</v>
      </c>
    </row>
    <row r="63" spans="1:51" s="157" customFormat="1" x14ac:dyDescent="0.15">
      <c r="A63">
        <v>3</v>
      </c>
      <c r="B63">
        <v>301</v>
      </c>
      <c r="C63" s="152" t="s">
        <v>90</v>
      </c>
      <c r="D63" s="24"/>
      <c r="E63" s="149">
        <v>90.33</v>
      </c>
      <c r="F63" s="265">
        <v>11015</v>
      </c>
      <c r="G63" s="265">
        <v>29208</v>
      </c>
      <c r="H63" s="265">
        <v>13699</v>
      </c>
      <c r="I63" s="265">
        <v>15509</v>
      </c>
      <c r="J63" s="104">
        <v>-36</v>
      </c>
      <c r="K63" s="105">
        <v>-24</v>
      </c>
      <c r="L63" s="106">
        <v>-12</v>
      </c>
      <c r="M63" s="104">
        <v>-28</v>
      </c>
      <c r="N63" s="105">
        <v>-18</v>
      </c>
      <c r="O63" s="151">
        <v>-10</v>
      </c>
      <c r="P63" s="104">
        <v>4</v>
      </c>
      <c r="Q63" s="105">
        <v>1</v>
      </c>
      <c r="R63" s="106">
        <v>3</v>
      </c>
      <c r="S63" s="107">
        <v>1</v>
      </c>
      <c r="T63" s="108">
        <v>3</v>
      </c>
      <c r="U63" s="108">
        <v>0</v>
      </c>
      <c r="V63" s="109">
        <v>0</v>
      </c>
      <c r="W63" s="104">
        <v>32</v>
      </c>
      <c r="X63" s="105">
        <v>19</v>
      </c>
      <c r="Y63" s="106">
        <v>13</v>
      </c>
      <c r="Z63" s="107">
        <v>19</v>
      </c>
      <c r="AA63" s="108">
        <v>13</v>
      </c>
      <c r="AB63" s="108">
        <v>0</v>
      </c>
      <c r="AC63" s="109">
        <v>0</v>
      </c>
      <c r="AD63" s="104">
        <v>-8</v>
      </c>
      <c r="AE63" s="105">
        <v>-6</v>
      </c>
      <c r="AF63" s="106">
        <v>-2</v>
      </c>
      <c r="AG63" s="104">
        <v>48</v>
      </c>
      <c r="AH63" s="105">
        <v>22</v>
      </c>
      <c r="AI63" s="151">
        <v>26</v>
      </c>
      <c r="AJ63" s="107">
        <v>21</v>
      </c>
      <c r="AK63" s="108">
        <v>25</v>
      </c>
      <c r="AL63" s="108">
        <v>1</v>
      </c>
      <c r="AM63" s="109">
        <v>1</v>
      </c>
      <c r="AN63" s="104">
        <v>0</v>
      </c>
      <c r="AO63" s="106">
        <v>0</v>
      </c>
      <c r="AP63" s="118">
        <v>56</v>
      </c>
      <c r="AQ63" s="105">
        <v>28</v>
      </c>
      <c r="AR63" s="151">
        <v>28</v>
      </c>
      <c r="AS63" s="107">
        <v>28</v>
      </c>
      <c r="AT63" s="108">
        <v>25</v>
      </c>
      <c r="AU63" s="108">
        <v>0</v>
      </c>
      <c r="AV63" s="109">
        <v>3</v>
      </c>
      <c r="AW63" s="104">
        <v>0</v>
      </c>
      <c r="AX63" s="106">
        <v>0</v>
      </c>
      <c r="AY63" s="118">
        <v>-6</v>
      </c>
    </row>
    <row r="64" spans="1:51" x14ac:dyDescent="0.15">
      <c r="A64" s="157"/>
      <c r="B64" s="157"/>
      <c r="C64" s="158" t="s">
        <v>91</v>
      </c>
      <c r="D64" s="78"/>
      <c r="E64" s="159">
        <v>185.19</v>
      </c>
      <c r="F64" s="134">
        <v>6539</v>
      </c>
      <c r="G64" s="134">
        <v>18807</v>
      </c>
      <c r="H64" s="134">
        <v>9097</v>
      </c>
      <c r="I64" s="134">
        <v>9710</v>
      </c>
      <c r="J64" s="221">
        <v>-31</v>
      </c>
      <c r="K64" s="222">
        <v>-24</v>
      </c>
      <c r="L64" s="223">
        <v>-7</v>
      </c>
      <c r="M64" s="221">
        <v>-20</v>
      </c>
      <c r="N64" s="222">
        <v>-13</v>
      </c>
      <c r="O64" s="224">
        <v>-7</v>
      </c>
      <c r="P64" s="221">
        <v>7</v>
      </c>
      <c r="Q64" s="222">
        <v>1</v>
      </c>
      <c r="R64" s="223">
        <v>6</v>
      </c>
      <c r="S64" s="221">
        <v>1</v>
      </c>
      <c r="T64" s="222">
        <v>5</v>
      </c>
      <c r="U64" s="222">
        <v>0</v>
      </c>
      <c r="V64" s="223">
        <v>1</v>
      </c>
      <c r="W64" s="221">
        <v>27</v>
      </c>
      <c r="X64" s="222">
        <v>14</v>
      </c>
      <c r="Y64" s="223">
        <v>13</v>
      </c>
      <c r="Z64" s="221">
        <v>14</v>
      </c>
      <c r="AA64" s="222">
        <v>13</v>
      </c>
      <c r="AB64" s="222">
        <v>0</v>
      </c>
      <c r="AC64" s="223">
        <v>0</v>
      </c>
      <c r="AD64" s="221">
        <v>-11</v>
      </c>
      <c r="AE64" s="222">
        <v>-11</v>
      </c>
      <c r="AF64" s="223">
        <v>0</v>
      </c>
      <c r="AG64" s="221">
        <v>22</v>
      </c>
      <c r="AH64" s="222">
        <v>11</v>
      </c>
      <c r="AI64" s="224">
        <v>11</v>
      </c>
      <c r="AJ64" s="221">
        <v>9</v>
      </c>
      <c r="AK64" s="222">
        <v>8</v>
      </c>
      <c r="AL64" s="222">
        <v>2</v>
      </c>
      <c r="AM64" s="223">
        <v>3</v>
      </c>
      <c r="AN64" s="221">
        <v>0</v>
      </c>
      <c r="AO64" s="223">
        <v>0</v>
      </c>
      <c r="AP64" s="225">
        <v>33</v>
      </c>
      <c r="AQ64" s="222">
        <v>22</v>
      </c>
      <c r="AR64" s="224">
        <v>11</v>
      </c>
      <c r="AS64" s="221">
        <v>17</v>
      </c>
      <c r="AT64" s="222">
        <v>11</v>
      </c>
      <c r="AU64" s="222">
        <v>3</v>
      </c>
      <c r="AV64" s="223">
        <v>0</v>
      </c>
      <c r="AW64" s="221">
        <v>2</v>
      </c>
      <c r="AX64" s="223">
        <v>0</v>
      </c>
      <c r="AY64" s="225">
        <v>-5</v>
      </c>
    </row>
    <row r="65" spans="1:51" s="157" customFormat="1" x14ac:dyDescent="0.15">
      <c r="A65">
        <v>5</v>
      </c>
      <c r="B65">
        <v>365</v>
      </c>
      <c r="C65" s="152" t="s">
        <v>92</v>
      </c>
      <c r="D65" s="24"/>
      <c r="E65" s="149">
        <v>185.19</v>
      </c>
      <c r="F65" s="265">
        <v>6539</v>
      </c>
      <c r="G65" s="265">
        <v>18807</v>
      </c>
      <c r="H65" s="265">
        <v>9097</v>
      </c>
      <c r="I65" s="265">
        <v>9710</v>
      </c>
      <c r="J65" s="104">
        <v>-31</v>
      </c>
      <c r="K65" s="105">
        <v>-24</v>
      </c>
      <c r="L65" s="106">
        <v>-7</v>
      </c>
      <c r="M65" s="104">
        <v>-20</v>
      </c>
      <c r="N65" s="105">
        <v>-13</v>
      </c>
      <c r="O65" s="151">
        <v>-7</v>
      </c>
      <c r="P65" s="104">
        <v>7</v>
      </c>
      <c r="Q65" s="105">
        <v>1</v>
      </c>
      <c r="R65" s="106">
        <v>6</v>
      </c>
      <c r="S65" s="107">
        <v>1</v>
      </c>
      <c r="T65" s="108">
        <v>5</v>
      </c>
      <c r="U65" s="108">
        <v>0</v>
      </c>
      <c r="V65" s="109">
        <v>1</v>
      </c>
      <c r="W65" s="104">
        <v>27</v>
      </c>
      <c r="X65" s="105">
        <v>14</v>
      </c>
      <c r="Y65" s="106">
        <v>13</v>
      </c>
      <c r="Z65" s="107">
        <v>14</v>
      </c>
      <c r="AA65" s="108">
        <v>13</v>
      </c>
      <c r="AB65" s="108">
        <v>0</v>
      </c>
      <c r="AC65" s="109">
        <v>0</v>
      </c>
      <c r="AD65" s="104">
        <v>-11</v>
      </c>
      <c r="AE65" s="105">
        <v>-11</v>
      </c>
      <c r="AF65" s="106">
        <v>0</v>
      </c>
      <c r="AG65" s="104">
        <v>22</v>
      </c>
      <c r="AH65" s="105">
        <v>11</v>
      </c>
      <c r="AI65" s="151">
        <v>11</v>
      </c>
      <c r="AJ65" s="107">
        <v>9</v>
      </c>
      <c r="AK65" s="108">
        <v>8</v>
      </c>
      <c r="AL65" s="108">
        <v>2</v>
      </c>
      <c r="AM65" s="109">
        <v>3</v>
      </c>
      <c r="AN65" s="104">
        <v>0</v>
      </c>
      <c r="AO65" s="106">
        <v>0</v>
      </c>
      <c r="AP65" s="118">
        <v>33</v>
      </c>
      <c r="AQ65" s="105">
        <v>22</v>
      </c>
      <c r="AR65" s="151">
        <v>11</v>
      </c>
      <c r="AS65" s="107">
        <v>17</v>
      </c>
      <c r="AT65" s="108">
        <v>11</v>
      </c>
      <c r="AU65" s="108">
        <v>3</v>
      </c>
      <c r="AV65" s="109">
        <v>0</v>
      </c>
      <c r="AW65" s="104">
        <v>2</v>
      </c>
      <c r="AX65" s="106">
        <v>0</v>
      </c>
      <c r="AY65" s="118">
        <v>-5</v>
      </c>
    </row>
    <row r="66" spans="1:51" x14ac:dyDescent="0.15">
      <c r="A66" s="157"/>
      <c r="B66" s="157"/>
      <c r="C66" s="120" t="s">
        <v>93</v>
      </c>
      <c r="D66" s="78"/>
      <c r="E66" s="159">
        <v>44.05</v>
      </c>
      <c r="F66" s="134">
        <v>25453</v>
      </c>
      <c r="G66" s="134">
        <v>63860</v>
      </c>
      <c r="H66" s="134">
        <v>31065</v>
      </c>
      <c r="I66" s="134">
        <v>32795</v>
      </c>
      <c r="J66" s="221">
        <v>-17</v>
      </c>
      <c r="K66" s="222">
        <v>-8</v>
      </c>
      <c r="L66" s="223">
        <v>-9</v>
      </c>
      <c r="M66" s="221">
        <v>-19</v>
      </c>
      <c r="N66" s="222">
        <v>-9</v>
      </c>
      <c r="O66" s="224">
        <v>-10</v>
      </c>
      <c r="P66" s="221">
        <v>33</v>
      </c>
      <c r="Q66" s="222">
        <v>19</v>
      </c>
      <c r="R66" s="223">
        <v>14</v>
      </c>
      <c r="S66" s="221">
        <v>19</v>
      </c>
      <c r="T66" s="222">
        <v>14</v>
      </c>
      <c r="U66" s="222">
        <v>0</v>
      </c>
      <c r="V66" s="223">
        <v>0</v>
      </c>
      <c r="W66" s="221">
        <v>52</v>
      </c>
      <c r="X66" s="222">
        <v>28</v>
      </c>
      <c r="Y66" s="223">
        <v>24</v>
      </c>
      <c r="Z66" s="221">
        <v>28</v>
      </c>
      <c r="AA66" s="222">
        <v>24</v>
      </c>
      <c r="AB66" s="222">
        <v>0</v>
      </c>
      <c r="AC66" s="223">
        <v>0</v>
      </c>
      <c r="AD66" s="221">
        <v>2</v>
      </c>
      <c r="AE66" s="222">
        <v>1</v>
      </c>
      <c r="AF66" s="223">
        <v>1</v>
      </c>
      <c r="AG66" s="221">
        <v>172</v>
      </c>
      <c r="AH66" s="222">
        <v>90</v>
      </c>
      <c r="AI66" s="224">
        <v>82</v>
      </c>
      <c r="AJ66" s="221">
        <v>78</v>
      </c>
      <c r="AK66" s="222">
        <v>72</v>
      </c>
      <c r="AL66" s="222">
        <v>11</v>
      </c>
      <c r="AM66" s="223">
        <v>10</v>
      </c>
      <c r="AN66" s="221">
        <v>1</v>
      </c>
      <c r="AO66" s="223">
        <v>0</v>
      </c>
      <c r="AP66" s="225">
        <v>170</v>
      </c>
      <c r="AQ66" s="222">
        <v>89</v>
      </c>
      <c r="AR66" s="224">
        <v>81</v>
      </c>
      <c r="AS66" s="221">
        <v>76</v>
      </c>
      <c r="AT66" s="222">
        <v>75</v>
      </c>
      <c r="AU66" s="222">
        <v>11</v>
      </c>
      <c r="AV66" s="223">
        <v>6</v>
      </c>
      <c r="AW66" s="221">
        <v>2</v>
      </c>
      <c r="AX66" s="223">
        <v>0</v>
      </c>
      <c r="AY66" s="225">
        <v>-6</v>
      </c>
    </row>
    <row r="67" spans="1:51" x14ac:dyDescent="0.15">
      <c r="A67">
        <v>4</v>
      </c>
      <c r="B67">
        <v>381</v>
      </c>
      <c r="C67" s="156" t="s">
        <v>94</v>
      </c>
      <c r="D67" s="24"/>
      <c r="E67" s="149">
        <v>34.92</v>
      </c>
      <c r="F67" s="265">
        <v>11495</v>
      </c>
      <c r="G67" s="265">
        <v>30098</v>
      </c>
      <c r="H67" s="265">
        <v>14694</v>
      </c>
      <c r="I67" s="265">
        <v>15404</v>
      </c>
      <c r="J67" s="104">
        <v>-19</v>
      </c>
      <c r="K67" s="105">
        <v>-12</v>
      </c>
      <c r="L67" s="106">
        <v>-7</v>
      </c>
      <c r="M67" s="104">
        <v>-16</v>
      </c>
      <c r="N67" s="105">
        <v>-6</v>
      </c>
      <c r="O67" s="151">
        <v>-10</v>
      </c>
      <c r="P67" s="104">
        <v>11</v>
      </c>
      <c r="Q67" s="105">
        <v>7</v>
      </c>
      <c r="R67" s="106">
        <v>4</v>
      </c>
      <c r="S67" s="107">
        <v>7</v>
      </c>
      <c r="T67" s="108">
        <v>4</v>
      </c>
      <c r="U67" s="108">
        <v>0</v>
      </c>
      <c r="V67" s="109">
        <v>0</v>
      </c>
      <c r="W67" s="104">
        <v>27</v>
      </c>
      <c r="X67" s="105">
        <v>13</v>
      </c>
      <c r="Y67" s="106">
        <v>14</v>
      </c>
      <c r="Z67" s="107">
        <v>13</v>
      </c>
      <c r="AA67" s="108">
        <v>14</v>
      </c>
      <c r="AB67" s="108">
        <v>0</v>
      </c>
      <c r="AC67" s="109">
        <v>0</v>
      </c>
      <c r="AD67" s="104">
        <v>-3</v>
      </c>
      <c r="AE67" s="105">
        <v>-6</v>
      </c>
      <c r="AF67" s="106">
        <v>3</v>
      </c>
      <c r="AG67" s="104">
        <v>59</v>
      </c>
      <c r="AH67" s="105">
        <v>28</v>
      </c>
      <c r="AI67" s="151">
        <v>31</v>
      </c>
      <c r="AJ67" s="107">
        <v>23</v>
      </c>
      <c r="AK67" s="108">
        <v>24</v>
      </c>
      <c r="AL67" s="108">
        <v>4</v>
      </c>
      <c r="AM67" s="109">
        <v>7</v>
      </c>
      <c r="AN67" s="104">
        <v>1</v>
      </c>
      <c r="AO67" s="106">
        <v>0</v>
      </c>
      <c r="AP67" s="118">
        <v>62</v>
      </c>
      <c r="AQ67" s="105">
        <v>34</v>
      </c>
      <c r="AR67" s="151">
        <v>28</v>
      </c>
      <c r="AS67" s="107">
        <v>31</v>
      </c>
      <c r="AT67" s="108">
        <v>26</v>
      </c>
      <c r="AU67" s="108">
        <v>3</v>
      </c>
      <c r="AV67" s="109">
        <v>2</v>
      </c>
      <c r="AW67" s="104">
        <v>0</v>
      </c>
      <c r="AX67" s="106">
        <v>0</v>
      </c>
      <c r="AY67" s="118">
        <v>3</v>
      </c>
    </row>
    <row r="68" spans="1:51" s="157" customFormat="1" x14ac:dyDescent="0.15">
      <c r="A68">
        <v>4</v>
      </c>
      <c r="B68">
        <v>382</v>
      </c>
      <c r="C68" s="152" t="s">
        <v>95</v>
      </c>
      <c r="D68" s="24"/>
      <c r="E68" s="149">
        <v>9.1300000000000008</v>
      </c>
      <c r="F68" s="265">
        <v>13958</v>
      </c>
      <c r="G68" s="265">
        <v>33762</v>
      </c>
      <c r="H68" s="265">
        <v>16371</v>
      </c>
      <c r="I68" s="265">
        <v>17391</v>
      </c>
      <c r="J68" s="104">
        <v>2</v>
      </c>
      <c r="K68" s="105">
        <v>4</v>
      </c>
      <c r="L68" s="106">
        <v>-2</v>
      </c>
      <c r="M68" s="104">
        <v>-3</v>
      </c>
      <c r="N68" s="105">
        <v>-3</v>
      </c>
      <c r="O68" s="151">
        <v>0</v>
      </c>
      <c r="P68" s="104">
        <v>22</v>
      </c>
      <c r="Q68" s="105">
        <v>12</v>
      </c>
      <c r="R68" s="106">
        <v>10</v>
      </c>
      <c r="S68" s="107">
        <v>12</v>
      </c>
      <c r="T68" s="108">
        <v>10</v>
      </c>
      <c r="U68" s="108">
        <v>0</v>
      </c>
      <c r="V68" s="109">
        <v>0</v>
      </c>
      <c r="W68" s="104">
        <v>25</v>
      </c>
      <c r="X68" s="105">
        <v>15</v>
      </c>
      <c r="Y68" s="106">
        <v>10</v>
      </c>
      <c r="Z68" s="107">
        <v>15</v>
      </c>
      <c r="AA68" s="108">
        <v>10</v>
      </c>
      <c r="AB68" s="108">
        <v>0</v>
      </c>
      <c r="AC68" s="109">
        <v>0</v>
      </c>
      <c r="AD68" s="104">
        <v>5</v>
      </c>
      <c r="AE68" s="105">
        <v>7</v>
      </c>
      <c r="AF68" s="106">
        <v>-2</v>
      </c>
      <c r="AG68" s="104">
        <v>113</v>
      </c>
      <c r="AH68" s="105">
        <v>62</v>
      </c>
      <c r="AI68" s="151">
        <v>51</v>
      </c>
      <c r="AJ68" s="107">
        <v>55</v>
      </c>
      <c r="AK68" s="108">
        <v>48</v>
      </c>
      <c r="AL68" s="108">
        <v>7</v>
      </c>
      <c r="AM68" s="109">
        <v>3</v>
      </c>
      <c r="AN68" s="104">
        <v>0</v>
      </c>
      <c r="AO68" s="106">
        <v>0</v>
      </c>
      <c r="AP68" s="118">
        <v>108</v>
      </c>
      <c r="AQ68" s="105">
        <v>55</v>
      </c>
      <c r="AR68" s="151">
        <v>53</v>
      </c>
      <c r="AS68" s="107">
        <v>45</v>
      </c>
      <c r="AT68" s="108">
        <v>49</v>
      </c>
      <c r="AU68" s="108">
        <v>8</v>
      </c>
      <c r="AV68" s="109">
        <v>4</v>
      </c>
      <c r="AW68" s="104">
        <v>2</v>
      </c>
      <c r="AX68" s="106">
        <v>0</v>
      </c>
      <c r="AY68" s="118">
        <v>-9</v>
      </c>
    </row>
    <row r="69" spans="1:51" x14ac:dyDescent="0.15">
      <c r="A69" s="157"/>
      <c r="B69" s="157"/>
      <c r="C69" s="120" t="s">
        <v>96</v>
      </c>
      <c r="D69" s="78"/>
      <c r="E69" s="159">
        <v>330.7</v>
      </c>
      <c r="F69" s="134">
        <v>15844</v>
      </c>
      <c r="G69" s="134">
        <v>40551</v>
      </c>
      <c r="H69" s="134">
        <v>19571</v>
      </c>
      <c r="I69" s="134">
        <v>20980</v>
      </c>
      <c r="J69" s="221">
        <v>-58</v>
      </c>
      <c r="K69" s="222">
        <v>-16</v>
      </c>
      <c r="L69" s="223">
        <v>-42</v>
      </c>
      <c r="M69" s="221">
        <v>-27</v>
      </c>
      <c r="N69" s="222">
        <v>-6</v>
      </c>
      <c r="O69" s="224">
        <v>-21</v>
      </c>
      <c r="P69" s="221">
        <v>20</v>
      </c>
      <c r="Q69" s="222">
        <v>12</v>
      </c>
      <c r="R69" s="223">
        <v>8</v>
      </c>
      <c r="S69" s="225">
        <v>11</v>
      </c>
      <c r="T69" s="222">
        <v>8</v>
      </c>
      <c r="U69" s="222">
        <v>1</v>
      </c>
      <c r="V69" s="223">
        <v>0</v>
      </c>
      <c r="W69" s="221">
        <v>47</v>
      </c>
      <c r="X69" s="222">
        <v>18</v>
      </c>
      <c r="Y69" s="223">
        <v>29</v>
      </c>
      <c r="Z69" s="221">
        <v>17</v>
      </c>
      <c r="AA69" s="222">
        <v>29</v>
      </c>
      <c r="AB69" s="222">
        <v>1</v>
      </c>
      <c r="AC69" s="223">
        <v>0</v>
      </c>
      <c r="AD69" s="221">
        <v>-31</v>
      </c>
      <c r="AE69" s="222">
        <v>-10</v>
      </c>
      <c r="AF69" s="223">
        <v>-21</v>
      </c>
      <c r="AG69" s="221">
        <v>74</v>
      </c>
      <c r="AH69" s="222">
        <v>37</v>
      </c>
      <c r="AI69" s="224">
        <v>37</v>
      </c>
      <c r="AJ69" s="221">
        <v>28</v>
      </c>
      <c r="AK69" s="222">
        <v>33</v>
      </c>
      <c r="AL69" s="222">
        <v>9</v>
      </c>
      <c r="AM69" s="223">
        <v>4</v>
      </c>
      <c r="AN69" s="221">
        <v>0</v>
      </c>
      <c r="AO69" s="223">
        <v>0</v>
      </c>
      <c r="AP69" s="225">
        <v>105</v>
      </c>
      <c r="AQ69" s="222">
        <v>47</v>
      </c>
      <c r="AR69" s="224">
        <v>58</v>
      </c>
      <c r="AS69" s="221">
        <v>38</v>
      </c>
      <c r="AT69" s="222">
        <v>45</v>
      </c>
      <c r="AU69" s="222">
        <v>9</v>
      </c>
      <c r="AV69" s="223">
        <v>13</v>
      </c>
      <c r="AW69" s="221">
        <v>0</v>
      </c>
      <c r="AX69" s="223">
        <v>0</v>
      </c>
      <c r="AY69" s="225">
        <v>-28</v>
      </c>
    </row>
    <row r="70" spans="1:51" x14ac:dyDescent="0.15">
      <c r="A70">
        <v>6</v>
      </c>
      <c r="B70">
        <v>442</v>
      </c>
      <c r="C70" s="152" t="s">
        <v>97</v>
      </c>
      <c r="D70" s="24"/>
      <c r="E70" s="149">
        <v>82.67</v>
      </c>
      <c r="F70" s="265">
        <v>4284</v>
      </c>
      <c r="G70" s="265">
        <v>10928</v>
      </c>
      <c r="H70" s="265">
        <v>5328</v>
      </c>
      <c r="I70" s="265">
        <v>5600</v>
      </c>
      <c r="J70" s="104">
        <v>-31</v>
      </c>
      <c r="K70" s="105">
        <v>-8</v>
      </c>
      <c r="L70" s="106">
        <v>-23</v>
      </c>
      <c r="M70" s="104">
        <v>-13</v>
      </c>
      <c r="N70" s="105">
        <v>-1</v>
      </c>
      <c r="O70" s="151">
        <v>-12</v>
      </c>
      <c r="P70" s="104">
        <v>2</v>
      </c>
      <c r="Q70" s="105">
        <v>2</v>
      </c>
      <c r="R70" s="106">
        <v>0</v>
      </c>
      <c r="S70" s="107">
        <v>2</v>
      </c>
      <c r="T70" s="108">
        <v>0</v>
      </c>
      <c r="U70" s="108">
        <v>0</v>
      </c>
      <c r="V70" s="109">
        <v>0</v>
      </c>
      <c r="W70" s="104">
        <v>15</v>
      </c>
      <c r="X70" s="105">
        <v>3</v>
      </c>
      <c r="Y70" s="106">
        <v>12</v>
      </c>
      <c r="Z70" s="107">
        <v>2</v>
      </c>
      <c r="AA70" s="108">
        <v>12</v>
      </c>
      <c r="AB70" s="108">
        <v>1</v>
      </c>
      <c r="AC70" s="109">
        <v>0</v>
      </c>
      <c r="AD70" s="104">
        <v>-18</v>
      </c>
      <c r="AE70" s="105">
        <v>-7</v>
      </c>
      <c r="AF70" s="106">
        <v>-11</v>
      </c>
      <c r="AG70" s="104">
        <v>18</v>
      </c>
      <c r="AH70" s="105">
        <v>10</v>
      </c>
      <c r="AI70" s="151">
        <v>8</v>
      </c>
      <c r="AJ70" s="107">
        <v>5</v>
      </c>
      <c r="AK70" s="108">
        <v>6</v>
      </c>
      <c r="AL70" s="108">
        <v>5</v>
      </c>
      <c r="AM70" s="109">
        <v>2</v>
      </c>
      <c r="AN70" s="104">
        <v>0</v>
      </c>
      <c r="AO70" s="106">
        <v>0</v>
      </c>
      <c r="AP70" s="118">
        <v>36</v>
      </c>
      <c r="AQ70" s="105">
        <v>17</v>
      </c>
      <c r="AR70" s="151">
        <v>19</v>
      </c>
      <c r="AS70" s="107">
        <v>12</v>
      </c>
      <c r="AT70" s="108">
        <v>18</v>
      </c>
      <c r="AU70" s="108">
        <v>5</v>
      </c>
      <c r="AV70" s="109">
        <v>1</v>
      </c>
      <c r="AW70" s="104">
        <v>0</v>
      </c>
      <c r="AX70" s="106">
        <v>0</v>
      </c>
      <c r="AY70" s="118">
        <v>-15</v>
      </c>
    </row>
    <row r="71" spans="1:51" x14ac:dyDescent="0.15">
      <c r="A71">
        <v>6</v>
      </c>
      <c r="B71">
        <v>443</v>
      </c>
      <c r="C71" s="152" t="s">
        <v>98</v>
      </c>
      <c r="D71" s="24"/>
      <c r="E71" s="149">
        <v>45.79</v>
      </c>
      <c r="F71" s="265">
        <v>7764</v>
      </c>
      <c r="G71" s="265">
        <v>19215</v>
      </c>
      <c r="H71" s="265">
        <v>9380</v>
      </c>
      <c r="I71" s="265">
        <v>9835</v>
      </c>
      <c r="J71" s="104">
        <v>-9</v>
      </c>
      <c r="K71" s="105">
        <v>-5</v>
      </c>
      <c r="L71" s="106">
        <v>-4</v>
      </c>
      <c r="M71" s="104">
        <v>-3</v>
      </c>
      <c r="N71" s="105">
        <v>-2</v>
      </c>
      <c r="O71" s="151">
        <v>-1</v>
      </c>
      <c r="P71" s="104">
        <v>13</v>
      </c>
      <c r="Q71" s="105">
        <v>7</v>
      </c>
      <c r="R71" s="106">
        <v>6</v>
      </c>
      <c r="S71" s="107">
        <v>6</v>
      </c>
      <c r="T71" s="108">
        <v>6</v>
      </c>
      <c r="U71" s="108">
        <v>1</v>
      </c>
      <c r="V71" s="109">
        <v>0</v>
      </c>
      <c r="W71" s="104">
        <v>16</v>
      </c>
      <c r="X71" s="105">
        <v>9</v>
      </c>
      <c r="Y71" s="106">
        <v>7</v>
      </c>
      <c r="Z71" s="107">
        <v>9</v>
      </c>
      <c r="AA71" s="108">
        <v>7</v>
      </c>
      <c r="AB71" s="108">
        <v>0</v>
      </c>
      <c r="AC71" s="109">
        <v>0</v>
      </c>
      <c r="AD71" s="104">
        <v>-6</v>
      </c>
      <c r="AE71" s="105">
        <v>-3</v>
      </c>
      <c r="AF71" s="106">
        <v>-3</v>
      </c>
      <c r="AG71" s="104">
        <v>44</v>
      </c>
      <c r="AH71" s="105">
        <v>19</v>
      </c>
      <c r="AI71" s="151">
        <v>25</v>
      </c>
      <c r="AJ71" s="107">
        <v>15</v>
      </c>
      <c r="AK71" s="108">
        <v>23</v>
      </c>
      <c r="AL71" s="108">
        <v>4</v>
      </c>
      <c r="AM71" s="109">
        <v>2</v>
      </c>
      <c r="AN71" s="104">
        <v>0</v>
      </c>
      <c r="AO71" s="106">
        <v>0</v>
      </c>
      <c r="AP71" s="118">
        <v>50</v>
      </c>
      <c r="AQ71" s="105">
        <v>22</v>
      </c>
      <c r="AR71" s="151">
        <v>28</v>
      </c>
      <c r="AS71" s="107">
        <v>19</v>
      </c>
      <c r="AT71" s="108">
        <v>16</v>
      </c>
      <c r="AU71" s="108">
        <v>3</v>
      </c>
      <c r="AV71" s="109">
        <v>12</v>
      </c>
      <c r="AW71" s="104">
        <v>0</v>
      </c>
      <c r="AX71" s="106">
        <v>0</v>
      </c>
      <c r="AY71" s="118">
        <v>-8</v>
      </c>
    </row>
    <row r="72" spans="1:51" s="157" customFormat="1" x14ac:dyDescent="0.15">
      <c r="A72">
        <v>6</v>
      </c>
      <c r="B72">
        <v>446</v>
      </c>
      <c r="C72" s="152" t="s">
        <v>99</v>
      </c>
      <c r="D72" s="24"/>
      <c r="E72" s="149">
        <v>202.23</v>
      </c>
      <c r="F72" s="265">
        <v>3796</v>
      </c>
      <c r="G72" s="265">
        <v>10408</v>
      </c>
      <c r="H72" s="265">
        <v>4863</v>
      </c>
      <c r="I72" s="265">
        <v>5545</v>
      </c>
      <c r="J72" s="104">
        <v>-18</v>
      </c>
      <c r="K72" s="105">
        <v>-3</v>
      </c>
      <c r="L72" s="106">
        <v>-15</v>
      </c>
      <c r="M72" s="104">
        <v>-11</v>
      </c>
      <c r="N72" s="105">
        <v>-3</v>
      </c>
      <c r="O72" s="151">
        <v>-8</v>
      </c>
      <c r="P72" s="104">
        <v>5</v>
      </c>
      <c r="Q72" s="105">
        <v>3</v>
      </c>
      <c r="R72" s="106">
        <v>2</v>
      </c>
      <c r="S72" s="107">
        <v>3</v>
      </c>
      <c r="T72" s="108">
        <v>2</v>
      </c>
      <c r="U72" s="108">
        <v>0</v>
      </c>
      <c r="V72" s="109">
        <v>0</v>
      </c>
      <c r="W72" s="104">
        <v>16</v>
      </c>
      <c r="X72" s="105">
        <v>6</v>
      </c>
      <c r="Y72" s="106">
        <v>10</v>
      </c>
      <c r="Z72" s="107">
        <v>6</v>
      </c>
      <c r="AA72" s="108">
        <v>10</v>
      </c>
      <c r="AB72" s="108">
        <v>0</v>
      </c>
      <c r="AC72" s="109">
        <v>0</v>
      </c>
      <c r="AD72" s="104">
        <v>-7</v>
      </c>
      <c r="AE72" s="105">
        <v>0</v>
      </c>
      <c r="AF72" s="106">
        <v>-7</v>
      </c>
      <c r="AG72" s="104">
        <v>12</v>
      </c>
      <c r="AH72" s="105">
        <v>8</v>
      </c>
      <c r="AI72" s="151">
        <v>4</v>
      </c>
      <c r="AJ72" s="107">
        <v>8</v>
      </c>
      <c r="AK72" s="108">
        <v>4</v>
      </c>
      <c r="AL72" s="108">
        <v>0</v>
      </c>
      <c r="AM72" s="109">
        <v>0</v>
      </c>
      <c r="AN72" s="104">
        <v>0</v>
      </c>
      <c r="AO72" s="106">
        <v>0</v>
      </c>
      <c r="AP72" s="118">
        <v>19</v>
      </c>
      <c r="AQ72" s="105">
        <v>8</v>
      </c>
      <c r="AR72" s="151">
        <v>11</v>
      </c>
      <c r="AS72" s="107">
        <v>7</v>
      </c>
      <c r="AT72" s="108">
        <v>11</v>
      </c>
      <c r="AU72" s="108">
        <v>1</v>
      </c>
      <c r="AV72" s="109">
        <v>0</v>
      </c>
      <c r="AW72" s="104">
        <v>0</v>
      </c>
      <c r="AX72" s="106">
        <v>0</v>
      </c>
      <c r="AY72" s="118">
        <v>-5</v>
      </c>
    </row>
    <row r="73" spans="1:51" x14ac:dyDescent="0.15">
      <c r="A73" s="157"/>
      <c r="B73" s="157"/>
      <c r="C73" s="120" t="s">
        <v>100</v>
      </c>
      <c r="D73" s="78"/>
      <c r="E73" s="159">
        <v>22.61</v>
      </c>
      <c r="F73" s="134">
        <v>12870</v>
      </c>
      <c r="G73" s="134">
        <v>33321</v>
      </c>
      <c r="H73" s="134">
        <v>16195</v>
      </c>
      <c r="I73" s="134">
        <v>17126</v>
      </c>
      <c r="J73" s="221">
        <v>-27</v>
      </c>
      <c r="K73" s="222">
        <v>-9</v>
      </c>
      <c r="L73" s="223">
        <v>-18</v>
      </c>
      <c r="M73" s="221">
        <v>-16</v>
      </c>
      <c r="N73" s="222">
        <v>-10</v>
      </c>
      <c r="O73" s="224">
        <v>-6</v>
      </c>
      <c r="P73" s="221">
        <v>15</v>
      </c>
      <c r="Q73" s="222">
        <v>8</v>
      </c>
      <c r="R73" s="223">
        <v>7</v>
      </c>
      <c r="S73" s="221">
        <v>8</v>
      </c>
      <c r="T73" s="222">
        <v>7</v>
      </c>
      <c r="U73" s="222">
        <v>0</v>
      </c>
      <c r="V73" s="223">
        <v>0</v>
      </c>
      <c r="W73" s="221">
        <v>31</v>
      </c>
      <c r="X73" s="222">
        <v>18</v>
      </c>
      <c r="Y73" s="223">
        <v>13</v>
      </c>
      <c r="Z73" s="221">
        <v>18</v>
      </c>
      <c r="AA73" s="222">
        <v>13</v>
      </c>
      <c r="AB73" s="222">
        <v>0</v>
      </c>
      <c r="AC73" s="223">
        <v>0</v>
      </c>
      <c r="AD73" s="221">
        <v>-11</v>
      </c>
      <c r="AE73" s="222">
        <v>1</v>
      </c>
      <c r="AF73" s="223">
        <v>-12</v>
      </c>
      <c r="AG73" s="221">
        <v>76</v>
      </c>
      <c r="AH73" s="222">
        <v>42</v>
      </c>
      <c r="AI73" s="224">
        <v>34</v>
      </c>
      <c r="AJ73" s="221">
        <v>41</v>
      </c>
      <c r="AK73" s="222">
        <v>34</v>
      </c>
      <c r="AL73" s="222">
        <v>0</v>
      </c>
      <c r="AM73" s="223">
        <v>0</v>
      </c>
      <c r="AN73" s="221">
        <v>1</v>
      </c>
      <c r="AO73" s="223">
        <v>0</v>
      </c>
      <c r="AP73" s="225">
        <v>87</v>
      </c>
      <c r="AQ73" s="222">
        <v>41</v>
      </c>
      <c r="AR73" s="224">
        <v>46</v>
      </c>
      <c r="AS73" s="221">
        <v>40</v>
      </c>
      <c r="AT73" s="222">
        <v>42</v>
      </c>
      <c r="AU73" s="222">
        <v>1</v>
      </c>
      <c r="AV73" s="223">
        <v>4</v>
      </c>
      <c r="AW73" s="221">
        <v>0</v>
      </c>
      <c r="AX73" s="223">
        <v>0</v>
      </c>
      <c r="AY73" s="225">
        <v>-5</v>
      </c>
    </row>
    <row r="74" spans="1:51" s="157" customFormat="1" x14ac:dyDescent="0.15">
      <c r="A74">
        <v>7</v>
      </c>
      <c r="B74">
        <v>464</v>
      </c>
      <c r="C74" s="152" t="s">
        <v>101</v>
      </c>
      <c r="D74" s="24" t="s">
        <v>51</v>
      </c>
      <c r="E74" s="149">
        <v>22.61</v>
      </c>
      <c r="F74" s="134">
        <v>12870</v>
      </c>
      <c r="G74" s="134">
        <v>33321</v>
      </c>
      <c r="H74" s="134">
        <v>16195</v>
      </c>
      <c r="I74" s="134">
        <v>17126</v>
      </c>
      <c r="J74" s="104">
        <v>-27</v>
      </c>
      <c r="K74" s="105">
        <v>-9</v>
      </c>
      <c r="L74" s="106">
        <v>-18</v>
      </c>
      <c r="M74" s="104">
        <v>-16</v>
      </c>
      <c r="N74" s="105">
        <v>-10</v>
      </c>
      <c r="O74" s="151">
        <v>-6</v>
      </c>
      <c r="P74" s="104">
        <v>15</v>
      </c>
      <c r="Q74" s="105">
        <v>8</v>
      </c>
      <c r="R74" s="106">
        <v>7</v>
      </c>
      <c r="S74" s="107">
        <v>8</v>
      </c>
      <c r="T74" s="108">
        <v>7</v>
      </c>
      <c r="U74" s="108">
        <v>0</v>
      </c>
      <c r="V74" s="109">
        <v>0</v>
      </c>
      <c r="W74" s="104">
        <v>31</v>
      </c>
      <c r="X74" s="105">
        <v>18</v>
      </c>
      <c r="Y74" s="106">
        <v>13</v>
      </c>
      <c r="Z74" s="107">
        <v>18</v>
      </c>
      <c r="AA74" s="108">
        <v>13</v>
      </c>
      <c r="AB74" s="108">
        <v>0</v>
      </c>
      <c r="AC74" s="109">
        <v>0</v>
      </c>
      <c r="AD74" s="104">
        <v>-11</v>
      </c>
      <c r="AE74" s="105">
        <v>1</v>
      </c>
      <c r="AF74" s="106">
        <v>-12</v>
      </c>
      <c r="AG74" s="104">
        <v>76</v>
      </c>
      <c r="AH74" s="105">
        <v>42</v>
      </c>
      <c r="AI74" s="151">
        <v>34</v>
      </c>
      <c r="AJ74" s="107">
        <v>41</v>
      </c>
      <c r="AK74" s="108">
        <v>34</v>
      </c>
      <c r="AL74" s="108">
        <v>0</v>
      </c>
      <c r="AM74" s="109">
        <v>0</v>
      </c>
      <c r="AN74" s="104">
        <v>1</v>
      </c>
      <c r="AO74" s="106">
        <v>0</v>
      </c>
      <c r="AP74" s="118">
        <v>87</v>
      </c>
      <c r="AQ74" s="105">
        <v>41</v>
      </c>
      <c r="AR74" s="151">
        <v>46</v>
      </c>
      <c r="AS74" s="107">
        <v>40</v>
      </c>
      <c r="AT74" s="108">
        <v>42</v>
      </c>
      <c r="AU74" s="108">
        <v>1</v>
      </c>
      <c r="AV74" s="109">
        <v>4</v>
      </c>
      <c r="AW74" s="104">
        <v>0</v>
      </c>
      <c r="AX74" s="106">
        <v>0</v>
      </c>
      <c r="AY74" s="118">
        <v>-5</v>
      </c>
    </row>
    <row r="75" spans="1:51" x14ac:dyDescent="0.15">
      <c r="A75" s="157"/>
      <c r="B75" s="157"/>
      <c r="C75" s="120" t="s">
        <v>102</v>
      </c>
      <c r="D75" s="78"/>
      <c r="E75" s="159">
        <v>150.26</v>
      </c>
      <c r="F75" s="134">
        <v>5517</v>
      </c>
      <c r="G75" s="134">
        <v>13638</v>
      </c>
      <c r="H75" s="134">
        <v>6615</v>
      </c>
      <c r="I75" s="134">
        <v>7023</v>
      </c>
      <c r="J75" s="221">
        <v>-6</v>
      </c>
      <c r="K75" s="222">
        <v>-4</v>
      </c>
      <c r="L75" s="223">
        <v>-2</v>
      </c>
      <c r="M75" s="221">
        <v>-13</v>
      </c>
      <c r="N75" s="222">
        <v>-9</v>
      </c>
      <c r="O75" s="224">
        <v>-4</v>
      </c>
      <c r="P75" s="221">
        <v>3</v>
      </c>
      <c r="Q75" s="222">
        <v>0</v>
      </c>
      <c r="R75" s="223">
        <v>3</v>
      </c>
      <c r="S75" s="221">
        <v>0</v>
      </c>
      <c r="T75" s="222">
        <v>3</v>
      </c>
      <c r="U75" s="222">
        <v>0</v>
      </c>
      <c r="V75" s="223">
        <v>0</v>
      </c>
      <c r="W75" s="221">
        <v>16</v>
      </c>
      <c r="X75" s="222">
        <v>9</v>
      </c>
      <c r="Y75" s="223">
        <v>7</v>
      </c>
      <c r="Z75" s="221">
        <v>9</v>
      </c>
      <c r="AA75" s="222">
        <v>7</v>
      </c>
      <c r="AB75" s="222">
        <v>0</v>
      </c>
      <c r="AC75" s="223">
        <v>0</v>
      </c>
      <c r="AD75" s="221">
        <v>7</v>
      </c>
      <c r="AE75" s="222">
        <v>5</v>
      </c>
      <c r="AF75" s="223">
        <v>2</v>
      </c>
      <c r="AG75" s="221">
        <v>28</v>
      </c>
      <c r="AH75" s="222">
        <v>15</v>
      </c>
      <c r="AI75" s="224">
        <v>13</v>
      </c>
      <c r="AJ75" s="221">
        <v>10</v>
      </c>
      <c r="AK75" s="222">
        <v>10</v>
      </c>
      <c r="AL75" s="222">
        <v>5</v>
      </c>
      <c r="AM75" s="223">
        <v>3</v>
      </c>
      <c r="AN75" s="221">
        <v>0</v>
      </c>
      <c r="AO75" s="223">
        <v>0</v>
      </c>
      <c r="AP75" s="225">
        <v>21</v>
      </c>
      <c r="AQ75" s="222">
        <v>10</v>
      </c>
      <c r="AR75" s="224">
        <v>11</v>
      </c>
      <c r="AS75" s="221">
        <v>9</v>
      </c>
      <c r="AT75" s="222">
        <v>10</v>
      </c>
      <c r="AU75" s="222">
        <v>0</v>
      </c>
      <c r="AV75" s="223">
        <v>1</v>
      </c>
      <c r="AW75" s="221">
        <v>1</v>
      </c>
      <c r="AX75" s="223">
        <v>0</v>
      </c>
      <c r="AY75" s="225">
        <v>1</v>
      </c>
    </row>
    <row r="76" spans="1:51" s="157" customFormat="1" x14ac:dyDescent="0.15">
      <c r="A76">
        <v>7</v>
      </c>
      <c r="B76">
        <v>481</v>
      </c>
      <c r="C76" s="156" t="s">
        <v>103</v>
      </c>
      <c r="D76" s="24"/>
      <c r="E76" s="149">
        <v>150.26</v>
      </c>
      <c r="F76" s="265">
        <v>5517</v>
      </c>
      <c r="G76" s="265">
        <v>13638</v>
      </c>
      <c r="H76" s="265">
        <v>6615</v>
      </c>
      <c r="I76" s="265">
        <v>7023</v>
      </c>
      <c r="J76" s="104">
        <v>-6</v>
      </c>
      <c r="K76" s="105">
        <v>-4</v>
      </c>
      <c r="L76" s="106">
        <v>-2</v>
      </c>
      <c r="M76" s="104">
        <v>-13</v>
      </c>
      <c r="N76" s="105">
        <v>-9</v>
      </c>
      <c r="O76" s="151">
        <v>-4</v>
      </c>
      <c r="P76" s="104">
        <v>3</v>
      </c>
      <c r="Q76" s="105">
        <v>0</v>
      </c>
      <c r="R76" s="106">
        <v>3</v>
      </c>
      <c r="S76" s="107">
        <v>0</v>
      </c>
      <c r="T76" s="108">
        <v>3</v>
      </c>
      <c r="U76" s="108">
        <v>0</v>
      </c>
      <c r="V76" s="109">
        <v>0</v>
      </c>
      <c r="W76" s="104">
        <v>16</v>
      </c>
      <c r="X76" s="105">
        <v>9</v>
      </c>
      <c r="Y76" s="106">
        <v>7</v>
      </c>
      <c r="Z76" s="107">
        <v>9</v>
      </c>
      <c r="AA76" s="108">
        <v>7</v>
      </c>
      <c r="AB76" s="108">
        <v>0</v>
      </c>
      <c r="AC76" s="109">
        <v>0</v>
      </c>
      <c r="AD76" s="104">
        <v>7</v>
      </c>
      <c r="AE76" s="105">
        <v>5</v>
      </c>
      <c r="AF76" s="106">
        <v>2</v>
      </c>
      <c r="AG76" s="104">
        <v>28</v>
      </c>
      <c r="AH76" s="105">
        <v>15</v>
      </c>
      <c r="AI76" s="151">
        <v>13</v>
      </c>
      <c r="AJ76" s="107">
        <v>10</v>
      </c>
      <c r="AK76" s="108">
        <v>10</v>
      </c>
      <c r="AL76" s="108">
        <v>5</v>
      </c>
      <c r="AM76" s="109">
        <v>3</v>
      </c>
      <c r="AN76" s="104">
        <v>0</v>
      </c>
      <c r="AO76" s="106">
        <v>0</v>
      </c>
      <c r="AP76" s="118">
        <v>21</v>
      </c>
      <c r="AQ76" s="105">
        <v>10</v>
      </c>
      <c r="AR76" s="151">
        <v>11</v>
      </c>
      <c r="AS76" s="107">
        <v>9</v>
      </c>
      <c r="AT76" s="108">
        <v>10</v>
      </c>
      <c r="AU76" s="108">
        <v>0</v>
      </c>
      <c r="AV76" s="109">
        <v>1</v>
      </c>
      <c r="AW76" s="104">
        <v>1</v>
      </c>
      <c r="AX76" s="106">
        <v>0</v>
      </c>
      <c r="AY76" s="118">
        <v>1</v>
      </c>
    </row>
    <row r="77" spans="1:51" x14ac:dyDescent="0.15">
      <c r="A77" s="157"/>
      <c r="B77" s="157"/>
      <c r="C77" s="120" t="s">
        <v>104</v>
      </c>
      <c r="D77" s="78"/>
      <c r="E77" s="159">
        <v>307.44</v>
      </c>
      <c r="F77" s="134">
        <v>5889</v>
      </c>
      <c r="G77" s="134">
        <v>15455</v>
      </c>
      <c r="H77" s="134">
        <v>7367</v>
      </c>
      <c r="I77" s="134">
        <v>8088</v>
      </c>
      <c r="J77" s="221">
        <v>-30</v>
      </c>
      <c r="K77" s="222">
        <v>-19</v>
      </c>
      <c r="L77" s="223">
        <v>-11</v>
      </c>
      <c r="M77" s="221">
        <v>-23</v>
      </c>
      <c r="N77" s="222">
        <v>-12</v>
      </c>
      <c r="O77" s="224">
        <v>-11</v>
      </c>
      <c r="P77" s="221">
        <v>2</v>
      </c>
      <c r="Q77" s="222">
        <v>1</v>
      </c>
      <c r="R77" s="223">
        <v>1</v>
      </c>
      <c r="S77" s="221">
        <v>1</v>
      </c>
      <c r="T77" s="222">
        <v>1</v>
      </c>
      <c r="U77" s="222">
        <v>0</v>
      </c>
      <c r="V77" s="223">
        <v>0</v>
      </c>
      <c r="W77" s="221">
        <v>25</v>
      </c>
      <c r="X77" s="222">
        <v>13</v>
      </c>
      <c r="Y77" s="223">
        <v>12</v>
      </c>
      <c r="Z77" s="221">
        <v>13</v>
      </c>
      <c r="AA77" s="222">
        <v>12</v>
      </c>
      <c r="AB77" s="222">
        <v>0</v>
      </c>
      <c r="AC77" s="223">
        <v>0</v>
      </c>
      <c r="AD77" s="221">
        <v>-7</v>
      </c>
      <c r="AE77" s="222">
        <v>-7</v>
      </c>
      <c r="AF77" s="223">
        <v>0</v>
      </c>
      <c r="AG77" s="221">
        <v>15</v>
      </c>
      <c r="AH77" s="222">
        <v>6</v>
      </c>
      <c r="AI77" s="224">
        <v>9</v>
      </c>
      <c r="AJ77" s="221">
        <v>5</v>
      </c>
      <c r="AK77" s="222">
        <v>9</v>
      </c>
      <c r="AL77" s="222">
        <v>1</v>
      </c>
      <c r="AM77" s="223">
        <v>0</v>
      </c>
      <c r="AN77" s="221">
        <v>0</v>
      </c>
      <c r="AO77" s="223">
        <v>0</v>
      </c>
      <c r="AP77" s="225">
        <v>22</v>
      </c>
      <c r="AQ77" s="222">
        <v>13</v>
      </c>
      <c r="AR77" s="224">
        <v>9</v>
      </c>
      <c r="AS77" s="221">
        <v>13</v>
      </c>
      <c r="AT77" s="222">
        <v>8</v>
      </c>
      <c r="AU77" s="222">
        <v>0</v>
      </c>
      <c r="AV77" s="223">
        <v>0</v>
      </c>
      <c r="AW77" s="221">
        <v>0</v>
      </c>
      <c r="AX77" s="223">
        <v>1</v>
      </c>
      <c r="AY77" s="225">
        <v>-9</v>
      </c>
    </row>
    <row r="78" spans="1:51" s="157" customFormat="1" x14ac:dyDescent="0.15">
      <c r="A78">
        <v>7</v>
      </c>
      <c r="B78">
        <v>501</v>
      </c>
      <c r="C78" s="152" t="s">
        <v>105</v>
      </c>
      <c r="D78" s="24"/>
      <c r="E78" s="149">
        <v>307.44</v>
      </c>
      <c r="F78" s="265">
        <v>5889</v>
      </c>
      <c r="G78" s="265">
        <v>15455</v>
      </c>
      <c r="H78" s="265">
        <v>7367</v>
      </c>
      <c r="I78" s="265">
        <v>8088</v>
      </c>
      <c r="J78" s="104">
        <v>-30</v>
      </c>
      <c r="K78" s="105">
        <v>-19</v>
      </c>
      <c r="L78" s="106">
        <v>-11</v>
      </c>
      <c r="M78" s="104">
        <v>-23</v>
      </c>
      <c r="N78" s="105">
        <v>-12</v>
      </c>
      <c r="O78" s="151">
        <v>-11</v>
      </c>
      <c r="P78" s="104">
        <v>2</v>
      </c>
      <c r="Q78" s="105">
        <v>1</v>
      </c>
      <c r="R78" s="106">
        <v>1</v>
      </c>
      <c r="S78" s="107">
        <v>1</v>
      </c>
      <c r="T78" s="108">
        <v>1</v>
      </c>
      <c r="U78" s="108">
        <v>0</v>
      </c>
      <c r="V78" s="109">
        <v>0</v>
      </c>
      <c r="W78" s="104">
        <v>25</v>
      </c>
      <c r="X78" s="105">
        <v>13</v>
      </c>
      <c r="Y78" s="106">
        <v>12</v>
      </c>
      <c r="Z78" s="107">
        <v>13</v>
      </c>
      <c r="AA78" s="108">
        <v>12</v>
      </c>
      <c r="AB78" s="108">
        <v>0</v>
      </c>
      <c r="AC78" s="109">
        <v>0</v>
      </c>
      <c r="AD78" s="104">
        <v>-7</v>
      </c>
      <c r="AE78" s="105">
        <v>-7</v>
      </c>
      <c r="AF78" s="106">
        <v>0</v>
      </c>
      <c r="AG78" s="104">
        <v>15</v>
      </c>
      <c r="AH78" s="105">
        <v>6</v>
      </c>
      <c r="AI78" s="151">
        <v>9</v>
      </c>
      <c r="AJ78" s="107">
        <v>5</v>
      </c>
      <c r="AK78" s="108">
        <v>9</v>
      </c>
      <c r="AL78" s="108">
        <v>1</v>
      </c>
      <c r="AM78" s="109">
        <v>0</v>
      </c>
      <c r="AN78" s="104">
        <v>0</v>
      </c>
      <c r="AO78" s="106">
        <v>0</v>
      </c>
      <c r="AP78" s="118">
        <v>22</v>
      </c>
      <c r="AQ78" s="105">
        <v>13</v>
      </c>
      <c r="AR78" s="151">
        <v>9</v>
      </c>
      <c r="AS78" s="107">
        <v>13</v>
      </c>
      <c r="AT78" s="108">
        <v>8</v>
      </c>
      <c r="AU78" s="108">
        <v>0</v>
      </c>
      <c r="AV78" s="109">
        <v>0</v>
      </c>
      <c r="AW78" s="104">
        <v>0</v>
      </c>
      <c r="AX78" s="106">
        <v>1</v>
      </c>
      <c r="AY78" s="118">
        <v>-9</v>
      </c>
    </row>
    <row r="79" spans="1:51" x14ac:dyDescent="0.15">
      <c r="A79" s="157"/>
      <c r="B79" s="157"/>
      <c r="C79" s="120" t="s">
        <v>106</v>
      </c>
      <c r="D79" s="78"/>
      <c r="E79" s="159">
        <v>609.78</v>
      </c>
      <c r="F79" s="134">
        <v>10764</v>
      </c>
      <c r="G79" s="134">
        <v>28531</v>
      </c>
      <c r="H79" s="134">
        <v>13520</v>
      </c>
      <c r="I79" s="134">
        <v>15011</v>
      </c>
      <c r="J79" s="221">
        <v>-49</v>
      </c>
      <c r="K79" s="222">
        <v>-25</v>
      </c>
      <c r="L79" s="223">
        <v>-24</v>
      </c>
      <c r="M79" s="221">
        <v>-37</v>
      </c>
      <c r="N79" s="222">
        <v>-21</v>
      </c>
      <c r="O79" s="224">
        <v>-16</v>
      </c>
      <c r="P79" s="221">
        <v>5</v>
      </c>
      <c r="Q79" s="222">
        <v>2</v>
      </c>
      <c r="R79" s="223">
        <v>3</v>
      </c>
      <c r="S79" s="221">
        <v>2</v>
      </c>
      <c r="T79" s="222">
        <v>3</v>
      </c>
      <c r="U79" s="222">
        <v>0</v>
      </c>
      <c r="V79" s="223">
        <v>0</v>
      </c>
      <c r="W79" s="221">
        <v>42</v>
      </c>
      <c r="X79" s="222">
        <v>23</v>
      </c>
      <c r="Y79" s="223">
        <v>19</v>
      </c>
      <c r="Z79" s="221">
        <v>23</v>
      </c>
      <c r="AA79" s="222">
        <v>19</v>
      </c>
      <c r="AB79" s="222">
        <v>0</v>
      </c>
      <c r="AC79" s="223">
        <v>0</v>
      </c>
      <c r="AD79" s="221">
        <v>-12</v>
      </c>
      <c r="AE79" s="222">
        <v>-4</v>
      </c>
      <c r="AF79" s="223">
        <v>-8</v>
      </c>
      <c r="AG79" s="221">
        <v>29</v>
      </c>
      <c r="AH79" s="222">
        <v>12</v>
      </c>
      <c r="AI79" s="224">
        <v>17</v>
      </c>
      <c r="AJ79" s="221">
        <v>12</v>
      </c>
      <c r="AK79" s="222">
        <v>16</v>
      </c>
      <c r="AL79" s="222">
        <v>0</v>
      </c>
      <c r="AM79" s="223">
        <v>1</v>
      </c>
      <c r="AN79" s="221">
        <v>0</v>
      </c>
      <c r="AO79" s="223">
        <v>0</v>
      </c>
      <c r="AP79" s="225">
        <v>41</v>
      </c>
      <c r="AQ79" s="222">
        <v>16</v>
      </c>
      <c r="AR79" s="224">
        <v>25</v>
      </c>
      <c r="AS79" s="221">
        <v>15</v>
      </c>
      <c r="AT79" s="222">
        <v>21</v>
      </c>
      <c r="AU79" s="222">
        <v>1</v>
      </c>
      <c r="AV79" s="223">
        <v>4</v>
      </c>
      <c r="AW79" s="221">
        <v>0</v>
      </c>
      <c r="AX79" s="223">
        <v>0</v>
      </c>
      <c r="AY79" s="225">
        <v>-9</v>
      </c>
    </row>
    <row r="80" spans="1:51" x14ac:dyDescent="0.15">
      <c r="A80">
        <v>8</v>
      </c>
      <c r="B80">
        <v>585</v>
      </c>
      <c r="C80" s="152" t="s">
        <v>107</v>
      </c>
      <c r="D80" s="24"/>
      <c r="E80" s="149">
        <v>368.77</v>
      </c>
      <c r="F80" s="265">
        <v>5866</v>
      </c>
      <c r="G80" s="265">
        <v>15550</v>
      </c>
      <c r="H80" s="265">
        <v>7369</v>
      </c>
      <c r="I80" s="265">
        <v>8181</v>
      </c>
      <c r="J80" s="104">
        <v>-26</v>
      </c>
      <c r="K80" s="105">
        <v>-12</v>
      </c>
      <c r="L80" s="106">
        <v>-14</v>
      </c>
      <c r="M80" s="104">
        <v>-21</v>
      </c>
      <c r="N80" s="105">
        <v>-13</v>
      </c>
      <c r="O80" s="151">
        <v>-8</v>
      </c>
      <c r="P80" s="104">
        <v>1</v>
      </c>
      <c r="Q80" s="105">
        <v>0</v>
      </c>
      <c r="R80" s="106">
        <v>1</v>
      </c>
      <c r="S80" s="107">
        <v>0</v>
      </c>
      <c r="T80" s="108">
        <v>1</v>
      </c>
      <c r="U80" s="108">
        <v>0</v>
      </c>
      <c r="V80" s="109">
        <v>0</v>
      </c>
      <c r="W80" s="104">
        <v>22</v>
      </c>
      <c r="X80" s="105">
        <v>13</v>
      </c>
      <c r="Y80" s="106">
        <v>9</v>
      </c>
      <c r="Z80" s="107">
        <v>13</v>
      </c>
      <c r="AA80" s="108">
        <v>9</v>
      </c>
      <c r="AB80" s="108">
        <v>0</v>
      </c>
      <c r="AC80" s="109">
        <v>0</v>
      </c>
      <c r="AD80" s="104">
        <v>-5</v>
      </c>
      <c r="AE80" s="105">
        <v>1</v>
      </c>
      <c r="AF80" s="106">
        <v>-6</v>
      </c>
      <c r="AG80" s="104">
        <v>16</v>
      </c>
      <c r="AH80" s="105">
        <v>6</v>
      </c>
      <c r="AI80" s="151">
        <v>10</v>
      </c>
      <c r="AJ80" s="107">
        <v>6</v>
      </c>
      <c r="AK80" s="108">
        <v>10</v>
      </c>
      <c r="AL80" s="108">
        <v>0</v>
      </c>
      <c r="AM80" s="109">
        <v>0</v>
      </c>
      <c r="AN80" s="104">
        <v>0</v>
      </c>
      <c r="AO80" s="106">
        <v>0</v>
      </c>
      <c r="AP80" s="118">
        <v>21</v>
      </c>
      <c r="AQ80" s="105">
        <v>5</v>
      </c>
      <c r="AR80" s="151">
        <v>16</v>
      </c>
      <c r="AS80" s="107">
        <v>5</v>
      </c>
      <c r="AT80" s="108">
        <v>12</v>
      </c>
      <c r="AU80" s="108">
        <v>0</v>
      </c>
      <c r="AV80" s="109">
        <v>4</v>
      </c>
      <c r="AW80" s="104">
        <v>0</v>
      </c>
      <c r="AX80" s="106">
        <v>0</v>
      </c>
      <c r="AY80" s="118">
        <v>-6</v>
      </c>
    </row>
    <row r="81" spans="1:51" ht="13.5" customHeight="1" x14ac:dyDescent="0.15">
      <c r="A81">
        <v>8</v>
      </c>
      <c r="B81" s="162">
        <v>586</v>
      </c>
      <c r="C81" s="163" t="s">
        <v>108</v>
      </c>
      <c r="D81" s="164"/>
      <c r="E81" s="165">
        <v>241.01</v>
      </c>
      <c r="F81" s="265">
        <v>4898</v>
      </c>
      <c r="G81" s="267">
        <v>12981</v>
      </c>
      <c r="H81" s="265">
        <v>6151</v>
      </c>
      <c r="I81" s="265">
        <v>6830</v>
      </c>
      <c r="J81" s="168">
        <v>-23</v>
      </c>
      <c r="K81" s="169">
        <v>-13</v>
      </c>
      <c r="L81" s="170">
        <v>-10</v>
      </c>
      <c r="M81" s="168">
        <v>-16</v>
      </c>
      <c r="N81" s="169">
        <v>-8</v>
      </c>
      <c r="O81" s="171">
        <v>-8</v>
      </c>
      <c r="P81" s="168">
        <v>4</v>
      </c>
      <c r="Q81" s="169">
        <v>2</v>
      </c>
      <c r="R81" s="170">
        <v>2</v>
      </c>
      <c r="S81" s="172">
        <v>2</v>
      </c>
      <c r="T81" s="173">
        <v>2</v>
      </c>
      <c r="U81" s="173">
        <v>0</v>
      </c>
      <c r="V81" s="174">
        <v>0</v>
      </c>
      <c r="W81" s="168">
        <v>20</v>
      </c>
      <c r="X81" s="169">
        <v>10</v>
      </c>
      <c r="Y81" s="170">
        <v>10</v>
      </c>
      <c r="Z81" s="172">
        <v>10</v>
      </c>
      <c r="AA81" s="173">
        <v>10</v>
      </c>
      <c r="AB81" s="173">
        <v>0</v>
      </c>
      <c r="AC81" s="174">
        <v>0</v>
      </c>
      <c r="AD81" s="168">
        <v>-7</v>
      </c>
      <c r="AE81" s="169">
        <v>-5</v>
      </c>
      <c r="AF81" s="170">
        <v>-2</v>
      </c>
      <c r="AG81" s="168">
        <v>13</v>
      </c>
      <c r="AH81" s="169">
        <v>6</v>
      </c>
      <c r="AI81" s="171">
        <v>7</v>
      </c>
      <c r="AJ81" s="172">
        <v>6</v>
      </c>
      <c r="AK81" s="173">
        <v>6</v>
      </c>
      <c r="AL81" s="173">
        <v>0</v>
      </c>
      <c r="AM81" s="174">
        <v>1</v>
      </c>
      <c r="AN81" s="168">
        <v>0</v>
      </c>
      <c r="AO81" s="170">
        <v>0</v>
      </c>
      <c r="AP81" s="175">
        <v>20</v>
      </c>
      <c r="AQ81" s="169">
        <v>11</v>
      </c>
      <c r="AR81" s="171">
        <v>9</v>
      </c>
      <c r="AS81" s="172">
        <v>10</v>
      </c>
      <c r="AT81" s="173">
        <v>9</v>
      </c>
      <c r="AU81" s="173">
        <v>1</v>
      </c>
      <c r="AV81" s="174">
        <v>0</v>
      </c>
      <c r="AW81" s="168">
        <v>0</v>
      </c>
      <c r="AX81" s="170">
        <v>0</v>
      </c>
      <c r="AY81" s="175">
        <v>-3</v>
      </c>
    </row>
    <row r="82" spans="1:51" x14ac:dyDescent="0.15">
      <c r="B82" s="176"/>
      <c r="D82" s="177" t="s">
        <v>109</v>
      </c>
      <c r="E82" s="178" t="s">
        <v>176</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194</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195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29A8C-DC1D-4A9A-8AF9-7FE6AB106EFE}">
  <dimension ref="A1:BB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6.625" style="8" customWidth="1"/>
    <col min="11" max="12" width="6.625" style="8" hidden="1" customWidth="1"/>
    <col min="13" max="13" width="6.625" style="8" customWidth="1"/>
    <col min="14" max="15" width="6.625" style="8" hidden="1" customWidth="1"/>
    <col min="16" max="16" width="6.625" style="8" customWidth="1"/>
    <col min="17" max="22" width="6.625" style="8" hidden="1" customWidth="1"/>
    <col min="23" max="23" width="6.625" style="8" customWidth="1"/>
    <col min="24" max="29" width="6.625" style="8" hidden="1" customWidth="1"/>
    <col min="30" max="30" width="6.625" style="8" customWidth="1"/>
    <col min="31" max="32" width="6.625" style="8" hidden="1" customWidth="1"/>
    <col min="33" max="33" width="6.625" style="8" customWidth="1"/>
    <col min="34" max="41" width="6.625" style="8" hidden="1" customWidth="1"/>
    <col min="42" max="42" width="6.625" style="6" customWidth="1"/>
    <col min="43" max="49" width="6.625" style="200" hidden="1" customWidth="1"/>
    <col min="50" max="51" width="6.625" style="201" hidden="1" customWidth="1"/>
    <col min="52" max="53" width="6.62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8" width="0" hidden="1" customWidth="1"/>
    <col min="269" max="269" width="8" customWidth="1"/>
    <col min="270" max="271" width="0" hidden="1" customWidth="1"/>
    <col min="272" max="272" width="7" customWidth="1"/>
    <col min="273" max="278" width="0" hidden="1" customWidth="1"/>
    <col min="279" max="279" width="7" customWidth="1"/>
    <col min="280" max="285" width="0" hidden="1" customWidth="1"/>
    <col min="286" max="286" width="8" customWidth="1"/>
    <col min="287" max="288" width="0" hidden="1" customWidth="1"/>
    <col min="289" max="289" width="8.125" customWidth="1"/>
    <col min="290" max="297" width="0" hidden="1" customWidth="1"/>
    <col min="298" max="298" width="8.5" customWidth="1"/>
    <col min="299" max="308" width="0" hidden="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4" width="0" hidden="1" customWidth="1"/>
    <col min="525" max="525" width="8" customWidth="1"/>
    <col min="526" max="527" width="0" hidden="1" customWidth="1"/>
    <col min="528" max="528" width="7" customWidth="1"/>
    <col min="529" max="534" width="0" hidden="1" customWidth="1"/>
    <col min="535" max="535" width="7" customWidth="1"/>
    <col min="536" max="541" width="0" hidden="1" customWidth="1"/>
    <col min="542" max="542" width="8" customWidth="1"/>
    <col min="543" max="544" width="0" hidden="1" customWidth="1"/>
    <col min="545" max="545" width="8.125" customWidth="1"/>
    <col min="546" max="553" width="0" hidden="1" customWidth="1"/>
    <col min="554" max="554" width="8.5" customWidth="1"/>
    <col min="555" max="564" width="0" hidden="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80" width="0" hidden="1" customWidth="1"/>
    <col min="781" max="781" width="8" customWidth="1"/>
    <col min="782" max="783" width="0" hidden="1" customWidth="1"/>
    <col min="784" max="784" width="7" customWidth="1"/>
    <col min="785" max="790" width="0" hidden="1" customWidth="1"/>
    <col min="791" max="791" width="7" customWidth="1"/>
    <col min="792" max="797" width="0" hidden="1" customWidth="1"/>
    <col min="798" max="798" width="8" customWidth="1"/>
    <col min="799" max="800" width="0" hidden="1" customWidth="1"/>
    <col min="801" max="801" width="8.125" customWidth="1"/>
    <col min="802" max="809" width="0" hidden="1" customWidth="1"/>
    <col min="810" max="810" width="8.5" customWidth="1"/>
    <col min="811" max="820" width="0" hidden="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6" width="0" hidden="1" customWidth="1"/>
    <col min="1037" max="1037" width="8" customWidth="1"/>
    <col min="1038" max="1039" width="0" hidden="1" customWidth="1"/>
    <col min="1040" max="1040" width="7" customWidth="1"/>
    <col min="1041" max="1046" width="0" hidden="1" customWidth="1"/>
    <col min="1047" max="1047" width="7" customWidth="1"/>
    <col min="1048" max="1053" width="0" hidden="1" customWidth="1"/>
    <col min="1054" max="1054" width="8" customWidth="1"/>
    <col min="1055" max="1056" width="0" hidden="1" customWidth="1"/>
    <col min="1057" max="1057" width="8.125" customWidth="1"/>
    <col min="1058" max="1065" width="0" hidden="1" customWidth="1"/>
    <col min="1066" max="1066" width="8.5" customWidth="1"/>
    <col min="1067" max="1076" width="0" hidden="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2" width="0" hidden="1" customWidth="1"/>
    <col min="1293" max="1293" width="8" customWidth="1"/>
    <col min="1294" max="1295" width="0" hidden="1" customWidth="1"/>
    <col min="1296" max="1296" width="7" customWidth="1"/>
    <col min="1297" max="1302" width="0" hidden="1" customWidth="1"/>
    <col min="1303" max="1303" width="7" customWidth="1"/>
    <col min="1304" max="1309" width="0" hidden="1" customWidth="1"/>
    <col min="1310" max="1310" width="8" customWidth="1"/>
    <col min="1311" max="1312" width="0" hidden="1" customWidth="1"/>
    <col min="1313" max="1313" width="8.125" customWidth="1"/>
    <col min="1314" max="1321" width="0" hidden="1" customWidth="1"/>
    <col min="1322" max="1322" width="8.5" customWidth="1"/>
    <col min="1323" max="1332" width="0" hidden="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8" width="0" hidden="1" customWidth="1"/>
    <col min="1549" max="1549" width="8" customWidth="1"/>
    <col min="1550" max="1551" width="0" hidden="1" customWidth="1"/>
    <col min="1552" max="1552" width="7" customWidth="1"/>
    <col min="1553" max="1558" width="0" hidden="1" customWidth="1"/>
    <col min="1559" max="1559" width="7" customWidth="1"/>
    <col min="1560" max="1565" width="0" hidden="1" customWidth="1"/>
    <col min="1566" max="1566" width="8" customWidth="1"/>
    <col min="1567" max="1568" width="0" hidden="1" customWidth="1"/>
    <col min="1569" max="1569" width="8.125" customWidth="1"/>
    <col min="1570" max="1577" width="0" hidden="1" customWidth="1"/>
    <col min="1578" max="1578" width="8.5" customWidth="1"/>
    <col min="1579" max="1588" width="0" hidden="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4" width="0" hidden="1" customWidth="1"/>
    <col min="1805" max="1805" width="8" customWidth="1"/>
    <col min="1806" max="1807" width="0" hidden="1" customWidth="1"/>
    <col min="1808" max="1808" width="7" customWidth="1"/>
    <col min="1809" max="1814" width="0" hidden="1" customWidth="1"/>
    <col min="1815" max="1815" width="7" customWidth="1"/>
    <col min="1816" max="1821" width="0" hidden="1" customWidth="1"/>
    <col min="1822" max="1822" width="8" customWidth="1"/>
    <col min="1823" max="1824" width="0" hidden="1" customWidth="1"/>
    <col min="1825" max="1825" width="8.125" customWidth="1"/>
    <col min="1826" max="1833" width="0" hidden="1" customWidth="1"/>
    <col min="1834" max="1834" width="8.5" customWidth="1"/>
    <col min="1835" max="1844" width="0" hidden="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60" width="0" hidden="1" customWidth="1"/>
    <col min="2061" max="2061" width="8" customWidth="1"/>
    <col min="2062" max="2063" width="0" hidden="1" customWidth="1"/>
    <col min="2064" max="2064" width="7" customWidth="1"/>
    <col min="2065" max="2070" width="0" hidden="1" customWidth="1"/>
    <col min="2071" max="2071" width="7" customWidth="1"/>
    <col min="2072" max="2077" width="0" hidden="1" customWidth="1"/>
    <col min="2078" max="2078" width="8" customWidth="1"/>
    <col min="2079" max="2080" width="0" hidden="1" customWidth="1"/>
    <col min="2081" max="2081" width="8.125" customWidth="1"/>
    <col min="2082" max="2089" width="0" hidden="1" customWidth="1"/>
    <col min="2090" max="2090" width="8.5" customWidth="1"/>
    <col min="2091" max="2100" width="0" hidden="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6" width="0" hidden="1" customWidth="1"/>
    <col min="2317" max="2317" width="8" customWidth="1"/>
    <col min="2318" max="2319" width="0" hidden="1" customWidth="1"/>
    <col min="2320" max="2320" width="7" customWidth="1"/>
    <col min="2321" max="2326" width="0" hidden="1" customWidth="1"/>
    <col min="2327" max="2327" width="7" customWidth="1"/>
    <col min="2328" max="2333" width="0" hidden="1" customWidth="1"/>
    <col min="2334" max="2334" width="8" customWidth="1"/>
    <col min="2335" max="2336" width="0" hidden="1" customWidth="1"/>
    <col min="2337" max="2337" width="8.125" customWidth="1"/>
    <col min="2338" max="2345" width="0" hidden="1" customWidth="1"/>
    <col min="2346" max="2346" width="8.5" customWidth="1"/>
    <col min="2347" max="2356" width="0" hidden="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2" width="0" hidden="1" customWidth="1"/>
    <col min="2573" max="2573" width="8" customWidth="1"/>
    <col min="2574" max="2575" width="0" hidden="1" customWidth="1"/>
    <col min="2576" max="2576" width="7" customWidth="1"/>
    <col min="2577" max="2582" width="0" hidden="1" customWidth="1"/>
    <col min="2583" max="2583" width="7" customWidth="1"/>
    <col min="2584" max="2589" width="0" hidden="1" customWidth="1"/>
    <col min="2590" max="2590" width="8" customWidth="1"/>
    <col min="2591" max="2592" width="0" hidden="1" customWidth="1"/>
    <col min="2593" max="2593" width="8.125" customWidth="1"/>
    <col min="2594" max="2601" width="0" hidden="1" customWidth="1"/>
    <col min="2602" max="2602" width="8.5" customWidth="1"/>
    <col min="2603" max="2612" width="0" hidden="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8" width="0" hidden="1" customWidth="1"/>
    <col min="2829" max="2829" width="8" customWidth="1"/>
    <col min="2830" max="2831" width="0" hidden="1" customWidth="1"/>
    <col min="2832" max="2832" width="7" customWidth="1"/>
    <col min="2833" max="2838" width="0" hidden="1" customWidth="1"/>
    <col min="2839" max="2839" width="7" customWidth="1"/>
    <col min="2840" max="2845" width="0" hidden="1" customWidth="1"/>
    <col min="2846" max="2846" width="8" customWidth="1"/>
    <col min="2847" max="2848" width="0" hidden="1" customWidth="1"/>
    <col min="2849" max="2849" width="8.125" customWidth="1"/>
    <col min="2850" max="2857" width="0" hidden="1" customWidth="1"/>
    <col min="2858" max="2858" width="8.5" customWidth="1"/>
    <col min="2859" max="2868" width="0" hidden="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4" width="0" hidden="1" customWidth="1"/>
    <col min="3085" max="3085" width="8" customWidth="1"/>
    <col min="3086" max="3087" width="0" hidden="1" customWidth="1"/>
    <col min="3088" max="3088" width="7" customWidth="1"/>
    <col min="3089" max="3094" width="0" hidden="1" customWidth="1"/>
    <col min="3095" max="3095" width="7" customWidth="1"/>
    <col min="3096" max="3101" width="0" hidden="1" customWidth="1"/>
    <col min="3102" max="3102" width="8" customWidth="1"/>
    <col min="3103" max="3104" width="0" hidden="1" customWidth="1"/>
    <col min="3105" max="3105" width="8.125" customWidth="1"/>
    <col min="3106" max="3113" width="0" hidden="1" customWidth="1"/>
    <col min="3114" max="3114" width="8.5" customWidth="1"/>
    <col min="3115" max="3124" width="0" hidden="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40" width="0" hidden="1" customWidth="1"/>
    <col min="3341" max="3341" width="8" customWidth="1"/>
    <col min="3342" max="3343" width="0" hidden="1" customWidth="1"/>
    <col min="3344" max="3344" width="7" customWidth="1"/>
    <col min="3345" max="3350" width="0" hidden="1" customWidth="1"/>
    <col min="3351" max="3351" width="7" customWidth="1"/>
    <col min="3352" max="3357" width="0" hidden="1" customWidth="1"/>
    <col min="3358" max="3358" width="8" customWidth="1"/>
    <col min="3359" max="3360" width="0" hidden="1" customWidth="1"/>
    <col min="3361" max="3361" width="8.125" customWidth="1"/>
    <col min="3362" max="3369" width="0" hidden="1" customWidth="1"/>
    <col min="3370" max="3370" width="8.5" customWidth="1"/>
    <col min="3371" max="3380" width="0" hidden="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6" width="0" hidden="1" customWidth="1"/>
    <col min="3597" max="3597" width="8" customWidth="1"/>
    <col min="3598" max="3599" width="0" hidden="1" customWidth="1"/>
    <col min="3600" max="3600" width="7" customWidth="1"/>
    <col min="3601" max="3606" width="0" hidden="1" customWidth="1"/>
    <col min="3607" max="3607" width="7" customWidth="1"/>
    <col min="3608" max="3613" width="0" hidden="1" customWidth="1"/>
    <col min="3614" max="3614" width="8" customWidth="1"/>
    <col min="3615" max="3616" width="0" hidden="1" customWidth="1"/>
    <col min="3617" max="3617" width="8.125" customWidth="1"/>
    <col min="3618" max="3625" width="0" hidden="1" customWidth="1"/>
    <col min="3626" max="3626" width="8.5" customWidth="1"/>
    <col min="3627" max="3636" width="0" hidden="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2" width="0" hidden="1" customWidth="1"/>
    <col min="3853" max="3853" width="8" customWidth="1"/>
    <col min="3854" max="3855" width="0" hidden="1" customWidth="1"/>
    <col min="3856" max="3856" width="7" customWidth="1"/>
    <col min="3857" max="3862" width="0" hidden="1" customWidth="1"/>
    <col min="3863" max="3863" width="7" customWidth="1"/>
    <col min="3864" max="3869" width="0" hidden="1" customWidth="1"/>
    <col min="3870" max="3870" width="8" customWidth="1"/>
    <col min="3871" max="3872" width="0" hidden="1" customWidth="1"/>
    <col min="3873" max="3873" width="8.125" customWidth="1"/>
    <col min="3874" max="3881" width="0" hidden="1" customWidth="1"/>
    <col min="3882" max="3882" width="8.5" customWidth="1"/>
    <col min="3883" max="3892" width="0" hidden="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8" width="0" hidden="1" customWidth="1"/>
    <col min="4109" max="4109" width="8" customWidth="1"/>
    <col min="4110" max="4111" width="0" hidden="1" customWidth="1"/>
    <col min="4112" max="4112" width="7" customWidth="1"/>
    <col min="4113" max="4118" width="0" hidden="1" customWidth="1"/>
    <col min="4119" max="4119" width="7" customWidth="1"/>
    <col min="4120" max="4125" width="0" hidden="1" customWidth="1"/>
    <col min="4126" max="4126" width="8" customWidth="1"/>
    <col min="4127" max="4128" width="0" hidden="1" customWidth="1"/>
    <col min="4129" max="4129" width="8.125" customWidth="1"/>
    <col min="4130" max="4137" width="0" hidden="1" customWidth="1"/>
    <col min="4138" max="4138" width="8.5" customWidth="1"/>
    <col min="4139" max="4148" width="0" hidden="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4" width="0" hidden="1" customWidth="1"/>
    <col min="4365" max="4365" width="8" customWidth="1"/>
    <col min="4366" max="4367" width="0" hidden="1" customWidth="1"/>
    <col min="4368" max="4368" width="7" customWidth="1"/>
    <col min="4369" max="4374" width="0" hidden="1" customWidth="1"/>
    <col min="4375" max="4375" width="7" customWidth="1"/>
    <col min="4376" max="4381" width="0" hidden="1" customWidth="1"/>
    <col min="4382" max="4382" width="8" customWidth="1"/>
    <col min="4383" max="4384" width="0" hidden="1" customWidth="1"/>
    <col min="4385" max="4385" width="8.125" customWidth="1"/>
    <col min="4386" max="4393" width="0" hidden="1" customWidth="1"/>
    <col min="4394" max="4394" width="8.5" customWidth="1"/>
    <col min="4395" max="4404" width="0" hidden="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20" width="0" hidden="1" customWidth="1"/>
    <col min="4621" max="4621" width="8" customWidth="1"/>
    <col min="4622" max="4623" width="0" hidden="1" customWidth="1"/>
    <col min="4624" max="4624" width="7" customWidth="1"/>
    <col min="4625" max="4630" width="0" hidden="1" customWidth="1"/>
    <col min="4631" max="4631" width="7" customWidth="1"/>
    <col min="4632" max="4637" width="0" hidden="1" customWidth="1"/>
    <col min="4638" max="4638" width="8" customWidth="1"/>
    <col min="4639" max="4640" width="0" hidden="1" customWidth="1"/>
    <col min="4641" max="4641" width="8.125" customWidth="1"/>
    <col min="4642" max="4649" width="0" hidden="1" customWidth="1"/>
    <col min="4650" max="4650" width="8.5" customWidth="1"/>
    <col min="4651" max="4660" width="0" hidden="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6" width="0" hidden="1" customWidth="1"/>
    <col min="4877" max="4877" width="8" customWidth="1"/>
    <col min="4878" max="4879" width="0" hidden="1" customWidth="1"/>
    <col min="4880" max="4880" width="7" customWidth="1"/>
    <col min="4881" max="4886" width="0" hidden="1" customWidth="1"/>
    <col min="4887" max="4887" width="7" customWidth="1"/>
    <col min="4888" max="4893" width="0" hidden="1" customWidth="1"/>
    <col min="4894" max="4894" width="8" customWidth="1"/>
    <col min="4895" max="4896" width="0" hidden="1" customWidth="1"/>
    <col min="4897" max="4897" width="8.125" customWidth="1"/>
    <col min="4898" max="4905" width="0" hidden="1" customWidth="1"/>
    <col min="4906" max="4906" width="8.5" customWidth="1"/>
    <col min="4907" max="4916" width="0" hidden="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2" width="0" hidden="1" customWidth="1"/>
    <col min="5133" max="5133" width="8" customWidth="1"/>
    <col min="5134" max="5135" width="0" hidden="1" customWidth="1"/>
    <col min="5136" max="5136" width="7" customWidth="1"/>
    <col min="5137" max="5142" width="0" hidden="1" customWidth="1"/>
    <col min="5143" max="5143" width="7" customWidth="1"/>
    <col min="5144" max="5149" width="0" hidden="1" customWidth="1"/>
    <col min="5150" max="5150" width="8" customWidth="1"/>
    <col min="5151" max="5152" width="0" hidden="1" customWidth="1"/>
    <col min="5153" max="5153" width="8.125" customWidth="1"/>
    <col min="5154" max="5161" width="0" hidden="1" customWidth="1"/>
    <col min="5162" max="5162" width="8.5" customWidth="1"/>
    <col min="5163" max="5172" width="0" hidden="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8" width="0" hidden="1" customWidth="1"/>
    <col min="5389" max="5389" width="8" customWidth="1"/>
    <col min="5390" max="5391" width="0" hidden="1" customWidth="1"/>
    <col min="5392" max="5392" width="7" customWidth="1"/>
    <col min="5393" max="5398" width="0" hidden="1" customWidth="1"/>
    <col min="5399" max="5399" width="7" customWidth="1"/>
    <col min="5400" max="5405" width="0" hidden="1" customWidth="1"/>
    <col min="5406" max="5406" width="8" customWidth="1"/>
    <col min="5407" max="5408" width="0" hidden="1" customWidth="1"/>
    <col min="5409" max="5409" width="8.125" customWidth="1"/>
    <col min="5410" max="5417" width="0" hidden="1" customWidth="1"/>
    <col min="5418" max="5418" width="8.5" customWidth="1"/>
    <col min="5419" max="5428" width="0" hidden="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4" width="0" hidden="1" customWidth="1"/>
    <col min="5645" max="5645" width="8" customWidth="1"/>
    <col min="5646" max="5647" width="0" hidden="1" customWidth="1"/>
    <col min="5648" max="5648" width="7" customWidth="1"/>
    <col min="5649" max="5654" width="0" hidden="1" customWidth="1"/>
    <col min="5655" max="5655" width="7" customWidth="1"/>
    <col min="5656" max="5661" width="0" hidden="1" customWidth="1"/>
    <col min="5662" max="5662" width="8" customWidth="1"/>
    <col min="5663" max="5664" width="0" hidden="1" customWidth="1"/>
    <col min="5665" max="5665" width="8.125" customWidth="1"/>
    <col min="5666" max="5673" width="0" hidden="1" customWidth="1"/>
    <col min="5674" max="5674" width="8.5" customWidth="1"/>
    <col min="5675" max="5684" width="0" hidden="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900" width="0" hidden="1" customWidth="1"/>
    <col min="5901" max="5901" width="8" customWidth="1"/>
    <col min="5902" max="5903" width="0" hidden="1" customWidth="1"/>
    <col min="5904" max="5904" width="7" customWidth="1"/>
    <col min="5905" max="5910" width="0" hidden="1" customWidth="1"/>
    <col min="5911" max="5911" width="7" customWidth="1"/>
    <col min="5912" max="5917" width="0" hidden="1" customWidth="1"/>
    <col min="5918" max="5918" width="8" customWidth="1"/>
    <col min="5919" max="5920" width="0" hidden="1" customWidth="1"/>
    <col min="5921" max="5921" width="8.125" customWidth="1"/>
    <col min="5922" max="5929" width="0" hidden="1" customWidth="1"/>
    <col min="5930" max="5930" width="8.5" customWidth="1"/>
    <col min="5931" max="5940" width="0" hidden="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6" width="0" hidden="1" customWidth="1"/>
    <col min="6157" max="6157" width="8" customWidth="1"/>
    <col min="6158" max="6159" width="0" hidden="1" customWidth="1"/>
    <col min="6160" max="6160" width="7" customWidth="1"/>
    <col min="6161" max="6166" width="0" hidden="1" customWidth="1"/>
    <col min="6167" max="6167" width="7" customWidth="1"/>
    <col min="6168" max="6173" width="0" hidden="1" customWidth="1"/>
    <col min="6174" max="6174" width="8" customWidth="1"/>
    <col min="6175" max="6176" width="0" hidden="1" customWidth="1"/>
    <col min="6177" max="6177" width="8.125" customWidth="1"/>
    <col min="6178" max="6185" width="0" hidden="1" customWidth="1"/>
    <col min="6186" max="6186" width="8.5" customWidth="1"/>
    <col min="6187" max="6196" width="0" hidden="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2" width="0" hidden="1" customWidth="1"/>
    <col min="6413" max="6413" width="8" customWidth="1"/>
    <col min="6414" max="6415" width="0" hidden="1" customWidth="1"/>
    <col min="6416" max="6416" width="7" customWidth="1"/>
    <col min="6417" max="6422" width="0" hidden="1" customWidth="1"/>
    <col min="6423" max="6423" width="7" customWidth="1"/>
    <col min="6424" max="6429" width="0" hidden="1" customWidth="1"/>
    <col min="6430" max="6430" width="8" customWidth="1"/>
    <col min="6431" max="6432" width="0" hidden="1" customWidth="1"/>
    <col min="6433" max="6433" width="8.125" customWidth="1"/>
    <col min="6434" max="6441" width="0" hidden="1" customWidth="1"/>
    <col min="6442" max="6442" width="8.5" customWidth="1"/>
    <col min="6443" max="6452" width="0" hidden="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8" width="0" hidden="1" customWidth="1"/>
    <col min="6669" max="6669" width="8" customWidth="1"/>
    <col min="6670" max="6671" width="0" hidden="1" customWidth="1"/>
    <col min="6672" max="6672" width="7" customWidth="1"/>
    <col min="6673" max="6678" width="0" hidden="1" customWidth="1"/>
    <col min="6679" max="6679" width="7" customWidth="1"/>
    <col min="6680" max="6685" width="0" hidden="1" customWidth="1"/>
    <col min="6686" max="6686" width="8" customWidth="1"/>
    <col min="6687" max="6688" width="0" hidden="1" customWidth="1"/>
    <col min="6689" max="6689" width="8.125" customWidth="1"/>
    <col min="6690" max="6697" width="0" hidden="1" customWidth="1"/>
    <col min="6698" max="6698" width="8.5" customWidth="1"/>
    <col min="6699" max="6708" width="0" hidden="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4" width="0" hidden="1" customWidth="1"/>
    <col min="6925" max="6925" width="8" customWidth="1"/>
    <col min="6926" max="6927" width="0" hidden="1" customWidth="1"/>
    <col min="6928" max="6928" width="7" customWidth="1"/>
    <col min="6929" max="6934" width="0" hidden="1" customWidth="1"/>
    <col min="6935" max="6935" width="7" customWidth="1"/>
    <col min="6936" max="6941" width="0" hidden="1" customWidth="1"/>
    <col min="6942" max="6942" width="8" customWidth="1"/>
    <col min="6943" max="6944" width="0" hidden="1" customWidth="1"/>
    <col min="6945" max="6945" width="8.125" customWidth="1"/>
    <col min="6946" max="6953" width="0" hidden="1" customWidth="1"/>
    <col min="6954" max="6954" width="8.5" customWidth="1"/>
    <col min="6955" max="6964" width="0" hidden="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80" width="0" hidden="1" customWidth="1"/>
    <col min="7181" max="7181" width="8" customWidth="1"/>
    <col min="7182" max="7183" width="0" hidden="1" customWidth="1"/>
    <col min="7184" max="7184" width="7" customWidth="1"/>
    <col min="7185" max="7190" width="0" hidden="1" customWidth="1"/>
    <col min="7191" max="7191" width="7" customWidth="1"/>
    <col min="7192" max="7197" width="0" hidden="1" customWidth="1"/>
    <col min="7198" max="7198" width="8" customWidth="1"/>
    <col min="7199" max="7200" width="0" hidden="1" customWidth="1"/>
    <col min="7201" max="7201" width="8.125" customWidth="1"/>
    <col min="7202" max="7209" width="0" hidden="1" customWidth="1"/>
    <col min="7210" max="7210" width="8.5" customWidth="1"/>
    <col min="7211" max="7220" width="0" hidden="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6" width="0" hidden="1" customWidth="1"/>
    <col min="7437" max="7437" width="8" customWidth="1"/>
    <col min="7438" max="7439" width="0" hidden="1" customWidth="1"/>
    <col min="7440" max="7440" width="7" customWidth="1"/>
    <col min="7441" max="7446" width="0" hidden="1" customWidth="1"/>
    <col min="7447" max="7447" width="7" customWidth="1"/>
    <col min="7448" max="7453" width="0" hidden="1" customWidth="1"/>
    <col min="7454" max="7454" width="8" customWidth="1"/>
    <col min="7455" max="7456" width="0" hidden="1" customWidth="1"/>
    <col min="7457" max="7457" width="8.125" customWidth="1"/>
    <col min="7458" max="7465" width="0" hidden="1" customWidth="1"/>
    <col min="7466" max="7466" width="8.5" customWidth="1"/>
    <col min="7467" max="7476" width="0" hidden="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2" width="0" hidden="1" customWidth="1"/>
    <col min="7693" max="7693" width="8" customWidth="1"/>
    <col min="7694" max="7695" width="0" hidden="1" customWidth="1"/>
    <col min="7696" max="7696" width="7" customWidth="1"/>
    <col min="7697" max="7702" width="0" hidden="1" customWidth="1"/>
    <col min="7703" max="7703" width="7" customWidth="1"/>
    <col min="7704" max="7709" width="0" hidden="1" customWidth="1"/>
    <col min="7710" max="7710" width="8" customWidth="1"/>
    <col min="7711" max="7712" width="0" hidden="1" customWidth="1"/>
    <col min="7713" max="7713" width="8.125" customWidth="1"/>
    <col min="7714" max="7721" width="0" hidden="1" customWidth="1"/>
    <col min="7722" max="7722" width="8.5" customWidth="1"/>
    <col min="7723" max="7732" width="0" hidden="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8" width="0" hidden="1" customWidth="1"/>
    <col min="7949" max="7949" width="8" customWidth="1"/>
    <col min="7950" max="7951" width="0" hidden="1" customWidth="1"/>
    <col min="7952" max="7952" width="7" customWidth="1"/>
    <col min="7953" max="7958" width="0" hidden="1" customWidth="1"/>
    <col min="7959" max="7959" width="7" customWidth="1"/>
    <col min="7960" max="7965" width="0" hidden="1" customWidth="1"/>
    <col min="7966" max="7966" width="8" customWidth="1"/>
    <col min="7967" max="7968" width="0" hidden="1" customWidth="1"/>
    <col min="7969" max="7969" width="8.125" customWidth="1"/>
    <col min="7970" max="7977" width="0" hidden="1" customWidth="1"/>
    <col min="7978" max="7978" width="8.5" customWidth="1"/>
    <col min="7979" max="7988" width="0" hidden="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4" width="0" hidden="1" customWidth="1"/>
    <col min="8205" max="8205" width="8" customWidth="1"/>
    <col min="8206" max="8207" width="0" hidden="1" customWidth="1"/>
    <col min="8208" max="8208" width="7" customWidth="1"/>
    <col min="8209" max="8214" width="0" hidden="1" customWidth="1"/>
    <col min="8215" max="8215" width="7" customWidth="1"/>
    <col min="8216" max="8221" width="0" hidden="1" customWidth="1"/>
    <col min="8222" max="8222" width="8" customWidth="1"/>
    <col min="8223" max="8224" width="0" hidden="1" customWidth="1"/>
    <col min="8225" max="8225" width="8.125" customWidth="1"/>
    <col min="8226" max="8233" width="0" hidden="1" customWidth="1"/>
    <col min="8234" max="8234" width="8.5" customWidth="1"/>
    <col min="8235" max="8244" width="0" hidden="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60" width="0" hidden="1" customWidth="1"/>
    <col min="8461" max="8461" width="8" customWidth="1"/>
    <col min="8462" max="8463" width="0" hidden="1" customWidth="1"/>
    <col min="8464" max="8464" width="7" customWidth="1"/>
    <col min="8465" max="8470" width="0" hidden="1" customWidth="1"/>
    <col min="8471" max="8471" width="7" customWidth="1"/>
    <col min="8472" max="8477" width="0" hidden="1" customWidth="1"/>
    <col min="8478" max="8478" width="8" customWidth="1"/>
    <col min="8479" max="8480" width="0" hidden="1" customWidth="1"/>
    <col min="8481" max="8481" width="8.125" customWidth="1"/>
    <col min="8482" max="8489" width="0" hidden="1" customWidth="1"/>
    <col min="8490" max="8490" width="8.5" customWidth="1"/>
    <col min="8491" max="8500" width="0" hidden="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6" width="0" hidden="1" customWidth="1"/>
    <col min="8717" max="8717" width="8" customWidth="1"/>
    <col min="8718" max="8719" width="0" hidden="1" customWidth="1"/>
    <col min="8720" max="8720" width="7" customWidth="1"/>
    <col min="8721" max="8726" width="0" hidden="1" customWidth="1"/>
    <col min="8727" max="8727" width="7" customWidth="1"/>
    <col min="8728" max="8733" width="0" hidden="1" customWidth="1"/>
    <col min="8734" max="8734" width="8" customWidth="1"/>
    <col min="8735" max="8736" width="0" hidden="1" customWidth="1"/>
    <col min="8737" max="8737" width="8.125" customWidth="1"/>
    <col min="8738" max="8745" width="0" hidden="1" customWidth="1"/>
    <col min="8746" max="8746" width="8.5" customWidth="1"/>
    <col min="8747" max="8756" width="0" hidden="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2" width="0" hidden="1" customWidth="1"/>
    <col min="8973" max="8973" width="8" customWidth="1"/>
    <col min="8974" max="8975" width="0" hidden="1" customWidth="1"/>
    <col min="8976" max="8976" width="7" customWidth="1"/>
    <col min="8977" max="8982" width="0" hidden="1" customWidth="1"/>
    <col min="8983" max="8983" width="7" customWidth="1"/>
    <col min="8984" max="8989" width="0" hidden="1" customWidth="1"/>
    <col min="8990" max="8990" width="8" customWidth="1"/>
    <col min="8991" max="8992" width="0" hidden="1" customWidth="1"/>
    <col min="8993" max="8993" width="8.125" customWidth="1"/>
    <col min="8994" max="9001" width="0" hidden="1" customWidth="1"/>
    <col min="9002" max="9002" width="8.5" customWidth="1"/>
    <col min="9003" max="9012" width="0" hidden="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8" width="0" hidden="1" customWidth="1"/>
    <col min="9229" max="9229" width="8" customWidth="1"/>
    <col min="9230" max="9231" width="0" hidden="1" customWidth="1"/>
    <col min="9232" max="9232" width="7" customWidth="1"/>
    <col min="9233" max="9238" width="0" hidden="1" customWidth="1"/>
    <col min="9239" max="9239" width="7" customWidth="1"/>
    <col min="9240" max="9245" width="0" hidden="1" customWidth="1"/>
    <col min="9246" max="9246" width="8" customWidth="1"/>
    <col min="9247" max="9248" width="0" hidden="1" customWidth="1"/>
    <col min="9249" max="9249" width="8.125" customWidth="1"/>
    <col min="9250" max="9257" width="0" hidden="1" customWidth="1"/>
    <col min="9258" max="9258" width="8.5" customWidth="1"/>
    <col min="9259" max="9268" width="0" hidden="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4" width="0" hidden="1" customWidth="1"/>
    <col min="9485" max="9485" width="8" customWidth="1"/>
    <col min="9486" max="9487" width="0" hidden="1" customWidth="1"/>
    <col min="9488" max="9488" width="7" customWidth="1"/>
    <col min="9489" max="9494" width="0" hidden="1" customWidth="1"/>
    <col min="9495" max="9495" width="7" customWidth="1"/>
    <col min="9496" max="9501" width="0" hidden="1" customWidth="1"/>
    <col min="9502" max="9502" width="8" customWidth="1"/>
    <col min="9503" max="9504" width="0" hidden="1" customWidth="1"/>
    <col min="9505" max="9505" width="8.125" customWidth="1"/>
    <col min="9506" max="9513" width="0" hidden="1" customWidth="1"/>
    <col min="9514" max="9514" width="8.5" customWidth="1"/>
    <col min="9515" max="9524" width="0" hidden="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40" width="0" hidden="1" customWidth="1"/>
    <col min="9741" max="9741" width="8" customWidth="1"/>
    <col min="9742" max="9743" width="0" hidden="1" customWidth="1"/>
    <col min="9744" max="9744" width="7" customWidth="1"/>
    <col min="9745" max="9750" width="0" hidden="1" customWidth="1"/>
    <col min="9751" max="9751" width="7" customWidth="1"/>
    <col min="9752" max="9757" width="0" hidden="1" customWidth="1"/>
    <col min="9758" max="9758" width="8" customWidth="1"/>
    <col min="9759" max="9760" width="0" hidden="1" customWidth="1"/>
    <col min="9761" max="9761" width="8.125" customWidth="1"/>
    <col min="9762" max="9769" width="0" hidden="1" customWidth="1"/>
    <col min="9770" max="9770" width="8.5" customWidth="1"/>
    <col min="9771" max="9780" width="0" hidden="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6" width="0" hidden="1" customWidth="1"/>
    <col min="9997" max="9997" width="8" customWidth="1"/>
    <col min="9998" max="9999" width="0" hidden="1" customWidth="1"/>
    <col min="10000" max="10000" width="7" customWidth="1"/>
    <col min="10001" max="10006" width="0" hidden="1" customWidth="1"/>
    <col min="10007" max="10007" width="7" customWidth="1"/>
    <col min="10008" max="10013" width="0" hidden="1" customWidth="1"/>
    <col min="10014" max="10014" width="8" customWidth="1"/>
    <col min="10015" max="10016" width="0" hidden="1" customWidth="1"/>
    <col min="10017" max="10017" width="8.125" customWidth="1"/>
    <col min="10018" max="10025" width="0" hidden="1" customWidth="1"/>
    <col min="10026" max="10026" width="8.5" customWidth="1"/>
    <col min="10027" max="10036" width="0" hidden="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2" width="0" hidden="1" customWidth="1"/>
    <col min="10253" max="10253" width="8" customWidth="1"/>
    <col min="10254" max="10255" width="0" hidden="1" customWidth="1"/>
    <col min="10256" max="10256" width="7" customWidth="1"/>
    <col min="10257" max="10262" width="0" hidden="1" customWidth="1"/>
    <col min="10263" max="10263" width="7" customWidth="1"/>
    <col min="10264" max="10269" width="0" hidden="1" customWidth="1"/>
    <col min="10270" max="10270" width="8" customWidth="1"/>
    <col min="10271" max="10272" width="0" hidden="1" customWidth="1"/>
    <col min="10273" max="10273" width="8.125" customWidth="1"/>
    <col min="10274" max="10281" width="0" hidden="1" customWidth="1"/>
    <col min="10282" max="10282" width="8.5" customWidth="1"/>
    <col min="10283" max="10292" width="0" hidden="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8" width="0" hidden="1" customWidth="1"/>
    <col min="10509" max="10509" width="8" customWidth="1"/>
    <col min="10510" max="10511" width="0" hidden="1" customWidth="1"/>
    <col min="10512" max="10512" width="7" customWidth="1"/>
    <col min="10513" max="10518" width="0" hidden="1" customWidth="1"/>
    <col min="10519" max="10519" width="7" customWidth="1"/>
    <col min="10520" max="10525" width="0" hidden="1" customWidth="1"/>
    <col min="10526" max="10526" width="8" customWidth="1"/>
    <col min="10527" max="10528" width="0" hidden="1" customWidth="1"/>
    <col min="10529" max="10529" width="8.125" customWidth="1"/>
    <col min="10530" max="10537" width="0" hidden="1" customWidth="1"/>
    <col min="10538" max="10538" width="8.5" customWidth="1"/>
    <col min="10539" max="10548" width="0" hidden="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4" width="0" hidden="1" customWidth="1"/>
    <col min="10765" max="10765" width="8" customWidth="1"/>
    <col min="10766" max="10767" width="0" hidden="1" customWidth="1"/>
    <col min="10768" max="10768" width="7" customWidth="1"/>
    <col min="10769" max="10774" width="0" hidden="1" customWidth="1"/>
    <col min="10775" max="10775" width="7" customWidth="1"/>
    <col min="10776" max="10781" width="0" hidden="1" customWidth="1"/>
    <col min="10782" max="10782" width="8" customWidth="1"/>
    <col min="10783" max="10784" width="0" hidden="1" customWidth="1"/>
    <col min="10785" max="10785" width="8.125" customWidth="1"/>
    <col min="10786" max="10793" width="0" hidden="1" customWidth="1"/>
    <col min="10794" max="10794" width="8.5" customWidth="1"/>
    <col min="10795" max="10804" width="0" hidden="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20" width="0" hidden="1" customWidth="1"/>
    <col min="11021" max="11021" width="8" customWidth="1"/>
    <col min="11022" max="11023" width="0" hidden="1" customWidth="1"/>
    <col min="11024" max="11024" width="7" customWidth="1"/>
    <col min="11025" max="11030" width="0" hidden="1" customWidth="1"/>
    <col min="11031" max="11031" width="7" customWidth="1"/>
    <col min="11032" max="11037" width="0" hidden="1" customWidth="1"/>
    <col min="11038" max="11038" width="8" customWidth="1"/>
    <col min="11039" max="11040" width="0" hidden="1" customWidth="1"/>
    <col min="11041" max="11041" width="8.125" customWidth="1"/>
    <col min="11042" max="11049" width="0" hidden="1" customWidth="1"/>
    <col min="11050" max="11050" width="8.5" customWidth="1"/>
    <col min="11051" max="11060" width="0" hidden="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6" width="0" hidden="1" customWidth="1"/>
    <col min="11277" max="11277" width="8" customWidth="1"/>
    <col min="11278" max="11279" width="0" hidden="1" customWidth="1"/>
    <col min="11280" max="11280" width="7" customWidth="1"/>
    <col min="11281" max="11286" width="0" hidden="1" customWidth="1"/>
    <col min="11287" max="11287" width="7" customWidth="1"/>
    <col min="11288" max="11293" width="0" hidden="1" customWidth="1"/>
    <col min="11294" max="11294" width="8" customWidth="1"/>
    <col min="11295" max="11296" width="0" hidden="1" customWidth="1"/>
    <col min="11297" max="11297" width="8.125" customWidth="1"/>
    <col min="11298" max="11305" width="0" hidden="1" customWidth="1"/>
    <col min="11306" max="11306" width="8.5" customWidth="1"/>
    <col min="11307" max="11316" width="0" hidden="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2" width="0" hidden="1" customWidth="1"/>
    <col min="11533" max="11533" width="8" customWidth="1"/>
    <col min="11534" max="11535" width="0" hidden="1" customWidth="1"/>
    <col min="11536" max="11536" width="7" customWidth="1"/>
    <col min="11537" max="11542" width="0" hidden="1" customWidth="1"/>
    <col min="11543" max="11543" width="7" customWidth="1"/>
    <col min="11544" max="11549" width="0" hidden="1" customWidth="1"/>
    <col min="11550" max="11550" width="8" customWidth="1"/>
    <col min="11551" max="11552" width="0" hidden="1" customWidth="1"/>
    <col min="11553" max="11553" width="8.125" customWidth="1"/>
    <col min="11554" max="11561" width="0" hidden="1" customWidth="1"/>
    <col min="11562" max="11562" width="8.5" customWidth="1"/>
    <col min="11563" max="11572" width="0" hidden="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8" width="0" hidden="1" customWidth="1"/>
    <col min="11789" max="11789" width="8" customWidth="1"/>
    <col min="11790" max="11791" width="0" hidden="1" customWidth="1"/>
    <col min="11792" max="11792" width="7" customWidth="1"/>
    <col min="11793" max="11798" width="0" hidden="1" customWidth="1"/>
    <col min="11799" max="11799" width="7" customWidth="1"/>
    <col min="11800" max="11805" width="0" hidden="1" customWidth="1"/>
    <col min="11806" max="11806" width="8" customWidth="1"/>
    <col min="11807" max="11808" width="0" hidden="1" customWidth="1"/>
    <col min="11809" max="11809" width="8.125" customWidth="1"/>
    <col min="11810" max="11817" width="0" hidden="1" customWidth="1"/>
    <col min="11818" max="11818" width="8.5" customWidth="1"/>
    <col min="11819" max="11828" width="0" hidden="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4" width="0" hidden="1" customWidth="1"/>
    <col min="12045" max="12045" width="8" customWidth="1"/>
    <col min="12046" max="12047" width="0" hidden="1" customWidth="1"/>
    <col min="12048" max="12048" width="7" customWidth="1"/>
    <col min="12049" max="12054" width="0" hidden="1" customWidth="1"/>
    <col min="12055" max="12055" width="7" customWidth="1"/>
    <col min="12056" max="12061" width="0" hidden="1" customWidth="1"/>
    <col min="12062" max="12062" width="8" customWidth="1"/>
    <col min="12063" max="12064" width="0" hidden="1" customWidth="1"/>
    <col min="12065" max="12065" width="8.125" customWidth="1"/>
    <col min="12066" max="12073" width="0" hidden="1" customWidth="1"/>
    <col min="12074" max="12074" width="8.5" customWidth="1"/>
    <col min="12075" max="12084" width="0" hidden="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300" width="0" hidden="1" customWidth="1"/>
    <col min="12301" max="12301" width="8" customWidth="1"/>
    <col min="12302" max="12303" width="0" hidden="1" customWidth="1"/>
    <col min="12304" max="12304" width="7" customWidth="1"/>
    <col min="12305" max="12310" width="0" hidden="1" customWidth="1"/>
    <col min="12311" max="12311" width="7" customWidth="1"/>
    <col min="12312" max="12317" width="0" hidden="1" customWidth="1"/>
    <col min="12318" max="12318" width="8" customWidth="1"/>
    <col min="12319" max="12320" width="0" hidden="1" customWidth="1"/>
    <col min="12321" max="12321" width="8.125" customWidth="1"/>
    <col min="12322" max="12329" width="0" hidden="1" customWidth="1"/>
    <col min="12330" max="12330" width="8.5" customWidth="1"/>
    <col min="12331" max="12340" width="0" hidden="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6" width="0" hidden="1" customWidth="1"/>
    <col min="12557" max="12557" width="8" customWidth="1"/>
    <col min="12558" max="12559" width="0" hidden="1" customWidth="1"/>
    <col min="12560" max="12560" width="7" customWidth="1"/>
    <col min="12561" max="12566" width="0" hidden="1" customWidth="1"/>
    <col min="12567" max="12567" width="7" customWidth="1"/>
    <col min="12568" max="12573" width="0" hidden="1" customWidth="1"/>
    <col min="12574" max="12574" width="8" customWidth="1"/>
    <col min="12575" max="12576" width="0" hidden="1" customWidth="1"/>
    <col min="12577" max="12577" width="8.125" customWidth="1"/>
    <col min="12578" max="12585" width="0" hidden="1" customWidth="1"/>
    <col min="12586" max="12586" width="8.5" customWidth="1"/>
    <col min="12587" max="12596" width="0" hidden="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2" width="0" hidden="1" customWidth="1"/>
    <col min="12813" max="12813" width="8" customWidth="1"/>
    <col min="12814" max="12815" width="0" hidden="1" customWidth="1"/>
    <col min="12816" max="12816" width="7" customWidth="1"/>
    <col min="12817" max="12822" width="0" hidden="1" customWidth="1"/>
    <col min="12823" max="12823" width="7" customWidth="1"/>
    <col min="12824" max="12829" width="0" hidden="1" customWidth="1"/>
    <col min="12830" max="12830" width="8" customWidth="1"/>
    <col min="12831" max="12832" width="0" hidden="1" customWidth="1"/>
    <col min="12833" max="12833" width="8.125" customWidth="1"/>
    <col min="12834" max="12841" width="0" hidden="1" customWidth="1"/>
    <col min="12842" max="12842" width="8.5" customWidth="1"/>
    <col min="12843" max="12852" width="0" hidden="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8" width="0" hidden="1" customWidth="1"/>
    <col min="13069" max="13069" width="8" customWidth="1"/>
    <col min="13070" max="13071" width="0" hidden="1" customWidth="1"/>
    <col min="13072" max="13072" width="7" customWidth="1"/>
    <col min="13073" max="13078" width="0" hidden="1" customWidth="1"/>
    <col min="13079" max="13079" width="7" customWidth="1"/>
    <col min="13080" max="13085" width="0" hidden="1" customWidth="1"/>
    <col min="13086" max="13086" width="8" customWidth="1"/>
    <col min="13087" max="13088" width="0" hidden="1" customWidth="1"/>
    <col min="13089" max="13089" width="8.125" customWidth="1"/>
    <col min="13090" max="13097" width="0" hidden="1" customWidth="1"/>
    <col min="13098" max="13098" width="8.5" customWidth="1"/>
    <col min="13099" max="13108" width="0" hidden="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4" width="0" hidden="1" customWidth="1"/>
    <col min="13325" max="13325" width="8" customWidth="1"/>
    <col min="13326" max="13327" width="0" hidden="1" customWidth="1"/>
    <col min="13328" max="13328" width="7" customWidth="1"/>
    <col min="13329" max="13334" width="0" hidden="1" customWidth="1"/>
    <col min="13335" max="13335" width="7" customWidth="1"/>
    <col min="13336" max="13341" width="0" hidden="1" customWidth="1"/>
    <col min="13342" max="13342" width="8" customWidth="1"/>
    <col min="13343" max="13344" width="0" hidden="1" customWidth="1"/>
    <col min="13345" max="13345" width="8.125" customWidth="1"/>
    <col min="13346" max="13353" width="0" hidden="1" customWidth="1"/>
    <col min="13354" max="13354" width="8.5" customWidth="1"/>
    <col min="13355" max="13364" width="0" hidden="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80" width="0" hidden="1" customWidth="1"/>
    <col min="13581" max="13581" width="8" customWidth="1"/>
    <col min="13582" max="13583" width="0" hidden="1" customWidth="1"/>
    <col min="13584" max="13584" width="7" customWidth="1"/>
    <col min="13585" max="13590" width="0" hidden="1" customWidth="1"/>
    <col min="13591" max="13591" width="7" customWidth="1"/>
    <col min="13592" max="13597" width="0" hidden="1" customWidth="1"/>
    <col min="13598" max="13598" width="8" customWidth="1"/>
    <col min="13599" max="13600" width="0" hidden="1" customWidth="1"/>
    <col min="13601" max="13601" width="8.125" customWidth="1"/>
    <col min="13602" max="13609" width="0" hidden="1" customWidth="1"/>
    <col min="13610" max="13610" width="8.5" customWidth="1"/>
    <col min="13611" max="13620" width="0" hidden="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6" width="0" hidden="1" customWidth="1"/>
    <col min="13837" max="13837" width="8" customWidth="1"/>
    <col min="13838" max="13839" width="0" hidden="1" customWidth="1"/>
    <col min="13840" max="13840" width="7" customWidth="1"/>
    <col min="13841" max="13846" width="0" hidden="1" customWidth="1"/>
    <col min="13847" max="13847" width="7" customWidth="1"/>
    <col min="13848" max="13853" width="0" hidden="1" customWidth="1"/>
    <col min="13854" max="13854" width="8" customWidth="1"/>
    <col min="13855" max="13856" width="0" hidden="1" customWidth="1"/>
    <col min="13857" max="13857" width="8.125" customWidth="1"/>
    <col min="13858" max="13865" width="0" hidden="1" customWidth="1"/>
    <col min="13866" max="13866" width="8.5" customWidth="1"/>
    <col min="13867" max="13876" width="0" hidden="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2" width="0" hidden="1" customWidth="1"/>
    <col min="14093" max="14093" width="8" customWidth="1"/>
    <col min="14094" max="14095" width="0" hidden="1" customWidth="1"/>
    <col min="14096" max="14096" width="7" customWidth="1"/>
    <col min="14097" max="14102" width="0" hidden="1" customWidth="1"/>
    <col min="14103" max="14103" width="7" customWidth="1"/>
    <col min="14104" max="14109" width="0" hidden="1" customWidth="1"/>
    <col min="14110" max="14110" width="8" customWidth="1"/>
    <col min="14111" max="14112" width="0" hidden="1" customWidth="1"/>
    <col min="14113" max="14113" width="8.125" customWidth="1"/>
    <col min="14114" max="14121" width="0" hidden="1" customWidth="1"/>
    <col min="14122" max="14122" width="8.5" customWidth="1"/>
    <col min="14123" max="14132" width="0" hidden="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8" width="0" hidden="1" customWidth="1"/>
    <col min="14349" max="14349" width="8" customWidth="1"/>
    <col min="14350" max="14351" width="0" hidden="1" customWidth="1"/>
    <col min="14352" max="14352" width="7" customWidth="1"/>
    <col min="14353" max="14358" width="0" hidden="1" customWidth="1"/>
    <col min="14359" max="14359" width="7" customWidth="1"/>
    <col min="14360" max="14365" width="0" hidden="1" customWidth="1"/>
    <col min="14366" max="14366" width="8" customWidth="1"/>
    <col min="14367" max="14368" width="0" hidden="1" customWidth="1"/>
    <col min="14369" max="14369" width="8.125" customWidth="1"/>
    <col min="14370" max="14377" width="0" hidden="1" customWidth="1"/>
    <col min="14378" max="14378" width="8.5" customWidth="1"/>
    <col min="14379" max="14388" width="0" hidden="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4" width="0" hidden="1" customWidth="1"/>
    <col min="14605" max="14605" width="8" customWidth="1"/>
    <col min="14606" max="14607" width="0" hidden="1" customWidth="1"/>
    <col min="14608" max="14608" width="7" customWidth="1"/>
    <col min="14609" max="14614" width="0" hidden="1" customWidth="1"/>
    <col min="14615" max="14615" width="7" customWidth="1"/>
    <col min="14616" max="14621" width="0" hidden="1" customWidth="1"/>
    <col min="14622" max="14622" width="8" customWidth="1"/>
    <col min="14623" max="14624" width="0" hidden="1" customWidth="1"/>
    <col min="14625" max="14625" width="8.125" customWidth="1"/>
    <col min="14626" max="14633" width="0" hidden="1" customWidth="1"/>
    <col min="14634" max="14634" width="8.5" customWidth="1"/>
    <col min="14635" max="14644" width="0" hidden="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60" width="0" hidden="1" customWidth="1"/>
    <col min="14861" max="14861" width="8" customWidth="1"/>
    <col min="14862" max="14863" width="0" hidden="1" customWidth="1"/>
    <col min="14864" max="14864" width="7" customWidth="1"/>
    <col min="14865" max="14870" width="0" hidden="1" customWidth="1"/>
    <col min="14871" max="14871" width="7" customWidth="1"/>
    <col min="14872" max="14877" width="0" hidden="1" customWidth="1"/>
    <col min="14878" max="14878" width="8" customWidth="1"/>
    <col min="14879" max="14880" width="0" hidden="1" customWidth="1"/>
    <col min="14881" max="14881" width="8.125" customWidth="1"/>
    <col min="14882" max="14889" width="0" hidden="1" customWidth="1"/>
    <col min="14890" max="14890" width="8.5" customWidth="1"/>
    <col min="14891" max="14900" width="0" hidden="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6" width="0" hidden="1" customWidth="1"/>
    <col min="15117" max="15117" width="8" customWidth="1"/>
    <col min="15118" max="15119" width="0" hidden="1" customWidth="1"/>
    <col min="15120" max="15120" width="7" customWidth="1"/>
    <col min="15121" max="15126" width="0" hidden="1" customWidth="1"/>
    <col min="15127" max="15127" width="7" customWidth="1"/>
    <col min="15128" max="15133" width="0" hidden="1" customWidth="1"/>
    <col min="15134" max="15134" width="8" customWidth="1"/>
    <col min="15135" max="15136" width="0" hidden="1" customWidth="1"/>
    <col min="15137" max="15137" width="8.125" customWidth="1"/>
    <col min="15138" max="15145" width="0" hidden="1" customWidth="1"/>
    <col min="15146" max="15146" width="8.5" customWidth="1"/>
    <col min="15147" max="15156" width="0" hidden="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2" width="0" hidden="1" customWidth="1"/>
    <col min="15373" max="15373" width="8" customWidth="1"/>
    <col min="15374" max="15375" width="0" hidden="1" customWidth="1"/>
    <col min="15376" max="15376" width="7" customWidth="1"/>
    <col min="15377" max="15382" width="0" hidden="1" customWidth="1"/>
    <col min="15383" max="15383" width="7" customWidth="1"/>
    <col min="15384" max="15389" width="0" hidden="1" customWidth="1"/>
    <col min="15390" max="15390" width="8" customWidth="1"/>
    <col min="15391" max="15392" width="0" hidden="1" customWidth="1"/>
    <col min="15393" max="15393" width="8.125" customWidth="1"/>
    <col min="15394" max="15401" width="0" hidden="1" customWidth="1"/>
    <col min="15402" max="15402" width="8.5" customWidth="1"/>
    <col min="15403" max="15412" width="0" hidden="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8" width="0" hidden="1" customWidth="1"/>
    <col min="15629" max="15629" width="8" customWidth="1"/>
    <col min="15630" max="15631" width="0" hidden="1" customWidth="1"/>
    <col min="15632" max="15632" width="7" customWidth="1"/>
    <col min="15633" max="15638" width="0" hidden="1" customWidth="1"/>
    <col min="15639" max="15639" width="7" customWidth="1"/>
    <col min="15640" max="15645" width="0" hidden="1" customWidth="1"/>
    <col min="15646" max="15646" width="8" customWidth="1"/>
    <col min="15647" max="15648" width="0" hidden="1" customWidth="1"/>
    <col min="15649" max="15649" width="8.125" customWidth="1"/>
    <col min="15650" max="15657" width="0" hidden="1" customWidth="1"/>
    <col min="15658" max="15658" width="8.5" customWidth="1"/>
    <col min="15659" max="15668" width="0" hidden="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4" width="0" hidden="1" customWidth="1"/>
    <col min="15885" max="15885" width="8" customWidth="1"/>
    <col min="15886" max="15887" width="0" hidden="1" customWidth="1"/>
    <col min="15888" max="15888" width="7" customWidth="1"/>
    <col min="15889" max="15894" width="0" hidden="1" customWidth="1"/>
    <col min="15895" max="15895" width="7" customWidth="1"/>
    <col min="15896" max="15901" width="0" hidden="1" customWidth="1"/>
    <col min="15902" max="15902" width="8" customWidth="1"/>
    <col min="15903" max="15904" width="0" hidden="1" customWidth="1"/>
    <col min="15905" max="15905" width="8.125" customWidth="1"/>
    <col min="15906" max="15913" width="0" hidden="1" customWidth="1"/>
    <col min="15914" max="15914" width="8.5" customWidth="1"/>
    <col min="15915" max="15924" width="0" hidden="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40" width="0" hidden="1" customWidth="1"/>
    <col min="16141" max="16141" width="8" customWidth="1"/>
    <col min="16142" max="16143" width="0" hidden="1" customWidth="1"/>
    <col min="16144" max="16144" width="7" customWidth="1"/>
    <col min="16145" max="16150" width="0" hidden="1" customWidth="1"/>
    <col min="16151" max="16151" width="7" customWidth="1"/>
    <col min="16152" max="16157" width="0" hidden="1" customWidth="1"/>
    <col min="16158" max="16158" width="8" customWidth="1"/>
    <col min="16159" max="16160" width="0" hidden="1" customWidth="1"/>
    <col min="16161" max="16161" width="8.125" customWidth="1"/>
    <col min="16162" max="16169" width="0" hidden="1" customWidth="1"/>
    <col min="16170" max="16170" width="8.5" customWidth="1"/>
    <col min="16171" max="16180" width="0" hidden="1" customWidth="1"/>
  </cols>
  <sheetData>
    <row r="1" spans="1:51" ht="18" thickBot="1" x14ac:dyDescent="0.2">
      <c r="C1" s="1" t="s">
        <v>207</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1" ht="17.25" x14ac:dyDescent="0.15">
      <c r="C2" s="9"/>
      <c r="D2" s="10"/>
      <c r="E2" s="11"/>
      <c r="F2" s="12"/>
      <c r="G2" s="13"/>
      <c r="H2" s="14"/>
      <c r="I2" s="15"/>
      <c r="J2" s="16" t="s">
        <v>178</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24"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8400.9500000000007</v>
      </c>
      <c r="F8" s="134">
        <v>2413754</v>
      </c>
      <c r="G8" s="134">
        <v>5428689</v>
      </c>
      <c r="H8" s="134">
        <v>2580347</v>
      </c>
      <c r="I8" s="134">
        <v>2848342</v>
      </c>
      <c r="J8" s="83">
        <v>-1862</v>
      </c>
      <c r="K8" s="84">
        <v>-956</v>
      </c>
      <c r="L8" s="85">
        <v>-906</v>
      </c>
      <c r="M8" s="83">
        <v>-2078</v>
      </c>
      <c r="N8" s="84">
        <v>-1033</v>
      </c>
      <c r="O8" s="85">
        <v>-1045</v>
      </c>
      <c r="P8" s="83">
        <v>3193</v>
      </c>
      <c r="Q8" s="84">
        <v>1694</v>
      </c>
      <c r="R8" s="85">
        <v>1499</v>
      </c>
      <c r="S8" s="86">
        <v>1663</v>
      </c>
      <c r="T8" s="87">
        <v>1473</v>
      </c>
      <c r="U8" s="87">
        <v>31</v>
      </c>
      <c r="V8" s="88">
        <v>26</v>
      </c>
      <c r="W8" s="83">
        <v>5271</v>
      </c>
      <c r="X8" s="84">
        <v>2727</v>
      </c>
      <c r="Y8" s="85">
        <v>2544</v>
      </c>
      <c r="Z8" s="86">
        <v>2690</v>
      </c>
      <c r="AA8" s="87">
        <v>2520</v>
      </c>
      <c r="AB8" s="87">
        <v>37</v>
      </c>
      <c r="AC8" s="88">
        <v>24</v>
      </c>
      <c r="AD8" s="89">
        <v>216</v>
      </c>
      <c r="AE8" s="90">
        <v>77</v>
      </c>
      <c r="AF8" s="91">
        <v>139</v>
      </c>
      <c r="AG8" s="89">
        <v>14220</v>
      </c>
      <c r="AH8" s="90">
        <v>7157</v>
      </c>
      <c r="AI8" s="92">
        <v>7063</v>
      </c>
      <c r="AJ8" s="93">
        <v>6353</v>
      </c>
      <c r="AK8" s="94">
        <v>6362</v>
      </c>
      <c r="AL8" s="94">
        <v>692</v>
      </c>
      <c r="AM8" s="95">
        <v>633</v>
      </c>
      <c r="AN8" s="96">
        <v>112</v>
      </c>
      <c r="AO8" s="91">
        <v>68</v>
      </c>
      <c r="AP8" s="97">
        <v>14004</v>
      </c>
      <c r="AQ8" s="90">
        <v>7080</v>
      </c>
      <c r="AR8" s="92">
        <v>6924</v>
      </c>
      <c r="AS8" s="93">
        <v>6191</v>
      </c>
      <c r="AT8" s="94">
        <v>6242</v>
      </c>
      <c r="AU8" s="94">
        <v>743</v>
      </c>
      <c r="AV8" s="95">
        <v>570</v>
      </c>
      <c r="AW8" s="96">
        <v>146</v>
      </c>
      <c r="AX8" s="91">
        <v>112</v>
      </c>
      <c r="AY8" s="98">
        <v>-92</v>
      </c>
    </row>
    <row r="9" spans="1:51" x14ac:dyDescent="0.15">
      <c r="C9" s="99" t="s">
        <v>37</v>
      </c>
      <c r="D9" s="24"/>
      <c r="E9" s="100"/>
      <c r="F9" s="101">
        <v>-92</v>
      </c>
      <c r="G9" s="102">
        <v>-1862</v>
      </c>
      <c r="H9" s="102">
        <v>-956</v>
      </c>
      <c r="I9" s="103">
        <v>-906</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6660.57</v>
      </c>
      <c r="F10" s="134">
        <v>2319914</v>
      </c>
      <c r="G10" s="134">
        <v>5185561</v>
      </c>
      <c r="H10" s="134">
        <v>2463349</v>
      </c>
      <c r="I10" s="134">
        <v>2722212</v>
      </c>
      <c r="J10" s="121">
        <v>-1619</v>
      </c>
      <c r="K10" s="84">
        <v>-825</v>
      </c>
      <c r="L10" s="85">
        <v>-794</v>
      </c>
      <c r="M10" s="121">
        <v>-1906</v>
      </c>
      <c r="N10" s="84">
        <v>-943</v>
      </c>
      <c r="O10" s="85">
        <v>-963</v>
      </c>
      <c r="P10" s="121">
        <v>3086</v>
      </c>
      <c r="Q10" s="84">
        <v>1638</v>
      </c>
      <c r="R10" s="85">
        <v>1448</v>
      </c>
      <c r="S10" s="86">
        <v>1607</v>
      </c>
      <c r="T10" s="87">
        <v>1423</v>
      </c>
      <c r="U10" s="87">
        <v>31</v>
      </c>
      <c r="V10" s="88">
        <v>25</v>
      </c>
      <c r="W10" s="121">
        <v>4992</v>
      </c>
      <c r="X10" s="84">
        <v>2581</v>
      </c>
      <c r="Y10" s="85">
        <v>2411</v>
      </c>
      <c r="Z10" s="86">
        <v>2546</v>
      </c>
      <c r="AA10" s="87">
        <v>2387</v>
      </c>
      <c r="AB10" s="87">
        <v>35</v>
      </c>
      <c r="AC10" s="88">
        <v>24</v>
      </c>
      <c r="AD10" s="96">
        <v>287</v>
      </c>
      <c r="AE10" s="90">
        <v>118</v>
      </c>
      <c r="AF10" s="91">
        <v>169</v>
      </c>
      <c r="AG10" s="96">
        <v>13740</v>
      </c>
      <c r="AH10" s="90">
        <v>6920</v>
      </c>
      <c r="AI10" s="92">
        <v>6820</v>
      </c>
      <c r="AJ10" s="93">
        <v>6138</v>
      </c>
      <c r="AK10" s="94">
        <v>6144</v>
      </c>
      <c r="AL10" s="94">
        <v>673</v>
      </c>
      <c r="AM10" s="95">
        <v>610</v>
      </c>
      <c r="AN10" s="96">
        <v>109</v>
      </c>
      <c r="AO10" s="91">
        <v>66</v>
      </c>
      <c r="AP10" s="122">
        <v>13453</v>
      </c>
      <c r="AQ10" s="90">
        <v>6802</v>
      </c>
      <c r="AR10" s="92">
        <v>6651</v>
      </c>
      <c r="AS10" s="93">
        <v>5961</v>
      </c>
      <c r="AT10" s="94">
        <v>5996</v>
      </c>
      <c r="AU10" s="94">
        <v>703</v>
      </c>
      <c r="AV10" s="95">
        <v>546</v>
      </c>
      <c r="AW10" s="96">
        <v>138</v>
      </c>
      <c r="AX10" s="91">
        <v>109</v>
      </c>
      <c r="AY10" s="98">
        <v>-41</v>
      </c>
    </row>
    <row r="11" spans="1:51" x14ac:dyDescent="0.15">
      <c r="C11" s="99" t="s">
        <v>37</v>
      </c>
      <c r="D11" s="24"/>
      <c r="E11" s="100"/>
      <c r="F11" s="101">
        <v>-41</v>
      </c>
      <c r="G11" s="103">
        <v>-1619</v>
      </c>
      <c r="H11" s="103">
        <v>-825</v>
      </c>
      <c r="I11" s="103">
        <v>-794</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34">
        <v>93840</v>
      </c>
      <c r="G12" s="134">
        <v>243128</v>
      </c>
      <c r="H12" s="134">
        <v>116998</v>
      </c>
      <c r="I12" s="134">
        <v>126130</v>
      </c>
      <c r="J12" s="121">
        <v>-243</v>
      </c>
      <c r="K12" s="84">
        <v>-131</v>
      </c>
      <c r="L12" s="85">
        <v>-112</v>
      </c>
      <c r="M12" s="121">
        <v>-172</v>
      </c>
      <c r="N12" s="84">
        <v>-90</v>
      </c>
      <c r="O12" s="85">
        <v>-82</v>
      </c>
      <c r="P12" s="121">
        <v>107</v>
      </c>
      <c r="Q12" s="84">
        <v>56</v>
      </c>
      <c r="R12" s="85">
        <v>51</v>
      </c>
      <c r="S12" s="86">
        <v>56</v>
      </c>
      <c r="T12" s="87">
        <v>50</v>
      </c>
      <c r="U12" s="87">
        <v>0</v>
      </c>
      <c r="V12" s="88">
        <v>1</v>
      </c>
      <c r="W12" s="121">
        <v>279</v>
      </c>
      <c r="X12" s="84">
        <v>146</v>
      </c>
      <c r="Y12" s="85">
        <v>133</v>
      </c>
      <c r="Z12" s="86">
        <v>144</v>
      </c>
      <c r="AA12" s="87">
        <v>133</v>
      </c>
      <c r="AB12" s="87">
        <v>2</v>
      </c>
      <c r="AC12" s="88">
        <v>0</v>
      </c>
      <c r="AD12" s="96">
        <v>-71</v>
      </c>
      <c r="AE12" s="90">
        <v>-41</v>
      </c>
      <c r="AF12" s="91">
        <v>-30</v>
      </c>
      <c r="AG12" s="96">
        <v>480</v>
      </c>
      <c r="AH12" s="90">
        <v>237</v>
      </c>
      <c r="AI12" s="92">
        <v>243</v>
      </c>
      <c r="AJ12" s="93">
        <v>215</v>
      </c>
      <c r="AK12" s="94">
        <v>218</v>
      </c>
      <c r="AL12" s="94">
        <v>19</v>
      </c>
      <c r="AM12" s="95">
        <v>23</v>
      </c>
      <c r="AN12" s="96">
        <v>3</v>
      </c>
      <c r="AO12" s="91">
        <v>2</v>
      </c>
      <c r="AP12" s="122">
        <v>551</v>
      </c>
      <c r="AQ12" s="90">
        <v>278</v>
      </c>
      <c r="AR12" s="92">
        <v>273</v>
      </c>
      <c r="AS12" s="93">
        <v>230</v>
      </c>
      <c r="AT12" s="94">
        <v>246</v>
      </c>
      <c r="AU12" s="94">
        <v>40</v>
      </c>
      <c r="AV12" s="95">
        <v>24</v>
      </c>
      <c r="AW12" s="96">
        <v>8</v>
      </c>
      <c r="AX12" s="91">
        <v>3</v>
      </c>
      <c r="AY12" s="98">
        <v>-51</v>
      </c>
    </row>
    <row r="13" spans="1:51" x14ac:dyDescent="0.15">
      <c r="C13" s="99" t="s">
        <v>37</v>
      </c>
      <c r="D13" s="24"/>
      <c r="E13" s="100"/>
      <c r="F13" s="101">
        <v>-51</v>
      </c>
      <c r="G13" s="103">
        <v>-243</v>
      </c>
      <c r="H13" s="103">
        <v>-131</v>
      </c>
      <c r="I13" s="103">
        <v>-112</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557.02</v>
      </c>
      <c r="F14" s="134">
        <v>738039</v>
      </c>
      <c r="G14" s="134">
        <v>1515907</v>
      </c>
      <c r="H14" s="134">
        <v>711726</v>
      </c>
      <c r="I14" s="134">
        <v>804181</v>
      </c>
      <c r="J14" s="83">
        <v>-443</v>
      </c>
      <c r="K14" s="126">
        <v>-367</v>
      </c>
      <c r="L14" s="127">
        <v>-76</v>
      </c>
      <c r="M14" s="83">
        <v>-560</v>
      </c>
      <c r="N14" s="126">
        <v>-312</v>
      </c>
      <c r="O14" s="127">
        <v>-248</v>
      </c>
      <c r="P14" s="83">
        <v>866</v>
      </c>
      <c r="Q14" s="126">
        <v>446</v>
      </c>
      <c r="R14" s="127">
        <v>420</v>
      </c>
      <c r="S14" s="83">
        <v>434</v>
      </c>
      <c r="T14" s="126">
        <v>410</v>
      </c>
      <c r="U14" s="126">
        <v>12</v>
      </c>
      <c r="V14" s="127">
        <v>10</v>
      </c>
      <c r="W14" s="83">
        <v>1426</v>
      </c>
      <c r="X14" s="126">
        <v>758</v>
      </c>
      <c r="Y14" s="127">
        <v>668</v>
      </c>
      <c r="Z14" s="83">
        <v>744</v>
      </c>
      <c r="AA14" s="126">
        <v>658</v>
      </c>
      <c r="AB14" s="126">
        <v>14</v>
      </c>
      <c r="AC14" s="127">
        <v>10</v>
      </c>
      <c r="AD14" s="89">
        <v>117</v>
      </c>
      <c r="AE14" s="128">
        <v>-55</v>
      </c>
      <c r="AF14" s="129">
        <v>172</v>
      </c>
      <c r="AG14" s="89">
        <v>5106</v>
      </c>
      <c r="AH14" s="128">
        <v>2514</v>
      </c>
      <c r="AI14" s="130">
        <v>2592</v>
      </c>
      <c r="AJ14" s="89">
        <v>2198</v>
      </c>
      <c r="AK14" s="128">
        <v>2301</v>
      </c>
      <c r="AL14" s="128">
        <v>284</v>
      </c>
      <c r="AM14" s="129">
        <v>278</v>
      </c>
      <c r="AN14" s="89">
        <v>32</v>
      </c>
      <c r="AO14" s="129">
        <v>13</v>
      </c>
      <c r="AP14" s="89">
        <v>4989</v>
      </c>
      <c r="AQ14" s="131">
        <v>2569</v>
      </c>
      <c r="AR14" s="129">
        <v>2420</v>
      </c>
      <c r="AS14" s="89">
        <v>2199</v>
      </c>
      <c r="AT14" s="128">
        <v>2157</v>
      </c>
      <c r="AU14" s="128">
        <v>305</v>
      </c>
      <c r="AV14" s="129">
        <v>214</v>
      </c>
      <c r="AW14" s="89">
        <v>65</v>
      </c>
      <c r="AX14" s="129">
        <v>49</v>
      </c>
      <c r="AY14" s="132">
        <v>-83</v>
      </c>
    </row>
    <row r="15" spans="1:51" x14ac:dyDescent="0.15">
      <c r="A15">
        <v>2</v>
      </c>
      <c r="C15" s="77" t="s">
        <v>41</v>
      </c>
      <c r="D15" s="24"/>
      <c r="E15" s="119">
        <v>169.15</v>
      </c>
      <c r="F15" s="134">
        <v>482136</v>
      </c>
      <c r="G15" s="134">
        <v>1035826</v>
      </c>
      <c r="H15" s="134">
        <v>488229</v>
      </c>
      <c r="I15" s="134">
        <v>547597</v>
      </c>
      <c r="J15" s="121">
        <v>-129</v>
      </c>
      <c r="K15" s="84">
        <v>-3</v>
      </c>
      <c r="L15" s="85">
        <v>-126</v>
      </c>
      <c r="M15" s="121">
        <v>-279</v>
      </c>
      <c r="N15" s="84">
        <v>-129</v>
      </c>
      <c r="O15" s="85">
        <v>-150</v>
      </c>
      <c r="P15" s="121">
        <v>662</v>
      </c>
      <c r="Q15" s="84">
        <v>361</v>
      </c>
      <c r="R15" s="85">
        <v>301</v>
      </c>
      <c r="S15" s="86">
        <v>355</v>
      </c>
      <c r="T15" s="87">
        <v>298</v>
      </c>
      <c r="U15" s="87">
        <v>6</v>
      </c>
      <c r="V15" s="88">
        <v>3</v>
      </c>
      <c r="W15" s="121">
        <v>941</v>
      </c>
      <c r="X15" s="84">
        <v>490</v>
      </c>
      <c r="Y15" s="85">
        <v>451</v>
      </c>
      <c r="Z15" s="86">
        <v>482</v>
      </c>
      <c r="AA15" s="87">
        <v>447</v>
      </c>
      <c r="AB15" s="87">
        <v>8</v>
      </c>
      <c r="AC15" s="88">
        <v>4</v>
      </c>
      <c r="AD15" s="96">
        <v>150</v>
      </c>
      <c r="AE15" s="90">
        <v>126</v>
      </c>
      <c r="AF15" s="91">
        <v>24</v>
      </c>
      <c r="AG15" s="96">
        <v>3007</v>
      </c>
      <c r="AH15" s="90">
        <v>1519</v>
      </c>
      <c r="AI15" s="92">
        <v>1488</v>
      </c>
      <c r="AJ15" s="93">
        <v>1405</v>
      </c>
      <c r="AK15" s="94">
        <v>1383</v>
      </c>
      <c r="AL15" s="94">
        <v>85</v>
      </c>
      <c r="AM15" s="95">
        <v>79</v>
      </c>
      <c r="AN15" s="96">
        <v>29</v>
      </c>
      <c r="AO15" s="91">
        <v>26</v>
      </c>
      <c r="AP15" s="122">
        <v>2857</v>
      </c>
      <c r="AQ15" s="90">
        <v>1393</v>
      </c>
      <c r="AR15" s="92">
        <v>1464</v>
      </c>
      <c r="AS15" s="93">
        <v>1256</v>
      </c>
      <c r="AT15" s="94">
        <v>1341</v>
      </c>
      <c r="AU15" s="94">
        <v>112</v>
      </c>
      <c r="AV15" s="95">
        <v>100</v>
      </c>
      <c r="AW15" s="96">
        <v>25</v>
      </c>
      <c r="AX15" s="91">
        <v>23</v>
      </c>
      <c r="AY15" s="98">
        <v>11</v>
      </c>
    </row>
    <row r="16" spans="1:51" x14ac:dyDescent="0.15">
      <c r="A16">
        <v>3</v>
      </c>
      <c r="C16" s="77" t="s">
        <v>42</v>
      </c>
      <c r="D16" s="24"/>
      <c r="E16" s="133">
        <v>480.89</v>
      </c>
      <c r="F16" s="134">
        <v>296157</v>
      </c>
      <c r="G16" s="134">
        <v>711670</v>
      </c>
      <c r="H16" s="134">
        <v>334524</v>
      </c>
      <c r="I16" s="134">
        <v>377146</v>
      </c>
      <c r="J16" s="121">
        <v>-122</v>
      </c>
      <c r="K16" s="84">
        <v>-43</v>
      </c>
      <c r="L16" s="85">
        <v>-79</v>
      </c>
      <c r="M16" s="121">
        <v>-218</v>
      </c>
      <c r="N16" s="84">
        <v>-102</v>
      </c>
      <c r="O16" s="85">
        <v>-116</v>
      </c>
      <c r="P16" s="121">
        <v>396</v>
      </c>
      <c r="Q16" s="84">
        <v>224</v>
      </c>
      <c r="R16" s="85">
        <v>172</v>
      </c>
      <c r="S16" s="86">
        <v>222</v>
      </c>
      <c r="T16" s="87">
        <v>168</v>
      </c>
      <c r="U16" s="87">
        <v>2</v>
      </c>
      <c r="V16" s="88">
        <v>4</v>
      </c>
      <c r="W16" s="121">
        <v>614</v>
      </c>
      <c r="X16" s="84">
        <v>326</v>
      </c>
      <c r="Y16" s="85">
        <v>288</v>
      </c>
      <c r="Z16" s="86">
        <v>322</v>
      </c>
      <c r="AA16" s="87">
        <v>286</v>
      </c>
      <c r="AB16" s="87">
        <v>4</v>
      </c>
      <c r="AC16" s="88">
        <v>2</v>
      </c>
      <c r="AD16" s="96">
        <v>96</v>
      </c>
      <c r="AE16" s="90">
        <v>59</v>
      </c>
      <c r="AF16" s="91">
        <v>37</v>
      </c>
      <c r="AG16" s="96">
        <v>1745</v>
      </c>
      <c r="AH16" s="90">
        <v>880</v>
      </c>
      <c r="AI16" s="92">
        <v>865</v>
      </c>
      <c r="AJ16" s="93">
        <v>815</v>
      </c>
      <c r="AK16" s="94">
        <v>818</v>
      </c>
      <c r="AL16" s="94">
        <v>55</v>
      </c>
      <c r="AM16" s="95">
        <v>38</v>
      </c>
      <c r="AN16" s="96">
        <v>10</v>
      </c>
      <c r="AO16" s="91">
        <v>9</v>
      </c>
      <c r="AP16" s="122">
        <v>1649</v>
      </c>
      <c r="AQ16" s="90">
        <v>821</v>
      </c>
      <c r="AR16" s="92">
        <v>828</v>
      </c>
      <c r="AS16" s="93">
        <v>769</v>
      </c>
      <c r="AT16" s="94">
        <v>795</v>
      </c>
      <c r="AU16" s="94">
        <v>42</v>
      </c>
      <c r="AV16" s="95">
        <v>25</v>
      </c>
      <c r="AW16" s="96">
        <v>10</v>
      </c>
      <c r="AX16" s="91">
        <v>8</v>
      </c>
      <c r="AY16" s="98">
        <v>11</v>
      </c>
    </row>
    <row r="17" spans="1:54" s="2" customFormat="1" x14ac:dyDescent="0.15">
      <c r="A17">
        <v>4</v>
      </c>
      <c r="B17"/>
      <c r="C17" s="77" t="s">
        <v>43</v>
      </c>
      <c r="D17" s="24"/>
      <c r="E17" s="119">
        <v>266.33</v>
      </c>
      <c r="F17" s="134">
        <v>305014</v>
      </c>
      <c r="G17" s="134">
        <v>714073</v>
      </c>
      <c r="H17" s="134">
        <v>346165</v>
      </c>
      <c r="I17" s="134">
        <v>367908</v>
      </c>
      <c r="J17" s="121">
        <v>-137</v>
      </c>
      <c r="K17" s="84">
        <v>-142</v>
      </c>
      <c r="L17" s="85">
        <v>5</v>
      </c>
      <c r="M17" s="121">
        <v>-113</v>
      </c>
      <c r="N17" s="84">
        <v>-88</v>
      </c>
      <c r="O17" s="85">
        <v>-25</v>
      </c>
      <c r="P17" s="121">
        <v>491</v>
      </c>
      <c r="Q17" s="84">
        <v>252</v>
      </c>
      <c r="R17" s="85">
        <v>239</v>
      </c>
      <c r="S17" s="86">
        <v>251</v>
      </c>
      <c r="T17" s="87">
        <v>237</v>
      </c>
      <c r="U17" s="87">
        <v>1</v>
      </c>
      <c r="V17" s="88">
        <v>2</v>
      </c>
      <c r="W17" s="121">
        <v>604</v>
      </c>
      <c r="X17" s="84">
        <v>340</v>
      </c>
      <c r="Y17" s="85">
        <v>264</v>
      </c>
      <c r="Z17" s="86">
        <v>334</v>
      </c>
      <c r="AA17" s="87">
        <v>262</v>
      </c>
      <c r="AB17" s="87">
        <v>6</v>
      </c>
      <c r="AC17" s="88">
        <v>2</v>
      </c>
      <c r="AD17" s="96">
        <v>-24</v>
      </c>
      <c r="AE17" s="90">
        <v>-54</v>
      </c>
      <c r="AF17" s="91">
        <v>30</v>
      </c>
      <c r="AG17" s="96">
        <v>1655</v>
      </c>
      <c r="AH17" s="90">
        <v>826</v>
      </c>
      <c r="AI17" s="92">
        <v>829</v>
      </c>
      <c r="AJ17" s="93">
        <v>751</v>
      </c>
      <c r="AK17" s="94">
        <v>779</v>
      </c>
      <c r="AL17" s="94">
        <v>58</v>
      </c>
      <c r="AM17" s="95">
        <v>41</v>
      </c>
      <c r="AN17" s="96">
        <v>17</v>
      </c>
      <c r="AO17" s="91">
        <v>9</v>
      </c>
      <c r="AP17" s="122">
        <v>1679</v>
      </c>
      <c r="AQ17" s="90">
        <v>880</v>
      </c>
      <c r="AR17" s="92">
        <v>799</v>
      </c>
      <c r="AS17" s="93">
        <v>787</v>
      </c>
      <c r="AT17" s="94">
        <v>752</v>
      </c>
      <c r="AU17" s="94">
        <v>75</v>
      </c>
      <c r="AV17" s="95">
        <v>42</v>
      </c>
      <c r="AW17" s="96">
        <v>18</v>
      </c>
      <c r="AX17" s="91">
        <v>5</v>
      </c>
      <c r="AY17" s="98">
        <v>-50</v>
      </c>
    </row>
    <row r="18" spans="1:54" s="2" customFormat="1" x14ac:dyDescent="0.15">
      <c r="A18" s="2">
        <v>5</v>
      </c>
      <c r="C18" s="77" t="s">
        <v>44</v>
      </c>
      <c r="D18" s="78"/>
      <c r="E18" s="133">
        <v>895.61000000000013</v>
      </c>
      <c r="F18" s="134">
        <v>103149</v>
      </c>
      <c r="G18" s="134">
        <v>260312</v>
      </c>
      <c r="H18" s="134">
        <v>126439</v>
      </c>
      <c r="I18" s="134">
        <v>133873</v>
      </c>
      <c r="J18" s="121">
        <v>-178</v>
      </c>
      <c r="K18" s="84">
        <v>-72</v>
      </c>
      <c r="L18" s="85">
        <v>-106</v>
      </c>
      <c r="M18" s="121">
        <v>-147</v>
      </c>
      <c r="N18" s="84">
        <v>-82</v>
      </c>
      <c r="O18" s="85">
        <v>-65</v>
      </c>
      <c r="P18" s="121">
        <v>119</v>
      </c>
      <c r="Q18" s="84">
        <v>58</v>
      </c>
      <c r="R18" s="85">
        <v>61</v>
      </c>
      <c r="S18" s="86">
        <v>55</v>
      </c>
      <c r="T18" s="87">
        <v>59</v>
      </c>
      <c r="U18" s="87">
        <v>3</v>
      </c>
      <c r="V18" s="88">
        <v>2</v>
      </c>
      <c r="W18" s="121">
        <v>266</v>
      </c>
      <c r="X18" s="84">
        <v>140</v>
      </c>
      <c r="Y18" s="85">
        <v>126</v>
      </c>
      <c r="Z18" s="86">
        <v>140</v>
      </c>
      <c r="AA18" s="87">
        <v>124</v>
      </c>
      <c r="AB18" s="87">
        <v>0</v>
      </c>
      <c r="AC18" s="88">
        <v>2</v>
      </c>
      <c r="AD18" s="96">
        <v>-31</v>
      </c>
      <c r="AE18" s="90">
        <v>10</v>
      </c>
      <c r="AF18" s="91">
        <v>-41</v>
      </c>
      <c r="AG18" s="96">
        <v>649</v>
      </c>
      <c r="AH18" s="90">
        <v>349</v>
      </c>
      <c r="AI18" s="92">
        <v>300</v>
      </c>
      <c r="AJ18" s="93">
        <v>269</v>
      </c>
      <c r="AK18" s="94">
        <v>229</v>
      </c>
      <c r="AL18" s="94">
        <v>74</v>
      </c>
      <c r="AM18" s="95">
        <v>67</v>
      </c>
      <c r="AN18" s="96">
        <v>6</v>
      </c>
      <c r="AO18" s="91">
        <v>4</v>
      </c>
      <c r="AP18" s="122">
        <v>680</v>
      </c>
      <c r="AQ18" s="90">
        <v>339</v>
      </c>
      <c r="AR18" s="92">
        <v>341</v>
      </c>
      <c r="AS18" s="93">
        <v>250</v>
      </c>
      <c r="AT18" s="94">
        <v>250</v>
      </c>
      <c r="AU18" s="94">
        <v>83</v>
      </c>
      <c r="AV18" s="95">
        <v>86</v>
      </c>
      <c r="AW18" s="96">
        <v>6</v>
      </c>
      <c r="AX18" s="91">
        <v>5</v>
      </c>
      <c r="AY18" s="98">
        <v>6</v>
      </c>
    </row>
    <row r="19" spans="1:54" s="2" customFormat="1" x14ac:dyDescent="0.15">
      <c r="A19" s="2">
        <v>6</v>
      </c>
      <c r="C19" s="135" t="s">
        <v>45</v>
      </c>
      <c r="D19" s="78"/>
      <c r="E19" s="133">
        <v>865.24999999999989</v>
      </c>
      <c r="F19" s="134">
        <v>241276</v>
      </c>
      <c r="G19" s="134">
        <v>567665</v>
      </c>
      <c r="H19" s="134">
        <v>274579</v>
      </c>
      <c r="I19" s="134">
        <v>293086</v>
      </c>
      <c r="J19" s="121">
        <v>-229</v>
      </c>
      <c r="K19" s="84">
        <v>-98</v>
      </c>
      <c r="L19" s="85">
        <v>-131</v>
      </c>
      <c r="M19" s="121">
        <v>-182</v>
      </c>
      <c r="N19" s="84">
        <v>-59</v>
      </c>
      <c r="O19" s="85">
        <v>-123</v>
      </c>
      <c r="P19" s="121">
        <v>353</v>
      </c>
      <c r="Q19" s="84">
        <v>196</v>
      </c>
      <c r="R19" s="85">
        <v>157</v>
      </c>
      <c r="S19" s="86">
        <v>191</v>
      </c>
      <c r="T19" s="87">
        <v>154</v>
      </c>
      <c r="U19" s="87">
        <v>5</v>
      </c>
      <c r="V19" s="88">
        <v>3</v>
      </c>
      <c r="W19" s="121">
        <v>535</v>
      </c>
      <c r="X19" s="84">
        <v>255</v>
      </c>
      <c r="Y19" s="85">
        <v>280</v>
      </c>
      <c r="Z19" s="86">
        <v>252</v>
      </c>
      <c r="AA19" s="87">
        <v>278</v>
      </c>
      <c r="AB19" s="87">
        <v>3</v>
      </c>
      <c r="AC19" s="88">
        <v>2</v>
      </c>
      <c r="AD19" s="96">
        <v>-47</v>
      </c>
      <c r="AE19" s="90">
        <v>-39</v>
      </c>
      <c r="AF19" s="91">
        <v>-8</v>
      </c>
      <c r="AG19" s="96">
        <v>983</v>
      </c>
      <c r="AH19" s="90">
        <v>506</v>
      </c>
      <c r="AI19" s="92">
        <v>477</v>
      </c>
      <c r="AJ19" s="93">
        <v>438</v>
      </c>
      <c r="AK19" s="94">
        <v>419</v>
      </c>
      <c r="AL19" s="94">
        <v>56</v>
      </c>
      <c r="AM19" s="95">
        <v>52</v>
      </c>
      <c r="AN19" s="96">
        <v>12</v>
      </c>
      <c r="AO19" s="91">
        <v>6</v>
      </c>
      <c r="AP19" s="122">
        <v>1030</v>
      </c>
      <c r="AQ19" s="90">
        <v>545</v>
      </c>
      <c r="AR19" s="92">
        <v>485</v>
      </c>
      <c r="AS19" s="93">
        <v>475</v>
      </c>
      <c r="AT19" s="94">
        <v>430</v>
      </c>
      <c r="AU19" s="94">
        <v>60</v>
      </c>
      <c r="AV19" s="95">
        <v>45</v>
      </c>
      <c r="AW19" s="96">
        <v>10</v>
      </c>
      <c r="AX19" s="91">
        <v>10</v>
      </c>
      <c r="AY19" s="98">
        <v>29</v>
      </c>
    </row>
    <row r="20" spans="1:54" x14ac:dyDescent="0.15">
      <c r="A20" s="2">
        <v>7</v>
      </c>
      <c r="B20" s="2"/>
      <c r="C20" s="135" t="s">
        <v>46</v>
      </c>
      <c r="D20" s="78"/>
      <c r="E20" s="133">
        <v>1566.9699999999998</v>
      </c>
      <c r="F20" s="134">
        <v>95617</v>
      </c>
      <c r="G20" s="134">
        <v>242878</v>
      </c>
      <c r="H20" s="134">
        <v>117005</v>
      </c>
      <c r="I20" s="134">
        <v>125873</v>
      </c>
      <c r="J20" s="121">
        <v>-214</v>
      </c>
      <c r="K20" s="84">
        <v>-101</v>
      </c>
      <c r="L20" s="85">
        <v>-113</v>
      </c>
      <c r="M20" s="121">
        <v>-196</v>
      </c>
      <c r="N20" s="84">
        <v>-92</v>
      </c>
      <c r="O20" s="85">
        <v>-104</v>
      </c>
      <c r="P20" s="121">
        <v>115</v>
      </c>
      <c r="Q20" s="84">
        <v>58</v>
      </c>
      <c r="R20" s="85">
        <v>57</v>
      </c>
      <c r="S20" s="86">
        <v>58</v>
      </c>
      <c r="T20" s="87">
        <v>55</v>
      </c>
      <c r="U20" s="87">
        <v>0</v>
      </c>
      <c r="V20" s="88">
        <v>2</v>
      </c>
      <c r="W20" s="121">
        <v>311</v>
      </c>
      <c r="X20" s="84">
        <v>150</v>
      </c>
      <c r="Y20" s="85">
        <v>161</v>
      </c>
      <c r="Z20" s="86">
        <v>149</v>
      </c>
      <c r="AA20" s="87">
        <v>160</v>
      </c>
      <c r="AB20" s="87">
        <v>1</v>
      </c>
      <c r="AC20" s="88">
        <v>1</v>
      </c>
      <c r="AD20" s="96">
        <v>-18</v>
      </c>
      <c r="AE20" s="90">
        <v>-9</v>
      </c>
      <c r="AF20" s="91">
        <v>-9</v>
      </c>
      <c r="AG20" s="96">
        <v>436</v>
      </c>
      <c r="AH20" s="90">
        <v>210</v>
      </c>
      <c r="AI20" s="92">
        <v>226</v>
      </c>
      <c r="AJ20" s="93">
        <v>186</v>
      </c>
      <c r="AK20" s="94">
        <v>192</v>
      </c>
      <c r="AL20" s="94">
        <v>21</v>
      </c>
      <c r="AM20" s="95">
        <v>33</v>
      </c>
      <c r="AN20" s="96">
        <v>3</v>
      </c>
      <c r="AO20" s="91">
        <v>1</v>
      </c>
      <c r="AP20" s="122">
        <v>454</v>
      </c>
      <c r="AQ20" s="90">
        <v>219</v>
      </c>
      <c r="AR20" s="92">
        <v>235</v>
      </c>
      <c r="AS20" s="93">
        <v>185</v>
      </c>
      <c r="AT20" s="94">
        <v>215</v>
      </c>
      <c r="AU20" s="94">
        <v>25</v>
      </c>
      <c r="AV20" s="95">
        <v>16</v>
      </c>
      <c r="AW20" s="96">
        <v>9</v>
      </c>
      <c r="AX20" s="91">
        <v>4</v>
      </c>
      <c r="AY20" s="98">
        <v>-3</v>
      </c>
    </row>
    <row r="21" spans="1:54" x14ac:dyDescent="0.15">
      <c r="A21">
        <v>8</v>
      </c>
      <c r="C21" s="77" t="s">
        <v>47</v>
      </c>
      <c r="D21" s="78"/>
      <c r="E21" s="133">
        <v>2133.3000000000002</v>
      </c>
      <c r="F21" s="134">
        <v>60842</v>
      </c>
      <c r="G21" s="134">
        <v>154918</v>
      </c>
      <c r="H21" s="134">
        <v>74209</v>
      </c>
      <c r="I21" s="134">
        <v>80709</v>
      </c>
      <c r="J21" s="121">
        <v>-223</v>
      </c>
      <c r="K21" s="84">
        <v>-104</v>
      </c>
      <c r="L21" s="85">
        <v>-119</v>
      </c>
      <c r="M21" s="121">
        <v>-187</v>
      </c>
      <c r="N21" s="84">
        <v>-95</v>
      </c>
      <c r="O21" s="85">
        <v>-92</v>
      </c>
      <c r="P21" s="121">
        <v>81</v>
      </c>
      <c r="Q21" s="84">
        <v>37</v>
      </c>
      <c r="R21" s="85">
        <v>44</v>
      </c>
      <c r="S21" s="86">
        <v>36</v>
      </c>
      <c r="T21" s="87">
        <v>44</v>
      </c>
      <c r="U21" s="87">
        <v>1</v>
      </c>
      <c r="V21" s="88">
        <v>0</v>
      </c>
      <c r="W21" s="121">
        <v>268</v>
      </c>
      <c r="X21" s="84">
        <v>132</v>
      </c>
      <c r="Y21" s="85">
        <v>136</v>
      </c>
      <c r="Z21" s="86">
        <v>131</v>
      </c>
      <c r="AA21" s="87">
        <v>136</v>
      </c>
      <c r="AB21" s="87">
        <v>1</v>
      </c>
      <c r="AC21" s="88">
        <v>0</v>
      </c>
      <c r="AD21" s="96">
        <v>-36</v>
      </c>
      <c r="AE21" s="90">
        <v>-9</v>
      </c>
      <c r="AF21" s="91">
        <v>-27</v>
      </c>
      <c r="AG21" s="96">
        <v>223</v>
      </c>
      <c r="AH21" s="90">
        <v>114</v>
      </c>
      <c r="AI21" s="92">
        <v>109</v>
      </c>
      <c r="AJ21" s="93">
        <v>92</v>
      </c>
      <c r="AK21" s="94">
        <v>89</v>
      </c>
      <c r="AL21" s="94">
        <v>20</v>
      </c>
      <c r="AM21" s="95">
        <v>20</v>
      </c>
      <c r="AN21" s="96">
        <v>2</v>
      </c>
      <c r="AO21" s="91">
        <v>0</v>
      </c>
      <c r="AP21" s="122">
        <v>259</v>
      </c>
      <c r="AQ21" s="90">
        <v>123</v>
      </c>
      <c r="AR21" s="92">
        <v>136</v>
      </c>
      <c r="AS21" s="93">
        <v>107</v>
      </c>
      <c r="AT21" s="94">
        <v>122</v>
      </c>
      <c r="AU21" s="94">
        <v>15</v>
      </c>
      <c r="AV21" s="95">
        <v>13</v>
      </c>
      <c r="AW21" s="96">
        <v>1</v>
      </c>
      <c r="AX21" s="91">
        <v>1</v>
      </c>
      <c r="AY21" s="98">
        <v>-35</v>
      </c>
    </row>
    <row r="22" spans="1:54" x14ac:dyDescent="0.15">
      <c r="A22">
        <v>9</v>
      </c>
      <c r="C22" s="77" t="s">
        <v>48</v>
      </c>
      <c r="D22" s="78"/>
      <c r="E22" s="133">
        <v>870.8</v>
      </c>
      <c r="F22" s="134">
        <v>38761</v>
      </c>
      <c r="G22" s="134">
        <v>99588</v>
      </c>
      <c r="H22" s="134">
        <v>47603</v>
      </c>
      <c r="I22" s="134">
        <v>51985</v>
      </c>
      <c r="J22" s="121">
        <v>-94</v>
      </c>
      <c r="K22" s="84">
        <v>-30</v>
      </c>
      <c r="L22" s="85">
        <v>-64</v>
      </c>
      <c r="M22" s="121">
        <v>-80</v>
      </c>
      <c r="N22" s="84">
        <v>-31</v>
      </c>
      <c r="O22" s="85">
        <v>-49</v>
      </c>
      <c r="P22" s="121">
        <v>49</v>
      </c>
      <c r="Q22" s="84">
        <v>28</v>
      </c>
      <c r="R22" s="85">
        <v>21</v>
      </c>
      <c r="S22" s="86">
        <v>27</v>
      </c>
      <c r="T22" s="87">
        <v>21</v>
      </c>
      <c r="U22" s="87">
        <v>1</v>
      </c>
      <c r="V22" s="88">
        <v>0</v>
      </c>
      <c r="W22" s="121">
        <v>129</v>
      </c>
      <c r="X22" s="84">
        <v>59</v>
      </c>
      <c r="Y22" s="85">
        <v>70</v>
      </c>
      <c r="Z22" s="86">
        <v>59</v>
      </c>
      <c r="AA22" s="87">
        <v>70</v>
      </c>
      <c r="AB22" s="87">
        <v>0</v>
      </c>
      <c r="AC22" s="88">
        <v>0</v>
      </c>
      <c r="AD22" s="96">
        <v>-14</v>
      </c>
      <c r="AE22" s="90">
        <v>1</v>
      </c>
      <c r="AF22" s="91">
        <v>-15</v>
      </c>
      <c r="AG22" s="96">
        <v>174</v>
      </c>
      <c r="AH22" s="90">
        <v>94</v>
      </c>
      <c r="AI22" s="92">
        <v>80</v>
      </c>
      <c r="AJ22" s="93">
        <v>73</v>
      </c>
      <c r="AK22" s="94">
        <v>64</v>
      </c>
      <c r="AL22" s="94">
        <v>21</v>
      </c>
      <c r="AM22" s="95">
        <v>16</v>
      </c>
      <c r="AN22" s="96">
        <v>0</v>
      </c>
      <c r="AO22" s="91">
        <v>0</v>
      </c>
      <c r="AP22" s="122">
        <v>188</v>
      </c>
      <c r="AQ22" s="90">
        <v>93</v>
      </c>
      <c r="AR22" s="92">
        <v>95</v>
      </c>
      <c r="AS22" s="93">
        <v>79</v>
      </c>
      <c r="AT22" s="94">
        <v>76</v>
      </c>
      <c r="AU22" s="94">
        <v>13</v>
      </c>
      <c r="AV22" s="95">
        <v>17</v>
      </c>
      <c r="AW22" s="96">
        <v>1</v>
      </c>
      <c r="AX22" s="91">
        <v>2</v>
      </c>
      <c r="AY22" s="98">
        <v>14</v>
      </c>
    </row>
    <row r="23" spans="1:54" x14ac:dyDescent="0.15">
      <c r="A23">
        <v>10</v>
      </c>
      <c r="C23" s="77" t="s">
        <v>49</v>
      </c>
      <c r="D23" s="78"/>
      <c r="E23" s="133">
        <v>595.63</v>
      </c>
      <c r="F23" s="134">
        <v>52763</v>
      </c>
      <c r="G23" s="134">
        <v>125852</v>
      </c>
      <c r="H23" s="134">
        <v>59868</v>
      </c>
      <c r="I23" s="134">
        <v>65984</v>
      </c>
      <c r="J23" s="121">
        <v>-93</v>
      </c>
      <c r="K23" s="84">
        <v>4</v>
      </c>
      <c r="L23" s="85">
        <v>-97</v>
      </c>
      <c r="M23" s="121">
        <v>-116</v>
      </c>
      <c r="N23" s="84">
        <v>-43</v>
      </c>
      <c r="O23" s="85">
        <v>-73</v>
      </c>
      <c r="P23" s="121">
        <v>61</v>
      </c>
      <c r="Q23" s="84">
        <v>34</v>
      </c>
      <c r="R23" s="85">
        <v>27</v>
      </c>
      <c r="S23" s="86">
        <v>34</v>
      </c>
      <c r="T23" s="87">
        <v>27</v>
      </c>
      <c r="U23" s="87">
        <v>0</v>
      </c>
      <c r="V23" s="88">
        <v>0</v>
      </c>
      <c r="W23" s="121">
        <v>177</v>
      </c>
      <c r="X23" s="84">
        <v>77</v>
      </c>
      <c r="Y23" s="85">
        <v>100</v>
      </c>
      <c r="Z23" s="86">
        <v>77</v>
      </c>
      <c r="AA23" s="87">
        <v>99</v>
      </c>
      <c r="AB23" s="87">
        <v>0</v>
      </c>
      <c r="AC23" s="88">
        <v>1</v>
      </c>
      <c r="AD23" s="96">
        <v>23</v>
      </c>
      <c r="AE23" s="90">
        <v>47</v>
      </c>
      <c r="AF23" s="91">
        <v>-24</v>
      </c>
      <c r="AG23" s="96">
        <v>242</v>
      </c>
      <c r="AH23" s="90">
        <v>145</v>
      </c>
      <c r="AI23" s="92">
        <v>97</v>
      </c>
      <c r="AJ23" s="93">
        <v>126</v>
      </c>
      <c r="AK23" s="94">
        <v>88</v>
      </c>
      <c r="AL23" s="94">
        <v>18</v>
      </c>
      <c r="AM23" s="95">
        <v>9</v>
      </c>
      <c r="AN23" s="96">
        <v>1</v>
      </c>
      <c r="AO23" s="91">
        <v>0</v>
      </c>
      <c r="AP23" s="122">
        <v>219</v>
      </c>
      <c r="AQ23" s="90">
        <v>98</v>
      </c>
      <c r="AR23" s="92">
        <v>121</v>
      </c>
      <c r="AS23" s="93">
        <v>84</v>
      </c>
      <c r="AT23" s="94">
        <v>104</v>
      </c>
      <c r="AU23" s="94">
        <v>13</v>
      </c>
      <c r="AV23" s="95">
        <v>12</v>
      </c>
      <c r="AW23" s="96">
        <v>1</v>
      </c>
      <c r="AX23" s="91">
        <v>5</v>
      </c>
      <c r="AY23" s="98">
        <v>8</v>
      </c>
    </row>
    <row r="24" spans="1:54" x14ac:dyDescent="0.15">
      <c r="A24">
        <v>1</v>
      </c>
      <c r="B24" s="136">
        <v>100</v>
      </c>
      <c r="C24" s="137" t="s">
        <v>50</v>
      </c>
      <c r="D24" s="24" t="s">
        <v>51</v>
      </c>
      <c r="E24" s="138">
        <v>557.02</v>
      </c>
      <c r="F24" s="134">
        <v>738039</v>
      </c>
      <c r="G24" s="134">
        <v>1515907</v>
      </c>
      <c r="H24" s="134">
        <v>711726</v>
      </c>
      <c r="I24" s="134">
        <v>804181</v>
      </c>
      <c r="J24" s="205">
        <v>-443</v>
      </c>
      <c r="K24" s="206">
        <v>-367</v>
      </c>
      <c r="L24" s="207">
        <v>-76</v>
      </c>
      <c r="M24" s="205">
        <v>-560</v>
      </c>
      <c r="N24" s="206">
        <v>-312</v>
      </c>
      <c r="O24" s="207">
        <v>-248</v>
      </c>
      <c r="P24" s="205">
        <v>866</v>
      </c>
      <c r="Q24" s="206">
        <v>446</v>
      </c>
      <c r="R24" s="207">
        <v>420</v>
      </c>
      <c r="S24" s="209">
        <v>434</v>
      </c>
      <c r="T24" s="210">
        <v>410</v>
      </c>
      <c r="U24" s="210">
        <v>12</v>
      </c>
      <c r="V24" s="211">
        <v>10</v>
      </c>
      <c r="W24" s="205">
        <v>1426</v>
      </c>
      <c r="X24" s="206">
        <v>758</v>
      </c>
      <c r="Y24" s="207">
        <v>668</v>
      </c>
      <c r="Z24" s="209">
        <v>744</v>
      </c>
      <c r="AA24" s="210">
        <v>658</v>
      </c>
      <c r="AB24" s="210">
        <v>14</v>
      </c>
      <c r="AC24" s="211">
        <v>10</v>
      </c>
      <c r="AD24" s="212">
        <v>117</v>
      </c>
      <c r="AE24" s="213">
        <v>-55</v>
      </c>
      <c r="AF24" s="214">
        <v>172</v>
      </c>
      <c r="AG24" s="212">
        <v>5106</v>
      </c>
      <c r="AH24" s="213">
        <v>2514</v>
      </c>
      <c r="AI24" s="215">
        <v>2592</v>
      </c>
      <c r="AJ24" s="216">
        <v>2198</v>
      </c>
      <c r="AK24" s="217">
        <v>2301</v>
      </c>
      <c r="AL24" s="217">
        <v>284</v>
      </c>
      <c r="AM24" s="218">
        <v>278</v>
      </c>
      <c r="AN24" s="212">
        <v>32</v>
      </c>
      <c r="AO24" s="214">
        <v>13</v>
      </c>
      <c r="AP24" s="219">
        <v>4989</v>
      </c>
      <c r="AQ24" s="213">
        <v>2569</v>
      </c>
      <c r="AR24" s="215">
        <v>2420</v>
      </c>
      <c r="AS24" s="216">
        <v>2199</v>
      </c>
      <c r="AT24" s="217">
        <v>2157</v>
      </c>
      <c r="AU24" s="217">
        <v>305</v>
      </c>
      <c r="AV24" s="218">
        <v>214</v>
      </c>
      <c r="AW24" s="212">
        <v>65</v>
      </c>
      <c r="AX24" s="214">
        <v>49</v>
      </c>
      <c r="AY24" s="220">
        <v>-83</v>
      </c>
      <c r="AZ24" s="264"/>
      <c r="BA24" s="264"/>
      <c r="BB24" s="264"/>
    </row>
    <row r="25" spans="1:54" x14ac:dyDescent="0.15">
      <c r="B25" s="136">
        <v>101</v>
      </c>
      <c r="C25" s="99" t="s">
        <v>52</v>
      </c>
      <c r="D25" s="24"/>
      <c r="E25" s="149">
        <v>34.020000000000003</v>
      </c>
      <c r="F25" s="265">
        <v>102908</v>
      </c>
      <c r="G25" s="265">
        <v>212627</v>
      </c>
      <c r="H25" s="265">
        <v>98937</v>
      </c>
      <c r="I25" s="265">
        <v>113690</v>
      </c>
      <c r="J25" s="104">
        <v>11</v>
      </c>
      <c r="K25" s="105">
        <v>-37</v>
      </c>
      <c r="L25" s="106">
        <v>48</v>
      </c>
      <c r="M25" s="104">
        <v>-34</v>
      </c>
      <c r="N25" s="105">
        <v>-17</v>
      </c>
      <c r="O25" s="106">
        <v>-17</v>
      </c>
      <c r="P25" s="104">
        <v>131</v>
      </c>
      <c r="Q25" s="105">
        <v>68</v>
      </c>
      <c r="R25" s="106">
        <v>63</v>
      </c>
      <c r="S25" s="107">
        <v>66</v>
      </c>
      <c r="T25" s="108">
        <v>62</v>
      </c>
      <c r="U25" s="108">
        <v>2</v>
      </c>
      <c r="V25" s="109">
        <v>1</v>
      </c>
      <c r="W25" s="104">
        <v>165</v>
      </c>
      <c r="X25" s="105">
        <v>85</v>
      </c>
      <c r="Y25" s="106">
        <v>80</v>
      </c>
      <c r="Z25" s="107">
        <v>85</v>
      </c>
      <c r="AA25" s="108">
        <v>79</v>
      </c>
      <c r="AB25" s="108">
        <v>0</v>
      </c>
      <c r="AC25" s="109">
        <v>1</v>
      </c>
      <c r="AD25" s="110">
        <v>45</v>
      </c>
      <c r="AE25" s="111">
        <v>-20</v>
      </c>
      <c r="AF25" s="112">
        <v>65</v>
      </c>
      <c r="AG25" s="110">
        <v>777</v>
      </c>
      <c r="AH25" s="111">
        <v>352</v>
      </c>
      <c r="AI25" s="113">
        <v>425</v>
      </c>
      <c r="AJ25" s="114">
        <v>295</v>
      </c>
      <c r="AK25" s="115">
        <v>371</v>
      </c>
      <c r="AL25" s="115">
        <v>55</v>
      </c>
      <c r="AM25" s="116">
        <v>50</v>
      </c>
      <c r="AN25" s="110">
        <v>2</v>
      </c>
      <c r="AO25" s="112">
        <v>4</v>
      </c>
      <c r="AP25" s="117">
        <v>732</v>
      </c>
      <c r="AQ25" s="111">
        <v>372</v>
      </c>
      <c r="AR25" s="113">
        <v>360</v>
      </c>
      <c r="AS25" s="114">
        <v>303</v>
      </c>
      <c r="AT25" s="115">
        <v>303</v>
      </c>
      <c r="AU25" s="115">
        <v>59</v>
      </c>
      <c r="AV25" s="116">
        <v>43</v>
      </c>
      <c r="AW25" s="110">
        <v>10</v>
      </c>
      <c r="AX25" s="112">
        <v>14</v>
      </c>
      <c r="AY25" s="118">
        <v>-30</v>
      </c>
    </row>
    <row r="26" spans="1:54" x14ac:dyDescent="0.15">
      <c r="B26" s="136">
        <v>102</v>
      </c>
      <c r="C26" s="99" t="s">
        <v>53</v>
      </c>
      <c r="D26" s="24"/>
      <c r="E26" s="149">
        <v>32.659999999999997</v>
      </c>
      <c r="F26" s="265">
        <v>70195</v>
      </c>
      <c r="G26" s="265">
        <v>136452</v>
      </c>
      <c r="H26" s="265">
        <v>63465</v>
      </c>
      <c r="I26" s="265">
        <v>72987</v>
      </c>
      <c r="J26" s="104">
        <v>-13</v>
      </c>
      <c r="K26" s="105">
        <v>8</v>
      </c>
      <c r="L26" s="106">
        <v>-21</v>
      </c>
      <c r="M26" s="104">
        <v>-38</v>
      </c>
      <c r="N26" s="105">
        <v>-19</v>
      </c>
      <c r="O26" s="151">
        <v>-19</v>
      </c>
      <c r="P26" s="104">
        <v>82</v>
      </c>
      <c r="Q26" s="105">
        <v>42</v>
      </c>
      <c r="R26" s="106">
        <v>40</v>
      </c>
      <c r="S26" s="107">
        <v>42</v>
      </c>
      <c r="T26" s="108">
        <v>40</v>
      </c>
      <c r="U26" s="108">
        <v>0</v>
      </c>
      <c r="V26" s="109">
        <v>0</v>
      </c>
      <c r="W26" s="104">
        <v>120</v>
      </c>
      <c r="X26" s="105">
        <v>61</v>
      </c>
      <c r="Y26" s="106">
        <v>59</v>
      </c>
      <c r="Z26" s="107">
        <v>61</v>
      </c>
      <c r="AA26" s="108">
        <v>59</v>
      </c>
      <c r="AB26" s="108">
        <v>0</v>
      </c>
      <c r="AC26" s="109">
        <v>0</v>
      </c>
      <c r="AD26" s="110">
        <v>25</v>
      </c>
      <c r="AE26" s="111">
        <v>27</v>
      </c>
      <c r="AF26" s="112">
        <v>-2</v>
      </c>
      <c r="AG26" s="110">
        <v>498</v>
      </c>
      <c r="AH26" s="111">
        <v>241</v>
      </c>
      <c r="AI26" s="113">
        <v>257</v>
      </c>
      <c r="AJ26" s="114">
        <v>209</v>
      </c>
      <c r="AK26" s="115">
        <v>230</v>
      </c>
      <c r="AL26" s="115">
        <v>28</v>
      </c>
      <c r="AM26" s="116">
        <v>25</v>
      </c>
      <c r="AN26" s="110">
        <v>4</v>
      </c>
      <c r="AO26" s="112">
        <v>2</v>
      </c>
      <c r="AP26" s="117">
        <v>473</v>
      </c>
      <c r="AQ26" s="111">
        <v>214</v>
      </c>
      <c r="AR26" s="113">
        <v>259</v>
      </c>
      <c r="AS26" s="114">
        <v>186</v>
      </c>
      <c r="AT26" s="115">
        <v>240</v>
      </c>
      <c r="AU26" s="115">
        <v>22</v>
      </c>
      <c r="AV26" s="116">
        <v>17</v>
      </c>
      <c r="AW26" s="110">
        <v>6</v>
      </c>
      <c r="AX26" s="112">
        <v>2</v>
      </c>
      <c r="AY26" s="118">
        <v>-15</v>
      </c>
    </row>
    <row r="27" spans="1:54" x14ac:dyDescent="0.15">
      <c r="B27" s="136">
        <v>105</v>
      </c>
      <c r="C27" s="99" t="s">
        <v>54</v>
      </c>
      <c r="D27" s="24"/>
      <c r="E27" s="149">
        <v>14.67</v>
      </c>
      <c r="F27" s="265">
        <v>61740</v>
      </c>
      <c r="G27" s="265">
        <v>108853</v>
      </c>
      <c r="H27" s="265">
        <v>52675</v>
      </c>
      <c r="I27" s="265">
        <v>56178</v>
      </c>
      <c r="J27" s="104">
        <v>45</v>
      </c>
      <c r="K27" s="105">
        <v>9</v>
      </c>
      <c r="L27" s="106">
        <v>36</v>
      </c>
      <c r="M27" s="104">
        <v>-43</v>
      </c>
      <c r="N27" s="105">
        <v>-23</v>
      </c>
      <c r="O27" s="151">
        <v>-20</v>
      </c>
      <c r="P27" s="104">
        <v>70</v>
      </c>
      <c r="Q27" s="105">
        <v>36</v>
      </c>
      <c r="R27" s="106">
        <v>34</v>
      </c>
      <c r="S27" s="107">
        <v>32</v>
      </c>
      <c r="T27" s="108">
        <v>30</v>
      </c>
      <c r="U27" s="108">
        <v>4</v>
      </c>
      <c r="V27" s="109">
        <v>4</v>
      </c>
      <c r="W27" s="104">
        <v>113</v>
      </c>
      <c r="X27" s="105">
        <v>59</v>
      </c>
      <c r="Y27" s="106">
        <v>54</v>
      </c>
      <c r="Z27" s="107">
        <v>58</v>
      </c>
      <c r="AA27" s="108">
        <v>53</v>
      </c>
      <c r="AB27" s="108">
        <v>1</v>
      </c>
      <c r="AC27" s="109">
        <v>1</v>
      </c>
      <c r="AD27" s="110">
        <v>88</v>
      </c>
      <c r="AE27" s="111">
        <v>32</v>
      </c>
      <c r="AF27" s="112">
        <v>56</v>
      </c>
      <c r="AG27" s="110">
        <v>597</v>
      </c>
      <c r="AH27" s="111">
        <v>306</v>
      </c>
      <c r="AI27" s="113">
        <v>291</v>
      </c>
      <c r="AJ27" s="114">
        <v>253</v>
      </c>
      <c r="AK27" s="115">
        <v>253</v>
      </c>
      <c r="AL27" s="115">
        <v>44</v>
      </c>
      <c r="AM27" s="116">
        <v>37</v>
      </c>
      <c r="AN27" s="110">
        <v>9</v>
      </c>
      <c r="AO27" s="112">
        <v>1</v>
      </c>
      <c r="AP27" s="117">
        <v>509</v>
      </c>
      <c r="AQ27" s="111">
        <v>274</v>
      </c>
      <c r="AR27" s="113">
        <v>235</v>
      </c>
      <c r="AS27" s="114">
        <v>207</v>
      </c>
      <c r="AT27" s="115">
        <v>192</v>
      </c>
      <c r="AU27" s="115">
        <v>55</v>
      </c>
      <c r="AV27" s="116">
        <v>35</v>
      </c>
      <c r="AW27" s="110">
        <v>12</v>
      </c>
      <c r="AX27" s="112">
        <v>8</v>
      </c>
      <c r="AY27" s="118">
        <v>50</v>
      </c>
    </row>
    <row r="28" spans="1:54" x14ac:dyDescent="0.15">
      <c r="B28" s="136">
        <v>106</v>
      </c>
      <c r="C28" s="99" t="s">
        <v>55</v>
      </c>
      <c r="D28" s="24"/>
      <c r="E28" s="149">
        <v>11.36</v>
      </c>
      <c r="F28" s="265">
        <v>49798</v>
      </c>
      <c r="G28" s="265">
        <v>94089</v>
      </c>
      <c r="H28" s="265">
        <v>44342</v>
      </c>
      <c r="I28" s="265">
        <v>49747</v>
      </c>
      <c r="J28" s="104">
        <v>-101</v>
      </c>
      <c r="K28" s="105">
        <v>-49</v>
      </c>
      <c r="L28" s="106">
        <v>-52</v>
      </c>
      <c r="M28" s="104">
        <v>-68</v>
      </c>
      <c r="N28" s="105">
        <v>-35</v>
      </c>
      <c r="O28" s="151">
        <v>-33</v>
      </c>
      <c r="P28" s="104">
        <v>56</v>
      </c>
      <c r="Q28" s="105">
        <v>31</v>
      </c>
      <c r="R28" s="106">
        <v>25</v>
      </c>
      <c r="S28" s="107">
        <v>31</v>
      </c>
      <c r="T28" s="108">
        <v>23</v>
      </c>
      <c r="U28" s="108">
        <v>0</v>
      </c>
      <c r="V28" s="109">
        <v>2</v>
      </c>
      <c r="W28" s="104">
        <v>124</v>
      </c>
      <c r="X28" s="105">
        <v>66</v>
      </c>
      <c r="Y28" s="106">
        <v>58</v>
      </c>
      <c r="Z28" s="107">
        <v>58</v>
      </c>
      <c r="AA28" s="108">
        <v>57</v>
      </c>
      <c r="AB28" s="108">
        <v>8</v>
      </c>
      <c r="AC28" s="109">
        <v>1</v>
      </c>
      <c r="AD28" s="110">
        <v>-33</v>
      </c>
      <c r="AE28" s="111">
        <v>-14</v>
      </c>
      <c r="AF28" s="112">
        <v>-19</v>
      </c>
      <c r="AG28" s="110">
        <v>363</v>
      </c>
      <c r="AH28" s="111">
        <v>196</v>
      </c>
      <c r="AI28" s="113">
        <v>167</v>
      </c>
      <c r="AJ28" s="114">
        <v>176</v>
      </c>
      <c r="AK28" s="115">
        <v>149</v>
      </c>
      <c r="AL28" s="115">
        <v>16</v>
      </c>
      <c r="AM28" s="116">
        <v>17</v>
      </c>
      <c r="AN28" s="110">
        <v>4</v>
      </c>
      <c r="AO28" s="112">
        <v>1</v>
      </c>
      <c r="AP28" s="117">
        <v>396</v>
      </c>
      <c r="AQ28" s="111">
        <v>210</v>
      </c>
      <c r="AR28" s="113">
        <v>186</v>
      </c>
      <c r="AS28" s="114">
        <v>181</v>
      </c>
      <c r="AT28" s="115">
        <v>170</v>
      </c>
      <c r="AU28" s="115">
        <v>22</v>
      </c>
      <c r="AV28" s="116">
        <v>13</v>
      </c>
      <c r="AW28" s="110">
        <v>7</v>
      </c>
      <c r="AX28" s="112">
        <v>3</v>
      </c>
      <c r="AY28" s="118">
        <v>-15</v>
      </c>
    </row>
    <row r="29" spans="1:54" x14ac:dyDescent="0.15">
      <c r="B29" s="136">
        <v>107</v>
      </c>
      <c r="C29" s="99" t="s">
        <v>56</v>
      </c>
      <c r="D29" s="24"/>
      <c r="E29" s="149">
        <v>28.93</v>
      </c>
      <c r="F29" s="265">
        <v>74566</v>
      </c>
      <c r="G29" s="265">
        <v>157735</v>
      </c>
      <c r="H29" s="265">
        <v>72605</v>
      </c>
      <c r="I29" s="265">
        <v>85130</v>
      </c>
      <c r="J29" s="104">
        <v>-84</v>
      </c>
      <c r="K29" s="105">
        <v>-48</v>
      </c>
      <c r="L29" s="106">
        <v>-36</v>
      </c>
      <c r="M29" s="104">
        <v>-57</v>
      </c>
      <c r="N29" s="105">
        <v>-41</v>
      </c>
      <c r="O29" s="151">
        <v>-16</v>
      </c>
      <c r="P29" s="104">
        <v>94</v>
      </c>
      <c r="Q29" s="105">
        <v>48</v>
      </c>
      <c r="R29" s="106">
        <v>46</v>
      </c>
      <c r="S29" s="107">
        <v>47</v>
      </c>
      <c r="T29" s="108">
        <v>46</v>
      </c>
      <c r="U29" s="108">
        <v>1</v>
      </c>
      <c r="V29" s="109">
        <v>0</v>
      </c>
      <c r="W29" s="104">
        <v>151</v>
      </c>
      <c r="X29" s="105">
        <v>89</v>
      </c>
      <c r="Y29" s="106">
        <v>62</v>
      </c>
      <c r="Z29" s="107">
        <v>89</v>
      </c>
      <c r="AA29" s="108">
        <v>62</v>
      </c>
      <c r="AB29" s="108">
        <v>0</v>
      </c>
      <c r="AC29" s="109">
        <v>0</v>
      </c>
      <c r="AD29" s="110">
        <v>-27</v>
      </c>
      <c r="AE29" s="111">
        <v>-7</v>
      </c>
      <c r="AF29" s="112">
        <v>-20</v>
      </c>
      <c r="AG29" s="110">
        <v>418</v>
      </c>
      <c r="AH29" s="111">
        <v>220</v>
      </c>
      <c r="AI29" s="113">
        <v>198</v>
      </c>
      <c r="AJ29" s="114">
        <v>206</v>
      </c>
      <c r="AK29" s="115">
        <v>190</v>
      </c>
      <c r="AL29" s="115">
        <v>11</v>
      </c>
      <c r="AM29" s="116">
        <v>7</v>
      </c>
      <c r="AN29" s="110">
        <v>3</v>
      </c>
      <c r="AO29" s="112">
        <v>1</v>
      </c>
      <c r="AP29" s="117">
        <v>445</v>
      </c>
      <c r="AQ29" s="111">
        <v>227</v>
      </c>
      <c r="AR29" s="113">
        <v>218</v>
      </c>
      <c r="AS29" s="114">
        <v>214</v>
      </c>
      <c r="AT29" s="115">
        <v>200</v>
      </c>
      <c r="AU29" s="115">
        <v>10</v>
      </c>
      <c r="AV29" s="116">
        <v>15</v>
      </c>
      <c r="AW29" s="110">
        <v>3</v>
      </c>
      <c r="AX29" s="112">
        <v>3</v>
      </c>
      <c r="AY29" s="118">
        <v>-38</v>
      </c>
    </row>
    <row r="30" spans="1:54" x14ac:dyDescent="0.15">
      <c r="B30" s="136">
        <v>108</v>
      </c>
      <c r="C30" s="99" t="s">
        <v>57</v>
      </c>
      <c r="D30" s="24"/>
      <c r="E30" s="149">
        <v>28.11</v>
      </c>
      <c r="F30" s="265">
        <v>97587</v>
      </c>
      <c r="G30" s="265">
        <v>212879</v>
      </c>
      <c r="H30" s="265">
        <v>98867</v>
      </c>
      <c r="I30" s="265">
        <v>114012</v>
      </c>
      <c r="J30" s="104">
        <v>-158</v>
      </c>
      <c r="K30" s="105">
        <v>-86</v>
      </c>
      <c r="L30" s="106">
        <v>-72</v>
      </c>
      <c r="M30" s="104">
        <v>-95</v>
      </c>
      <c r="N30" s="105">
        <v>-48</v>
      </c>
      <c r="O30" s="151">
        <v>-47</v>
      </c>
      <c r="P30" s="104">
        <v>124</v>
      </c>
      <c r="Q30" s="105">
        <v>64</v>
      </c>
      <c r="R30" s="106">
        <v>60</v>
      </c>
      <c r="S30" s="107">
        <v>63</v>
      </c>
      <c r="T30" s="108">
        <v>60</v>
      </c>
      <c r="U30" s="108">
        <v>1</v>
      </c>
      <c r="V30" s="109">
        <v>0</v>
      </c>
      <c r="W30" s="104">
        <v>219</v>
      </c>
      <c r="X30" s="105">
        <v>112</v>
      </c>
      <c r="Y30" s="106">
        <v>107</v>
      </c>
      <c r="Z30" s="107">
        <v>112</v>
      </c>
      <c r="AA30" s="108">
        <v>106</v>
      </c>
      <c r="AB30" s="108">
        <v>0</v>
      </c>
      <c r="AC30" s="109">
        <v>1</v>
      </c>
      <c r="AD30" s="110">
        <v>-63</v>
      </c>
      <c r="AE30" s="111">
        <v>-38</v>
      </c>
      <c r="AF30" s="112">
        <v>-25</v>
      </c>
      <c r="AG30" s="110">
        <v>554</v>
      </c>
      <c r="AH30" s="111">
        <v>286</v>
      </c>
      <c r="AI30" s="113">
        <v>268</v>
      </c>
      <c r="AJ30" s="114">
        <v>263</v>
      </c>
      <c r="AK30" s="115">
        <v>247</v>
      </c>
      <c r="AL30" s="115">
        <v>22</v>
      </c>
      <c r="AM30" s="116">
        <v>21</v>
      </c>
      <c r="AN30" s="110">
        <v>1</v>
      </c>
      <c r="AO30" s="112">
        <v>0</v>
      </c>
      <c r="AP30" s="117">
        <v>617</v>
      </c>
      <c r="AQ30" s="111">
        <v>324</v>
      </c>
      <c r="AR30" s="113">
        <v>293</v>
      </c>
      <c r="AS30" s="114">
        <v>307</v>
      </c>
      <c r="AT30" s="115">
        <v>286</v>
      </c>
      <c r="AU30" s="115">
        <v>13</v>
      </c>
      <c r="AV30" s="116">
        <v>5</v>
      </c>
      <c r="AW30" s="110">
        <v>4</v>
      </c>
      <c r="AX30" s="112">
        <v>2</v>
      </c>
      <c r="AY30" s="118">
        <v>-59</v>
      </c>
    </row>
    <row r="31" spans="1:54" x14ac:dyDescent="0.15">
      <c r="B31" s="136">
        <v>109</v>
      </c>
      <c r="C31" s="99" t="s">
        <v>58</v>
      </c>
      <c r="D31" s="24" t="s">
        <v>51</v>
      </c>
      <c r="E31" s="149">
        <v>240.29</v>
      </c>
      <c r="F31" s="265">
        <v>89164</v>
      </c>
      <c r="G31" s="265">
        <v>209280</v>
      </c>
      <c r="H31" s="265">
        <v>98838</v>
      </c>
      <c r="I31" s="265">
        <v>110442</v>
      </c>
      <c r="J31" s="104">
        <v>-32</v>
      </c>
      <c r="K31" s="105">
        <v>-32</v>
      </c>
      <c r="L31" s="106">
        <v>0</v>
      </c>
      <c r="M31" s="104">
        <v>-102</v>
      </c>
      <c r="N31" s="105">
        <v>-53</v>
      </c>
      <c r="O31" s="151">
        <v>-49</v>
      </c>
      <c r="P31" s="104">
        <v>96</v>
      </c>
      <c r="Q31" s="105">
        <v>47</v>
      </c>
      <c r="R31" s="106">
        <v>49</v>
      </c>
      <c r="S31" s="107">
        <v>46</v>
      </c>
      <c r="T31" s="108">
        <v>48</v>
      </c>
      <c r="U31" s="108">
        <v>1</v>
      </c>
      <c r="V31" s="109">
        <v>1</v>
      </c>
      <c r="W31" s="104">
        <v>198</v>
      </c>
      <c r="X31" s="105">
        <v>100</v>
      </c>
      <c r="Y31" s="106">
        <v>98</v>
      </c>
      <c r="Z31" s="107">
        <v>99</v>
      </c>
      <c r="AA31" s="108">
        <v>98</v>
      </c>
      <c r="AB31" s="108">
        <v>1</v>
      </c>
      <c r="AC31" s="109">
        <v>0</v>
      </c>
      <c r="AD31" s="110">
        <v>70</v>
      </c>
      <c r="AE31" s="111">
        <v>21</v>
      </c>
      <c r="AF31" s="112">
        <v>49</v>
      </c>
      <c r="AG31" s="110">
        <v>519</v>
      </c>
      <c r="AH31" s="111">
        <v>256</v>
      </c>
      <c r="AI31" s="113">
        <v>263</v>
      </c>
      <c r="AJ31" s="114">
        <v>222</v>
      </c>
      <c r="AK31" s="115">
        <v>225</v>
      </c>
      <c r="AL31" s="115">
        <v>32</v>
      </c>
      <c r="AM31" s="116">
        <v>38</v>
      </c>
      <c r="AN31" s="110">
        <v>2</v>
      </c>
      <c r="AO31" s="112">
        <v>0</v>
      </c>
      <c r="AP31" s="117">
        <v>449</v>
      </c>
      <c r="AQ31" s="111">
        <v>235</v>
      </c>
      <c r="AR31" s="113">
        <v>214</v>
      </c>
      <c r="AS31" s="114">
        <v>213</v>
      </c>
      <c r="AT31" s="115">
        <v>197</v>
      </c>
      <c r="AU31" s="115">
        <v>21</v>
      </c>
      <c r="AV31" s="116">
        <v>16</v>
      </c>
      <c r="AW31" s="110">
        <v>1</v>
      </c>
      <c r="AX31" s="112">
        <v>1</v>
      </c>
      <c r="AY31" s="118">
        <v>44</v>
      </c>
    </row>
    <row r="32" spans="1:54" x14ac:dyDescent="0.15">
      <c r="B32" s="136">
        <v>110</v>
      </c>
      <c r="C32" s="99" t="s">
        <v>59</v>
      </c>
      <c r="D32" s="24"/>
      <c r="E32" s="149">
        <v>28.97</v>
      </c>
      <c r="F32" s="265">
        <v>91458</v>
      </c>
      <c r="G32" s="265">
        <v>147502</v>
      </c>
      <c r="H32" s="265">
        <v>68324</v>
      </c>
      <c r="I32" s="265">
        <v>79178</v>
      </c>
      <c r="J32" s="104">
        <v>25</v>
      </c>
      <c r="K32" s="105">
        <v>-26</v>
      </c>
      <c r="L32" s="106">
        <v>51</v>
      </c>
      <c r="M32" s="104">
        <v>-1</v>
      </c>
      <c r="N32" s="105">
        <v>0</v>
      </c>
      <c r="O32" s="151">
        <v>-1</v>
      </c>
      <c r="P32" s="104">
        <v>99</v>
      </c>
      <c r="Q32" s="105">
        <v>53</v>
      </c>
      <c r="R32" s="106">
        <v>46</v>
      </c>
      <c r="S32" s="107">
        <v>50</v>
      </c>
      <c r="T32" s="108">
        <v>44</v>
      </c>
      <c r="U32" s="108">
        <v>3</v>
      </c>
      <c r="V32" s="109">
        <v>2</v>
      </c>
      <c r="W32" s="104">
        <v>100</v>
      </c>
      <c r="X32" s="105">
        <v>53</v>
      </c>
      <c r="Y32" s="106">
        <v>47</v>
      </c>
      <c r="Z32" s="107">
        <v>51</v>
      </c>
      <c r="AA32" s="108">
        <v>42</v>
      </c>
      <c r="AB32" s="108">
        <v>2</v>
      </c>
      <c r="AC32" s="109">
        <v>5</v>
      </c>
      <c r="AD32" s="110">
        <v>26</v>
      </c>
      <c r="AE32" s="111">
        <v>-26</v>
      </c>
      <c r="AF32" s="112">
        <v>52</v>
      </c>
      <c r="AG32" s="110">
        <v>860</v>
      </c>
      <c r="AH32" s="111">
        <v>410</v>
      </c>
      <c r="AI32" s="113">
        <v>450</v>
      </c>
      <c r="AJ32" s="114">
        <v>349</v>
      </c>
      <c r="AK32" s="115">
        <v>386</v>
      </c>
      <c r="AL32" s="115">
        <v>55</v>
      </c>
      <c r="AM32" s="116">
        <v>61</v>
      </c>
      <c r="AN32" s="110">
        <v>6</v>
      </c>
      <c r="AO32" s="112">
        <v>3</v>
      </c>
      <c r="AP32" s="117">
        <v>834</v>
      </c>
      <c r="AQ32" s="111">
        <v>436</v>
      </c>
      <c r="AR32" s="113">
        <v>398</v>
      </c>
      <c r="AS32" s="114">
        <v>340</v>
      </c>
      <c r="AT32" s="115">
        <v>332</v>
      </c>
      <c r="AU32" s="115">
        <v>76</v>
      </c>
      <c r="AV32" s="116">
        <v>53</v>
      </c>
      <c r="AW32" s="110">
        <v>20</v>
      </c>
      <c r="AX32" s="112">
        <v>13</v>
      </c>
      <c r="AY32" s="118">
        <v>-25</v>
      </c>
    </row>
    <row r="33" spans="1:51" s="2" customFormat="1" x14ac:dyDescent="0.15">
      <c r="A33"/>
      <c r="B33" s="136">
        <v>111</v>
      </c>
      <c r="C33" s="99" t="s">
        <v>60</v>
      </c>
      <c r="D33" s="24"/>
      <c r="E33" s="149">
        <v>138.01</v>
      </c>
      <c r="F33" s="265">
        <v>100623</v>
      </c>
      <c r="G33" s="265">
        <v>236490</v>
      </c>
      <c r="H33" s="265">
        <v>113673</v>
      </c>
      <c r="I33" s="265">
        <v>122817</v>
      </c>
      <c r="J33" s="104">
        <v>-136</v>
      </c>
      <c r="K33" s="105">
        <v>-106</v>
      </c>
      <c r="L33" s="106">
        <v>-30</v>
      </c>
      <c r="M33" s="104">
        <v>-122</v>
      </c>
      <c r="N33" s="105">
        <v>-76</v>
      </c>
      <c r="O33" s="151">
        <v>-46</v>
      </c>
      <c r="P33" s="104">
        <v>114</v>
      </c>
      <c r="Q33" s="105">
        <v>57</v>
      </c>
      <c r="R33" s="106">
        <v>57</v>
      </c>
      <c r="S33" s="107">
        <v>57</v>
      </c>
      <c r="T33" s="108">
        <v>57</v>
      </c>
      <c r="U33" s="108">
        <v>0</v>
      </c>
      <c r="V33" s="109">
        <v>0</v>
      </c>
      <c r="W33" s="104">
        <v>236</v>
      </c>
      <c r="X33" s="105">
        <v>133</v>
      </c>
      <c r="Y33" s="106">
        <v>103</v>
      </c>
      <c r="Z33" s="107">
        <v>131</v>
      </c>
      <c r="AA33" s="108">
        <v>102</v>
      </c>
      <c r="AB33" s="108">
        <v>2</v>
      </c>
      <c r="AC33" s="109">
        <v>1</v>
      </c>
      <c r="AD33" s="110">
        <v>-14</v>
      </c>
      <c r="AE33" s="111">
        <v>-30</v>
      </c>
      <c r="AF33" s="112">
        <v>16</v>
      </c>
      <c r="AG33" s="110">
        <v>520</v>
      </c>
      <c r="AH33" s="111">
        <v>247</v>
      </c>
      <c r="AI33" s="113">
        <v>273</v>
      </c>
      <c r="AJ33" s="114">
        <v>225</v>
      </c>
      <c r="AK33" s="115">
        <v>250</v>
      </c>
      <c r="AL33" s="115">
        <v>21</v>
      </c>
      <c r="AM33" s="116">
        <v>22</v>
      </c>
      <c r="AN33" s="110">
        <v>1</v>
      </c>
      <c r="AO33" s="112">
        <v>1</v>
      </c>
      <c r="AP33" s="117">
        <v>534</v>
      </c>
      <c r="AQ33" s="111">
        <v>277</v>
      </c>
      <c r="AR33" s="113">
        <v>257</v>
      </c>
      <c r="AS33" s="114">
        <v>248</v>
      </c>
      <c r="AT33" s="115">
        <v>237</v>
      </c>
      <c r="AU33" s="115">
        <v>27</v>
      </c>
      <c r="AV33" s="116">
        <v>17</v>
      </c>
      <c r="AW33" s="110">
        <v>2</v>
      </c>
      <c r="AX33" s="112">
        <v>3</v>
      </c>
      <c r="AY33" s="118">
        <v>5</v>
      </c>
    </row>
    <row r="34" spans="1:51" x14ac:dyDescent="0.15">
      <c r="A34" s="2">
        <v>6</v>
      </c>
      <c r="B34" s="2">
        <v>201</v>
      </c>
      <c r="C34" s="152" t="s">
        <v>61</v>
      </c>
      <c r="D34" s="24"/>
      <c r="E34" s="149">
        <v>534.55999999999995</v>
      </c>
      <c r="F34" s="265">
        <v>225423</v>
      </c>
      <c r="G34" s="265">
        <v>527159</v>
      </c>
      <c r="H34" s="265">
        <v>255035</v>
      </c>
      <c r="I34" s="265">
        <v>272124</v>
      </c>
      <c r="J34" s="104">
        <v>-184</v>
      </c>
      <c r="K34" s="105">
        <v>-71</v>
      </c>
      <c r="L34" s="106">
        <v>-113</v>
      </c>
      <c r="M34" s="104">
        <v>-152</v>
      </c>
      <c r="N34" s="105">
        <v>-46</v>
      </c>
      <c r="O34" s="151">
        <v>-106</v>
      </c>
      <c r="P34" s="104">
        <v>340</v>
      </c>
      <c r="Q34" s="105">
        <v>188</v>
      </c>
      <c r="R34" s="106">
        <v>152</v>
      </c>
      <c r="S34" s="107">
        <v>183</v>
      </c>
      <c r="T34" s="108">
        <v>149</v>
      </c>
      <c r="U34" s="108">
        <v>5</v>
      </c>
      <c r="V34" s="109">
        <v>3</v>
      </c>
      <c r="W34" s="104">
        <v>492</v>
      </c>
      <c r="X34" s="105">
        <v>234</v>
      </c>
      <c r="Y34" s="106">
        <v>258</v>
      </c>
      <c r="Z34" s="107">
        <v>231</v>
      </c>
      <c r="AA34" s="108">
        <v>256</v>
      </c>
      <c r="AB34" s="108">
        <v>3</v>
      </c>
      <c r="AC34" s="109">
        <v>2</v>
      </c>
      <c r="AD34" s="110">
        <v>-32</v>
      </c>
      <c r="AE34" s="111">
        <v>-25</v>
      </c>
      <c r="AF34" s="112">
        <v>-7</v>
      </c>
      <c r="AG34" s="110">
        <v>903</v>
      </c>
      <c r="AH34" s="111">
        <v>472</v>
      </c>
      <c r="AI34" s="113">
        <v>431</v>
      </c>
      <c r="AJ34" s="114">
        <v>408</v>
      </c>
      <c r="AK34" s="115">
        <v>380</v>
      </c>
      <c r="AL34" s="115">
        <v>52</v>
      </c>
      <c r="AM34" s="116">
        <v>45</v>
      </c>
      <c r="AN34" s="110">
        <v>12</v>
      </c>
      <c r="AO34" s="112">
        <v>6</v>
      </c>
      <c r="AP34" s="117">
        <v>935</v>
      </c>
      <c r="AQ34" s="111">
        <v>497</v>
      </c>
      <c r="AR34" s="113">
        <v>438</v>
      </c>
      <c r="AS34" s="114">
        <v>435</v>
      </c>
      <c r="AT34" s="115">
        <v>394</v>
      </c>
      <c r="AU34" s="115">
        <v>54</v>
      </c>
      <c r="AV34" s="116">
        <v>36</v>
      </c>
      <c r="AW34" s="110">
        <v>8</v>
      </c>
      <c r="AX34" s="112">
        <v>8</v>
      </c>
      <c r="AY34" s="118">
        <v>20</v>
      </c>
    </row>
    <row r="35" spans="1:51" x14ac:dyDescent="0.15">
      <c r="A35">
        <v>2</v>
      </c>
      <c r="B35">
        <v>202</v>
      </c>
      <c r="C35" s="152" t="s">
        <v>62</v>
      </c>
      <c r="D35" s="24"/>
      <c r="E35" s="149">
        <v>50.72</v>
      </c>
      <c r="F35" s="265">
        <v>222370</v>
      </c>
      <c r="G35" s="265">
        <v>457143</v>
      </c>
      <c r="H35" s="265">
        <v>220898</v>
      </c>
      <c r="I35" s="265">
        <v>236245</v>
      </c>
      <c r="J35" s="104">
        <v>-246</v>
      </c>
      <c r="K35" s="105">
        <v>-90</v>
      </c>
      <c r="L35" s="106">
        <v>-156</v>
      </c>
      <c r="M35" s="104">
        <v>-187</v>
      </c>
      <c r="N35" s="105">
        <v>-88</v>
      </c>
      <c r="O35" s="151">
        <v>-99</v>
      </c>
      <c r="P35" s="104">
        <v>325</v>
      </c>
      <c r="Q35" s="105">
        <v>180</v>
      </c>
      <c r="R35" s="106">
        <v>145</v>
      </c>
      <c r="S35" s="107">
        <v>176</v>
      </c>
      <c r="T35" s="108">
        <v>144</v>
      </c>
      <c r="U35" s="108">
        <v>4</v>
      </c>
      <c r="V35" s="109">
        <v>1</v>
      </c>
      <c r="W35" s="104">
        <v>512</v>
      </c>
      <c r="X35" s="105">
        <v>268</v>
      </c>
      <c r="Y35" s="106">
        <v>244</v>
      </c>
      <c r="Z35" s="107">
        <v>263</v>
      </c>
      <c r="AA35" s="108">
        <v>241</v>
      </c>
      <c r="AB35" s="108">
        <v>5</v>
      </c>
      <c r="AC35" s="109">
        <v>3</v>
      </c>
      <c r="AD35" s="110">
        <v>-59</v>
      </c>
      <c r="AE35" s="111">
        <v>-2</v>
      </c>
      <c r="AF35" s="112">
        <v>-57</v>
      </c>
      <c r="AG35" s="110">
        <v>1220</v>
      </c>
      <c r="AH35" s="111">
        <v>659</v>
      </c>
      <c r="AI35" s="113">
        <v>561</v>
      </c>
      <c r="AJ35" s="114">
        <v>609</v>
      </c>
      <c r="AK35" s="115">
        <v>511</v>
      </c>
      <c r="AL35" s="115">
        <v>37</v>
      </c>
      <c r="AM35" s="116">
        <v>42</v>
      </c>
      <c r="AN35" s="110">
        <v>13</v>
      </c>
      <c r="AO35" s="112">
        <v>8</v>
      </c>
      <c r="AP35" s="117">
        <v>1279</v>
      </c>
      <c r="AQ35" s="111">
        <v>661</v>
      </c>
      <c r="AR35" s="113">
        <v>618</v>
      </c>
      <c r="AS35" s="114">
        <v>587</v>
      </c>
      <c r="AT35" s="115">
        <v>570</v>
      </c>
      <c r="AU35" s="115">
        <v>62</v>
      </c>
      <c r="AV35" s="116">
        <v>39</v>
      </c>
      <c r="AW35" s="110">
        <v>12</v>
      </c>
      <c r="AX35" s="112">
        <v>9</v>
      </c>
      <c r="AY35" s="118">
        <v>-71</v>
      </c>
    </row>
    <row r="36" spans="1:51" x14ac:dyDescent="0.15">
      <c r="A36">
        <v>4</v>
      </c>
      <c r="B36">
        <v>203</v>
      </c>
      <c r="C36" s="152" t="s">
        <v>63</v>
      </c>
      <c r="D36" s="24"/>
      <c r="E36" s="149">
        <v>49.42</v>
      </c>
      <c r="F36" s="265">
        <v>134630</v>
      </c>
      <c r="G36" s="265">
        <v>304002</v>
      </c>
      <c r="H36" s="265">
        <v>146605</v>
      </c>
      <c r="I36" s="265">
        <v>157397</v>
      </c>
      <c r="J36" s="104">
        <v>116</v>
      </c>
      <c r="K36" s="105">
        <v>33</v>
      </c>
      <c r="L36" s="106">
        <v>83</v>
      </c>
      <c r="M36" s="104">
        <v>-12</v>
      </c>
      <c r="N36" s="105">
        <v>-20</v>
      </c>
      <c r="O36" s="151">
        <v>8</v>
      </c>
      <c r="P36" s="104">
        <v>236</v>
      </c>
      <c r="Q36" s="105">
        <v>112</v>
      </c>
      <c r="R36" s="106">
        <v>124</v>
      </c>
      <c r="S36" s="107">
        <v>112</v>
      </c>
      <c r="T36" s="108">
        <v>124</v>
      </c>
      <c r="U36" s="108">
        <v>0</v>
      </c>
      <c r="V36" s="109">
        <v>0</v>
      </c>
      <c r="W36" s="104">
        <v>248</v>
      </c>
      <c r="X36" s="105">
        <v>132</v>
      </c>
      <c r="Y36" s="106">
        <v>116</v>
      </c>
      <c r="Z36" s="107">
        <v>131</v>
      </c>
      <c r="AA36" s="108">
        <v>115</v>
      </c>
      <c r="AB36" s="108">
        <v>1</v>
      </c>
      <c r="AC36" s="109">
        <v>1</v>
      </c>
      <c r="AD36" s="110">
        <v>128</v>
      </c>
      <c r="AE36" s="111">
        <v>53</v>
      </c>
      <c r="AF36" s="112">
        <v>75</v>
      </c>
      <c r="AG36" s="110">
        <v>796</v>
      </c>
      <c r="AH36" s="111">
        <v>386</v>
      </c>
      <c r="AI36" s="113">
        <v>410</v>
      </c>
      <c r="AJ36" s="114">
        <v>354</v>
      </c>
      <c r="AK36" s="115">
        <v>391</v>
      </c>
      <c r="AL36" s="115">
        <v>25</v>
      </c>
      <c r="AM36" s="116">
        <v>14</v>
      </c>
      <c r="AN36" s="110">
        <v>7</v>
      </c>
      <c r="AO36" s="112">
        <v>5</v>
      </c>
      <c r="AP36" s="117">
        <v>668</v>
      </c>
      <c r="AQ36" s="111">
        <v>333</v>
      </c>
      <c r="AR36" s="113">
        <v>335</v>
      </c>
      <c r="AS36" s="114">
        <v>302</v>
      </c>
      <c r="AT36" s="115">
        <v>321</v>
      </c>
      <c r="AU36" s="115">
        <v>22</v>
      </c>
      <c r="AV36" s="116">
        <v>13</v>
      </c>
      <c r="AW36" s="110">
        <v>9</v>
      </c>
      <c r="AX36" s="112">
        <v>1</v>
      </c>
      <c r="AY36" s="118">
        <v>25</v>
      </c>
    </row>
    <row r="37" spans="1:51" x14ac:dyDescent="0.15">
      <c r="A37">
        <v>2</v>
      </c>
      <c r="B37">
        <v>204</v>
      </c>
      <c r="C37" s="152" t="s">
        <v>64</v>
      </c>
      <c r="D37" s="24" t="s">
        <v>51</v>
      </c>
      <c r="E37" s="149">
        <v>99.96</v>
      </c>
      <c r="F37" s="265">
        <v>217057</v>
      </c>
      <c r="G37" s="265">
        <v>484817</v>
      </c>
      <c r="H37" s="265">
        <v>225402</v>
      </c>
      <c r="I37" s="265">
        <v>259415</v>
      </c>
      <c r="J37" s="104">
        <v>81</v>
      </c>
      <c r="K37" s="105">
        <v>53</v>
      </c>
      <c r="L37" s="106">
        <v>28</v>
      </c>
      <c r="M37" s="104">
        <v>-41</v>
      </c>
      <c r="N37" s="105">
        <v>-14</v>
      </c>
      <c r="O37" s="151">
        <v>-27</v>
      </c>
      <c r="P37" s="104">
        <v>308</v>
      </c>
      <c r="Q37" s="105">
        <v>166</v>
      </c>
      <c r="R37" s="106">
        <v>142</v>
      </c>
      <c r="S37" s="107">
        <v>165</v>
      </c>
      <c r="T37" s="108">
        <v>140</v>
      </c>
      <c r="U37" s="108">
        <v>1</v>
      </c>
      <c r="V37" s="109">
        <v>2</v>
      </c>
      <c r="W37" s="104">
        <v>349</v>
      </c>
      <c r="X37" s="105">
        <v>180</v>
      </c>
      <c r="Y37" s="106">
        <v>169</v>
      </c>
      <c r="Z37" s="107">
        <v>177</v>
      </c>
      <c r="AA37" s="108">
        <v>168</v>
      </c>
      <c r="AB37" s="108">
        <v>3</v>
      </c>
      <c r="AC37" s="109">
        <v>1</v>
      </c>
      <c r="AD37" s="110">
        <v>122</v>
      </c>
      <c r="AE37" s="111">
        <v>67</v>
      </c>
      <c r="AF37" s="112">
        <v>55</v>
      </c>
      <c r="AG37" s="110">
        <v>1421</v>
      </c>
      <c r="AH37" s="111">
        <v>688</v>
      </c>
      <c r="AI37" s="113">
        <v>733</v>
      </c>
      <c r="AJ37" s="114">
        <v>638</v>
      </c>
      <c r="AK37" s="115">
        <v>689</v>
      </c>
      <c r="AL37" s="115">
        <v>35</v>
      </c>
      <c r="AM37" s="116">
        <v>28</v>
      </c>
      <c r="AN37" s="110">
        <v>15</v>
      </c>
      <c r="AO37" s="112">
        <v>16</v>
      </c>
      <c r="AP37" s="117">
        <v>1299</v>
      </c>
      <c r="AQ37" s="111">
        <v>621</v>
      </c>
      <c r="AR37" s="113">
        <v>678</v>
      </c>
      <c r="AS37" s="114">
        <v>565</v>
      </c>
      <c r="AT37" s="115">
        <v>609</v>
      </c>
      <c r="AU37" s="115">
        <v>44</v>
      </c>
      <c r="AV37" s="116">
        <v>56</v>
      </c>
      <c r="AW37" s="110">
        <v>12</v>
      </c>
      <c r="AX37" s="112">
        <v>13</v>
      </c>
      <c r="AY37" s="118">
        <v>49</v>
      </c>
    </row>
    <row r="38" spans="1:51" x14ac:dyDescent="0.15">
      <c r="A38">
        <v>10</v>
      </c>
      <c r="B38">
        <v>205</v>
      </c>
      <c r="C38" s="152" t="s">
        <v>65</v>
      </c>
      <c r="D38" s="24"/>
      <c r="E38" s="149">
        <v>182.38</v>
      </c>
      <c r="F38" s="265">
        <v>17947</v>
      </c>
      <c r="G38" s="265">
        <v>40712</v>
      </c>
      <c r="H38" s="265">
        <v>19364</v>
      </c>
      <c r="I38" s="265">
        <v>21348</v>
      </c>
      <c r="J38" s="104">
        <v>-14</v>
      </c>
      <c r="K38" s="105">
        <v>10</v>
      </c>
      <c r="L38" s="106">
        <v>-24</v>
      </c>
      <c r="M38" s="104">
        <v>-35</v>
      </c>
      <c r="N38" s="105">
        <v>-10</v>
      </c>
      <c r="O38" s="151">
        <v>-25</v>
      </c>
      <c r="P38" s="104">
        <v>21</v>
      </c>
      <c r="Q38" s="105">
        <v>13</v>
      </c>
      <c r="R38" s="106">
        <v>8</v>
      </c>
      <c r="S38" s="107">
        <v>13</v>
      </c>
      <c r="T38" s="108">
        <v>8</v>
      </c>
      <c r="U38" s="108">
        <v>0</v>
      </c>
      <c r="V38" s="109">
        <v>0</v>
      </c>
      <c r="W38" s="104">
        <v>56</v>
      </c>
      <c r="X38" s="105">
        <v>23</v>
      </c>
      <c r="Y38" s="106">
        <v>33</v>
      </c>
      <c r="Z38" s="107">
        <v>23</v>
      </c>
      <c r="AA38" s="108">
        <v>32</v>
      </c>
      <c r="AB38" s="108">
        <v>0</v>
      </c>
      <c r="AC38" s="109">
        <v>1</v>
      </c>
      <c r="AD38" s="110">
        <v>21</v>
      </c>
      <c r="AE38" s="111">
        <v>20</v>
      </c>
      <c r="AF38" s="112">
        <v>1</v>
      </c>
      <c r="AG38" s="110">
        <v>93</v>
      </c>
      <c r="AH38" s="111">
        <v>59</v>
      </c>
      <c r="AI38" s="113">
        <v>34</v>
      </c>
      <c r="AJ38" s="114">
        <v>54</v>
      </c>
      <c r="AK38" s="115">
        <v>34</v>
      </c>
      <c r="AL38" s="115">
        <v>4</v>
      </c>
      <c r="AM38" s="116">
        <v>0</v>
      </c>
      <c r="AN38" s="110">
        <v>1</v>
      </c>
      <c r="AO38" s="112">
        <v>0</v>
      </c>
      <c r="AP38" s="117">
        <v>72</v>
      </c>
      <c r="AQ38" s="111">
        <v>39</v>
      </c>
      <c r="AR38" s="113">
        <v>33</v>
      </c>
      <c r="AS38" s="114">
        <v>37</v>
      </c>
      <c r="AT38" s="115">
        <v>30</v>
      </c>
      <c r="AU38" s="115">
        <v>2</v>
      </c>
      <c r="AV38" s="116">
        <v>3</v>
      </c>
      <c r="AW38" s="110">
        <v>0</v>
      </c>
      <c r="AX38" s="112">
        <v>0</v>
      </c>
      <c r="AY38" s="118">
        <v>12</v>
      </c>
    </row>
    <row r="39" spans="1:51" x14ac:dyDescent="0.15">
      <c r="A39">
        <v>2</v>
      </c>
      <c r="B39">
        <v>206</v>
      </c>
      <c r="C39" s="152" t="s">
        <v>66</v>
      </c>
      <c r="D39" s="24" t="s">
        <v>51</v>
      </c>
      <c r="E39" s="149">
        <v>18.47</v>
      </c>
      <c r="F39" s="265">
        <v>42709</v>
      </c>
      <c r="G39" s="265">
        <v>93866</v>
      </c>
      <c r="H39" s="265">
        <v>41929</v>
      </c>
      <c r="I39" s="265">
        <v>51937</v>
      </c>
      <c r="J39" s="104">
        <v>36</v>
      </c>
      <c r="K39" s="105">
        <v>34</v>
      </c>
      <c r="L39" s="106">
        <v>2</v>
      </c>
      <c r="M39" s="104">
        <v>-51</v>
      </c>
      <c r="N39" s="105">
        <v>-27</v>
      </c>
      <c r="O39" s="151">
        <v>-24</v>
      </c>
      <c r="P39" s="104">
        <v>29</v>
      </c>
      <c r="Q39" s="105">
        <v>15</v>
      </c>
      <c r="R39" s="106">
        <v>14</v>
      </c>
      <c r="S39" s="107">
        <v>14</v>
      </c>
      <c r="T39" s="108">
        <v>14</v>
      </c>
      <c r="U39" s="108">
        <v>1</v>
      </c>
      <c r="V39" s="109">
        <v>0</v>
      </c>
      <c r="W39" s="104">
        <v>80</v>
      </c>
      <c r="X39" s="105">
        <v>42</v>
      </c>
      <c r="Y39" s="106">
        <v>38</v>
      </c>
      <c r="Z39" s="107">
        <v>42</v>
      </c>
      <c r="AA39" s="108">
        <v>38</v>
      </c>
      <c r="AB39" s="108">
        <v>0</v>
      </c>
      <c r="AC39" s="109">
        <v>0</v>
      </c>
      <c r="AD39" s="110">
        <v>87</v>
      </c>
      <c r="AE39" s="111">
        <v>61</v>
      </c>
      <c r="AF39" s="112">
        <v>26</v>
      </c>
      <c r="AG39" s="110">
        <v>366</v>
      </c>
      <c r="AH39" s="111">
        <v>172</v>
      </c>
      <c r="AI39" s="113">
        <v>194</v>
      </c>
      <c r="AJ39" s="114">
        <v>158</v>
      </c>
      <c r="AK39" s="115">
        <v>183</v>
      </c>
      <c r="AL39" s="115">
        <v>13</v>
      </c>
      <c r="AM39" s="116">
        <v>9</v>
      </c>
      <c r="AN39" s="110">
        <v>1</v>
      </c>
      <c r="AO39" s="112">
        <v>2</v>
      </c>
      <c r="AP39" s="117">
        <v>279</v>
      </c>
      <c r="AQ39" s="111">
        <v>111</v>
      </c>
      <c r="AR39" s="113">
        <v>168</v>
      </c>
      <c r="AS39" s="114">
        <v>104</v>
      </c>
      <c r="AT39" s="115">
        <v>162</v>
      </c>
      <c r="AU39" s="115">
        <v>6</v>
      </c>
      <c r="AV39" s="116">
        <v>5</v>
      </c>
      <c r="AW39" s="110">
        <v>1</v>
      </c>
      <c r="AX39" s="112">
        <v>1</v>
      </c>
      <c r="AY39" s="118">
        <v>33</v>
      </c>
    </row>
    <row r="40" spans="1:51" x14ac:dyDescent="0.15">
      <c r="A40">
        <v>3</v>
      </c>
      <c r="B40">
        <v>207</v>
      </c>
      <c r="C40" s="152" t="s">
        <v>67</v>
      </c>
      <c r="D40" s="24"/>
      <c r="E40" s="149">
        <v>25</v>
      </c>
      <c r="F40" s="265">
        <v>82900</v>
      </c>
      <c r="G40" s="265">
        <v>197530</v>
      </c>
      <c r="H40" s="265">
        <v>95180</v>
      </c>
      <c r="I40" s="265">
        <v>102350</v>
      </c>
      <c r="J40" s="104">
        <v>-33</v>
      </c>
      <c r="K40" s="105">
        <v>-21</v>
      </c>
      <c r="L40" s="106">
        <v>-12</v>
      </c>
      <c r="M40" s="104">
        <v>-43</v>
      </c>
      <c r="N40" s="105">
        <v>-15</v>
      </c>
      <c r="O40" s="151">
        <v>-28</v>
      </c>
      <c r="P40" s="104">
        <v>119</v>
      </c>
      <c r="Q40" s="105">
        <v>78</v>
      </c>
      <c r="R40" s="106">
        <v>41</v>
      </c>
      <c r="S40" s="107">
        <v>78</v>
      </c>
      <c r="T40" s="108">
        <v>39</v>
      </c>
      <c r="U40" s="108">
        <v>0</v>
      </c>
      <c r="V40" s="109">
        <v>2</v>
      </c>
      <c r="W40" s="104">
        <v>162</v>
      </c>
      <c r="X40" s="105">
        <v>93</v>
      </c>
      <c r="Y40" s="106">
        <v>69</v>
      </c>
      <c r="Z40" s="107">
        <v>92</v>
      </c>
      <c r="AA40" s="108">
        <v>68</v>
      </c>
      <c r="AB40" s="108">
        <v>1</v>
      </c>
      <c r="AC40" s="109">
        <v>1</v>
      </c>
      <c r="AD40" s="110">
        <v>10</v>
      </c>
      <c r="AE40" s="111">
        <v>-6</v>
      </c>
      <c r="AF40" s="112">
        <v>16</v>
      </c>
      <c r="AG40" s="110">
        <v>480</v>
      </c>
      <c r="AH40" s="111">
        <v>258</v>
      </c>
      <c r="AI40" s="113">
        <v>222</v>
      </c>
      <c r="AJ40" s="114">
        <v>234</v>
      </c>
      <c r="AK40" s="115">
        <v>218</v>
      </c>
      <c r="AL40" s="115">
        <v>21</v>
      </c>
      <c r="AM40" s="116">
        <v>3</v>
      </c>
      <c r="AN40" s="110">
        <v>3</v>
      </c>
      <c r="AO40" s="112">
        <v>1</v>
      </c>
      <c r="AP40" s="117">
        <v>470</v>
      </c>
      <c r="AQ40" s="111">
        <v>264</v>
      </c>
      <c r="AR40" s="113">
        <v>206</v>
      </c>
      <c r="AS40" s="114">
        <v>243</v>
      </c>
      <c r="AT40" s="115">
        <v>197</v>
      </c>
      <c r="AU40" s="115">
        <v>19</v>
      </c>
      <c r="AV40" s="116">
        <v>7</v>
      </c>
      <c r="AW40" s="110">
        <v>2</v>
      </c>
      <c r="AX40" s="112">
        <v>2</v>
      </c>
      <c r="AY40" s="118">
        <v>-23</v>
      </c>
    </row>
    <row r="41" spans="1:51" x14ac:dyDescent="0.15">
      <c r="A41">
        <v>7</v>
      </c>
      <c r="B41">
        <v>208</v>
      </c>
      <c r="C41" s="152" t="s">
        <v>68</v>
      </c>
      <c r="D41" s="24"/>
      <c r="E41" s="149">
        <v>90.4</v>
      </c>
      <c r="F41" s="265">
        <v>11706</v>
      </c>
      <c r="G41" s="265">
        <v>27903</v>
      </c>
      <c r="H41" s="265">
        <v>13382</v>
      </c>
      <c r="I41" s="265">
        <v>14521</v>
      </c>
      <c r="J41" s="104">
        <v>-58</v>
      </c>
      <c r="K41" s="105">
        <v>-35</v>
      </c>
      <c r="L41" s="106">
        <v>-23</v>
      </c>
      <c r="M41" s="104">
        <v>-35</v>
      </c>
      <c r="N41" s="105">
        <v>-15</v>
      </c>
      <c r="O41" s="151">
        <v>-20</v>
      </c>
      <c r="P41" s="104">
        <v>11</v>
      </c>
      <c r="Q41" s="105">
        <v>2</v>
      </c>
      <c r="R41" s="106">
        <v>9</v>
      </c>
      <c r="S41" s="107">
        <v>2</v>
      </c>
      <c r="T41" s="108">
        <v>9</v>
      </c>
      <c r="U41" s="108">
        <v>0</v>
      </c>
      <c r="V41" s="109">
        <v>0</v>
      </c>
      <c r="W41" s="104">
        <v>46</v>
      </c>
      <c r="X41" s="105">
        <v>17</v>
      </c>
      <c r="Y41" s="106">
        <v>29</v>
      </c>
      <c r="Z41" s="107">
        <v>17</v>
      </c>
      <c r="AA41" s="108">
        <v>28</v>
      </c>
      <c r="AB41" s="108">
        <v>0</v>
      </c>
      <c r="AC41" s="109">
        <v>1</v>
      </c>
      <c r="AD41" s="110">
        <v>-23</v>
      </c>
      <c r="AE41" s="111">
        <v>-20</v>
      </c>
      <c r="AF41" s="112">
        <v>-3</v>
      </c>
      <c r="AG41" s="110">
        <v>51</v>
      </c>
      <c r="AH41" s="111">
        <v>26</v>
      </c>
      <c r="AI41" s="113">
        <v>25</v>
      </c>
      <c r="AJ41" s="114">
        <v>21</v>
      </c>
      <c r="AK41" s="115">
        <v>20</v>
      </c>
      <c r="AL41" s="115">
        <v>4</v>
      </c>
      <c r="AM41" s="116">
        <v>5</v>
      </c>
      <c r="AN41" s="110">
        <v>1</v>
      </c>
      <c r="AO41" s="112">
        <v>0</v>
      </c>
      <c r="AP41" s="117">
        <v>74</v>
      </c>
      <c r="AQ41" s="111">
        <v>46</v>
      </c>
      <c r="AR41" s="113">
        <v>28</v>
      </c>
      <c r="AS41" s="114">
        <v>36</v>
      </c>
      <c r="AT41" s="115">
        <v>27</v>
      </c>
      <c r="AU41" s="115">
        <v>9</v>
      </c>
      <c r="AV41" s="116">
        <v>1</v>
      </c>
      <c r="AW41" s="110">
        <v>1</v>
      </c>
      <c r="AX41" s="112">
        <v>0</v>
      </c>
      <c r="AY41" s="118">
        <v>-15</v>
      </c>
    </row>
    <row r="42" spans="1:51" x14ac:dyDescent="0.15">
      <c r="A42">
        <v>8</v>
      </c>
      <c r="B42">
        <v>209</v>
      </c>
      <c r="C42" s="152" t="s">
        <v>69</v>
      </c>
      <c r="D42" s="24"/>
      <c r="E42" s="149">
        <v>697.55</v>
      </c>
      <c r="F42" s="265">
        <v>30413</v>
      </c>
      <c r="G42" s="265">
        <v>76453</v>
      </c>
      <c r="H42" s="265">
        <v>36770</v>
      </c>
      <c r="I42" s="265">
        <v>39683</v>
      </c>
      <c r="J42" s="104">
        <v>-83</v>
      </c>
      <c r="K42" s="105">
        <v>-41</v>
      </c>
      <c r="L42" s="106">
        <v>-42</v>
      </c>
      <c r="M42" s="104">
        <v>-76</v>
      </c>
      <c r="N42" s="105">
        <v>-39</v>
      </c>
      <c r="O42" s="151">
        <v>-37</v>
      </c>
      <c r="P42" s="104">
        <v>40</v>
      </c>
      <c r="Q42" s="105">
        <v>22</v>
      </c>
      <c r="R42" s="106">
        <v>18</v>
      </c>
      <c r="S42" s="107">
        <v>21</v>
      </c>
      <c r="T42" s="108">
        <v>18</v>
      </c>
      <c r="U42" s="108">
        <v>1</v>
      </c>
      <c r="V42" s="109">
        <v>0</v>
      </c>
      <c r="W42" s="104">
        <v>116</v>
      </c>
      <c r="X42" s="105">
        <v>61</v>
      </c>
      <c r="Y42" s="106">
        <v>55</v>
      </c>
      <c r="Z42" s="107">
        <v>61</v>
      </c>
      <c r="AA42" s="108">
        <v>55</v>
      </c>
      <c r="AB42" s="108">
        <v>0</v>
      </c>
      <c r="AC42" s="109">
        <v>0</v>
      </c>
      <c r="AD42" s="110">
        <v>-7</v>
      </c>
      <c r="AE42" s="111">
        <v>-2</v>
      </c>
      <c r="AF42" s="112">
        <v>-5</v>
      </c>
      <c r="AG42" s="110">
        <v>113</v>
      </c>
      <c r="AH42" s="111">
        <v>58</v>
      </c>
      <c r="AI42" s="113">
        <v>55</v>
      </c>
      <c r="AJ42" s="114">
        <v>49</v>
      </c>
      <c r="AK42" s="115">
        <v>43</v>
      </c>
      <c r="AL42" s="115">
        <v>9</v>
      </c>
      <c r="AM42" s="116">
        <v>12</v>
      </c>
      <c r="AN42" s="110">
        <v>0</v>
      </c>
      <c r="AO42" s="112">
        <v>0</v>
      </c>
      <c r="AP42" s="117">
        <v>120</v>
      </c>
      <c r="AQ42" s="111">
        <v>60</v>
      </c>
      <c r="AR42" s="113">
        <v>60</v>
      </c>
      <c r="AS42" s="114">
        <v>47</v>
      </c>
      <c r="AT42" s="115">
        <v>50</v>
      </c>
      <c r="AU42" s="115">
        <v>13</v>
      </c>
      <c r="AV42" s="116">
        <v>10</v>
      </c>
      <c r="AW42" s="110">
        <v>0</v>
      </c>
      <c r="AX42" s="112">
        <v>0</v>
      </c>
      <c r="AY42" s="118">
        <v>1</v>
      </c>
    </row>
    <row r="43" spans="1:51" x14ac:dyDescent="0.15">
      <c r="A43">
        <v>4</v>
      </c>
      <c r="B43">
        <v>210</v>
      </c>
      <c r="C43" s="152" t="s">
        <v>70</v>
      </c>
      <c r="D43" s="24"/>
      <c r="E43" s="149">
        <v>138.47999999999999</v>
      </c>
      <c r="F43" s="265">
        <v>108127</v>
      </c>
      <c r="G43" s="265">
        <v>259354</v>
      </c>
      <c r="H43" s="265">
        <v>126533</v>
      </c>
      <c r="I43" s="265">
        <v>132821</v>
      </c>
      <c r="J43" s="104">
        <v>-196</v>
      </c>
      <c r="K43" s="105">
        <v>-135</v>
      </c>
      <c r="L43" s="106">
        <v>-61</v>
      </c>
      <c r="M43" s="104">
        <v>-46</v>
      </c>
      <c r="N43" s="105">
        <v>-40</v>
      </c>
      <c r="O43" s="151">
        <v>-6</v>
      </c>
      <c r="P43" s="104">
        <v>168</v>
      </c>
      <c r="Q43" s="105">
        <v>91</v>
      </c>
      <c r="R43" s="106">
        <v>77</v>
      </c>
      <c r="S43" s="107">
        <v>90</v>
      </c>
      <c r="T43" s="108">
        <v>76</v>
      </c>
      <c r="U43" s="108">
        <v>1</v>
      </c>
      <c r="V43" s="109">
        <v>1</v>
      </c>
      <c r="W43" s="104">
        <v>214</v>
      </c>
      <c r="X43" s="105">
        <v>131</v>
      </c>
      <c r="Y43" s="106">
        <v>83</v>
      </c>
      <c r="Z43" s="107">
        <v>129</v>
      </c>
      <c r="AA43" s="108">
        <v>82</v>
      </c>
      <c r="AB43" s="108">
        <v>2</v>
      </c>
      <c r="AC43" s="109">
        <v>1</v>
      </c>
      <c r="AD43" s="110">
        <v>-150</v>
      </c>
      <c r="AE43" s="111">
        <v>-95</v>
      </c>
      <c r="AF43" s="112">
        <v>-55</v>
      </c>
      <c r="AG43" s="110">
        <v>478</v>
      </c>
      <c r="AH43" s="111">
        <v>245</v>
      </c>
      <c r="AI43" s="113">
        <v>233</v>
      </c>
      <c r="AJ43" s="114">
        <v>220</v>
      </c>
      <c r="AK43" s="115">
        <v>213</v>
      </c>
      <c r="AL43" s="115">
        <v>18</v>
      </c>
      <c r="AM43" s="116">
        <v>18</v>
      </c>
      <c r="AN43" s="110">
        <v>7</v>
      </c>
      <c r="AO43" s="112">
        <v>2</v>
      </c>
      <c r="AP43" s="117">
        <v>628</v>
      </c>
      <c r="AQ43" s="111">
        <v>340</v>
      </c>
      <c r="AR43" s="113">
        <v>288</v>
      </c>
      <c r="AS43" s="114">
        <v>311</v>
      </c>
      <c r="AT43" s="115">
        <v>271</v>
      </c>
      <c r="AU43" s="115">
        <v>25</v>
      </c>
      <c r="AV43" s="116">
        <v>13</v>
      </c>
      <c r="AW43" s="110">
        <v>4</v>
      </c>
      <c r="AX43" s="112">
        <v>4</v>
      </c>
      <c r="AY43" s="118">
        <v>-61</v>
      </c>
    </row>
    <row r="44" spans="1:51" x14ac:dyDescent="0.15">
      <c r="A44">
        <v>7</v>
      </c>
      <c r="B44">
        <v>212</v>
      </c>
      <c r="C44" s="152" t="s">
        <v>71</v>
      </c>
      <c r="D44" s="24"/>
      <c r="E44" s="149">
        <v>126.85</v>
      </c>
      <c r="F44" s="265">
        <v>18878</v>
      </c>
      <c r="G44" s="265">
        <v>45119</v>
      </c>
      <c r="H44" s="265">
        <v>21735</v>
      </c>
      <c r="I44" s="265">
        <v>23384</v>
      </c>
      <c r="J44" s="104">
        <v>-18</v>
      </c>
      <c r="K44" s="105">
        <v>6</v>
      </c>
      <c r="L44" s="106">
        <v>-24</v>
      </c>
      <c r="M44" s="104">
        <v>-34</v>
      </c>
      <c r="N44" s="105">
        <v>-14</v>
      </c>
      <c r="O44" s="151">
        <v>-20</v>
      </c>
      <c r="P44" s="104">
        <v>23</v>
      </c>
      <c r="Q44" s="105">
        <v>13</v>
      </c>
      <c r="R44" s="106">
        <v>10</v>
      </c>
      <c r="S44" s="107">
        <v>13</v>
      </c>
      <c r="T44" s="108">
        <v>9</v>
      </c>
      <c r="U44" s="108">
        <v>0</v>
      </c>
      <c r="V44" s="109">
        <v>1</v>
      </c>
      <c r="W44" s="104">
        <v>57</v>
      </c>
      <c r="X44" s="105">
        <v>27</v>
      </c>
      <c r="Y44" s="106">
        <v>30</v>
      </c>
      <c r="Z44" s="107">
        <v>26</v>
      </c>
      <c r="AA44" s="108">
        <v>30</v>
      </c>
      <c r="AB44" s="108">
        <v>1</v>
      </c>
      <c r="AC44" s="109">
        <v>0</v>
      </c>
      <c r="AD44" s="110">
        <v>16</v>
      </c>
      <c r="AE44" s="111">
        <v>20</v>
      </c>
      <c r="AF44" s="112">
        <v>-4</v>
      </c>
      <c r="AG44" s="110">
        <v>85</v>
      </c>
      <c r="AH44" s="111">
        <v>45</v>
      </c>
      <c r="AI44" s="113">
        <v>40</v>
      </c>
      <c r="AJ44" s="114">
        <v>41</v>
      </c>
      <c r="AK44" s="115">
        <v>38</v>
      </c>
      <c r="AL44" s="115">
        <v>3</v>
      </c>
      <c r="AM44" s="116">
        <v>2</v>
      </c>
      <c r="AN44" s="110">
        <v>1</v>
      </c>
      <c r="AO44" s="112">
        <v>0</v>
      </c>
      <c r="AP44" s="117">
        <v>69</v>
      </c>
      <c r="AQ44" s="111">
        <v>25</v>
      </c>
      <c r="AR44" s="113">
        <v>44</v>
      </c>
      <c r="AS44" s="114">
        <v>20</v>
      </c>
      <c r="AT44" s="115">
        <v>36</v>
      </c>
      <c r="AU44" s="115">
        <v>4</v>
      </c>
      <c r="AV44" s="116">
        <v>6</v>
      </c>
      <c r="AW44" s="110">
        <v>1</v>
      </c>
      <c r="AX44" s="112">
        <v>2</v>
      </c>
      <c r="AY44" s="118">
        <v>8</v>
      </c>
    </row>
    <row r="45" spans="1:51" x14ac:dyDescent="0.15">
      <c r="A45">
        <v>5</v>
      </c>
      <c r="B45">
        <v>213</v>
      </c>
      <c r="C45" s="152" t="s">
        <v>72</v>
      </c>
      <c r="D45" s="24"/>
      <c r="E45" s="149">
        <v>132.44</v>
      </c>
      <c r="F45" s="265">
        <v>15013</v>
      </c>
      <c r="G45" s="265">
        <v>37900</v>
      </c>
      <c r="H45" s="265">
        <v>18101</v>
      </c>
      <c r="I45" s="265">
        <v>19799</v>
      </c>
      <c r="J45" s="104">
        <v>-58</v>
      </c>
      <c r="K45" s="105">
        <v>-23</v>
      </c>
      <c r="L45" s="106">
        <v>-35</v>
      </c>
      <c r="M45" s="104">
        <v>-35</v>
      </c>
      <c r="N45" s="105">
        <v>-20</v>
      </c>
      <c r="O45" s="151">
        <v>-15</v>
      </c>
      <c r="P45" s="104">
        <v>15</v>
      </c>
      <c r="Q45" s="105">
        <v>3</v>
      </c>
      <c r="R45" s="106">
        <v>12</v>
      </c>
      <c r="S45" s="107">
        <v>3</v>
      </c>
      <c r="T45" s="108">
        <v>12</v>
      </c>
      <c r="U45" s="108">
        <v>0</v>
      </c>
      <c r="V45" s="109">
        <v>0</v>
      </c>
      <c r="W45" s="104">
        <v>50</v>
      </c>
      <c r="X45" s="105">
        <v>23</v>
      </c>
      <c r="Y45" s="106">
        <v>27</v>
      </c>
      <c r="Z45" s="107">
        <v>23</v>
      </c>
      <c r="AA45" s="108">
        <v>27</v>
      </c>
      <c r="AB45" s="108">
        <v>0</v>
      </c>
      <c r="AC45" s="109">
        <v>0</v>
      </c>
      <c r="AD45" s="110">
        <v>-23</v>
      </c>
      <c r="AE45" s="111">
        <v>-3</v>
      </c>
      <c r="AF45" s="112">
        <v>-20</v>
      </c>
      <c r="AG45" s="110">
        <v>67</v>
      </c>
      <c r="AH45" s="111">
        <v>42</v>
      </c>
      <c r="AI45" s="113">
        <v>25</v>
      </c>
      <c r="AJ45" s="114">
        <v>31</v>
      </c>
      <c r="AK45" s="115">
        <v>21</v>
      </c>
      <c r="AL45" s="115">
        <v>9</v>
      </c>
      <c r="AM45" s="116">
        <v>3</v>
      </c>
      <c r="AN45" s="110">
        <v>2</v>
      </c>
      <c r="AO45" s="112">
        <v>1</v>
      </c>
      <c r="AP45" s="117">
        <v>90</v>
      </c>
      <c r="AQ45" s="111">
        <v>45</v>
      </c>
      <c r="AR45" s="113">
        <v>45</v>
      </c>
      <c r="AS45" s="114">
        <v>33</v>
      </c>
      <c r="AT45" s="115">
        <v>36</v>
      </c>
      <c r="AU45" s="115">
        <v>10</v>
      </c>
      <c r="AV45" s="116">
        <v>9</v>
      </c>
      <c r="AW45" s="110">
        <v>2</v>
      </c>
      <c r="AX45" s="112">
        <v>0</v>
      </c>
      <c r="AY45" s="118">
        <v>-13</v>
      </c>
    </row>
    <row r="46" spans="1:51" x14ac:dyDescent="0.15">
      <c r="A46">
        <v>3</v>
      </c>
      <c r="B46">
        <v>214</v>
      </c>
      <c r="C46" s="152" t="s">
        <v>73</v>
      </c>
      <c r="D46" s="24" t="s">
        <v>51</v>
      </c>
      <c r="E46" s="149">
        <v>101.8</v>
      </c>
      <c r="F46" s="265">
        <v>95948</v>
      </c>
      <c r="G46" s="265">
        <v>225244</v>
      </c>
      <c r="H46" s="265">
        <v>103083</v>
      </c>
      <c r="I46" s="265">
        <v>122161</v>
      </c>
      <c r="J46" s="104">
        <v>-19</v>
      </c>
      <c r="K46" s="105">
        <v>-3</v>
      </c>
      <c r="L46" s="106">
        <v>-16</v>
      </c>
      <c r="M46" s="104">
        <v>-63</v>
      </c>
      <c r="N46" s="105">
        <v>-23</v>
      </c>
      <c r="O46" s="151">
        <v>-40</v>
      </c>
      <c r="P46" s="104">
        <v>127</v>
      </c>
      <c r="Q46" s="105">
        <v>73</v>
      </c>
      <c r="R46" s="106">
        <v>54</v>
      </c>
      <c r="S46" s="107">
        <v>72</v>
      </c>
      <c r="T46" s="108">
        <v>54</v>
      </c>
      <c r="U46" s="108">
        <v>1</v>
      </c>
      <c r="V46" s="109">
        <v>0</v>
      </c>
      <c r="W46" s="104">
        <v>190</v>
      </c>
      <c r="X46" s="105">
        <v>96</v>
      </c>
      <c r="Y46" s="106">
        <v>94</v>
      </c>
      <c r="Z46" s="107">
        <v>95</v>
      </c>
      <c r="AA46" s="108">
        <v>93</v>
      </c>
      <c r="AB46" s="108">
        <v>1</v>
      </c>
      <c r="AC46" s="109">
        <v>1</v>
      </c>
      <c r="AD46" s="110">
        <v>44</v>
      </c>
      <c r="AE46" s="111">
        <v>20</v>
      </c>
      <c r="AF46" s="112">
        <v>24</v>
      </c>
      <c r="AG46" s="110">
        <v>585</v>
      </c>
      <c r="AH46" s="111">
        <v>276</v>
      </c>
      <c r="AI46" s="113">
        <v>309</v>
      </c>
      <c r="AJ46" s="114">
        <v>261</v>
      </c>
      <c r="AK46" s="115">
        <v>298</v>
      </c>
      <c r="AL46" s="115">
        <v>12</v>
      </c>
      <c r="AM46" s="116">
        <v>9</v>
      </c>
      <c r="AN46" s="110">
        <v>3</v>
      </c>
      <c r="AO46" s="112">
        <v>2</v>
      </c>
      <c r="AP46" s="117">
        <v>541</v>
      </c>
      <c r="AQ46" s="111">
        <v>256</v>
      </c>
      <c r="AR46" s="113">
        <v>285</v>
      </c>
      <c r="AS46" s="114">
        <v>244</v>
      </c>
      <c r="AT46" s="115">
        <v>271</v>
      </c>
      <c r="AU46" s="115">
        <v>10</v>
      </c>
      <c r="AV46" s="116">
        <v>10</v>
      </c>
      <c r="AW46" s="110">
        <v>2</v>
      </c>
      <c r="AX46" s="112">
        <v>4</v>
      </c>
      <c r="AY46" s="118">
        <v>20</v>
      </c>
    </row>
    <row r="47" spans="1:51" x14ac:dyDescent="0.15">
      <c r="A47">
        <v>5</v>
      </c>
      <c r="B47">
        <v>215</v>
      </c>
      <c r="C47" s="152" t="s">
        <v>74</v>
      </c>
      <c r="D47" s="24"/>
      <c r="E47" s="149">
        <v>176.51</v>
      </c>
      <c r="F47" s="265">
        <v>30407</v>
      </c>
      <c r="G47" s="265">
        <v>74244</v>
      </c>
      <c r="H47" s="265">
        <v>35706</v>
      </c>
      <c r="I47" s="265">
        <v>38538</v>
      </c>
      <c r="J47" s="104">
        <v>-67</v>
      </c>
      <c r="K47" s="105">
        <v>-23</v>
      </c>
      <c r="L47" s="106">
        <v>-44</v>
      </c>
      <c r="M47" s="104">
        <v>-31</v>
      </c>
      <c r="N47" s="105">
        <v>-10</v>
      </c>
      <c r="O47" s="151">
        <v>-21</v>
      </c>
      <c r="P47" s="104">
        <v>34</v>
      </c>
      <c r="Q47" s="105">
        <v>21</v>
      </c>
      <c r="R47" s="106">
        <v>13</v>
      </c>
      <c r="S47" s="107">
        <v>21</v>
      </c>
      <c r="T47" s="108">
        <v>12</v>
      </c>
      <c r="U47" s="108">
        <v>0</v>
      </c>
      <c r="V47" s="109">
        <v>1</v>
      </c>
      <c r="W47" s="104">
        <v>65</v>
      </c>
      <c r="X47" s="105">
        <v>31</v>
      </c>
      <c r="Y47" s="106">
        <v>34</v>
      </c>
      <c r="Z47" s="107">
        <v>31</v>
      </c>
      <c r="AA47" s="108">
        <v>33</v>
      </c>
      <c r="AB47" s="108">
        <v>0</v>
      </c>
      <c r="AC47" s="109">
        <v>1</v>
      </c>
      <c r="AD47" s="110">
        <v>-36</v>
      </c>
      <c r="AE47" s="111">
        <v>-13</v>
      </c>
      <c r="AF47" s="112">
        <v>-23</v>
      </c>
      <c r="AG47" s="110">
        <v>159</v>
      </c>
      <c r="AH47" s="111">
        <v>88</v>
      </c>
      <c r="AI47" s="113">
        <v>71</v>
      </c>
      <c r="AJ47" s="114">
        <v>70</v>
      </c>
      <c r="AK47" s="115">
        <v>59</v>
      </c>
      <c r="AL47" s="115">
        <v>16</v>
      </c>
      <c r="AM47" s="116">
        <v>11</v>
      </c>
      <c r="AN47" s="110">
        <v>2</v>
      </c>
      <c r="AO47" s="112">
        <v>1</v>
      </c>
      <c r="AP47" s="117">
        <v>195</v>
      </c>
      <c r="AQ47" s="111">
        <v>101</v>
      </c>
      <c r="AR47" s="113">
        <v>94</v>
      </c>
      <c r="AS47" s="114">
        <v>83</v>
      </c>
      <c r="AT47" s="115">
        <v>74</v>
      </c>
      <c r="AU47" s="115">
        <v>18</v>
      </c>
      <c r="AV47" s="116">
        <v>19</v>
      </c>
      <c r="AW47" s="110">
        <v>0</v>
      </c>
      <c r="AX47" s="112">
        <v>1</v>
      </c>
      <c r="AY47" s="118">
        <v>-3</v>
      </c>
    </row>
    <row r="48" spans="1:51" x14ac:dyDescent="0.15">
      <c r="A48">
        <v>4</v>
      </c>
      <c r="B48">
        <v>216</v>
      </c>
      <c r="C48" s="152" t="s">
        <v>75</v>
      </c>
      <c r="D48" s="24"/>
      <c r="E48" s="149">
        <v>34.380000000000003</v>
      </c>
      <c r="F48" s="265">
        <v>36828</v>
      </c>
      <c r="G48" s="265">
        <v>86888</v>
      </c>
      <c r="H48" s="265">
        <v>41988</v>
      </c>
      <c r="I48" s="265">
        <v>44900</v>
      </c>
      <c r="J48" s="104">
        <v>-26</v>
      </c>
      <c r="K48" s="105">
        <v>-14</v>
      </c>
      <c r="L48" s="106">
        <v>-12</v>
      </c>
      <c r="M48" s="104">
        <v>-32</v>
      </c>
      <c r="N48" s="105">
        <v>-14</v>
      </c>
      <c r="O48" s="151">
        <v>-18</v>
      </c>
      <c r="P48" s="104">
        <v>50</v>
      </c>
      <c r="Q48" s="105">
        <v>29</v>
      </c>
      <c r="R48" s="106">
        <v>21</v>
      </c>
      <c r="S48" s="107">
        <v>29</v>
      </c>
      <c r="T48" s="108">
        <v>20</v>
      </c>
      <c r="U48" s="108">
        <v>0</v>
      </c>
      <c r="V48" s="109">
        <v>1</v>
      </c>
      <c r="W48" s="104">
        <v>82</v>
      </c>
      <c r="X48" s="105">
        <v>43</v>
      </c>
      <c r="Y48" s="106">
        <v>39</v>
      </c>
      <c r="Z48" s="107">
        <v>41</v>
      </c>
      <c r="AA48" s="108">
        <v>39</v>
      </c>
      <c r="AB48" s="108">
        <v>2</v>
      </c>
      <c r="AC48" s="109">
        <v>0</v>
      </c>
      <c r="AD48" s="110">
        <v>6</v>
      </c>
      <c r="AE48" s="111">
        <v>0</v>
      </c>
      <c r="AF48" s="112">
        <v>6</v>
      </c>
      <c r="AG48" s="110">
        <v>214</v>
      </c>
      <c r="AH48" s="111">
        <v>115</v>
      </c>
      <c r="AI48" s="113">
        <v>99</v>
      </c>
      <c r="AJ48" s="114">
        <v>104</v>
      </c>
      <c r="AK48" s="115">
        <v>93</v>
      </c>
      <c r="AL48" s="115">
        <v>10</v>
      </c>
      <c r="AM48" s="116">
        <v>5</v>
      </c>
      <c r="AN48" s="110">
        <v>1</v>
      </c>
      <c r="AO48" s="112">
        <v>1</v>
      </c>
      <c r="AP48" s="117">
        <v>208</v>
      </c>
      <c r="AQ48" s="111">
        <v>115</v>
      </c>
      <c r="AR48" s="113">
        <v>93</v>
      </c>
      <c r="AS48" s="114">
        <v>102</v>
      </c>
      <c r="AT48" s="115">
        <v>84</v>
      </c>
      <c r="AU48" s="115">
        <v>10</v>
      </c>
      <c r="AV48" s="116">
        <v>9</v>
      </c>
      <c r="AW48" s="110">
        <v>3</v>
      </c>
      <c r="AX48" s="112">
        <v>0</v>
      </c>
      <c r="AY48" s="118">
        <v>10</v>
      </c>
    </row>
    <row r="49" spans="1:51" x14ac:dyDescent="0.15">
      <c r="A49">
        <v>3</v>
      </c>
      <c r="B49" s="153">
        <v>217</v>
      </c>
      <c r="C49" s="152" t="s">
        <v>76</v>
      </c>
      <c r="D49" s="24"/>
      <c r="E49" s="149">
        <v>53.44</v>
      </c>
      <c r="F49" s="265">
        <v>63759</v>
      </c>
      <c r="G49" s="265">
        <v>151753</v>
      </c>
      <c r="H49" s="265">
        <v>70897</v>
      </c>
      <c r="I49" s="265">
        <v>80856</v>
      </c>
      <c r="J49" s="104">
        <v>-24</v>
      </c>
      <c r="K49" s="105">
        <v>3</v>
      </c>
      <c r="L49" s="106">
        <v>-27</v>
      </c>
      <c r="M49" s="104">
        <v>-56</v>
      </c>
      <c r="N49" s="105">
        <v>-32</v>
      </c>
      <c r="O49" s="151">
        <v>-24</v>
      </c>
      <c r="P49" s="104">
        <v>92</v>
      </c>
      <c r="Q49" s="105">
        <v>45</v>
      </c>
      <c r="R49" s="106">
        <v>47</v>
      </c>
      <c r="S49" s="107">
        <v>44</v>
      </c>
      <c r="T49" s="108">
        <v>46</v>
      </c>
      <c r="U49" s="108">
        <v>1</v>
      </c>
      <c r="V49" s="109">
        <v>1</v>
      </c>
      <c r="W49" s="104">
        <v>148</v>
      </c>
      <c r="X49" s="105">
        <v>77</v>
      </c>
      <c r="Y49" s="106">
        <v>71</v>
      </c>
      <c r="Z49" s="107">
        <v>75</v>
      </c>
      <c r="AA49" s="108">
        <v>71</v>
      </c>
      <c r="AB49" s="108">
        <v>2</v>
      </c>
      <c r="AC49" s="109">
        <v>0</v>
      </c>
      <c r="AD49" s="110">
        <v>32</v>
      </c>
      <c r="AE49" s="111">
        <v>35</v>
      </c>
      <c r="AF49" s="112">
        <v>-3</v>
      </c>
      <c r="AG49" s="110">
        <v>370</v>
      </c>
      <c r="AH49" s="111">
        <v>186</v>
      </c>
      <c r="AI49" s="113">
        <v>184</v>
      </c>
      <c r="AJ49" s="114">
        <v>175</v>
      </c>
      <c r="AK49" s="115">
        <v>170</v>
      </c>
      <c r="AL49" s="115">
        <v>8</v>
      </c>
      <c r="AM49" s="116">
        <v>10</v>
      </c>
      <c r="AN49" s="110">
        <v>3</v>
      </c>
      <c r="AO49" s="112">
        <v>4</v>
      </c>
      <c r="AP49" s="117">
        <v>338</v>
      </c>
      <c r="AQ49" s="111">
        <v>151</v>
      </c>
      <c r="AR49" s="113">
        <v>187</v>
      </c>
      <c r="AS49" s="114">
        <v>144</v>
      </c>
      <c r="AT49" s="115">
        <v>182</v>
      </c>
      <c r="AU49" s="115">
        <v>3</v>
      </c>
      <c r="AV49" s="116">
        <v>3</v>
      </c>
      <c r="AW49" s="110">
        <v>4</v>
      </c>
      <c r="AX49" s="112">
        <v>2</v>
      </c>
      <c r="AY49" s="118">
        <v>1</v>
      </c>
    </row>
    <row r="50" spans="1:51" x14ac:dyDescent="0.15">
      <c r="A50">
        <v>5</v>
      </c>
      <c r="B50">
        <v>218</v>
      </c>
      <c r="C50" s="152" t="s">
        <v>77</v>
      </c>
      <c r="D50" s="24" t="s">
        <v>51</v>
      </c>
      <c r="E50" s="149">
        <v>92.94</v>
      </c>
      <c r="F50" s="265">
        <v>18005</v>
      </c>
      <c r="G50" s="265">
        <v>47211</v>
      </c>
      <c r="H50" s="265">
        <v>23058</v>
      </c>
      <c r="I50" s="265">
        <v>24153</v>
      </c>
      <c r="J50" s="104">
        <v>-37</v>
      </c>
      <c r="K50" s="105">
        <v>-12</v>
      </c>
      <c r="L50" s="106">
        <v>-25</v>
      </c>
      <c r="M50" s="104">
        <v>-27</v>
      </c>
      <c r="N50" s="105">
        <v>-12</v>
      </c>
      <c r="O50" s="151">
        <v>-15</v>
      </c>
      <c r="P50" s="104">
        <v>20</v>
      </c>
      <c r="Q50" s="105">
        <v>12</v>
      </c>
      <c r="R50" s="106">
        <v>8</v>
      </c>
      <c r="S50" s="107">
        <v>10</v>
      </c>
      <c r="T50" s="108">
        <v>8</v>
      </c>
      <c r="U50" s="108">
        <v>2</v>
      </c>
      <c r="V50" s="109">
        <v>0</v>
      </c>
      <c r="W50" s="104">
        <v>47</v>
      </c>
      <c r="X50" s="105">
        <v>24</v>
      </c>
      <c r="Y50" s="106">
        <v>23</v>
      </c>
      <c r="Z50" s="107">
        <v>24</v>
      </c>
      <c r="AA50" s="108">
        <v>23</v>
      </c>
      <c r="AB50" s="108">
        <v>0</v>
      </c>
      <c r="AC50" s="109">
        <v>0</v>
      </c>
      <c r="AD50" s="110">
        <v>-10</v>
      </c>
      <c r="AE50" s="111">
        <v>0</v>
      </c>
      <c r="AF50" s="112">
        <v>-10</v>
      </c>
      <c r="AG50" s="110">
        <v>105</v>
      </c>
      <c r="AH50" s="111">
        <v>54</v>
      </c>
      <c r="AI50" s="113">
        <v>51</v>
      </c>
      <c r="AJ50" s="114">
        <v>43</v>
      </c>
      <c r="AK50" s="115">
        <v>34</v>
      </c>
      <c r="AL50" s="115">
        <v>9</v>
      </c>
      <c r="AM50" s="116">
        <v>15</v>
      </c>
      <c r="AN50" s="110">
        <v>2</v>
      </c>
      <c r="AO50" s="112">
        <v>2</v>
      </c>
      <c r="AP50" s="117">
        <v>115</v>
      </c>
      <c r="AQ50" s="111">
        <v>54</v>
      </c>
      <c r="AR50" s="113">
        <v>61</v>
      </c>
      <c r="AS50" s="114">
        <v>42</v>
      </c>
      <c r="AT50" s="115">
        <v>58</v>
      </c>
      <c r="AU50" s="115">
        <v>11</v>
      </c>
      <c r="AV50" s="116">
        <v>2</v>
      </c>
      <c r="AW50" s="110">
        <v>1</v>
      </c>
      <c r="AX50" s="112">
        <v>1</v>
      </c>
      <c r="AY50" s="118">
        <v>9</v>
      </c>
    </row>
    <row r="51" spans="1:51" x14ac:dyDescent="0.15">
      <c r="A51">
        <v>3</v>
      </c>
      <c r="B51">
        <v>219</v>
      </c>
      <c r="C51" s="152" t="s">
        <v>78</v>
      </c>
      <c r="D51" s="24"/>
      <c r="E51" s="149">
        <v>210.32</v>
      </c>
      <c r="F51" s="265">
        <v>42541</v>
      </c>
      <c r="G51" s="265">
        <v>107959</v>
      </c>
      <c r="H51" s="265">
        <v>51671</v>
      </c>
      <c r="I51" s="265">
        <v>56288</v>
      </c>
      <c r="J51" s="104">
        <v>-22</v>
      </c>
      <c r="K51" s="105">
        <v>-16</v>
      </c>
      <c r="L51" s="106">
        <v>-6</v>
      </c>
      <c r="M51" s="104">
        <v>-35</v>
      </c>
      <c r="N51" s="105">
        <v>-23</v>
      </c>
      <c r="O51" s="151">
        <v>-12</v>
      </c>
      <c r="P51" s="104">
        <v>50</v>
      </c>
      <c r="Q51" s="105">
        <v>22</v>
      </c>
      <c r="R51" s="106">
        <v>28</v>
      </c>
      <c r="S51" s="107">
        <v>22</v>
      </c>
      <c r="T51" s="108">
        <v>27</v>
      </c>
      <c r="U51" s="108">
        <v>0</v>
      </c>
      <c r="V51" s="109">
        <v>1</v>
      </c>
      <c r="W51" s="104">
        <v>85</v>
      </c>
      <c r="X51" s="105">
        <v>45</v>
      </c>
      <c r="Y51" s="106">
        <v>40</v>
      </c>
      <c r="Z51" s="107">
        <v>45</v>
      </c>
      <c r="AA51" s="108">
        <v>40</v>
      </c>
      <c r="AB51" s="108">
        <v>0</v>
      </c>
      <c r="AC51" s="109">
        <v>0</v>
      </c>
      <c r="AD51" s="110">
        <v>13</v>
      </c>
      <c r="AE51" s="111">
        <v>7</v>
      </c>
      <c r="AF51" s="112">
        <v>6</v>
      </c>
      <c r="AG51" s="110">
        <v>255</v>
      </c>
      <c r="AH51" s="111">
        <v>129</v>
      </c>
      <c r="AI51" s="113">
        <v>126</v>
      </c>
      <c r="AJ51" s="114">
        <v>114</v>
      </c>
      <c r="AK51" s="115">
        <v>110</v>
      </c>
      <c r="AL51" s="115">
        <v>14</v>
      </c>
      <c r="AM51" s="116">
        <v>14</v>
      </c>
      <c r="AN51" s="110">
        <v>1</v>
      </c>
      <c r="AO51" s="112">
        <v>2</v>
      </c>
      <c r="AP51" s="117">
        <v>242</v>
      </c>
      <c r="AQ51" s="111">
        <v>122</v>
      </c>
      <c r="AR51" s="113">
        <v>120</v>
      </c>
      <c r="AS51" s="114">
        <v>116</v>
      </c>
      <c r="AT51" s="115">
        <v>115</v>
      </c>
      <c r="AU51" s="115">
        <v>5</v>
      </c>
      <c r="AV51" s="116">
        <v>5</v>
      </c>
      <c r="AW51" s="110">
        <v>1</v>
      </c>
      <c r="AX51" s="112">
        <v>0</v>
      </c>
      <c r="AY51" s="118">
        <v>19</v>
      </c>
    </row>
    <row r="52" spans="1:51" x14ac:dyDescent="0.15">
      <c r="A52">
        <v>5</v>
      </c>
      <c r="B52">
        <v>220</v>
      </c>
      <c r="C52" s="152" t="s">
        <v>79</v>
      </c>
      <c r="D52" s="24" t="s">
        <v>51</v>
      </c>
      <c r="E52" s="149">
        <v>150.97999999999999</v>
      </c>
      <c r="F52" s="265">
        <v>16128</v>
      </c>
      <c r="G52" s="265">
        <v>41874</v>
      </c>
      <c r="H52" s="265">
        <v>20682</v>
      </c>
      <c r="I52" s="265">
        <v>21192</v>
      </c>
      <c r="J52" s="104">
        <v>-42</v>
      </c>
      <c r="K52" s="105">
        <v>-33</v>
      </c>
      <c r="L52" s="106">
        <v>-9</v>
      </c>
      <c r="M52" s="104">
        <v>-20</v>
      </c>
      <c r="N52" s="105">
        <v>-17</v>
      </c>
      <c r="O52" s="151">
        <v>-3</v>
      </c>
      <c r="P52" s="104">
        <v>18</v>
      </c>
      <c r="Q52" s="105">
        <v>7</v>
      </c>
      <c r="R52" s="106">
        <v>11</v>
      </c>
      <c r="S52" s="107">
        <v>7</v>
      </c>
      <c r="T52" s="108">
        <v>11</v>
      </c>
      <c r="U52" s="108">
        <v>0</v>
      </c>
      <c r="V52" s="109">
        <v>0</v>
      </c>
      <c r="W52" s="104">
        <v>38</v>
      </c>
      <c r="X52" s="105">
        <v>24</v>
      </c>
      <c r="Y52" s="106">
        <v>14</v>
      </c>
      <c r="Z52" s="107">
        <v>24</v>
      </c>
      <c r="AA52" s="108">
        <v>14</v>
      </c>
      <c r="AB52" s="108">
        <v>0</v>
      </c>
      <c r="AC52" s="109">
        <v>0</v>
      </c>
      <c r="AD52" s="110">
        <v>-22</v>
      </c>
      <c r="AE52" s="111">
        <v>-16</v>
      </c>
      <c r="AF52" s="112">
        <v>-6</v>
      </c>
      <c r="AG52" s="110">
        <v>97</v>
      </c>
      <c r="AH52" s="111">
        <v>48</v>
      </c>
      <c r="AI52" s="113">
        <v>49</v>
      </c>
      <c r="AJ52" s="114">
        <v>38</v>
      </c>
      <c r="AK52" s="115">
        <v>38</v>
      </c>
      <c r="AL52" s="115">
        <v>10</v>
      </c>
      <c r="AM52" s="116">
        <v>11</v>
      </c>
      <c r="AN52" s="110">
        <v>0</v>
      </c>
      <c r="AO52" s="112">
        <v>0</v>
      </c>
      <c r="AP52" s="117">
        <v>119</v>
      </c>
      <c r="AQ52" s="111">
        <v>64</v>
      </c>
      <c r="AR52" s="113">
        <v>55</v>
      </c>
      <c r="AS52" s="114">
        <v>45</v>
      </c>
      <c r="AT52" s="115">
        <v>33</v>
      </c>
      <c r="AU52" s="115">
        <v>18</v>
      </c>
      <c r="AV52" s="116">
        <v>22</v>
      </c>
      <c r="AW52" s="110">
        <v>1</v>
      </c>
      <c r="AX52" s="112">
        <v>0</v>
      </c>
      <c r="AY52" s="118">
        <v>-10</v>
      </c>
    </row>
    <row r="53" spans="1:51" x14ac:dyDescent="0.15">
      <c r="A53">
        <v>9</v>
      </c>
      <c r="B53">
        <v>221</v>
      </c>
      <c r="C53" s="152" t="s">
        <v>80</v>
      </c>
      <c r="D53" s="24"/>
      <c r="E53" s="149">
        <v>377.59</v>
      </c>
      <c r="F53" s="265">
        <v>15674</v>
      </c>
      <c r="G53" s="265">
        <v>39015</v>
      </c>
      <c r="H53" s="265">
        <v>18541</v>
      </c>
      <c r="I53" s="265">
        <v>20474</v>
      </c>
      <c r="J53" s="104">
        <v>-40</v>
      </c>
      <c r="K53" s="105">
        <v>-16</v>
      </c>
      <c r="L53" s="106">
        <v>-24</v>
      </c>
      <c r="M53" s="104">
        <v>-36</v>
      </c>
      <c r="N53" s="105">
        <v>-18</v>
      </c>
      <c r="O53" s="151">
        <v>-18</v>
      </c>
      <c r="P53" s="104">
        <v>24</v>
      </c>
      <c r="Q53" s="105">
        <v>17</v>
      </c>
      <c r="R53" s="106">
        <v>7</v>
      </c>
      <c r="S53" s="107">
        <v>17</v>
      </c>
      <c r="T53" s="108">
        <v>7</v>
      </c>
      <c r="U53" s="108">
        <v>0</v>
      </c>
      <c r="V53" s="109">
        <v>0</v>
      </c>
      <c r="W53" s="104">
        <v>60</v>
      </c>
      <c r="X53" s="105">
        <v>35</v>
      </c>
      <c r="Y53" s="106">
        <v>25</v>
      </c>
      <c r="Z53" s="107">
        <v>35</v>
      </c>
      <c r="AA53" s="108">
        <v>25</v>
      </c>
      <c r="AB53" s="108">
        <v>0</v>
      </c>
      <c r="AC53" s="109">
        <v>0</v>
      </c>
      <c r="AD53" s="110">
        <v>-4</v>
      </c>
      <c r="AE53" s="111">
        <v>2</v>
      </c>
      <c r="AF53" s="112">
        <v>-6</v>
      </c>
      <c r="AG53" s="110">
        <v>88</v>
      </c>
      <c r="AH53" s="111">
        <v>45</v>
      </c>
      <c r="AI53" s="113">
        <v>43</v>
      </c>
      <c r="AJ53" s="114">
        <v>38</v>
      </c>
      <c r="AK53" s="115">
        <v>33</v>
      </c>
      <c r="AL53" s="115">
        <v>7</v>
      </c>
      <c r="AM53" s="116">
        <v>10</v>
      </c>
      <c r="AN53" s="110">
        <v>0</v>
      </c>
      <c r="AO53" s="112">
        <v>0</v>
      </c>
      <c r="AP53" s="117">
        <v>92</v>
      </c>
      <c r="AQ53" s="111">
        <v>43</v>
      </c>
      <c r="AR53" s="113">
        <v>49</v>
      </c>
      <c r="AS53" s="114">
        <v>39</v>
      </c>
      <c r="AT53" s="115">
        <v>35</v>
      </c>
      <c r="AU53" s="115">
        <v>4</v>
      </c>
      <c r="AV53" s="116">
        <v>13</v>
      </c>
      <c r="AW53" s="110">
        <v>0</v>
      </c>
      <c r="AX53" s="112">
        <v>1</v>
      </c>
      <c r="AY53" s="118">
        <v>5</v>
      </c>
    </row>
    <row r="54" spans="1:51" x14ac:dyDescent="0.15">
      <c r="A54">
        <v>8</v>
      </c>
      <c r="B54">
        <v>222</v>
      </c>
      <c r="C54" s="152" t="s">
        <v>81</v>
      </c>
      <c r="D54" s="24"/>
      <c r="E54" s="149">
        <v>422.91</v>
      </c>
      <c r="F54" s="265">
        <v>8338</v>
      </c>
      <c r="G54" s="265">
        <v>21653</v>
      </c>
      <c r="H54" s="265">
        <v>10366</v>
      </c>
      <c r="I54" s="265">
        <v>11287</v>
      </c>
      <c r="J54" s="104">
        <v>-14</v>
      </c>
      <c r="K54" s="105">
        <v>-8</v>
      </c>
      <c r="L54" s="106">
        <v>-6</v>
      </c>
      <c r="M54" s="104">
        <v>-29</v>
      </c>
      <c r="N54" s="105">
        <v>-17</v>
      </c>
      <c r="O54" s="151">
        <v>-12</v>
      </c>
      <c r="P54" s="104">
        <v>11</v>
      </c>
      <c r="Q54" s="105">
        <v>2</v>
      </c>
      <c r="R54" s="106">
        <v>9</v>
      </c>
      <c r="S54" s="107">
        <v>2</v>
      </c>
      <c r="T54" s="108">
        <v>9</v>
      </c>
      <c r="U54" s="108">
        <v>0</v>
      </c>
      <c r="V54" s="109">
        <v>0</v>
      </c>
      <c r="W54" s="104">
        <v>40</v>
      </c>
      <c r="X54" s="105">
        <v>19</v>
      </c>
      <c r="Y54" s="106">
        <v>21</v>
      </c>
      <c r="Z54" s="107">
        <v>19</v>
      </c>
      <c r="AA54" s="108">
        <v>21</v>
      </c>
      <c r="AB54" s="108">
        <v>0</v>
      </c>
      <c r="AC54" s="109">
        <v>0</v>
      </c>
      <c r="AD54" s="110">
        <v>15</v>
      </c>
      <c r="AE54" s="111">
        <v>9</v>
      </c>
      <c r="AF54" s="112">
        <v>6</v>
      </c>
      <c r="AG54" s="110">
        <v>38</v>
      </c>
      <c r="AH54" s="111">
        <v>18</v>
      </c>
      <c r="AI54" s="113">
        <v>20</v>
      </c>
      <c r="AJ54" s="114">
        <v>16</v>
      </c>
      <c r="AK54" s="115">
        <v>15</v>
      </c>
      <c r="AL54" s="115">
        <v>1</v>
      </c>
      <c r="AM54" s="116">
        <v>5</v>
      </c>
      <c r="AN54" s="110">
        <v>1</v>
      </c>
      <c r="AO54" s="112">
        <v>0</v>
      </c>
      <c r="AP54" s="117">
        <v>23</v>
      </c>
      <c r="AQ54" s="111">
        <v>9</v>
      </c>
      <c r="AR54" s="113">
        <v>14</v>
      </c>
      <c r="AS54" s="114">
        <v>9</v>
      </c>
      <c r="AT54" s="115">
        <v>14</v>
      </c>
      <c r="AU54" s="115">
        <v>0</v>
      </c>
      <c r="AV54" s="116">
        <v>0</v>
      </c>
      <c r="AW54" s="110">
        <v>0</v>
      </c>
      <c r="AX54" s="112">
        <v>0</v>
      </c>
      <c r="AY54" s="118">
        <v>-5</v>
      </c>
    </row>
    <row r="55" spans="1:51" x14ac:dyDescent="0.15">
      <c r="A55">
        <v>9</v>
      </c>
      <c r="B55">
        <v>223</v>
      </c>
      <c r="C55" s="152" t="s">
        <v>82</v>
      </c>
      <c r="D55" s="24"/>
      <c r="E55" s="149">
        <v>493.21</v>
      </c>
      <c r="F55" s="265">
        <v>23087</v>
      </c>
      <c r="G55" s="265">
        <v>60573</v>
      </c>
      <c r="H55" s="265">
        <v>29062</v>
      </c>
      <c r="I55" s="265">
        <v>31511</v>
      </c>
      <c r="J55" s="104">
        <v>-54</v>
      </c>
      <c r="K55" s="105">
        <v>-14</v>
      </c>
      <c r="L55" s="106">
        <v>-40</v>
      </c>
      <c r="M55" s="104">
        <v>-44</v>
      </c>
      <c r="N55" s="105">
        <v>-13</v>
      </c>
      <c r="O55" s="151">
        <v>-31</v>
      </c>
      <c r="P55" s="104">
        <v>25</v>
      </c>
      <c r="Q55" s="105">
        <v>11</v>
      </c>
      <c r="R55" s="106">
        <v>14</v>
      </c>
      <c r="S55" s="107">
        <v>10</v>
      </c>
      <c r="T55" s="108">
        <v>14</v>
      </c>
      <c r="U55" s="108">
        <v>1</v>
      </c>
      <c r="V55" s="109">
        <v>0</v>
      </c>
      <c r="W55" s="104">
        <v>69</v>
      </c>
      <c r="X55" s="105">
        <v>24</v>
      </c>
      <c r="Y55" s="106">
        <v>45</v>
      </c>
      <c r="Z55" s="107">
        <v>24</v>
      </c>
      <c r="AA55" s="108">
        <v>45</v>
      </c>
      <c r="AB55" s="108">
        <v>0</v>
      </c>
      <c r="AC55" s="109">
        <v>0</v>
      </c>
      <c r="AD55" s="110">
        <v>-10</v>
      </c>
      <c r="AE55" s="111">
        <v>-1</v>
      </c>
      <c r="AF55" s="112">
        <v>-9</v>
      </c>
      <c r="AG55" s="110">
        <v>86</v>
      </c>
      <c r="AH55" s="111">
        <v>49</v>
      </c>
      <c r="AI55" s="113">
        <v>37</v>
      </c>
      <c r="AJ55" s="114">
        <v>35</v>
      </c>
      <c r="AK55" s="115">
        <v>31</v>
      </c>
      <c r="AL55" s="115">
        <v>14</v>
      </c>
      <c r="AM55" s="116">
        <v>6</v>
      </c>
      <c r="AN55" s="110">
        <v>0</v>
      </c>
      <c r="AO55" s="112">
        <v>0</v>
      </c>
      <c r="AP55" s="117">
        <v>96</v>
      </c>
      <c r="AQ55" s="111">
        <v>50</v>
      </c>
      <c r="AR55" s="113">
        <v>46</v>
      </c>
      <c r="AS55" s="114">
        <v>40</v>
      </c>
      <c r="AT55" s="115">
        <v>41</v>
      </c>
      <c r="AU55" s="115">
        <v>9</v>
      </c>
      <c r="AV55" s="116">
        <v>4</v>
      </c>
      <c r="AW55" s="110">
        <v>1</v>
      </c>
      <c r="AX55" s="112">
        <v>1</v>
      </c>
      <c r="AY55" s="118">
        <v>9</v>
      </c>
    </row>
    <row r="56" spans="1:51" x14ac:dyDescent="0.15">
      <c r="A56">
        <v>10</v>
      </c>
      <c r="B56">
        <v>224</v>
      </c>
      <c r="C56" s="152" t="s">
        <v>83</v>
      </c>
      <c r="D56" s="24"/>
      <c r="E56" s="149">
        <v>229.01</v>
      </c>
      <c r="F56" s="265">
        <v>17211</v>
      </c>
      <c r="G56" s="265">
        <v>43556</v>
      </c>
      <c r="H56" s="265">
        <v>20829</v>
      </c>
      <c r="I56" s="265">
        <v>22727</v>
      </c>
      <c r="J56" s="104">
        <v>-46</v>
      </c>
      <c r="K56" s="105">
        <v>-2</v>
      </c>
      <c r="L56" s="106">
        <v>-44</v>
      </c>
      <c r="M56" s="104">
        <v>-26</v>
      </c>
      <c r="N56" s="105">
        <v>-9</v>
      </c>
      <c r="O56" s="151">
        <v>-17</v>
      </c>
      <c r="P56" s="104">
        <v>25</v>
      </c>
      <c r="Q56" s="105">
        <v>13</v>
      </c>
      <c r="R56" s="106">
        <v>12</v>
      </c>
      <c r="S56" s="107">
        <v>13</v>
      </c>
      <c r="T56" s="108">
        <v>12</v>
      </c>
      <c r="U56" s="108">
        <v>0</v>
      </c>
      <c r="V56" s="109">
        <v>0</v>
      </c>
      <c r="W56" s="104">
        <v>51</v>
      </c>
      <c r="X56" s="105">
        <v>22</v>
      </c>
      <c r="Y56" s="106">
        <v>29</v>
      </c>
      <c r="Z56" s="107">
        <v>22</v>
      </c>
      <c r="AA56" s="108">
        <v>29</v>
      </c>
      <c r="AB56" s="108">
        <v>0</v>
      </c>
      <c r="AC56" s="109">
        <v>0</v>
      </c>
      <c r="AD56" s="110">
        <v>-20</v>
      </c>
      <c r="AE56" s="111">
        <v>7</v>
      </c>
      <c r="AF56" s="112">
        <v>-27</v>
      </c>
      <c r="AG56" s="110">
        <v>69</v>
      </c>
      <c r="AH56" s="111">
        <v>43</v>
      </c>
      <c r="AI56" s="113">
        <v>26</v>
      </c>
      <c r="AJ56" s="114">
        <v>31</v>
      </c>
      <c r="AK56" s="115">
        <v>20</v>
      </c>
      <c r="AL56" s="115">
        <v>12</v>
      </c>
      <c r="AM56" s="116">
        <v>6</v>
      </c>
      <c r="AN56" s="110">
        <v>0</v>
      </c>
      <c r="AO56" s="112">
        <v>0</v>
      </c>
      <c r="AP56" s="117">
        <v>89</v>
      </c>
      <c r="AQ56" s="111">
        <v>36</v>
      </c>
      <c r="AR56" s="113">
        <v>53</v>
      </c>
      <c r="AS56" s="114">
        <v>25</v>
      </c>
      <c r="AT56" s="115">
        <v>40</v>
      </c>
      <c r="AU56" s="115">
        <v>10</v>
      </c>
      <c r="AV56" s="116">
        <v>8</v>
      </c>
      <c r="AW56" s="110">
        <v>1</v>
      </c>
      <c r="AX56" s="112">
        <v>5</v>
      </c>
      <c r="AY56" s="118">
        <v>-12</v>
      </c>
    </row>
    <row r="57" spans="1:51" x14ac:dyDescent="0.15">
      <c r="A57">
        <v>8</v>
      </c>
      <c r="B57">
        <v>225</v>
      </c>
      <c r="C57" s="152" t="s">
        <v>84</v>
      </c>
      <c r="D57" s="24"/>
      <c r="E57" s="149">
        <v>403.06</v>
      </c>
      <c r="F57" s="265">
        <v>11342</v>
      </c>
      <c r="G57" s="265">
        <v>28342</v>
      </c>
      <c r="H57" s="265">
        <v>13576</v>
      </c>
      <c r="I57" s="265">
        <v>14766</v>
      </c>
      <c r="J57" s="104">
        <v>-65</v>
      </c>
      <c r="K57" s="105">
        <v>-32</v>
      </c>
      <c r="L57" s="106">
        <v>-33</v>
      </c>
      <c r="M57" s="104">
        <v>-40</v>
      </c>
      <c r="N57" s="105">
        <v>-21</v>
      </c>
      <c r="O57" s="151">
        <v>-19</v>
      </c>
      <c r="P57" s="104">
        <v>20</v>
      </c>
      <c r="Q57" s="105">
        <v>8</v>
      </c>
      <c r="R57" s="106">
        <v>12</v>
      </c>
      <c r="S57" s="107">
        <v>8</v>
      </c>
      <c r="T57" s="108">
        <v>12</v>
      </c>
      <c r="U57" s="108">
        <v>0</v>
      </c>
      <c r="V57" s="109">
        <v>0</v>
      </c>
      <c r="W57" s="104">
        <v>60</v>
      </c>
      <c r="X57" s="105">
        <v>29</v>
      </c>
      <c r="Y57" s="106">
        <v>31</v>
      </c>
      <c r="Z57" s="107">
        <v>29</v>
      </c>
      <c r="AA57" s="108">
        <v>31</v>
      </c>
      <c r="AB57" s="108">
        <v>0</v>
      </c>
      <c r="AC57" s="109">
        <v>0</v>
      </c>
      <c r="AD57" s="110">
        <v>-25</v>
      </c>
      <c r="AE57" s="111">
        <v>-11</v>
      </c>
      <c r="AF57" s="112">
        <v>-14</v>
      </c>
      <c r="AG57" s="110">
        <v>39</v>
      </c>
      <c r="AH57" s="111">
        <v>19</v>
      </c>
      <c r="AI57" s="113">
        <v>20</v>
      </c>
      <c r="AJ57" s="114">
        <v>13</v>
      </c>
      <c r="AK57" s="115">
        <v>17</v>
      </c>
      <c r="AL57" s="115">
        <v>6</v>
      </c>
      <c r="AM57" s="116">
        <v>3</v>
      </c>
      <c r="AN57" s="110">
        <v>0</v>
      </c>
      <c r="AO57" s="112">
        <v>0</v>
      </c>
      <c r="AP57" s="117">
        <v>64</v>
      </c>
      <c r="AQ57" s="111">
        <v>30</v>
      </c>
      <c r="AR57" s="113">
        <v>34</v>
      </c>
      <c r="AS57" s="114">
        <v>28</v>
      </c>
      <c r="AT57" s="115">
        <v>31</v>
      </c>
      <c r="AU57" s="115">
        <v>2</v>
      </c>
      <c r="AV57" s="116">
        <v>3</v>
      </c>
      <c r="AW57" s="110">
        <v>0</v>
      </c>
      <c r="AX57" s="112">
        <v>0</v>
      </c>
      <c r="AY57" s="118">
        <v>-16</v>
      </c>
    </row>
    <row r="58" spans="1:51" x14ac:dyDescent="0.15">
      <c r="A58">
        <v>10</v>
      </c>
      <c r="B58">
        <v>226</v>
      </c>
      <c r="C58" s="152" t="s">
        <v>85</v>
      </c>
      <c r="D58" s="24"/>
      <c r="E58" s="149">
        <v>184.24</v>
      </c>
      <c r="F58" s="265">
        <v>17605</v>
      </c>
      <c r="G58" s="265">
        <v>41584</v>
      </c>
      <c r="H58" s="265">
        <v>19675</v>
      </c>
      <c r="I58" s="265">
        <v>21909</v>
      </c>
      <c r="J58" s="104">
        <v>-33</v>
      </c>
      <c r="K58" s="105">
        <v>-4</v>
      </c>
      <c r="L58" s="106">
        <v>-29</v>
      </c>
      <c r="M58" s="104">
        <v>-55</v>
      </c>
      <c r="N58" s="105">
        <v>-24</v>
      </c>
      <c r="O58" s="151">
        <v>-31</v>
      </c>
      <c r="P58" s="104">
        <v>15</v>
      </c>
      <c r="Q58" s="105">
        <v>8</v>
      </c>
      <c r="R58" s="106">
        <v>7</v>
      </c>
      <c r="S58" s="107">
        <v>8</v>
      </c>
      <c r="T58" s="108">
        <v>7</v>
      </c>
      <c r="U58" s="108">
        <v>0</v>
      </c>
      <c r="V58" s="109">
        <v>0</v>
      </c>
      <c r="W58" s="104">
        <v>70</v>
      </c>
      <c r="X58" s="105">
        <v>32</v>
      </c>
      <c r="Y58" s="106">
        <v>38</v>
      </c>
      <c r="Z58" s="107">
        <v>32</v>
      </c>
      <c r="AA58" s="108">
        <v>38</v>
      </c>
      <c r="AB58" s="108">
        <v>0</v>
      </c>
      <c r="AC58" s="109">
        <v>0</v>
      </c>
      <c r="AD58" s="110">
        <v>22</v>
      </c>
      <c r="AE58" s="111">
        <v>20</v>
      </c>
      <c r="AF58" s="112">
        <v>2</v>
      </c>
      <c r="AG58" s="110">
        <v>80</v>
      </c>
      <c r="AH58" s="111">
        <v>43</v>
      </c>
      <c r="AI58" s="113">
        <v>37</v>
      </c>
      <c r="AJ58" s="114">
        <v>41</v>
      </c>
      <c r="AK58" s="115">
        <v>34</v>
      </c>
      <c r="AL58" s="115">
        <v>2</v>
      </c>
      <c r="AM58" s="116">
        <v>3</v>
      </c>
      <c r="AN58" s="110">
        <v>0</v>
      </c>
      <c r="AO58" s="112">
        <v>0</v>
      </c>
      <c r="AP58" s="117">
        <v>58</v>
      </c>
      <c r="AQ58" s="111">
        <v>23</v>
      </c>
      <c r="AR58" s="113">
        <v>35</v>
      </c>
      <c r="AS58" s="114">
        <v>22</v>
      </c>
      <c r="AT58" s="115">
        <v>34</v>
      </c>
      <c r="AU58" s="115">
        <v>1</v>
      </c>
      <c r="AV58" s="116">
        <v>1</v>
      </c>
      <c r="AW58" s="110">
        <v>0</v>
      </c>
      <c r="AX58" s="112">
        <v>0</v>
      </c>
      <c r="AY58" s="118">
        <v>8</v>
      </c>
    </row>
    <row r="59" spans="1:51" s="154" customFormat="1" x14ac:dyDescent="0.15">
      <c r="A59">
        <v>7</v>
      </c>
      <c r="B59">
        <v>227</v>
      </c>
      <c r="C59" s="152" t="s">
        <v>86</v>
      </c>
      <c r="D59" s="24"/>
      <c r="E59" s="149">
        <v>658.54</v>
      </c>
      <c r="F59" s="265">
        <v>12872</v>
      </c>
      <c r="G59" s="265">
        <v>34077</v>
      </c>
      <c r="H59" s="265">
        <v>16288</v>
      </c>
      <c r="I59" s="265">
        <v>17789</v>
      </c>
      <c r="J59" s="104">
        <v>-22</v>
      </c>
      <c r="K59" s="105">
        <v>-18</v>
      </c>
      <c r="L59" s="106">
        <v>-4</v>
      </c>
      <c r="M59" s="104">
        <v>-40</v>
      </c>
      <c r="N59" s="105">
        <v>-20</v>
      </c>
      <c r="O59" s="151">
        <v>-20</v>
      </c>
      <c r="P59" s="104">
        <v>12</v>
      </c>
      <c r="Q59" s="105">
        <v>8</v>
      </c>
      <c r="R59" s="106">
        <v>4</v>
      </c>
      <c r="S59" s="107">
        <v>8</v>
      </c>
      <c r="T59" s="108">
        <v>4</v>
      </c>
      <c r="U59" s="108">
        <v>0</v>
      </c>
      <c r="V59" s="109">
        <v>0</v>
      </c>
      <c r="W59" s="104">
        <v>52</v>
      </c>
      <c r="X59" s="105">
        <v>28</v>
      </c>
      <c r="Y59" s="106">
        <v>24</v>
      </c>
      <c r="Z59" s="107">
        <v>28</v>
      </c>
      <c r="AA59" s="108">
        <v>24</v>
      </c>
      <c r="AB59" s="108">
        <v>0</v>
      </c>
      <c r="AC59" s="109">
        <v>0</v>
      </c>
      <c r="AD59" s="104">
        <v>18</v>
      </c>
      <c r="AE59" s="105">
        <v>2</v>
      </c>
      <c r="AF59" s="106">
        <v>16</v>
      </c>
      <c r="AG59" s="104">
        <v>58</v>
      </c>
      <c r="AH59" s="105">
        <v>22</v>
      </c>
      <c r="AI59" s="151">
        <v>36</v>
      </c>
      <c r="AJ59" s="107">
        <v>16</v>
      </c>
      <c r="AK59" s="108">
        <v>25</v>
      </c>
      <c r="AL59" s="108">
        <v>6</v>
      </c>
      <c r="AM59" s="109">
        <v>11</v>
      </c>
      <c r="AN59" s="104">
        <v>0</v>
      </c>
      <c r="AO59" s="106">
        <v>0</v>
      </c>
      <c r="AP59" s="118">
        <v>40</v>
      </c>
      <c r="AQ59" s="105">
        <v>20</v>
      </c>
      <c r="AR59" s="151">
        <v>20</v>
      </c>
      <c r="AS59" s="107">
        <v>17</v>
      </c>
      <c r="AT59" s="108">
        <v>20</v>
      </c>
      <c r="AU59" s="108">
        <v>2</v>
      </c>
      <c r="AV59" s="109">
        <v>0</v>
      </c>
      <c r="AW59" s="104">
        <v>1</v>
      </c>
      <c r="AX59" s="106">
        <v>0</v>
      </c>
      <c r="AY59" s="118">
        <v>12</v>
      </c>
    </row>
    <row r="60" spans="1:51" x14ac:dyDescent="0.15">
      <c r="A60">
        <v>5</v>
      </c>
      <c r="B60" s="2">
        <v>228</v>
      </c>
      <c r="C60" s="152" t="s">
        <v>87</v>
      </c>
      <c r="D60" s="155"/>
      <c r="E60" s="149">
        <v>157.55000000000001</v>
      </c>
      <c r="F60" s="265">
        <v>17049</v>
      </c>
      <c r="G60" s="265">
        <v>40288</v>
      </c>
      <c r="H60" s="265">
        <v>19800</v>
      </c>
      <c r="I60" s="265">
        <v>20488</v>
      </c>
      <c r="J60" s="104">
        <v>38</v>
      </c>
      <c r="K60" s="105">
        <v>24</v>
      </c>
      <c r="L60" s="106">
        <v>14</v>
      </c>
      <c r="M60" s="104">
        <v>-14</v>
      </c>
      <c r="N60" s="105">
        <v>-13</v>
      </c>
      <c r="O60" s="151">
        <v>-1</v>
      </c>
      <c r="P60" s="104">
        <v>27</v>
      </c>
      <c r="Q60" s="105">
        <v>11</v>
      </c>
      <c r="R60" s="106">
        <v>16</v>
      </c>
      <c r="S60" s="107">
        <v>10</v>
      </c>
      <c r="T60" s="108">
        <v>15</v>
      </c>
      <c r="U60" s="108">
        <v>1</v>
      </c>
      <c r="V60" s="109">
        <v>1</v>
      </c>
      <c r="W60" s="104">
        <v>41</v>
      </c>
      <c r="X60" s="105">
        <v>24</v>
      </c>
      <c r="Y60" s="106">
        <v>17</v>
      </c>
      <c r="Z60" s="107">
        <v>24</v>
      </c>
      <c r="AA60" s="108">
        <v>16</v>
      </c>
      <c r="AB60" s="108">
        <v>0</v>
      </c>
      <c r="AC60" s="109">
        <v>1</v>
      </c>
      <c r="AD60" s="104">
        <v>52</v>
      </c>
      <c r="AE60" s="105">
        <v>37</v>
      </c>
      <c r="AF60" s="106">
        <v>15</v>
      </c>
      <c r="AG60" s="104">
        <v>185</v>
      </c>
      <c r="AH60" s="105">
        <v>98</v>
      </c>
      <c r="AI60" s="151">
        <v>87</v>
      </c>
      <c r="AJ60" s="107">
        <v>74</v>
      </c>
      <c r="AK60" s="108">
        <v>64</v>
      </c>
      <c r="AL60" s="108">
        <v>24</v>
      </c>
      <c r="AM60" s="109">
        <v>23</v>
      </c>
      <c r="AN60" s="104">
        <v>0</v>
      </c>
      <c r="AO60" s="106">
        <v>0</v>
      </c>
      <c r="AP60" s="118">
        <v>133</v>
      </c>
      <c r="AQ60" s="105">
        <v>61</v>
      </c>
      <c r="AR60" s="151">
        <v>72</v>
      </c>
      <c r="AS60" s="107">
        <v>37</v>
      </c>
      <c r="AT60" s="108">
        <v>36</v>
      </c>
      <c r="AU60" s="108">
        <v>23</v>
      </c>
      <c r="AV60" s="109">
        <v>33</v>
      </c>
      <c r="AW60" s="104">
        <v>1</v>
      </c>
      <c r="AX60" s="106">
        <v>3</v>
      </c>
      <c r="AY60" s="118">
        <v>15</v>
      </c>
    </row>
    <row r="61" spans="1:51" s="157" customFormat="1" x14ac:dyDescent="0.15">
      <c r="A61">
        <v>7</v>
      </c>
      <c r="B61">
        <v>229</v>
      </c>
      <c r="C61" s="156" t="s">
        <v>88</v>
      </c>
      <c r="D61" s="24" t="s">
        <v>51</v>
      </c>
      <c r="E61" s="149">
        <v>210.87</v>
      </c>
      <c r="F61" s="265">
        <v>27908</v>
      </c>
      <c r="G61" s="265">
        <v>73435</v>
      </c>
      <c r="H61" s="265">
        <v>35467</v>
      </c>
      <c r="I61" s="265">
        <v>37968</v>
      </c>
      <c r="J61" s="104">
        <v>-46</v>
      </c>
      <c r="K61" s="105">
        <v>-10</v>
      </c>
      <c r="L61" s="106">
        <v>-36</v>
      </c>
      <c r="M61" s="104">
        <v>-51</v>
      </c>
      <c r="N61" s="105">
        <v>-17</v>
      </c>
      <c r="O61" s="151">
        <v>-34</v>
      </c>
      <c r="P61" s="104">
        <v>35</v>
      </c>
      <c r="Q61" s="105">
        <v>22</v>
      </c>
      <c r="R61" s="106">
        <v>13</v>
      </c>
      <c r="S61" s="107">
        <v>22</v>
      </c>
      <c r="T61" s="108">
        <v>13</v>
      </c>
      <c r="U61" s="108">
        <v>0</v>
      </c>
      <c r="V61" s="109">
        <v>0</v>
      </c>
      <c r="W61" s="104">
        <v>86</v>
      </c>
      <c r="X61" s="105">
        <v>39</v>
      </c>
      <c r="Y61" s="106">
        <v>47</v>
      </c>
      <c r="Z61" s="107">
        <v>39</v>
      </c>
      <c r="AA61" s="108">
        <v>47</v>
      </c>
      <c r="AB61" s="108">
        <v>0</v>
      </c>
      <c r="AC61" s="109">
        <v>0</v>
      </c>
      <c r="AD61" s="104">
        <v>5</v>
      </c>
      <c r="AE61" s="105">
        <v>7</v>
      </c>
      <c r="AF61" s="106">
        <v>-2</v>
      </c>
      <c r="AG61" s="104">
        <v>133</v>
      </c>
      <c r="AH61" s="105">
        <v>63</v>
      </c>
      <c r="AI61" s="151">
        <v>70</v>
      </c>
      <c r="AJ61" s="107">
        <v>54</v>
      </c>
      <c r="AK61" s="108">
        <v>61</v>
      </c>
      <c r="AL61" s="108">
        <v>8</v>
      </c>
      <c r="AM61" s="109">
        <v>9</v>
      </c>
      <c r="AN61" s="104">
        <v>1</v>
      </c>
      <c r="AO61" s="106">
        <v>0</v>
      </c>
      <c r="AP61" s="118">
        <v>128</v>
      </c>
      <c r="AQ61" s="105">
        <v>56</v>
      </c>
      <c r="AR61" s="151">
        <v>72</v>
      </c>
      <c r="AS61" s="107">
        <v>49</v>
      </c>
      <c r="AT61" s="108">
        <v>68</v>
      </c>
      <c r="AU61" s="108">
        <v>2</v>
      </c>
      <c r="AV61" s="109">
        <v>2</v>
      </c>
      <c r="AW61" s="104">
        <v>5</v>
      </c>
      <c r="AX61" s="106">
        <v>2</v>
      </c>
      <c r="AY61" s="118">
        <v>15</v>
      </c>
    </row>
    <row r="62" spans="1:51" x14ac:dyDescent="0.15">
      <c r="A62" s="157"/>
      <c r="B62" s="157"/>
      <c r="C62" s="158" t="s">
        <v>89</v>
      </c>
      <c r="D62" s="78"/>
      <c r="E62" s="159">
        <v>90.33</v>
      </c>
      <c r="F62" s="134">
        <v>11009</v>
      </c>
      <c r="G62" s="134">
        <v>29184</v>
      </c>
      <c r="H62" s="134">
        <v>13693</v>
      </c>
      <c r="I62" s="134">
        <v>15491</v>
      </c>
      <c r="J62" s="221">
        <v>-24</v>
      </c>
      <c r="K62" s="222">
        <v>-6</v>
      </c>
      <c r="L62" s="223">
        <v>-18</v>
      </c>
      <c r="M62" s="221">
        <v>-21</v>
      </c>
      <c r="N62" s="222">
        <v>-9</v>
      </c>
      <c r="O62" s="224">
        <v>-12</v>
      </c>
      <c r="P62" s="221">
        <v>8</v>
      </c>
      <c r="Q62" s="222">
        <v>6</v>
      </c>
      <c r="R62" s="223">
        <v>2</v>
      </c>
      <c r="S62" s="221">
        <v>6</v>
      </c>
      <c r="T62" s="222">
        <v>2</v>
      </c>
      <c r="U62" s="222">
        <v>0</v>
      </c>
      <c r="V62" s="223">
        <v>0</v>
      </c>
      <c r="W62" s="221">
        <v>29</v>
      </c>
      <c r="X62" s="222">
        <v>15</v>
      </c>
      <c r="Y62" s="223">
        <v>14</v>
      </c>
      <c r="Z62" s="221">
        <v>15</v>
      </c>
      <c r="AA62" s="222">
        <v>14</v>
      </c>
      <c r="AB62" s="222">
        <v>0</v>
      </c>
      <c r="AC62" s="223">
        <v>0</v>
      </c>
      <c r="AD62" s="221">
        <v>-3</v>
      </c>
      <c r="AE62" s="222">
        <v>3</v>
      </c>
      <c r="AF62" s="223">
        <v>-6</v>
      </c>
      <c r="AG62" s="221">
        <v>55</v>
      </c>
      <c r="AH62" s="222">
        <v>31</v>
      </c>
      <c r="AI62" s="224">
        <v>24</v>
      </c>
      <c r="AJ62" s="221">
        <v>31</v>
      </c>
      <c r="AK62" s="222">
        <v>22</v>
      </c>
      <c r="AL62" s="222">
        <v>0</v>
      </c>
      <c r="AM62" s="223">
        <v>2</v>
      </c>
      <c r="AN62" s="221">
        <v>0</v>
      </c>
      <c r="AO62" s="223">
        <v>0</v>
      </c>
      <c r="AP62" s="225">
        <v>58</v>
      </c>
      <c r="AQ62" s="222">
        <v>28</v>
      </c>
      <c r="AR62" s="224">
        <v>30</v>
      </c>
      <c r="AS62" s="221">
        <v>22</v>
      </c>
      <c r="AT62" s="222">
        <v>30</v>
      </c>
      <c r="AU62" s="222">
        <v>5</v>
      </c>
      <c r="AV62" s="223">
        <v>0</v>
      </c>
      <c r="AW62" s="221">
        <v>1</v>
      </c>
      <c r="AX62" s="223">
        <v>0</v>
      </c>
      <c r="AY62" s="225">
        <v>-6</v>
      </c>
    </row>
    <row r="63" spans="1:51" s="157" customFormat="1" x14ac:dyDescent="0.15">
      <c r="A63">
        <v>3</v>
      </c>
      <c r="B63">
        <v>301</v>
      </c>
      <c r="C63" s="152" t="s">
        <v>90</v>
      </c>
      <c r="D63" s="24"/>
      <c r="E63" s="149">
        <v>90.33</v>
      </c>
      <c r="F63" s="265">
        <v>11009</v>
      </c>
      <c r="G63" s="265">
        <v>29184</v>
      </c>
      <c r="H63" s="265">
        <v>13693</v>
      </c>
      <c r="I63" s="265">
        <v>15491</v>
      </c>
      <c r="J63" s="104">
        <v>-24</v>
      </c>
      <c r="K63" s="105">
        <v>-6</v>
      </c>
      <c r="L63" s="106">
        <v>-18</v>
      </c>
      <c r="M63" s="104">
        <v>-21</v>
      </c>
      <c r="N63" s="105">
        <v>-9</v>
      </c>
      <c r="O63" s="151">
        <v>-12</v>
      </c>
      <c r="P63" s="104">
        <v>8</v>
      </c>
      <c r="Q63" s="105">
        <v>6</v>
      </c>
      <c r="R63" s="106">
        <v>2</v>
      </c>
      <c r="S63" s="107">
        <v>6</v>
      </c>
      <c r="T63" s="108">
        <v>2</v>
      </c>
      <c r="U63" s="108">
        <v>0</v>
      </c>
      <c r="V63" s="109">
        <v>0</v>
      </c>
      <c r="W63" s="104">
        <v>29</v>
      </c>
      <c r="X63" s="105">
        <v>15</v>
      </c>
      <c r="Y63" s="106">
        <v>14</v>
      </c>
      <c r="Z63" s="107">
        <v>15</v>
      </c>
      <c r="AA63" s="108">
        <v>14</v>
      </c>
      <c r="AB63" s="108">
        <v>0</v>
      </c>
      <c r="AC63" s="109">
        <v>0</v>
      </c>
      <c r="AD63" s="104">
        <v>-3</v>
      </c>
      <c r="AE63" s="105">
        <v>3</v>
      </c>
      <c r="AF63" s="106">
        <v>-6</v>
      </c>
      <c r="AG63" s="104">
        <v>55</v>
      </c>
      <c r="AH63" s="105">
        <v>31</v>
      </c>
      <c r="AI63" s="151">
        <v>24</v>
      </c>
      <c r="AJ63" s="107">
        <v>31</v>
      </c>
      <c r="AK63" s="108">
        <v>22</v>
      </c>
      <c r="AL63" s="108">
        <v>0</v>
      </c>
      <c r="AM63" s="109">
        <v>2</v>
      </c>
      <c r="AN63" s="104">
        <v>0</v>
      </c>
      <c r="AO63" s="106">
        <v>0</v>
      </c>
      <c r="AP63" s="118">
        <v>58</v>
      </c>
      <c r="AQ63" s="105">
        <v>28</v>
      </c>
      <c r="AR63" s="151">
        <v>30</v>
      </c>
      <c r="AS63" s="107">
        <v>22</v>
      </c>
      <c r="AT63" s="108">
        <v>30</v>
      </c>
      <c r="AU63" s="108">
        <v>5</v>
      </c>
      <c r="AV63" s="109">
        <v>0</v>
      </c>
      <c r="AW63" s="104">
        <v>1</v>
      </c>
      <c r="AX63" s="106">
        <v>0</v>
      </c>
      <c r="AY63" s="118">
        <v>-6</v>
      </c>
    </row>
    <row r="64" spans="1:51" x14ac:dyDescent="0.15">
      <c r="A64" s="157"/>
      <c r="B64" s="157"/>
      <c r="C64" s="158" t="s">
        <v>91</v>
      </c>
      <c r="D64" s="78"/>
      <c r="E64" s="159">
        <v>185.19</v>
      </c>
      <c r="F64" s="134">
        <v>6547</v>
      </c>
      <c r="G64" s="134">
        <v>18795</v>
      </c>
      <c r="H64" s="134">
        <v>9092</v>
      </c>
      <c r="I64" s="134">
        <v>9703</v>
      </c>
      <c r="J64" s="221">
        <v>-12</v>
      </c>
      <c r="K64" s="222">
        <v>-5</v>
      </c>
      <c r="L64" s="223">
        <v>-7</v>
      </c>
      <c r="M64" s="221">
        <v>-20</v>
      </c>
      <c r="N64" s="222">
        <v>-10</v>
      </c>
      <c r="O64" s="224">
        <v>-10</v>
      </c>
      <c r="P64" s="221">
        <v>5</v>
      </c>
      <c r="Q64" s="222">
        <v>4</v>
      </c>
      <c r="R64" s="223">
        <v>1</v>
      </c>
      <c r="S64" s="221">
        <v>4</v>
      </c>
      <c r="T64" s="222">
        <v>1</v>
      </c>
      <c r="U64" s="222">
        <v>0</v>
      </c>
      <c r="V64" s="223">
        <v>0</v>
      </c>
      <c r="W64" s="221">
        <v>25</v>
      </c>
      <c r="X64" s="222">
        <v>14</v>
      </c>
      <c r="Y64" s="223">
        <v>11</v>
      </c>
      <c r="Z64" s="221">
        <v>14</v>
      </c>
      <c r="AA64" s="222">
        <v>11</v>
      </c>
      <c r="AB64" s="222">
        <v>0</v>
      </c>
      <c r="AC64" s="223">
        <v>0</v>
      </c>
      <c r="AD64" s="221">
        <v>8</v>
      </c>
      <c r="AE64" s="222">
        <v>5</v>
      </c>
      <c r="AF64" s="223">
        <v>3</v>
      </c>
      <c r="AG64" s="221">
        <v>36</v>
      </c>
      <c r="AH64" s="222">
        <v>19</v>
      </c>
      <c r="AI64" s="224">
        <v>17</v>
      </c>
      <c r="AJ64" s="221">
        <v>13</v>
      </c>
      <c r="AK64" s="222">
        <v>13</v>
      </c>
      <c r="AL64" s="222">
        <v>6</v>
      </c>
      <c r="AM64" s="223">
        <v>4</v>
      </c>
      <c r="AN64" s="221">
        <v>0</v>
      </c>
      <c r="AO64" s="223">
        <v>0</v>
      </c>
      <c r="AP64" s="225">
        <v>28</v>
      </c>
      <c r="AQ64" s="222">
        <v>14</v>
      </c>
      <c r="AR64" s="224">
        <v>14</v>
      </c>
      <c r="AS64" s="221">
        <v>10</v>
      </c>
      <c r="AT64" s="222">
        <v>13</v>
      </c>
      <c r="AU64" s="222">
        <v>3</v>
      </c>
      <c r="AV64" s="223">
        <v>1</v>
      </c>
      <c r="AW64" s="221">
        <v>1</v>
      </c>
      <c r="AX64" s="223">
        <v>0</v>
      </c>
      <c r="AY64" s="225">
        <v>8</v>
      </c>
    </row>
    <row r="65" spans="1:51" s="157" customFormat="1" x14ac:dyDescent="0.15">
      <c r="A65">
        <v>5</v>
      </c>
      <c r="B65">
        <v>365</v>
      </c>
      <c r="C65" s="152" t="s">
        <v>92</v>
      </c>
      <c r="D65" s="24"/>
      <c r="E65" s="149">
        <v>185.19</v>
      </c>
      <c r="F65" s="265">
        <v>6547</v>
      </c>
      <c r="G65" s="265">
        <v>18795</v>
      </c>
      <c r="H65" s="265">
        <v>9092</v>
      </c>
      <c r="I65" s="265">
        <v>9703</v>
      </c>
      <c r="J65" s="104">
        <v>-12</v>
      </c>
      <c r="K65" s="105">
        <v>-5</v>
      </c>
      <c r="L65" s="106">
        <v>-7</v>
      </c>
      <c r="M65" s="104">
        <v>-20</v>
      </c>
      <c r="N65" s="105">
        <v>-10</v>
      </c>
      <c r="O65" s="151">
        <v>-10</v>
      </c>
      <c r="P65" s="104">
        <v>5</v>
      </c>
      <c r="Q65" s="105">
        <v>4</v>
      </c>
      <c r="R65" s="106">
        <v>1</v>
      </c>
      <c r="S65" s="107">
        <v>4</v>
      </c>
      <c r="T65" s="108">
        <v>1</v>
      </c>
      <c r="U65" s="108">
        <v>0</v>
      </c>
      <c r="V65" s="109">
        <v>0</v>
      </c>
      <c r="W65" s="104">
        <v>25</v>
      </c>
      <c r="X65" s="105">
        <v>14</v>
      </c>
      <c r="Y65" s="106">
        <v>11</v>
      </c>
      <c r="Z65" s="107">
        <v>14</v>
      </c>
      <c r="AA65" s="108">
        <v>11</v>
      </c>
      <c r="AB65" s="108">
        <v>0</v>
      </c>
      <c r="AC65" s="109">
        <v>0</v>
      </c>
      <c r="AD65" s="104">
        <v>8</v>
      </c>
      <c r="AE65" s="105">
        <v>5</v>
      </c>
      <c r="AF65" s="106">
        <v>3</v>
      </c>
      <c r="AG65" s="104">
        <v>36</v>
      </c>
      <c r="AH65" s="105">
        <v>19</v>
      </c>
      <c r="AI65" s="151">
        <v>17</v>
      </c>
      <c r="AJ65" s="107">
        <v>13</v>
      </c>
      <c r="AK65" s="108">
        <v>13</v>
      </c>
      <c r="AL65" s="108">
        <v>6</v>
      </c>
      <c r="AM65" s="109">
        <v>4</v>
      </c>
      <c r="AN65" s="104">
        <v>0</v>
      </c>
      <c r="AO65" s="106">
        <v>0</v>
      </c>
      <c r="AP65" s="118">
        <v>28</v>
      </c>
      <c r="AQ65" s="105">
        <v>14</v>
      </c>
      <c r="AR65" s="151">
        <v>14</v>
      </c>
      <c r="AS65" s="107">
        <v>10</v>
      </c>
      <c r="AT65" s="108">
        <v>13</v>
      </c>
      <c r="AU65" s="108">
        <v>3</v>
      </c>
      <c r="AV65" s="109">
        <v>1</v>
      </c>
      <c r="AW65" s="104">
        <v>1</v>
      </c>
      <c r="AX65" s="106">
        <v>0</v>
      </c>
      <c r="AY65" s="118">
        <v>8</v>
      </c>
    </row>
    <row r="66" spans="1:51" x14ac:dyDescent="0.15">
      <c r="A66" s="157"/>
      <c r="B66" s="157"/>
      <c r="C66" s="120" t="s">
        <v>93</v>
      </c>
      <c r="D66" s="78"/>
      <c r="E66" s="159">
        <v>44.05</v>
      </c>
      <c r="F66" s="134">
        <v>25429</v>
      </c>
      <c r="G66" s="134">
        <v>63829</v>
      </c>
      <c r="H66" s="134">
        <v>31039</v>
      </c>
      <c r="I66" s="134">
        <v>32790</v>
      </c>
      <c r="J66" s="221">
        <v>-31</v>
      </c>
      <c r="K66" s="222">
        <v>-26</v>
      </c>
      <c r="L66" s="223">
        <v>-5</v>
      </c>
      <c r="M66" s="221">
        <v>-23</v>
      </c>
      <c r="N66" s="222">
        <v>-14</v>
      </c>
      <c r="O66" s="224">
        <v>-9</v>
      </c>
      <c r="P66" s="221">
        <v>37</v>
      </c>
      <c r="Q66" s="222">
        <v>20</v>
      </c>
      <c r="R66" s="223">
        <v>17</v>
      </c>
      <c r="S66" s="221">
        <v>20</v>
      </c>
      <c r="T66" s="222">
        <v>17</v>
      </c>
      <c r="U66" s="222">
        <v>0</v>
      </c>
      <c r="V66" s="223">
        <v>0</v>
      </c>
      <c r="W66" s="221">
        <v>60</v>
      </c>
      <c r="X66" s="222">
        <v>34</v>
      </c>
      <c r="Y66" s="223">
        <v>26</v>
      </c>
      <c r="Z66" s="221">
        <v>33</v>
      </c>
      <c r="AA66" s="222">
        <v>26</v>
      </c>
      <c r="AB66" s="222">
        <v>1</v>
      </c>
      <c r="AC66" s="223">
        <v>0</v>
      </c>
      <c r="AD66" s="221">
        <v>-8</v>
      </c>
      <c r="AE66" s="222">
        <v>-12</v>
      </c>
      <c r="AF66" s="223">
        <v>4</v>
      </c>
      <c r="AG66" s="221">
        <v>167</v>
      </c>
      <c r="AH66" s="222">
        <v>80</v>
      </c>
      <c r="AI66" s="224">
        <v>87</v>
      </c>
      <c r="AJ66" s="221">
        <v>73</v>
      </c>
      <c r="AK66" s="222">
        <v>82</v>
      </c>
      <c r="AL66" s="222">
        <v>5</v>
      </c>
      <c r="AM66" s="223">
        <v>4</v>
      </c>
      <c r="AN66" s="221">
        <v>2</v>
      </c>
      <c r="AO66" s="223">
        <v>1</v>
      </c>
      <c r="AP66" s="225">
        <v>175</v>
      </c>
      <c r="AQ66" s="222">
        <v>92</v>
      </c>
      <c r="AR66" s="224">
        <v>83</v>
      </c>
      <c r="AS66" s="221">
        <v>72</v>
      </c>
      <c r="AT66" s="222">
        <v>76</v>
      </c>
      <c r="AU66" s="222">
        <v>18</v>
      </c>
      <c r="AV66" s="223">
        <v>7</v>
      </c>
      <c r="AW66" s="221">
        <v>2</v>
      </c>
      <c r="AX66" s="223">
        <v>0</v>
      </c>
      <c r="AY66" s="225">
        <v>-24</v>
      </c>
    </row>
    <row r="67" spans="1:51" x14ac:dyDescent="0.15">
      <c r="A67">
        <v>4</v>
      </c>
      <c r="B67">
        <v>381</v>
      </c>
      <c r="C67" s="156" t="s">
        <v>94</v>
      </c>
      <c r="D67" s="24"/>
      <c r="E67" s="149">
        <v>34.92</v>
      </c>
      <c r="F67" s="265">
        <v>11480</v>
      </c>
      <c r="G67" s="265">
        <v>30070</v>
      </c>
      <c r="H67" s="265">
        <v>14676</v>
      </c>
      <c r="I67" s="265">
        <v>15394</v>
      </c>
      <c r="J67" s="104">
        <v>-28</v>
      </c>
      <c r="K67" s="105">
        <v>-18</v>
      </c>
      <c r="L67" s="106">
        <v>-10</v>
      </c>
      <c r="M67" s="104">
        <v>-12</v>
      </c>
      <c r="N67" s="105">
        <v>-9</v>
      </c>
      <c r="O67" s="151">
        <v>-3</v>
      </c>
      <c r="P67" s="104">
        <v>15</v>
      </c>
      <c r="Q67" s="105">
        <v>6</v>
      </c>
      <c r="R67" s="106">
        <v>9</v>
      </c>
      <c r="S67" s="107">
        <v>6</v>
      </c>
      <c r="T67" s="108">
        <v>9</v>
      </c>
      <c r="U67" s="108">
        <v>0</v>
      </c>
      <c r="V67" s="109">
        <v>0</v>
      </c>
      <c r="W67" s="104">
        <v>27</v>
      </c>
      <c r="X67" s="105">
        <v>15</v>
      </c>
      <c r="Y67" s="106">
        <v>12</v>
      </c>
      <c r="Z67" s="107">
        <v>14</v>
      </c>
      <c r="AA67" s="108">
        <v>12</v>
      </c>
      <c r="AB67" s="108">
        <v>1</v>
      </c>
      <c r="AC67" s="109">
        <v>0</v>
      </c>
      <c r="AD67" s="104">
        <v>-16</v>
      </c>
      <c r="AE67" s="105">
        <v>-9</v>
      </c>
      <c r="AF67" s="106">
        <v>-7</v>
      </c>
      <c r="AG67" s="104">
        <v>56</v>
      </c>
      <c r="AH67" s="105">
        <v>30</v>
      </c>
      <c r="AI67" s="151">
        <v>26</v>
      </c>
      <c r="AJ67" s="107">
        <v>26</v>
      </c>
      <c r="AK67" s="108">
        <v>25</v>
      </c>
      <c r="AL67" s="108">
        <v>4</v>
      </c>
      <c r="AM67" s="109">
        <v>1</v>
      </c>
      <c r="AN67" s="104">
        <v>0</v>
      </c>
      <c r="AO67" s="106">
        <v>0</v>
      </c>
      <c r="AP67" s="118">
        <v>72</v>
      </c>
      <c r="AQ67" s="105">
        <v>39</v>
      </c>
      <c r="AR67" s="151">
        <v>33</v>
      </c>
      <c r="AS67" s="107">
        <v>31</v>
      </c>
      <c r="AT67" s="108">
        <v>30</v>
      </c>
      <c r="AU67" s="108">
        <v>7</v>
      </c>
      <c r="AV67" s="109">
        <v>3</v>
      </c>
      <c r="AW67" s="104">
        <v>1</v>
      </c>
      <c r="AX67" s="106">
        <v>0</v>
      </c>
      <c r="AY67" s="118">
        <v>-15</v>
      </c>
    </row>
    <row r="68" spans="1:51" s="157" customFormat="1" x14ac:dyDescent="0.15">
      <c r="A68">
        <v>4</v>
      </c>
      <c r="B68">
        <v>382</v>
      </c>
      <c r="C68" s="152" t="s">
        <v>95</v>
      </c>
      <c r="D68" s="24"/>
      <c r="E68" s="149">
        <v>9.1300000000000008</v>
      </c>
      <c r="F68" s="265">
        <v>13949</v>
      </c>
      <c r="G68" s="265">
        <v>33759</v>
      </c>
      <c r="H68" s="265">
        <v>16363</v>
      </c>
      <c r="I68" s="265">
        <v>17396</v>
      </c>
      <c r="J68" s="104">
        <v>-3</v>
      </c>
      <c r="K68" s="105">
        <v>-8</v>
      </c>
      <c r="L68" s="106">
        <v>5</v>
      </c>
      <c r="M68" s="104">
        <v>-11</v>
      </c>
      <c r="N68" s="105">
        <v>-5</v>
      </c>
      <c r="O68" s="151">
        <v>-6</v>
      </c>
      <c r="P68" s="104">
        <v>22</v>
      </c>
      <c r="Q68" s="105">
        <v>14</v>
      </c>
      <c r="R68" s="106">
        <v>8</v>
      </c>
      <c r="S68" s="107">
        <v>14</v>
      </c>
      <c r="T68" s="108">
        <v>8</v>
      </c>
      <c r="U68" s="108">
        <v>0</v>
      </c>
      <c r="V68" s="109">
        <v>0</v>
      </c>
      <c r="W68" s="104">
        <v>33</v>
      </c>
      <c r="X68" s="105">
        <v>19</v>
      </c>
      <c r="Y68" s="106">
        <v>14</v>
      </c>
      <c r="Z68" s="107">
        <v>19</v>
      </c>
      <c r="AA68" s="108">
        <v>14</v>
      </c>
      <c r="AB68" s="108">
        <v>0</v>
      </c>
      <c r="AC68" s="109">
        <v>0</v>
      </c>
      <c r="AD68" s="104">
        <v>8</v>
      </c>
      <c r="AE68" s="105">
        <v>-3</v>
      </c>
      <c r="AF68" s="106">
        <v>11</v>
      </c>
      <c r="AG68" s="104">
        <v>111</v>
      </c>
      <c r="AH68" s="105">
        <v>50</v>
      </c>
      <c r="AI68" s="151">
        <v>61</v>
      </c>
      <c r="AJ68" s="107">
        <v>47</v>
      </c>
      <c r="AK68" s="108">
        <v>57</v>
      </c>
      <c r="AL68" s="108">
        <v>1</v>
      </c>
      <c r="AM68" s="109">
        <v>3</v>
      </c>
      <c r="AN68" s="104">
        <v>2</v>
      </c>
      <c r="AO68" s="106">
        <v>1</v>
      </c>
      <c r="AP68" s="118">
        <v>103</v>
      </c>
      <c r="AQ68" s="105">
        <v>53</v>
      </c>
      <c r="AR68" s="151">
        <v>50</v>
      </c>
      <c r="AS68" s="107">
        <v>41</v>
      </c>
      <c r="AT68" s="108">
        <v>46</v>
      </c>
      <c r="AU68" s="108">
        <v>11</v>
      </c>
      <c r="AV68" s="109">
        <v>4</v>
      </c>
      <c r="AW68" s="104">
        <v>1</v>
      </c>
      <c r="AX68" s="106">
        <v>0</v>
      </c>
      <c r="AY68" s="118">
        <v>-9</v>
      </c>
    </row>
    <row r="69" spans="1:51" x14ac:dyDescent="0.15">
      <c r="A69" s="157"/>
      <c r="B69" s="157"/>
      <c r="C69" s="120" t="s">
        <v>96</v>
      </c>
      <c r="D69" s="78"/>
      <c r="E69" s="159">
        <v>330.7</v>
      </c>
      <c r="F69" s="134">
        <v>15853</v>
      </c>
      <c r="G69" s="134">
        <v>40506</v>
      </c>
      <c r="H69" s="134">
        <v>19544</v>
      </c>
      <c r="I69" s="134">
        <v>20962</v>
      </c>
      <c r="J69" s="221">
        <v>-45</v>
      </c>
      <c r="K69" s="222">
        <v>-27</v>
      </c>
      <c r="L69" s="223">
        <v>-18</v>
      </c>
      <c r="M69" s="221">
        <v>-30</v>
      </c>
      <c r="N69" s="222">
        <v>-13</v>
      </c>
      <c r="O69" s="224">
        <v>-17</v>
      </c>
      <c r="P69" s="221">
        <v>13</v>
      </c>
      <c r="Q69" s="222">
        <v>8</v>
      </c>
      <c r="R69" s="223">
        <v>5</v>
      </c>
      <c r="S69" s="225">
        <v>8</v>
      </c>
      <c r="T69" s="222">
        <v>5</v>
      </c>
      <c r="U69" s="222">
        <v>0</v>
      </c>
      <c r="V69" s="223">
        <v>0</v>
      </c>
      <c r="W69" s="221">
        <v>43</v>
      </c>
      <c r="X69" s="222">
        <v>21</v>
      </c>
      <c r="Y69" s="223">
        <v>22</v>
      </c>
      <c r="Z69" s="221">
        <v>21</v>
      </c>
      <c r="AA69" s="222">
        <v>22</v>
      </c>
      <c r="AB69" s="222">
        <v>0</v>
      </c>
      <c r="AC69" s="223">
        <v>0</v>
      </c>
      <c r="AD69" s="221">
        <v>-15</v>
      </c>
      <c r="AE69" s="222">
        <v>-14</v>
      </c>
      <c r="AF69" s="223">
        <v>-1</v>
      </c>
      <c r="AG69" s="221">
        <v>80</v>
      </c>
      <c r="AH69" s="222">
        <v>34</v>
      </c>
      <c r="AI69" s="224">
        <v>46</v>
      </c>
      <c r="AJ69" s="221">
        <v>30</v>
      </c>
      <c r="AK69" s="222">
        <v>39</v>
      </c>
      <c r="AL69" s="222">
        <v>4</v>
      </c>
      <c r="AM69" s="223">
        <v>7</v>
      </c>
      <c r="AN69" s="221">
        <v>0</v>
      </c>
      <c r="AO69" s="223">
        <v>0</v>
      </c>
      <c r="AP69" s="225">
        <v>95</v>
      </c>
      <c r="AQ69" s="222">
        <v>48</v>
      </c>
      <c r="AR69" s="224">
        <v>47</v>
      </c>
      <c r="AS69" s="221">
        <v>40</v>
      </c>
      <c r="AT69" s="222">
        <v>36</v>
      </c>
      <c r="AU69" s="222">
        <v>6</v>
      </c>
      <c r="AV69" s="223">
        <v>9</v>
      </c>
      <c r="AW69" s="221">
        <v>2</v>
      </c>
      <c r="AX69" s="223">
        <v>2</v>
      </c>
      <c r="AY69" s="225">
        <v>9</v>
      </c>
    </row>
    <row r="70" spans="1:51" x14ac:dyDescent="0.15">
      <c r="A70">
        <v>6</v>
      </c>
      <c r="B70">
        <v>442</v>
      </c>
      <c r="C70" s="152" t="s">
        <v>97</v>
      </c>
      <c r="D70" s="24"/>
      <c r="E70" s="149">
        <v>82.67</v>
      </c>
      <c r="F70" s="265">
        <v>4296</v>
      </c>
      <c r="G70" s="265">
        <v>10917</v>
      </c>
      <c r="H70" s="265">
        <v>5316</v>
      </c>
      <c r="I70" s="265">
        <v>5601</v>
      </c>
      <c r="J70" s="104">
        <v>-11</v>
      </c>
      <c r="K70" s="105">
        <v>-12</v>
      </c>
      <c r="L70" s="106">
        <v>1</v>
      </c>
      <c r="M70" s="104">
        <v>-6</v>
      </c>
      <c r="N70" s="105">
        <v>-5</v>
      </c>
      <c r="O70" s="151">
        <v>-1</v>
      </c>
      <c r="P70" s="104">
        <v>3</v>
      </c>
      <c r="Q70" s="105">
        <v>1</v>
      </c>
      <c r="R70" s="106">
        <v>2</v>
      </c>
      <c r="S70" s="107">
        <v>1</v>
      </c>
      <c r="T70" s="108">
        <v>2</v>
      </c>
      <c r="U70" s="108">
        <v>0</v>
      </c>
      <c r="V70" s="109">
        <v>0</v>
      </c>
      <c r="W70" s="104">
        <v>9</v>
      </c>
      <c r="X70" s="105">
        <v>6</v>
      </c>
      <c r="Y70" s="106">
        <v>3</v>
      </c>
      <c r="Z70" s="107">
        <v>6</v>
      </c>
      <c r="AA70" s="108">
        <v>3</v>
      </c>
      <c r="AB70" s="108">
        <v>0</v>
      </c>
      <c r="AC70" s="109">
        <v>0</v>
      </c>
      <c r="AD70" s="104">
        <v>-5</v>
      </c>
      <c r="AE70" s="105">
        <v>-7</v>
      </c>
      <c r="AF70" s="106">
        <v>2</v>
      </c>
      <c r="AG70" s="104">
        <v>23</v>
      </c>
      <c r="AH70" s="105">
        <v>5</v>
      </c>
      <c r="AI70" s="151">
        <v>18</v>
      </c>
      <c r="AJ70" s="107">
        <v>5</v>
      </c>
      <c r="AK70" s="108">
        <v>13</v>
      </c>
      <c r="AL70" s="108">
        <v>0</v>
      </c>
      <c r="AM70" s="109">
        <v>5</v>
      </c>
      <c r="AN70" s="104">
        <v>0</v>
      </c>
      <c r="AO70" s="106">
        <v>0</v>
      </c>
      <c r="AP70" s="118">
        <v>28</v>
      </c>
      <c r="AQ70" s="105">
        <v>12</v>
      </c>
      <c r="AR70" s="151">
        <v>16</v>
      </c>
      <c r="AS70" s="107">
        <v>10</v>
      </c>
      <c r="AT70" s="108">
        <v>14</v>
      </c>
      <c r="AU70" s="108">
        <v>2</v>
      </c>
      <c r="AV70" s="109">
        <v>0</v>
      </c>
      <c r="AW70" s="104">
        <v>0</v>
      </c>
      <c r="AX70" s="106">
        <v>2</v>
      </c>
      <c r="AY70" s="118">
        <v>12</v>
      </c>
    </row>
    <row r="71" spans="1:51" x14ac:dyDescent="0.15">
      <c r="A71">
        <v>6</v>
      </c>
      <c r="B71">
        <v>443</v>
      </c>
      <c r="C71" s="152" t="s">
        <v>98</v>
      </c>
      <c r="D71" s="24"/>
      <c r="E71" s="149">
        <v>45.79</v>
      </c>
      <c r="F71" s="265">
        <v>7769</v>
      </c>
      <c r="G71" s="265">
        <v>19212</v>
      </c>
      <c r="H71" s="265">
        <v>9377</v>
      </c>
      <c r="I71" s="265">
        <v>9835</v>
      </c>
      <c r="J71" s="104">
        <v>-3</v>
      </c>
      <c r="K71" s="105">
        <v>-3</v>
      </c>
      <c r="L71" s="106">
        <v>0</v>
      </c>
      <c r="M71" s="104">
        <v>-10</v>
      </c>
      <c r="N71" s="105">
        <v>-5</v>
      </c>
      <c r="O71" s="151">
        <v>-5</v>
      </c>
      <c r="P71" s="104">
        <v>7</v>
      </c>
      <c r="Q71" s="105">
        <v>6</v>
      </c>
      <c r="R71" s="106">
        <v>1</v>
      </c>
      <c r="S71" s="107">
        <v>6</v>
      </c>
      <c r="T71" s="108">
        <v>1</v>
      </c>
      <c r="U71" s="108">
        <v>0</v>
      </c>
      <c r="V71" s="109">
        <v>0</v>
      </c>
      <c r="W71" s="104">
        <v>17</v>
      </c>
      <c r="X71" s="105">
        <v>11</v>
      </c>
      <c r="Y71" s="106">
        <v>6</v>
      </c>
      <c r="Z71" s="107">
        <v>11</v>
      </c>
      <c r="AA71" s="108">
        <v>6</v>
      </c>
      <c r="AB71" s="108">
        <v>0</v>
      </c>
      <c r="AC71" s="109">
        <v>0</v>
      </c>
      <c r="AD71" s="104">
        <v>7</v>
      </c>
      <c r="AE71" s="105">
        <v>2</v>
      </c>
      <c r="AF71" s="106">
        <v>5</v>
      </c>
      <c r="AG71" s="104">
        <v>43</v>
      </c>
      <c r="AH71" s="105">
        <v>22</v>
      </c>
      <c r="AI71" s="151">
        <v>21</v>
      </c>
      <c r="AJ71" s="107">
        <v>18</v>
      </c>
      <c r="AK71" s="108">
        <v>19</v>
      </c>
      <c r="AL71" s="108">
        <v>4</v>
      </c>
      <c r="AM71" s="109">
        <v>2</v>
      </c>
      <c r="AN71" s="104">
        <v>0</v>
      </c>
      <c r="AO71" s="106">
        <v>0</v>
      </c>
      <c r="AP71" s="118">
        <v>36</v>
      </c>
      <c r="AQ71" s="105">
        <v>20</v>
      </c>
      <c r="AR71" s="151">
        <v>16</v>
      </c>
      <c r="AS71" s="107">
        <v>14</v>
      </c>
      <c r="AT71" s="108">
        <v>11</v>
      </c>
      <c r="AU71" s="108">
        <v>4</v>
      </c>
      <c r="AV71" s="109">
        <v>5</v>
      </c>
      <c r="AW71" s="104">
        <v>2</v>
      </c>
      <c r="AX71" s="106">
        <v>0</v>
      </c>
      <c r="AY71" s="118">
        <v>5</v>
      </c>
    </row>
    <row r="72" spans="1:51" s="157" customFormat="1" x14ac:dyDescent="0.15">
      <c r="A72">
        <v>6</v>
      </c>
      <c r="B72">
        <v>446</v>
      </c>
      <c r="C72" s="152" t="s">
        <v>99</v>
      </c>
      <c r="D72" s="24"/>
      <c r="E72" s="149">
        <v>202.23</v>
      </c>
      <c r="F72" s="265">
        <v>3788</v>
      </c>
      <c r="G72" s="265">
        <v>10377</v>
      </c>
      <c r="H72" s="265">
        <v>4851</v>
      </c>
      <c r="I72" s="265">
        <v>5526</v>
      </c>
      <c r="J72" s="104">
        <v>-31</v>
      </c>
      <c r="K72" s="105">
        <v>-12</v>
      </c>
      <c r="L72" s="106">
        <v>-19</v>
      </c>
      <c r="M72" s="104">
        <v>-14</v>
      </c>
      <c r="N72" s="105">
        <v>-3</v>
      </c>
      <c r="O72" s="151">
        <v>-11</v>
      </c>
      <c r="P72" s="104">
        <v>3</v>
      </c>
      <c r="Q72" s="105">
        <v>1</v>
      </c>
      <c r="R72" s="106">
        <v>2</v>
      </c>
      <c r="S72" s="107">
        <v>1</v>
      </c>
      <c r="T72" s="108">
        <v>2</v>
      </c>
      <c r="U72" s="108">
        <v>0</v>
      </c>
      <c r="V72" s="109">
        <v>0</v>
      </c>
      <c r="W72" s="104">
        <v>17</v>
      </c>
      <c r="X72" s="105">
        <v>4</v>
      </c>
      <c r="Y72" s="106">
        <v>13</v>
      </c>
      <c r="Z72" s="107">
        <v>4</v>
      </c>
      <c r="AA72" s="108">
        <v>13</v>
      </c>
      <c r="AB72" s="108">
        <v>0</v>
      </c>
      <c r="AC72" s="109">
        <v>0</v>
      </c>
      <c r="AD72" s="104">
        <v>-17</v>
      </c>
      <c r="AE72" s="105">
        <v>-9</v>
      </c>
      <c r="AF72" s="106">
        <v>-8</v>
      </c>
      <c r="AG72" s="104">
        <v>14</v>
      </c>
      <c r="AH72" s="105">
        <v>7</v>
      </c>
      <c r="AI72" s="151">
        <v>7</v>
      </c>
      <c r="AJ72" s="107">
        <v>7</v>
      </c>
      <c r="AK72" s="108">
        <v>7</v>
      </c>
      <c r="AL72" s="108">
        <v>0</v>
      </c>
      <c r="AM72" s="109">
        <v>0</v>
      </c>
      <c r="AN72" s="104">
        <v>0</v>
      </c>
      <c r="AO72" s="106">
        <v>0</v>
      </c>
      <c r="AP72" s="118">
        <v>31</v>
      </c>
      <c r="AQ72" s="105">
        <v>16</v>
      </c>
      <c r="AR72" s="151">
        <v>15</v>
      </c>
      <c r="AS72" s="107">
        <v>16</v>
      </c>
      <c r="AT72" s="108">
        <v>11</v>
      </c>
      <c r="AU72" s="108">
        <v>0</v>
      </c>
      <c r="AV72" s="109">
        <v>4</v>
      </c>
      <c r="AW72" s="104">
        <v>0</v>
      </c>
      <c r="AX72" s="106">
        <v>0</v>
      </c>
      <c r="AY72" s="118">
        <v>-8</v>
      </c>
    </row>
    <row r="73" spans="1:51" x14ac:dyDescent="0.15">
      <c r="A73" s="157"/>
      <c r="B73" s="157"/>
      <c r="C73" s="120" t="s">
        <v>100</v>
      </c>
      <c r="D73" s="78"/>
      <c r="E73" s="159">
        <v>22.61</v>
      </c>
      <c r="F73" s="134">
        <v>12874</v>
      </c>
      <c r="G73" s="134">
        <v>33315</v>
      </c>
      <c r="H73" s="134">
        <v>16183</v>
      </c>
      <c r="I73" s="134">
        <v>17132</v>
      </c>
      <c r="J73" s="221">
        <v>-6</v>
      </c>
      <c r="K73" s="222">
        <v>-12</v>
      </c>
      <c r="L73" s="223">
        <v>6</v>
      </c>
      <c r="M73" s="221">
        <v>4</v>
      </c>
      <c r="N73" s="222">
        <v>0</v>
      </c>
      <c r="O73" s="224">
        <v>4</v>
      </c>
      <c r="P73" s="221">
        <v>28</v>
      </c>
      <c r="Q73" s="222">
        <v>12</v>
      </c>
      <c r="R73" s="223">
        <v>16</v>
      </c>
      <c r="S73" s="221">
        <v>12</v>
      </c>
      <c r="T73" s="222">
        <v>16</v>
      </c>
      <c r="U73" s="222">
        <v>0</v>
      </c>
      <c r="V73" s="223">
        <v>0</v>
      </c>
      <c r="W73" s="221">
        <v>24</v>
      </c>
      <c r="X73" s="222">
        <v>12</v>
      </c>
      <c r="Y73" s="223">
        <v>12</v>
      </c>
      <c r="Z73" s="221">
        <v>12</v>
      </c>
      <c r="AA73" s="222">
        <v>12</v>
      </c>
      <c r="AB73" s="222">
        <v>0</v>
      </c>
      <c r="AC73" s="223">
        <v>0</v>
      </c>
      <c r="AD73" s="221">
        <v>-10</v>
      </c>
      <c r="AE73" s="222">
        <v>-12</v>
      </c>
      <c r="AF73" s="223">
        <v>2</v>
      </c>
      <c r="AG73" s="221">
        <v>72</v>
      </c>
      <c r="AH73" s="222">
        <v>33</v>
      </c>
      <c r="AI73" s="224">
        <v>39</v>
      </c>
      <c r="AJ73" s="221">
        <v>33</v>
      </c>
      <c r="AK73" s="222">
        <v>33</v>
      </c>
      <c r="AL73" s="222">
        <v>0</v>
      </c>
      <c r="AM73" s="223">
        <v>5</v>
      </c>
      <c r="AN73" s="221">
        <v>0</v>
      </c>
      <c r="AO73" s="223">
        <v>1</v>
      </c>
      <c r="AP73" s="225">
        <v>82</v>
      </c>
      <c r="AQ73" s="222">
        <v>45</v>
      </c>
      <c r="AR73" s="224">
        <v>37</v>
      </c>
      <c r="AS73" s="221">
        <v>42</v>
      </c>
      <c r="AT73" s="222">
        <v>37</v>
      </c>
      <c r="AU73" s="222">
        <v>2</v>
      </c>
      <c r="AV73" s="223">
        <v>0</v>
      </c>
      <c r="AW73" s="221">
        <v>1</v>
      </c>
      <c r="AX73" s="223">
        <v>0</v>
      </c>
      <c r="AY73" s="225">
        <v>4</v>
      </c>
    </row>
    <row r="74" spans="1:51" s="157" customFormat="1" x14ac:dyDescent="0.15">
      <c r="A74">
        <v>7</v>
      </c>
      <c r="B74">
        <v>464</v>
      </c>
      <c r="C74" s="152" t="s">
        <v>101</v>
      </c>
      <c r="D74" s="24" t="s">
        <v>51</v>
      </c>
      <c r="E74" s="149">
        <v>22.61</v>
      </c>
      <c r="F74" s="134">
        <v>12874</v>
      </c>
      <c r="G74" s="134">
        <v>33315</v>
      </c>
      <c r="H74" s="134">
        <v>16183</v>
      </c>
      <c r="I74" s="134">
        <v>17132</v>
      </c>
      <c r="J74" s="104">
        <v>-6</v>
      </c>
      <c r="K74" s="105">
        <v>-12</v>
      </c>
      <c r="L74" s="106">
        <v>6</v>
      </c>
      <c r="M74" s="104">
        <v>4</v>
      </c>
      <c r="N74" s="105">
        <v>0</v>
      </c>
      <c r="O74" s="151">
        <v>4</v>
      </c>
      <c r="P74" s="104">
        <v>28</v>
      </c>
      <c r="Q74" s="105">
        <v>12</v>
      </c>
      <c r="R74" s="106">
        <v>16</v>
      </c>
      <c r="S74" s="107">
        <v>12</v>
      </c>
      <c r="T74" s="108">
        <v>16</v>
      </c>
      <c r="U74" s="108">
        <v>0</v>
      </c>
      <c r="V74" s="109">
        <v>0</v>
      </c>
      <c r="W74" s="104">
        <v>24</v>
      </c>
      <c r="X74" s="105">
        <v>12</v>
      </c>
      <c r="Y74" s="106">
        <v>12</v>
      </c>
      <c r="Z74" s="107">
        <v>12</v>
      </c>
      <c r="AA74" s="108">
        <v>12</v>
      </c>
      <c r="AB74" s="108">
        <v>0</v>
      </c>
      <c r="AC74" s="109">
        <v>0</v>
      </c>
      <c r="AD74" s="104">
        <v>-10</v>
      </c>
      <c r="AE74" s="105">
        <v>-12</v>
      </c>
      <c r="AF74" s="106">
        <v>2</v>
      </c>
      <c r="AG74" s="104">
        <v>72</v>
      </c>
      <c r="AH74" s="105">
        <v>33</v>
      </c>
      <c r="AI74" s="151">
        <v>39</v>
      </c>
      <c r="AJ74" s="107">
        <v>33</v>
      </c>
      <c r="AK74" s="108">
        <v>33</v>
      </c>
      <c r="AL74" s="108">
        <v>0</v>
      </c>
      <c r="AM74" s="109">
        <v>5</v>
      </c>
      <c r="AN74" s="104">
        <v>0</v>
      </c>
      <c r="AO74" s="106">
        <v>1</v>
      </c>
      <c r="AP74" s="118">
        <v>82</v>
      </c>
      <c r="AQ74" s="105">
        <v>45</v>
      </c>
      <c r="AR74" s="151">
        <v>37</v>
      </c>
      <c r="AS74" s="107">
        <v>42</v>
      </c>
      <c r="AT74" s="108">
        <v>37</v>
      </c>
      <c r="AU74" s="108">
        <v>2</v>
      </c>
      <c r="AV74" s="109">
        <v>0</v>
      </c>
      <c r="AW74" s="104">
        <v>1</v>
      </c>
      <c r="AX74" s="106">
        <v>0</v>
      </c>
      <c r="AY74" s="118">
        <v>4</v>
      </c>
    </row>
    <row r="75" spans="1:51" x14ac:dyDescent="0.15">
      <c r="A75" s="157"/>
      <c r="B75" s="157"/>
      <c r="C75" s="120" t="s">
        <v>102</v>
      </c>
      <c r="D75" s="78"/>
      <c r="E75" s="159">
        <v>150.26</v>
      </c>
      <c r="F75" s="134">
        <v>5517</v>
      </c>
      <c r="G75" s="134">
        <v>13622</v>
      </c>
      <c r="H75" s="134">
        <v>6606</v>
      </c>
      <c r="I75" s="134">
        <v>7016</v>
      </c>
      <c r="J75" s="221">
        <v>-16</v>
      </c>
      <c r="K75" s="222">
        <v>-9</v>
      </c>
      <c r="L75" s="223">
        <v>-7</v>
      </c>
      <c r="M75" s="221">
        <v>-16</v>
      </c>
      <c r="N75" s="222">
        <v>-14</v>
      </c>
      <c r="O75" s="224">
        <v>-2</v>
      </c>
      <c r="P75" s="221">
        <v>4</v>
      </c>
      <c r="Q75" s="222">
        <v>1</v>
      </c>
      <c r="R75" s="223">
        <v>3</v>
      </c>
      <c r="S75" s="221">
        <v>1</v>
      </c>
      <c r="T75" s="222">
        <v>2</v>
      </c>
      <c r="U75" s="222">
        <v>0</v>
      </c>
      <c r="V75" s="223">
        <v>1</v>
      </c>
      <c r="W75" s="221">
        <v>20</v>
      </c>
      <c r="X75" s="222">
        <v>15</v>
      </c>
      <c r="Y75" s="223">
        <v>5</v>
      </c>
      <c r="Z75" s="221">
        <v>15</v>
      </c>
      <c r="AA75" s="222">
        <v>5</v>
      </c>
      <c r="AB75" s="222">
        <v>0</v>
      </c>
      <c r="AC75" s="223">
        <v>0</v>
      </c>
      <c r="AD75" s="221">
        <v>0</v>
      </c>
      <c r="AE75" s="222">
        <v>5</v>
      </c>
      <c r="AF75" s="223">
        <v>-5</v>
      </c>
      <c r="AG75" s="221">
        <v>23</v>
      </c>
      <c r="AH75" s="222">
        <v>14</v>
      </c>
      <c r="AI75" s="224">
        <v>9</v>
      </c>
      <c r="AJ75" s="221">
        <v>14</v>
      </c>
      <c r="AK75" s="222">
        <v>9</v>
      </c>
      <c r="AL75" s="222">
        <v>0</v>
      </c>
      <c r="AM75" s="223">
        <v>0</v>
      </c>
      <c r="AN75" s="221">
        <v>0</v>
      </c>
      <c r="AO75" s="223">
        <v>0</v>
      </c>
      <c r="AP75" s="225">
        <v>23</v>
      </c>
      <c r="AQ75" s="222">
        <v>9</v>
      </c>
      <c r="AR75" s="224">
        <v>14</v>
      </c>
      <c r="AS75" s="221">
        <v>6</v>
      </c>
      <c r="AT75" s="222">
        <v>11</v>
      </c>
      <c r="AU75" s="222">
        <v>3</v>
      </c>
      <c r="AV75" s="223">
        <v>3</v>
      </c>
      <c r="AW75" s="221">
        <v>0</v>
      </c>
      <c r="AX75" s="223">
        <v>0</v>
      </c>
      <c r="AY75" s="225">
        <v>0</v>
      </c>
    </row>
    <row r="76" spans="1:51" s="157" customFormat="1" x14ac:dyDescent="0.15">
      <c r="A76">
        <v>7</v>
      </c>
      <c r="B76">
        <v>481</v>
      </c>
      <c r="C76" s="156" t="s">
        <v>103</v>
      </c>
      <c r="D76" s="24"/>
      <c r="E76" s="149">
        <v>150.26</v>
      </c>
      <c r="F76" s="265">
        <v>5517</v>
      </c>
      <c r="G76" s="265">
        <v>13622</v>
      </c>
      <c r="H76" s="265">
        <v>6606</v>
      </c>
      <c r="I76" s="265">
        <v>7016</v>
      </c>
      <c r="J76" s="104">
        <v>-16</v>
      </c>
      <c r="K76" s="105">
        <v>-9</v>
      </c>
      <c r="L76" s="106">
        <v>-7</v>
      </c>
      <c r="M76" s="104">
        <v>-16</v>
      </c>
      <c r="N76" s="105">
        <v>-14</v>
      </c>
      <c r="O76" s="151">
        <v>-2</v>
      </c>
      <c r="P76" s="104">
        <v>4</v>
      </c>
      <c r="Q76" s="105">
        <v>1</v>
      </c>
      <c r="R76" s="106">
        <v>3</v>
      </c>
      <c r="S76" s="107">
        <v>1</v>
      </c>
      <c r="T76" s="108">
        <v>2</v>
      </c>
      <c r="U76" s="108">
        <v>0</v>
      </c>
      <c r="V76" s="109">
        <v>1</v>
      </c>
      <c r="W76" s="104">
        <v>20</v>
      </c>
      <c r="X76" s="105">
        <v>15</v>
      </c>
      <c r="Y76" s="106">
        <v>5</v>
      </c>
      <c r="Z76" s="107">
        <v>15</v>
      </c>
      <c r="AA76" s="108">
        <v>5</v>
      </c>
      <c r="AB76" s="108">
        <v>0</v>
      </c>
      <c r="AC76" s="109">
        <v>0</v>
      </c>
      <c r="AD76" s="104">
        <v>0</v>
      </c>
      <c r="AE76" s="105">
        <v>5</v>
      </c>
      <c r="AF76" s="106">
        <v>-5</v>
      </c>
      <c r="AG76" s="104">
        <v>23</v>
      </c>
      <c r="AH76" s="105">
        <v>14</v>
      </c>
      <c r="AI76" s="151">
        <v>9</v>
      </c>
      <c r="AJ76" s="107">
        <v>14</v>
      </c>
      <c r="AK76" s="108">
        <v>9</v>
      </c>
      <c r="AL76" s="108">
        <v>0</v>
      </c>
      <c r="AM76" s="109">
        <v>0</v>
      </c>
      <c r="AN76" s="104">
        <v>0</v>
      </c>
      <c r="AO76" s="106">
        <v>0</v>
      </c>
      <c r="AP76" s="118">
        <v>23</v>
      </c>
      <c r="AQ76" s="105">
        <v>9</v>
      </c>
      <c r="AR76" s="151">
        <v>14</v>
      </c>
      <c r="AS76" s="107">
        <v>6</v>
      </c>
      <c r="AT76" s="108">
        <v>11</v>
      </c>
      <c r="AU76" s="108">
        <v>3</v>
      </c>
      <c r="AV76" s="109">
        <v>3</v>
      </c>
      <c r="AW76" s="104">
        <v>0</v>
      </c>
      <c r="AX76" s="106">
        <v>0</v>
      </c>
      <c r="AY76" s="118">
        <v>0</v>
      </c>
    </row>
    <row r="77" spans="1:51" x14ac:dyDescent="0.15">
      <c r="A77" s="157"/>
      <c r="B77" s="157"/>
      <c r="C77" s="120" t="s">
        <v>104</v>
      </c>
      <c r="D77" s="78"/>
      <c r="E77" s="159">
        <v>307.44</v>
      </c>
      <c r="F77" s="134">
        <v>5862</v>
      </c>
      <c r="G77" s="134">
        <v>15407</v>
      </c>
      <c r="H77" s="134">
        <v>7344</v>
      </c>
      <c r="I77" s="134">
        <v>8063</v>
      </c>
      <c r="J77" s="221">
        <v>-48</v>
      </c>
      <c r="K77" s="222">
        <v>-23</v>
      </c>
      <c r="L77" s="223">
        <v>-25</v>
      </c>
      <c r="M77" s="221">
        <v>-24</v>
      </c>
      <c r="N77" s="222">
        <v>-12</v>
      </c>
      <c r="O77" s="224">
        <v>-12</v>
      </c>
      <c r="P77" s="221">
        <v>2</v>
      </c>
      <c r="Q77" s="222">
        <v>0</v>
      </c>
      <c r="R77" s="223">
        <v>2</v>
      </c>
      <c r="S77" s="221">
        <v>0</v>
      </c>
      <c r="T77" s="222">
        <v>2</v>
      </c>
      <c r="U77" s="222">
        <v>0</v>
      </c>
      <c r="V77" s="223">
        <v>0</v>
      </c>
      <c r="W77" s="221">
        <v>26</v>
      </c>
      <c r="X77" s="222">
        <v>12</v>
      </c>
      <c r="Y77" s="223">
        <v>14</v>
      </c>
      <c r="Z77" s="221">
        <v>12</v>
      </c>
      <c r="AA77" s="222">
        <v>14</v>
      </c>
      <c r="AB77" s="222">
        <v>0</v>
      </c>
      <c r="AC77" s="223">
        <v>0</v>
      </c>
      <c r="AD77" s="221">
        <v>-24</v>
      </c>
      <c r="AE77" s="222">
        <v>-11</v>
      </c>
      <c r="AF77" s="223">
        <v>-13</v>
      </c>
      <c r="AG77" s="221">
        <v>14</v>
      </c>
      <c r="AH77" s="222">
        <v>7</v>
      </c>
      <c r="AI77" s="224">
        <v>7</v>
      </c>
      <c r="AJ77" s="221">
        <v>7</v>
      </c>
      <c r="AK77" s="222">
        <v>6</v>
      </c>
      <c r="AL77" s="222">
        <v>0</v>
      </c>
      <c r="AM77" s="223">
        <v>1</v>
      </c>
      <c r="AN77" s="221">
        <v>0</v>
      </c>
      <c r="AO77" s="223">
        <v>0</v>
      </c>
      <c r="AP77" s="225">
        <v>38</v>
      </c>
      <c r="AQ77" s="222">
        <v>18</v>
      </c>
      <c r="AR77" s="224">
        <v>20</v>
      </c>
      <c r="AS77" s="221">
        <v>15</v>
      </c>
      <c r="AT77" s="222">
        <v>16</v>
      </c>
      <c r="AU77" s="222">
        <v>3</v>
      </c>
      <c r="AV77" s="223">
        <v>4</v>
      </c>
      <c r="AW77" s="221">
        <v>0</v>
      </c>
      <c r="AX77" s="223">
        <v>0</v>
      </c>
      <c r="AY77" s="225">
        <v>-27</v>
      </c>
    </row>
    <row r="78" spans="1:51" s="157" customFormat="1" x14ac:dyDescent="0.15">
      <c r="A78">
        <v>7</v>
      </c>
      <c r="B78">
        <v>501</v>
      </c>
      <c r="C78" s="152" t="s">
        <v>105</v>
      </c>
      <c r="D78" s="24"/>
      <c r="E78" s="149">
        <v>307.44</v>
      </c>
      <c r="F78" s="265">
        <v>5862</v>
      </c>
      <c r="G78" s="265">
        <v>15407</v>
      </c>
      <c r="H78" s="265">
        <v>7344</v>
      </c>
      <c r="I78" s="265">
        <v>8063</v>
      </c>
      <c r="J78" s="104">
        <v>-48</v>
      </c>
      <c r="K78" s="105">
        <v>-23</v>
      </c>
      <c r="L78" s="106">
        <v>-25</v>
      </c>
      <c r="M78" s="104">
        <v>-24</v>
      </c>
      <c r="N78" s="105">
        <v>-12</v>
      </c>
      <c r="O78" s="151">
        <v>-12</v>
      </c>
      <c r="P78" s="104">
        <v>2</v>
      </c>
      <c r="Q78" s="105">
        <v>0</v>
      </c>
      <c r="R78" s="106">
        <v>2</v>
      </c>
      <c r="S78" s="107">
        <v>0</v>
      </c>
      <c r="T78" s="108">
        <v>2</v>
      </c>
      <c r="U78" s="108">
        <v>0</v>
      </c>
      <c r="V78" s="109">
        <v>0</v>
      </c>
      <c r="W78" s="104">
        <v>26</v>
      </c>
      <c r="X78" s="105">
        <v>12</v>
      </c>
      <c r="Y78" s="106">
        <v>14</v>
      </c>
      <c r="Z78" s="107">
        <v>12</v>
      </c>
      <c r="AA78" s="108">
        <v>14</v>
      </c>
      <c r="AB78" s="108">
        <v>0</v>
      </c>
      <c r="AC78" s="109">
        <v>0</v>
      </c>
      <c r="AD78" s="104">
        <v>-24</v>
      </c>
      <c r="AE78" s="105">
        <v>-11</v>
      </c>
      <c r="AF78" s="106">
        <v>-13</v>
      </c>
      <c r="AG78" s="104">
        <v>14</v>
      </c>
      <c r="AH78" s="105">
        <v>7</v>
      </c>
      <c r="AI78" s="151">
        <v>7</v>
      </c>
      <c r="AJ78" s="107">
        <v>7</v>
      </c>
      <c r="AK78" s="108">
        <v>6</v>
      </c>
      <c r="AL78" s="108">
        <v>0</v>
      </c>
      <c r="AM78" s="109">
        <v>1</v>
      </c>
      <c r="AN78" s="104">
        <v>0</v>
      </c>
      <c r="AO78" s="106">
        <v>0</v>
      </c>
      <c r="AP78" s="118">
        <v>38</v>
      </c>
      <c r="AQ78" s="105">
        <v>18</v>
      </c>
      <c r="AR78" s="151">
        <v>20</v>
      </c>
      <c r="AS78" s="107">
        <v>15</v>
      </c>
      <c r="AT78" s="108">
        <v>16</v>
      </c>
      <c r="AU78" s="108">
        <v>3</v>
      </c>
      <c r="AV78" s="109">
        <v>4</v>
      </c>
      <c r="AW78" s="104">
        <v>0</v>
      </c>
      <c r="AX78" s="106">
        <v>0</v>
      </c>
      <c r="AY78" s="118">
        <v>-27</v>
      </c>
    </row>
    <row r="79" spans="1:51" x14ac:dyDescent="0.15">
      <c r="A79" s="157"/>
      <c r="B79" s="157"/>
      <c r="C79" s="120" t="s">
        <v>106</v>
      </c>
      <c r="D79" s="78"/>
      <c r="E79" s="159">
        <v>609.78</v>
      </c>
      <c r="F79" s="134">
        <v>10749</v>
      </c>
      <c r="G79" s="134">
        <v>28470</v>
      </c>
      <c r="H79" s="134">
        <v>13497</v>
      </c>
      <c r="I79" s="134">
        <v>14973</v>
      </c>
      <c r="J79" s="221">
        <v>-61</v>
      </c>
      <c r="K79" s="222">
        <v>-23</v>
      </c>
      <c r="L79" s="223">
        <v>-38</v>
      </c>
      <c r="M79" s="221">
        <v>-42</v>
      </c>
      <c r="N79" s="222">
        <v>-18</v>
      </c>
      <c r="O79" s="224">
        <v>-24</v>
      </c>
      <c r="P79" s="221">
        <v>10</v>
      </c>
      <c r="Q79" s="222">
        <v>5</v>
      </c>
      <c r="R79" s="223">
        <v>5</v>
      </c>
      <c r="S79" s="221">
        <v>5</v>
      </c>
      <c r="T79" s="222">
        <v>5</v>
      </c>
      <c r="U79" s="222">
        <v>0</v>
      </c>
      <c r="V79" s="223">
        <v>0</v>
      </c>
      <c r="W79" s="221">
        <v>52</v>
      </c>
      <c r="X79" s="222">
        <v>23</v>
      </c>
      <c r="Y79" s="223">
        <v>29</v>
      </c>
      <c r="Z79" s="221">
        <v>22</v>
      </c>
      <c r="AA79" s="222">
        <v>29</v>
      </c>
      <c r="AB79" s="222">
        <v>1</v>
      </c>
      <c r="AC79" s="223">
        <v>0</v>
      </c>
      <c r="AD79" s="221">
        <v>-19</v>
      </c>
      <c r="AE79" s="222">
        <v>-5</v>
      </c>
      <c r="AF79" s="223">
        <v>-14</v>
      </c>
      <c r="AG79" s="221">
        <v>33</v>
      </c>
      <c r="AH79" s="222">
        <v>19</v>
      </c>
      <c r="AI79" s="224">
        <v>14</v>
      </c>
      <c r="AJ79" s="221">
        <v>14</v>
      </c>
      <c r="AK79" s="222">
        <v>14</v>
      </c>
      <c r="AL79" s="222">
        <v>4</v>
      </c>
      <c r="AM79" s="223">
        <v>0</v>
      </c>
      <c r="AN79" s="221">
        <v>1</v>
      </c>
      <c r="AO79" s="223">
        <v>0</v>
      </c>
      <c r="AP79" s="225">
        <v>52</v>
      </c>
      <c r="AQ79" s="222">
        <v>24</v>
      </c>
      <c r="AR79" s="224">
        <v>28</v>
      </c>
      <c r="AS79" s="221">
        <v>23</v>
      </c>
      <c r="AT79" s="222">
        <v>27</v>
      </c>
      <c r="AU79" s="222">
        <v>0</v>
      </c>
      <c r="AV79" s="223">
        <v>0</v>
      </c>
      <c r="AW79" s="221">
        <v>1</v>
      </c>
      <c r="AX79" s="223">
        <v>1</v>
      </c>
      <c r="AY79" s="225">
        <v>-15</v>
      </c>
    </row>
    <row r="80" spans="1:51" x14ac:dyDescent="0.15">
      <c r="A80">
        <v>8</v>
      </c>
      <c r="B80">
        <v>585</v>
      </c>
      <c r="C80" s="152" t="s">
        <v>107</v>
      </c>
      <c r="D80" s="24"/>
      <c r="E80" s="149">
        <v>368.77</v>
      </c>
      <c r="F80" s="265">
        <v>5864</v>
      </c>
      <c r="G80" s="265">
        <v>15523</v>
      </c>
      <c r="H80" s="265">
        <v>7357</v>
      </c>
      <c r="I80" s="265">
        <v>8166</v>
      </c>
      <c r="J80" s="104">
        <v>-27</v>
      </c>
      <c r="K80" s="105">
        <v>-12</v>
      </c>
      <c r="L80" s="106">
        <v>-15</v>
      </c>
      <c r="M80" s="104">
        <v>-23</v>
      </c>
      <c r="N80" s="105">
        <v>-11</v>
      </c>
      <c r="O80" s="151">
        <v>-12</v>
      </c>
      <c r="P80" s="104">
        <v>5</v>
      </c>
      <c r="Q80" s="105">
        <v>2</v>
      </c>
      <c r="R80" s="106">
        <v>3</v>
      </c>
      <c r="S80" s="107">
        <v>2</v>
      </c>
      <c r="T80" s="108">
        <v>3</v>
      </c>
      <c r="U80" s="108">
        <v>0</v>
      </c>
      <c r="V80" s="109">
        <v>0</v>
      </c>
      <c r="W80" s="104">
        <v>28</v>
      </c>
      <c r="X80" s="105">
        <v>13</v>
      </c>
      <c r="Y80" s="106">
        <v>15</v>
      </c>
      <c r="Z80" s="107">
        <v>12</v>
      </c>
      <c r="AA80" s="108">
        <v>15</v>
      </c>
      <c r="AB80" s="108">
        <v>1</v>
      </c>
      <c r="AC80" s="109">
        <v>0</v>
      </c>
      <c r="AD80" s="104">
        <v>-4</v>
      </c>
      <c r="AE80" s="105">
        <v>-1</v>
      </c>
      <c r="AF80" s="106">
        <v>-3</v>
      </c>
      <c r="AG80" s="104">
        <v>18</v>
      </c>
      <c r="AH80" s="105">
        <v>12</v>
      </c>
      <c r="AI80" s="151">
        <v>6</v>
      </c>
      <c r="AJ80" s="107">
        <v>8</v>
      </c>
      <c r="AK80" s="108">
        <v>6</v>
      </c>
      <c r="AL80" s="108">
        <v>4</v>
      </c>
      <c r="AM80" s="109">
        <v>0</v>
      </c>
      <c r="AN80" s="104">
        <v>0</v>
      </c>
      <c r="AO80" s="106">
        <v>0</v>
      </c>
      <c r="AP80" s="118">
        <v>22</v>
      </c>
      <c r="AQ80" s="105">
        <v>13</v>
      </c>
      <c r="AR80" s="151">
        <v>9</v>
      </c>
      <c r="AS80" s="107">
        <v>13</v>
      </c>
      <c r="AT80" s="108">
        <v>9</v>
      </c>
      <c r="AU80" s="108">
        <v>0</v>
      </c>
      <c r="AV80" s="109">
        <v>0</v>
      </c>
      <c r="AW80" s="104">
        <v>0</v>
      </c>
      <c r="AX80" s="106">
        <v>0</v>
      </c>
      <c r="AY80" s="118">
        <v>-2</v>
      </c>
    </row>
    <row r="81" spans="1:51" ht="13.5" customHeight="1" x14ac:dyDescent="0.15">
      <c r="A81">
        <v>8</v>
      </c>
      <c r="B81" s="162">
        <v>586</v>
      </c>
      <c r="C81" s="163" t="s">
        <v>108</v>
      </c>
      <c r="D81" s="164"/>
      <c r="E81" s="165">
        <v>241.01</v>
      </c>
      <c r="F81" s="265">
        <v>4885</v>
      </c>
      <c r="G81" s="267">
        <v>12947</v>
      </c>
      <c r="H81" s="265">
        <v>6140</v>
      </c>
      <c r="I81" s="265">
        <v>6807</v>
      </c>
      <c r="J81" s="168">
        <v>-34</v>
      </c>
      <c r="K81" s="169">
        <v>-11</v>
      </c>
      <c r="L81" s="170">
        <v>-23</v>
      </c>
      <c r="M81" s="168">
        <v>-19</v>
      </c>
      <c r="N81" s="169">
        <v>-7</v>
      </c>
      <c r="O81" s="171">
        <v>-12</v>
      </c>
      <c r="P81" s="168">
        <v>5</v>
      </c>
      <c r="Q81" s="169">
        <v>3</v>
      </c>
      <c r="R81" s="170">
        <v>2</v>
      </c>
      <c r="S81" s="172">
        <v>3</v>
      </c>
      <c r="T81" s="173">
        <v>2</v>
      </c>
      <c r="U81" s="173">
        <v>0</v>
      </c>
      <c r="V81" s="174">
        <v>0</v>
      </c>
      <c r="W81" s="168">
        <v>24</v>
      </c>
      <c r="X81" s="169">
        <v>10</v>
      </c>
      <c r="Y81" s="170">
        <v>14</v>
      </c>
      <c r="Z81" s="172">
        <v>10</v>
      </c>
      <c r="AA81" s="173">
        <v>14</v>
      </c>
      <c r="AB81" s="173">
        <v>0</v>
      </c>
      <c r="AC81" s="174">
        <v>0</v>
      </c>
      <c r="AD81" s="168">
        <v>-15</v>
      </c>
      <c r="AE81" s="169">
        <v>-4</v>
      </c>
      <c r="AF81" s="170">
        <v>-11</v>
      </c>
      <c r="AG81" s="168">
        <v>15</v>
      </c>
      <c r="AH81" s="169">
        <v>7</v>
      </c>
      <c r="AI81" s="171">
        <v>8</v>
      </c>
      <c r="AJ81" s="172">
        <v>6</v>
      </c>
      <c r="AK81" s="173">
        <v>8</v>
      </c>
      <c r="AL81" s="173">
        <v>0</v>
      </c>
      <c r="AM81" s="174">
        <v>0</v>
      </c>
      <c r="AN81" s="168">
        <v>1</v>
      </c>
      <c r="AO81" s="170">
        <v>0</v>
      </c>
      <c r="AP81" s="175">
        <v>30</v>
      </c>
      <c r="AQ81" s="169">
        <v>11</v>
      </c>
      <c r="AR81" s="171">
        <v>19</v>
      </c>
      <c r="AS81" s="172">
        <v>10</v>
      </c>
      <c r="AT81" s="173">
        <v>18</v>
      </c>
      <c r="AU81" s="173">
        <v>0</v>
      </c>
      <c r="AV81" s="174">
        <v>0</v>
      </c>
      <c r="AW81" s="168">
        <v>1</v>
      </c>
      <c r="AX81" s="170">
        <v>1</v>
      </c>
      <c r="AY81" s="175">
        <v>-13</v>
      </c>
    </row>
    <row r="82" spans="1:51" x14ac:dyDescent="0.15">
      <c r="B82" s="176"/>
      <c r="D82" s="177" t="s">
        <v>109</v>
      </c>
      <c r="E82" s="178" t="s">
        <v>176</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194</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195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47244094488188981" right="0.27559055118110237" top="0.39370078740157483" bottom="0.19685039370078741" header="0.51181102362204722" footer="0.51181102362204722"/>
  <pageSetup paperSize="9" scale="7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863D1-D212-4771-91B3-F14135678E42}">
  <sheetPr>
    <pageSetUpPr fitToPage="1"/>
  </sheetPr>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113</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1" ht="17.25" x14ac:dyDescent="0.15">
      <c r="C2" s="9"/>
      <c r="D2" s="10"/>
      <c r="E2" s="11"/>
      <c r="F2" s="12"/>
      <c r="G2" s="13"/>
      <c r="H2" s="14"/>
      <c r="I2" s="15"/>
      <c r="J2" s="16" t="s">
        <v>115</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204"/>
    </row>
    <row r="8" spans="1:51" x14ac:dyDescent="0.15">
      <c r="C8" s="77" t="s">
        <v>36</v>
      </c>
      <c r="D8" s="78"/>
      <c r="E8" s="79">
        <v>8400.94</v>
      </c>
      <c r="F8" s="80">
        <v>2413062</v>
      </c>
      <c r="G8" s="81">
        <v>5425842</v>
      </c>
      <c r="H8" s="81">
        <v>2578792</v>
      </c>
      <c r="I8" s="82">
        <v>2847050</v>
      </c>
      <c r="J8" s="83">
        <v>-2847</v>
      </c>
      <c r="K8" s="84">
        <v>-1555</v>
      </c>
      <c r="L8" s="85">
        <v>-1292</v>
      </c>
      <c r="M8" s="83">
        <v>-2638</v>
      </c>
      <c r="N8" s="84">
        <v>-1382</v>
      </c>
      <c r="O8" s="85">
        <v>-1256</v>
      </c>
      <c r="P8" s="83">
        <v>2826</v>
      </c>
      <c r="Q8" s="84">
        <v>1396</v>
      </c>
      <c r="R8" s="85">
        <v>1430</v>
      </c>
      <c r="S8" s="86">
        <v>1367</v>
      </c>
      <c r="T8" s="87">
        <v>1408</v>
      </c>
      <c r="U8" s="87">
        <v>29</v>
      </c>
      <c r="V8" s="88">
        <v>22</v>
      </c>
      <c r="W8" s="83">
        <v>5464</v>
      </c>
      <c r="X8" s="84">
        <v>2778</v>
      </c>
      <c r="Y8" s="85">
        <v>2686</v>
      </c>
      <c r="Z8" s="86">
        <v>2754</v>
      </c>
      <c r="AA8" s="87">
        <v>2657</v>
      </c>
      <c r="AB8" s="87">
        <v>24</v>
      </c>
      <c r="AC8" s="88">
        <v>29</v>
      </c>
      <c r="AD8" s="89">
        <v>-209</v>
      </c>
      <c r="AE8" s="90">
        <v>-173</v>
      </c>
      <c r="AF8" s="91">
        <v>-36</v>
      </c>
      <c r="AG8" s="89">
        <v>13910</v>
      </c>
      <c r="AH8" s="90">
        <v>7146</v>
      </c>
      <c r="AI8" s="92">
        <v>6764</v>
      </c>
      <c r="AJ8" s="93">
        <v>6449</v>
      </c>
      <c r="AK8" s="94">
        <v>6195</v>
      </c>
      <c r="AL8" s="94">
        <v>577</v>
      </c>
      <c r="AM8" s="95">
        <v>506</v>
      </c>
      <c r="AN8" s="96">
        <v>120</v>
      </c>
      <c r="AO8" s="91">
        <v>63</v>
      </c>
      <c r="AP8" s="97">
        <v>14119</v>
      </c>
      <c r="AQ8" s="90">
        <v>7319</v>
      </c>
      <c r="AR8" s="92">
        <v>6800</v>
      </c>
      <c r="AS8" s="93">
        <v>6400</v>
      </c>
      <c r="AT8" s="94">
        <v>6135</v>
      </c>
      <c r="AU8" s="94">
        <v>681</v>
      </c>
      <c r="AV8" s="95">
        <v>546</v>
      </c>
      <c r="AW8" s="96">
        <v>238</v>
      </c>
      <c r="AX8" s="91">
        <v>119</v>
      </c>
      <c r="AY8" s="98">
        <v>-692</v>
      </c>
    </row>
    <row r="9" spans="1:51" x14ac:dyDescent="0.15">
      <c r="C9" s="99" t="s">
        <v>37</v>
      </c>
      <c r="D9" s="24"/>
      <c r="E9" s="100"/>
      <c r="F9" s="101">
        <v>-692</v>
      </c>
      <c r="G9" s="102">
        <v>-2847</v>
      </c>
      <c r="H9" s="102">
        <v>-1555</v>
      </c>
      <c r="I9" s="103">
        <v>-1292</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6660.56</v>
      </c>
      <c r="F10" s="120">
        <v>2319250</v>
      </c>
      <c r="G10" s="81">
        <v>5182900</v>
      </c>
      <c r="H10" s="81">
        <v>2461895</v>
      </c>
      <c r="I10" s="82">
        <v>2721005</v>
      </c>
      <c r="J10" s="121">
        <v>-2661</v>
      </c>
      <c r="K10" s="84">
        <v>-1454</v>
      </c>
      <c r="L10" s="85">
        <v>-1207</v>
      </c>
      <c r="M10" s="121">
        <v>-2453</v>
      </c>
      <c r="N10" s="84">
        <v>-1273</v>
      </c>
      <c r="O10" s="85">
        <v>-1180</v>
      </c>
      <c r="P10" s="121">
        <v>2716</v>
      </c>
      <c r="Q10" s="84">
        <v>1346</v>
      </c>
      <c r="R10" s="85">
        <v>1370</v>
      </c>
      <c r="S10" s="86">
        <v>1317</v>
      </c>
      <c r="T10" s="87">
        <v>1350</v>
      </c>
      <c r="U10" s="87">
        <v>29</v>
      </c>
      <c r="V10" s="88">
        <v>20</v>
      </c>
      <c r="W10" s="121">
        <v>5169</v>
      </c>
      <c r="X10" s="84">
        <v>2619</v>
      </c>
      <c r="Y10" s="85">
        <v>2550</v>
      </c>
      <c r="Z10" s="86">
        <v>2596</v>
      </c>
      <c r="AA10" s="87">
        <v>2522</v>
      </c>
      <c r="AB10" s="87">
        <v>23</v>
      </c>
      <c r="AC10" s="88">
        <v>28</v>
      </c>
      <c r="AD10" s="96">
        <v>-208</v>
      </c>
      <c r="AE10" s="90">
        <v>-181</v>
      </c>
      <c r="AF10" s="91">
        <v>-27</v>
      </c>
      <c r="AG10" s="96">
        <v>13388</v>
      </c>
      <c r="AH10" s="90">
        <v>6867</v>
      </c>
      <c r="AI10" s="92">
        <v>6521</v>
      </c>
      <c r="AJ10" s="93">
        <v>6193</v>
      </c>
      <c r="AK10" s="94">
        <v>5969</v>
      </c>
      <c r="AL10" s="94">
        <v>559</v>
      </c>
      <c r="AM10" s="95">
        <v>491</v>
      </c>
      <c r="AN10" s="96">
        <v>115</v>
      </c>
      <c r="AO10" s="91">
        <v>61</v>
      </c>
      <c r="AP10" s="122">
        <v>13596</v>
      </c>
      <c r="AQ10" s="90">
        <v>7048</v>
      </c>
      <c r="AR10" s="92">
        <v>6548</v>
      </c>
      <c r="AS10" s="93">
        <v>6170</v>
      </c>
      <c r="AT10" s="94">
        <v>5910</v>
      </c>
      <c r="AU10" s="94">
        <v>646</v>
      </c>
      <c r="AV10" s="95">
        <v>520</v>
      </c>
      <c r="AW10" s="96">
        <v>232</v>
      </c>
      <c r="AX10" s="91">
        <v>118</v>
      </c>
      <c r="AY10" s="98">
        <v>-664</v>
      </c>
    </row>
    <row r="11" spans="1:51" x14ac:dyDescent="0.15">
      <c r="C11" s="99" t="s">
        <v>37</v>
      </c>
      <c r="D11" s="24"/>
      <c r="E11" s="100"/>
      <c r="F11" s="101">
        <v>-664</v>
      </c>
      <c r="G11" s="103">
        <v>-2661</v>
      </c>
      <c r="H11" s="103">
        <v>-1454</v>
      </c>
      <c r="I11" s="103">
        <v>-1207</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93812</v>
      </c>
      <c r="G12" s="82">
        <v>242942</v>
      </c>
      <c r="H12" s="82">
        <v>116897</v>
      </c>
      <c r="I12" s="82">
        <v>126045</v>
      </c>
      <c r="J12" s="121">
        <v>-186</v>
      </c>
      <c r="K12" s="84">
        <v>-101</v>
      </c>
      <c r="L12" s="85">
        <v>-85</v>
      </c>
      <c r="M12" s="121">
        <v>-185</v>
      </c>
      <c r="N12" s="84">
        <v>-109</v>
      </c>
      <c r="O12" s="85">
        <v>-76</v>
      </c>
      <c r="P12" s="121">
        <v>110</v>
      </c>
      <c r="Q12" s="84">
        <v>50</v>
      </c>
      <c r="R12" s="85">
        <v>60</v>
      </c>
      <c r="S12" s="86">
        <v>50</v>
      </c>
      <c r="T12" s="87">
        <v>58</v>
      </c>
      <c r="U12" s="87">
        <v>0</v>
      </c>
      <c r="V12" s="88">
        <v>2</v>
      </c>
      <c r="W12" s="121">
        <v>295</v>
      </c>
      <c r="X12" s="84">
        <v>159</v>
      </c>
      <c r="Y12" s="85">
        <v>136</v>
      </c>
      <c r="Z12" s="86">
        <v>158</v>
      </c>
      <c r="AA12" s="87">
        <v>135</v>
      </c>
      <c r="AB12" s="87">
        <v>1</v>
      </c>
      <c r="AC12" s="88">
        <v>1</v>
      </c>
      <c r="AD12" s="96">
        <v>-1</v>
      </c>
      <c r="AE12" s="90">
        <v>8</v>
      </c>
      <c r="AF12" s="91">
        <v>-9</v>
      </c>
      <c r="AG12" s="96">
        <v>522</v>
      </c>
      <c r="AH12" s="90">
        <v>279</v>
      </c>
      <c r="AI12" s="92">
        <v>243</v>
      </c>
      <c r="AJ12" s="93">
        <v>256</v>
      </c>
      <c r="AK12" s="94">
        <v>226</v>
      </c>
      <c r="AL12" s="94">
        <v>18</v>
      </c>
      <c r="AM12" s="95">
        <v>15</v>
      </c>
      <c r="AN12" s="96">
        <v>5</v>
      </c>
      <c r="AO12" s="91">
        <v>2</v>
      </c>
      <c r="AP12" s="122">
        <v>523</v>
      </c>
      <c r="AQ12" s="90">
        <v>271</v>
      </c>
      <c r="AR12" s="92">
        <v>252</v>
      </c>
      <c r="AS12" s="93">
        <v>230</v>
      </c>
      <c r="AT12" s="94">
        <v>225</v>
      </c>
      <c r="AU12" s="94">
        <v>35</v>
      </c>
      <c r="AV12" s="95">
        <v>26</v>
      </c>
      <c r="AW12" s="96">
        <v>6</v>
      </c>
      <c r="AX12" s="91">
        <v>1</v>
      </c>
      <c r="AY12" s="98">
        <v>-28</v>
      </c>
    </row>
    <row r="13" spans="1:51" x14ac:dyDescent="0.15">
      <c r="C13" s="99" t="s">
        <v>37</v>
      </c>
      <c r="D13" s="24"/>
      <c r="E13" s="100"/>
      <c r="F13" s="101">
        <v>-28</v>
      </c>
      <c r="G13" s="103">
        <v>-186</v>
      </c>
      <c r="H13" s="103">
        <v>-101</v>
      </c>
      <c r="I13" s="103">
        <v>-85</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557.03</v>
      </c>
      <c r="F14" s="123">
        <v>737721</v>
      </c>
      <c r="G14" s="124">
        <v>1515014</v>
      </c>
      <c r="H14" s="125">
        <v>711267</v>
      </c>
      <c r="I14" s="125">
        <v>803747</v>
      </c>
      <c r="J14" s="83">
        <v>-893</v>
      </c>
      <c r="K14" s="126">
        <v>-459</v>
      </c>
      <c r="L14" s="127">
        <v>-434</v>
      </c>
      <c r="M14" s="83">
        <v>-750</v>
      </c>
      <c r="N14" s="126">
        <v>-383</v>
      </c>
      <c r="O14" s="127">
        <v>-367</v>
      </c>
      <c r="P14" s="83">
        <v>734</v>
      </c>
      <c r="Q14" s="126">
        <v>364</v>
      </c>
      <c r="R14" s="127">
        <v>370</v>
      </c>
      <c r="S14" s="83">
        <v>354</v>
      </c>
      <c r="T14" s="126">
        <v>364</v>
      </c>
      <c r="U14" s="126">
        <v>10</v>
      </c>
      <c r="V14" s="127">
        <v>6</v>
      </c>
      <c r="W14" s="83">
        <v>1484</v>
      </c>
      <c r="X14" s="126">
        <v>747</v>
      </c>
      <c r="Y14" s="127">
        <v>737</v>
      </c>
      <c r="Z14" s="83">
        <v>736</v>
      </c>
      <c r="AA14" s="126">
        <v>724</v>
      </c>
      <c r="AB14" s="126">
        <v>11</v>
      </c>
      <c r="AC14" s="127">
        <v>13</v>
      </c>
      <c r="AD14" s="89">
        <v>-143</v>
      </c>
      <c r="AE14" s="128">
        <v>-76</v>
      </c>
      <c r="AF14" s="129">
        <v>-67</v>
      </c>
      <c r="AG14" s="89">
        <v>4785</v>
      </c>
      <c r="AH14" s="128">
        <v>2430</v>
      </c>
      <c r="AI14" s="130">
        <v>2355</v>
      </c>
      <c r="AJ14" s="89">
        <v>2140</v>
      </c>
      <c r="AK14" s="128">
        <v>2130</v>
      </c>
      <c r="AL14" s="128">
        <v>257</v>
      </c>
      <c r="AM14" s="129">
        <v>205</v>
      </c>
      <c r="AN14" s="89">
        <v>33</v>
      </c>
      <c r="AO14" s="129">
        <v>20</v>
      </c>
      <c r="AP14" s="89">
        <v>4928</v>
      </c>
      <c r="AQ14" s="131">
        <v>2506</v>
      </c>
      <c r="AR14" s="129">
        <v>2422</v>
      </c>
      <c r="AS14" s="89">
        <v>2153</v>
      </c>
      <c r="AT14" s="128">
        <v>2163</v>
      </c>
      <c r="AU14" s="128">
        <v>238</v>
      </c>
      <c r="AV14" s="129">
        <v>194</v>
      </c>
      <c r="AW14" s="89">
        <v>115</v>
      </c>
      <c r="AX14" s="129">
        <v>65</v>
      </c>
      <c r="AY14" s="132">
        <v>-318</v>
      </c>
    </row>
    <row r="15" spans="1:51" x14ac:dyDescent="0.15">
      <c r="A15">
        <v>2</v>
      </c>
      <c r="C15" s="77" t="s">
        <v>41</v>
      </c>
      <c r="D15" s="24"/>
      <c r="E15" s="119">
        <v>169.14</v>
      </c>
      <c r="F15" s="123">
        <v>481995</v>
      </c>
      <c r="G15" s="124">
        <v>1035326</v>
      </c>
      <c r="H15" s="125">
        <v>487995</v>
      </c>
      <c r="I15" s="125">
        <v>547331</v>
      </c>
      <c r="J15" s="121">
        <v>-500</v>
      </c>
      <c r="K15" s="84">
        <v>-234</v>
      </c>
      <c r="L15" s="85">
        <v>-266</v>
      </c>
      <c r="M15" s="121">
        <v>-399</v>
      </c>
      <c r="N15" s="84">
        <v>-187</v>
      </c>
      <c r="O15" s="85">
        <v>-212</v>
      </c>
      <c r="P15" s="121">
        <v>591</v>
      </c>
      <c r="Q15" s="84">
        <v>319</v>
      </c>
      <c r="R15" s="85">
        <v>272</v>
      </c>
      <c r="S15" s="86">
        <v>308</v>
      </c>
      <c r="T15" s="87">
        <v>266</v>
      </c>
      <c r="U15" s="87">
        <v>11</v>
      </c>
      <c r="V15" s="88">
        <v>6</v>
      </c>
      <c r="W15" s="121">
        <v>990</v>
      </c>
      <c r="X15" s="84">
        <v>506</v>
      </c>
      <c r="Y15" s="85">
        <v>484</v>
      </c>
      <c r="Z15" s="86">
        <v>500</v>
      </c>
      <c r="AA15" s="87">
        <v>478</v>
      </c>
      <c r="AB15" s="87">
        <v>6</v>
      </c>
      <c r="AC15" s="88">
        <v>6</v>
      </c>
      <c r="AD15" s="96">
        <v>-101</v>
      </c>
      <c r="AE15" s="90">
        <v>-47</v>
      </c>
      <c r="AF15" s="91">
        <v>-54</v>
      </c>
      <c r="AG15" s="96">
        <v>2934</v>
      </c>
      <c r="AH15" s="90">
        <v>1503</v>
      </c>
      <c r="AI15" s="92">
        <v>1431</v>
      </c>
      <c r="AJ15" s="93">
        <v>1405</v>
      </c>
      <c r="AK15" s="94">
        <v>1340</v>
      </c>
      <c r="AL15" s="94">
        <v>70</v>
      </c>
      <c r="AM15" s="95">
        <v>75</v>
      </c>
      <c r="AN15" s="96">
        <v>28</v>
      </c>
      <c r="AO15" s="91">
        <v>16</v>
      </c>
      <c r="AP15" s="122">
        <v>3035</v>
      </c>
      <c r="AQ15" s="90">
        <v>1550</v>
      </c>
      <c r="AR15" s="92">
        <v>1485</v>
      </c>
      <c r="AS15" s="93">
        <v>1421</v>
      </c>
      <c r="AT15" s="94">
        <v>1387</v>
      </c>
      <c r="AU15" s="94">
        <v>98</v>
      </c>
      <c r="AV15" s="95">
        <v>81</v>
      </c>
      <c r="AW15" s="96">
        <v>31</v>
      </c>
      <c r="AX15" s="91">
        <v>17</v>
      </c>
      <c r="AY15" s="98">
        <v>-141</v>
      </c>
    </row>
    <row r="16" spans="1:51" x14ac:dyDescent="0.15">
      <c r="A16">
        <v>3</v>
      </c>
      <c r="C16" s="77" t="s">
        <v>42</v>
      </c>
      <c r="D16" s="24"/>
      <c r="E16" s="133">
        <v>480.89</v>
      </c>
      <c r="F16" s="123">
        <v>296208</v>
      </c>
      <c r="G16" s="124">
        <v>711545</v>
      </c>
      <c r="H16" s="125">
        <v>334424</v>
      </c>
      <c r="I16" s="125">
        <v>377121</v>
      </c>
      <c r="J16" s="121">
        <v>-125</v>
      </c>
      <c r="K16" s="84">
        <v>-100</v>
      </c>
      <c r="L16" s="85">
        <v>-25</v>
      </c>
      <c r="M16" s="121">
        <v>-277</v>
      </c>
      <c r="N16" s="84">
        <v>-163</v>
      </c>
      <c r="O16" s="85">
        <v>-114</v>
      </c>
      <c r="P16" s="121">
        <v>354</v>
      </c>
      <c r="Q16" s="84">
        <v>162</v>
      </c>
      <c r="R16" s="85">
        <v>192</v>
      </c>
      <c r="S16" s="86">
        <v>162</v>
      </c>
      <c r="T16" s="87">
        <v>190</v>
      </c>
      <c r="U16" s="87">
        <v>0</v>
      </c>
      <c r="V16" s="88">
        <v>2</v>
      </c>
      <c r="W16" s="121">
        <v>631</v>
      </c>
      <c r="X16" s="84">
        <v>325</v>
      </c>
      <c r="Y16" s="85">
        <v>306</v>
      </c>
      <c r="Z16" s="86">
        <v>323</v>
      </c>
      <c r="AA16" s="87">
        <v>303</v>
      </c>
      <c r="AB16" s="87">
        <v>2</v>
      </c>
      <c r="AC16" s="88">
        <v>3</v>
      </c>
      <c r="AD16" s="96">
        <v>152</v>
      </c>
      <c r="AE16" s="90">
        <v>63</v>
      </c>
      <c r="AF16" s="91">
        <v>89</v>
      </c>
      <c r="AG16" s="96">
        <v>1918</v>
      </c>
      <c r="AH16" s="90">
        <v>942</v>
      </c>
      <c r="AI16" s="92">
        <v>976</v>
      </c>
      <c r="AJ16" s="93">
        <v>896</v>
      </c>
      <c r="AK16" s="94">
        <v>926</v>
      </c>
      <c r="AL16" s="94">
        <v>29</v>
      </c>
      <c r="AM16" s="95">
        <v>37</v>
      </c>
      <c r="AN16" s="96">
        <v>17</v>
      </c>
      <c r="AO16" s="91">
        <v>13</v>
      </c>
      <c r="AP16" s="122">
        <v>1766</v>
      </c>
      <c r="AQ16" s="90">
        <v>879</v>
      </c>
      <c r="AR16" s="92">
        <v>887</v>
      </c>
      <c r="AS16" s="93">
        <v>828</v>
      </c>
      <c r="AT16" s="94">
        <v>829</v>
      </c>
      <c r="AU16" s="94">
        <v>41</v>
      </c>
      <c r="AV16" s="95">
        <v>47</v>
      </c>
      <c r="AW16" s="96">
        <v>10</v>
      </c>
      <c r="AX16" s="91">
        <v>11</v>
      </c>
      <c r="AY16" s="98">
        <v>51</v>
      </c>
    </row>
    <row r="17" spans="1:51" s="2" customFormat="1" x14ac:dyDescent="0.15">
      <c r="A17">
        <v>4</v>
      </c>
      <c r="B17"/>
      <c r="C17" s="77" t="s">
        <v>43</v>
      </c>
      <c r="D17" s="24"/>
      <c r="E17" s="119">
        <v>266.33</v>
      </c>
      <c r="F17" s="123">
        <v>305039</v>
      </c>
      <c r="G17" s="124">
        <v>714037</v>
      </c>
      <c r="H17" s="125">
        <v>346081</v>
      </c>
      <c r="I17" s="125">
        <v>367956</v>
      </c>
      <c r="J17" s="121">
        <v>-36</v>
      </c>
      <c r="K17" s="84">
        <v>-84</v>
      </c>
      <c r="L17" s="85">
        <v>48</v>
      </c>
      <c r="M17" s="121">
        <v>-205</v>
      </c>
      <c r="N17" s="84">
        <v>-135</v>
      </c>
      <c r="O17" s="85">
        <v>-70</v>
      </c>
      <c r="P17" s="121">
        <v>456</v>
      </c>
      <c r="Q17" s="84">
        <v>210</v>
      </c>
      <c r="R17" s="85">
        <v>246</v>
      </c>
      <c r="S17" s="86">
        <v>207</v>
      </c>
      <c r="T17" s="87">
        <v>244</v>
      </c>
      <c r="U17" s="87">
        <v>3</v>
      </c>
      <c r="V17" s="88">
        <v>2</v>
      </c>
      <c r="W17" s="121">
        <v>661</v>
      </c>
      <c r="X17" s="84">
        <v>345</v>
      </c>
      <c r="Y17" s="85">
        <v>316</v>
      </c>
      <c r="Z17" s="86">
        <v>344</v>
      </c>
      <c r="AA17" s="87">
        <v>313</v>
      </c>
      <c r="AB17" s="87">
        <v>1</v>
      </c>
      <c r="AC17" s="88">
        <v>3</v>
      </c>
      <c r="AD17" s="96">
        <v>169</v>
      </c>
      <c r="AE17" s="90">
        <v>51</v>
      </c>
      <c r="AF17" s="91">
        <v>118</v>
      </c>
      <c r="AG17" s="96">
        <v>1716</v>
      </c>
      <c r="AH17" s="90">
        <v>917</v>
      </c>
      <c r="AI17" s="92">
        <v>799</v>
      </c>
      <c r="AJ17" s="93">
        <v>842</v>
      </c>
      <c r="AK17" s="94">
        <v>750</v>
      </c>
      <c r="AL17" s="94">
        <v>60</v>
      </c>
      <c r="AM17" s="95">
        <v>43</v>
      </c>
      <c r="AN17" s="96">
        <v>15</v>
      </c>
      <c r="AO17" s="91">
        <v>6</v>
      </c>
      <c r="AP17" s="122">
        <v>1547</v>
      </c>
      <c r="AQ17" s="90">
        <v>866</v>
      </c>
      <c r="AR17" s="92">
        <v>681</v>
      </c>
      <c r="AS17" s="93">
        <v>768</v>
      </c>
      <c r="AT17" s="94">
        <v>640</v>
      </c>
      <c r="AU17" s="94">
        <v>75</v>
      </c>
      <c r="AV17" s="95">
        <v>39</v>
      </c>
      <c r="AW17" s="96">
        <v>23</v>
      </c>
      <c r="AX17" s="91">
        <v>2</v>
      </c>
      <c r="AY17" s="98">
        <v>25</v>
      </c>
    </row>
    <row r="18" spans="1:51" s="2" customFormat="1" x14ac:dyDescent="0.15">
      <c r="A18" s="2">
        <v>5</v>
      </c>
      <c r="C18" s="77" t="s">
        <v>44</v>
      </c>
      <c r="D18" s="78"/>
      <c r="E18" s="133">
        <v>895.61</v>
      </c>
      <c r="F18" s="80">
        <v>103065</v>
      </c>
      <c r="G18" s="134">
        <v>260066</v>
      </c>
      <c r="H18" s="134">
        <v>126289</v>
      </c>
      <c r="I18" s="134">
        <v>133777</v>
      </c>
      <c r="J18" s="121">
        <v>-246</v>
      </c>
      <c r="K18" s="84">
        <v>-150</v>
      </c>
      <c r="L18" s="85">
        <v>-96</v>
      </c>
      <c r="M18" s="121">
        <v>-192</v>
      </c>
      <c r="N18" s="84">
        <v>-95</v>
      </c>
      <c r="O18" s="85">
        <v>-97</v>
      </c>
      <c r="P18" s="121">
        <v>112</v>
      </c>
      <c r="Q18" s="84">
        <v>54</v>
      </c>
      <c r="R18" s="85">
        <v>58</v>
      </c>
      <c r="S18" s="86">
        <v>53</v>
      </c>
      <c r="T18" s="87">
        <v>54</v>
      </c>
      <c r="U18" s="87">
        <v>1</v>
      </c>
      <c r="V18" s="88">
        <v>4</v>
      </c>
      <c r="W18" s="121">
        <v>304</v>
      </c>
      <c r="X18" s="84">
        <v>149</v>
      </c>
      <c r="Y18" s="85">
        <v>155</v>
      </c>
      <c r="Z18" s="86">
        <v>149</v>
      </c>
      <c r="AA18" s="87">
        <v>154</v>
      </c>
      <c r="AB18" s="87">
        <v>0</v>
      </c>
      <c r="AC18" s="88">
        <v>1</v>
      </c>
      <c r="AD18" s="96">
        <v>-54</v>
      </c>
      <c r="AE18" s="90">
        <v>-55</v>
      </c>
      <c r="AF18" s="91">
        <v>1</v>
      </c>
      <c r="AG18" s="96">
        <v>563</v>
      </c>
      <c r="AH18" s="90">
        <v>284</v>
      </c>
      <c r="AI18" s="92">
        <v>279</v>
      </c>
      <c r="AJ18" s="93">
        <v>235</v>
      </c>
      <c r="AK18" s="94">
        <v>217</v>
      </c>
      <c r="AL18" s="94">
        <v>43</v>
      </c>
      <c r="AM18" s="95">
        <v>61</v>
      </c>
      <c r="AN18" s="96">
        <v>6</v>
      </c>
      <c r="AO18" s="91">
        <v>1</v>
      </c>
      <c r="AP18" s="122">
        <v>617</v>
      </c>
      <c r="AQ18" s="90">
        <v>339</v>
      </c>
      <c r="AR18" s="92">
        <v>278</v>
      </c>
      <c r="AS18" s="93">
        <v>221</v>
      </c>
      <c r="AT18" s="94">
        <v>195</v>
      </c>
      <c r="AU18" s="94">
        <v>95</v>
      </c>
      <c r="AV18" s="95">
        <v>82</v>
      </c>
      <c r="AW18" s="96">
        <v>23</v>
      </c>
      <c r="AX18" s="91">
        <v>1</v>
      </c>
      <c r="AY18" s="98">
        <v>-84</v>
      </c>
    </row>
    <row r="19" spans="1:51" s="2" customFormat="1" x14ac:dyDescent="0.15">
      <c r="A19" s="2">
        <v>6</v>
      </c>
      <c r="C19" s="135" t="s">
        <v>45</v>
      </c>
      <c r="D19" s="78"/>
      <c r="E19" s="133">
        <v>865.25</v>
      </c>
      <c r="F19" s="120">
        <v>241144</v>
      </c>
      <c r="G19" s="82">
        <v>567274</v>
      </c>
      <c r="H19" s="82">
        <v>274346</v>
      </c>
      <c r="I19" s="82">
        <v>292928</v>
      </c>
      <c r="J19" s="121">
        <v>-391</v>
      </c>
      <c r="K19" s="84">
        <v>-233</v>
      </c>
      <c r="L19" s="85">
        <v>-158</v>
      </c>
      <c r="M19" s="121">
        <v>-211</v>
      </c>
      <c r="N19" s="84">
        <v>-113</v>
      </c>
      <c r="O19" s="85">
        <v>-98</v>
      </c>
      <c r="P19" s="121">
        <v>327</v>
      </c>
      <c r="Q19" s="84">
        <v>160</v>
      </c>
      <c r="R19" s="85">
        <v>167</v>
      </c>
      <c r="S19" s="86">
        <v>157</v>
      </c>
      <c r="T19" s="87">
        <v>165</v>
      </c>
      <c r="U19" s="87">
        <v>3</v>
      </c>
      <c r="V19" s="88">
        <v>2</v>
      </c>
      <c r="W19" s="121">
        <v>538</v>
      </c>
      <c r="X19" s="84">
        <v>273</v>
      </c>
      <c r="Y19" s="85">
        <v>265</v>
      </c>
      <c r="Z19" s="86">
        <v>271</v>
      </c>
      <c r="AA19" s="87">
        <v>262</v>
      </c>
      <c r="AB19" s="87">
        <v>2</v>
      </c>
      <c r="AC19" s="88">
        <v>3</v>
      </c>
      <c r="AD19" s="96">
        <v>-180</v>
      </c>
      <c r="AE19" s="90">
        <v>-120</v>
      </c>
      <c r="AF19" s="91">
        <v>-60</v>
      </c>
      <c r="AG19" s="96">
        <v>933</v>
      </c>
      <c r="AH19" s="90">
        <v>523</v>
      </c>
      <c r="AI19" s="92">
        <v>410</v>
      </c>
      <c r="AJ19" s="93">
        <v>468</v>
      </c>
      <c r="AK19" s="94">
        <v>382</v>
      </c>
      <c r="AL19" s="94">
        <v>44</v>
      </c>
      <c r="AM19" s="95">
        <v>23</v>
      </c>
      <c r="AN19" s="96">
        <v>11</v>
      </c>
      <c r="AO19" s="91">
        <v>5</v>
      </c>
      <c r="AP19" s="122">
        <v>1113</v>
      </c>
      <c r="AQ19" s="90">
        <v>643</v>
      </c>
      <c r="AR19" s="92">
        <v>470</v>
      </c>
      <c r="AS19" s="93">
        <v>543</v>
      </c>
      <c r="AT19" s="94">
        <v>424</v>
      </c>
      <c r="AU19" s="94">
        <v>78</v>
      </c>
      <c r="AV19" s="95">
        <v>38</v>
      </c>
      <c r="AW19" s="96">
        <v>22</v>
      </c>
      <c r="AX19" s="91">
        <v>8</v>
      </c>
      <c r="AY19" s="98">
        <v>-132</v>
      </c>
    </row>
    <row r="20" spans="1:51" x14ac:dyDescent="0.15">
      <c r="A20" s="2">
        <v>7</v>
      </c>
      <c r="B20" s="2"/>
      <c r="C20" s="135" t="s">
        <v>46</v>
      </c>
      <c r="D20" s="78"/>
      <c r="E20" s="133">
        <v>1566.97</v>
      </c>
      <c r="F20" s="120">
        <v>95559</v>
      </c>
      <c r="G20" s="82">
        <v>242580</v>
      </c>
      <c r="H20" s="82">
        <v>116861</v>
      </c>
      <c r="I20" s="82">
        <v>125719</v>
      </c>
      <c r="J20" s="121">
        <v>-298</v>
      </c>
      <c r="K20" s="84">
        <v>-144</v>
      </c>
      <c r="L20" s="85">
        <v>-154</v>
      </c>
      <c r="M20" s="121">
        <v>-235</v>
      </c>
      <c r="N20" s="84">
        <v>-117</v>
      </c>
      <c r="O20" s="85">
        <v>-118</v>
      </c>
      <c r="P20" s="121">
        <v>108</v>
      </c>
      <c r="Q20" s="84">
        <v>60</v>
      </c>
      <c r="R20" s="85">
        <v>48</v>
      </c>
      <c r="S20" s="86">
        <v>60</v>
      </c>
      <c r="T20" s="87">
        <v>48</v>
      </c>
      <c r="U20" s="87">
        <v>0</v>
      </c>
      <c r="V20" s="88">
        <v>0</v>
      </c>
      <c r="W20" s="121">
        <v>343</v>
      </c>
      <c r="X20" s="84">
        <v>177</v>
      </c>
      <c r="Y20" s="85">
        <v>166</v>
      </c>
      <c r="Z20" s="86">
        <v>175</v>
      </c>
      <c r="AA20" s="87">
        <v>166</v>
      </c>
      <c r="AB20" s="87">
        <v>2</v>
      </c>
      <c r="AC20" s="88">
        <v>0</v>
      </c>
      <c r="AD20" s="96">
        <v>-63</v>
      </c>
      <c r="AE20" s="90">
        <v>-27</v>
      </c>
      <c r="AF20" s="91">
        <v>-36</v>
      </c>
      <c r="AG20" s="96">
        <v>404</v>
      </c>
      <c r="AH20" s="90">
        <v>201</v>
      </c>
      <c r="AI20" s="92">
        <v>203</v>
      </c>
      <c r="AJ20" s="93">
        <v>169</v>
      </c>
      <c r="AK20" s="94">
        <v>180</v>
      </c>
      <c r="AL20" s="94">
        <v>29</v>
      </c>
      <c r="AM20" s="95">
        <v>23</v>
      </c>
      <c r="AN20" s="96">
        <v>3</v>
      </c>
      <c r="AO20" s="91">
        <v>0</v>
      </c>
      <c r="AP20" s="122">
        <v>467</v>
      </c>
      <c r="AQ20" s="90">
        <v>228</v>
      </c>
      <c r="AR20" s="92">
        <v>239</v>
      </c>
      <c r="AS20" s="93">
        <v>207</v>
      </c>
      <c r="AT20" s="94">
        <v>220</v>
      </c>
      <c r="AU20" s="94">
        <v>15</v>
      </c>
      <c r="AV20" s="95">
        <v>17</v>
      </c>
      <c r="AW20" s="96">
        <v>6</v>
      </c>
      <c r="AX20" s="91">
        <v>2</v>
      </c>
      <c r="AY20" s="98">
        <v>-58</v>
      </c>
    </row>
    <row r="21" spans="1:51" x14ac:dyDescent="0.15">
      <c r="A21">
        <v>8</v>
      </c>
      <c r="C21" s="77" t="s">
        <v>47</v>
      </c>
      <c r="D21" s="78"/>
      <c r="E21" s="133">
        <v>2133.3000000000002</v>
      </c>
      <c r="F21" s="123">
        <v>60785</v>
      </c>
      <c r="G21" s="124">
        <v>154719</v>
      </c>
      <c r="H21" s="125">
        <v>74115</v>
      </c>
      <c r="I21" s="125">
        <v>80604</v>
      </c>
      <c r="J21" s="121">
        <v>-199</v>
      </c>
      <c r="K21" s="84">
        <v>-94</v>
      </c>
      <c r="L21" s="85">
        <v>-105</v>
      </c>
      <c r="M21" s="121">
        <v>-153</v>
      </c>
      <c r="N21" s="84">
        <v>-81</v>
      </c>
      <c r="O21" s="85">
        <v>-72</v>
      </c>
      <c r="P21" s="121">
        <v>58</v>
      </c>
      <c r="Q21" s="84">
        <v>25</v>
      </c>
      <c r="R21" s="85">
        <v>33</v>
      </c>
      <c r="S21" s="86">
        <v>25</v>
      </c>
      <c r="T21" s="87">
        <v>33</v>
      </c>
      <c r="U21" s="87">
        <v>0</v>
      </c>
      <c r="V21" s="88">
        <v>0</v>
      </c>
      <c r="W21" s="121">
        <v>211</v>
      </c>
      <c r="X21" s="84">
        <v>106</v>
      </c>
      <c r="Y21" s="85">
        <v>105</v>
      </c>
      <c r="Z21" s="86">
        <v>106</v>
      </c>
      <c r="AA21" s="87">
        <v>105</v>
      </c>
      <c r="AB21" s="87">
        <v>0</v>
      </c>
      <c r="AC21" s="88">
        <v>0</v>
      </c>
      <c r="AD21" s="96">
        <v>-46</v>
      </c>
      <c r="AE21" s="90">
        <v>-13</v>
      </c>
      <c r="AF21" s="91">
        <v>-33</v>
      </c>
      <c r="AG21" s="96">
        <v>202</v>
      </c>
      <c r="AH21" s="90">
        <v>104</v>
      </c>
      <c r="AI21" s="92">
        <v>98</v>
      </c>
      <c r="AJ21" s="93">
        <v>95</v>
      </c>
      <c r="AK21" s="94">
        <v>90</v>
      </c>
      <c r="AL21" s="94">
        <v>8</v>
      </c>
      <c r="AM21" s="95">
        <v>7</v>
      </c>
      <c r="AN21" s="96">
        <v>1</v>
      </c>
      <c r="AO21" s="91">
        <v>1</v>
      </c>
      <c r="AP21" s="122">
        <v>248</v>
      </c>
      <c r="AQ21" s="90">
        <v>117</v>
      </c>
      <c r="AR21" s="92">
        <v>131</v>
      </c>
      <c r="AS21" s="93">
        <v>101</v>
      </c>
      <c r="AT21" s="94">
        <v>112</v>
      </c>
      <c r="AU21" s="94">
        <v>14</v>
      </c>
      <c r="AV21" s="95">
        <v>15</v>
      </c>
      <c r="AW21" s="96">
        <v>2</v>
      </c>
      <c r="AX21" s="91">
        <v>4</v>
      </c>
      <c r="AY21" s="98">
        <v>-57</v>
      </c>
    </row>
    <row r="22" spans="1:51" x14ac:dyDescent="0.15">
      <c r="A22">
        <v>9</v>
      </c>
      <c r="C22" s="77" t="s">
        <v>48</v>
      </c>
      <c r="D22" s="78"/>
      <c r="E22" s="133">
        <v>870.8</v>
      </c>
      <c r="F22" s="123">
        <v>38784</v>
      </c>
      <c r="G22" s="124">
        <v>99558</v>
      </c>
      <c r="H22" s="125">
        <v>47605</v>
      </c>
      <c r="I22" s="125">
        <v>51953</v>
      </c>
      <c r="J22" s="121">
        <v>-30</v>
      </c>
      <c r="K22" s="84">
        <v>2</v>
      </c>
      <c r="L22" s="85">
        <v>-32</v>
      </c>
      <c r="M22" s="121">
        <v>-73</v>
      </c>
      <c r="N22" s="84">
        <v>-33</v>
      </c>
      <c r="O22" s="85">
        <v>-40</v>
      </c>
      <c r="P22" s="121">
        <v>42</v>
      </c>
      <c r="Q22" s="84">
        <v>20</v>
      </c>
      <c r="R22" s="85">
        <v>22</v>
      </c>
      <c r="S22" s="86">
        <v>20</v>
      </c>
      <c r="T22" s="87">
        <v>22</v>
      </c>
      <c r="U22" s="87">
        <v>0</v>
      </c>
      <c r="V22" s="88">
        <v>0</v>
      </c>
      <c r="W22" s="121">
        <v>115</v>
      </c>
      <c r="X22" s="84">
        <v>53</v>
      </c>
      <c r="Y22" s="85">
        <v>62</v>
      </c>
      <c r="Z22" s="86">
        <v>53</v>
      </c>
      <c r="AA22" s="87">
        <v>62</v>
      </c>
      <c r="AB22" s="87">
        <v>0</v>
      </c>
      <c r="AC22" s="88">
        <v>0</v>
      </c>
      <c r="AD22" s="96">
        <v>43</v>
      </c>
      <c r="AE22" s="90">
        <v>35</v>
      </c>
      <c r="AF22" s="91">
        <v>8</v>
      </c>
      <c r="AG22" s="96">
        <v>213</v>
      </c>
      <c r="AH22" s="90">
        <v>114</v>
      </c>
      <c r="AI22" s="92">
        <v>99</v>
      </c>
      <c r="AJ22" s="93">
        <v>84</v>
      </c>
      <c r="AK22" s="94">
        <v>79</v>
      </c>
      <c r="AL22" s="94">
        <v>30</v>
      </c>
      <c r="AM22" s="95">
        <v>20</v>
      </c>
      <c r="AN22" s="96">
        <v>0</v>
      </c>
      <c r="AO22" s="91">
        <v>0</v>
      </c>
      <c r="AP22" s="122">
        <v>170</v>
      </c>
      <c r="AQ22" s="90">
        <v>79</v>
      </c>
      <c r="AR22" s="92">
        <v>91</v>
      </c>
      <c r="AS22" s="93">
        <v>59</v>
      </c>
      <c r="AT22" s="94">
        <v>70</v>
      </c>
      <c r="AU22" s="94">
        <v>18</v>
      </c>
      <c r="AV22" s="95">
        <v>15</v>
      </c>
      <c r="AW22" s="96">
        <v>2</v>
      </c>
      <c r="AX22" s="91">
        <v>6</v>
      </c>
      <c r="AY22" s="98">
        <v>23</v>
      </c>
    </row>
    <row r="23" spans="1:51" x14ac:dyDescent="0.15">
      <c r="A23">
        <v>10</v>
      </c>
      <c r="C23" s="77" t="s">
        <v>49</v>
      </c>
      <c r="D23" s="78"/>
      <c r="E23" s="133">
        <v>595.63</v>
      </c>
      <c r="F23" s="120">
        <v>52762</v>
      </c>
      <c r="G23" s="81">
        <v>125723</v>
      </c>
      <c r="H23" s="81">
        <v>59809</v>
      </c>
      <c r="I23" s="82">
        <v>65914</v>
      </c>
      <c r="J23" s="121">
        <v>-129</v>
      </c>
      <c r="K23" s="84">
        <v>-59</v>
      </c>
      <c r="L23" s="85">
        <v>-70</v>
      </c>
      <c r="M23" s="121">
        <v>-143</v>
      </c>
      <c r="N23" s="84">
        <v>-75</v>
      </c>
      <c r="O23" s="85">
        <v>-68</v>
      </c>
      <c r="P23" s="121">
        <v>44</v>
      </c>
      <c r="Q23" s="84">
        <v>22</v>
      </c>
      <c r="R23" s="85">
        <v>22</v>
      </c>
      <c r="S23" s="86">
        <v>21</v>
      </c>
      <c r="T23" s="87">
        <v>22</v>
      </c>
      <c r="U23" s="87">
        <v>1</v>
      </c>
      <c r="V23" s="88">
        <v>0</v>
      </c>
      <c r="W23" s="121">
        <v>187</v>
      </c>
      <c r="X23" s="84">
        <v>97</v>
      </c>
      <c r="Y23" s="85">
        <v>90</v>
      </c>
      <c r="Z23" s="86">
        <v>97</v>
      </c>
      <c r="AA23" s="87">
        <v>90</v>
      </c>
      <c r="AB23" s="87">
        <v>0</v>
      </c>
      <c r="AC23" s="88">
        <v>0</v>
      </c>
      <c r="AD23" s="96">
        <v>14</v>
      </c>
      <c r="AE23" s="90">
        <v>16</v>
      </c>
      <c r="AF23" s="91">
        <v>-2</v>
      </c>
      <c r="AG23" s="96">
        <v>242</v>
      </c>
      <c r="AH23" s="90">
        <v>128</v>
      </c>
      <c r="AI23" s="92">
        <v>114</v>
      </c>
      <c r="AJ23" s="93">
        <v>115</v>
      </c>
      <c r="AK23" s="94">
        <v>101</v>
      </c>
      <c r="AL23" s="94">
        <v>7</v>
      </c>
      <c r="AM23" s="95">
        <v>12</v>
      </c>
      <c r="AN23" s="96">
        <v>6</v>
      </c>
      <c r="AO23" s="91">
        <v>1</v>
      </c>
      <c r="AP23" s="122">
        <v>228</v>
      </c>
      <c r="AQ23" s="90">
        <v>112</v>
      </c>
      <c r="AR23" s="92">
        <v>116</v>
      </c>
      <c r="AS23" s="93">
        <v>99</v>
      </c>
      <c r="AT23" s="94">
        <v>95</v>
      </c>
      <c r="AU23" s="94">
        <v>9</v>
      </c>
      <c r="AV23" s="95">
        <v>18</v>
      </c>
      <c r="AW23" s="96">
        <v>4</v>
      </c>
      <c r="AX23" s="91">
        <v>3</v>
      </c>
      <c r="AY23" s="98">
        <v>-1</v>
      </c>
    </row>
    <row r="24" spans="1:51" x14ac:dyDescent="0.15">
      <c r="A24">
        <v>1</v>
      </c>
      <c r="B24" s="136">
        <v>100</v>
      </c>
      <c r="C24" s="137" t="s">
        <v>50</v>
      </c>
      <c r="D24" s="24" t="s">
        <v>51</v>
      </c>
      <c r="E24" s="138">
        <v>557.03</v>
      </c>
      <c r="F24" s="80">
        <v>737721</v>
      </c>
      <c r="G24" s="82">
        <v>1515014</v>
      </c>
      <c r="H24" s="82">
        <v>711267</v>
      </c>
      <c r="I24" s="82">
        <v>803747</v>
      </c>
      <c r="J24" s="205">
        <v>-893</v>
      </c>
      <c r="K24" s="206">
        <v>-459</v>
      </c>
      <c r="L24" s="207">
        <v>-434</v>
      </c>
      <c r="M24" s="208">
        <v>-750</v>
      </c>
      <c r="N24" s="206">
        <v>-383</v>
      </c>
      <c r="O24" s="207">
        <v>-367</v>
      </c>
      <c r="P24" s="205">
        <v>734</v>
      </c>
      <c r="Q24" s="206">
        <v>364</v>
      </c>
      <c r="R24" s="207">
        <v>370</v>
      </c>
      <c r="S24" s="209">
        <v>354</v>
      </c>
      <c r="T24" s="210">
        <v>364</v>
      </c>
      <c r="U24" s="210">
        <v>10</v>
      </c>
      <c r="V24" s="211">
        <v>6</v>
      </c>
      <c r="W24" s="205">
        <v>1484</v>
      </c>
      <c r="X24" s="206">
        <v>747</v>
      </c>
      <c r="Y24" s="207">
        <v>737</v>
      </c>
      <c r="Z24" s="209">
        <v>736</v>
      </c>
      <c r="AA24" s="210">
        <v>724</v>
      </c>
      <c r="AB24" s="210">
        <v>11</v>
      </c>
      <c r="AC24" s="211">
        <v>13</v>
      </c>
      <c r="AD24" s="212">
        <v>-143</v>
      </c>
      <c r="AE24" s="213">
        <v>-76</v>
      </c>
      <c r="AF24" s="214">
        <v>-67</v>
      </c>
      <c r="AG24" s="212">
        <v>4785</v>
      </c>
      <c r="AH24" s="213">
        <v>2430</v>
      </c>
      <c r="AI24" s="215">
        <v>2355</v>
      </c>
      <c r="AJ24" s="216">
        <v>2140</v>
      </c>
      <c r="AK24" s="217">
        <v>2130</v>
      </c>
      <c r="AL24" s="217">
        <v>257</v>
      </c>
      <c r="AM24" s="218">
        <v>205</v>
      </c>
      <c r="AN24" s="212">
        <v>33</v>
      </c>
      <c r="AO24" s="214">
        <v>20</v>
      </c>
      <c r="AP24" s="219">
        <v>4928</v>
      </c>
      <c r="AQ24" s="213">
        <v>2506</v>
      </c>
      <c r="AR24" s="215">
        <v>2422</v>
      </c>
      <c r="AS24" s="216">
        <v>2153</v>
      </c>
      <c r="AT24" s="217">
        <v>2163</v>
      </c>
      <c r="AU24" s="217">
        <v>238</v>
      </c>
      <c r="AV24" s="218">
        <v>194</v>
      </c>
      <c r="AW24" s="212">
        <v>115</v>
      </c>
      <c r="AX24" s="214">
        <v>65</v>
      </c>
      <c r="AY24" s="220">
        <v>-318</v>
      </c>
    </row>
    <row r="25" spans="1:51" x14ac:dyDescent="0.15">
      <c r="B25" s="136">
        <v>101</v>
      </c>
      <c r="C25" s="99" t="s">
        <v>52</v>
      </c>
      <c r="D25" s="24"/>
      <c r="E25" s="149">
        <v>34.03</v>
      </c>
      <c r="F25" s="150">
        <v>102837</v>
      </c>
      <c r="G25" s="103">
        <v>212518</v>
      </c>
      <c r="H25" s="103">
        <v>98869</v>
      </c>
      <c r="I25" s="103">
        <v>113649</v>
      </c>
      <c r="J25" s="104">
        <v>-109</v>
      </c>
      <c r="K25" s="105">
        <v>-68</v>
      </c>
      <c r="L25" s="106">
        <v>-41</v>
      </c>
      <c r="M25" s="104">
        <v>-78</v>
      </c>
      <c r="N25" s="105">
        <v>-27</v>
      </c>
      <c r="O25" s="106">
        <v>-51</v>
      </c>
      <c r="P25" s="104">
        <v>104</v>
      </c>
      <c r="Q25" s="105">
        <v>56</v>
      </c>
      <c r="R25" s="106">
        <v>48</v>
      </c>
      <c r="S25" s="107">
        <v>51</v>
      </c>
      <c r="T25" s="108">
        <v>47</v>
      </c>
      <c r="U25" s="108">
        <v>5</v>
      </c>
      <c r="V25" s="109">
        <v>1</v>
      </c>
      <c r="W25" s="104">
        <v>182</v>
      </c>
      <c r="X25" s="105">
        <v>83</v>
      </c>
      <c r="Y25" s="106">
        <v>99</v>
      </c>
      <c r="Z25" s="107">
        <v>82</v>
      </c>
      <c r="AA25" s="108">
        <v>96</v>
      </c>
      <c r="AB25" s="108">
        <v>1</v>
      </c>
      <c r="AC25" s="109">
        <v>3</v>
      </c>
      <c r="AD25" s="110">
        <v>-31</v>
      </c>
      <c r="AE25" s="111">
        <v>-41</v>
      </c>
      <c r="AF25" s="112">
        <v>10</v>
      </c>
      <c r="AG25" s="110">
        <v>690</v>
      </c>
      <c r="AH25" s="111">
        <v>329</v>
      </c>
      <c r="AI25" s="113">
        <v>361</v>
      </c>
      <c r="AJ25" s="114">
        <v>290</v>
      </c>
      <c r="AK25" s="115">
        <v>344</v>
      </c>
      <c r="AL25" s="115">
        <v>31</v>
      </c>
      <c r="AM25" s="116">
        <v>17</v>
      </c>
      <c r="AN25" s="110">
        <v>8</v>
      </c>
      <c r="AO25" s="112">
        <v>0</v>
      </c>
      <c r="AP25" s="117">
        <v>721</v>
      </c>
      <c r="AQ25" s="111">
        <v>370</v>
      </c>
      <c r="AR25" s="113">
        <v>351</v>
      </c>
      <c r="AS25" s="114">
        <v>304</v>
      </c>
      <c r="AT25" s="115">
        <v>295</v>
      </c>
      <c r="AU25" s="115">
        <v>42</v>
      </c>
      <c r="AV25" s="116">
        <v>41</v>
      </c>
      <c r="AW25" s="110">
        <v>24</v>
      </c>
      <c r="AX25" s="112">
        <v>15</v>
      </c>
      <c r="AY25" s="118">
        <v>-71</v>
      </c>
    </row>
    <row r="26" spans="1:51" x14ac:dyDescent="0.15">
      <c r="B26" s="136">
        <v>102</v>
      </c>
      <c r="C26" s="99" t="s">
        <v>53</v>
      </c>
      <c r="D26" s="24"/>
      <c r="E26" s="149">
        <v>32.659999999999997</v>
      </c>
      <c r="F26" s="150">
        <v>70169</v>
      </c>
      <c r="G26" s="103">
        <v>136445</v>
      </c>
      <c r="H26" s="103">
        <v>63471</v>
      </c>
      <c r="I26" s="103">
        <v>72974</v>
      </c>
      <c r="J26" s="104">
        <v>-7</v>
      </c>
      <c r="K26" s="105">
        <v>6</v>
      </c>
      <c r="L26" s="106">
        <v>-13</v>
      </c>
      <c r="M26" s="104">
        <v>-38</v>
      </c>
      <c r="N26" s="105">
        <v>-4</v>
      </c>
      <c r="O26" s="151">
        <v>-34</v>
      </c>
      <c r="P26" s="104">
        <v>81</v>
      </c>
      <c r="Q26" s="105">
        <v>45</v>
      </c>
      <c r="R26" s="106">
        <v>36</v>
      </c>
      <c r="S26" s="107">
        <v>44</v>
      </c>
      <c r="T26" s="108">
        <v>36</v>
      </c>
      <c r="U26" s="108">
        <v>1</v>
      </c>
      <c r="V26" s="109">
        <v>0</v>
      </c>
      <c r="W26" s="104">
        <v>119</v>
      </c>
      <c r="X26" s="105">
        <v>49</v>
      </c>
      <c r="Y26" s="106">
        <v>70</v>
      </c>
      <c r="Z26" s="107">
        <v>47</v>
      </c>
      <c r="AA26" s="108">
        <v>70</v>
      </c>
      <c r="AB26" s="108">
        <v>2</v>
      </c>
      <c r="AC26" s="109">
        <v>0</v>
      </c>
      <c r="AD26" s="110">
        <v>31</v>
      </c>
      <c r="AE26" s="111">
        <v>10</v>
      </c>
      <c r="AF26" s="112">
        <v>21</v>
      </c>
      <c r="AG26" s="110">
        <v>495</v>
      </c>
      <c r="AH26" s="111">
        <v>239</v>
      </c>
      <c r="AI26" s="113">
        <v>256</v>
      </c>
      <c r="AJ26" s="114">
        <v>206</v>
      </c>
      <c r="AK26" s="115">
        <v>222</v>
      </c>
      <c r="AL26" s="115">
        <v>29</v>
      </c>
      <c r="AM26" s="116">
        <v>31</v>
      </c>
      <c r="AN26" s="110">
        <v>4</v>
      </c>
      <c r="AO26" s="112">
        <v>3</v>
      </c>
      <c r="AP26" s="117">
        <v>464</v>
      </c>
      <c r="AQ26" s="111">
        <v>229</v>
      </c>
      <c r="AR26" s="113">
        <v>235</v>
      </c>
      <c r="AS26" s="114">
        <v>196</v>
      </c>
      <c r="AT26" s="115">
        <v>205</v>
      </c>
      <c r="AU26" s="115">
        <v>24</v>
      </c>
      <c r="AV26" s="116">
        <v>23</v>
      </c>
      <c r="AW26" s="110">
        <v>9</v>
      </c>
      <c r="AX26" s="112">
        <v>7</v>
      </c>
      <c r="AY26" s="118">
        <v>-26</v>
      </c>
    </row>
    <row r="27" spans="1:51" x14ac:dyDescent="0.15">
      <c r="B27" s="136">
        <v>105</v>
      </c>
      <c r="C27" s="99" t="s">
        <v>54</v>
      </c>
      <c r="D27" s="24"/>
      <c r="E27" s="149">
        <v>14.67</v>
      </c>
      <c r="F27" s="150">
        <v>61746</v>
      </c>
      <c r="G27" s="103">
        <v>108806</v>
      </c>
      <c r="H27" s="103">
        <v>52647</v>
      </c>
      <c r="I27" s="103">
        <v>56159</v>
      </c>
      <c r="J27" s="104">
        <v>-47</v>
      </c>
      <c r="K27" s="105">
        <v>-28</v>
      </c>
      <c r="L27" s="106">
        <v>-19</v>
      </c>
      <c r="M27" s="104">
        <v>-97</v>
      </c>
      <c r="N27" s="105">
        <v>-55</v>
      </c>
      <c r="O27" s="151">
        <v>-42</v>
      </c>
      <c r="P27" s="104">
        <v>39</v>
      </c>
      <c r="Q27" s="105">
        <v>18</v>
      </c>
      <c r="R27" s="106">
        <v>21</v>
      </c>
      <c r="S27" s="107">
        <v>17</v>
      </c>
      <c r="T27" s="108">
        <v>20</v>
      </c>
      <c r="U27" s="108">
        <v>1</v>
      </c>
      <c r="V27" s="109">
        <v>1</v>
      </c>
      <c r="W27" s="104">
        <v>136</v>
      </c>
      <c r="X27" s="105">
        <v>73</v>
      </c>
      <c r="Y27" s="106">
        <v>63</v>
      </c>
      <c r="Z27" s="107">
        <v>71</v>
      </c>
      <c r="AA27" s="108">
        <v>63</v>
      </c>
      <c r="AB27" s="108">
        <v>2</v>
      </c>
      <c r="AC27" s="109">
        <v>0</v>
      </c>
      <c r="AD27" s="110">
        <v>50</v>
      </c>
      <c r="AE27" s="111">
        <v>27</v>
      </c>
      <c r="AF27" s="112">
        <v>23</v>
      </c>
      <c r="AG27" s="110">
        <v>593</v>
      </c>
      <c r="AH27" s="111">
        <v>311</v>
      </c>
      <c r="AI27" s="113">
        <v>282</v>
      </c>
      <c r="AJ27" s="114">
        <v>271</v>
      </c>
      <c r="AK27" s="115">
        <v>254</v>
      </c>
      <c r="AL27" s="115">
        <v>36</v>
      </c>
      <c r="AM27" s="116">
        <v>23</v>
      </c>
      <c r="AN27" s="110">
        <v>4</v>
      </c>
      <c r="AO27" s="112">
        <v>5</v>
      </c>
      <c r="AP27" s="117">
        <v>543</v>
      </c>
      <c r="AQ27" s="111">
        <v>284</v>
      </c>
      <c r="AR27" s="113">
        <v>259</v>
      </c>
      <c r="AS27" s="114">
        <v>230</v>
      </c>
      <c r="AT27" s="115">
        <v>231</v>
      </c>
      <c r="AU27" s="115">
        <v>41</v>
      </c>
      <c r="AV27" s="116">
        <v>19</v>
      </c>
      <c r="AW27" s="110">
        <v>13</v>
      </c>
      <c r="AX27" s="112">
        <v>9</v>
      </c>
      <c r="AY27" s="118">
        <v>6</v>
      </c>
    </row>
    <row r="28" spans="1:51" x14ac:dyDescent="0.15">
      <c r="B28" s="136">
        <v>106</v>
      </c>
      <c r="C28" s="99" t="s">
        <v>55</v>
      </c>
      <c r="D28" s="24"/>
      <c r="E28" s="149">
        <v>11.36</v>
      </c>
      <c r="F28" s="150">
        <v>49748</v>
      </c>
      <c r="G28" s="103">
        <v>93968</v>
      </c>
      <c r="H28" s="103">
        <v>44295</v>
      </c>
      <c r="I28" s="103">
        <v>49673</v>
      </c>
      <c r="J28" s="104">
        <v>-121</v>
      </c>
      <c r="K28" s="105">
        <v>-47</v>
      </c>
      <c r="L28" s="106">
        <v>-74</v>
      </c>
      <c r="M28" s="104">
        <v>-87</v>
      </c>
      <c r="N28" s="105">
        <v>-42</v>
      </c>
      <c r="O28" s="151">
        <v>-45</v>
      </c>
      <c r="P28" s="104">
        <v>43</v>
      </c>
      <c r="Q28" s="105">
        <v>19</v>
      </c>
      <c r="R28" s="106">
        <v>24</v>
      </c>
      <c r="S28" s="107">
        <v>19</v>
      </c>
      <c r="T28" s="108">
        <v>23</v>
      </c>
      <c r="U28" s="108">
        <v>0</v>
      </c>
      <c r="V28" s="109">
        <v>1</v>
      </c>
      <c r="W28" s="104">
        <v>130</v>
      </c>
      <c r="X28" s="105">
        <v>61</v>
      </c>
      <c r="Y28" s="106">
        <v>69</v>
      </c>
      <c r="Z28" s="107">
        <v>57</v>
      </c>
      <c r="AA28" s="108">
        <v>63</v>
      </c>
      <c r="AB28" s="108">
        <v>4</v>
      </c>
      <c r="AC28" s="109">
        <v>6</v>
      </c>
      <c r="AD28" s="110">
        <v>-34</v>
      </c>
      <c r="AE28" s="111">
        <v>-5</v>
      </c>
      <c r="AF28" s="112">
        <v>-29</v>
      </c>
      <c r="AG28" s="110">
        <v>338</v>
      </c>
      <c r="AH28" s="111">
        <v>175</v>
      </c>
      <c r="AI28" s="113">
        <v>163</v>
      </c>
      <c r="AJ28" s="114">
        <v>151</v>
      </c>
      <c r="AK28" s="115">
        <v>142</v>
      </c>
      <c r="AL28" s="115">
        <v>19</v>
      </c>
      <c r="AM28" s="116">
        <v>17</v>
      </c>
      <c r="AN28" s="110">
        <v>5</v>
      </c>
      <c r="AO28" s="112">
        <v>4</v>
      </c>
      <c r="AP28" s="117">
        <v>372</v>
      </c>
      <c r="AQ28" s="111">
        <v>180</v>
      </c>
      <c r="AR28" s="113">
        <v>192</v>
      </c>
      <c r="AS28" s="114">
        <v>154</v>
      </c>
      <c r="AT28" s="115">
        <v>165</v>
      </c>
      <c r="AU28" s="115">
        <v>18</v>
      </c>
      <c r="AV28" s="116">
        <v>19</v>
      </c>
      <c r="AW28" s="110">
        <v>8</v>
      </c>
      <c r="AX28" s="112">
        <v>8</v>
      </c>
      <c r="AY28" s="118">
        <v>-50</v>
      </c>
    </row>
    <row r="29" spans="1:51" x14ac:dyDescent="0.15">
      <c r="B29" s="136">
        <v>107</v>
      </c>
      <c r="C29" s="99" t="s">
        <v>56</v>
      </c>
      <c r="D29" s="24"/>
      <c r="E29" s="149">
        <v>28.93</v>
      </c>
      <c r="F29" s="150">
        <v>74514</v>
      </c>
      <c r="G29" s="103">
        <v>157631</v>
      </c>
      <c r="H29" s="103">
        <v>72560</v>
      </c>
      <c r="I29" s="103">
        <v>85071</v>
      </c>
      <c r="J29" s="104">
        <v>-104</v>
      </c>
      <c r="K29" s="105">
        <v>-45</v>
      </c>
      <c r="L29" s="106">
        <v>-59</v>
      </c>
      <c r="M29" s="104">
        <v>-70</v>
      </c>
      <c r="N29" s="105">
        <v>-34</v>
      </c>
      <c r="O29" s="151">
        <v>-36</v>
      </c>
      <c r="P29" s="104">
        <v>87</v>
      </c>
      <c r="Q29" s="105">
        <v>42</v>
      </c>
      <c r="R29" s="106">
        <v>45</v>
      </c>
      <c r="S29" s="107">
        <v>42</v>
      </c>
      <c r="T29" s="108">
        <v>45</v>
      </c>
      <c r="U29" s="108">
        <v>0</v>
      </c>
      <c r="V29" s="109">
        <v>0</v>
      </c>
      <c r="W29" s="104">
        <v>157</v>
      </c>
      <c r="X29" s="105">
        <v>76</v>
      </c>
      <c r="Y29" s="106">
        <v>81</v>
      </c>
      <c r="Z29" s="107">
        <v>76</v>
      </c>
      <c r="AA29" s="108">
        <v>80</v>
      </c>
      <c r="AB29" s="108">
        <v>0</v>
      </c>
      <c r="AC29" s="109">
        <v>1</v>
      </c>
      <c r="AD29" s="110">
        <v>-34</v>
      </c>
      <c r="AE29" s="111">
        <v>-11</v>
      </c>
      <c r="AF29" s="112">
        <v>-23</v>
      </c>
      <c r="AG29" s="110">
        <v>449</v>
      </c>
      <c r="AH29" s="111">
        <v>215</v>
      </c>
      <c r="AI29" s="113">
        <v>234</v>
      </c>
      <c r="AJ29" s="114">
        <v>211</v>
      </c>
      <c r="AK29" s="115">
        <v>219</v>
      </c>
      <c r="AL29" s="115">
        <v>2</v>
      </c>
      <c r="AM29" s="116">
        <v>12</v>
      </c>
      <c r="AN29" s="110">
        <v>2</v>
      </c>
      <c r="AO29" s="112">
        <v>3</v>
      </c>
      <c r="AP29" s="117">
        <v>483</v>
      </c>
      <c r="AQ29" s="111">
        <v>226</v>
      </c>
      <c r="AR29" s="113">
        <v>257</v>
      </c>
      <c r="AS29" s="114">
        <v>207</v>
      </c>
      <c r="AT29" s="115">
        <v>240</v>
      </c>
      <c r="AU29" s="115">
        <v>14</v>
      </c>
      <c r="AV29" s="116">
        <v>15</v>
      </c>
      <c r="AW29" s="110">
        <v>5</v>
      </c>
      <c r="AX29" s="112">
        <v>2</v>
      </c>
      <c r="AY29" s="118">
        <v>-52</v>
      </c>
    </row>
    <row r="30" spans="1:51" x14ac:dyDescent="0.15">
      <c r="B30" s="136">
        <v>108</v>
      </c>
      <c r="C30" s="99" t="s">
        <v>57</v>
      </c>
      <c r="D30" s="24"/>
      <c r="E30" s="149">
        <v>28.11</v>
      </c>
      <c r="F30" s="150">
        <v>97509</v>
      </c>
      <c r="G30" s="103">
        <v>212732</v>
      </c>
      <c r="H30" s="103">
        <v>98802</v>
      </c>
      <c r="I30" s="103">
        <v>113930</v>
      </c>
      <c r="J30" s="104">
        <v>-147</v>
      </c>
      <c r="K30" s="105">
        <v>-65</v>
      </c>
      <c r="L30" s="106">
        <v>-82</v>
      </c>
      <c r="M30" s="104">
        <v>-80</v>
      </c>
      <c r="N30" s="105">
        <v>-30</v>
      </c>
      <c r="O30" s="151">
        <v>-50</v>
      </c>
      <c r="P30" s="104">
        <v>125</v>
      </c>
      <c r="Q30" s="105">
        <v>65</v>
      </c>
      <c r="R30" s="106">
        <v>60</v>
      </c>
      <c r="S30" s="107">
        <v>64</v>
      </c>
      <c r="T30" s="108">
        <v>60</v>
      </c>
      <c r="U30" s="108">
        <v>1</v>
      </c>
      <c r="V30" s="109">
        <v>0</v>
      </c>
      <c r="W30" s="104">
        <v>205</v>
      </c>
      <c r="X30" s="105">
        <v>95</v>
      </c>
      <c r="Y30" s="106">
        <v>110</v>
      </c>
      <c r="Z30" s="107">
        <v>95</v>
      </c>
      <c r="AA30" s="108">
        <v>110</v>
      </c>
      <c r="AB30" s="108">
        <v>0</v>
      </c>
      <c r="AC30" s="109">
        <v>0</v>
      </c>
      <c r="AD30" s="110">
        <v>-67</v>
      </c>
      <c r="AE30" s="111">
        <v>-35</v>
      </c>
      <c r="AF30" s="112">
        <v>-32</v>
      </c>
      <c r="AG30" s="110">
        <v>470</v>
      </c>
      <c r="AH30" s="111">
        <v>246</v>
      </c>
      <c r="AI30" s="113">
        <v>224</v>
      </c>
      <c r="AJ30" s="114">
        <v>236</v>
      </c>
      <c r="AK30" s="115">
        <v>217</v>
      </c>
      <c r="AL30" s="115">
        <v>9</v>
      </c>
      <c r="AM30" s="116">
        <v>7</v>
      </c>
      <c r="AN30" s="110">
        <v>1</v>
      </c>
      <c r="AO30" s="112">
        <v>0</v>
      </c>
      <c r="AP30" s="117">
        <v>537</v>
      </c>
      <c r="AQ30" s="111">
        <v>281</v>
      </c>
      <c r="AR30" s="113">
        <v>256</v>
      </c>
      <c r="AS30" s="114">
        <v>261</v>
      </c>
      <c r="AT30" s="115">
        <v>239</v>
      </c>
      <c r="AU30" s="115">
        <v>15</v>
      </c>
      <c r="AV30" s="116">
        <v>15</v>
      </c>
      <c r="AW30" s="110">
        <v>5</v>
      </c>
      <c r="AX30" s="112">
        <v>2</v>
      </c>
      <c r="AY30" s="118">
        <v>-78</v>
      </c>
    </row>
    <row r="31" spans="1:51" x14ac:dyDescent="0.15">
      <c r="B31" s="136">
        <v>109</v>
      </c>
      <c r="C31" s="99" t="s">
        <v>58</v>
      </c>
      <c r="D31" s="24" t="s">
        <v>51</v>
      </c>
      <c r="E31" s="149">
        <v>240.29</v>
      </c>
      <c r="F31" s="150">
        <v>89184</v>
      </c>
      <c r="G31" s="103">
        <v>209201</v>
      </c>
      <c r="H31" s="103">
        <v>98781</v>
      </c>
      <c r="I31" s="103">
        <v>110420</v>
      </c>
      <c r="J31" s="104">
        <v>-79</v>
      </c>
      <c r="K31" s="105">
        <v>-57</v>
      </c>
      <c r="L31" s="106">
        <v>-22</v>
      </c>
      <c r="M31" s="104">
        <v>-146</v>
      </c>
      <c r="N31" s="105">
        <v>-91</v>
      </c>
      <c r="O31" s="151">
        <v>-55</v>
      </c>
      <c r="P31" s="104">
        <v>88</v>
      </c>
      <c r="Q31" s="105">
        <v>42</v>
      </c>
      <c r="R31" s="106">
        <v>46</v>
      </c>
      <c r="S31" s="107">
        <v>42</v>
      </c>
      <c r="T31" s="108">
        <v>46</v>
      </c>
      <c r="U31" s="108">
        <v>0</v>
      </c>
      <c r="V31" s="109">
        <v>0</v>
      </c>
      <c r="W31" s="104">
        <v>234</v>
      </c>
      <c r="X31" s="105">
        <v>133</v>
      </c>
      <c r="Y31" s="106">
        <v>101</v>
      </c>
      <c r="Z31" s="107">
        <v>133</v>
      </c>
      <c r="AA31" s="108">
        <v>101</v>
      </c>
      <c r="AB31" s="108">
        <v>0</v>
      </c>
      <c r="AC31" s="109">
        <v>0</v>
      </c>
      <c r="AD31" s="110">
        <v>67</v>
      </c>
      <c r="AE31" s="111">
        <v>34</v>
      </c>
      <c r="AF31" s="112">
        <v>33</v>
      </c>
      <c r="AG31" s="110">
        <v>451</v>
      </c>
      <c r="AH31" s="111">
        <v>227</v>
      </c>
      <c r="AI31" s="113">
        <v>224</v>
      </c>
      <c r="AJ31" s="114">
        <v>213</v>
      </c>
      <c r="AK31" s="115">
        <v>208</v>
      </c>
      <c r="AL31" s="115">
        <v>13</v>
      </c>
      <c r="AM31" s="116">
        <v>16</v>
      </c>
      <c r="AN31" s="110">
        <v>1</v>
      </c>
      <c r="AO31" s="112">
        <v>0</v>
      </c>
      <c r="AP31" s="117">
        <v>384</v>
      </c>
      <c r="AQ31" s="111">
        <v>193</v>
      </c>
      <c r="AR31" s="113">
        <v>191</v>
      </c>
      <c r="AS31" s="114">
        <v>180</v>
      </c>
      <c r="AT31" s="115">
        <v>185</v>
      </c>
      <c r="AU31" s="115">
        <v>9</v>
      </c>
      <c r="AV31" s="116">
        <v>6</v>
      </c>
      <c r="AW31" s="110">
        <v>4</v>
      </c>
      <c r="AX31" s="112">
        <v>0</v>
      </c>
      <c r="AY31" s="118">
        <v>20</v>
      </c>
    </row>
    <row r="32" spans="1:51" x14ac:dyDescent="0.15">
      <c r="B32" s="136">
        <v>110</v>
      </c>
      <c r="C32" s="99" t="s">
        <v>59</v>
      </c>
      <c r="D32" s="24"/>
      <c r="E32" s="149">
        <v>28.97</v>
      </c>
      <c r="F32" s="150">
        <v>91393</v>
      </c>
      <c r="G32" s="103">
        <v>147358</v>
      </c>
      <c r="H32" s="103">
        <v>68242</v>
      </c>
      <c r="I32" s="103">
        <v>79116</v>
      </c>
      <c r="J32" s="104">
        <v>-144</v>
      </c>
      <c r="K32" s="105">
        <v>-82</v>
      </c>
      <c r="L32" s="106">
        <v>-62</v>
      </c>
      <c r="M32" s="104">
        <v>-41</v>
      </c>
      <c r="N32" s="105">
        <v>-28</v>
      </c>
      <c r="O32" s="151">
        <v>-13</v>
      </c>
      <c r="P32" s="104">
        <v>71</v>
      </c>
      <c r="Q32" s="105">
        <v>34</v>
      </c>
      <c r="R32" s="106">
        <v>37</v>
      </c>
      <c r="S32" s="107">
        <v>33</v>
      </c>
      <c r="T32" s="108">
        <v>34</v>
      </c>
      <c r="U32" s="108">
        <v>1</v>
      </c>
      <c r="V32" s="109">
        <v>3</v>
      </c>
      <c r="W32" s="104">
        <v>112</v>
      </c>
      <c r="X32" s="105">
        <v>62</v>
      </c>
      <c r="Y32" s="106">
        <v>50</v>
      </c>
      <c r="Z32" s="107">
        <v>61</v>
      </c>
      <c r="AA32" s="108">
        <v>47</v>
      </c>
      <c r="AB32" s="108">
        <v>1</v>
      </c>
      <c r="AC32" s="109">
        <v>3</v>
      </c>
      <c r="AD32" s="110">
        <v>-103</v>
      </c>
      <c r="AE32" s="111">
        <v>-54</v>
      </c>
      <c r="AF32" s="112">
        <v>-49</v>
      </c>
      <c r="AG32" s="110">
        <v>776</v>
      </c>
      <c r="AH32" s="111">
        <v>400</v>
      </c>
      <c r="AI32" s="113">
        <v>376</v>
      </c>
      <c r="AJ32" s="114">
        <v>299</v>
      </c>
      <c r="AK32" s="115">
        <v>310</v>
      </c>
      <c r="AL32" s="115">
        <v>94</v>
      </c>
      <c r="AM32" s="116">
        <v>61</v>
      </c>
      <c r="AN32" s="110">
        <v>7</v>
      </c>
      <c r="AO32" s="112">
        <v>5</v>
      </c>
      <c r="AP32" s="117">
        <v>879</v>
      </c>
      <c r="AQ32" s="111">
        <v>454</v>
      </c>
      <c r="AR32" s="113">
        <v>425</v>
      </c>
      <c r="AS32" s="114">
        <v>354</v>
      </c>
      <c r="AT32" s="115">
        <v>366</v>
      </c>
      <c r="AU32" s="115">
        <v>59</v>
      </c>
      <c r="AV32" s="116">
        <v>40</v>
      </c>
      <c r="AW32" s="110">
        <v>41</v>
      </c>
      <c r="AX32" s="112">
        <v>19</v>
      </c>
      <c r="AY32" s="118">
        <v>-65</v>
      </c>
    </row>
    <row r="33" spans="1:51" s="2" customFormat="1" x14ac:dyDescent="0.15">
      <c r="A33"/>
      <c r="B33" s="136">
        <v>111</v>
      </c>
      <c r="C33" s="99" t="s">
        <v>60</v>
      </c>
      <c r="D33" s="24"/>
      <c r="E33" s="149">
        <v>138.01</v>
      </c>
      <c r="F33" s="150">
        <v>100621</v>
      </c>
      <c r="G33" s="103">
        <v>236355</v>
      </c>
      <c r="H33" s="103">
        <v>113600</v>
      </c>
      <c r="I33" s="103">
        <v>122755</v>
      </c>
      <c r="J33" s="104">
        <v>-135</v>
      </c>
      <c r="K33" s="105">
        <v>-73</v>
      </c>
      <c r="L33" s="106">
        <v>-62</v>
      </c>
      <c r="M33" s="104">
        <v>-113</v>
      </c>
      <c r="N33" s="105">
        <v>-72</v>
      </c>
      <c r="O33" s="151">
        <v>-41</v>
      </c>
      <c r="P33" s="104">
        <v>96</v>
      </c>
      <c r="Q33" s="105">
        <v>43</v>
      </c>
      <c r="R33" s="106">
        <v>53</v>
      </c>
      <c r="S33" s="107">
        <v>42</v>
      </c>
      <c r="T33" s="108">
        <v>53</v>
      </c>
      <c r="U33" s="108">
        <v>1</v>
      </c>
      <c r="V33" s="109">
        <v>0</v>
      </c>
      <c r="W33" s="104">
        <v>209</v>
      </c>
      <c r="X33" s="105">
        <v>115</v>
      </c>
      <c r="Y33" s="106">
        <v>94</v>
      </c>
      <c r="Z33" s="107">
        <v>114</v>
      </c>
      <c r="AA33" s="108">
        <v>94</v>
      </c>
      <c r="AB33" s="108">
        <v>1</v>
      </c>
      <c r="AC33" s="109">
        <v>0</v>
      </c>
      <c r="AD33" s="110">
        <v>-22</v>
      </c>
      <c r="AE33" s="111">
        <v>-1</v>
      </c>
      <c r="AF33" s="112">
        <v>-21</v>
      </c>
      <c r="AG33" s="110">
        <v>523</v>
      </c>
      <c r="AH33" s="111">
        <v>288</v>
      </c>
      <c r="AI33" s="113">
        <v>235</v>
      </c>
      <c r="AJ33" s="114">
        <v>263</v>
      </c>
      <c r="AK33" s="115">
        <v>214</v>
      </c>
      <c r="AL33" s="115">
        <v>24</v>
      </c>
      <c r="AM33" s="116">
        <v>21</v>
      </c>
      <c r="AN33" s="110">
        <v>1</v>
      </c>
      <c r="AO33" s="112">
        <v>0</v>
      </c>
      <c r="AP33" s="117">
        <v>545</v>
      </c>
      <c r="AQ33" s="111">
        <v>289</v>
      </c>
      <c r="AR33" s="113">
        <v>256</v>
      </c>
      <c r="AS33" s="114">
        <v>267</v>
      </c>
      <c r="AT33" s="115">
        <v>237</v>
      </c>
      <c r="AU33" s="115">
        <v>16</v>
      </c>
      <c r="AV33" s="116">
        <v>16</v>
      </c>
      <c r="AW33" s="110">
        <v>6</v>
      </c>
      <c r="AX33" s="112">
        <v>3</v>
      </c>
      <c r="AY33" s="118">
        <v>-2</v>
      </c>
    </row>
    <row r="34" spans="1:51" x14ac:dyDescent="0.15">
      <c r="A34" s="2">
        <v>6</v>
      </c>
      <c r="B34" s="2">
        <v>201</v>
      </c>
      <c r="C34" s="152" t="s">
        <v>61</v>
      </c>
      <c r="D34" s="24"/>
      <c r="E34" s="149">
        <v>534.55999999999995</v>
      </c>
      <c r="F34" s="150">
        <v>225296</v>
      </c>
      <c r="G34" s="103">
        <v>526792</v>
      </c>
      <c r="H34" s="103">
        <v>254811</v>
      </c>
      <c r="I34" s="103">
        <v>271981</v>
      </c>
      <c r="J34" s="104">
        <v>-367</v>
      </c>
      <c r="K34" s="105">
        <v>-224</v>
      </c>
      <c r="L34" s="106">
        <v>-143</v>
      </c>
      <c r="M34" s="104">
        <v>-172</v>
      </c>
      <c r="N34" s="105">
        <v>-95</v>
      </c>
      <c r="O34" s="151">
        <v>-77</v>
      </c>
      <c r="P34" s="104">
        <v>313</v>
      </c>
      <c r="Q34" s="105">
        <v>153</v>
      </c>
      <c r="R34" s="106">
        <v>160</v>
      </c>
      <c r="S34" s="107">
        <v>150</v>
      </c>
      <c r="T34" s="108">
        <v>158</v>
      </c>
      <c r="U34" s="108">
        <v>3</v>
      </c>
      <c r="V34" s="109">
        <v>2</v>
      </c>
      <c r="W34" s="104">
        <v>485</v>
      </c>
      <c r="X34" s="105">
        <v>248</v>
      </c>
      <c r="Y34" s="106">
        <v>237</v>
      </c>
      <c r="Z34" s="107">
        <v>246</v>
      </c>
      <c r="AA34" s="108">
        <v>234</v>
      </c>
      <c r="AB34" s="108">
        <v>2</v>
      </c>
      <c r="AC34" s="109">
        <v>3</v>
      </c>
      <c r="AD34" s="110">
        <v>-195</v>
      </c>
      <c r="AE34" s="111">
        <v>-129</v>
      </c>
      <c r="AF34" s="112">
        <v>-66</v>
      </c>
      <c r="AG34" s="110">
        <v>847</v>
      </c>
      <c r="AH34" s="111">
        <v>479</v>
      </c>
      <c r="AI34" s="113">
        <v>368</v>
      </c>
      <c r="AJ34" s="114">
        <v>427</v>
      </c>
      <c r="AK34" s="115">
        <v>345</v>
      </c>
      <c r="AL34" s="115">
        <v>41</v>
      </c>
      <c r="AM34" s="116">
        <v>19</v>
      </c>
      <c r="AN34" s="110">
        <v>11</v>
      </c>
      <c r="AO34" s="112">
        <v>4</v>
      </c>
      <c r="AP34" s="117">
        <v>1042</v>
      </c>
      <c r="AQ34" s="111">
        <v>608</v>
      </c>
      <c r="AR34" s="113">
        <v>434</v>
      </c>
      <c r="AS34" s="114">
        <v>520</v>
      </c>
      <c r="AT34" s="115">
        <v>398</v>
      </c>
      <c r="AU34" s="115">
        <v>68</v>
      </c>
      <c r="AV34" s="116">
        <v>28</v>
      </c>
      <c r="AW34" s="110">
        <v>20</v>
      </c>
      <c r="AX34" s="112">
        <v>8</v>
      </c>
      <c r="AY34" s="118">
        <v>-127</v>
      </c>
    </row>
    <row r="35" spans="1:51" x14ac:dyDescent="0.15">
      <c r="A35">
        <v>2</v>
      </c>
      <c r="B35">
        <v>202</v>
      </c>
      <c r="C35" s="152" t="s">
        <v>62</v>
      </c>
      <c r="D35" s="24"/>
      <c r="E35" s="149">
        <v>50.71</v>
      </c>
      <c r="F35" s="150">
        <v>222207</v>
      </c>
      <c r="G35" s="103">
        <v>456722</v>
      </c>
      <c r="H35" s="103">
        <v>220671</v>
      </c>
      <c r="I35" s="103">
        <v>236051</v>
      </c>
      <c r="J35" s="104">
        <v>-421</v>
      </c>
      <c r="K35" s="105">
        <v>-227</v>
      </c>
      <c r="L35" s="106">
        <v>-194</v>
      </c>
      <c r="M35" s="104">
        <v>-209</v>
      </c>
      <c r="N35" s="105">
        <v>-109</v>
      </c>
      <c r="O35" s="151">
        <v>-100</v>
      </c>
      <c r="P35" s="104">
        <v>262</v>
      </c>
      <c r="Q35" s="105">
        <v>136</v>
      </c>
      <c r="R35" s="106">
        <v>126</v>
      </c>
      <c r="S35" s="107">
        <v>130</v>
      </c>
      <c r="T35" s="108">
        <v>124</v>
      </c>
      <c r="U35" s="108">
        <v>6</v>
      </c>
      <c r="V35" s="109">
        <v>2</v>
      </c>
      <c r="W35" s="104">
        <v>471</v>
      </c>
      <c r="X35" s="105">
        <v>245</v>
      </c>
      <c r="Y35" s="106">
        <v>226</v>
      </c>
      <c r="Z35" s="107">
        <v>242</v>
      </c>
      <c r="AA35" s="108">
        <v>221</v>
      </c>
      <c r="AB35" s="108">
        <v>3</v>
      </c>
      <c r="AC35" s="109">
        <v>5</v>
      </c>
      <c r="AD35" s="110">
        <v>-212</v>
      </c>
      <c r="AE35" s="111">
        <v>-118</v>
      </c>
      <c r="AF35" s="112">
        <v>-94</v>
      </c>
      <c r="AG35" s="110">
        <v>1137</v>
      </c>
      <c r="AH35" s="111">
        <v>611</v>
      </c>
      <c r="AI35" s="113">
        <v>526</v>
      </c>
      <c r="AJ35" s="114">
        <v>556</v>
      </c>
      <c r="AK35" s="115">
        <v>482</v>
      </c>
      <c r="AL35" s="115">
        <v>40</v>
      </c>
      <c r="AM35" s="116">
        <v>39</v>
      </c>
      <c r="AN35" s="110">
        <v>15</v>
      </c>
      <c r="AO35" s="112">
        <v>5</v>
      </c>
      <c r="AP35" s="117">
        <v>1349</v>
      </c>
      <c r="AQ35" s="111">
        <v>729</v>
      </c>
      <c r="AR35" s="113">
        <v>620</v>
      </c>
      <c r="AS35" s="114">
        <v>651</v>
      </c>
      <c r="AT35" s="115">
        <v>578</v>
      </c>
      <c r="AU35" s="115">
        <v>60</v>
      </c>
      <c r="AV35" s="116">
        <v>33</v>
      </c>
      <c r="AW35" s="110">
        <v>18</v>
      </c>
      <c r="AX35" s="112">
        <v>9</v>
      </c>
      <c r="AY35" s="118">
        <v>-163</v>
      </c>
    </row>
    <row r="36" spans="1:51" x14ac:dyDescent="0.15">
      <c r="A36">
        <v>4</v>
      </c>
      <c r="B36">
        <v>203</v>
      </c>
      <c r="C36" s="152" t="s">
        <v>63</v>
      </c>
      <c r="D36" s="24"/>
      <c r="E36" s="149">
        <v>49.42</v>
      </c>
      <c r="F36" s="150">
        <v>134645</v>
      </c>
      <c r="G36" s="103">
        <v>304119</v>
      </c>
      <c r="H36" s="103">
        <v>146635</v>
      </c>
      <c r="I36" s="103">
        <v>157484</v>
      </c>
      <c r="J36" s="104">
        <v>117</v>
      </c>
      <c r="K36" s="105">
        <v>30</v>
      </c>
      <c r="L36" s="106">
        <v>87</v>
      </c>
      <c r="M36" s="104">
        <v>-27</v>
      </c>
      <c r="N36" s="105">
        <v>-22</v>
      </c>
      <c r="O36" s="151">
        <v>-5</v>
      </c>
      <c r="P36" s="104">
        <v>231</v>
      </c>
      <c r="Q36" s="105">
        <v>103</v>
      </c>
      <c r="R36" s="106">
        <v>128</v>
      </c>
      <c r="S36" s="107">
        <v>101</v>
      </c>
      <c r="T36" s="108">
        <v>127</v>
      </c>
      <c r="U36" s="108">
        <v>2</v>
      </c>
      <c r="V36" s="109">
        <v>1</v>
      </c>
      <c r="W36" s="104">
        <v>258</v>
      </c>
      <c r="X36" s="105">
        <v>125</v>
      </c>
      <c r="Y36" s="106">
        <v>133</v>
      </c>
      <c r="Z36" s="107">
        <v>124</v>
      </c>
      <c r="AA36" s="108">
        <v>131</v>
      </c>
      <c r="AB36" s="108">
        <v>1</v>
      </c>
      <c r="AC36" s="109">
        <v>2</v>
      </c>
      <c r="AD36" s="110">
        <v>144</v>
      </c>
      <c r="AE36" s="111">
        <v>52</v>
      </c>
      <c r="AF36" s="112">
        <v>92</v>
      </c>
      <c r="AG36" s="110">
        <v>798</v>
      </c>
      <c r="AH36" s="111">
        <v>404</v>
      </c>
      <c r="AI36" s="113">
        <v>394</v>
      </c>
      <c r="AJ36" s="114">
        <v>386</v>
      </c>
      <c r="AK36" s="115">
        <v>371</v>
      </c>
      <c r="AL36" s="115">
        <v>14</v>
      </c>
      <c r="AM36" s="116">
        <v>20</v>
      </c>
      <c r="AN36" s="110">
        <v>4</v>
      </c>
      <c r="AO36" s="112">
        <v>3</v>
      </c>
      <c r="AP36" s="117">
        <v>654</v>
      </c>
      <c r="AQ36" s="111">
        <v>352</v>
      </c>
      <c r="AR36" s="113">
        <v>302</v>
      </c>
      <c r="AS36" s="114">
        <v>321</v>
      </c>
      <c r="AT36" s="115">
        <v>290</v>
      </c>
      <c r="AU36" s="115">
        <v>24</v>
      </c>
      <c r="AV36" s="116">
        <v>11</v>
      </c>
      <c r="AW36" s="110">
        <v>7</v>
      </c>
      <c r="AX36" s="112">
        <v>1</v>
      </c>
      <c r="AY36" s="118">
        <v>15</v>
      </c>
    </row>
    <row r="37" spans="1:51" x14ac:dyDescent="0.15">
      <c r="A37">
        <v>2</v>
      </c>
      <c r="B37">
        <v>204</v>
      </c>
      <c r="C37" s="152" t="s">
        <v>64</v>
      </c>
      <c r="D37" s="24" t="s">
        <v>51</v>
      </c>
      <c r="E37" s="149">
        <v>99.96</v>
      </c>
      <c r="F37" s="150">
        <v>217083</v>
      </c>
      <c r="G37" s="103">
        <v>484727</v>
      </c>
      <c r="H37" s="103">
        <v>225382</v>
      </c>
      <c r="I37" s="103">
        <v>259345</v>
      </c>
      <c r="J37" s="104">
        <v>-90</v>
      </c>
      <c r="K37" s="105">
        <v>-20</v>
      </c>
      <c r="L37" s="106">
        <v>-70</v>
      </c>
      <c r="M37" s="104">
        <v>-150</v>
      </c>
      <c r="N37" s="105">
        <v>-63</v>
      </c>
      <c r="O37" s="151">
        <v>-87</v>
      </c>
      <c r="P37" s="104">
        <v>277</v>
      </c>
      <c r="Q37" s="105">
        <v>155</v>
      </c>
      <c r="R37" s="106">
        <v>122</v>
      </c>
      <c r="S37" s="107">
        <v>151</v>
      </c>
      <c r="T37" s="108">
        <v>119</v>
      </c>
      <c r="U37" s="108">
        <v>4</v>
      </c>
      <c r="V37" s="109">
        <v>3</v>
      </c>
      <c r="W37" s="104">
        <v>427</v>
      </c>
      <c r="X37" s="105">
        <v>218</v>
      </c>
      <c r="Y37" s="106">
        <v>209</v>
      </c>
      <c r="Z37" s="107">
        <v>215</v>
      </c>
      <c r="AA37" s="108">
        <v>208</v>
      </c>
      <c r="AB37" s="108">
        <v>3</v>
      </c>
      <c r="AC37" s="109">
        <v>1</v>
      </c>
      <c r="AD37" s="110">
        <v>60</v>
      </c>
      <c r="AE37" s="111">
        <v>43</v>
      </c>
      <c r="AF37" s="112">
        <v>17</v>
      </c>
      <c r="AG37" s="110">
        <v>1439</v>
      </c>
      <c r="AH37" s="111">
        <v>733</v>
      </c>
      <c r="AI37" s="113">
        <v>706</v>
      </c>
      <c r="AJ37" s="114">
        <v>704</v>
      </c>
      <c r="AK37" s="115">
        <v>674</v>
      </c>
      <c r="AL37" s="115">
        <v>16</v>
      </c>
      <c r="AM37" s="116">
        <v>22</v>
      </c>
      <c r="AN37" s="110">
        <v>13</v>
      </c>
      <c r="AO37" s="112">
        <v>10</v>
      </c>
      <c r="AP37" s="117">
        <v>1379</v>
      </c>
      <c r="AQ37" s="111">
        <v>690</v>
      </c>
      <c r="AR37" s="113">
        <v>689</v>
      </c>
      <c r="AS37" s="114">
        <v>646</v>
      </c>
      <c r="AT37" s="115">
        <v>642</v>
      </c>
      <c r="AU37" s="115">
        <v>35</v>
      </c>
      <c r="AV37" s="116">
        <v>41</v>
      </c>
      <c r="AW37" s="110">
        <v>9</v>
      </c>
      <c r="AX37" s="112">
        <v>6</v>
      </c>
      <c r="AY37" s="118">
        <v>26</v>
      </c>
    </row>
    <row r="38" spans="1:51" x14ac:dyDescent="0.15">
      <c r="A38">
        <v>10</v>
      </c>
      <c r="B38">
        <v>205</v>
      </c>
      <c r="C38" s="152" t="s">
        <v>65</v>
      </c>
      <c r="D38" s="24"/>
      <c r="E38" s="149">
        <v>182.38</v>
      </c>
      <c r="F38" s="150">
        <v>17940</v>
      </c>
      <c r="G38" s="103">
        <v>40692</v>
      </c>
      <c r="H38" s="103">
        <v>19354</v>
      </c>
      <c r="I38" s="103">
        <v>21338</v>
      </c>
      <c r="J38" s="104">
        <v>-20</v>
      </c>
      <c r="K38" s="105">
        <v>-10</v>
      </c>
      <c r="L38" s="106">
        <v>-10</v>
      </c>
      <c r="M38" s="104">
        <v>-44</v>
      </c>
      <c r="N38" s="105">
        <v>-23</v>
      </c>
      <c r="O38" s="151">
        <v>-21</v>
      </c>
      <c r="P38" s="104">
        <v>16</v>
      </c>
      <c r="Q38" s="105">
        <v>6</v>
      </c>
      <c r="R38" s="106">
        <v>10</v>
      </c>
      <c r="S38" s="107">
        <v>6</v>
      </c>
      <c r="T38" s="108">
        <v>10</v>
      </c>
      <c r="U38" s="108">
        <v>0</v>
      </c>
      <c r="V38" s="109">
        <v>0</v>
      </c>
      <c r="W38" s="104">
        <v>60</v>
      </c>
      <c r="X38" s="105">
        <v>29</v>
      </c>
      <c r="Y38" s="106">
        <v>31</v>
      </c>
      <c r="Z38" s="107">
        <v>29</v>
      </c>
      <c r="AA38" s="108">
        <v>31</v>
      </c>
      <c r="AB38" s="108">
        <v>0</v>
      </c>
      <c r="AC38" s="109">
        <v>0</v>
      </c>
      <c r="AD38" s="110">
        <v>24</v>
      </c>
      <c r="AE38" s="111">
        <v>13</v>
      </c>
      <c r="AF38" s="112">
        <v>11</v>
      </c>
      <c r="AG38" s="110">
        <v>89</v>
      </c>
      <c r="AH38" s="111">
        <v>44</v>
      </c>
      <c r="AI38" s="113">
        <v>45</v>
      </c>
      <c r="AJ38" s="114">
        <v>42</v>
      </c>
      <c r="AK38" s="115">
        <v>44</v>
      </c>
      <c r="AL38" s="115">
        <v>2</v>
      </c>
      <c r="AM38" s="116">
        <v>1</v>
      </c>
      <c r="AN38" s="110">
        <v>0</v>
      </c>
      <c r="AO38" s="112">
        <v>0</v>
      </c>
      <c r="AP38" s="117">
        <v>65</v>
      </c>
      <c r="AQ38" s="111">
        <v>31</v>
      </c>
      <c r="AR38" s="113">
        <v>34</v>
      </c>
      <c r="AS38" s="114">
        <v>30</v>
      </c>
      <c r="AT38" s="115">
        <v>33</v>
      </c>
      <c r="AU38" s="115">
        <v>1</v>
      </c>
      <c r="AV38" s="116">
        <v>1</v>
      </c>
      <c r="AW38" s="110">
        <v>0</v>
      </c>
      <c r="AX38" s="112">
        <v>0</v>
      </c>
      <c r="AY38" s="118">
        <v>-7</v>
      </c>
    </row>
    <row r="39" spans="1:51" x14ac:dyDescent="0.15">
      <c r="A39">
        <v>2</v>
      </c>
      <c r="B39">
        <v>206</v>
      </c>
      <c r="C39" s="152" t="s">
        <v>66</v>
      </c>
      <c r="D39" s="24" t="s">
        <v>51</v>
      </c>
      <c r="E39" s="149">
        <v>18.47</v>
      </c>
      <c r="F39" s="150">
        <v>42705</v>
      </c>
      <c r="G39" s="103">
        <v>93877</v>
      </c>
      <c r="H39" s="103">
        <v>41942</v>
      </c>
      <c r="I39" s="103">
        <v>51935</v>
      </c>
      <c r="J39" s="104">
        <v>11</v>
      </c>
      <c r="K39" s="105">
        <v>13</v>
      </c>
      <c r="L39" s="106">
        <v>-2</v>
      </c>
      <c r="M39" s="104">
        <v>-40</v>
      </c>
      <c r="N39" s="105">
        <v>-15</v>
      </c>
      <c r="O39" s="151">
        <v>-25</v>
      </c>
      <c r="P39" s="104">
        <v>52</v>
      </c>
      <c r="Q39" s="105">
        <v>28</v>
      </c>
      <c r="R39" s="106">
        <v>24</v>
      </c>
      <c r="S39" s="107">
        <v>27</v>
      </c>
      <c r="T39" s="108">
        <v>23</v>
      </c>
      <c r="U39" s="108">
        <v>1</v>
      </c>
      <c r="V39" s="109">
        <v>1</v>
      </c>
      <c r="W39" s="104">
        <v>92</v>
      </c>
      <c r="X39" s="105">
        <v>43</v>
      </c>
      <c r="Y39" s="106">
        <v>49</v>
      </c>
      <c r="Z39" s="107">
        <v>43</v>
      </c>
      <c r="AA39" s="108">
        <v>49</v>
      </c>
      <c r="AB39" s="108">
        <v>0</v>
      </c>
      <c r="AC39" s="109">
        <v>0</v>
      </c>
      <c r="AD39" s="110">
        <v>51</v>
      </c>
      <c r="AE39" s="111">
        <v>28</v>
      </c>
      <c r="AF39" s="112">
        <v>23</v>
      </c>
      <c r="AG39" s="110">
        <v>358</v>
      </c>
      <c r="AH39" s="111">
        <v>159</v>
      </c>
      <c r="AI39" s="113">
        <v>199</v>
      </c>
      <c r="AJ39" s="114">
        <v>145</v>
      </c>
      <c r="AK39" s="115">
        <v>184</v>
      </c>
      <c r="AL39" s="115">
        <v>14</v>
      </c>
      <c r="AM39" s="116">
        <v>14</v>
      </c>
      <c r="AN39" s="110">
        <v>0</v>
      </c>
      <c r="AO39" s="112">
        <v>1</v>
      </c>
      <c r="AP39" s="117">
        <v>307</v>
      </c>
      <c r="AQ39" s="111">
        <v>131</v>
      </c>
      <c r="AR39" s="113">
        <v>176</v>
      </c>
      <c r="AS39" s="114">
        <v>124</v>
      </c>
      <c r="AT39" s="115">
        <v>167</v>
      </c>
      <c r="AU39" s="115">
        <v>3</v>
      </c>
      <c r="AV39" s="116">
        <v>7</v>
      </c>
      <c r="AW39" s="110">
        <v>4</v>
      </c>
      <c r="AX39" s="112">
        <v>2</v>
      </c>
      <c r="AY39" s="118">
        <v>-4</v>
      </c>
    </row>
    <row r="40" spans="1:51" x14ac:dyDescent="0.15">
      <c r="A40">
        <v>3</v>
      </c>
      <c r="B40">
        <v>207</v>
      </c>
      <c r="C40" s="152" t="s">
        <v>67</v>
      </c>
      <c r="D40" s="24"/>
      <c r="E40" s="149">
        <v>25</v>
      </c>
      <c r="F40" s="150">
        <v>82872</v>
      </c>
      <c r="G40" s="103">
        <v>197476</v>
      </c>
      <c r="H40" s="103">
        <v>95121</v>
      </c>
      <c r="I40" s="103">
        <v>102355</v>
      </c>
      <c r="J40" s="104">
        <v>-54</v>
      </c>
      <c r="K40" s="105">
        <v>-59</v>
      </c>
      <c r="L40" s="106">
        <v>5</v>
      </c>
      <c r="M40" s="104">
        <v>-73</v>
      </c>
      <c r="N40" s="105">
        <v>-45</v>
      </c>
      <c r="O40" s="151">
        <v>-28</v>
      </c>
      <c r="P40" s="104">
        <v>115</v>
      </c>
      <c r="Q40" s="105">
        <v>53</v>
      </c>
      <c r="R40" s="106">
        <v>62</v>
      </c>
      <c r="S40" s="107">
        <v>53</v>
      </c>
      <c r="T40" s="108">
        <v>62</v>
      </c>
      <c r="U40" s="108">
        <v>0</v>
      </c>
      <c r="V40" s="109">
        <v>0</v>
      </c>
      <c r="W40" s="104">
        <v>188</v>
      </c>
      <c r="X40" s="105">
        <v>98</v>
      </c>
      <c r="Y40" s="106">
        <v>90</v>
      </c>
      <c r="Z40" s="107">
        <v>96</v>
      </c>
      <c r="AA40" s="108">
        <v>89</v>
      </c>
      <c r="AB40" s="108">
        <v>2</v>
      </c>
      <c r="AC40" s="109">
        <v>1</v>
      </c>
      <c r="AD40" s="110">
        <v>19</v>
      </c>
      <c r="AE40" s="111">
        <v>-14</v>
      </c>
      <c r="AF40" s="112">
        <v>33</v>
      </c>
      <c r="AG40" s="110">
        <v>556</v>
      </c>
      <c r="AH40" s="111">
        <v>287</v>
      </c>
      <c r="AI40" s="113">
        <v>269</v>
      </c>
      <c r="AJ40" s="114">
        <v>275</v>
      </c>
      <c r="AK40" s="115">
        <v>259</v>
      </c>
      <c r="AL40" s="115">
        <v>7</v>
      </c>
      <c r="AM40" s="116">
        <v>6</v>
      </c>
      <c r="AN40" s="110">
        <v>5</v>
      </c>
      <c r="AO40" s="112">
        <v>4</v>
      </c>
      <c r="AP40" s="117">
        <v>537</v>
      </c>
      <c r="AQ40" s="111">
        <v>301</v>
      </c>
      <c r="AR40" s="113">
        <v>236</v>
      </c>
      <c r="AS40" s="114">
        <v>281</v>
      </c>
      <c r="AT40" s="115">
        <v>218</v>
      </c>
      <c r="AU40" s="115">
        <v>16</v>
      </c>
      <c r="AV40" s="116">
        <v>12</v>
      </c>
      <c r="AW40" s="110">
        <v>4</v>
      </c>
      <c r="AX40" s="112">
        <v>6</v>
      </c>
      <c r="AY40" s="118">
        <v>-28</v>
      </c>
    </row>
    <row r="41" spans="1:51" x14ac:dyDescent="0.15">
      <c r="A41">
        <v>7</v>
      </c>
      <c r="B41">
        <v>208</v>
      </c>
      <c r="C41" s="152" t="s">
        <v>68</v>
      </c>
      <c r="D41" s="24"/>
      <c r="E41" s="149">
        <v>90.4</v>
      </c>
      <c r="F41" s="150">
        <v>11699</v>
      </c>
      <c r="G41" s="103">
        <v>27874</v>
      </c>
      <c r="H41" s="103">
        <v>13375</v>
      </c>
      <c r="I41" s="103">
        <v>14499</v>
      </c>
      <c r="J41" s="104">
        <v>-29</v>
      </c>
      <c r="K41" s="105">
        <v>-7</v>
      </c>
      <c r="L41" s="106">
        <v>-22</v>
      </c>
      <c r="M41" s="104">
        <v>-11</v>
      </c>
      <c r="N41" s="105">
        <v>-5</v>
      </c>
      <c r="O41" s="151">
        <v>-6</v>
      </c>
      <c r="P41" s="104">
        <v>21</v>
      </c>
      <c r="Q41" s="105">
        <v>12</v>
      </c>
      <c r="R41" s="106">
        <v>9</v>
      </c>
      <c r="S41" s="107">
        <v>12</v>
      </c>
      <c r="T41" s="108">
        <v>9</v>
      </c>
      <c r="U41" s="108">
        <v>0</v>
      </c>
      <c r="V41" s="109">
        <v>0</v>
      </c>
      <c r="W41" s="104">
        <v>32</v>
      </c>
      <c r="X41" s="105">
        <v>17</v>
      </c>
      <c r="Y41" s="106">
        <v>15</v>
      </c>
      <c r="Z41" s="107">
        <v>17</v>
      </c>
      <c r="AA41" s="108">
        <v>15</v>
      </c>
      <c r="AB41" s="108">
        <v>0</v>
      </c>
      <c r="AC41" s="109">
        <v>0</v>
      </c>
      <c r="AD41" s="110">
        <v>-18</v>
      </c>
      <c r="AE41" s="111">
        <v>-2</v>
      </c>
      <c r="AF41" s="112">
        <v>-16</v>
      </c>
      <c r="AG41" s="110">
        <v>45</v>
      </c>
      <c r="AH41" s="111">
        <v>25</v>
      </c>
      <c r="AI41" s="113">
        <v>20</v>
      </c>
      <c r="AJ41" s="114">
        <v>24</v>
      </c>
      <c r="AK41" s="115">
        <v>17</v>
      </c>
      <c r="AL41" s="115">
        <v>1</v>
      </c>
      <c r="AM41" s="116">
        <v>3</v>
      </c>
      <c r="AN41" s="110">
        <v>0</v>
      </c>
      <c r="AO41" s="112">
        <v>0</v>
      </c>
      <c r="AP41" s="117">
        <v>63</v>
      </c>
      <c r="AQ41" s="111">
        <v>27</v>
      </c>
      <c r="AR41" s="113">
        <v>36</v>
      </c>
      <c r="AS41" s="114">
        <v>24</v>
      </c>
      <c r="AT41" s="115">
        <v>35</v>
      </c>
      <c r="AU41" s="115">
        <v>3</v>
      </c>
      <c r="AV41" s="116">
        <v>1</v>
      </c>
      <c r="AW41" s="110">
        <v>0</v>
      </c>
      <c r="AX41" s="112">
        <v>0</v>
      </c>
      <c r="AY41" s="118">
        <v>-7</v>
      </c>
    </row>
    <row r="42" spans="1:51" x14ac:dyDescent="0.15">
      <c r="A42">
        <v>8</v>
      </c>
      <c r="B42">
        <v>209</v>
      </c>
      <c r="C42" s="152" t="s">
        <v>69</v>
      </c>
      <c r="D42" s="24"/>
      <c r="E42" s="149">
        <v>697.55</v>
      </c>
      <c r="F42" s="150">
        <v>30389</v>
      </c>
      <c r="G42" s="103">
        <v>76352</v>
      </c>
      <c r="H42" s="103">
        <v>36705</v>
      </c>
      <c r="I42" s="103">
        <v>39647</v>
      </c>
      <c r="J42" s="104">
        <v>-101</v>
      </c>
      <c r="K42" s="105">
        <v>-65</v>
      </c>
      <c r="L42" s="106">
        <v>-36</v>
      </c>
      <c r="M42" s="104">
        <v>-65</v>
      </c>
      <c r="N42" s="105">
        <v>-42</v>
      </c>
      <c r="O42" s="151">
        <v>-23</v>
      </c>
      <c r="P42" s="104">
        <v>29</v>
      </c>
      <c r="Q42" s="105">
        <v>12</v>
      </c>
      <c r="R42" s="106">
        <v>17</v>
      </c>
      <c r="S42" s="107">
        <v>12</v>
      </c>
      <c r="T42" s="108">
        <v>17</v>
      </c>
      <c r="U42" s="108">
        <v>0</v>
      </c>
      <c r="V42" s="109">
        <v>0</v>
      </c>
      <c r="W42" s="104">
        <v>94</v>
      </c>
      <c r="X42" s="105">
        <v>54</v>
      </c>
      <c r="Y42" s="106">
        <v>40</v>
      </c>
      <c r="Z42" s="107">
        <v>54</v>
      </c>
      <c r="AA42" s="108">
        <v>40</v>
      </c>
      <c r="AB42" s="108">
        <v>0</v>
      </c>
      <c r="AC42" s="109">
        <v>0</v>
      </c>
      <c r="AD42" s="110">
        <v>-36</v>
      </c>
      <c r="AE42" s="111">
        <v>-23</v>
      </c>
      <c r="AF42" s="112">
        <v>-13</v>
      </c>
      <c r="AG42" s="110">
        <v>98</v>
      </c>
      <c r="AH42" s="111">
        <v>48</v>
      </c>
      <c r="AI42" s="113">
        <v>50</v>
      </c>
      <c r="AJ42" s="114">
        <v>43</v>
      </c>
      <c r="AK42" s="115">
        <v>46</v>
      </c>
      <c r="AL42" s="115">
        <v>5</v>
      </c>
      <c r="AM42" s="116">
        <v>4</v>
      </c>
      <c r="AN42" s="110">
        <v>0</v>
      </c>
      <c r="AO42" s="112">
        <v>0</v>
      </c>
      <c r="AP42" s="117">
        <v>134</v>
      </c>
      <c r="AQ42" s="111">
        <v>71</v>
      </c>
      <c r="AR42" s="113">
        <v>63</v>
      </c>
      <c r="AS42" s="114">
        <v>58</v>
      </c>
      <c r="AT42" s="115">
        <v>52</v>
      </c>
      <c r="AU42" s="115">
        <v>12</v>
      </c>
      <c r="AV42" s="116">
        <v>9</v>
      </c>
      <c r="AW42" s="110">
        <v>1</v>
      </c>
      <c r="AX42" s="112">
        <v>2</v>
      </c>
      <c r="AY42" s="118">
        <v>-24</v>
      </c>
    </row>
    <row r="43" spans="1:51" x14ac:dyDescent="0.15">
      <c r="A43">
        <v>4</v>
      </c>
      <c r="B43">
        <v>210</v>
      </c>
      <c r="C43" s="152" t="s">
        <v>70</v>
      </c>
      <c r="D43" s="24"/>
      <c r="E43" s="149">
        <v>138.47999999999999</v>
      </c>
      <c r="F43" s="150">
        <v>108151</v>
      </c>
      <c r="G43" s="103">
        <v>259298</v>
      </c>
      <c r="H43" s="103">
        <v>126465</v>
      </c>
      <c r="I43" s="103">
        <v>132833</v>
      </c>
      <c r="J43" s="104">
        <v>-56</v>
      </c>
      <c r="K43" s="105">
        <v>-68</v>
      </c>
      <c r="L43" s="106">
        <v>12</v>
      </c>
      <c r="M43" s="104">
        <v>-118</v>
      </c>
      <c r="N43" s="105">
        <v>-81</v>
      </c>
      <c r="O43" s="151">
        <v>-37</v>
      </c>
      <c r="P43" s="104">
        <v>149</v>
      </c>
      <c r="Q43" s="105">
        <v>66</v>
      </c>
      <c r="R43" s="106">
        <v>83</v>
      </c>
      <c r="S43" s="107">
        <v>65</v>
      </c>
      <c r="T43" s="108">
        <v>83</v>
      </c>
      <c r="U43" s="108">
        <v>1</v>
      </c>
      <c r="V43" s="109">
        <v>0</v>
      </c>
      <c r="W43" s="104">
        <v>267</v>
      </c>
      <c r="X43" s="105">
        <v>147</v>
      </c>
      <c r="Y43" s="106">
        <v>120</v>
      </c>
      <c r="Z43" s="107">
        <v>147</v>
      </c>
      <c r="AA43" s="108">
        <v>120</v>
      </c>
      <c r="AB43" s="108">
        <v>0</v>
      </c>
      <c r="AC43" s="109">
        <v>0</v>
      </c>
      <c r="AD43" s="110">
        <v>62</v>
      </c>
      <c r="AE43" s="111">
        <v>13</v>
      </c>
      <c r="AF43" s="112">
        <v>49</v>
      </c>
      <c r="AG43" s="110">
        <v>556</v>
      </c>
      <c r="AH43" s="111">
        <v>301</v>
      </c>
      <c r="AI43" s="113">
        <v>255</v>
      </c>
      <c r="AJ43" s="114">
        <v>270</v>
      </c>
      <c r="AK43" s="115">
        <v>234</v>
      </c>
      <c r="AL43" s="115">
        <v>24</v>
      </c>
      <c r="AM43" s="116">
        <v>18</v>
      </c>
      <c r="AN43" s="110">
        <v>7</v>
      </c>
      <c r="AO43" s="112">
        <v>3</v>
      </c>
      <c r="AP43" s="117">
        <v>494</v>
      </c>
      <c r="AQ43" s="111">
        <v>288</v>
      </c>
      <c r="AR43" s="113">
        <v>206</v>
      </c>
      <c r="AS43" s="114">
        <v>254</v>
      </c>
      <c r="AT43" s="115">
        <v>189</v>
      </c>
      <c r="AU43" s="115">
        <v>22</v>
      </c>
      <c r="AV43" s="116">
        <v>16</v>
      </c>
      <c r="AW43" s="110">
        <v>12</v>
      </c>
      <c r="AX43" s="112">
        <v>1</v>
      </c>
      <c r="AY43" s="118">
        <v>24</v>
      </c>
    </row>
    <row r="44" spans="1:51" x14ac:dyDescent="0.15">
      <c r="A44">
        <v>7</v>
      </c>
      <c r="B44">
        <v>212</v>
      </c>
      <c r="C44" s="152" t="s">
        <v>71</v>
      </c>
      <c r="D44" s="24"/>
      <c r="E44" s="149">
        <v>126.85</v>
      </c>
      <c r="F44" s="150">
        <v>18870</v>
      </c>
      <c r="G44" s="103">
        <v>45078</v>
      </c>
      <c r="H44" s="103">
        <v>21720</v>
      </c>
      <c r="I44" s="103">
        <v>23358</v>
      </c>
      <c r="J44" s="104">
        <v>-41</v>
      </c>
      <c r="K44" s="105">
        <v>-15</v>
      </c>
      <c r="L44" s="106">
        <v>-26</v>
      </c>
      <c r="M44" s="104">
        <v>-43</v>
      </c>
      <c r="N44" s="105">
        <v>-19</v>
      </c>
      <c r="O44" s="151">
        <v>-24</v>
      </c>
      <c r="P44" s="104">
        <v>20</v>
      </c>
      <c r="Q44" s="105">
        <v>14</v>
      </c>
      <c r="R44" s="106">
        <v>6</v>
      </c>
      <c r="S44" s="107">
        <v>14</v>
      </c>
      <c r="T44" s="108">
        <v>6</v>
      </c>
      <c r="U44" s="108">
        <v>0</v>
      </c>
      <c r="V44" s="109">
        <v>0</v>
      </c>
      <c r="W44" s="104">
        <v>63</v>
      </c>
      <c r="X44" s="105">
        <v>33</v>
      </c>
      <c r="Y44" s="106">
        <v>30</v>
      </c>
      <c r="Z44" s="107">
        <v>32</v>
      </c>
      <c r="AA44" s="108">
        <v>30</v>
      </c>
      <c r="AB44" s="108">
        <v>1</v>
      </c>
      <c r="AC44" s="109">
        <v>0</v>
      </c>
      <c r="AD44" s="110">
        <v>2</v>
      </c>
      <c r="AE44" s="111">
        <v>4</v>
      </c>
      <c r="AF44" s="112">
        <v>-2</v>
      </c>
      <c r="AG44" s="110">
        <v>75</v>
      </c>
      <c r="AH44" s="111">
        <v>43</v>
      </c>
      <c r="AI44" s="113">
        <v>32</v>
      </c>
      <c r="AJ44" s="114">
        <v>27</v>
      </c>
      <c r="AK44" s="115">
        <v>29</v>
      </c>
      <c r="AL44" s="115">
        <v>15</v>
      </c>
      <c r="AM44" s="116">
        <v>3</v>
      </c>
      <c r="AN44" s="110">
        <v>1</v>
      </c>
      <c r="AO44" s="112">
        <v>0</v>
      </c>
      <c r="AP44" s="117">
        <v>73</v>
      </c>
      <c r="AQ44" s="111">
        <v>39</v>
      </c>
      <c r="AR44" s="113">
        <v>34</v>
      </c>
      <c r="AS44" s="114">
        <v>34</v>
      </c>
      <c r="AT44" s="115">
        <v>33</v>
      </c>
      <c r="AU44" s="115">
        <v>1</v>
      </c>
      <c r="AV44" s="116">
        <v>1</v>
      </c>
      <c r="AW44" s="110">
        <v>4</v>
      </c>
      <c r="AX44" s="112">
        <v>0</v>
      </c>
      <c r="AY44" s="118">
        <v>-8</v>
      </c>
    </row>
    <row r="45" spans="1:51" x14ac:dyDescent="0.15">
      <c r="A45">
        <v>5</v>
      </c>
      <c r="B45">
        <v>213</v>
      </c>
      <c r="C45" s="152" t="s">
        <v>72</v>
      </c>
      <c r="D45" s="24"/>
      <c r="E45" s="149">
        <v>132.44</v>
      </c>
      <c r="F45" s="150">
        <v>15007</v>
      </c>
      <c r="G45" s="103">
        <v>37877</v>
      </c>
      <c r="H45" s="103">
        <v>18092</v>
      </c>
      <c r="I45" s="103">
        <v>19785</v>
      </c>
      <c r="J45" s="104">
        <v>-23</v>
      </c>
      <c r="K45" s="105">
        <v>-9</v>
      </c>
      <c r="L45" s="106">
        <v>-14</v>
      </c>
      <c r="M45" s="104">
        <v>-20</v>
      </c>
      <c r="N45" s="105">
        <v>-12</v>
      </c>
      <c r="O45" s="151">
        <v>-8</v>
      </c>
      <c r="P45" s="104">
        <v>20</v>
      </c>
      <c r="Q45" s="105">
        <v>12</v>
      </c>
      <c r="R45" s="106">
        <v>8</v>
      </c>
      <c r="S45" s="107">
        <v>12</v>
      </c>
      <c r="T45" s="108">
        <v>8</v>
      </c>
      <c r="U45" s="108">
        <v>0</v>
      </c>
      <c r="V45" s="109">
        <v>0</v>
      </c>
      <c r="W45" s="104">
        <v>40</v>
      </c>
      <c r="X45" s="105">
        <v>24</v>
      </c>
      <c r="Y45" s="106">
        <v>16</v>
      </c>
      <c r="Z45" s="107">
        <v>24</v>
      </c>
      <c r="AA45" s="108">
        <v>15</v>
      </c>
      <c r="AB45" s="108">
        <v>0</v>
      </c>
      <c r="AC45" s="109">
        <v>1</v>
      </c>
      <c r="AD45" s="110">
        <v>-3</v>
      </c>
      <c r="AE45" s="111">
        <v>3</v>
      </c>
      <c r="AF45" s="112">
        <v>-6</v>
      </c>
      <c r="AG45" s="110">
        <v>77</v>
      </c>
      <c r="AH45" s="111">
        <v>44</v>
      </c>
      <c r="AI45" s="113">
        <v>33</v>
      </c>
      <c r="AJ45" s="114">
        <v>39</v>
      </c>
      <c r="AK45" s="115">
        <v>31</v>
      </c>
      <c r="AL45" s="115">
        <v>4</v>
      </c>
      <c r="AM45" s="116">
        <v>2</v>
      </c>
      <c r="AN45" s="110">
        <v>1</v>
      </c>
      <c r="AO45" s="112">
        <v>0</v>
      </c>
      <c r="AP45" s="117">
        <v>80</v>
      </c>
      <c r="AQ45" s="111">
        <v>41</v>
      </c>
      <c r="AR45" s="113">
        <v>39</v>
      </c>
      <c r="AS45" s="114">
        <v>29</v>
      </c>
      <c r="AT45" s="115">
        <v>31</v>
      </c>
      <c r="AU45" s="115">
        <v>6</v>
      </c>
      <c r="AV45" s="116">
        <v>8</v>
      </c>
      <c r="AW45" s="110">
        <v>6</v>
      </c>
      <c r="AX45" s="112">
        <v>0</v>
      </c>
      <c r="AY45" s="118">
        <v>-6</v>
      </c>
    </row>
    <row r="46" spans="1:51" x14ac:dyDescent="0.15">
      <c r="A46">
        <v>3</v>
      </c>
      <c r="B46">
        <v>214</v>
      </c>
      <c r="C46" s="152" t="s">
        <v>73</v>
      </c>
      <c r="D46" s="24" t="s">
        <v>51</v>
      </c>
      <c r="E46" s="149">
        <v>101.8</v>
      </c>
      <c r="F46" s="150">
        <v>95969</v>
      </c>
      <c r="G46" s="103">
        <v>225239</v>
      </c>
      <c r="H46" s="103">
        <v>103098</v>
      </c>
      <c r="I46" s="103">
        <v>122141</v>
      </c>
      <c r="J46" s="104">
        <v>-5</v>
      </c>
      <c r="K46" s="105">
        <v>15</v>
      </c>
      <c r="L46" s="106">
        <v>-20</v>
      </c>
      <c r="M46" s="104">
        <v>-85</v>
      </c>
      <c r="N46" s="105">
        <v>-44</v>
      </c>
      <c r="O46" s="151">
        <v>-41</v>
      </c>
      <c r="P46" s="104">
        <v>108</v>
      </c>
      <c r="Q46" s="105">
        <v>44</v>
      </c>
      <c r="R46" s="106">
        <v>64</v>
      </c>
      <c r="S46" s="107">
        <v>44</v>
      </c>
      <c r="T46" s="108">
        <v>62</v>
      </c>
      <c r="U46" s="108">
        <v>0</v>
      </c>
      <c r="V46" s="109">
        <v>2</v>
      </c>
      <c r="W46" s="104">
        <v>193</v>
      </c>
      <c r="X46" s="105">
        <v>88</v>
      </c>
      <c r="Y46" s="106">
        <v>105</v>
      </c>
      <c r="Z46" s="107">
        <v>88</v>
      </c>
      <c r="AA46" s="108">
        <v>104</v>
      </c>
      <c r="AB46" s="108">
        <v>0</v>
      </c>
      <c r="AC46" s="109">
        <v>1</v>
      </c>
      <c r="AD46" s="110">
        <v>80</v>
      </c>
      <c r="AE46" s="111">
        <v>59</v>
      </c>
      <c r="AF46" s="112">
        <v>21</v>
      </c>
      <c r="AG46" s="110">
        <v>633</v>
      </c>
      <c r="AH46" s="111">
        <v>300</v>
      </c>
      <c r="AI46" s="113">
        <v>333</v>
      </c>
      <c r="AJ46" s="114">
        <v>283</v>
      </c>
      <c r="AK46" s="115">
        <v>319</v>
      </c>
      <c r="AL46" s="115">
        <v>15</v>
      </c>
      <c r="AM46" s="116">
        <v>10</v>
      </c>
      <c r="AN46" s="110">
        <v>2</v>
      </c>
      <c r="AO46" s="112">
        <v>4</v>
      </c>
      <c r="AP46" s="117">
        <v>553</v>
      </c>
      <c r="AQ46" s="111">
        <v>241</v>
      </c>
      <c r="AR46" s="113">
        <v>312</v>
      </c>
      <c r="AS46" s="114">
        <v>229</v>
      </c>
      <c r="AT46" s="115">
        <v>288</v>
      </c>
      <c r="AU46" s="115">
        <v>9</v>
      </c>
      <c r="AV46" s="116">
        <v>22</v>
      </c>
      <c r="AW46" s="110">
        <v>3</v>
      </c>
      <c r="AX46" s="112">
        <v>2</v>
      </c>
      <c r="AY46" s="118">
        <v>21</v>
      </c>
    </row>
    <row r="47" spans="1:51" x14ac:dyDescent="0.15">
      <c r="A47">
        <v>5</v>
      </c>
      <c r="B47">
        <v>215</v>
      </c>
      <c r="C47" s="152" t="s">
        <v>74</v>
      </c>
      <c r="D47" s="24"/>
      <c r="E47" s="149">
        <v>176.51</v>
      </c>
      <c r="F47" s="150">
        <v>30394</v>
      </c>
      <c r="G47" s="103">
        <v>74195</v>
      </c>
      <c r="H47" s="103">
        <v>35673</v>
      </c>
      <c r="I47" s="103">
        <v>38522</v>
      </c>
      <c r="J47" s="104">
        <v>-49</v>
      </c>
      <c r="K47" s="105">
        <v>-33</v>
      </c>
      <c r="L47" s="106">
        <v>-16</v>
      </c>
      <c r="M47" s="104">
        <v>-47</v>
      </c>
      <c r="N47" s="105">
        <v>-24</v>
      </c>
      <c r="O47" s="151">
        <v>-23</v>
      </c>
      <c r="P47" s="104">
        <v>34</v>
      </c>
      <c r="Q47" s="105">
        <v>16</v>
      </c>
      <c r="R47" s="106">
        <v>18</v>
      </c>
      <c r="S47" s="107">
        <v>16</v>
      </c>
      <c r="T47" s="108">
        <v>17</v>
      </c>
      <c r="U47" s="108">
        <v>0</v>
      </c>
      <c r="V47" s="109">
        <v>1</v>
      </c>
      <c r="W47" s="104">
        <v>81</v>
      </c>
      <c r="X47" s="105">
        <v>40</v>
      </c>
      <c r="Y47" s="106">
        <v>41</v>
      </c>
      <c r="Z47" s="107">
        <v>40</v>
      </c>
      <c r="AA47" s="108">
        <v>41</v>
      </c>
      <c r="AB47" s="108">
        <v>0</v>
      </c>
      <c r="AC47" s="109">
        <v>0</v>
      </c>
      <c r="AD47" s="110">
        <v>-2</v>
      </c>
      <c r="AE47" s="111">
        <v>-9</v>
      </c>
      <c r="AF47" s="112">
        <v>7</v>
      </c>
      <c r="AG47" s="110">
        <v>153</v>
      </c>
      <c r="AH47" s="111">
        <v>72</v>
      </c>
      <c r="AI47" s="113">
        <v>81</v>
      </c>
      <c r="AJ47" s="114">
        <v>59</v>
      </c>
      <c r="AK47" s="115">
        <v>55</v>
      </c>
      <c r="AL47" s="115">
        <v>11</v>
      </c>
      <c r="AM47" s="116">
        <v>25</v>
      </c>
      <c r="AN47" s="110">
        <v>2</v>
      </c>
      <c r="AO47" s="112">
        <v>1</v>
      </c>
      <c r="AP47" s="117">
        <v>155</v>
      </c>
      <c r="AQ47" s="111">
        <v>81</v>
      </c>
      <c r="AR47" s="113">
        <v>74</v>
      </c>
      <c r="AS47" s="114">
        <v>56</v>
      </c>
      <c r="AT47" s="115">
        <v>49</v>
      </c>
      <c r="AU47" s="115">
        <v>24</v>
      </c>
      <c r="AV47" s="116">
        <v>25</v>
      </c>
      <c r="AW47" s="110">
        <v>1</v>
      </c>
      <c r="AX47" s="112">
        <v>0</v>
      </c>
      <c r="AY47" s="118">
        <v>-13</v>
      </c>
    </row>
    <row r="48" spans="1:51" x14ac:dyDescent="0.15">
      <c r="A48">
        <v>4</v>
      </c>
      <c r="B48">
        <v>216</v>
      </c>
      <c r="C48" s="152" t="s">
        <v>75</v>
      </c>
      <c r="D48" s="24"/>
      <c r="E48" s="149">
        <v>34.380000000000003</v>
      </c>
      <c r="F48" s="150">
        <v>36784</v>
      </c>
      <c r="G48" s="103">
        <v>86758</v>
      </c>
      <c r="H48" s="103">
        <v>41929</v>
      </c>
      <c r="I48" s="103">
        <v>44829</v>
      </c>
      <c r="J48" s="104">
        <v>-130</v>
      </c>
      <c r="K48" s="105">
        <v>-59</v>
      </c>
      <c r="L48" s="106">
        <v>-71</v>
      </c>
      <c r="M48" s="104">
        <v>-43</v>
      </c>
      <c r="N48" s="105">
        <v>-19</v>
      </c>
      <c r="O48" s="151">
        <v>-24</v>
      </c>
      <c r="P48" s="104">
        <v>37</v>
      </c>
      <c r="Q48" s="105">
        <v>22</v>
      </c>
      <c r="R48" s="106">
        <v>15</v>
      </c>
      <c r="S48" s="107">
        <v>22</v>
      </c>
      <c r="T48" s="108">
        <v>15</v>
      </c>
      <c r="U48" s="108">
        <v>0</v>
      </c>
      <c r="V48" s="109">
        <v>0</v>
      </c>
      <c r="W48" s="104">
        <v>80</v>
      </c>
      <c r="X48" s="105">
        <v>41</v>
      </c>
      <c r="Y48" s="106">
        <v>39</v>
      </c>
      <c r="Z48" s="107">
        <v>41</v>
      </c>
      <c r="AA48" s="108">
        <v>38</v>
      </c>
      <c r="AB48" s="108">
        <v>0</v>
      </c>
      <c r="AC48" s="109">
        <v>1</v>
      </c>
      <c r="AD48" s="110">
        <v>-87</v>
      </c>
      <c r="AE48" s="111">
        <v>-40</v>
      </c>
      <c r="AF48" s="112">
        <v>-47</v>
      </c>
      <c r="AG48" s="110">
        <v>159</v>
      </c>
      <c r="AH48" s="111">
        <v>96</v>
      </c>
      <c r="AI48" s="113">
        <v>63</v>
      </c>
      <c r="AJ48" s="114">
        <v>79</v>
      </c>
      <c r="AK48" s="115">
        <v>63</v>
      </c>
      <c r="AL48" s="115">
        <v>15</v>
      </c>
      <c r="AM48" s="116">
        <v>0</v>
      </c>
      <c r="AN48" s="110">
        <v>2</v>
      </c>
      <c r="AO48" s="112">
        <v>0</v>
      </c>
      <c r="AP48" s="117">
        <v>246</v>
      </c>
      <c r="AQ48" s="111">
        <v>136</v>
      </c>
      <c r="AR48" s="113">
        <v>110</v>
      </c>
      <c r="AS48" s="114">
        <v>116</v>
      </c>
      <c r="AT48" s="115">
        <v>102</v>
      </c>
      <c r="AU48" s="115">
        <v>17</v>
      </c>
      <c r="AV48" s="116">
        <v>8</v>
      </c>
      <c r="AW48" s="110">
        <v>3</v>
      </c>
      <c r="AX48" s="112">
        <v>0</v>
      </c>
      <c r="AY48" s="118">
        <v>-44</v>
      </c>
    </row>
    <row r="49" spans="1:51" x14ac:dyDescent="0.15">
      <c r="A49">
        <v>3</v>
      </c>
      <c r="B49" s="153">
        <v>217</v>
      </c>
      <c r="C49" s="152" t="s">
        <v>76</v>
      </c>
      <c r="D49" s="24"/>
      <c r="E49" s="149">
        <v>53.44</v>
      </c>
      <c r="F49" s="150">
        <v>63807</v>
      </c>
      <c r="G49" s="103">
        <v>151752</v>
      </c>
      <c r="H49" s="103">
        <v>70875</v>
      </c>
      <c r="I49" s="103">
        <v>80877</v>
      </c>
      <c r="J49" s="104">
        <v>-1</v>
      </c>
      <c r="K49" s="105">
        <v>-22</v>
      </c>
      <c r="L49" s="106">
        <v>21</v>
      </c>
      <c r="M49" s="104">
        <v>-75</v>
      </c>
      <c r="N49" s="105">
        <v>-50</v>
      </c>
      <c r="O49" s="151">
        <v>-25</v>
      </c>
      <c r="P49" s="104">
        <v>72</v>
      </c>
      <c r="Q49" s="105">
        <v>36</v>
      </c>
      <c r="R49" s="106">
        <v>36</v>
      </c>
      <c r="S49" s="107">
        <v>36</v>
      </c>
      <c r="T49" s="108">
        <v>36</v>
      </c>
      <c r="U49" s="108">
        <v>0</v>
      </c>
      <c r="V49" s="109">
        <v>0</v>
      </c>
      <c r="W49" s="104">
        <v>147</v>
      </c>
      <c r="X49" s="105">
        <v>86</v>
      </c>
      <c r="Y49" s="106">
        <v>61</v>
      </c>
      <c r="Z49" s="107">
        <v>86</v>
      </c>
      <c r="AA49" s="108">
        <v>61</v>
      </c>
      <c r="AB49" s="108">
        <v>0</v>
      </c>
      <c r="AC49" s="109">
        <v>0</v>
      </c>
      <c r="AD49" s="110">
        <v>74</v>
      </c>
      <c r="AE49" s="111">
        <v>28</v>
      </c>
      <c r="AF49" s="112">
        <v>46</v>
      </c>
      <c r="AG49" s="110">
        <v>438</v>
      </c>
      <c r="AH49" s="111">
        <v>209</v>
      </c>
      <c r="AI49" s="113">
        <v>229</v>
      </c>
      <c r="AJ49" s="114">
        <v>205</v>
      </c>
      <c r="AK49" s="115">
        <v>223</v>
      </c>
      <c r="AL49" s="115">
        <v>1</v>
      </c>
      <c r="AM49" s="116">
        <v>6</v>
      </c>
      <c r="AN49" s="110">
        <v>3</v>
      </c>
      <c r="AO49" s="112">
        <v>0</v>
      </c>
      <c r="AP49" s="117">
        <v>364</v>
      </c>
      <c r="AQ49" s="111">
        <v>181</v>
      </c>
      <c r="AR49" s="113">
        <v>183</v>
      </c>
      <c r="AS49" s="114">
        <v>174</v>
      </c>
      <c r="AT49" s="115">
        <v>180</v>
      </c>
      <c r="AU49" s="115">
        <v>4</v>
      </c>
      <c r="AV49" s="116">
        <v>3</v>
      </c>
      <c r="AW49" s="110">
        <v>3</v>
      </c>
      <c r="AX49" s="112">
        <v>0</v>
      </c>
      <c r="AY49" s="118">
        <v>48</v>
      </c>
    </row>
    <row r="50" spans="1:51" x14ac:dyDescent="0.15">
      <c r="A50">
        <v>5</v>
      </c>
      <c r="B50">
        <v>218</v>
      </c>
      <c r="C50" s="152" t="s">
        <v>77</v>
      </c>
      <c r="D50" s="24" t="s">
        <v>51</v>
      </c>
      <c r="E50" s="149">
        <v>92.94</v>
      </c>
      <c r="F50" s="150">
        <v>18002</v>
      </c>
      <c r="G50" s="103">
        <v>47184</v>
      </c>
      <c r="H50" s="103">
        <v>23042</v>
      </c>
      <c r="I50" s="103">
        <v>24142</v>
      </c>
      <c r="J50" s="104">
        <v>-27</v>
      </c>
      <c r="K50" s="105">
        <v>-16</v>
      </c>
      <c r="L50" s="106">
        <v>-11</v>
      </c>
      <c r="M50" s="104">
        <v>-35</v>
      </c>
      <c r="N50" s="105">
        <v>-12</v>
      </c>
      <c r="O50" s="151">
        <v>-23</v>
      </c>
      <c r="P50" s="104">
        <v>20</v>
      </c>
      <c r="Q50" s="105">
        <v>8</v>
      </c>
      <c r="R50" s="106">
        <v>12</v>
      </c>
      <c r="S50" s="107">
        <v>8</v>
      </c>
      <c r="T50" s="108">
        <v>10</v>
      </c>
      <c r="U50" s="108">
        <v>0</v>
      </c>
      <c r="V50" s="109">
        <v>2</v>
      </c>
      <c r="W50" s="104">
        <v>55</v>
      </c>
      <c r="X50" s="105">
        <v>20</v>
      </c>
      <c r="Y50" s="106">
        <v>35</v>
      </c>
      <c r="Z50" s="107">
        <v>20</v>
      </c>
      <c r="AA50" s="108">
        <v>35</v>
      </c>
      <c r="AB50" s="108">
        <v>0</v>
      </c>
      <c r="AC50" s="109">
        <v>0</v>
      </c>
      <c r="AD50" s="110">
        <v>8</v>
      </c>
      <c r="AE50" s="111">
        <v>-4</v>
      </c>
      <c r="AF50" s="112">
        <v>12</v>
      </c>
      <c r="AG50" s="110">
        <v>92</v>
      </c>
      <c r="AH50" s="111">
        <v>43</v>
      </c>
      <c r="AI50" s="113">
        <v>49</v>
      </c>
      <c r="AJ50" s="114">
        <v>37</v>
      </c>
      <c r="AK50" s="115">
        <v>36</v>
      </c>
      <c r="AL50" s="115">
        <v>6</v>
      </c>
      <c r="AM50" s="116">
        <v>13</v>
      </c>
      <c r="AN50" s="110">
        <v>0</v>
      </c>
      <c r="AO50" s="112">
        <v>0</v>
      </c>
      <c r="AP50" s="117">
        <v>84</v>
      </c>
      <c r="AQ50" s="111">
        <v>47</v>
      </c>
      <c r="AR50" s="113">
        <v>37</v>
      </c>
      <c r="AS50" s="114">
        <v>33</v>
      </c>
      <c r="AT50" s="115">
        <v>32</v>
      </c>
      <c r="AU50" s="115">
        <v>12</v>
      </c>
      <c r="AV50" s="116">
        <v>5</v>
      </c>
      <c r="AW50" s="110">
        <v>2</v>
      </c>
      <c r="AX50" s="112">
        <v>0</v>
      </c>
      <c r="AY50" s="118">
        <v>-3</v>
      </c>
    </row>
    <row r="51" spans="1:51" x14ac:dyDescent="0.15">
      <c r="A51">
        <v>3</v>
      </c>
      <c r="B51">
        <v>219</v>
      </c>
      <c r="C51" s="152" t="s">
        <v>78</v>
      </c>
      <c r="D51" s="24"/>
      <c r="E51" s="149">
        <v>210.32</v>
      </c>
      <c r="F51" s="150">
        <v>42556</v>
      </c>
      <c r="G51" s="103">
        <v>107925</v>
      </c>
      <c r="H51" s="103">
        <v>51653</v>
      </c>
      <c r="I51" s="103">
        <v>56272</v>
      </c>
      <c r="J51" s="104">
        <v>-34</v>
      </c>
      <c r="K51" s="105">
        <v>-18</v>
      </c>
      <c r="L51" s="106">
        <v>-16</v>
      </c>
      <c r="M51" s="104">
        <v>-24</v>
      </c>
      <c r="N51" s="105">
        <v>-13</v>
      </c>
      <c r="O51" s="151">
        <v>-11</v>
      </c>
      <c r="P51" s="104">
        <v>49</v>
      </c>
      <c r="Q51" s="105">
        <v>25</v>
      </c>
      <c r="R51" s="106">
        <v>24</v>
      </c>
      <c r="S51" s="107">
        <v>25</v>
      </c>
      <c r="T51" s="108">
        <v>24</v>
      </c>
      <c r="U51" s="108">
        <v>0</v>
      </c>
      <c r="V51" s="109">
        <v>0</v>
      </c>
      <c r="W51" s="104">
        <v>73</v>
      </c>
      <c r="X51" s="105">
        <v>38</v>
      </c>
      <c r="Y51" s="106">
        <v>35</v>
      </c>
      <c r="Z51" s="107">
        <v>38</v>
      </c>
      <c r="AA51" s="108">
        <v>35</v>
      </c>
      <c r="AB51" s="108">
        <v>0</v>
      </c>
      <c r="AC51" s="109">
        <v>0</v>
      </c>
      <c r="AD51" s="110">
        <v>-10</v>
      </c>
      <c r="AE51" s="111">
        <v>-5</v>
      </c>
      <c r="AF51" s="112">
        <v>-5</v>
      </c>
      <c r="AG51" s="110">
        <v>240</v>
      </c>
      <c r="AH51" s="111">
        <v>121</v>
      </c>
      <c r="AI51" s="113">
        <v>119</v>
      </c>
      <c r="AJ51" s="114">
        <v>110</v>
      </c>
      <c r="AK51" s="115">
        <v>100</v>
      </c>
      <c r="AL51" s="115">
        <v>4</v>
      </c>
      <c r="AM51" s="116">
        <v>15</v>
      </c>
      <c r="AN51" s="110">
        <v>7</v>
      </c>
      <c r="AO51" s="112">
        <v>4</v>
      </c>
      <c r="AP51" s="117">
        <v>250</v>
      </c>
      <c r="AQ51" s="111">
        <v>126</v>
      </c>
      <c r="AR51" s="113">
        <v>124</v>
      </c>
      <c r="AS51" s="114">
        <v>116</v>
      </c>
      <c r="AT51" s="115">
        <v>116</v>
      </c>
      <c r="AU51" s="115">
        <v>10</v>
      </c>
      <c r="AV51" s="116">
        <v>5</v>
      </c>
      <c r="AW51" s="110">
        <v>0</v>
      </c>
      <c r="AX51" s="112">
        <v>3</v>
      </c>
      <c r="AY51" s="118">
        <v>15</v>
      </c>
    </row>
    <row r="52" spans="1:51" x14ac:dyDescent="0.15">
      <c r="A52">
        <v>5</v>
      </c>
      <c r="B52">
        <v>220</v>
      </c>
      <c r="C52" s="152" t="s">
        <v>79</v>
      </c>
      <c r="D52" s="24" t="s">
        <v>51</v>
      </c>
      <c r="E52" s="149">
        <v>150.97999999999999</v>
      </c>
      <c r="F52" s="150">
        <v>16102</v>
      </c>
      <c r="G52" s="103">
        <v>41793</v>
      </c>
      <c r="H52" s="103">
        <v>20626</v>
      </c>
      <c r="I52" s="103">
        <v>21167</v>
      </c>
      <c r="J52" s="104">
        <v>-81</v>
      </c>
      <c r="K52" s="105">
        <v>-56</v>
      </c>
      <c r="L52" s="106">
        <v>-25</v>
      </c>
      <c r="M52" s="104">
        <v>-48</v>
      </c>
      <c r="N52" s="105">
        <v>-27</v>
      </c>
      <c r="O52" s="151">
        <v>-21</v>
      </c>
      <c r="P52" s="104">
        <v>10</v>
      </c>
      <c r="Q52" s="105">
        <v>5</v>
      </c>
      <c r="R52" s="106">
        <v>5</v>
      </c>
      <c r="S52" s="107">
        <v>5</v>
      </c>
      <c r="T52" s="108">
        <v>5</v>
      </c>
      <c r="U52" s="108">
        <v>0</v>
      </c>
      <c r="V52" s="109">
        <v>0</v>
      </c>
      <c r="W52" s="104">
        <v>58</v>
      </c>
      <c r="X52" s="105">
        <v>32</v>
      </c>
      <c r="Y52" s="106">
        <v>26</v>
      </c>
      <c r="Z52" s="107">
        <v>32</v>
      </c>
      <c r="AA52" s="108">
        <v>26</v>
      </c>
      <c r="AB52" s="108">
        <v>0</v>
      </c>
      <c r="AC52" s="109">
        <v>0</v>
      </c>
      <c r="AD52" s="110">
        <v>-33</v>
      </c>
      <c r="AE52" s="111">
        <v>-29</v>
      </c>
      <c r="AF52" s="112">
        <v>-4</v>
      </c>
      <c r="AG52" s="110">
        <v>77</v>
      </c>
      <c r="AH52" s="111">
        <v>41</v>
      </c>
      <c r="AI52" s="113">
        <v>36</v>
      </c>
      <c r="AJ52" s="114">
        <v>32</v>
      </c>
      <c r="AK52" s="115">
        <v>33</v>
      </c>
      <c r="AL52" s="115">
        <v>9</v>
      </c>
      <c r="AM52" s="116">
        <v>3</v>
      </c>
      <c r="AN52" s="110">
        <v>0</v>
      </c>
      <c r="AO52" s="112">
        <v>0</v>
      </c>
      <c r="AP52" s="117">
        <v>110</v>
      </c>
      <c r="AQ52" s="111">
        <v>70</v>
      </c>
      <c r="AR52" s="113">
        <v>40</v>
      </c>
      <c r="AS52" s="114">
        <v>44</v>
      </c>
      <c r="AT52" s="115">
        <v>27</v>
      </c>
      <c r="AU52" s="115">
        <v>19</v>
      </c>
      <c r="AV52" s="116">
        <v>13</v>
      </c>
      <c r="AW52" s="110">
        <v>7</v>
      </c>
      <c r="AX52" s="112">
        <v>0</v>
      </c>
      <c r="AY52" s="118">
        <v>-26</v>
      </c>
    </row>
    <row r="53" spans="1:51" x14ac:dyDescent="0.15">
      <c r="A53">
        <v>9</v>
      </c>
      <c r="B53">
        <v>221</v>
      </c>
      <c r="C53" s="152" t="s">
        <v>80</v>
      </c>
      <c r="D53" s="24"/>
      <c r="E53" s="149">
        <v>377.59</v>
      </c>
      <c r="F53" s="150">
        <v>15687</v>
      </c>
      <c r="G53" s="103">
        <v>38999</v>
      </c>
      <c r="H53" s="103">
        <v>18538</v>
      </c>
      <c r="I53" s="103">
        <v>20461</v>
      </c>
      <c r="J53" s="104">
        <v>-16</v>
      </c>
      <c r="K53" s="105">
        <v>-3</v>
      </c>
      <c r="L53" s="106">
        <v>-13</v>
      </c>
      <c r="M53" s="104">
        <v>-39</v>
      </c>
      <c r="N53" s="105">
        <v>-14</v>
      </c>
      <c r="O53" s="151">
        <v>-25</v>
      </c>
      <c r="P53" s="104">
        <v>13</v>
      </c>
      <c r="Q53" s="105">
        <v>6</v>
      </c>
      <c r="R53" s="106">
        <v>7</v>
      </c>
      <c r="S53" s="107">
        <v>6</v>
      </c>
      <c r="T53" s="108">
        <v>7</v>
      </c>
      <c r="U53" s="108">
        <v>0</v>
      </c>
      <c r="V53" s="109">
        <v>0</v>
      </c>
      <c r="W53" s="104">
        <v>52</v>
      </c>
      <c r="X53" s="105">
        <v>20</v>
      </c>
      <c r="Y53" s="106">
        <v>32</v>
      </c>
      <c r="Z53" s="107">
        <v>20</v>
      </c>
      <c r="AA53" s="108">
        <v>32</v>
      </c>
      <c r="AB53" s="108">
        <v>0</v>
      </c>
      <c r="AC53" s="109">
        <v>0</v>
      </c>
      <c r="AD53" s="110">
        <v>23</v>
      </c>
      <c r="AE53" s="111">
        <v>11</v>
      </c>
      <c r="AF53" s="112">
        <v>12</v>
      </c>
      <c r="AG53" s="110">
        <v>99</v>
      </c>
      <c r="AH53" s="111">
        <v>51</v>
      </c>
      <c r="AI53" s="113">
        <v>48</v>
      </c>
      <c r="AJ53" s="114">
        <v>31</v>
      </c>
      <c r="AK53" s="115">
        <v>37</v>
      </c>
      <c r="AL53" s="115">
        <v>20</v>
      </c>
      <c r="AM53" s="116">
        <v>11</v>
      </c>
      <c r="AN53" s="110">
        <v>0</v>
      </c>
      <c r="AO53" s="112">
        <v>0</v>
      </c>
      <c r="AP53" s="117">
        <v>76</v>
      </c>
      <c r="AQ53" s="111">
        <v>40</v>
      </c>
      <c r="AR53" s="113">
        <v>36</v>
      </c>
      <c r="AS53" s="114">
        <v>32</v>
      </c>
      <c r="AT53" s="115">
        <v>25</v>
      </c>
      <c r="AU53" s="115">
        <v>7</v>
      </c>
      <c r="AV53" s="116">
        <v>11</v>
      </c>
      <c r="AW53" s="110">
        <v>1</v>
      </c>
      <c r="AX53" s="112">
        <v>0</v>
      </c>
      <c r="AY53" s="118">
        <v>13</v>
      </c>
    </row>
    <row r="54" spans="1:51" x14ac:dyDescent="0.15">
      <c r="A54">
        <v>8</v>
      </c>
      <c r="B54">
        <v>222</v>
      </c>
      <c r="C54" s="152" t="s">
        <v>81</v>
      </c>
      <c r="D54" s="24"/>
      <c r="E54" s="149">
        <v>422.91</v>
      </c>
      <c r="F54" s="150">
        <v>8327</v>
      </c>
      <c r="G54" s="102">
        <v>21619</v>
      </c>
      <c r="H54" s="102">
        <v>10352</v>
      </c>
      <c r="I54" s="102">
        <v>11267</v>
      </c>
      <c r="J54" s="104">
        <v>-34</v>
      </c>
      <c r="K54" s="105">
        <v>-14</v>
      </c>
      <c r="L54" s="106">
        <v>-20</v>
      </c>
      <c r="M54" s="104">
        <v>-29</v>
      </c>
      <c r="N54" s="105">
        <v>-15</v>
      </c>
      <c r="O54" s="151">
        <v>-14</v>
      </c>
      <c r="P54" s="104">
        <v>9</v>
      </c>
      <c r="Q54" s="105">
        <v>4</v>
      </c>
      <c r="R54" s="106">
        <v>5</v>
      </c>
      <c r="S54" s="107">
        <v>4</v>
      </c>
      <c r="T54" s="108">
        <v>5</v>
      </c>
      <c r="U54" s="108">
        <v>0</v>
      </c>
      <c r="V54" s="109">
        <v>0</v>
      </c>
      <c r="W54" s="104">
        <v>38</v>
      </c>
      <c r="X54" s="105">
        <v>19</v>
      </c>
      <c r="Y54" s="106">
        <v>19</v>
      </c>
      <c r="Z54" s="107">
        <v>19</v>
      </c>
      <c r="AA54" s="108">
        <v>19</v>
      </c>
      <c r="AB54" s="108">
        <v>0</v>
      </c>
      <c r="AC54" s="109">
        <v>0</v>
      </c>
      <c r="AD54" s="110">
        <v>-5</v>
      </c>
      <c r="AE54" s="111">
        <v>1</v>
      </c>
      <c r="AF54" s="112">
        <v>-6</v>
      </c>
      <c r="AG54" s="110">
        <v>31</v>
      </c>
      <c r="AH54" s="111">
        <v>17</v>
      </c>
      <c r="AI54" s="113">
        <v>14</v>
      </c>
      <c r="AJ54" s="114">
        <v>15</v>
      </c>
      <c r="AK54" s="115">
        <v>14</v>
      </c>
      <c r="AL54" s="115">
        <v>2</v>
      </c>
      <c r="AM54" s="116">
        <v>0</v>
      </c>
      <c r="AN54" s="110">
        <v>0</v>
      </c>
      <c r="AO54" s="112">
        <v>0</v>
      </c>
      <c r="AP54" s="117">
        <v>36</v>
      </c>
      <c r="AQ54" s="111">
        <v>16</v>
      </c>
      <c r="AR54" s="113">
        <v>20</v>
      </c>
      <c r="AS54" s="114">
        <v>16</v>
      </c>
      <c r="AT54" s="115">
        <v>20</v>
      </c>
      <c r="AU54" s="115">
        <v>0</v>
      </c>
      <c r="AV54" s="116">
        <v>0</v>
      </c>
      <c r="AW54" s="110">
        <v>0</v>
      </c>
      <c r="AX54" s="112">
        <v>0</v>
      </c>
      <c r="AY54" s="118">
        <v>-11</v>
      </c>
    </row>
    <row r="55" spans="1:51" x14ac:dyDescent="0.15">
      <c r="A55">
        <v>9</v>
      </c>
      <c r="B55">
        <v>223</v>
      </c>
      <c r="C55" s="152" t="s">
        <v>82</v>
      </c>
      <c r="D55" s="24"/>
      <c r="E55" s="149">
        <v>493.21</v>
      </c>
      <c r="F55" s="150">
        <v>23097</v>
      </c>
      <c r="G55" s="103">
        <v>60559</v>
      </c>
      <c r="H55" s="103">
        <v>29067</v>
      </c>
      <c r="I55" s="103">
        <v>31492</v>
      </c>
      <c r="J55" s="104">
        <v>-14</v>
      </c>
      <c r="K55" s="105">
        <v>5</v>
      </c>
      <c r="L55" s="106">
        <v>-19</v>
      </c>
      <c r="M55" s="104">
        <v>-34</v>
      </c>
      <c r="N55" s="105">
        <v>-19</v>
      </c>
      <c r="O55" s="151">
        <v>-15</v>
      </c>
      <c r="P55" s="104">
        <v>29</v>
      </c>
      <c r="Q55" s="105">
        <v>14</v>
      </c>
      <c r="R55" s="106">
        <v>15</v>
      </c>
      <c r="S55" s="107">
        <v>14</v>
      </c>
      <c r="T55" s="108">
        <v>15</v>
      </c>
      <c r="U55" s="108">
        <v>0</v>
      </c>
      <c r="V55" s="109">
        <v>0</v>
      </c>
      <c r="W55" s="104">
        <v>63</v>
      </c>
      <c r="X55" s="105">
        <v>33</v>
      </c>
      <c r="Y55" s="106">
        <v>30</v>
      </c>
      <c r="Z55" s="107">
        <v>33</v>
      </c>
      <c r="AA55" s="108">
        <v>30</v>
      </c>
      <c r="AB55" s="108">
        <v>0</v>
      </c>
      <c r="AC55" s="109">
        <v>0</v>
      </c>
      <c r="AD55" s="110">
        <v>20</v>
      </c>
      <c r="AE55" s="111">
        <v>24</v>
      </c>
      <c r="AF55" s="112">
        <v>-4</v>
      </c>
      <c r="AG55" s="110">
        <v>114</v>
      </c>
      <c r="AH55" s="111">
        <v>63</v>
      </c>
      <c r="AI55" s="113">
        <v>51</v>
      </c>
      <c r="AJ55" s="114">
        <v>53</v>
      </c>
      <c r="AK55" s="115">
        <v>42</v>
      </c>
      <c r="AL55" s="115">
        <v>10</v>
      </c>
      <c r="AM55" s="116">
        <v>9</v>
      </c>
      <c r="AN55" s="110">
        <v>0</v>
      </c>
      <c r="AO55" s="112">
        <v>0</v>
      </c>
      <c r="AP55" s="117">
        <v>94</v>
      </c>
      <c r="AQ55" s="111">
        <v>39</v>
      </c>
      <c r="AR55" s="113">
        <v>55</v>
      </c>
      <c r="AS55" s="114">
        <v>27</v>
      </c>
      <c r="AT55" s="115">
        <v>45</v>
      </c>
      <c r="AU55" s="115">
        <v>11</v>
      </c>
      <c r="AV55" s="116">
        <v>4</v>
      </c>
      <c r="AW55" s="110">
        <v>1</v>
      </c>
      <c r="AX55" s="112">
        <v>6</v>
      </c>
      <c r="AY55" s="118">
        <v>10</v>
      </c>
    </row>
    <row r="56" spans="1:51" x14ac:dyDescent="0.15">
      <c r="A56">
        <v>10</v>
      </c>
      <c r="B56">
        <v>224</v>
      </c>
      <c r="C56" s="152" t="s">
        <v>83</v>
      </c>
      <c r="D56" s="24"/>
      <c r="E56" s="149">
        <v>229.01</v>
      </c>
      <c r="F56" s="150">
        <v>17208</v>
      </c>
      <c r="G56" s="103">
        <v>43487</v>
      </c>
      <c r="H56" s="103">
        <v>20795</v>
      </c>
      <c r="I56" s="103">
        <v>22692</v>
      </c>
      <c r="J56" s="104">
        <v>-69</v>
      </c>
      <c r="K56" s="105">
        <v>-34</v>
      </c>
      <c r="L56" s="106">
        <v>-35</v>
      </c>
      <c r="M56" s="104">
        <v>-50</v>
      </c>
      <c r="N56" s="105">
        <v>-27</v>
      </c>
      <c r="O56" s="151">
        <v>-23</v>
      </c>
      <c r="P56" s="104">
        <v>14</v>
      </c>
      <c r="Q56" s="105">
        <v>8</v>
      </c>
      <c r="R56" s="106">
        <v>6</v>
      </c>
      <c r="S56" s="107">
        <v>7</v>
      </c>
      <c r="T56" s="108">
        <v>6</v>
      </c>
      <c r="U56" s="108">
        <v>1</v>
      </c>
      <c r="V56" s="109">
        <v>0</v>
      </c>
      <c r="W56" s="104">
        <v>64</v>
      </c>
      <c r="X56" s="105">
        <v>35</v>
      </c>
      <c r="Y56" s="106">
        <v>29</v>
      </c>
      <c r="Z56" s="107">
        <v>35</v>
      </c>
      <c r="AA56" s="108">
        <v>29</v>
      </c>
      <c r="AB56" s="108">
        <v>0</v>
      </c>
      <c r="AC56" s="109">
        <v>0</v>
      </c>
      <c r="AD56" s="110">
        <v>-19</v>
      </c>
      <c r="AE56" s="111">
        <v>-7</v>
      </c>
      <c r="AF56" s="112">
        <v>-12</v>
      </c>
      <c r="AG56" s="110">
        <v>70</v>
      </c>
      <c r="AH56" s="111">
        <v>42</v>
      </c>
      <c r="AI56" s="113">
        <v>28</v>
      </c>
      <c r="AJ56" s="114">
        <v>36</v>
      </c>
      <c r="AK56" s="115">
        <v>20</v>
      </c>
      <c r="AL56" s="115">
        <v>2</v>
      </c>
      <c r="AM56" s="116">
        <v>7</v>
      </c>
      <c r="AN56" s="110">
        <v>4</v>
      </c>
      <c r="AO56" s="112">
        <v>1</v>
      </c>
      <c r="AP56" s="117">
        <v>89</v>
      </c>
      <c r="AQ56" s="111">
        <v>49</v>
      </c>
      <c r="AR56" s="113">
        <v>40</v>
      </c>
      <c r="AS56" s="114">
        <v>38</v>
      </c>
      <c r="AT56" s="115">
        <v>29</v>
      </c>
      <c r="AU56" s="115">
        <v>8</v>
      </c>
      <c r="AV56" s="116">
        <v>10</v>
      </c>
      <c r="AW56" s="110">
        <v>3</v>
      </c>
      <c r="AX56" s="112">
        <v>1</v>
      </c>
      <c r="AY56" s="118">
        <v>-3</v>
      </c>
    </row>
    <row r="57" spans="1:51" x14ac:dyDescent="0.15">
      <c r="A57">
        <v>8</v>
      </c>
      <c r="B57">
        <v>225</v>
      </c>
      <c r="C57" s="152" t="s">
        <v>84</v>
      </c>
      <c r="D57" s="24"/>
      <c r="E57" s="149">
        <v>403.06</v>
      </c>
      <c r="F57" s="150">
        <v>11336</v>
      </c>
      <c r="G57" s="103">
        <v>28322</v>
      </c>
      <c r="H57" s="103">
        <v>13571</v>
      </c>
      <c r="I57" s="103">
        <v>14751</v>
      </c>
      <c r="J57" s="104">
        <v>-20</v>
      </c>
      <c r="K57" s="105">
        <v>-5</v>
      </c>
      <c r="L57" s="106">
        <v>-15</v>
      </c>
      <c r="M57" s="104">
        <v>-25</v>
      </c>
      <c r="N57" s="105">
        <v>-8</v>
      </c>
      <c r="O57" s="151">
        <v>-17</v>
      </c>
      <c r="P57" s="104">
        <v>11</v>
      </c>
      <c r="Q57" s="105">
        <v>5</v>
      </c>
      <c r="R57" s="106">
        <v>6</v>
      </c>
      <c r="S57" s="107">
        <v>5</v>
      </c>
      <c r="T57" s="108">
        <v>6</v>
      </c>
      <c r="U57" s="108">
        <v>0</v>
      </c>
      <c r="V57" s="109">
        <v>0</v>
      </c>
      <c r="W57" s="104">
        <v>36</v>
      </c>
      <c r="X57" s="105">
        <v>13</v>
      </c>
      <c r="Y57" s="106">
        <v>23</v>
      </c>
      <c r="Z57" s="107">
        <v>13</v>
      </c>
      <c r="AA57" s="108">
        <v>23</v>
      </c>
      <c r="AB57" s="108">
        <v>0</v>
      </c>
      <c r="AC57" s="109">
        <v>0</v>
      </c>
      <c r="AD57" s="110">
        <v>5</v>
      </c>
      <c r="AE57" s="111">
        <v>3</v>
      </c>
      <c r="AF57" s="112">
        <v>2</v>
      </c>
      <c r="AG57" s="110">
        <v>40</v>
      </c>
      <c r="AH57" s="111">
        <v>19</v>
      </c>
      <c r="AI57" s="113">
        <v>21</v>
      </c>
      <c r="AJ57" s="114">
        <v>18</v>
      </c>
      <c r="AK57" s="115">
        <v>18</v>
      </c>
      <c r="AL57" s="115">
        <v>0</v>
      </c>
      <c r="AM57" s="116">
        <v>2</v>
      </c>
      <c r="AN57" s="110">
        <v>1</v>
      </c>
      <c r="AO57" s="112">
        <v>1</v>
      </c>
      <c r="AP57" s="117">
        <v>35</v>
      </c>
      <c r="AQ57" s="111">
        <v>16</v>
      </c>
      <c r="AR57" s="113">
        <v>19</v>
      </c>
      <c r="AS57" s="114">
        <v>14</v>
      </c>
      <c r="AT57" s="115">
        <v>17</v>
      </c>
      <c r="AU57" s="115">
        <v>1</v>
      </c>
      <c r="AV57" s="116">
        <v>1</v>
      </c>
      <c r="AW57" s="110">
        <v>1</v>
      </c>
      <c r="AX57" s="112">
        <v>1</v>
      </c>
      <c r="AY57" s="118">
        <v>-6</v>
      </c>
    </row>
    <row r="58" spans="1:51" x14ac:dyDescent="0.15">
      <c r="A58">
        <v>10</v>
      </c>
      <c r="B58">
        <v>226</v>
      </c>
      <c r="C58" s="152" t="s">
        <v>85</v>
      </c>
      <c r="D58" s="24"/>
      <c r="E58" s="149">
        <v>184.24</v>
      </c>
      <c r="F58" s="150">
        <v>17614</v>
      </c>
      <c r="G58" s="102">
        <v>41544</v>
      </c>
      <c r="H58" s="102">
        <v>19660</v>
      </c>
      <c r="I58" s="103">
        <v>21884</v>
      </c>
      <c r="J58" s="104">
        <v>-40</v>
      </c>
      <c r="K58" s="105">
        <v>-15</v>
      </c>
      <c r="L58" s="106">
        <v>-25</v>
      </c>
      <c r="M58" s="104">
        <v>-49</v>
      </c>
      <c r="N58" s="105">
        <v>-25</v>
      </c>
      <c r="O58" s="151">
        <v>-24</v>
      </c>
      <c r="P58" s="104">
        <v>14</v>
      </c>
      <c r="Q58" s="105">
        <v>8</v>
      </c>
      <c r="R58" s="106">
        <v>6</v>
      </c>
      <c r="S58" s="107">
        <v>8</v>
      </c>
      <c r="T58" s="108">
        <v>6</v>
      </c>
      <c r="U58" s="108">
        <v>0</v>
      </c>
      <c r="V58" s="109">
        <v>0</v>
      </c>
      <c r="W58" s="104">
        <v>63</v>
      </c>
      <c r="X58" s="105">
        <v>33</v>
      </c>
      <c r="Y58" s="106">
        <v>30</v>
      </c>
      <c r="Z58" s="107">
        <v>33</v>
      </c>
      <c r="AA58" s="108">
        <v>30</v>
      </c>
      <c r="AB58" s="108">
        <v>0</v>
      </c>
      <c r="AC58" s="109">
        <v>0</v>
      </c>
      <c r="AD58" s="110">
        <v>9</v>
      </c>
      <c r="AE58" s="111">
        <v>10</v>
      </c>
      <c r="AF58" s="112">
        <v>-1</v>
      </c>
      <c r="AG58" s="110">
        <v>83</v>
      </c>
      <c r="AH58" s="111">
        <v>42</v>
      </c>
      <c r="AI58" s="113">
        <v>41</v>
      </c>
      <c r="AJ58" s="114">
        <v>37</v>
      </c>
      <c r="AK58" s="115">
        <v>37</v>
      </c>
      <c r="AL58" s="115">
        <v>3</v>
      </c>
      <c r="AM58" s="116">
        <v>4</v>
      </c>
      <c r="AN58" s="110">
        <v>2</v>
      </c>
      <c r="AO58" s="112">
        <v>0</v>
      </c>
      <c r="AP58" s="117">
        <v>74</v>
      </c>
      <c r="AQ58" s="111">
        <v>32</v>
      </c>
      <c r="AR58" s="113">
        <v>42</v>
      </c>
      <c r="AS58" s="114">
        <v>31</v>
      </c>
      <c r="AT58" s="115">
        <v>33</v>
      </c>
      <c r="AU58" s="115">
        <v>0</v>
      </c>
      <c r="AV58" s="116">
        <v>7</v>
      </c>
      <c r="AW58" s="110">
        <v>1</v>
      </c>
      <c r="AX58" s="112">
        <v>2</v>
      </c>
      <c r="AY58" s="118">
        <v>9</v>
      </c>
    </row>
    <row r="59" spans="1:51" s="154" customFormat="1" x14ac:dyDescent="0.15">
      <c r="A59">
        <v>7</v>
      </c>
      <c r="B59">
        <v>227</v>
      </c>
      <c r="C59" s="152" t="s">
        <v>86</v>
      </c>
      <c r="D59" s="24"/>
      <c r="E59" s="149">
        <v>658.54</v>
      </c>
      <c r="F59" s="150">
        <v>12858</v>
      </c>
      <c r="G59" s="103">
        <v>34023</v>
      </c>
      <c r="H59" s="103">
        <v>16262</v>
      </c>
      <c r="I59" s="103">
        <v>17761</v>
      </c>
      <c r="J59" s="104">
        <v>-54</v>
      </c>
      <c r="K59" s="105">
        <v>-26</v>
      </c>
      <c r="L59" s="106">
        <v>-28</v>
      </c>
      <c r="M59" s="104">
        <v>-55</v>
      </c>
      <c r="N59" s="105">
        <v>-25</v>
      </c>
      <c r="O59" s="151">
        <v>-30</v>
      </c>
      <c r="P59" s="104">
        <v>9</v>
      </c>
      <c r="Q59" s="105">
        <v>3</v>
      </c>
      <c r="R59" s="106">
        <v>6</v>
      </c>
      <c r="S59" s="107">
        <v>3</v>
      </c>
      <c r="T59" s="108">
        <v>6</v>
      </c>
      <c r="U59" s="108">
        <v>0</v>
      </c>
      <c r="V59" s="109">
        <v>0</v>
      </c>
      <c r="W59" s="104">
        <v>64</v>
      </c>
      <c r="X59" s="105">
        <v>28</v>
      </c>
      <c r="Y59" s="106">
        <v>36</v>
      </c>
      <c r="Z59" s="107">
        <v>28</v>
      </c>
      <c r="AA59" s="108">
        <v>36</v>
      </c>
      <c r="AB59" s="108">
        <v>0</v>
      </c>
      <c r="AC59" s="109">
        <v>0</v>
      </c>
      <c r="AD59" s="104">
        <v>1</v>
      </c>
      <c r="AE59" s="105">
        <v>-1</v>
      </c>
      <c r="AF59" s="106">
        <v>2</v>
      </c>
      <c r="AG59" s="104">
        <v>42</v>
      </c>
      <c r="AH59" s="105">
        <v>18</v>
      </c>
      <c r="AI59" s="151">
        <v>24</v>
      </c>
      <c r="AJ59" s="107">
        <v>12</v>
      </c>
      <c r="AK59" s="108">
        <v>16</v>
      </c>
      <c r="AL59" s="108">
        <v>5</v>
      </c>
      <c r="AM59" s="109">
        <v>8</v>
      </c>
      <c r="AN59" s="104">
        <v>1</v>
      </c>
      <c r="AO59" s="106">
        <v>0</v>
      </c>
      <c r="AP59" s="118">
        <v>41</v>
      </c>
      <c r="AQ59" s="105">
        <v>19</v>
      </c>
      <c r="AR59" s="151">
        <v>22</v>
      </c>
      <c r="AS59" s="107">
        <v>18</v>
      </c>
      <c r="AT59" s="108">
        <v>20</v>
      </c>
      <c r="AU59" s="108">
        <v>1</v>
      </c>
      <c r="AV59" s="109">
        <v>2</v>
      </c>
      <c r="AW59" s="104">
        <v>0</v>
      </c>
      <c r="AX59" s="106">
        <v>0</v>
      </c>
      <c r="AY59" s="118">
        <v>-14</v>
      </c>
    </row>
    <row r="60" spans="1:51" x14ac:dyDescent="0.15">
      <c r="A60">
        <v>5</v>
      </c>
      <c r="B60" s="2">
        <v>228</v>
      </c>
      <c r="C60" s="152" t="s">
        <v>87</v>
      </c>
      <c r="D60" s="155"/>
      <c r="E60" s="149">
        <v>157.55000000000001</v>
      </c>
      <c r="F60" s="150">
        <v>17024</v>
      </c>
      <c r="G60" s="103">
        <v>40247</v>
      </c>
      <c r="H60" s="103">
        <v>19779</v>
      </c>
      <c r="I60" s="103">
        <v>20468</v>
      </c>
      <c r="J60" s="104">
        <v>-41</v>
      </c>
      <c r="K60" s="105">
        <v>-21</v>
      </c>
      <c r="L60" s="106">
        <v>-20</v>
      </c>
      <c r="M60" s="104">
        <v>-27</v>
      </c>
      <c r="N60" s="105">
        <v>-10</v>
      </c>
      <c r="O60" s="151">
        <v>-17</v>
      </c>
      <c r="P60" s="104">
        <v>17</v>
      </c>
      <c r="Q60" s="105">
        <v>9</v>
      </c>
      <c r="R60" s="106">
        <v>8</v>
      </c>
      <c r="S60" s="107">
        <v>8</v>
      </c>
      <c r="T60" s="108">
        <v>8</v>
      </c>
      <c r="U60" s="108">
        <v>1</v>
      </c>
      <c r="V60" s="109">
        <v>0</v>
      </c>
      <c r="W60" s="104">
        <v>44</v>
      </c>
      <c r="X60" s="105">
        <v>19</v>
      </c>
      <c r="Y60" s="106">
        <v>25</v>
      </c>
      <c r="Z60" s="107">
        <v>19</v>
      </c>
      <c r="AA60" s="108">
        <v>25</v>
      </c>
      <c r="AB60" s="108">
        <v>0</v>
      </c>
      <c r="AC60" s="109">
        <v>0</v>
      </c>
      <c r="AD60" s="104">
        <v>-14</v>
      </c>
      <c r="AE60" s="105">
        <v>-11</v>
      </c>
      <c r="AF60" s="106">
        <v>-3</v>
      </c>
      <c r="AG60" s="104">
        <v>133</v>
      </c>
      <c r="AH60" s="105">
        <v>68</v>
      </c>
      <c r="AI60" s="151">
        <v>65</v>
      </c>
      <c r="AJ60" s="107">
        <v>54</v>
      </c>
      <c r="AK60" s="108">
        <v>48</v>
      </c>
      <c r="AL60" s="108">
        <v>13</v>
      </c>
      <c r="AM60" s="109">
        <v>17</v>
      </c>
      <c r="AN60" s="104">
        <v>1</v>
      </c>
      <c r="AO60" s="106">
        <v>0</v>
      </c>
      <c r="AP60" s="118">
        <v>147</v>
      </c>
      <c r="AQ60" s="105">
        <v>79</v>
      </c>
      <c r="AR60" s="151">
        <v>68</v>
      </c>
      <c r="AS60" s="107">
        <v>45</v>
      </c>
      <c r="AT60" s="108">
        <v>36</v>
      </c>
      <c r="AU60" s="108">
        <v>30</v>
      </c>
      <c r="AV60" s="109">
        <v>31</v>
      </c>
      <c r="AW60" s="104">
        <v>4</v>
      </c>
      <c r="AX60" s="106">
        <v>1</v>
      </c>
      <c r="AY60" s="118">
        <v>-25</v>
      </c>
    </row>
    <row r="61" spans="1:51" s="157" customFormat="1" x14ac:dyDescent="0.15">
      <c r="A61">
        <v>7</v>
      </c>
      <c r="B61">
        <v>229</v>
      </c>
      <c r="C61" s="156" t="s">
        <v>88</v>
      </c>
      <c r="D61" s="24" t="s">
        <v>51</v>
      </c>
      <c r="E61" s="149">
        <v>210.87</v>
      </c>
      <c r="F61" s="150">
        <v>27900</v>
      </c>
      <c r="G61" s="103">
        <v>73356</v>
      </c>
      <c r="H61" s="103">
        <v>35435</v>
      </c>
      <c r="I61" s="103">
        <v>37921</v>
      </c>
      <c r="J61" s="104">
        <v>-79</v>
      </c>
      <c r="K61" s="105">
        <v>-32</v>
      </c>
      <c r="L61" s="106">
        <v>-47</v>
      </c>
      <c r="M61" s="104">
        <v>-66</v>
      </c>
      <c r="N61" s="105">
        <v>-27</v>
      </c>
      <c r="O61" s="151">
        <v>-39</v>
      </c>
      <c r="P61" s="104">
        <v>31</v>
      </c>
      <c r="Q61" s="105">
        <v>19</v>
      </c>
      <c r="R61" s="106">
        <v>12</v>
      </c>
      <c r="S61" s="107">
        <v>19</v>
      </c>
      <c r="T61" s="108">
        <v>12</v>
      </c>
      <c r="U61" s="108">
        <v>0</v>
      </c>
      <c r="V61" s="109">
        <v>0</v>
      </c>
      <c r="W61" s="104">
        <v>97</v>
      </c>
      <c r="X61" s="105">
        <v>46</v>
      </c>
      <c r="Y61" s="106">
        <v>51</v>
      </c>
      <c r="Z61" s="107">
        <v>46</v>
      </c>
      <c r="AA61" s="108">
        <v>51</v>
      </c>
      <c r="AB61" s="108">
        <v>0</v>
      </c>
      <c r="AC61" s="109">
        <v>0</v>
      </c>
      <c r="AD61" s="104">
        <v>-13</v>
      </c>
      <c r="AE61" s="105">
        <v>-5</v>
      </c>
      <c r="AF61" s="106">
        <v>-8</v>
      </c>
      <c r="AG61" s="104">
        <v>124</v>
      </c>
      <c r="AH61" s="105">
        <v>57</v>
      </c>
      <c r="AI61" s="151">
        <v>67</v>
      </c>
      <c r="AJ61" s="107">
        <v>54</v>
      </c>
      <c r="AK61" s="108">
        <v>62</v>
      </c>
      <c r="AL61" s="108">
        <v>3</v>
      </c>
      <c r="AM61" s="109">
        <v>5</v>
      </c>
      <c r="AN61" s="104">
        <v>0</v>
      </c>
      <c r="AO61" s="106">
        <v>0</v>
      </c>
      <c r="AP61" s="118">
        <v>137</v>
      </c>
      <c r="AQ61" s="105">
        <v>62</v>
      </c>
      <c r="AR61" s="151">
        <v>75</v>
      </c>
      <c r="AS61" s="107">
        <v>56</v>
      </c>
      <c r="AT61" s="108">
        <v>62</v>
      </c>
      <c r="AU61" s="108">
        <v>4</v>
      </c>
      <c r="AV61" s="109">
        <v>11</v>
      </c>
      <c r="AW61" s="104">
        <v>2</v>
      </c>
      <c r="AX61" s="106">
        <v>2</v>
      </c>
      <c r="AY61" s="118">
        <v>-8</v>
      </c>
    </row>
    <row r="62" spans="1:51" x14ac:dyDescent="0.15">
      <c r="A62" s="157"/>
      <c r="B62" s="157"/>
      <c r="C62" s="158" t="s">
        <v>89</v>
      </c>
      <c r="D62" s="78"/>
      <c r="E62" s="159">
        <v>90.33</v>
      </c>
      <c r="F62" s="80">
        <v>11004</v>
      </c>
      <c r="G62" s="82">
        <v>29153</v>
      </c>
      <c r="H62" s="82">
        <v>13677</v>
      </c>
      <c r="I62" s="82">
        <v>15476</v>
      </c>
      <c r="J62" s="221">
        <v>-31</v>
      </c>
      <c r="K62" s="222">
        <v>-16</v>
      </c>
      <c r="L62" s="223">
        <v>-15</v>
      </c>
      <c r="M62" s="221">
        <v>-20</v>
      </c>
      <c r="N62" s="222">
        <v>-11</v>
      </c>
      <c r="O62" s="224">
        <v>-9</v>
      </c>
      <c r="P62" s="221">
        <v>10</v>
      </c>
      <c r="Q62" s="222">
        <v>4</v>
      </c>
      <c r="R62" s="223">
        <v>6</v>
      </c>
      <c r="S62" s="221">
        <v>4</v>
      </c>
      <c r="T62" s="222">
        <v>6</v>
      </c>
      <c r="U62" s="222">
        <v>0</v>
      </c>
      <c r="V62" s="223">
        <v>0</v>
      </c>
      <c r="W62" s="221">
        <v>30</v>
      </c>
      <c r="X62" s="222">
        <v>15</v>
      </c>
      <c r="Y62" s="223">
        <v>15</v>
      </c>
      <c r="Z62" s="221">
        <v>15</v>
      </c>
      <c r="AA62" s="222">
        <v>14</v>
      </c>
      <c r="AB62" s="222">
        <v>0</v>
      </c>
      <c r="AC62" s="223">
        <v>1</v>
      </c>
      <c r="AD62" s="221">
        <v>-11</v>
      </c>
      <c r="AE62" s="222">
        <v>-5</v>
      </c>
      <c r="AF62" s="223">
        <v>-6</v>
      </c>
      <c r="AG62" s="221">
        <v>51</v>
      </c>
      <c r="AH62" s="222">
        <v>25</v>
      </c>
      <c r="AI62" s="224">
        <v>26</v>
      </c>
      <c r="AJ62" s="221">
        <v>23</v>
      </c>
      <c r="AK62" s="222">
        <v>25</v>
      </c>
      <c r="AL62" s="222">
        <v>2</v>
      </c>
      <c r="AM62" s="223">
        <v>0</v>
      </c>
      <c r="AN62" s="221">
        <v>0</v>
      </c>
      <c r="AO62" s="223">
        <v>1</v>
      </c>
      <c r="AP62" s="225">
        <v>62</v>
      </c>
      <c r="AQ62" s="222">
        <v>30</v>
      </c>
      <c r="AR62" s="224">
        <v>32</v>
      </c>
      <c r="AS62" s="221">
        <v>28</v>
      </c>
      <c r="AT62" s="222">
        <v>27</v>
      </c>
      <c r="AU62" s="222">
        <v>2</v>
      </c>
      <c r="AV62" s="223">
        <v>5</v>
      </c>
      <c r="AW62" s="221">
        <v>0</v>
      </c>
      <c r="AX62" s="223">
        <v>0</v>
      </c>
      <c r="AY62" s="225">
        <v>-5</v>
      </c>
    </row>
    <row r="63" spans="1:51" s="157" customFormat="1" x14ac:dyDescent="0.15">
      <c r="A63">
        <v>3</v>
      </c>
      <c r="B63">
        <v>301</v>
      </c>
      <c r="C63" s="152" t="s">
        <v>90</v>
      </c>
      <c r="D63" s="24"/>
      <c r="E63" s="149">
        <v>90.33</v>
      </c>
      <c r="F63" s="150">
        <v>11004</v>
      </c>
      <c r="G63" s="103">
        <v>29153</v>
      </c>
      <c r="H63" s="103">
        <v>13677</v>
      </c>
      <c r="I63" s="103">
        <v>15476</v>
      </c>
      <c r="J63" s="104">
        <v>-31</v>
      </c>
      <c r="K63" s="105">
        <v>-16</v>
      </c>
      <c r="L63" s="106">
        <v>-15</v>
      </c>
      <c r="M63" s="104">
        <v>-20</v>
      </c>
      <c r="N63" s="105">
        <v>-11</v>
      </c>
      <c r="O63" s="151">
        <v>-9</v>
      </c>
      <c r="P63" s="104">
        <v>10</v>
      </c>
      <c r="Q63" s="105">
        <v>4</v>
      </c>
      <c r="R63" s="106">
        <v>6</v>
      </c>
      <c r="S63" s="107">
        <v>4</v>
      </c>
      <c r="T63" s="108">
        <v>6</v>
      </c>
      <c r="U63" s="108">
        <v>0</v>
      </c>
      <c r="V63" s="109">
        <v>0</v>
      </c>
      <c r="W63" s="104">
        <v>30</v>
      </c>
      <c r="X63" s="105">
        <v>15</v>
      </c>
      <c r="Y63" s="106">
        <v>15</v>
      </c>
      <c r="Z63" s="107">
        <v>15</v>
      </c>
      <c r="AA63" s="108">
        <v>14</v>
      </c>
      <c r="AB63" s="108">
        <v>0</v>
      </c>
      <c r="AC63" s="109">
        <v>1</v>
      </c>
      <c r="AD63" s="104">
        <v>-11</v>
      </c>
      <c r="AE63" s="105">
        <v>-5</v>
      </c>
      <c r="AF63" s="106">
        <v>-6</v>
      </c>
      <c r="AG63" s="104">
        <v>51</v>
      </c>
      <c r="AH63" s="105">
        <v>25</v>
      </c>
      <c r="AI63" s="151">
        <v>26</v>
      </c>
      <c r="AJ63" s="107">
        <v>23</v>
      </c>
      <c r="AK63" s="108">
        <v>25</v>
      </c>
      <c r="AL63" s="108">
        <v>2</v>
      </c>
      <c r="AM63" s="109">
        <v>0</v>
      </c>
      <c r="AN63" s="104">
        <v>0</v>
      </c>
      <c r="AO63" s="106">
        <v>1</v>
      </c>
      <c r="AP63" s="118">
        <v>62</v>
      </c>
      <c r="AQ63" s="105">
        <v>30</v>
      </c>
      <c r="AR63" s="151">
        <v>32</v>
      </c>
      <c r="AS63" s="107">
        <v>28</v>
      </c>
      <c r="AT63" s="108">
        <v>27</v>
      </c>
      <c r="AU63" s="108">
        <v>2</v>
      </c>
      <c r="AV63" s="109">
        <v>5</v>
      </c>
      <c r="AW63" s="104">
        <v>0</v>
      </c>
      <c r="AX63" s="106">
        <v>0</v>
      </c>
      <c r="AY63" s="118">
        <v>-5</v>
      </c>
    </row>
    <row r="64" spans="1:51" x14ac:dyDescent="0.15">
      <c r="A64" s="157"/>
      <c r="B64" s="157"/>
      <c r="C64" s="158" t="s">
        <v>91</v>
      </c>
      <c r="D64" s="78"/>
      <c r="E64" s="159">
        <v>185.19</v>
      </c>
      <c r="F64" s="80">
        <v>6536</v>
      </c>
      <c r="G64" s="134">
        <v>18770</v>
      </c>
      <c r="H64" s="134">
        <v>9077</v>
      </c>
      <c r="I64" s="134">
        <v>9693</v>
      </c>
      <c r="J64" s="221">
        <v>-25</v>
      </c>
      <c r="K64" s="222">
        <v>-15</v>
      </c>
      <c r="L64" s="223">
        <v>-10</v>
      </c>
      <c r="M64" s="221">
        <v>-15</v>
      </c>
      <c r="N64" s="222">
        <v>-10</v>
      </c>
      <c r="O64" s="224">
        <v>-5</v>
      </c>
      <c r="P64" s="221">
        <v>11</v>
      </c>
      <c r="Q64" s="222">
        <v>4</v>
      </c>
      <c r="R64" s="223">
        <v>7</v>
      </c>
      <c r="S64" s="221">
        <v>4</v>
      </c>
      <c r="T64" s="222">
        <v>6</v>
      </c>
      <c r="U64" s="222">
        <v>0</v>
      </c>
      <c r="V64" s="223">
        <v>1</v>
      </c>
      <c r="W64" s="221">
        <v>26</v>
      </c>
      <c r="X64" s="222">
        <v>14</v>
      </c>
      <c r="Y64" s="223">
        <v>12</v>
      </c>
      <c r="Z64" s="221">
        <v>14</v>
      </c>
      <c r="AA64" s="222">
        <v>12</v>
      </c>
      <c r="AB64" s="222">
        <v>0</v>
      </c>
      <c r="AC64" s="223">
        <v>0</v>
      </c>
      <c r="AD64" s="221">
        <v>-10</v>
      </c>
      <c r="AE64" s="222">
        <v>-5</v>
      </c>
      <c r="AF64" s="223">
        <v>-5</v>
      </c>
      <c r="AG64" s="221">
        <v>31</v>
      </c>
      <c r="AH64" s="222">
        <v>16</v>
      </c>
      <c r="AI64" s="224">
        <v>15</v>
      </c>
      <c r="AJ64" s="221">
        <v>14</v>
      </c>
      <c r="AK64" s="222">
        <v>14</v>
      </c>
      <c r="AL64" s="222">
        <v>0</v>
      </c>
      <c r="AM64" s="223">
        <v>1</v>
      </c>
      <c r="AN64" s="221">
        <v>2</v>
      </c>
      <c r="AO64" s="223">
        <v>0</v>
      </c>
      <c r="AP64" s="225">
        <v>41</v>
      </c>
      <c r="AQ64" s="222">
        <v>21</v>
      </c>
      <c r="AR64" s="224">
        <v>20</v>
      </c>
      <c r="AS64" s="221">
        <v>14</v>
      </c>
      <c r="AT64" s="222">
        <v>20</v>
      </c>
      <c r="AU64" s="222">
        <v>4</v>
      </c>
      <c r="AV64" s="223">
        <v>0</v>
      </c>
      <c r="AW64" s="221">
        <v>3</v>
      </c>
      <c r="AX64" s="223">
        <v>0</v>
      </c>
      <c r="AY64" s="225">
        <v>-11</v>
      </c>
    </row>
    <row r="65" spans="1:51" s="157" customFormat="1" x14ac:dyDescent="0.15">
      <c r="A65">
        <v>5</v>
      </c>
      <c r="B65">
        <v>365</v>
      </c>
      <c r="C65" s="152" t="s">
        <v>92</v>
      </c>
      <c r="D65" s="24"/>
      <c r="E65" s="149">
        <v>185.19</v>
      </c>
      <c r="F65" s="150">
        <v>6536</v>
      </c>
      <c r="G65" s="103">
        <v>18770</v>
      </c>
      <c r="H65" s="103">
        <v>9077</v>
      </c>
      <c r="I65" s="103">
        <v>9693</v>
      </c>
      <c r="J65" s="104">
        <v>-25</v>
      </c>
      <c r="K65" s="105">
        <v>-15</v>
      </c>
      <c r="L65" s="106">
        <v>-10</v>
      </c>
      <c r="M65" s="104">
        <v>-15</v>
      </c>
      <c r="N65" s="105">
        <v>-10</v>
      </c>
      <c r="O65" s="151">
        <v>-5</v>
      </c>
      <c r="P65" s="104">
        <v>11</v>
      </c>
      <c r="Q65" s="105">
        <v>4</v>
      </c>
      <c r="R65" s="106">
        <v>7</v>
      </c>
      <c r="S65" s="107">
        <v>4</v>
      </c>
      <c r="T65" s="108">
        <v>6</v>
      </c>
      <c r="U65" s="108">
        <v>0</v>
      </c>
      <c r="V65" s="109">
        <v>1</v>
      </c>
      <c r="W65" s="104">
        <v>26</v>
      </c>
      <c r="X65" s="105">
        <v>14</v>
      </c>
      <c r="Y65" s="106">
        <v>12</v>
      </c>
      <c r="Z65" s="107">
        <v>14</v>
      </c>
      <c r="AA65" s="108">
        <v>12</v>
      </c>
      <c r="AB65" s="108">
        <v>0</v>
      </c>
      <c r="AC65" s="109">
        <v>0</v>
      </c>
      <c r="AD65" s="104">
        <v>-10</v>
      </c>
      <c r="AE65" s="105">
        <v>-5</v>
      </c>
      <c r="AF65" s="106">
        <v>-5</v>
      </c>
      <c r="AG65" s="104">
        <v>31</v>
      </c>
      <c r="AH65" s="105">
        <v>16</v>
      </c>
      <c r="AI65" s="151">
        <v>15</v>
      </c>
      <c r="AJ65" s="107">
        <v>14</v>
      </c>
      <c r="AK65" s="108">
        <v>14</v>
      </c>
      <c r="AL65" s="108">
        <v>0</v>
      </c>
      <c r="AM65" s="109">
        <v>1</v>
      </c>
      <c r="AN65" s="104">
        <v>2</v>
      </c>
      <c r="AO65" s="106">
        <v>0</v>
      </c>
      <c r="AP65" s="118">
        <v>41</v>
      </c>
      <c r="AQ65" s="105">
        <v>21</v>
      </c>
      <c r="AR65" s="151">
        <v>20</v>
      </c>
      <c r="AS65" s="107">
        <v>14</v>
      </c>
      <c r="AT65" s="108">
        <v>20</v>
      </c>
      <c r="AU65" s="108">
        <v>4</v>
      </c>
      <c r="AV65" s="109">
        <v>0</v>
      </c>
      <c r="AW65" s="104">
        <v>3</v>
      </c>
      <c r="AX65" s="106">
        <v>0</v>
      </c>
      <c r="AY65" s="118">
        <v>-11</v>
      </c>
    </row>
    <row r="66" spans="1:51" x14ac:dyDescent="0.15">
      <c r="A66" s="157"/>
      <c r="B66" s="157"/>
      <c r="C66" s="120" t="s">
        <v>93</v>
      </c>
      <c r="D66" s="78"/>
      <c r="E66" s="159">
        <v>44.05</v>
      </c>
      <c r="F66" s="80">
        <v>25459</v>
      </c>
      <c r="G66" s="82">
        <v>63862</v>
      </c>
      <c r="H66" s="82">
        <v>31052</v>
      </c>
      <c r="I66" s="82">
        <v>32810</v>
      </c>
      <c r="J66" s="221">
        <v>33</v>
      </c>
      <c r="K66" s="222">
        <v>13</v>
      </c>
      <c r="L66" s="223">
        <v>20</v>
      </c>
      <c r="M66" s="221">
        <v>-17</v>
      </c>
      <c r="N66" s="222">
        <v>-13</v>
      </c>
      <c r="O66" s="224">
        <v>-4</v>
      </c>
      <c r="P66" s="221">
        <v>39</v>
      </c>
      <c r="Q66" s="222">
        <v>19</v>
      </c>
      <c r="R66" s="223">
        <v>20</v>
      </c>
      <c r="S66" s="221">
        <v>19</v>
      </c>
      <c r="T66" s="222">
        <v>19</v>
      </c>
      <c r="U66" s="222">
        <v>0</v>
      </c>
      <c r="V66" s="223">
        <v>1</v>
      </c>
      <c r="W66" s="221">
        <v>56</v>
      </c>
      <c r="X66" s="222">
        <v>32</v>
      </c>
      <c r="Y66" s="223">
        <v>24</v>
      </c>
      <c r="Z66" s="221">
        <v>32</v>
      </c>
      <c r="AA66" s="222">
        <v>24</v>
      </c>
      <c r="AB66" s="222">
        <v>0</v>
      </c>
      <c r="AC66" s="223">
        <v>0</v>
      </c>
      <c r="AD66" s="221">
        <v>50</v>
      </c>
      <c r="AE66" s="222">
        <v>26</v>
      </c>
      <c r="AF66" s="223">
        <v>24</v>
      </c>
      <c r="AG66" s="221">
        <v>203</v>
      </c>
      <c r="AH66" s="222">
        <v>116</v>
      </c>
      <c r="AI66" s="224">
        <v>87</v>
      </c>
      <c r="AJ66" s="221">
        <v>107</v>
      </c>
      <c r="AK66" s="222">
        <v>82</v>
      </c>
      <c r="AL66" s="222">
        <v>7</v>
      </c>
      <c r="AM66" s="223">
        <v>5</v>
      </c>
      <c r="AN66" s="221">
        <v>2</v>
      </c>
      <c r="AO66" s="223">
        <v>0</v>
      </c>
      <c r="AP66" s="225">
        <v>153</v>
      </c>
      <c r="AQ66" s="222">
        <v>90</v>
      </c>
      <c r="AR66" s="224">
        <v>63</v>
      </c>
      <c r="AS66" s="221">
        <v>77</v>
      </c>
      <c r="AT66" s="222">
        <v>59</v>
      </c>
      <c r="AU66" s="222">
        <v>12</v>
      </c>
      <c r="AV66" s="223">
        <v>4</v>
      </c>
      <c r="AW66" s="221">
        <v>1</v>
      </c>
      <c r="AX66" s="223">
        <v>0</v>
      </c>
      <c r="AY66" s="225">
        <v>30</v>
      </c>
    </row>
    <row r="67" spans="1:51" x14ac:dyDescent="0.15">
      <c r="A67">
        <v>4</v>
      </c>
      <c r="B67">
        <v>381</v>
      </c>
      <c r="C67" s="156" t="s">
        <v>94</v>
      </c>
      <c r="D67" s="24"/>
      <c r="E67" s="149">
        <v>34.92</v>
      </c>
      <c r="F67" s="150">
        <v>11491</v>
      </c>
      <c r="G67" s="103">
        <v>30087</v>
      </c>
      <c r="H67" s="103">
        <v>14683</v>
      </c>
      <c r="I67" s="103">
        <v>15404</v>
      </c>
      <c r="J67" s="104">
        <v>17</v>
      </c>
      <c r="K67" s="105">
        <v>7</v>
      </c>
      <c r="L67" s="106">
        <v>10</v>
      </c>
      <c r="M67" s="104">
        <v>1</v>
      </c>
      <c r="N67" s="105">
        <v>-2</v>
      </c>
      <c r="O67" s="151">
        <v>3</v>
      </c>
      <c r="P67" s="104">
        <v>20</v>
      </c>
      <c r="Q67" s="105">
        <v>11</v>
      </c>
      <c r="R67" s="106">
        <v>9</v>
      </c>
      <c r="S67" s="107">
        <v>11</v>
      </c>
      <c r="T67" s="108">
        <v>8</v>
      </c>
      <c r="U67" s="108">
        <v>0</v>
      </c>
      <c r="V67" s="109">
        <v>1</v>
      </c>
      <c r="W67" s="104">
        <v>19</v>
      </c>
      <c r="X67" s="105">
        <v>13</v>
      </c>
      <c r="Y67" s="106">
        <v>6</v>
      </c>
      <c r="Z67" s="107">
        <v>13</v>
      </c>
      <c r="AA67" s="108">
        <v>6</v>
      </c>
      <c r="AB67" s="108">
        <v>0</v>
      </c>
      <c r="AC67" s="109">
        <v>0</v>
      </c>
      <c r="AD67" s="104">
        <v>16</v>
      </c>
      <c r="AE67" s="105">
        <v>9</v>
      </c>
      <c r="AF67" s="106">
        <v>7</v>
      </c>
      <c r="AG67" s="104">
        <v>91</v>
      </c>
      <c r="AH67" s="105">
        <v>50</v>
      </c>
      <c r="AI67" s="151">
        <v>41</v>
      </c>
      <c r="AJ67" s="107">
        <v>44</v>
      </c>
      <c r="AK67" s="108">
        <v>38</v>
      </c>
      <c r="AL67" s="108">
        <v>6</v>
      </c>
      <c r="AM67" s="109">
        <v>3</v>
      </c>
      <c r="AN67" s="104">
        <v>0</v>
      </c>
      <c r="AO67" s="106">
        <v>0</v>
      </c>
      <c r="AP67" s="118">
        <v>75</v>
      </c>
      <c r="AQ67" s="105">
        <v>41</v>
      </c>
      <c r="AR67" s="151">
        <v>34</v>
      </c>
      <c r="AS67" s="107">
        <v>34</v>
      </c>
      <c r="AT67" s="108">
        <v>31</v>
      </c>
      <c r="AU67" s="108">
        <v>7</v>
      </c>
      <c r="AV67" s="109">
        <v>3</v>
      </c>
      <c r="AW67" s="104">
        <v>0</v>
      </c>
      <c r="AX67" s="106">
        <v>0</v>
      </c>
      <c r="AY67" s="118">
        <v>11</v>
      </c>
    </row>
    <row r="68" spans="1:51" s="157" customFormat="1" x14ac:dyDescent="0.15">
      <c r="A68">
        <v>4</v>
      </c>
      <c r="B68">
        <v>382</v>
      </c>
      <c r="C68" s="152" t="s">
        <v>95</v>
      </c>
      <c r="D68" s="24"/>
      <c r="E68" s="149">
        <v>9.1300000000000008</v>
      </c>
      <c r="F68" s="150">
        <v>13968</v>
      </c>
      <c r="G68" s="103">
        <v>33775</v>
      </c>
      <c r="H68" s="103">
        <v>16369</v>
      </c>
      <c r="I68" s="103">
        <v>17406</v>
      </c>
      <c r="J68" s="104">
        <v>16</v>
      </c>
      <c r="K68" s="105">
        <v>6</v>
      </c>
      <c r="L68" s="106">
        <v>10</v>
      </c>
      <c r="M68" s="104">
        <v>-18</v>
      </c>
      <c r="N68" s="105">
        <v>-11</v>
      </c>
      <c r="O68" s="151">
        <v>-7</v>
      </c>
      <c r="P68" s="104">
        <v>19</v>
      </c>
      <c r="Q68" s="105">
        <v>8</v>
      </c>
      <c r="R68" s="106">
        <v>11</v>
      </c>
      <c r="S68" s="107">
        <v>8</v>
      </c>
      <c r="T68" s="108">
        <v>11</v>
      </c>
      <c r="U68" s="108">
        <v>0</v>
      </c>
      <c r="V68" s="109">
        <v>0</v>
      </c>
      <c r="W68" s="104">
        <v>37</v>
      </c>
      <c r="X68" s="105">
        <v>19</v>
      </c>
      <c r="Y68" s="106">
        <v>18</v>
      </c>
      <c r="Z68" s="107">
        <v>19</v>
      </c>
      <c r="AA68" s="108">
        <v>18</v>
      </c>
      <c r="AB68" s="108">
        <v>0</v>
      </c>
      <c r="AC68" s="109">
        <v>0</v>
      </c>
      <c r="AD68" s="104">
        <v>34</v>
      </c>
      <c r="AE68" s="105">
        <v>17</v>
      </c>
      <c r="AF68" s="106">
        <v>17</v>
      </c>
      <c r="AG68" s="104">
        <v>112</v>
      </c>
      <c r="AH68" s="105">
        <v>66</v>
      </c>
      <c r="AI68" s="151">
        <v>46</v>
      </c>
      <c r="AJ68" s="107">
        <v>63</v>
      </c>
      <c r="AK68" s="108">
        <v>44</v>
      </c>
      <c r="AL68" s="108">
        <v>1</v>
      </c>
      <c r="AM68" s="109">
        <v>2</v>
      </c>
      <c r="AN68" s="104">
        <v>2</v>
      </c>
      <c r="AO68" s="106">
        <v>0</v>
      </c>
      <c r="AP68" s="118">
        <v>78</v>
      </c>
      <c r="AQ68" s="105">
        <v>49</v>
      </c>
      <c r="AR68" s="151">
        <v>29</v>
      </c>
      <c r="AS68" s="107">
        <v>43</v>
      </c>
      <c r="AT68" s="108">
        <v>28</v>
      </c>
      <c r="AU68" s="108">
        <v>5</v>
      </c>
      <c r="AV68" s="109">
        <v>1</v>
      </c>
      <c r="AW68" s="104">
        <v>1</v>
      </c>
      <c r="AX68" s="106">
        <v>0</v>
      </c>
      <c r="AY68" s="118">
        <v>19</v>
      </c>
    </row>
    <row r="69" spans="1:51" x14ac:dyDescent="0.15">
      <c r="A69" s="157"/>
      <c r="B69" s="157"/>
      <c r="C69" s="120" t="s">
        <v>96</v>
      </c>
      <c r="D69" s="78"/>
      <c r="E69" s="159">
        <v>330.7</v>
      </c>
      <c r="F69" s="80">
        <v>15848</v>
      </c>
      <c r="G69" s="82">
        <v>40482</v>
      </c>
      <c r="H69" s="82">
        <v>19535</v>
      </c>
      <c r="I69" s="82">
        <v>20947</v>
      </c>
      <c r="J69" s="221">
        <v>-24</v>
      </c>
      <c r="K69" s="222">
        <v>-9</v>
      </c>
      <c r="L69" s="223">
        <v>-15</v>
      </c>
      <c r="M69" s="221">
        <v>-39</v>
      </c>
      <c r="N69" s="222">
        <v>-18</v>
      </c>
      <c r="O69" s="224">
        <v>-21</v>
      </c>
      <c r="P69" s="221">
        <v>14</v>
      </c>
      <c r="Q69" s="222">
        <v>7</v>
      </c>
      <c r="R69" s="223">
        <v>7</v>
      </c>
      <c r="S69" s="225">
        <v>7</v>
      </c>
      <c r="T69" s="222">
        <v>7</v>
      </c>
      <c r="U69" s="222">
        <v>0</v>
      </c>
      <c r="V69" s="223">
        <v>0</v>
      </c>
      <c r="W69" s="221">
        <v>53</v>
      </c>
      <c r="X69" s="222">
        <v>25</v>
      </c>
      <c r="Y69" s="223">
        <v>28</v>
      </c>
      <c r="Z69" s="221">
        <v>25</v>
      </c>
      <c r="AA69" s="222">
        <v>28</v>
      </c>
      <c r="AB69" s="222">
        <v>0</v>
      </c>
      <c r="AC69" s="223">
        <v>0</v>
      </c>
      <c r="AD69" s="221">
        <v>15</v>
      </c>
      <c r="AE69" s="222">
        <v>9</v>
      </c>
      <c r="AF69" s="223">
        <v>6</v>
      </c>
      <c r="AG69" s="221">
        <v>86</v>
      </c>
      <c r="AH69" s="222">
        <v>44</v>
      </c>
      <c r="AI69" s="224">
        <v>42</v>
      </c>
      <c r="AJ69" s="221">
        <v>41</v>
      </c>
      <c r="AK69" s="222">
        <v>37</v>
      </c>
      <c r="AL69" s="222">
        <v>3</v>
      </c>
      <c r="AM69" s="223">
        <v>4</v>
      </c>
      <c r="AN69" s="221">
        <v>0</v>
      </c>
      <c r="AO69" s="223">
        <v>1</v>
      </c>
      <c r="AP69" s="225">
        <v>71</v>
      </c>
      <c r="AQ69" s="222">
        <v>35</v>
      </c>
      <c r="AR69" s="224">
        <v>36</v>
      </c>
      <c r="AS69" s="221">
        <v>23</v>
      </c>
      <c r="AT69" s="222">
        <v>26</v>
      </c>
      <c r="AU69" s="222">
        <v>10</v>
      </c>
      <c r="AV69" s="223">
        <v>10</v>
      </c>
      <c r="AW69" s="221">
        <v>2</v>
      </c>
      <c r="AX69" s="223">
        <v>0</v>
      </c>
      <c r="AY69" s="225">
        <v>-5</v>
      </c>
    </row>
    <row r="70" spans="1:51" x14ac:dyDescent="0.15">
      <c r="A70">
        <v>6</v>
      </c>
      <c r="B70">
        <v>442</v>
      </c>
      <c r="C70" s="152" t="s">
        <v>97</v>
      </c>
      <c r="D70" s="24"/>
      <c r="E70" s="149">
        <v>82.67</v>
      </c>
      <c r="F70" s="150">
        <v>4300</v>
      </c>
      <c r="G70" s="103">
        <v>10921</v>
      </c>
      <c r="H70" s="103">
        <v>5322</v>
      </c>
      <c r="I70" s="103">
        <v>5599</v>
      </c>
      <c r="J70" s="104">
        <v>4</v>
      </c>
      <c r="K70" s="105">
        <v>6</v>
      </c>
      <c r="L70" s="106">
        <v>-2</v>
      </c>
      <c r="M70" s="104">
        <v>-10</v>
      </c>
      <c r="N70" s="105">
        <v>-4</v>
      </c>
      <c r="O70" s="151">
        <v>-6</v>
      </c>
      <c r="P70" s="104">
        <v>1</v>
      </c>
      <c r="Q70" s="105">
        <v>1</v>
      </c>
      <c r="R70" s="106">
        <v>0</v>
      </c>
      <c r="S70" s="107">
        <v>1</v>
      </c>
      <c r="T70" s="108">
        <v>0</v>
      </c>
      <c r="U70" s="108">
        <v>0</v>
      </c>
      <c r="V70" s="109">
        <v>0</v>
      </c>
      <c r="W70" s="104">
        <v>11</v>
      </c>
      <c r="X70" s="105">
        <v>5</v>
      </c>
      <c r="Y70" s="106">
        <v>6</v>
      </c>
      <c r="Z70" s="107">
        <v>5</v>
      </c>
      <c r="AA70" s="108">
        <v>6</v>
      </c>
      <c r="AB70" s="108">
        <v>0</v>
      </c>
      <c r="AC70" s="109">
        <v>0</v>
      </c>
      <c r="AD70" s="104">
        <v>14</v>
      </c>
      <c r="AE70" s="105">
        <v>10</v>
      </c>
      <c r="AF70" s="106">
        <v>4</v>
      </c>
      <c r="AG70" s="104">
        <v>27</v>
      </c>
      <c r="AH70" s="105">
        <v>17</v>
      </c>
      <c r="AI70" s="151">
        <v>10</v>
      </c>
      <c r="AJ70" s="107">
        <v>15</v>
      </c>
      <c r="AK70" s="108">
        <v>8</v>
      </c>
      <c r="AL70" s="108">
        <v>2</v>
      </c>
      <c r="AM70" s="109">
        <v>1</v>
      </c>
      <c r="AN70" s="104">
        <v>0</v>
      </c>
      <c r="AO70" s="106">
        <v>1</v>
      </c>
      <c r="AP70" s="118">
        <v>13</v>
      </c>
      <c r="AQ70" s="105">
        <v>7</v>
      </c>
      <c r="AR70" s="151">
        <v>6</v>
      </c>
      <c r="AS70" s="107">
        <v>5</v>
      </c>
      <c r="AT70" s="108">
        <v>4</v>
      </c>
      <c r="AU70" s="108">
        <v>2</v>
      </c>
      <c r="AV70" s="109">
        <v>2</v>
      </c>
      <c r="AW70" s="104">
        <v>0</v>
      </c>
      <c r="AX70" s="106">
        <v>0</v>
      </c>
      <c r="AY70" s="118">
        <v>4</v>
      </c>
    </row>
    <row r="71" spans="1:51" x14ac:dyDescent="0.15">
      <c r="A71">
        <v>6</v>
      </c>
      <c r="B71">
        <v>443</v>
      </c>
      <c r="C71" s="152" t="s">
        <v>98</v>
      </c>
      <c r="D71" s="24"/>
      <c r="E71" s="149">
        <v>45.79</v>
      </c>
      <c r="F71" s="150">
        <v>7761</v>
      </c>
      <c r="G71" s="103">
        <v>19195</v>
      </c>
      <c r="H71" s="103">
        <v>9369</v>
      </c>
      <c r="I71" s="103">
        <v>9826</v>
      </c>
      <c r="J71" s="104">
        <v>-17</v>
      </c>
      <c r="K71" s="105">
        <v>-8</v>
      </c>
      <c r="L71" s="106">
        <v>-9</v>
      </c>
      <c r="M71" s="104">
        <v>-16</v>
      </c>
      <c r="N71" s="105">
        <v>-10</v>
      </c>
      <c r="O71" s="151">
        <v>-6</v>
      </c>
      <c r="P71" s="104">
        <v>11</v>
      </c>
      <c r="Q71" s="105">
        <v>5</v>
      </c>
      <c r="R71" s="106">
        <v>6</v>
      </c>
      <c r="S71" s="107">
        <v>5</v>
      </c>
      <c r="T71" s="108">
        <v>6</v>
      </c>
      <c r="U71" s="108">
        <v>0</v>
      </c>
      <c r="V71" s="109">
        <v>0</v>
      </c>
      <c r="W71" s="104">
        <v>27</v>
      </c>
      <c r="X71" s="105">
        <v>15</v>
      </c>
      <c r="Y71" s="106">
        <v>12</v>
      </c>
      <c r="Z71" s="107">
        <v>15</v>
      </c>
      <c r="AA71" s="108">
        <v>12</v>
      </c>
      <c r="AB71" s="108">
        <v>0</v>
      </c>
      <c r="AC71" s="109">
        <v>0</v>
      </c>
      <c r="AD71" s="104">
        <v>-1</v>
      </c>
      <c r="AE71" s="105">
        <v>2</v>
      </c>
      <c r="AF71" s="106">
        <v>-3</v>
      </c>
      <c r="AG71" s="104">
        <v>45</v>
      </c>
      <c r="AH71" s="105">
        <v>24</v>
      </c>
      <c r="AI71" s="151">
        <v>21</v>
      </c>
      <c r="AJ71" s="107">
        <v>23</v>
      </c>
      <c r="AK71" s="108">
        <v>19</v>
      </c>
      <c r="AL71" s="108">
        <v>1</v>
      </c>
      <c r="AM71" s="109">
        <v>2</v>
      </c>
      <c r="AN71" s="104">
        <v>0</v>
      </c>
      <c r="AO71" s="106">
        <v>0</v>
      </c>
      <c r="AP71" s="118">
        <v>46</v>
      </c>
      <c r="AQ71" s="105">
        <v>22</v>
      </c>
      <c r="AR71" s="151">
        <v>24</v>
      </c>
      <c r="AS71" s="107">
        <v>12</v>
      </c>
      <c r="AT71" s="108">
        <v>17</v>
      </c>
      <c r="AU71" s="108">
        <v>8</v>
      </c>
      <c r="AV71" s="109">
        <v>7</v>
      </c>
      <c r="AW71" s="104">
        <v>2</v>
      </c>
      <c r="AX71" s="106">
        <v>0</v>
      </c>
      <c r="AY71" s="118">
        <v>-8</v>
      </c>
    </row>
    <row r="72" spans="1:51" s="157" customFormat="1" x14ac:dyDescent="0.15">
      <c r="A72">
        <v>6</v>
      </c>
      <c r="B72">
        <v>446</v>
      </c>
      <c r="C72" s="152" t="s">
        <v>99</v>
      </c>
      <c r="D72" s="24"/>
      <c r="E72" s="149">
        <v>202.23</v>
      </c>
      <c r="F72" s="150">
        <v>3787</v>
      </c>
      <c r="G72" s="103">
        <v>10366</v>
      </c>
      <c r="H72" s="103">
        <v>4844</v>
      </c>
      <c r="I72" s="103">
        <v>5522</v>
      </c>
      <c r="J72" s="104">
        <v>-11</v>
      </c>
      <c r="K72" s="105">
        <v>-7</v>
      </c>
      <c r="L72" s="106">
        <v>-4</v>
      </c>
      <c r="M72" s="104">
        <v>-13</v>
      </c>
      <c r="N72" s="105">
        <v>-4</v>
      </c>
      <c r="O72" s="151">
        <v>-9</v>
      </c>
      <c r="P72" s="104">
        <v>2</v>
      </c>
      <c r="Q72" s="105">
        <v>1</v>
      </c>
      <c r="R72" s="106">
        <v>1</v>
      </c>
      <c r="S72" s="107">
        <v>1</v>
      </c>
      <c r="T72" s="108">
        <v>1</v>
      </c>
      <c r="U72" s="108">
        <v>0</v>
      </c>
      <c r="V72" s="109">
        <v>0</v>
      </c>
      <c r="W72" s="104">
        <v>15</v>
      </c>
      <c r="X72" s="105">
        <v>5</v>
      </c>
      <c r="Y72" s="106">
        <v>10</v>
      </c>
      <c r="Z72" s="107">
        <v>5</v>
      </c>
      <c r="AA72" s="108">
        <v>10</v>
      </c>
      <c r="AB72" s="108">
        <v>0</v>
      </c>
      <c r="AC72" s="109">
        <v>0</v>
      </c>
      <c r="AD72" s="104">
        <v>2</v>
      </c>
      <c r="AE72" s="105">
        <v>-3</v>
      </c>
      <c r="AF72" s="106">
        <v>5</v>
      </c>
      <c r="AG72" s="104">
        <v>14</v>
      </c>
      <c r="AH72" s="105">
        <v>3</v>
      </c>
      <c r="AI72" s="151">
        <v>11</v>
      </c>
      <c r="AJ72" s="107">
        <v>3</v>
      </c>
      <c r="AK72" s="108">
        <v>10</v>
      </c>
      <c r="AL72" s="108">
        <v>0</v>
      </c>
      <c r="AM72" s="109">
        <v>1</v>
      </c>
      <c r="AN72" s="104">
        <v>0</v>
      </c>
      <c r="AO72" s="106">
        <v>0</v>
      </c>
      <c r="AP72" s="118">
        <v>12</v>
      </c>
      <c r="AQ72" s="105">
        <v>6</v>
      </c>
      <c r="AR72" s="151">
        <v>6</v>
      </c>
      <c r="AS72" s="107">
        <v>6</v>
      </c>
      <c r="AT72" s="108">
        <v>5</v>
      </c>
      <c r="AU72" s="108">
        <v>0</v>
      </c>
      <c r="AV72" s="109">
        <v>1</v>
      </c>
      <c r="AW72" s="104">
        <v>0</v>
      </c>
      <c r="AX72" s="106">
        <v>0</v>
      </c>
      <c r="AY72" s="118">
        <v>-1</v>
      </c>
    </row>
    <row r="73" spans="1:51" x14ac:dyDescent="0.15">
      <c r="A73" s="157"/>
      <c r="B73" s="157"/>
      <c r="C73" s="120" t="s">
        <v>100</v>
      </c>
      <c r="D73" s="78"/>
      <c r="E73" s="159">
        <v>22.61</v>
      </c>
      <c r="F73" s="80">
        <v>12866</v>
      </c>
      <c r="G73" s="82">
        <v>33270</v>
      </c>
      <c r="H73" s="82">
        <v>16145</v>
      </c>
      <c r="I73" s="82">
        <v>17125</v>
      </c>
      <c r="J73" s="221">
        <v>-45</v>
      </c>
      <c r="K73" s="222">
        <v>-38</v>
      </c>
      <c r="L73" s="223">
        <v>-7</v>
      </c>
      <c r="M73" s="221">
        <v>-28</v>
      </c>
      <c r="N73" s="222">
        <v>-19</v>
      </c>
      <c r="O73" s="224">
        <v>-9</v>
      </c>
      <c r="P73" s="221">
        <v>18</v>
      </c>
      <c r="Q73" s="222">
        <v>9</v>
      </c>
      <c r="R73" s="223">
        <v>9</v>
      </c>
      <c r="S73" s="221">
        <v>9</v>
      </c>
      <c r="T73" s="222">
        <v>9</v>
      </c>
      <c r="U73" s="222">
        <v>0</v>
      </c>
      <c r="V73" s="223">
        <v>0</v>
      </c>
      <c r="W73" s="221">
        <v>46</v>
      </c>
      <c r="X73" s="222">
        <v>28</v>
      </c>
      <c r="Y73" s="223">
        <v>18</v>
      </c>
      <c r="Z73" s="221">
        <v>28</v>
      </c>
      <c r="AA73" s="222">
        <v>18</v>
      </c>
      <c r="AB73" s="222">
        <v>0</v>
      </c>
      <c r="AC73" s="223">
        <v>0</v>
      </c>
      <c r="AD73" s="221">
        <v>-17</v>
      </c>
      <c r="AE73" s="222">
        <v>-19</v>
      </c>
      <c r="AF73" s="223">
        <v>2</v>
      </c>
      <c r="AG73" s="221">
        <v>79</v>
      </c>
      <c r="AH73" s="222">
        <v>38</v>
      </c>
      <c r="AI73" s="224">
        <v>41</v>
      </c>
      <c r="AJ73" s="221">
        <v>37</v>
      </c>
      <c r="AK73" s="222">
        <v>39</v>
      </c>
      <c r="AL73" s="222">
        <v>1</v>
      </c>
      <c r="AM73" s="223">
        <v>2</v>
      </c>
      <c r="AN73" s="221">
        <v>0</v>
      </c>
      <c r="AO73" s="223">
        <v>0</v>
      </c>
      <c r="AP73" s="225">
        <v>96</v>
      </c>
      <c r="AQ73" s="222">
        <v>57</v>
      </c>
      <c r="AR73" s="224">
        <v>39</v>
      </c>
      <c r="AS73" s="221">
        <v>55</v>
      </c>
      <c r="AT73" s="222">
        <v>38</v>
      </c>
      <c r="AU73" s="222">
        <v>2</v>
      </c>
      <c r="AV73" s="223">
        <v>1</v>
      </c>
      <c r="AW73" s="221">
        <v>0</v>
      </c>
      <c r="AX73" s="223">
        <v>0</v>
      </c>
      <c r="AY73" s="225">
        <v>-8</v>
      </c>
    </row>
    <row r="74" spans="1:51" s="157" customFormat="1" x14ac:dyDescent="0.15">
      <c r="A74">
        <v>7</v>
      </c>
      <c r="B74">
        <v>464</v>
      </c>
      <c r="C74" s="152" t="s">
        <v>101</v>
      </c>
      <c r="D74" s="24" t="s">
        <v>51</v>
      </c>
      <c r="E74" s="149">
        <v>22.61</v>
      </c>
      <c r="F74" s="150">
        <v>12866</v>
      </c>
      <c r="G74" s="103">
        <v>33270</v>
      </c>
      <c r="H74" s="103">
        <v>16145</v>
      </c>
      <c r="I74" s="103">
        <v>17125</v>
      </c>
      <c r="J74" s="104">
        <v>-45</v>
      </c>
      <c r="K74" s="105">
        <v>-38</v>
      </c>
      <c r="L74" s="106">
        <v>-7</v>
      </c>
      <c r="M74" s="104">
        <v>-28</v>
      </c>
      <c r="N74" s="105">
        <v>-19</v>
      </c>
      <c r="O74" s="151">
        <v>-9</v>
      </c>
      <c r="P74" s="104">
        <v>18</v>
      </c>
      <c r="Q74" s="105">
        <v>9</v>
      </c>
      <c r="R74" s="106">
        <v>9</v>
      </c>
      <c r="S74" s="107">
        <v>9</v>
      </c>
      <c r="T74" s="108">
        <v>9</v>
      </c>
      <c r="U74" s="108">
        <v>0</v>
      </c>
      <c r="V74" s="109">
        <v>0</v>
      </c>
      <c r="W74" s="104">
        <v>46</v>
      </c>
      <c r="X74" s="105">
        <v>28</v>
      </c>
      <c r="Y74" s="106">
        <v>18</v>
      </c>
      <c r="Z74" s="107">
        <v>28</v>
      </c>
      <c r="AA74" s="108">
        <v>18</v>
      </c>
      <c r="AB74" s="108">
        <v>0</v>
      </c>
      <c r="AC74" s="109">
        <v>0</v>
      </c>
      <c r="AD74" s="104">
        <v>-17</v>
      </c>
      <c r="AE74" s="105">
        <v>-19</v>
      </c>
      <c r="AF74" s="106">
        <v>2</v>
      </c>
      <c r="AG74" s="104">
        <v>79</v>
      </c>
      <c r="AH74" s="105">
        <v>38</v>
      </c>
      <c r="AI74" s="151">
        <v>41</v>
      </c>
      <c r="AJ74" s="107">
        <v>37</v>
      </c>
      <c r="AK74" s="108">
        <v>39</v>
      </c>
      <c r="AL74" s="108">
        <v>1</v>
      </c>
      <c r="AM74" s="109">
        <v>2</v>
      </c>
      <c r="AN74" s="104">
        <v>0</v>
      </c>
      <c r="AO74" s="106">
        <v>0</v>
      </c>
      <c r="AP74" s="118">
        <v>96</v>
      </c>
      <c r="AQ74" s="105">
        <v>57</v>
      </c>
      <c r="AR74" s="151">
        <v>39</v>
      </c>
      <c r="AS74" s="107">
        <v>55</v>
      </c>
      <c r="AT74" s="108">
        <v>38</v>
      </c>
      <c r="AU74" s="108">
        <v>2</v>
      </c>
      <c r="AV74" s="109">
        <v>1</v>
      </c>
      <c r="AW74" s="104">
        <v>0</v>
      </c>
      <c r="AX74" s="106">
        <v>0</v>
      </c>
      <c r="AY74" s="118">
        <v>-8</v>
      </c>
    </row>
    <row r="75" spans="1:51" x14ac:dyDescent="0.15">
      <c r="A75" s="157"/>
      <c r="B75" s="157"/>
      <c r="C75" s="120" t="s">
        <v>102</v>
      </c>
      <c r="D75" s="78"/>
      <c r="E75" s="159">
        <v>150.26</v>
      </c>
      <c r="F75" s="80">
        <v>5507</v>
      </c>
      <c r="G75" s="82">
        <v>13590</v>
      </c>
      <c r="H75" s="82">
        <v>6590</v>
      </c>
      <c r="I75" s="82">
        <v>7000</v>
      </c>
      <c r="J75" s="221">
        <v>-32</v>
      </c>
      <c r="K75" s="222">
        <v>-16</v>
      </c>
      <c r="L75" s="223">
        <v>-16</v>
      </c>
      <c r="M75" s="221">
        <v>-20</v>
      </c>
      <c r="N75" s="222">
        <v>-11</v>
      </c>
      <c r="O75" s="224">
        <v>-9</v>
      </c>
      <c r="P75" s="221">
        <v>3</v>
      </c>
      <c r="Q75" s="222">
        <v>2</v>
      </c>
      <c r="R75" s="223">
        <v>1</v>
      </c>
      <c r="S75" s="221">
        <v>2</v>
      </c>
      <c r="T75" s="222">
        <v>1</v>
      </c>
      <c r="U75" s="222">
        <v>0</v>
      </c>
      <c r="V75" s="223">
        <v>0</v>
      </c>
      <c r="W75" s="221">
        <v>23</v>
      </c>
      <c r="X75" s="222">
        <v>13</v>
      </c>
      <c r="Y75" s="223">
        <v>10</v>
      </c>
      <c r="Z75" s="221">
        <v>13</v>
      </c>
      <c r="AA75" s="222">
        <v>10</v>
      </c>
      <c r="AB75" s="222">
        <v>0</v>
      </c>
      <c r="AC75" s="223">
        <v>0</v>
      </c>
      <c r="AD75" s="221">
        <v>-12</v>
      </c>
      <c r="AE75" s="222">
        <v>-5</v>
      </c>
      <c r="AF75" s="223">
        <v>-7</v>
      </c>
      <c r="AG75" s="221">
        <v>20</v>
      </c>
      <c r="AH75" s="222">
        <v>10</v>
      </c>
      <c r="AI75" s="224">
        <v>10</v>
      </c>
      <c r="AJ75" s="221">
        <v>6</v>
      </c>
      <c r="AK75" s="222">
        <v>9</v>
      </c>
      <c r="AL75" s="222">
        <v>3</v>
      </c>
      <c r="AM75" s="223">
        <v>1</v>
      </c>
      <c r="AN75" s="221">
        <v>1</v>
      </c>
      <c r="AO75" s="223">
        <v>0</v>
      </c>
      <c r="AP75" s="225">
        <v>32</v>
      </c>
      <c r="AQ75" s="222">
        <v>15</v>
      </c>
      <c r="AR75" s="224">
        <v>17</v>
      </c>
      <c r="AS75" s="221">
        <v>13</v>
      </c>
      <c r="AT75" s="222">
        <v>16</v>
      </c>
      <c r="AU75" s="222">
        <v>2</v>
      </c>
      <c r="AV75" s="223">
        <v>1</v>
      </c>
      <c r="AW75" s="221">
        <v>0</v>
      </c>
      <c r="AX75" s="223">
        <v>0</v>
      </c>
      <c r="AY75" s="225">
        <v>-10</v>
      </c>
    </row>
    <row r="76" spans="1:51" s="157" customFormat="1" x14ac:dyDescent="0.15">
      <c r="A76">
        <v>7</v>
      </c>
      <c r="B76">
        <v>481</v>
      </c>
      <c r="C76" s="156" t="s">
        <v>103</v>
      </c>
      <c r="D76" s="24"/>
      <c r="E76" s="149">
        <v>150.26</v>
      </c>
      <c r="F76" s="150">
        <v>5507</v>
      </c>
      <c r="G76" s="103">
        <v>13590</v>
      </c>
      <c r="H76" s="103">
        <v>6590</v>
      </c>
      <c r="I76" s="103">
        <v>7000</v>
      </c>
      <c r="J76" s="104">
        <v>-32</v>
      </c>
      <c r="K76" s="105">
        <v>-16</v>
      </c>
      <c r="L76" s="106">
        <v>-16</v>
      </c>
      <c r="M76" s="104">
        <v>-20</v>
      </c>
      <c r="N76" s="105">
        <v>-11</v>
      </c>
      <c r="O76" s="151">
        <v>-9</v>
      </c>
      <c r="P76" s="104">
        <v>3</v>
      </c>
      <c r="Q76" s="105">
        <v>2</v>
      </c>
      <c r="R76" s="106">
        <v>1</v>
      </c>
      <c r="S76" s="107">
        <v>2</v>
      </c>
      <c r="T76" s="108">
        <v>1</v>
      </c>
      <c r="U76" s="108">
        <v>0</v>
      </c>
      <c r="V76" s="109">
        <v>0</v>
      </c>
      <c r="W76" s="104">
        <v>23</v>
      </c>
      <c r="X76" s="105">
        <v>13</v>
      </c>
      <c r="Y76" s="106">
        <v>10</v>
      </c>
      <c r="Z76" s="107">
        <v>13</v>
      </c>
      <c r="AA76" s="108">
        <v>10</v>
      </c>
      <c r="AB76" s="108">
        <v>0</v>
      </c>
      <c r="AC76" s="109">
        <v>0</v>
      </c>
      <c r="AD76" s="104">
        <v>-12</v>
      </c>
      <c r="AE76" s="105">
        <v>-5</v>
      </c>
      <c r="AF76" s="106">
        <v>-7</v>
      </c>
      <c r="AG76" s="104">
        <v>20</v>
      </c>
      <c r="AH76" s="105">
        <v>10</v>
      </c>
      <c r="AI76" s="151">
        <v>10</v>
      </c>
      <c r="AJ76" s="107">
        <v>6</v>
      </c>
      <c r="AK76" s="108">
        <v>9</v>
      </c>
      <c r="AL76" s="108">
        <v>3</v>
      </c>
      <c r="AM76" s="109">
        <v>1</v>
      </c>
      <c r="AN76" s="104">
        <v>1</v>
      </c>
      <c r="AO76" s="106">
        <v>0</v>
      </c>
      <c r="AP76" s="118">
        <v>32</v>
      </c>
      <c r="AQ76" s="105">
        <v>15</v>
      </c>
      <c r="AR76" s="151">
        <v>17</v>
      </c>
      <c r="AS76" s="107">
        <v>13</v>
      </c>
      <c r="AT76" s="108">
        <v>16</v>
      </c>
      <c r="AU76" s="108">
        <v>2</v>
      </c>
      <c r="AV76" s="109">
        <v>1</v>
      </c>
      <c r="AW76" s="104">
        <v>0</v>
      </c>
      <c r="AX76" s="106">
        <v>0</v>
      </c>
      <c r="AY76" s="118">
        <v>-10</v>
      </c>
    </row>
    <row r="77" spans="1:51" x14ac:dyDescent="0.15">
      <c r="A77" s="157"/>
      <c r="B77" s="157"/>
      <c r="C77" s="120" t="s">
        <v>104</v>
      </c>
      <c r="D77" s="78"/>
      <c r="E77" s="159">
        <v>307.44</v>
      </c>
      <c r="F77" s="80">
        <v>5859</v>
      </c>
      <c r="G77" s="82">
        <v>15389</v>
      </c>
      <c r="H77" s="82">
        <v>7334</v>
      </c>
      <c r="I77" s="82">
        <v>8055</v>
      </c>
      <c r="J77" s="221">
        <v>-18</v>
      </c>
      <c r="K77" s="222">
        <v>-10</v>
      </c>
      <c r="L77" s="223">
        <v>-8</v>
      </c>
      <c r="M77" s="221">
        <v>-12</v>
      </c>
      <c r="N77" s="222">
        <v>-11</v>
      </c>
      <c r="O77" s="224">
        <v>-1</v>
      </c>
      <c r="P77" s="221">
        <v>6</v>
      </c>
      <c r="Q77" s="222">
        <v>1</v>
      </c>
      <c r="R77" s="223">
        <v>5</v>
      </c>
      <c r="S77" s="221">
        <v>1</v>
      </c>
      <c r="T77" s="222">
        <v>5</v>
      </c>
      <c r="U77" s="222">
        <v>0</v>
      </c>
      <c r="V77" s="223">
        <v>0</v>
      </c>
      <c r="W77" s="221">
        <v>18</v>
      </c>
      <c r="X77" s="222">
        <v>12</v>
      </c>
      <c r="Y77" s="223">
        <v>6</v>
      </c>
      <c r="Z77" s="221">
        <v>11</v>
      </c>
      <c r="AA77" s="222">
        <v>6</v>
      </c>
      <c r="AB77" s="222">
        <v>1</v>
      </c>
      <c r="AC77" s="223">
        <v>0</v>
      </c>
      <c r="AD77" s="221">
        <v>-6</v>
      </c>
      <c r="AE77" s="222">
        <v>1</v>
      </c>
      <c r="AF77" s="223">
        <v>-7</v>
      </c>
      <c r="AG77" s="221">
        <v>19</v>
      </c>
      <c r="AH77" s="222">
        <v>10</v>
      </c>
      <c r="AI77" s="224">
        <v>9</v>
      </c>
      <c r="AJ77" s="221">
        <v>9</v>
      </c>
      <c r="AK77" s="222">
        <v>8</v>
      </c>
      <c r="AL77" s="222">
        <v>1</v>
      </c>
      <c r="AM77" s="223">
        <v>1</v>
      </c>
      <c r="AN77" s="221">
        <v>0</v>
      </c>
      <c r="AO77" s="223">
        <v>0</v>
      </c>
      <c r="AP77" s="225">
        <v>25</v>
      </c>
      <c r="AQ77" s="222">
        <v>9</v>
      </c>
      <c r="AR77" s="224">
        <v>16</v>
      </c>
      <c r="AS77" s="221">
        <v>7</v>
      </c>
      <c r="AT77" s="222">
        <v>16</v>
      </c>
      <c r="AU77" s="222">
        <v>2</v>
      </c>
      <c r="AV77" s="223">
        <v>0</v>
      </c>
      <c r="AW77" s="221">
        <v>0</v>
      </c>
      <c r="AX77" s="223">
        <v>0</v>
      </c>
      <c r="AY77" s="225">
        <v>-3</v>
      </c>
    </row>
    <row r="78" spans="1:51" s="157" customFormat="1" x14ac:dyDescent="0.15">
      <c r="A78">
        <v>7</v>
      </c>
      <c r="B78">
        <v>501</v>
      </c>
      <c r="C78" s="152" t="s">
        <v>105</v>
      </c>
      <c r="D78" s="24"/>
      <c r="E78" s="149">
        <v>307.44</v>
      </c>
      <c r="F78" s="150">
        <v>5859</v>
      </c>
      <c r="G78" s="103">
        <v>15389</v>
      </c>
      <c r="H78" s="103">
        <v>7334</v>
      </c>
      <c r="I78" s="103">
        <v>8055</v>
      </c>
      <c r="J78" s="104">
        <v>-18</v>
      </c>
      <c r="K78" s="105">
        <v>-10</v>
      </c>
      <c r="L78" s="106">
        <v>-8</v>
      </c>
      <c r="M78" s="104">
        <v>-12</v>
      </c>
      <c r="N78" s="105">
        <v>-11</v>
      </c>
      <c r="O78" s="151">
        <v>-1</v>
      </c>
      <c r="P78" s="104">
        <v>6</v>
      </c>
      <c r="Q78" s="105">
        <v>1</v>
      </c>
      <c r="R78" s="106">
        <v>5</v>
      </c>
      <c r="S78" s="107">
        <v>1</v>
      </c>
      <c r="T78" s="108">
        <v>5</v>
      </c>
      <c r="U78" s="108">
        <v>0</v>
      </c>
      <c r="V78" s="109">
        <v>0</v>
      </c>
      <c r="W78" s="104">
        <v>18</v>
      </c>
      <c r="X78" s="105">
        <v>12</v>
      </c>
      <c r="Y78" s="106">
        <v>6</v>
      </c>
      <c r="Z78" s="107">
        <v>11</v>
      </c>
      <c r="AA78" s="108">
        <v>6</v>
      </c>
      <c r="AB78" s="108">
        <v>1</v>
      </c>
      <c r="AC78" s="109">
        <v>0</v>
      </c>
      <c r="AD78" s="104">
        <v>-6</v>
      </c>
      <c r="AE78" s="105">
        <v>1</v>
      </c>
      <c r="AF78" s="106">
        <v>-7</v>
      </c>
      <c r="AG78" s="104">
        <v>19</v>
      </c>
      <c r="AH78" s="105">
        <v>10</v>
      </c>
      <c r="AI78" s="151">
        <v>9</v>
      </c>
      <c r="AJ78" s="107">
        <v>9</v>
      </c>
      <c r="AK78" s="108">
        <v>8</v>
      </c>
      <c r="AL78" s="108">
        <v>1</v>
      </c>
      <c r="AM78" s="109">
        <v>1</v>
      </c>
      <c r="AN78" s="104">
        <v>0</v>
      </c>
      <c r="AO78" s="106">
        <v>0</v>
      </c>
      <c r="AP78" s="118">
        <v>25</v>
      </c>
      <c r="AQ78" s="105">
        <v>9</v>
      </c>
      <c r="AR78" s="151">
        <v>16</v>
      </c>
      <c r="AS78" s="107">
        <v>7</v>
      </c>
      <c r="AT78" s="108">
        <v>16</v>
      </c>
      <c r="AU78" s="108">
        <v>2</v>
      </c>
      <c r="AV78" s="109">
        <v>0</v>
      </c>
      <c r="AW78" s="104">
        <v>0</v>
      </c>
      <c r="AX78" s="106">
        <v>0</v>
      </c>
      <c r="AY78" s="118">
        <v>-3</v>
      </c>
    </row>
    <row r="79" spans="1:51" x14ac:dyDescent="0.15">
      <c r="A79" s="157"/>
      <c r="B79" s="157"/>
      <c r="C79" s="120" t="s">
        <v>106</v>
      </c>
      <c r="D79" s="78"/>
      <c r="E79" s="159">
        <v>609.78</v>
      </c>
      <c r="F79" s="120">
        <v>10733</v>
      </c>
      <c r="G79" s="82">
        <v>28426</v>
      </c>
      <c r="H79" s="82">
        <v>13487</v>
      </c>
      <c r="I79" s="82">
        <v>14939</v>
      </c>
      <c r="J79" s="221">
        <v>-44</v>
      </c>
      <c r="K79" s="222">
        <v>-10</v>
      </c>
      <c r="L79" s="223">
        <v>-34</v>
      </c>
      <c r="M79" s="221">
        <v>-34</v>
      </c>
      <c r="N79" s="222">
        <v>-16</v>
      </c>
      <c r="O79" s="224">
        <v>-18</v>
      </c>
      <c r="P79" s="221">
        <v>9</v>
      </c>
      <c r="Q79" s="222">
        <v>4</v>
      </c>
      <c r="R79" s="223">
        <v>5</v>
      </c>
      <c r="S79" s="221">
        <v>4</v>
      </c>
      <c r="T79" s="222">
        <v>5</v>
      </c>
      <c r="U79" s="222">
        <v>0</v>
      </c>
      <c r="V79" s="223">
        <v>0</v>
      </c>
      <c r="W79" s="221">
        <v>43</v>
      </c>
      <c r="X79" s="222">
        <v>20</v>
      </c>
      <c r="Y79" s="223">
        <v>23</v>
      </c>
      <c r="Z79" s="221">
        <v>20</v>
      </c>
      <c r="AA79" s="222">
        <v>23</v>
      </c>
      <c r="AB79" s="222">
        <v>0</v>
      </c>
      <c r="AC79" s="223">
        <v>0</v>
      </c>
      <c r="AD79" s="221">
        <v>-10</v>
      </c>
      <c r="AE79" s="222">
        <v>6</v>
      </c>
      <c r="AF79" s="223">
        <v>-16</v>
      </c>
      <c r="AG79" s="221">
        <v>33</v>
      </c>
      <c r="AH79" s="222">
        <v>20</v>
      </c>
      <c r="AI79" s="224">
        <v>13</v>
      </c>
      <c r="AJ79" s="221">
        <v>19</v>
      </c>
      <c r="AK79" s="222">
        <v>12</v>
      </c>
      <c r="AL79" s="222">
        <v>1</v>
      </c>
      <c r="AM79" s="223">
        <v>1</v>
      </c>
      <c r="AN79" s="221">
        <v>0</v>
      </c>
      <c r="AO79" s="223">
        <v>0</v>
      </c>
      <c r="AP79" s="225">
        <v>43</v>
      </c>
      <c r="AQ79" s="222">
        <v>14</v>
      </c>
      <c r="AR79" s="224">
        <v>29</v>
      </c>
      <c r="AS79" s="221">
        <v>13</v>
      </c>
      <c r="AT79" s="222">
        <v>23</v>
      </c>
      <c r="AU79" s="222">
        <v>1</v>
      </c>
      <c r="AV79" s="223">
        <v>5</v>
      </c>
      <c r="AW79" s="221">
        <v>0</v>
      </c>
      <c r="AX79" s="223">
        <v>1</v>
      </c>
      <c r="AY79" s="225">
        <v>-16</v>
      </c>
    </row>
    <row r="80" spans="1:51" x14ac:dyDescent="0.15">
      <c r="A80">
        <v>8</v>
      </c>
      <c r="B80">
        <v>585</v>
      </c>
      <c r="C80" s="152" t="s">
        <v>107</v>
      </c>
      <c r="D80" s="24"/>
      <c r="E80" s="149">
        <v>368.77</v>
      </c>
      <c r="F80" s="161">
        <v>5850</v>
      </c>
      <c r="G80" s="103">
        <v>15503</v>
      </c>
      <c r="H80" s="103">
        <v>7351</v>
      </c>
      <c r="I80" s="103">
        <v>8152</v>
      </c>
      <c r="J80" s="104">
        <v>-20</v>
      </c>
      <c r="K80" s="105">
        <v>-6</v>
      </c>
      <c r="L80" s="106">
        <v>-14</v>
      </c>
      <c r="M80" s="104">
        <v>-19</v>
      </c>
      <c r="N80" s="105">
        <v>-8</v>
      </c>
      <c r="O80" s="151">
        <v>-11</v>
      </c>
      <c r="P80" s="104">
        <v>5</v>
      </c>
      <c r="Q80" s="105">
        <v>2</v>
      </c>
      <c r="R80" s="106">
        <v>3</v>
      </c>
      <c r="S80" s="107">
        <v>2</v>
      </c>
      <c r="T80" s="108">
        <v>3</v>
      </c>
      <c r="U80" s="108">
        <v>0</v>
      </c>
      <c r="V80" s="109">
        <v>0</v>
      </c>
      <c r="W80" s="104">
        <v>24</v>
      </c>
      <c r="X80" s="105">
        <v>10</v>
      </c>
      <c r="Y80" s="106">
        <v>14</v>
      </c>
      <c r="Z80" s="107">
        <v>10</v>
      </c>
      <c r="AA80" s="108">
        <v>14</v>
      </c>
      <c r="AB80" s="108">
        <v>0</v>
      </c>
      <c r="AC80" s="109">
        <v>0</v>
      </c>
      <c r="AD80" s="104">
        <v>-1</v>
      </c>
      <c r="AE80" s="105">
        <v>2</v>
      </c>
      <c r="AF80" s="106">
        <v>-3</v>
      </c>
      <c r="AG80" s="104">
        <v>19</v>
      </c>
      <c r="AH80" s="105">
        <v>9</v>
      </c>
      <c r="AI80" s="151">
        <v>10</v>
      </c>
      <c r="AJ80" s="107">
        <v>8</v>
      </c>
      <c r="AK80" s="108">
        <v>9</v>
      </c>
      <c r="AL80" s="108">
        <v>1</v>
      </c>
      <c r="AM80" s="109">
        <v>1</v>
      </c>
      <c r="AN80" s="104">
        <v>0</v>
      </c>
      <c r="AO80" s="106">
        <v>0</v>
      </c>
      <c r="AP80" s="118">
        <v>20</v>
      </c>
      <c r="AQ80" s="105">
        <v>7</v>
      </c>
      <c r="AR80" s="151">
        <v>13</v>
      </c>
      <c r="AS80" s="107">
        <v>7</v>
      </c>
      <c r="AT80" s="108">
        <v>10</v>
      </c>
      <c r="AU80" s="108">
        <v>0</v>
      </c>
      <c r="AV80" s="109">
        <v>3</v>
      </c>
      <c r="AW80" s="104">
        <v>0</v>
      </c>
      <c r="AX80" s="106">
        <v>0</v>
      </c>
      <c r="AY80" s="118">
        <v>-14</v>
      </c>
    </row>
    <row r="81" spans="1:51" ht="13.5" customHeight="1" x14ac:dyDescent="0.15">
      <c r="A81">
        <v>8</v>
      </c>
      <c r="B81" s="162">
        <v>586</v>
      </c>
      <c r="C81" s="163" t="s">
        <v>108</v>
      </c>
      <c r="D81" s="164"/>
      <c r="E81" s="165">
        <v>241.01</v>
      </c>
      <c r="F81" s="166">
        <v>4883</v>
      </c>
      <c r="G81" s="167">
        <v>12923</v>
      </c>
      <c r="H81" s="167">
        <v>6136</v>
      </c>
      <c r="I81" s="167">
        <v>6787</v>
      </c>
      <c r="J81" s="168">
        <v>-24</v>
      </c>
      <c r="K81" s="169">
        <v>-4</v>
      </c>
      <c r="L81" s="170">
        <v>-20</v>
      </c>
      <c r="M81" s="168">
        <v>-15</v>
      </c>
      <c r="N81" s="169">
        <v>-8</v>
      </c>
      <c r="O81" s="171">
        <v>-7</v>
      </c>
      <c r="P81" s="168">
        <v>4</v>
      </c>
      <c r="Q81" s="169">
        <v>2</v>
      </c>
      <c r="R81" s="170">
        <v>2</v>
      </c>
      <c r="S81" s="172">
        <v>2</v>
      </c>
      <c r="T81" s="173">
        <v>2</v>
      </c>
      <c r="U81" s="173">
        <v>0</v>
      </c>
      <c r="V81" s="174">
        <v>0</v>
      </c>
      <c r="W81" s="168">
        <v>19</v>
      </c>
      <c r="X81" s="169">
        <v>10</v>
      </c>
      <c r="Y81" s="170">
        <v>9</v>
      </c>
      <c r="Z81" s="172">
        <v>10</v>
      </c>
      <c r="AA81" s="173">
        <v>9</v>
      </c>
      <c r="AB81" s="173">
        <v>0</v>
      </c>
      <c r="AC81" s="174">
        <v>0</v>
      </c>
      <c r="AD81" s="168">
        <v>-9</v>
      </c>
      <c r="AE81" s="169">
        <v>4</v>
      </c>
      <c r="AF81" s="170">
        <v>-13</v>
      </c>
      <c r="AG81" s="168">
        <v>14</v>
      </c>
      <c r="AH81" s="169">
        <v>11</v>
      </c>
      <c r="AI81" s="171">
        <v>3</v>
      </c>
      <c r="AJ81" s="172">
        <v>11</v>
      </c>
      <c r="AK81" s="173">
        <v>3</v>
      </c>
      <c r="AL81" s="173">
        <v>0</v>
      </c>
      <c r="AM81" s="174">
        <v>0</v>
      </c>
      <c r="AN81" s="168">
        <v>0</v>
      </c>
      <c r="AO81" s="170">
        <v>0</v>
      </c>
      <c r="AP81" s="175">
        <v>23</v>
      </c>
      <c r="AQ81" s="169">
        <v>7</v>
      </c>
      <c r="AR81" s="171">
        <v>16</v>
      </c>
      <c r="AS81" s="172">
        <v>6</v>
      </c>
      <c r="AT81" s="173">
        <v>13</v>
      </c>
      <c r="AU81" s="173">
        <v>1</v>
      </c>
      <c r="AV81" s="174">
        <v>2</v>
      </c>
      <c r="AW81" s="168">
        <v>0</v>
      </c>
      <c r="AX81" s="170">
        <v>1</v>
      </c>
      <c r="AY81" s="175">
        <v>-2</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116</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c r="AR84" s="8"/>
      <c r="AS84" s="8"/>
      <c r="AT84" s="8"/>
      <c r="AU84" s="8"/>
      <c r="AV84" s="8"/>
      <c r="AW84" s="8"/>
      <c r="AX84" s="6"/>
      <c r="AY84" s="6"/>
    </row>
    <row r="85" spans="1:51" x14ac:dyDescent="0.15">
      <c r="C85" s="186"/>
      <c r="E85" s="185" t="s">
        <v>117</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112</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59055118110236227" bottom="0.19685039370078741" header="0.51181102362204722" footer="0.51181102362204722"/>
  <pageSetup paperSize="9" scale="6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EC94-D36C-4FFB-A09B-6C2044D82D83}">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118</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1" ht="17.25" x14ac:dyDescent="0.15">
      <c r="C2" s="9"/>
      <c r="D2" s="10"/>
      <c r="E2" s="11"/>
      <c r="F2" s="12"/>
      <c r="G2" s="13"/>
      <c r="H2" s="14"/>
      <c r="I2" s="15"/>
      <c r="J2" s="16" t="s">
        <v>119</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8400.94</v>
      </c>
      <c r="F8" s="80">
        <v>2411335</v>
      </c>
      <c r="G8" s="81">
        <v>5421275</v>
      </c>
      <c r="H8" s="81">
        <v>2576436</v>
      </c>
      <c r="I8" s="82">
        <v>2844839</v>
      </c>
      <c r="J8" s="83">
        <v>-4567</v>
      </c>
      <c r="K8" s="84">
        <v>-2356</v>
      </c>
      <c r="L8" s="85">
        <v>-2211</v>
      </c>
      <c r="M8" s="83">
        <v>-3288</v>
      </c>
      <c r="N8" s="84">
        <v>-1672</v>
      </c>
      <c r="O8" s="85">
        <v>-1616</v>
      </c>
      <c r="P8" s="83">
        <v>3041</v>
      </c>
      <c r="Q8" s="84">
        <v>1549</v>
      </c>
      <c r="R8" s="85">
        <v>1492</v>
      </c>
      <c r="S8" s="86">
        <v>1527</v>
      </c>
      <c r="T8" s="87">
        <v>1474</v>
      </c>
      <c r="U8" s="87">
        <v>22</v>
      </c>
      <c r="V8" s="88">
        <v>18</v>
      </c>
      <c r="W8" s="83">
        <v>6329</v>
      </c>
      <c r="X8" s="84">
        <v>3221</v>
      </c>
      <c r="Y8" s="85">
        <v>3108</v>
      </c>
      <c r="Z8" s="86">
        <v>3180</v>
      </c>
      <c r="AA8" s="87">
        <v>3072</v>
      </c>
      <c r="AB8" s="87">
        <v>41</v>
      </c>
      <c r="AC8" s="88">
        <v>36</v>
      </c>
      <c r="AD8" s="89">
        <v>-1279</v>
      </c>
      <c r="AE8" s="90">
        <v>-684</v>
      </c>
      <c r="AF8" s="91">
        <v>-595</v>
      </c>
      <c r="AG8" s="89">
        <v>12895</v>
      </c>
      <c r="AH8" s="90">
        <v>6666</v>
      </c>
      <c r="AI8" s="92">
        <v>6229</v>
      </c>
      <c r="AJ8" s="93">
        <v>6094</v>
      </c>
      <c r="AK8" s="94">
        <v>5737</v>
      </c>
      <c r="AL8" s="94">
        <v>484</v>
      </c>
      <c r="AM8" s="95">
        <v>455</v>
      </c>
      <c r="AN8" s="96">
        <v>88</v>
      </c>
      <c r="AO8" s="91">
        <v>37</v>
      </c>
      <c r="AP8" s="97">
        <v>14174</v>
      </c>
      <c r="AQ8" s="90">
        <v>7350</v>
      </c>
      <c r="AR8" s="92">
        <v>6824</v>
      </c>
      <c r="AS8" s="93">
        <v>6465</v>
      </c>
      <c r="AT8" s="94">
        <v>6151</v>
      </c>
      <c r="AU8" s="94">
        <v>689</v>
      </c>
      <c r="AV8" s="95">
        <v>554</v>
      </c>
      <c r="AW8" s="96">
        <v>196</v>
      </c>
      <c r="AX8" s="91">
        <v>119</v>
      </c>
      <c r="AY8" s="98">
        <v>-1727</v>
      </c>
    </row>
    <row r="9" spans="1:51" x14ac:dyDescent="0.15">
      <c r="C9" s="99" t="s">
        <v>37</v>
      </c>
      <c r="D9" s="24"/>
      <c r="E9" s="100"/>
      <c r="F9" s="101">
        <v>-1727</v>
      </c>
      <c r="G9" s="102">
        <v>-4567</v>
      </c>
      <c r="H9" s="102">
        <v>-2356</v>
      </c>
      <c r="I9" s="103">
        <v>-2211</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6660.56</v>
      </c>
      <c r="F10" s="120">
        <v>2317594</v>
      </c>
      <c r="G10" s="81">
        <v>5178677</v>
      </c>
      <c r="H10" s="81">
        <v>2459725</v>
      </c>
      <c r="I10" s="82">
        <v>2718952</v>
      </c>
      <c r="J10" s="121">
        <v>-4223</v>
      </c>
      <c r="K10" s="84">
        <v>-2170</v>
      </c>
      <c r="L10" s="85">
        <v>-2053</v>
      </c>
      <c r="M10" s="121">
        <v>-3048</v>
      </c>
      <c r="N10" s="84">
        <v>-1546</v>
      </c>
      <c r="O10" s="85">
        <v>-1502</v>
      </c>
      <c r="P10" s="121">
        <v>2945</v>
      </c>
      <c r="Q10" s="84">
        <v>1512</v>
      </c>
      <c r="R10" s="85">
        <v>1433</v>
      </c>
      <c r="S10" s="86">
        <v>1490</v>
      </c>
      <c r="T10" s="87">
        <v>1415</v>
      </c>
      <c r="U10" s="87">
        <v>22</v>
      </c>
      <c r="V10" s="88">
        <v>18</v>
      </c>
      <c r="W10" s="121">
        <v>5993</v>
      </c>
      <c r="X10" s="84">
        <v>3058</v>
      </c>
      <c r="Y10" s="85">
        <v>2935</v>
      </c>
      <c r="Z10" s="86">
        <v>3017</v>
      </c>
      <c r="AA10" s="87">
        <v>2899</v>
      </c>
      <c r="AB10" s="87">
        <v>41</v>
      </c>
      <c r="AC10" s="88">
        <v>36</v>
      </c>
      <c r="AD10" s="96">
        <v>-1175</v>
      </c>
      <c r="AE10" s="90">
        <v>-624</v>
      </c>
      <c r="AF10" s="91">
        <v>-551</v>
      </c>
      <c r="AG10" s="96">
        <v>12462</v>
      </c>
      <c r="AH10" s="90">
        <v>6446</v>
      </c>
      <c r="AI10" s="92">
        <v>6016</v>
      </c>
      <c r="AJ10" s="93">
        <v>5889</v>
      </c>
      <c r="AK10" s="94">
        <v>5536</v>
      </c>
      <c r="AL10" s="94">
        <v>472</v>
      </c>
      <c r="AM10" s="95">
        <v>443</v>
      </c>
      <c r="AN10" s="96">
        <v>85</v>
      </c>
      <c r="AO10" s="91">
        <v>37</v>
      </c>
      <c r="AP10" s="122">
        <v>13637</v>
      </c>
      <c r="AQ10" s="90">
        <v>7070</v>
      </c>
      <c r="AR10" s="92">
        <v>6567</v>
      </c>
      <c r="AS10" s="93">
        <v>6225</v>
      </c>
      <c r="AT10" s="94">
        <v>5906</v>
      </c>
      <c r="AU10" s="94">
        <v>657</v>
      </c>
      <c r="AV10" s="95">
        <v>547</v>
      </c>
      <c r="AW10" s="96">
        <v>188</v>
      </c>
      <c r="AX10" s="91">
        <v>114</v>
      </c>
      <c r="AY10" s="98">
        <v>-1656</v>
      </c>
    </row>
    <row r="11" spans="1:51" x14ac:dyDescent="0.15">
      <c r="C11" s="99" t="s">
        <v>37</v>
      </c>
      <c r="D11" s="24"/>
      <c r="E11" s="100"/>
      <c r="F11" s="101">
        <v>-1656</v>
      </c>
      <c r="G11" s="103">
        <v>-4223</v>
      </c>
      <c r="H11" s="103">
        <v>-2170</v>
      </c>
      <c r="I11" s="103">
        <v>-2053</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93741</v>
      </c>
      <c r="G12" s="82">
        <v>242598</v>
      </c>
      <c r="H12" s="82">
        <v>116711</v>
      </c>
      <c r="I12" s="82">
        <v>125887</v>
      </c>
      <c r="J12" s="121">
        <v>-344</v>
      </c>
      <c r="K12" s="84">
        <v>-186</v>
      </c>
      <c r="L12" s="85">
        <v>-158</v>
      </c>
      <c r="M12" s="121">
        <v>-240</v>
      </c>
      <c r="N12" s="84">
        <v>-126</v>
      </c>
      <c r="O12" s="85">
        <v>-114</v>
      </c>
      <c r="P12" s="121">
        <v>96</v>
      </c>
      <c r="Q12" s="84">
        <v>37</v>
      </c>
      <c r="R12" s="85">
        <v>59</v>
      </c>
      <c r="S12" s="86">
        <v>37</v>
      </c>
      <c r="T12" s="87">
        <v>59</v>
      </c>
      <c r="U12" s="87">
        <v>0</v>
      </c>
      <c r="V12" s="88">
        <v>0</v>
      </c>
      <c r="W12" s="121">
        <v>336</v>
      </c>
      <c r="X12" s="84">
        <v>163</v>
      </c>
      <c r="Y12" s="85">
        <v>173</v>
      </c>
      <c r="Z12" s="86">
        <v>163</v>
      </c>
      <c r="AA12" s="87">
        <v>173</v>
      </c>
      <c r="AB12" s="87">
        <v>0</v>
      </c>
      <c r="AC12" s="88">
        <v>0</v>
      </c>
      <c r="AD12" s="96">
        <v>-104</v>
      </c>
      <c r="AE12" s="90">
        <v>-60</v>
      </c>
      <c r="AF12" s="91">
        <v>-44</v>
      </c>
      <c r="AG12" s="96">
        <v>433</v>
      </c>
      <c r="AH12" s="90">
        <v>220</v>
      </c>
      <c r="AI12" s="92">
        <v>213</v>
      </c>
      <c r="AJ12" s="93">
        <v>205</v>
      </c>
      <c r="AK12" s="94">
        <v>201</v>
      </c>
      <c r="AL12" s="94">
        <v>12</v>
      </c>
      <c r="AM12" s="95">
        <v>12</v>
      </c>
      <c r="AN12" s="96">
        <v>3</v>
      </c>
      <c r="AO12" s="91">
        <v>0</v>
      </c>
      <c r="AP12" s="122">
        <v>537</v>
      </c>
      <c r="AQ12" s="90">
        <v>280</v>
      </c>
      <c r="AR12" s="92">
        <v>257</v>
      </c>
      <c r="AS12" s="93">
        <v>240</v>
      </c>
      <c r="AT12" s="94">
        <v>245</v>
      </c>
      <c r="AU12" s="94">
        <v>32</v>
      </c>
      <c r="AV12" s="95">
        <v>7</v>
      </c>
      <c r="AW12" s="96">
        <v>8</v>
      </c>
      <c r="AX12" s="91">
        <v>5</v>
      </c>
      <c r="AY12" s="98">
        <v>-71</v>
      </c>
    </row>
    <row r="13" spans="1:51" x14ac:dyDescent="0.15">
      <c r="C13" s="99" t="s">
        <v>37</v>
      </c>
      <c r="D13" s="24"/>
      <c r="E13" s="100"/>
      <c r="F13" s="101">
        <v>-71</v>
      </c>
      <c r="G13" s="103">
        <v>-344</v>
      </c>
      <c r="H13" s="103">
        <v>-186</v>
      </c>
      <c r="I13" s="103">
        <v>-158</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557.03</v>
      </c>
      <c r="F14" s="123">
        <v>736934</v>
      </c>
      <c r="G14" s="124">
        <v>1513611</v>
      </c>
      <c r="H14" s="125">
        <v>710547</v>
      </c>
      <c r="I14" s="125">
        <v>803064</v>
      </c>
      <c r="J14" s="83">
        <v>-1403</v>
      </c>
      <c r="K14" s="126">
        <v>-720</v>
      </c>
      <c r="L14" s="127">
        <v>-683</v>
      </c>
      <c r="M14" s="83">
        <v>-916</v>
      </c>
      <c r="N14" s="126">
        <v>-476</v>
      </c>
      <c r="O14" s="127">
        <v>-440</v>
      </c>
      <c r="P14" s="83">
        <v>843</v>
      </c>
      <c r="Q14" s="126">
        <v>439</v>
      </c>
      <c r="R14" s="127">
        <v>404</v>
      </c>
      <c r="S14" s="83">
        <v>428</v>
      </c>
      <c r="T14" s="126">
        <v>395</v>
      </c>
      <c r="U14" s="126">
        <v>11</v>
      </c>
      <c r="V14" s="127">
        <v>9</v>
      </c>
      <c r="W14" s="83">
        <v>1759</v>
      </c>
      <c r="X14" s="126">
        <v>915</v>
      </c>
      <c r="Y14" s="127">
        <v>844</v>
      </c>
      <c r="Z14" s="83">
        <v>891</v>
      </c>
      <c r="AA14" s="126">
        <v>825</v>
      </c>
      <c r="AB14" s="126">
        <v>24</v>
      </c>
      <c r="AC14" s="127">
        <v>19</v>
      </c>
      <c r="AD14" s="89">
        <v>-487</v>
      </c>
      <c r="AE14" s="128">
        <v>-244</v>
      </c>
      <c r="AF14" s="129">
        <v>-243</v>
      </c>
      <c r="AG14" s="89">
        <v>4620</v>
      </c>
      <c r="AH14" s="128">
        <v>2362</v>
      </c>
      <c r="AI14" s="130">
        <v>2258</v>
      </c>
      <c r="AJ14" s="89">
        <v>2137</v>
      </c>
      <c r="AK14" s="128">
        <v>2047</v>
      </c>
      <c r="AL14" s="128">
        <v>199</v>
      </c>
      <c r="AM14" s="129">
        <v>198</v>
      </c>
      <c r="AN14" s="89">
        <v>26</v>
      </c>
      <c r="AO14" s="129">
        <v>13</v>
      </c>
      <c r="AP14" s="89">
        <v>5107</v>
      </c>
      <c r="AQ14" s="131">
        <v>2606</v>
      </c>
      <c r="AR14" s="129">
        <v>2501</v>
      </c>
      <c r="AS14" s="89">
        <v>2249</v>
      </c>
      <c r="AT14" s="128">
        <v>2181</v>
      </c>
      <c r="AU14" s="128">
        <v>260</v>
      </c>
      <c r="AV14" s="129">
        <v>251</v>
      </c>
      <c r="AW14" s="89">
        <v>97</v>
      </c>
      <c r="AX14" s="129">
        <v>69</v>
      </c>
      <c r="AY14" s="132">
        <v>-787</v>
      </c>
    </row>
    <row r="15" spans="1:51" x14ac:dyDescent="0.15">
      <c r="A15">
        <v>2</v>
      </c>
      <c r="C15" s="77" t="s">
        <v>41</v>
      </c>
      <c r="D15" s="24"/>
      <c r="E15" s="119">
        <v>169.14</v>
      </c>
      <c r="F15" s="123">
        <v>481600</v>
      </c>
      <c r="G15" s="124">
        <v>1034557</v>
      </c>
      <c r="H15" s="125">
        <v>487536</v>
      </c>
      <c r="I15" s="125">
        <v>547021</v>
      </c>
      <c r="J15" s="121">
        <v>-769</v>
      </c>
      <c r="K15" s="84">
        <v>-459</v>
      </c>
      <c r="L15" s="85">
        <v>-310</v>
      </c>
      <c r="M15" s="121">
        <v>-530</v>
      </c>
      <c r="N15" s="84">
        <v>-288</v>
      </c>
      <c r="O15" s="85">
        <v>-242</v>
      </c>
      <c r="P15" s="121">
        <v>604</v>
      </c>
      <c r="Q15" s="84">
        <v>297</v>
      </c>
      <c r="R15" s="85">
        <v>307</v>
      </c>
      <c r="S15" s="86">
        <v>295</v>
      </c>
      <c r="T15" s="87">
        <v>306</v>
      </c>
      <c r="U15" s="87">
        <v>2</v>
      </c>
      <c r="V15" s="88">
        <v>1</v>
      </c>
      <c r="W15" s="121">
        <v>1134</v>
      </c>
      <c r="X15" s="84">
        <v>585</v>
      </c>
      <c r="Y15" s="85">
        <v>549</v>
      </c>
      <c r="Z15" s="86">
        <v>576</v>
      </c>
      <c r="AA15" s="87">
        <v>541</v>
      </c>
      <c r="AB15" s="87">
        <v>9</v>
      </c>
      <c r="AC15" s="88">
        <v>8</v>
      </c>
      <c r="AD15" s="96">
        <v>-239</v>
      </c>
      <c r="AE15" s="90">
        <v>-171</v>
      </c>
      <c r="AF15" s="91">
        <v>-68</v>
      </c>
      <c r="AG15" s="96">
        <v>2603</v>
      </c>
      <c r="AH15" s="90">
        <v>1321</v>
      </c>
      <c r="AI15" s="92">
        <v>1282</v>
      </c>
      <c r="AJ15" s="93">
        <v>1229</v>
      </c>
      <c r="AK15" s="94">
        <v>1220</v>
      </c>
      <c r="AL15" s="94">
        <v>70</v>
      </c>
      <c r="AM15" s="95">
        <v>51</v>
      </c>
      <c r="AN15" s="96">
        <v>22</v>
      </c>
      <c r="AO15" s="91">
        <v>11</v>
      </c>
      <c r="AP15" s="122">
        <v>2842</v>
      </c>
      <c r="AQ15" s="90">
        <v>1492</v>
      </c>
      <c r="AR15" s="92">
        <v>1350</v>
      </c>
      <c r="AS15" s="93">
        <v>1350</v>
      </c>
      <c r="AT15" s="94">
        <v>1263</v>
      </c>
      <c r="AU15" s="94">
        <v>110</v>
      </c>
      <c r="AV15" s="95">
        <v>70</v>
      </c>
      <c r="AW15" s="96">
        <v>32</v>
      </c>
      <c r="AX15" s="91">
        <v>17</v>
      </c>
      <c r="AY15" s="98">
        <v>-395</v>
      </c>
    </row>
    <row r="16" spans="1:51" x14ac:dyDescent="0.15">
      <c r="A16">
        <v>3</v>
      </c>
      <c r="C16" s="77" t="s">
        <v>42</v>
      </c>
      <c r="D16" s="24"/>
      <c r="E16" s="133">
        <v>480.89</v>
      </c>
      <c r="F16" s="123">
        <v>296033</v>
      </c>
      <c r="G16" s="124">
        <v>710959</v>
      </c>
      <c r="H16" s="125">
        <v>334156</v>
      </c>
      <c r="I16" s="125">
        <v>376803</v>
      </c>
      <c r="J16" s="121">
        <v>-586</v>
      </c>
      <c r="K16" s="84">
        <v>-268</v>
      </c>
      <c r="L16" s="85">
        <v>-318</v>
      </c>
      <c r="M16" s="121">
        <v>-361</v>
      </c>
      <c r="N16" s="84">
        <v>-180</v>
      </c>
      <c r="O16" s="85">
        <v>-181</v>
      </c>
      <c r="P16" s="121">
        <v>382</v>
      </c>
      <c r="Q16" s="84">
        <v>199</v>
      </c>
      <c r="R16" s="85">
        <v>183</v>
      </c>
      <c r="S16" s="86">
        <v>197</v>
      </c>
      <c r="T16" s="87">
        <v>183</v>
      </c>
      <c r="U16" s="87">
        <v>2</v>
      </c>
      <c r="V16" s="88">
        <v>0</v>
      </c>
      <c r="W16" s="121">
        <v>743</v>
      </c>
      <c r="X16" s="84">
        <v>379</v>
      </c>
      <c r="Y16" s="85">
        <v>364</v>
      </c>
      <c r="Z16" s="86">
        <v>375</v>
      </c>
      <c r="AA16" s="87">
        <v>363</v>
      </c>
      <c r="AB16" s="87">
        <v>4</v>
      </c>
      <c r="AC16" s="88">
        <v>1</v>
      </c>
      <c r="AD16" s="96">
        <v>-225</v>
      </c>
      <c r="AE16" s="90">
        <v>-88</v>
      </c>
      <c r="AF16" s="91">
        <v>-137</v>
      </c>
      <c r="AG16" s="96">
        <v>1456</v>
      </c>
      <c r="AH16" s="90">
        <v>746</v>
      </c>
      <c r="AI16" s="92">
        <v>710</v>
      </c>
      <c r="AJ16" s="93">
        <v>706</v>
      </c>
      <c r="AK16" s="94">
        <v>679</v>
      </c>
      <c r="AL16" s="94">
        <v>29</v>
      </c>
      <c r="AM16" s="95">
        <v>27</v>
      </c>
      <c r="AN16" s="96">
        <v>11</v>
      </c>
      <c r="AO16" s="91">
        <v>4</v>
      </c>
      <c r="AP16" s="122">
        <v>1681</v>
      </c>
      <c r="AQ16" s="90">
        <v>834</v>
      </c>
      <c r="AR16" s="92">
        <v>847</v>
      </c>
      <c r="AS16" s="93">
        <v>771</v>
      </c>
      <c r="AT16" s="94">
        <v>800</v>
      </c>
      <c r="AU16" s="94">
        <v>51</v>
      </c>
      <c r="AV16" s="95">
        <v>35</v>
      </c>
      <c r="AW16" s="96">
        <v>12</v>
      </c>
      <c r="AX16" s="91">
        <v>12</v>
      </c>
      <c r="AY16" s="98">
        <v>-175</v>
      </c>
    </row>
    <row r="17" spans="1:51" s="2" customFormat="1" x14ac:dyDescent="0.15">
      <c r="A17">
        <v>4</v>
      </c>
      <c r="B17"/>
      <c r="C17" s="77" t="s">
        <v>43</v>
      </c>
      <c r="D17" s="24"/>
      <c r="E17" s="119">
        <v>266.33</v>
      </c>
      <c r="F17" s="123">
        <v>304987</v>
      </c>
      <c r="G17" s="124">
        <v>713749</v>
      </c>
      <c r="H17" s="125">
        <v>345881</v>
      </c>
      <c r="I17" s="125">
        <v>367868</v>
      </c>
      <c r="J17" s="121">
        <v>-288</v>
      </c>
      <c r="K17" s="84">
        <v>-200</v>
      </c>
      <c r="L17" s="85">
        <v>-88</v>
      </c>
      <c r="M17" s="121">
        <v>-276</v>
      </c>
      <c r="N17" s="84">
        <v>-164</v>
      </c>
      <c r="O17" s="85">
        <v>-112</v>
      </c>
      <c r="P17" s="121">
        <v>479</v>
      </c>
      <c r="Q17" s="84">
        <v>234</v>
      </c>
      <c r="R17" s="85">
        <v>245</v>
      </c>
      <c r="S17" s="86">
        <v>231</v>
      </c>
      <c r="T17" s="87">
        <v>243</v>
      </c>
      <c r="U17" s="87">
        <v>3</v>
      </c>
      <c r="V17" s="88">
        <v>2</v>
      </c>
      <c r="W17" s="121">
        <v>755</v>
      </c>
      <c r="X17" s="84">
        <v>398</v>
      </c>
      <c r="Y17" s="85">
        <v>357</v>
      </c>
      <c r="Z17" s="86">
        <v>395</v>
      </c>
      <c r="AA17" s="87">
        <v>355</v>
      </c>
      <c r="AB17" s="87">
        <v>3</v>
      </c>
      <c r="AC17" s="88">
        <v>2</v>
      </c>
      <c r="AD17" s="96">
        <v>-12</v>
      </c>
      <c r="AE17" s="90">
        <v>-36</v>
      </c>
      <c r="AF17" s="91">
        <v>24</v>
      </c>
      <c r="AG17" s="96">
        <v>1567</v>
      </c>
      <c r="AH17" s="90">
        <v>832</v>
      </c>
      <c r="AI17" s="92">
        <v>735</v>
      </c>
      <c r="AJ17" s="93">
        <v>779</v>
      </c>
      <c r="AK17" s="94">
        <v>697</v>
      </c>
      <c r="AL17" s="94">
        <v>49</v>
      </c>
      <c r="AM17" s="95">
        <v>35</v>
      </c>
      <c r="AN17" s="96">
        <v>4</v>
      </c>
      <c r="AO17" s="91">
        <v>3</v>
      </c>
      <c r="AP17" s="122">
        <v>1579</v>
      </c>
      <c r="AQ17" s="90">
        <v>868</v>
      </c>
      <c r="AR17" s="92">
        <v>711</v>
      </c>
      <c r="AS17" s="93">
        <v>802</v>
      </c>
      <c r="AT17" s="94">
        <v>684</v>
      </c>
      <c r="AU17" s="94">
        <v>56</v>
      </c>
      <c r="AV17" s="95">
        <v>26</v>
      </c>
      <c r="AW17" s="96">
        <v>10</v>
      </c>
      <c r="AX17" s="91">
        <v>1</v>
      </c>
      <c r="AY17" s="98">
        <v>-52</v>
      </c>
    </row>
    <row r="18" spans="1:51" s="2" customFormat="1" x14ac:dyDescent="0.15">
      <c r="A18" s="2">
        <v>5</v>
      </c>
      <c r="C18" s="77" t="s">
        <v>44</v>
      </c>
      <c r="D18" s="78"/>
      <c r="E18" s="133">
        <v>895.61</v>
      </c>
      <c r="F18" s="80">
        <v>102997</v>
      </c>
      <c r="G18" s="134">
        <v>259781</v>
      </c>
      <c r="H18" s="134">
        <v>126124</v>
      </c>
      <c r="I18" s="134">
        <v>133657</v>
      </c>
      <c r="J18" s="121">
        <v>-285</v>
      </c>
      <c r="K18" s="84">
        <v>-165</v>
      </c>
      <c r="L18" s="85">
        <v>-120</v>
      </c>
      <c r="M18" s="121">
        <v>-203</v>
      </c>
      <c r="N18" s="84">
        <v>-103</v>
      </c>
      <c r="O18" s="85">
        <v>-100</v>
      </c>
      <c r="P18" s="121">
        <v>127</v>
      </c>
      <c r="Q18" s="84">
        <v>69</v>
      </c>
      <c r="R18" s="85">
        <v>58</v>
      </c>
      <c r="S18" s="86">
        <v>65</v>
      </c>
      <c r="T18" s="87">
        <v>56</v>
      </c>
      <c r="U18" s="87">
        <v>4</v>
      </c>
      <c r="V18" s="88">
        <v>2</v>
      </c>
      <c r="W18" s="121">
        <v>330</v>
      </c>
      <c r="X18" s="84">
        <v>172</v>
      </c>
      <c r="Y18" s="85">
        <v>158</v>
      </c>
      <c r="Z18" s="86">
        <v>172</v>
      </c>
      <c r="AA18" s="87">
        <v>158</v>
      </c>
      <c r="AB18" s="87">
        <v>0</v>
      </c>
      <c r="AC18" s="88">
        <v>0</v>
      </c>
      <c r="AD18" s="96">
        <v>-82</v>
      </c>
      <c r="AE18" s="90">
        <v>-62</v>
      </c>
      <c r="AF18" s="91">
        <v>-20</v>
      </c>
      <c r="AG18" s="96">
        <v>580</v>
      </c>
      <c r="AH18" s="90">
        <v>290</v>
      </c>
      <c r="AI18" s="92">
        <v>290</v>
      </c>
      <c r="AJ18" s="93">
        <v>227</v>
      </c>
      <c r="AK18" s="94">
        <v>232</v>
      </c>
      <c r="AL18" s="94">
        <v>54</v>
      </c>
      <c r="AM18" s="95">
        <v>57</v>
      </c>
      <c r="AN18" s="96">
        <v>9</v>
      </c>
      <c r="AO18" s="91">
        <v>1</v>
      </c>
      <c r="AP18" s="122">
        <v>662</v>
      </c>
      <c r="AQ18" s="90">
        <v>352</v>
      </c>
      <c r="AR18" s="92">
        <v>310</v>
      </c>
      <c r="AS18" s="93">
        <v>258</v>
      </c>
      <c r="AT18" s="94">
        <v>236</v>
      </c>
      <c r="AU18" s="94">
        <v>86</v>
      </c>
      <c r="AV18" s="95">
        <v>70</v>
      </c>
      <c r="AW18" s="96">
        <v>8</v>
      </c>
      <c r="AX18" s="91">
        <v>4</v>
      </c>
      <c r="AY18" s="98">
        <v>-68</v>
      </c>
    </row>
    <row r="19" spans="1:51" s="2" customFormat="1" x14ac:dyDescent="0.15">
      <c r="A19" s="2">
        <v>6</v>
      </c>
      <c r="C19" s="135" t="s">
        <v>45</v>
      </c>
      <c r="D19" s="78"/>
      <c r="E19" s="133">
        <v>865.25</v>
      </c>
      <c r="F19" s="120">
        <v>241113</v>
      </c>
      <c r="G19" s="82">
        <v>566866</v>
      </c>
      <c r="H19" s="82">
        <v>274147</v>
      </c>
      <c r="I19" s="82">
        <v>292719</v>
      </c>
      <c r="J19" s="121">
        <v>-408</v>
      </c>
      <c r="K19" s="84">
        <v>-199</v>
      </c>
      <c r="L19" s="85">
        <v>-209</v>
      </c>
      <c r="M19" s="121">
        <v>-277</v>
      </c>
      <c r="N19" s="84">
        <v>-136</v>
      </c>
      <c r="O19" s="85">
        <v>-141</v>
      </c>
      <c r="P19" s="121">
        <v>350</v>
      </c>
      <c r="Q19" s="84">
        <v>185</v>
      </c>
      <c r="R19" s="85">
        <v>165</v>
      </c>
      <c r="S19" s="86">
        <v>185</v>
      </c>
      <c r="T19" s="87">
        <v>162</v>
      </c>
      <c r="U19" s="87">
        <v>0</v>
      </c>
      <c r="V19" s="88">
        <v>3</v>
      </c>
      <c r="W19" s="121">
        <v>627</v>
      </c>
      <c r="X19" s="84">
        <v>321</v>
      </c>
      <c r="Y19" s="85">
        <v>306</v>
      </c>
      <c r="Z19" s="86">
        <v>320</v>
      </c>
      <c r="AA19" s="87">
        <v>302</v>
      </c>
      <c r="AB19" s="87">
        <v>1</v>
      </c>
      <c r="AC19" s="88">
        <v>4</v>
      </c>
      <c r="AD19" s="96">
        <v>-131</v>
      </c>
      <c r="AE19" s="90">
        <v>-63</v>
      </c>
      <c r="AF19" s="91">
        <v>-68</v>
      </c>
      <c r="AG19" s="96">
        <v>1007</v>
      </c>
      <c r="AH19" s="90">
        <v>559</v>
      </c>
      <c r="AI19" s="92">
        <v>448</v>
      </c>
      <c r="AJ19" s="93">
        <v>514</v>
      </c>
      <c r="AK19" s="94">
        <v>416</v>
      </c>
      <c r="AL19" s="94">
        <v>35</v>
      </c>
      <c r="AM19" s="95">
        <v>30</v>
      </c>
      <c r="AN19" s="96">
        <v>10</v>
      </c>
      <c r="AO19" s="91">
        <v>2</v>
      </c>
      <c r="AP19" s="122">
        <v>1138</v>
      </c>
      <c r="AQ19" s="90">
        <v>622</v>
      </c>
      <c r="AR19" s="92">
        <v>516</v>
      </c>
      <c r="AS19" s="93">
        <v>529</v>
      </c>
      <c r="AT19" s="94">
        <v>476</v>
      </c>
      <c r="AU19" s="94">
        <v>73</v>
      </c>
      <c r="AV19" s="95">
        <v>31</v>
      </c>
      <c r="AW19" s="96">
        <v>20</v>
      </c>
      <c r="AX19" s="91">
        <v>9</v>
      </c>
      <c r="AY19" s="98">
        <v>-31</v>
      </c>
    </row>
    <row r="20" spans="1:51" x14ac:dyDescent="0.15">
      <c r="A20" s="2">
        <v>7</v>
      </c>
      <c r="B20" s="2"/>
      <c r="C20" s="135" t="s">
        <v>46</v>
      </c>
      <c r="D20" s="78"/>
      <c r="E20" s="133">
        <v>1566.97</v>
      </c>
      <c r="F20" s="120">
        <v>95500</v>
      </c>
      <c r="G20" s="82">
        <v>242305</v>
      </c>
      <c r="H20" s="82">
        <v>116749</v>
      </c>
      <c r="I20" s="82">
        <v>125556</v>
      </c>
      <c r="J20" s="121">
        <v>-275</v>
      </c>
      <c r="K20" s="84">
        <v>-112</v>
      </c>
      <c r="L20" s="85">
        <v>-163</v>
      </c>
      <c r="M20" s="121">
        <v>-236</v>
      </c>
      <c r="N20" s="84">
        <v>-95</v>
      </c>
      <c r="O20" s="85">
        <v>-141</v>
      </c>
      <c r="P20" s="121">
        <v>100</v>
      </c>
      <c r="Q20" s="84">
        <v>52</v>
      </c>
      <c r="R20" s="85">
        <v>48</v>
      </c>
      <c r="S20" s="86">
        <v>52</v>
      </c>
      <c r="T20" s="87">
        <v>48</v>
      </c>
      <c r="U20" s="87">
        <v>0</v>
      </c>
      <c r="V20" s="88">
        <v>0</v>
      </c>
      <c r="W20" s="121">
        <v>336</v>
      </c>
      <c r="X20" s="84">
        <v>147</v>
      </c>
      <c r="Y20" s="85">
        <v>189</v>
      </c>
      <c r="Z20" s="86">
        <v>147</v>
      </c>
      <c r="AA20" s="87">
        <v>188</v>
      </c>
      <c r="AB20" s="87">
        <v>0</v>
      </c>
      <c r="AC20" s="88">
        <v>1</v>
      </c>
      <c r="AD20" s="96">
        <v>-39</v>
      </c>
      <c r="AE20" s="90">
        <v>-17</v>
      </c>
      <c r="AF20" s="91">
        <v>-22</v>
      </c>
      <c r="AG20" s="96">
        <v>409</v>
      </c>
      <c r="AH20" s="90">
        <v>209</v>
      </c>
      <c r="AI20" s="92">
        <v>200</v>
      </c>
      <c r="AJ20" s="93">
        <v>189</v>
      </c>
      <c r="AK20" s="94">
        <v>182</v>
      </c>
      <c r="AL20" s="94">
        <v>17</v>
      </c>
      <c r="AM20" s="95">
        <v>16</v>
      </c>
      <c r="AN20" s="96">
        <v>3</v>
      </c>
      <c r="AO20" s="91">
        <v>2</v>
      </c>
      <c r="AP20" s="122">
        <v>448</v>
      </c>
      <c r="AQ20" s="90">
        <v>226</v>
      </c>
      <c r="AR20" s="92">
        <v>222</v>
      </c>
      <c r="AS20" s="93">
        <v>197</v>
      </c>
      <c r="AT20" s="94">
        <v>211</v>
      </c>
      <c r="AU20" s="94">
        <v>25</v>
      </c>
      <c r="AV20" s="95">
        <v>10</v>
      </c>
      <c r="AW20" s="96">
        <v>4</v>
      </c>
      <c r="AX20" s="91">
        <v>1</v>
      </c>
      <c r="AY20" s="98">
        <v>-59</v>
      </c>
    </row>
    <row r="21" spans="1:51" x14ac:dyDescent="0.15">
      <c r="A21">
        <v>8</v>
      </c>
      <c r="C21" s="77" t="s">
        <v>47</v>
      </c>
      <c r="D21" s="78"/>
      <c r="E21" s="133">
        <v>2133.3000000000002</v>
      </c>
      <c r="F21" s="123">
        <v>60693</v>
      </c>
      <c r="G21" s="124">
        <v>154460</v>
      </c>
      <c r="H21" s="125">
        <v>73998</v>
      </c>
      <c r="I21" s="125">
        <v>80462</v>
      </c>
      <c r="J21" s="121">
        <v>-259</v>
      </c>
      <c r="K21" s="84">
        <v>-117</v>
      </c>
      <c r="L21" s="85">
        <v>-142</v>
      </c>
      <c r="M21" s="121">
        <v>-190</v>
      </c>
      <c r="N21" s="84">
        <v>-93</v>
      </c>
      <c r="O21" s="85">
        <v>-97</v>
      </c>
      <c r="P21" s="121">
        <v>77</v>
      </c>
      <c r="Q21" s="84">
        <v>34</v>
      </c>
      <c r="R21" s="85">
        <v>43</v>
      </c>
      <c r="S21" s="86">
        <v>34</v>
      </c>
      <c r="T21" s="87">
        <v>43</v>
      </c>
      <c r="U21" s="87">
        <v>0</v>
      </c>
      <c r="V21" s="88">
        <v>0</v>
      </c>
      <c r="W21" s="121">
        <v>267</v>
      </c>
      <c r="X21" s="84">
        <v>127</v>
      </c>
      <c r="Y21" s="85">
        <v>140</v>
      </c>
      <c r="Z21" s="86">
        <v>127</v>
      </c>
      <c r="AA21" s="87">
        <v>139</v>
      </c>
      <c r="AB21" s="87">
        <v>0</v>
      </c>
      <c r="AC21" s="88">
        <v>1</v>
      </c>
      <c r="AD21" s="96">
        <v>-69</v>
      </c>
      <c r="AE21" s="90">
        <v>-24</v>
      </c>
      <c r="AF21" s="91">
        <v>-45</v>
      </c>
      <c r="AG21" s="96">
        <v>198</v>
      </c>
      <c r="AH21" s="90">
        <v>106</v>
      </c>
      <c r="AI21" s="92">
        <v>92</v>
      </c>
      <c r="AJ21" s="93">
        <v>96</v>
      </c>
      <c r="AK21" s="94">
        <v>82</v>
      </c>
      <c r="AL21" s="94">
        <v>8</v>
      </c>
      <c r="AM21" s="95">
        <v>9</v>
      </c>
      <c r="AN21" s="96">
        <v>2</v>
      </c>
      <c r="AO21" s="91">
        <v>1</v>
      </c>
      <c r="AP21" s="122">
        <v>267</v>
      </c>
      <c r="AQ21" s="90">
        <v>130</v>
      </c>
      <c r="AR21" s="92">
        <v>137</v>
      </c>
      <c r="AS21" s="93">
        <v>117</v>
      </c>
      <c r="AT21" s="94">
        <v>108</v>
      </c>
      <c r="AU21" s="94">
        <v>10</v>
      </c>
      <c r="AV21" s="95">
        <v>27</v>
      </c>
      <c r="AW21" s="96">
        <v>3</v>
      </c>
      <c r="AX21" s="91">
        <v>2</v>
      </c>
      <c r="AY21" s="98">
        <v>-92</v>
      </c>
    </row>
    <row r="22" spans="1:51" x14ac:dyDescent="0.15">
      <c r="A22">
        <v>9</v>
      </c>
      <c r="C22" s="77" t="s">
        <v>48</v>
      </c>
      <c r="D22" s="78"/>
      <c r="E22" s="133">
        <v>870.8</v>
      </c>
      <c r="F22" s="123">
        <v>38780</v>
      </c>
      <c r="G22" s="124">
        <v>99446</v>
      </c>
      <c r="H22" s="125">
        <v>47562</v>
      </c>
      <c r="I22" s="125">
        <v>51884</v>
      </c>
      <c r="J22" s="121">
        <v>-112</v>
      </c>
      <c r="K22" s="84">
        <v>-43</v>
      </c>
      <c r="L22" s="85">
        <v>-69</v>
      </c>
      <c r="M22" s="121">
        <v>-113</v>
      </c>
      <c r="N22" s="84">
        <v>-55</v>
      </c>
      <c r="O22" s="85">
        <v>-58</v>
      </c>
      <c r="P22" s="121">
        <v>33</v>
      </c>
      <c r="Q22" s="84">
        <v>16</v>
      </c>
      <c r="R22" s="85">
        <v>17</v>
      </c>
      <c r="S22" s="86">
        <v>16</v>
      </c>
      <c r="T22" s="87">
        <v>16</v>
      </c>
      <c r="U22" s="87">
        <v>0</v>
      </c>
      <c r="V22" s="88">
        <v>1</v>
      </c>
      <c r="W22" s="121">
        <v>146</v>
      </c>
      <c r="X22" s="84">
        <v>71</v>
      </c>
      <c r="Y22" s="85">
        <v>75</v>
      </c>
      <c r="Z22" s="86">
        <v>71</v>
      </c>
      <c r="AA22" s="87">
        <v>75</v>
      </c>
      <c r="AB22" s="87">
        <v>0</v>
      </c>
      <c r="AC22" s="88">
        <v>0</v>
      </c>
      <c r="AD22" s="96">
        <v>1</v>
      </c>
      <c r="AE22" s="90">
        <v>12</v>
      </c>
      <c r="AF22" s="91">
        <v>-11</v>
      </c>
      <c r="AG22" s="96">
        <v>172</v>
      </c>
      <c r="AH22" s="90">
        <v>93</v>
      </c>
      <c r="AI22" s="92">
        <v>79</v>
      </c>
      <c r="AJ22" s="93">
        <v>77</v>
      </c>
      <c r="AK22" s="94">
        <v>59</v>
      </c>
      <c r="AL22" s="94">
        <v>16</v>
      </c>
      <c r="AM22" s="95">
        <v>20</v>
      </c>
      <c r="AN22" s="96">
        <v>0</v>
      </c>
      <c r="AO22" s="91">
        <v>0</v>
      </c>
      <c r="AP22" s="122">
        <v>171</v>
      </c>
      <c r="AQ22" s="90">
        <v>81</v>
      </c>
      <c r="AR22" s="92">
        <v>90</v>
      </c>
      <c r="AS22" s="93">
        <v>68</v>
      </c>
      <c r="AT22" s="94">
        <v>71</v>
      </c>
      <c r="AU22" s="94">
        <v>12</v>
      </c>
      <c r="AV22" s="95">
        <v>16</v>
      </c>
      <c r="AW22" s="96">
        <v>1</v>
      </c>
      <c r="AX22" s="91">
        <v>3</v>
      </c>
      <c r="AY22" s="98">
        <v>-4</v>
      </c>
    </row>
    <row r="23" spans="1:51" x14ac:dyDescent="0.15">
      <c r="A23">
        <v>10</v>
      </c>
      <c r="C23" s="77" t="s">
        <v>49</v>
      </c>
      <c r="D23" s="78"/>
      <c r="E23" s="133">
        <v>595.63</v>
      </c>
      <c r="F23" s="120">
        <v>52698</v>
      </c>
      <c r="G23" s="81">
        <v>125541</v>
      </c>
      <c r="H23" s="81">
        <v>59736</v>
      </c>
      <c r="I23" s="82">
        <v>65805</v>
      </c>
      <c r="J23" s="121">
        <v>-182</v>
      </c>
      <c r="K23" s="84">
        <v>-73</v>
      </c>
      <c r="L23" s="85">
        <v>-109</v>
      </c>
      <c r="M23" s="121">
        <v>-186</v>
      </c>
      <c r="N23" s="84">
        <v>-82</v>
      </c>
      <c r="O23" s="85">
        <v>-104</v>
      </c>
      <c r="P23" s="121">
        <v>46</v>
      </c>
      <c r="Q23" s="84">
        <v>24</v>
      </c>
      <c r="R23" s="85">
        <v>22</v>
      </c>
      <c r="S23" s="86">
        <v>24</v>
      </c>
      <c r="T23" s="87">
        <v>22</v>
      </c>
      <c r="U23" s="87">
        <v>0</v>
      </c>
      <c r="V23" s="88">
        <v>0</v>
      </c>
      <c r="W23" s="121">
        <v>232</v>
      </c>
      <c r="X23" s="84">
        <v>106</v>
      </c>
      <c r="Y23" s="85">
        <v>126</v>
      </c>
      <c r="Z23" s="86">
        <v>106</v>
      </c>
      <c r="AA23" s="87">
        <v>126</v>
      </c>
      <c r="AB23" s="87">
        <v>0</v>
      </c>
      <c r="AC23" s="88">
        <v>0</v>
      </c>
      <c r="AD23" s="96">
        <v>4</v>
      </c>
      <c r="AE23" s="90">
        <v>9</v>
      </c>
      <c r="AF23" s="91">
        <v>-5</v>
      </c>
      <c r="AG23" s="96">
        <v>283</v>
      </c>
      <c r="AH23" s="90">
        <v>148</v>
      </c>
      <c r="AI23" s="92">
        <v>135</v>
      </c>
      <c r="AJ23" s="93">
        <v>140</v>
      </c>
      <c r="AK23" s="94">
        <v>123</v>
      </c>
      <c r="AL23" s="94">
        <v>7</v>
      </c>
      <c r="AM23" s="95">
        <v>12</v>
      </c>
      <c r="AN23" s="96">
        <v>1</v>
      </c>
      <c r="AO23" s="91">
        <v>0</v>
      </c>
      <c r="AP23" s="122">
        <v>279</v>
      </c>
      <c r="AQ23" s="90">
        <v>139</v>
      </c>
      <c r="AR23" s="92">
        <v>140</v>
      </c>
      <c r="AS23" s="93">
        <v>124</v>
      </c>
      <c r="AT23" s="94">
        <v>121</v>
      </c>
      <c r="AU23" s="94">
        <v>6</v>
      </c>
      <c r="AV23" s="95">
        <v>18</v>
      </c>
      <c r="AW23" s="96">
        <v>9</v>
      </c>
      <c r="AX23" s="91">
        <v>1</v>
      </c>
      <c r="AY23" s="98">
        <v>-64</v>
      </c>
    </row>
    <row r="24" spans="1:51" x14ac:dyDescent="0.15">
      <c r="A24">
        <v>1</v>
      </c>
      <c r="B24" s="136">
        <v>100</v>
      </c>
      <c r="C24" s="137" t="s">
        <v>50</v>
      </c>
      <c r="D24" s="24" t="s">
        <v>51</v>
      </c>
      <c r="E24" s="138">
        <v>557.03</v>
      </c>
      <c r="F24" s="80">
        <v>736934</v>
      </c>
      <c r="G24" s="82">
        <v>1513611</v>
      </c>
      <c r="H24" s="82">
        <v>710547</v>
      </c>
      <c r="I24" s="82">
        <v>803064</v>
      </c>
      <c r="J24" s="205">
        <v>-1403</v>
      </c>
      <c r="K24" s="206">
        <v>-720</v>
      </c>
      <c r="L24" s="207">
        <v>-683</v>
      </c>
      <c r="M24" s="208">
        <v>-916</v>
      </c>
      <c r="N24" s="206">
        <v>-476</v>
      </c>
      <c r="O24" s="207">
        <v>-440</v>
      </c>
      <c r="P24" s="205">
        <v>843</v>
      </c>
      <c r="Q24" s="206">
        <v>439</v>
      </c>
      <c r="R24" s="207">
        <v>404</v>
      </c>
      <c r="S24" s="209">
        <v>428</v>
      </c>
      <c r="T24" s="210">
        <v>395</v>
      </c>
      <c r="U24" s="210">
        <v>11</v>
      </c>
      <c r="V24" s="211">
        <v>9</v>
      </c>
      <c r="W24" s="205">
        <v>1759</v>
      </c>
      <c r="X24" s="206">
        <v>915</v>
      </c>
      <c r="Y24" s="207">
        <v>844</v>
      </c>
      <c r="Z24" s="209">
        <v>891</v>
      </c>
      <c r="AA24" s="210">
        <v>825</v>
      </c>
      <c r="AB24" s="210">
        <v>24</v>
      </c>
      <c r="AC24" s="211">
        <v>19</v>
      </c>
      <c r="AD24" s="212">
        <v>-487</v>
      </c>
      <c r="AE24" s="213">
        <v>-244</v>
      </c>
      <c r="AF24" s="214">
        <v>-243</v>
      </c>
      <c r="AG24" s="212">
        <v>4620</v>
      </c>
      <c r="AH24" s="213">
        <v>2362</v>
      </c>
      <c r="AI24" s="215">
        <v>2258</v>
      </c>
      <c r="AJ24" s="216">
        <v>2137</v>
      </c>
      <c r="AK24" s="217">
        <v>2047</v>
      </c>
      <c r="AL24" s="217">
        <v>199</v>
      </c>
      <c r="AM24" s="218">
        <v>198</v>
      </c>
      <c r="AN24" s="212">
        <v>26</v>
      </c>
      <c r="AO24" s="214">
        <v>13</v>
      </c>
      <c r="AP24" s="219">
        <v>5107</v>
      </c>
      <c r="AQ24" s="213">
        <v>2606</v>
      </c>
      <c r="AR24" s="215">
        <v>2501</v>
      </c>
      <c r="AS24" s="216">
        <v>2249</v>
      </c>
      <c r="AT24" s="217">
        <v>2181</v>
      </c>
      <c r="AU24" s="217">
        <v>260</v>
      </c>
      <c r="AV24" s="218">
        <v>251</v>
      </c>
      <c r="AW24" s="212">
        <v>97</v>
      </c>
      <c r="AX24" s="214">
        <v>69</v>
      </c>
      <c r="AY24" s="220">
        <v>-787</v>
      </c>
    </row>
    <row r="25" spans="1:51" x14ac:dyDescent="0.15">
      <c r="B25" s="136">
        <v>101</v>
      </c>
      <c r="C25" s="99" t="s">
        <v>52</v>
      </c>
      <c r="D25" s="24"/>
      <c r="E25" s="149">
        <v>34.03</v>
      </c>
      <c r="F25" s="150">
        <v>102684</v>
      </c>
      <c r="G25" s="103">
        <v>212340</v>
      </c>
      <c r="H25" s="103">
        <v>98799</v>
      </c>
      <c r="I25" s="103">
        <v>113541</v>
      </c>
      <c r="J25" s="104">
        <v>-178</v>
      </c>
      <c r="K25" s="105">
        <v>-70</v>
      </c>
      <c r="L25" s="106">
        <v>-108</v>
      </c>
      <c r="M25" s="104">
        <v>-53</v>
      </c>
      <c r="N25" s="105">
        <v>-41</v>
      </c>
      <c r="O25" s="106">
        <v>-12</v>
      </c>
      <c r="P25" s="104">
        <v>128</v>
      </c>
      <c r="Q25" s="105">
        <v>51</v>
      </c>
      <c r="R25" s="106">
        <v>77</v>
      </c>
      <c r="S25" s="107">
        <v>48</v>
      </c>
      <c r="T25" s="108">
        <v>74</v>
      </c>
      <c r="U25" s="108">
        <v>3</v>
      </c>
      <c r="V25" s="109">
        <v>3</v>
      </c>
      <c r="W25" s="104">
        <v>181</v>
      </c>
      <c r="X25" s="105">
        <v>92</v>
      </c>
      <c r="Y25" s="106">
        <v>89</v>
      </c>
      <c r="Z25" s="107">
        <v>91</v>
      </c>
      <c r="AA25" s="108">
        <v>89</v>
      </c>
      <c r="AB25" s="108">
        <v>1</v>
      </c>
      <c r="AC25" s="109">
        <v>0</v>
      </c>
      <c r="AD25" s="110">
        <v>-125</v>
      </c>
      <c r="AE25" s="111">
        <v>-29</v>
      </c>
      <c r="AF25" s="112">
        <v>-96</v>
      </c>
      <c r="AG25" s="110">
        <v>653</v>
      </c>
      <c r="AH25" s="111">
        <v>338</v>
      </c>
      <c r="AI25" s="113">
        <v>315</v>
      </c>
      <c r="AJ25" s="114">
        <v>298</v>
      </c>
      <c r="AK25" s="115">
        <v>283</v>
      </c>
      <c r="AL25" s="115">
        <v>39</v>
      </c>
      <c r="AM25" s="116">
        <v>32</v>
      </c>
      <c r="AN25" s="110">
        <v>1</v>
      </c>
      <c r="AO25" s="112">
        <v>0</v>
      </c>
      <c r="AP25" s="117">
        <v>778</v>
      </c>
      <c r="AQ25" s="111">
        <v>367</v>
      </c>
      <c r="AR25" s="113">
        <v>411</v>
      </c>
      <c r="AS25" s="114">
        <v>303</v>
      </c>
      <c r="AT25" s="115">
        <v>343</v>
      </c>
      <c r="AU25" s="115">
        <v>52</v>
      </c>
      <c r="AV25" s="116">
        <v>57</v>
      </c>
      <c r="AW25" s="110">
        <v>12</v>
      </c>
      <c r="AX25" s="112">
        <v>11</v>
      </c>
      <c r="AY25" s="118">
        <v>-153</v>
      </c>
    </row>
    <row r="26" spans="1:51" x14ac:dyDescent="0.15">
      <c r="B26" s="136">
        <v>102</v>
      </c>
      <c r="C26" s="99" t="s">
        <v>53</v>
      </c>
      <c r="D26" s="24"/>
      <c r="E26" s="149">
        <v>32.659999999999997</v>
      </c>
      <c r="F26" s="150">
        <v>70103</v>
      </c>
      <c r="G26" s="103">
        <v>136345</v>
      </c>
      <c r="H26" s="103">
        <v>63421</v>
      </c>
      <c r="I26" s="103">
        <v>72924</v>
      </c>
      <c r="J26" s="104">
        <v>-100</v>
      </c>
      <c r="K26" s="105">
        <v>-50</v>
      </c>
      <c r="L26" s="106">
        <v>-50</v>
      </c>
      <c r="M26" s="104">
        <v>-91</v>
      </c>
      <c r="N26" s="105">
        <v>-42</v>
      </c>
      <c r="O26" s="151">
        <v>-49</v>
      </c>
      <c r="P26" s="104">
        <v>64</v>
      </c>
      <c r="Q26" s="105">
        <v>39</v>
      </c>
      <c r="R26" s="106">
        <v>25</v>
      </c>
      <c r="S26" s="107">
        <v>37</v>
      </c>
      <c r="T26" s="108">
        <v>24</v>
      </c>
      <c r="U26" s="108">
        <v>2</v>
      </c>
      <c r="V26" s="109">
        <v>1</v>
      </c>
      <c r="W26" s="104">
        <v>155</v>
      </c>
      <c r="X26" s="105">
        <v>81</v>
      </c>
      <c r="Y26" s="106">
        <v>74</v>
      </c>
      <c r="Z26" s="107">
        <v>79</v>
      </c>
      <c r="AA26" s="108">
        <v>73</v>
      </c>
      <c r="AB26" s="108">
        <v>2</v>
      </c>
      <c r="AC26" s="109">
        <v>1</v>
      </c>
      <c r="AD26" s="110">
        <v>-9</v>
      </c>
      <c r="AE26" s="111">
        <v>-8</v>
      </c>
      <c r="AF26" s="112">
        <v>-1</v>
      </c>
      <c r="AG26" s="110">
        <v>494</v>
      </c>
      <c r="AH26" s="111">
        <v>229</v>
      </c>
      <c r="AI26" s="113">
        <v>265</v>
      </c>
      <c r="AJ26" s="114">
        <v>212</v>
      </c>
      <c r="AK26" s="115">
        <v>247</v>
      </c>
      <c r="AL26" s="115">
        <v>12</v>
      </c>
      <c r="AM26" s="116">
        <v>17</v>
      </c>
      <c r="AN26" s="110">
        <v>5</v>
      </c>
      <c r="AO26" s="112">
        <v>1</v>
      </c>
      <c r="AP26" s="117">
        <v>503</v>
      </c>
      <c r="AQ26" s="111">
        <v>237</v>
      </c>
      <c r="AR26" s="113">
        <v>266</v>
      </c>
      <c r="AS26" s="114">
        <v>210</v>
      </c>
      <c r="AT26" s="115">
        <v>237</v>
      </c>
      <c r="AU26" s="115">
        <v>15</v>
      </c>
      <c r="AV26" s="116">
        <v>21</v>
      </c>
      <c r="AW26" s="110">
        <v>12</v>
      </c>
      <c r="AX26" s="112">
        <v>8</v>
      </c>
      <c r="AY26" s="118">
        <v>-66</v>
      </c>
    </row>
    <row r="27" spans="1:51" x14ac:dyDescent="0.15">
      <c r="B27" s="136">
        <v>105</v>
      </c>
      <c r="C27" s="99" t="s">
        <v>54</v>
      </c>
      <c r="D27" s="24"/>
      <c r="E27" s="149">
        <v>14.67</v>
      </c>
      <c r="F27" s="150">
        <v>61770</v>
      </c>
      <c r="G27" s="103">
        <v>108827</v>
      </c>
      <c r="H27" s="103">
        <v>52662</v>
      </c>
      <c r="I27" s="103">
        <v>56165</v>
      </c>
      <c r="J27" s="104">
        <v>21</v>
      </c>
      <c r="K27" s="105">
        <v>15</v>
      </c>
      <c r="L27" s="106">
        <v>6</v>
      </c>
      <c r="M27" s="104">
        <v>-80</v>
      </c>
      <c r="N27" s="105">
        <v>-33</v>
      </c>
      <c r="O27" s="151">
        <v>-47</v>
      </c>
      <c r="P27" s="104">
        <v>60</v>
      </c>
      <c r="Q27" s="105">
        <v>35</v>
      </c>
      <c r="R27" s="106">
        <v>25</v>
      </c>
      <c r="S27" s="107">
        <v>33</v>
      </c>
      <c r="T27" s="108">
        <v>25</v>
      </c>
      <c r="U27" s="108">
        <v>2</v>
      </c>
      <c r="V27" s="109">
        <v>0</v>
      </c>
      <c r="W27" s="104">
        <v>140</v>
      </c>
      <c r="X27" s="105">
        <v>68</v>
      </c>
      <c r="Y27" s="106">
        <v>72</v>
      </c>
      <c r="Z27" s="107">
        <v>66</v>
      </c>
      <c r="AA27" s="108">
        <v>70</v>
      </c>
      <c r="AB27" s="108">
        <v>2</v>
      </c>
      <c r="AC27" s="109">
        <v>2</v>
      </c>
      <c r="AD27" s="110">
        <v>101</v>
      </c>
      <c r="AE27" s="111">
        <v>48</v>
      </c>
      <c r="AF27" s="112">
        <v>53</v>
      </c>
      <c r="AG27" s="110">
        <v>587</v>
      </c>
      <c r="AH27" s="111">
        <v>306</v>
      </c>
      <c r="AI27" s="113">
        <v>281</v>
      </c>
      <c r="AJ27" s="114">
        <v>255</v>
      </c>
      <c r="AK27" s="115">
        <v>240</v>
      </c>
      <c r="AL27" s="115">
        <v>48</v>
      </c>
      <c r="AM27" s="116">
        <v>38</v>
      </c>
      <c r="AN27" s="110">
        <v>3</v>
      </c>
      <c r="AO27" s="112">
        <v>3</v>
      </c>
      <c r="AP27" s="117">
        <v>486</v>
      </c>
      <c r="AQ27" s="111">
        <v>258</v>
      </c>
      <c r="AR27" s="113">
        <v>228</v>
      </c>
      <c r="AS27" s="114">
        <v>206</v>
      </c>
      <c r="AT27" s="115">
        <v>191</v>
      </c>
      <c r="AU27" s="115">
        <v>40</v>
      </c>
      <c r="AV27" s="116">
        <v>27</v>
      </c>
      <c r="AW27" s="110">
        <v>12</v>
      </c>
      <c r="AX27" s="112">
        <v>10</v>
      </c>
      <c r="AY27" s="118">
        <v>24</v>
      </c>
    </row>
    <row r="28" spans="1:51" x14ac:dyDescent="0.15">
      <c r="B28" s="136">
        <v>106</v>
      </c>
      <c r="C28" s="99" t="s">
        <v>55</v>
      </c>
      <c r="D28" s="24"/>
      <c r="E28" s="149">
        <v>11.36</v>
      </c>
      <c r="F28" s="150">
        <v>49659</v>
      </c>
      <c r="G28" s="103">
        <v>93771</v>
      </c>
      <c r="H28" s="103">
        <v>44175</v>
      </c>
      <c r="I28" s="103">
        <v>49596</v>
      </c>
      <c r="J28" s="104">
        <v>-197</v>
      </c>
      <c r="K28" s="105">
        <v>-120</v>
      </c>
      <c r="L28" s="106">
        <v>-77</v>
      </c>
      <c r="M28" s="104">
        <v>-127</v>
      </c>
      <c r="N28" s="105">
        <v>-77</v>
      </c>
      <c r="O28" s="151">
        <v>-50</v>
      </c>
      <c r="P28" s="104">
        <v>47</v>
      </c>
      <c r="Q28" s="105">
        <v>22</v>
      </c>
      <c r="R28" s="106">
        <v>25</v>
      </c>
      <c r="S28" s="107">
        <v>21</v>
      </c>
      <c r="T28" s="108">
        <v>23</v>
      </c>
      <c r="U28" s="108">
        <v>1</v>
      </c>
      <c r="V28" s="109">
        <v>2</v>
      </c>
      <c r="W28" s="104">
        <v>174</v>
      </c>
      <c r="X28" s="105">
        <v>99</v>
      </c>
      <c r="Y28" s="106">
        <v>75</v>
      </c>
      <c r="Z28" s="107">
        <v>90</v>
      </c>
      <c r="AA28" s="108">
        <v>70</v>
      </c>
      <c r="AB28" s="108">
        <v>9</v>
      </c>
      <c r="AC28" s="109">
        <v>5</v>
      </c>
      <c r="AD28" s="110">
        <v>-70</v>
      </c>
      <c r="AE28" s="111">
        <v>-43</v>
      </c>
      <c r="AF28" s="112">
        <v>-27</v>
      </c>
      <c r="AG28" s="110">
        <v>355</v>
      </c>
      <c r="AH28" s="111">
        <v>200</v>
      </c>
      <c r="AI28" s="113">
        <v>155</v>
      </c>
      <c r="AJ28" s="114">
        <v>176</v>
      </c>
      <c r="AK28" s="115">
        <v>138</v>
      </c>
      <c r="AL28" s="115">
        <v>19</v>
      </c>
      <c r="AM28" s="116">
        <v>14</v>
      </c>
      <c r="AN28" s="110">
        <v>5</v>
      </c>
      <c r="AO28" s="112">
        <v>3</v>
      </c>
      <c r="AP28" s="117">
        <v>425</v>
      </c>
      <c r="AQ28" s="111">
        <v>243</v>
      </c>
      <c r="AR28" s="113">
        <v>182</v>
      </c>
      <c r="AS28" s="114">
        <v>181</v>
      </c>
      <c r="AT28" s="115">
        <v>138</v>
      </c>
      <c r="AU28" s="115">
        <v>30</v>
      </c>
      <c r="AV28" s="116">
        <v>31</v>
      </c>
      <c r="AW28" s="110">
        <v>32</v>
      </c>
      <c r="AX28" s="112">
        <v>13</v>
      </c>
      <c r="AY28" s="118">
        <v>-89</v>
      </c>
    </row>
    <row r="29" spans="1:51" x14ac:dyDescent="0.15">
      <c r="B29" s="136">
        <v>107</v>
      </c>
      <c r="C29" s="99" t="s">
        <v>56</v>
      </c>
      <c r="D29" s="24"/>
      <c r="E29" s="149">
        <v>28.93</v>
      </c>
      <c r="F29" s="150">
        <v>74407</v>
      </c>
      <c r="G29" s="103">
        <v>157467</v>
      </c>
      <c r="H29" s="103">
        <v>72482</v>
      </c>
      <c r="I29" s="103">
        <v>84985</v>
      </c>
      <c r="J29" s="104">
        <v>-164</v>
      </c>
      <c r="K29" s="105">
        <v>-78</v>
      </c>
      <c r="L29" s="106">
        <v>-86</v>
      </c>
      <c r="M29" s="104">
        <v>-102</v>
      </c>
      <c r="N29" s="105">
        <v>-42</v>
      </c>
      <c r="O29" s="151">
        <v>-60</v>
      </c>
      <c r="P29" s="104">
        <v>104</v>
      </c>
      <c r="Q29" s="105">
        <v>57</v>
      </c>
      <c r="R29" s="106">
        <v>47</v>
      </c>
      <c r="S29" s="107">
        <v>57</v>
      </c>
      <c r="T29" s="108">
        <v>47</v>
      </c>
      <c r="U29" s="108">
        <v>0</v>
      </c>
      <c r="V29" s="109">
        <v>0</v>
      </c>
      <c r="W29" s="104">
        <v>206</v>
      </c>
      <c r="X29" s="105">
        <v>99</v>
      </c>
      <c r="Y29" s="106">
        <v>107</v>
      </c>
      <c r="Z29" s="107">
        <v>97</v>
      </c>
      <c r="AA29" s="108">
        <v>103</v>
      </c>
      <c r="AB29" s="108">
        <v>2</v>
      </c>
      <c r="AC29" s="109">
        <v>4</v>
      </c>
      <c r="AD29" s="110">
        <v>-62</v>
      </c>
      <c r="AE29" s="111">
        <v>-36</v>
      </c>
      <c r="AF29" s="112">
        <v>-26</v>
      </c>
      <c r="AG29" s="110">
        <v>412</v>
      </c>
      <c r="AH29" s="111">
        <v>189</v>
      </c>
      <c r="AI29" s="113">
        <v>223</v>
      </c>
      <c r="AJ29" s="114">
        <v>183</v>
      </c>
      <c r="AK29" s="115">
        <v>212</v>
      </c>
      <c r="AL29" s="115">
        <v>5</v>
      </c>
      <c r="AM29" s="116">
        <v>10</v>
      </c>
      <c r="AN29" s="110">
        <v>1</v>
      </c>
      <c r="AO29" s="112">
        <v>1</v>
      </c>
      <c r="AP29" s="117">
        <v>474</v>
      </c>
      <c r="AQ29" s="111">
        <v>225</v>
      </c>
      <c r="AR29" s="113">
        <v>249</v>
      </c>
      <c r="AS29" s="114">
        <v>207</v>
      </c>
      <c r="AT29" s="115">
        <v>235</v>
      </c>
      <c r="AU29" s="115">
        <v>15</v>
      </c>
      <c r="AV29" s="116">
        <v>10</v>
      </c>
      <c r="AW29" s="110">
        <v>3</v>
      </c>
      <c r="AX29" s="112">
        <v>4</v>
      </c>
      <c r="AY29" s="118">
        <v>-107</v>
      </c>
    </row>
    <row r="30" spans="1:51" x14ac:dyDescent="0.15">
      <c r="B30" s="136">
        <v>108</v>
      </c>
      <c r="C30" s="99" t="s">
        <v>57</v>
      </c>
      <c r="D30" s="24"/>
      <c r="E30" s="149">
        <v>28.11</v>
      </c>
      <c r="F30" s="150">
        <v>97402</v>
      </c>
      <c r="G30" s="103">
        <v>212483</v>
      </c>
      <c r="H30" s="103">
        <v>98646</v>
      </c>
      <c r="I30" s="103">
        <v>113837</v>
      </c>
      <c r="J30" s="104">
        <v>-249</v>
      </c>
      <c r="K30" s="105">
        <v>-156</v>
      </c>
      <c r="L30" s="106">
        <v>-93</v>
      </c>
      <c r="M30" s="104">
        <v>-126</v>
      </c>
      <c r="N30" s="105">
        <v>-74</v>
      </c>
      <c r="O30" s="151">
        <v>-52</v>
      </c>
      <c r="P30" s="104">
        <v>126</v>
      </c>
      <c r="Q30" s="105">
        <v>66</v>
      </c>
      <c r="R30" s="106">
        <v>60</v>
      </c>
      <c r="S30" s="107">
        <v>66</v>
      </c>
      <c r="T30" s="108">
        <v>59</v>
      </c>
      <c r="U30" s="108">
        <v>0</v>
      </c>
      <c r="V30" s="109">
        <v>1</v>
      </c>
      <c r="W30" s="104">
        <v>252</v>
      </c>
      <c r="X30" s="105">
        <v>140</v>
      </c>
      <c r="Y30" s="106">
        <v>112</v>
      </c>
      <c r="Z30" s="107">
        <v>140</v>
      </c>
      <c r="AA30" s="108">
        <v>111</v>
      </c>
      <c r="AB30" s="108">
        <v>0</v>
      </c>
      <c r="AC30" s="109">
        <v>1</v>
      </c>
      <c r="AD30" s="110">
        <v>-123</v>
      </c>
      <c r="AE30" s="111">
        <v>-82</v>
      </c>
      <c r="AF30" s="112">
        <v>-41</v>
      </c>
      <c r="AG30" s="110">
        <v>486</v>
      </c>
      <c r="AH30" s="111">
        <v>262</v>
      </c>
      <c r="AI30" s="113">
        <v>224</v>
      </c>
      <c r="AJ30" s="114">
        <v>247</v>
      </c>
      <c r="AK30" s="115">
        <v>206</v>
      </c>
      <c r="AL30" s="115">
        <v>11</v>
      </c>
      <c r="AM30" s="116">
        <v>16</v>
      </c>
      <c r="AN30" s="110">
        <v>4</v>
      </c>
      <c r="AO30" s="112">
        <v>2</v>
      </c>
      <c r="AP30" s="117">
        <v>609</v>
      </c>
      <c r="AQ30" s="111">
        <v>344</v>
      </c>
      <c r="AR30" s="113">
        <v>265</v>
      </c>
      <c r="AS30" s="114">
        <v>333</v>
      </c>
      <c r="AT30" s="115">
        <v>254</v>
      </c>
      <c r="AU30" s="115">
        <v>6</v>
      </c>
      <c r="AV30" s="116">
        <v>7</v>
      </c>
      <c r="AW30" s="110">
        <v>5</v>
      </c>
      <c r="AX30" s="112">
        <v>4</v>
      </c>
      <c r="AY30" s="118">
        <v>-107</v>
      </c>
    </row>
    <row r="31" spans="1:51" x14ac:dyDescent="0.15">
      <c r="B31" s="136">
        <v>109</v>
      </c>
      <c r="C31" s="99" t="s">
        <v>58</v>
      </c>
      <c r="D31" s="24" t="s">
        <v>51</v>
      </c>
      <c r="E31" s="149">
        <v>240.29</v>
      </c>
      <c r="F31" s="150">
        <v>89124</v>
      </c>
      <c r="G31" s="103">
        <v>209028</v>
      </c>
      <c r="H31" s="103">
        <v>98716</v>
      </c>
      <c r="I31" s="103">
        <v>110312</v>
      </c>
      <c r="J31" s="104">
        <v>-173</v>
      </c>
      <c r="K31" s="105">
        <v>-65</v>
      </c>
      <c r="L31" s="106">
        <v>-108</v>
      </c>
      <c r="M31" s="104">
        <v>-178</v>
      </c>
      <c r="N31" s="105">
        <v>-67</v>
      </c>
      <c r="O31" s="151">
        <v>-111</v>
      </c>
      <c r="P31" s="104">
        <v>96</v>
      </c>
      <c r="Q31" s="105">
        <v>58</v>
      </c>
      <c r="R31" s="106">
        <v>38</v>
      </c>
      <c r="S31" s="107">
        <v>57</v>
      </c>
      <c r="T31" s="108">
        <v>38</v>
      </c>
      <c r="U31" s="108">
        <v>1</v>
      </c>
      <c r="V31" s="109">
        <v>0</v>
      </c>
      <c r="W31" s="104">
        <v>274</v>
      </c>
      <c r="X31" s="105">
        <v>125</v>
      </c>
      <c r="Y31" s="106">
        <v>149</v>
      </c>
      <c r="Z31" s="107">
        <v>125</v>
      </c>
      <c r="AA31" s="108">
        <v>149</v>
      </c>
      <c r="AB31" s="108">
        <v>0</v>
      </c>
      <c r="AC31" s="109">
        <v>0</v>
      </c>
      <c r="AD31" s="110">
        <v>5</v>
      </c>
      <c r="AE31" s="111">
        <v>2</v>
      </c>
      <c r="AF31" s="112">
        <v>3</v>
      </c>
      <c r="AG31" s="110">
        <v>443</v>
      </c>
      <c r="AH31" s="111">
        <v>225</v>
      </c>
      <c r="AI31" s="113">
        <v>218</v>
      </c>
      <c r="AJ31" s="114">
        <v>212</v>
      </c>
      <c r="AK31" s="115">
        <v>196</v>
      </c>
      <c r="AL31" s="115">
        <v>13</v>
      </c>
      <c r="AM31" s="116">
        <v>22</v>
      </c>
      <c r="AN31" s="110">
        <v>0</v>
      </c>
      <c r="AO31" s="112">
        <v>0</v>
      </c>
      <c r="AP31" s="117">
        <v>438</v>
      </c>
      <c r="AQ31" s="111">
        <v>223</v>
      </c>
      <c r="AR31" s="113">
        <v>215</v>
      </c>
      <c r="AS31" s="114">
        <v>209</v>
      </c>
      <c r="AT31" s="115">
        <v>195</v>
      </c>
      <c r="AU31" s="115">
        <v>10</v>
      </c>
      <c r="AV31" s="116">
        <v>16</v>
      </c>
      <c r="AW31" s="110">
        <v>4</v>
      </c>
      <c r="AX31" s="112">
        <v>4</v>
      </c>
      <c r="AY31" s="118">
        <v>-60</v>
      </c>
    </row>
    <row r="32" spans="1:51" x14ac:dyDescent="0.15">
      <c r="B32" s="136">
        <v>110</v>
      </c>
      <c r="C32" s="99" t="s">
        <v>59</v>
      </c>
      <c r="D32" s="24"/>
      <c r="E32" s="149">
        <v>28.97</v>
      </c>
      <c r="F32" s="150">
        <v>91211</v>
      </c>
      <c r="G32" s="103">
        <v>147126</v>
      </c>
      <c r="H32" s="103">
        <v>68128</v>
      </c>
      <c r="I32" s="103">
        <v>78998</v>
      </c>
      <c r="J32" s="104">
        <v>-232</v>
      </c>
      <c r="K32" s="105">
        <v>-114</v>
      </c>
      <c r="L32" s="106">
        <v>-118</v>
      </c>
      <c r="M32" s="104">
        <v>-58</v>
      </c>
      <c r="N32" s="105">
        <v>-34</v>
      </c>
      <c r="O32" s="151">
        <v>-24</v>
      </c>
      <c r="P32" s="104">
        <v>103</v>
      </c>
      <c r="Q32" s="105">
        <v>52</v>
      </c>
      <c r="R32" s="106">
        <v>51</v>
      </c>
      <c r="S32" s="107">
        <v>50</v>
      </c>
      <c r="T32" s="108">
        <v>49</v>
      </c>
      <c r="U32" s="108">
        <v>2</v>
      </c>
      <c r="V32" s="109">
        <v>2</v>
      </c>
      <c r="W32" s="104">
        <v>161</v>
      </c>
      <c r="X32" s="105">
        <v>86</v>
      </c>
      <c r="Y32" s="106">
        <v>75</v>
      </c>
      <c r="Z32" s="107">
        <v>81</v>
      </c>
      <c r="AA32" s="108">
        <v>70</v>
      </c>
      <c r="AB32" s="108">
        <v>5</v>
      </c>
      <c r="AC32" s="109">
        <v>5</v>
      </c>
      <c r="AD32" s="110">
        <v>-174</v>
      </c>
      <c r="AE32" s="111">
        <v>-80</v>
      </c>
      <c r="AF32" s="112">
        <v>-94</v>
      </c>
      <c r="AG32" s="110">
        <v>686</v>
      </c>
      <c r="AH32" s="111">
        <v>344</v>
      </c>
      <c r="AI32" s="113">
        <v>342</v>
      </c>
      <c r="AJ32" s="114">
        <v>294</v>
      </c>
      <c r="AK32" s="115">
        <v>300</v>
      </c>
      <c r="AL32" s="115">
        <v>45</v>
      </c>
      <c r="AM32" s="116">
        <v>40</v>
      </c>
      <c r="AN32" s="110">
        <v>5</v>
      </c>
      <c r="AO32" s="112">
        <v>2</v>
      </c>
      <c r="AP32" s="117">
        <v>860</v>
      </c>
      <c r="AQ32" s="111">
        <v>424</v>
      </c>
      <c r="AR32" s="113">
        <v>436</v>
      </c>
      <c r="AS32" s="114">
        <v>341</v>
      </c>
      <c r="AT32" s="115">
        <v>365</v>
      </c>
      <c r="AU32" s="115">
        <v>69</v>
      </c>
      <c r="AV32" s="116">
        <v>59</v>
      </c>
      <c r="AW32" s="110">
        <v>14</v>
      </c>
      <c r="AX32" s="112">
        <v>12</v>
      </c>
      <c r="AY32" s="118">
        <v>-182</v>
      </c>
    </row>
    <row r="33" spans="1:51" s="2" customFormat="1" x14ac:dyDescent="0.15">
      <c r="A33"/>
      <c r="B33" s="136">
        <v>111</v>
      </c>
      <c r="C33" s="99" t="s">
        <v>60</v>
      </c>
      <c r="D33" s="24"/>
      <c r="E33" s="149">
        <v>138.01</v>
      </c>
      <c r="F33" s="150">
        <v>100574</v>
      </c>
      <c r="G33" s="103">
        <v>236224</v>
      </c>
      <c r="H33" s="103">
        <v>113518</v>
      </c>
      <c r="I33" s="103">
        <v>122706</v>
      </c>
      <c r="J33" s="104">
        <v>-131</v>
      </c>
      <c r="K33" s="105">
        <v>-82</v>
      </c>
      <c r="L33" s="106">
        <v>-49</v>
      </c>
      <c r="M33" s="104">
        <v>-101</v>
      </c>
      <c r="N33" s="105">
        <v>-66</v>
      </c>
      <c r="O33" s="151">
        <v>-35</v>
      </c>
      <c r="P33" s="104">
        <v>115</v>
      </c>
      <c r="Q33" s="105">
        <v>59</v>
      </c>
      <c r="R33" s="106">
        <v>56</v>
      </c>
      <c r="S33" s="107">
        <v>59</v>
      </c>
      <c r="T33" s="108">
        <v>56</v>
      </c>
      <c r="U33" s="108">
        <v>0</v>
      </c>
      <c r="V33" s="109">
        <v>0</v>
      </c>
      <c r="W33" s="104">
        <v>216</v>
      </c>
      <c r="X33" s="105">
        <v>125</v>
      </c>
      <c r="Y33" s="106">
        <v>91</v>
      </c>
      <c r="Z33" s="107">
        <v>122</v>
      </c>
      <c r="AA33" s="108">
        <v>90</v>
      </c>
      <c r="AB33" s="108">
        <v>3</v>
      </c>
      <c r="AC33" s="109">
        <v>1</v>
      </c>
      <c r="AD33" s="110">
        <v>-30</v>
      </c>
      <c r="AE33" s="111">
        <v>-16</v>
      </c>
      <c r="AF33" s="112">
        <v>-14</v>
      </c>
      <c r="AG33" s="110">
        <v>504</v>
      </c>
      <c r="AH33" s="111">
        <v>269</v>
      </c>
      <c r="AI33" s="113">
        <v>235</v>
      </c>
      <c r="AJ33" s="114">
        <v>260</v>
      </c>
      <c r="AK33" s="115">
        <v>225</v>
      </c>
      <c r="AL33" s="115">
        <v>7</v>
      </c>
      <c r="AM33" s="116">
        <v>9</v>
      </c>
      <c r="AN33" s="110">
        <v>2</v>
      </c>
      <c r="AO33" s="112">
        <v>1</v>
      </c>
      <c r="AP33" s="117">
        <v>534</v>
      </c>
      <c r="AQ33" s="111">
        <v>285</v>
      </c>
      <c r="AR33" s="113">
        <v>249</v>
      </c>
      <c r="AS33" s="114">
        <v>259</v>
      </c>
      <c r="AT33" s="115">
        <v>223</v>
      </c>
      <c r="AU33" s="115">
        <v>23</v>
      </c>
      <c r="AV33" s="116">
        <v>23</v>
      </c>
      <c r="AW33" s="110">
        <v>3</v>
      </c>
      <c r="AX33" s="112">
        <v>3</v>
      </c>
      <c r="AY33" s="118">
        <v>-47</v>
      </c>
    </row>
    <row r="34" spans="1:51" x14ac:dyDescent="0.15">
      <c r="A34" s="2">
        <v>6</v>
      </c>
      <c r="B34" s="2">
        <v>201</v>
      </c>
      <c r="C34" s="152" t="s">
        <v>61</v>
      </c>
      <c r="D34" s="24"/>
      <c r="E34" s="149">
        <v>534.55999999999995</v>
      </c>
      <c r="F34" s="150">
        <v>225276</v>
      </c>
      <c r="G34" s="103">
        <v>526453</v>
      </c>
      <c r="H34" s="103">
        <v>254642</v>
      </c>
      <c r="I34" s="103">
        <v>271811</v>
      </c>
      <c r="J34" s="104">
        <v>-339</v>
      </c>
      <c r="K34" s="105">
        <v>-169</v>
      </c>
      <c r="L34" s="106">
        <v>-170</v>
      </c>
      <c r="M34" s="104">
        <v>-245</v>
      </c>
      <c r="N34" s="105">
        <v>-120</v>
      </c>
      <c r="O34" s="151">
        <v>-125</v>
      </c>
      <c r="P34" s="104">
        <v>336</v>
      </c>
      <c r="Q34" s="105">
        <v>179</v>
      </c>
      <c r="R34" s="106">
        <v>157</v>
      </c>
      <c r="S34" s="107">
        <v>179</v>
      </c>
      <c r="T34" s="108">
        <v>154</v>
      </c>
      <c r="U34" s="108">
        <v>0</v>
      </c>
      <c r="V34" s="109">
        <v>3</v>
      </c>
      <c r="W34" s="104">
        <v>581</v>
      </c>
      <c r="X34" s="105">
        <v>299</v>
      </c>
      <c r="Y34" s="106">
        <v>282</v>
      </c>
      <c r="Z34" s="107">
        <v>298</v>
      </c>
      <c r="AA34" s="108">
        <v>278</v>
      </c>
      <c r="AB34" s="108">
        <v>1</v>
      </c>
      <c r="AC34" s="109">
        <v>4</v>
      </c>
      <c r="AD34" s="110">
        <v>-94</v>
      </c>
      <c r="AE34" s="111">
        <v>-49</v>
      </c>
      <c r="AF34" s="112">
        <v>-45</v>
      </c>
      <c r="AG34" s="110">
        <v>934</v>
      </c>
      <c r="AH34" s="111">
        <v>516</v>
      </c>
      <c r="AI34" s="113">
        <v>418</v>
      </c>
      <c r="AJ34" s="114">
        <v>476</v>
      </c>
      <c r="AK34" s="115">
        <v>386</v>
      </c>
      <c r="AL34" s="115">
        <v>31</v>
      </c>
      <c r="AM34" s="116">
        <v>30</v>
      </c>
      <c r="AN34" s="110">
        <v>9</v>
      </c>
      <c r="AO34" s="112">
        <v>2</v>
      </c>
      <c r="AP34" s="117">
        <v>1028</v>
      </c>
      <c r="AQ34" s="111">
        <v>565</v>
      </c>
      <c r="AR34" s="113">
        <v>463</v>
      </c>
      <c r="AS34" s="114">
        <v>486</v>
      </c>
      <c r="AT34" s="115">
        <v>425</v>
      </c>
      <c r="AU34" s="115">
        <v>64</v>
      </c>
      <c r="AV34" s="116">
        <v>30</v>
      </c>
      <c r="AW34" s="110">
        <v>15</v>
      </c>
      <c r="AX34" s="112">
        <v>8</v>
      </c>
      <c r="AY34" s="118">
        <v>-20</v>
      </c>
    </row>
    <row r="35" spans="1:51" x14ac:dyDescent="0.15">
      <c r="A35">
        <v>2</v>
      </c>
      <c r="B35">
        <v>202</v>
      </c>
      <c r="C35" s="152" t="s">
        <v>62</v>
      </c>
      <c r="D35" s="24"/>
      <c r="E35" s="149">
        <v>50.71</v>
      </c>
      <c r="F35" s="150">
        <v>222137</v>
      </c>
      <c r="G35" s="103">
        <v>456429</v>
      </c>
      <c r="H35" s="103">
        <v>220498</v>
      </c>
      <c r="I35" s="103">
        <v>235931</v>
      </c>
      <c r="J35" s="104">
        <v>-293</v>
      </c>
      <c r="K35" s="105">
        <v>-173</v>
      </c>
      <c r="L35" s="106">
        <v>-120</v>
      </c>
      <c r="M35" s="104">
        <v>-303</v>
      </c>
      <c r="N35" s="105">
        <v>-177</v>
      </c>
      <c r="O35" s="151">
        <v>-126</v>
      </c>
      <c r="P35" s="104">
        <v>266</v>
      </c>
      <c r="Q35" s="105">
        <v>133</v>
      </c>
      <c r="R35" s="106">
        <v>133</v>
      </c>
      <c r="S35" s="107">
        <v>131</v>
      </c>
      <c r="T35" s="108">
        <v>133</v>
      </c>
      <c r="U35" s="108">
        <v>2</v>
      </c>
      <c r="V35" s="109">
        <v>0</v>
      </c>
      <c r="W35" s="104">
        <v>569</v>
      </c>
      <c r="X35" s="105">
        <v>310</v>
      </c>
      <c r="Y35" s="106">
        <v>259</v>
      </c>
      <c r="Z35" s="107">
        <v>304</v>
      </c>
      <c r="AA35" s="108">
        <v>253</v>
      </c>
      <c r="AB35" s="108">
        <v>6</v>
      </c>
      <c r="AC35" s="109">
        <v>6</v>
      </c>
      <c r="AD35" s="110">
        <v>10</v>
      </c>
      <c r="AE35" s="111">
        <v>4</v>
      </c>
      <c r="AF35" s="112">
        <v>6</v>
      </c>
      <c r="AG35" s="110">
        <v>1168</v>
      </c>
      <c r="AH35" s="111">
        <v>623</v>
      </c>
      <c r="AI35" s="113">
        <v>545</v>
      </c>
      <c r="AJ35" s="114">
        <v>573</v>
      </c>
      <c r="AK35" s="115">
        <v>513</v>
      </c>
      <c r="AL35" s="115">
        <v>37</v>
      </c>
      <c r="AM35" s="116">
        <v>29</v>
      </c>
      <c r="AN35" s="110">
        <v>13</v>
      </c>
      <c r="AO35" s="112">
        <v>3</v>
      </c>
      <c r="AP35" s="117">
        <v>1158</v>
      </c>
      <c r="AQ35" s="111">
        <v>619</v>
      </c>
      <c r="AR35" s="113">
        <v>539</v>
      </c>
      <c r="AS35" s="114">
        <v>539</v>
      </c>
      <c r="AT35" s="115">
        <v>499</v>
      </c>
      <c r="AU35" s="115">
        <v>61</v>
      </c>
      <c r="AV35" s="116">
        <v>36</v>
      </c>
      <c r="AW35" s="110">
        <v>19</v>
      </c>
      <c r="AX35" s="112">
        <v>4</v>
      </c>
      <c r="AY35" s="118">
        <v>-70</v>
      </c>
    </row>
    <row r="36" spans="1:51" x14ac:dyDescent="0.15">
      <c r="A36">
        <v>4</v>
      </c>
      <c r="B36">
        <v>203</v>
      </c>
      <c r="C36" s="152" t="s">
        <v>63</v>
      </c>
      <c r="D36" s="24"/>
      <c r="E36" s="149">
        <v>49.42</v>
      </c>
      <c r="F36" s="150">
        <v>134644</v>
      </c>
      <c r="G36" s="103">
        <v>304148</v>
      </c>
      <c r="H36" s="103">
        <v>146635</v>
      </c>
      <c r="I36" s="103">
        <v>157513</v>
      </c>
      <c r="J36" s="104">
        <v>29</v>
      </c>
      <c r="K36" s="105">
        <v>0</v>
      </c>
      <c r="L36" s="106">
        <v>29</v>
      </c>
      <c r="M36" s="104">
        <v>-63</v>
      </c>
      <c r="N36" s="105">
        <v>-41</v>
      </c>
      <c r="O36" s="151">
        <v>-22</v>
      </c>
      <c r="P36" s="104">
        <v>233</v>
      </c>
      <c r="Q36" s="105">
        <v>115</v>
      </c>
      <c r="R36" s="106">
        <v>118</v>
      </c>
      <c r="S36" s="107">
        <v>113</v>
      </c>
      <c r="T36" s="108">
        <v>118</v>
      </c>
      <c r="U36" s="108">
        <v>2</v>
      </c>
      <c r="V36" s="109">
        <v>0</v>
      </c>
      <c r="W36" s="104">
        <v>296</v>
      </c>
      <c r="X36" s="105">
        <v>156</v>
      </c>
      <c r="Y36" s="106">
        <v>140</v>
      </c>
      <c r="Z36" s="107">
        <v>155</v>
      </c>
      <c r="AA36" s="108">
        <v>139</v>
      </c>
      <c r="AB36" s="108">
        <v>1</v>
      </c>
      <c r="AC36" s="109">
        <v>1</v>
      </c>
      <c r="AD36" s="110">
        <v>92</v>
      </c>
      <c r="AE36" s="111">
        <v>41</v>
      </c>
      <c r="AF36" s="112">
        <v>51</v>
      </c>
      <c r="AG36" s="110">
        <v>732</v>
      </c>
      <c r="AH36" s="111">
        <v>389</v>
      </c>
      <c r="AI36" s="113">
        <v>343</v>
      </c>
      <c r="AJ36" s="114">
        <v>364</v>
      </c>
      <c r="AK36" s="115">
        <v>328</v>
      </c>
      <c r="AL36" s="115">
        <v>23</v>
      </c>
      <c r="AM36" s="116">
        <v>13</v>
      </c>
      <c r="AN36" s="110">
        <v>2</v>
      </c>
      <c r="AO36" s="112">
        <v>2</v>
      </c>
      <c r="AP36" s="117">
        <v>640</v>
      </c>
      <c r="AQ36" s="111">
        <v>348</v>
      </c>
      <c r="AR36" s="113">
        <v>292</v>
      </c>
      <c r="AS36" s="114">
        <v>326</v>
      </c>
      <c r="AT36" s="115">
        <v>284</v>
      </c>
      <c r="AU36" s="115">
        <v>16</v>
      </c>
      <c r="AV36" s="116">
        <v>7</v>
      </c>
      <c r="AW36" s="110">
        <v>6</v>
      </c>
      <c r="AX36" s="112">
        <v>1</v>
      </c>
      <c r="AY36" s="118">
        <v>-1</v>
      </c>
    </row>
    <row r="37" spans="1:51" x14ac:dyDescent="0.15">
      <c r="A37">
        <v>2</v>
      </c>
      <c r="B37">
        <v>204</v>
      </c>
      <c r="C37" s="152" t="s">
        <v>64</v>
      </c>
      <c r="D37" s="24" t="s">
        <v>51</v>
      </c>
      <c r="E37" s="149">
        <v>99.96</v>
      </c>
      <c r="F37" s="150">
        <v>216894</v>
      </c>
      <c r="G37" s="103">
        <v>484399</v>
      </c>
      <c r="H37" s="103">
        <v>225184</v>
      </c>
      <c r="I37" s="103">
        <v>259215</v>
      </c>
      <c r="J37" s="104">
        <v>-328</v>
      </c>
      <c r="K37" s="105">
        <v>-198</v>
      </c>
      <c r="L37" s="106">
        <v>-130</v>
      </c>
      <c r="M37" s="104">
        <v>-172</v>
      </c>
      <c r="N37" s="105">
        <v>-88</v>
      </c>
      <c r="O37" s="151">
        <v>-84</v>
      </c>
      <c r="P37" s="104">
        <v>298</v>
      </c>
      <c r="Q37" s="105">
        <v>147</v>
      </c>
      <c r="R37" s="106">
        <v>151</v>
      </c>
      <c r="S37" s="107">
        <v>147</v>
      </c>
      <c r="T37" s="108">
        <v>151</v>
      </c>
      <c r="U37" s="108">
        <v>0</v>
      </c>
      <c r="V37" s="109">
        <v>0</v>
      </c>
      <c r="W37" s="104">
        <v>470</v>
      </c>
      <c r="X37" s="105">
        <v>235</v>
      </c>
      <c r="Y37" s="106">
        <v>235</v>
      </c>
      <c r="Z37" s="107">
        <v>233</v>
      </c>
      <c r="AA37" s="108">
        <v>233</v>
      </c>
      <c r="AB37" s="108">
        <v>2</v>
      </c>
      <c r="AC37" s="109">
        <v>2</v>
      </c>
      <c r="AD37" s="110">
        <v>-156</v>
      </c>
      <c r="AE37" s="111">
        <v>-110</v>
      </c>
      <c r="AF37" s="112">
        <v>-46</v>
      </c>
      <c r="AG37" s="110">
        <v>1153</v>
      </c>
      <c r="AH37" s="111">
        <v>561</v>
      </c>
      <c r="AI37" s="113">
        <v>592</v>
      </c>
      <c r="AJ37" s="114">
        <v>527</v>
      </c>
      <c r="AK37" s="115">
        <v>568</v>
      </c>
      <c r="AL37" s="115">
        <v>26</v>
      </c>
      <c r="AM37" s="116">
        <v>16</v>
      </c>
      <c r="AN37" s="110">
        <v>8</v>
      </c>
      <c r="AO37" s="112">
        <v>8</v>
      </c>
      <c r="AP37" s="117">
        <v>1309</v>
      </c>
      <c r="AQ37" s="111">
        <v>671</v>
      </c>
      <c r="AR37" s="113">
        <v>638</v>
      </c>
      <c r="AS37" s="114">
        <v>620</v>
      </c>
      <c r="AT37" s="115">
        <v>593</v>
      </c>
      <c r="AU37" s="115">
        <v>39</v>
      </c>
      <c r="AV37" s="116">
        <v>33</v>
      </c>
      <c r="AW37" s="110">
        <v>12</v>
      </c>
      <c r="AX37" s="112">
        <v>12</v>
      </c>
      <c r="AY37" s="118">
        <v>-189</v>
      </c>
    </row>
    <row r="38" spans="1:51" x14ac:dyDescent="0.15">
      <c r="A38">
        <v>10</v>
      </c>
      <c r="B38">
        <v>205</v>
      </c>
      <c r="C38" s="152" t="s">
        <v>65</v>
      </c>
      <c r="D38" s="24"/>
      <c r="E38" s="149">
        <v>182.38</v>
      </c>
      <c r="F38" s="150">
        <v>17915</v>
      </c>
      <c r="G38" s="103">
        <v>40638</v>
      </c>
      <c r="H38" s="103">
        <v>19346</v>
      </c>
      <c r="I38" s="103">
        <v>21292</v>
      </c>
      <c r="J38" s="104">
        <v>-54</v>
      </c>
      <c r="K38" s="105">
        <v>-8</v>
      </c>
      <c r="L38" s="106">
        <v>-46</v>
      </c>
      <c r="M38" s="104">
        <v>-61</v>
      </c>
      <c r="N38" s="105">
        <v>-23</v>
      </c>
      <c r="O38" s="151">
        <v>-38</v>
      </c>
      <c r="P38" s="104">
        <v>14</v>
      </c>
      <c r="Q38" s="105">
        <v>7</v>
      </c>
      <c r="R38" s="106">
        <v>7</v>
      </c>
      <c r="S38" s="107">
        <v>7</v>
      </c>
      <c r="T38" s="108">
        <v>7</v>
      </c>
      <c r="U38" s="108">
        <v>0</v>
      </c>
      <c r="V38" s="109">
        <v>0</v>
      </c>
      <c r="W38" s="104">
        <v>75</v>
      </c>
      <c r="X38" s="105">
        <v>30</v>
      </c>
      <c r="Y38" s="106">
        <v>45</v>
      </c>
      <c r="Z38" s="107">
        <v>30</v>
      </c>
      <c r="AA38" s="108">
        <v>45</v>
      </c>
      <c r="AB38" s="108">
        <v>0</v>
      </c>
      <c r="AC38" s="109">
        <v>0</v>
      </c>
      <c r="AD38" s="110">
        <v>7</v>
      </c>
      <c r="AE38" s="111">
        <v>15</v>
      </c>
      <c r="AF38" s="112">
        <v>-8</v>
      </c>
      <c r="AG38" s="110">
        <v>112</v>
      </c>
      <c r="AH38" s="111">
        <v>65</v>
      </c>
      <c r="AI38" s="113">
        <v>47</v>
      </c>
      <c r="AJ38" s="114">
        <v>62</v>
      </c>
      <c r="AK38" s="115">
        <v>47</v>
      </c>
      <c r="AL38" s="115">
        <v>3</v>
      </c>
      <c r="AM38" s="116">
        <v>0</v>
      </c>
      <c r="AN38" s="110">
        <v>0</v>
      </c>
      <c r="AO38" s="112">
        <v>0</v>
      </c>
      <c r="AP38" s="117">
        <v>105</v>
      </c>
      <c r="AQ38" s="111">
        <v>50</v>
      </c>
      <c r="AR38" s="113">
        <v>55</v>
      </c>
      <c r="AS38" s="114">
        <v>44</v>
      </c>
      <c r="AT38" s="115">
        <v>50</v>
      </c>
      <c r="AU38" s="115">
        <v>1</v>
      </c>
      <c r="AV38" s="116">
        <v>4</v>
      </c>
      <c r="AW38" s="110">
        <v>5</v>
      </c>
      <c r="AX38" s="112">
        <v>1</v>
      </c>
      <c r="AY38" s="118">
        <v>-25</v>
      </c>
    </row>
    <row r="39" spans="1:51" x14ac:dyDescent="0.15">
      <c r="A39">
        <v>2</v>
      </c>
      <c r="B39">
        <v>206</v>
      </c>
      <c r="C39" s="152" t="s">
        <v>66</v>
      </c>
      <c r="D39" s="24" t="s">
        <v>51</v>
      </c>
      <c r="E39" s="149">
        <v>18.47</v>
      </c>
      <c r="F39" s="150">
        <v>42569</v>
      </c>
      <c r="G39" s="103">
        <v>93729</v>
      </c>
      <c r="H39" s="103">
        <v>41854</v>
      </c>
      <c r="I39" s="103">
        <v>51875</v>
      </c>
      <c r="J39" s="104">
        <v>-148</v>
      </c>
      <c r="K39" s="105">
        <v>-88</v>
      </c>
      <c r="L39" s="106">
        <v>-60</v>
      </c>
      <c r="M39" s="104">
        <v>-55</v>
      </c>
      <c r="N39" s="105">
        <v>-23</v>
      </c>
      <c r="O39" s="151">
        <v>-32</v>
      </c>
      <c r="P39" s="104">
        <v>40</v>
      </c>
      <c r="Q39" s="105">
        <v>17</v>
      </c>
      <c r="R39" s="106">
        <v>23</v>
      </c>
      <c r="S39" s="107">
        <v>17</v>
      </c>
      <c r="T39" s="108">
        <v>22</v>
      </c>
      <c r="U39" s="108">
        <v>0</v>
      </c>
      <c r="V39" s="109">
        <v>1</v>
      </c>
      <c r="W39" s="104">
        <v>95</v>
      </c>
      <c r="X39" s="105">
        <v>40</v>
      </c>
      <c r="Y39" s="106">
        <v>55</v>
      </c>
      <c r="Z39" s="107">
        <v>39</v>
      </c>
      <c r="AA39" s="108">
        <v>55</v>
      </c>
      <c r="AB39" s="108">
        <v>1</v>
      </c>
      <c r="AC39" s="109">
        <v>0</v>
      </c>
      <c r="AD39" s="110">
        <v>-93</v>
      </c>
      <c r="AE39" s="111">
        <v>-65</v>
      </c>
      <c r="AF39" s="112">
        <v>-28</v>
      </c>
      <c r="AG39" s="110">
        <v>282</v>
      </c>
      <c r="AH39" s="111">
        <v>137</v>
      </c>
      <c r="AI39" s="113">
        <v>145</v>
      </c>
      <c r="AJ39" s="114">
        <v>129</v>
      </c>
      <c r="AK39" s="115">
        <v>139</v>
      </c>
      <c r="AL39" s="115">
        <v>7</v>
      </c>
      <c r="AM39" s="116">
        <v>6</v>
      </c>
      <c r="AN39" s="110">
        <v>1</v>
      </c>
      <c r="AO39" s="112">
        <v>0</v>
      </c>
      <c r="AP39" s="117">
        <v>375</v>
      </c>
      <c r="AQ39" s="111">
        <v>202</v>
      </c>
      <c r="AR39" s="113">
        <v>173</v>
      </c>
      <c r="AS39" s="114">
        <v>191</v>
      </c>
      <c r="AT39" s="115">
        <v>171</v>
      </c>
      <c r="AU39" s="115">
        <v>10</v>
      </c>
      <c r="AV39" s="116">
        <v>1</v>
      </c>
      <c r="AW39" s="110">
        <v>1</v>
      </c>
      <c r="AX39" s="112">
        <v>1</v>
      </c>
      <c r="AY39" s="118">
        <v>-136</v>
      </c>
    </row>
    <row r="40" spans="1:51" x14ac:dyDescent="0.15">
      <c r="A40">
        <v>3</v>
      </c>
      <c r="B40">
        <v>207</v>
      </c>
      <c r="C40" s="152" t="s">
        <v>67</v>
      </c>
      <c r="D40" s="24"/>
      <c r="E40" s="149">
        <v>25</v>
      </c>
      <c r="F40" s="150">
        <v>82857</v>
      </c>
      <c r="G40" s="103">
        <v>197437</v>
      </c>
      <c r="H40" s="103">
        <v>95078</v>
      </c>
      <c r="I40" s="103">
        <v>102359</v>
      </c>
      <c r="J40" s="104">
        <v>-39</v>
      </c>
      <c r="K40" s="105">
        <v>-43</v>
      </c>
      <c r="L40" s="106">
        <v>4</v>
      </c>
      <c r="M40" s="104">
        <v>-49</v>
      </c>
      <c r="N40" s="105">
        <v>-38</v>
      </c>
      <c r="O40" s="151">
        <v>-11</v>
      </c>
      <c r="P40" s="104">
        <v>150</v>
      </c>
      <c r="Q40" s="105">
        <v>70</v>
      </c>
      <c r="R40" s="106">
        <v>80</v>
      </c>
      <c r="S40" s="107">
        <v>68</v>
      </c>
      <c r="T40" s="108">
        <v>80</v>
      </c>
      <c r="U40" s="108">
        <v>2</v>
      </c>
      <c r="V40" s="109">
        <v>0</v>
      </c>
      <c r="W40" s="104">
        <v>199</v>
      </c>
      <c r="X40" s="105">
        <v>108</v>
      </c>
      <c r="Y40" s="106">
        <v>91</v>
      </c>
      <c r="Z40" s="107">
        <v>105</v>
      </c>
      <c r="AA40" s="108">
        <v>90</v>
      </c>
      <c r="AB40" s="108">
        <v>3</v>
      </c>
      <c r="AC40" s="109">
        <v>1</v>
      </c>
      <c r="AD40" s="110">
        <v>10</v>
      </c>
      <c r="AE40" s="111">
        <v>-5</v>
      </c>
      <c r="AF40" s="112">
        <v>15</v>
      </c>
      <c r="AG40" s="110">
        <v>469</v>
      </c>
      <c r="AH40" s="111">
        <v>236</v>
      </c>
      <c r="AI40" s="113">
        <v>233</v>
      </c>
      <c r="AJ40" s="114">
        <v>227</v>
      </c>
      <c r="AK40" s="115">
        <v>224</v>
      </c>
      <c r="AL40" s="115">
        <v>7</v>
      </c>
      <c r="AM40" s="116">
        <v>6</v>
      </c>
      <c r="AN40" s="110">
        <v>2</v>
      </c>
      <c r="AO40" s="112">
        <v>3</v>
      </c>
      <c r="AP40" s="117">
        <v>459</v>
      </c>
      <c r="AQ40" s="111">
        <v>241</v>
      </c>
      <c r="AR40" s="113">
        <v>218</v>
      </c>
      <c r="AS40" s="114">
        <v>222</v>
      </c>
      <c r="AT40" s="115">
        <v>206</v>
      </c>
      <c r="AU40" s="115">
        <v>18</v>
      </c>
      <c r="AV40" s="116">
        <v>11</v>
      </c>
      <c r="AW40" s="110">
        <v>1</v>
      </c>
      <c r="AX40" s="112">
        <v>1</v>
      </c>
      <c r="AY40" s="118">
        <v>-15</v>
      </c>
    </row>
    <row r="41" spans="1:51" x14ac:dyDescent="0.15">
      <c r="A41">
        <v>7</v>
      </c>
      <c r="B41">
        <v>208</v>
      </c>
      <c r="C41" s="152" t="s">
        <v>68</v>
      </c>
      <c r="D41" s="24"/>
      <c r="E41" s="149">
        <v>90.4</v>
      </c>
      <c r="F41" s="150">
        <v>11683</v>
      </c>
      <c r="G41" s="103">
        <v>27825</v>
      </c>
      <c r="H41" s="103">
        <v>13351</v>
      </c>
      <c r="I41" s="103">
        <v>14474</v>
      </c>
      <c r="J41" s="104">
        <v>-49</v>
      </c>
      <c r="K41" s="105">
        <v>-24</v>
      </c>
      <c r="L41" s="106">
        <v>-25</v>
      </c>
      <c r="M41" s="104">
        <v>-20</v>
      </c>
      <c r="N41" s="105">
        <v>-5</v>
      </c>
      <c r="O41" s="151">
        <v>-15</v>
      </c>
      <c r="P41" s="104">
        <v>12</v>
      </c>
      <c r="Q41" s="105">
        <v>10</v>
      </c>
      <c r="R41" s="106">
        <v>2</v>
      </c>
      <c r="S41" s="107">
        <v>10</v>
      </c>
      <c r="T41" s="108">
        <v>2</v>
      </c>
      <c r="U41" s="108">
        <v>0</v>
      </c>
      <c r="V41" s="109">
        <v>0</v>
      </c>
      <c r="W41" s="104">
        <v>32</v>
      </c>
      <c r="X41" s="105">
        <v>15</v>
      </c>
      <c r="Y41" s="106">
        <v>17</v>
      </c>
      <c r="Z41" s="107">
        <v>15</v>
      </c>
      <c r="AA41" s="108">
        <v>17</v>
      </c>
      <c r="AB41" s="108">
        <v>0</v>
      </c>
      <c r="AC41" s="109">
        <v>0</v>
      </c>
      <c r="AD41" s="110">
        <v>-29</v>
      </c>
      <c r="AE41" s="111">
        <v>-19</v>
      </c>
      <c r="AF41" s="112">
        <v>-10</v>
      </c>
      <c r="AG41" s="110">
        <v>42</v>
      </c>
      <c r="AH41" s="111">
        <v>19</v>
      </c>
      <c r="AI41" s="113">
        <v>23</v>
      </c>
      <c r="AJ41" s="114">
        <v>16</v>
      </c>
      <c r="AK41" s="115">
        <v>20</v>
      </c>
      <c r="AL41" s="115">
        <v>3</v>
      </c>
      <c r="AM41" s="116">
        <v>3</v>
      </c>
      <c r="AN41" s="110">
        <v>0</v>
      </c>
      <c r="AO41" s="112">
        <v>0</v>
      </c>
      <c r="AP41" s="117">
        <v>71</v>
      </c>
      <c r="AQ41" s="111">
        <v>38</v>
      </c>
      <c r="AR41" s="113">
        <v>33</v>
      </c>
      <c r="AS41" s="114">
        <v>33</v>
      </c>
      <c r="AT41" s="115">
        <v>31</v>
      </c>
      <c r="AU41" s="115">
        <v>5</v>
      </c>
      <c r="AV41" s="116">
        <v>2</v>
      </c>
      <c r="AW41" s="110">
        <v>0</v>
      </c>
      <c r="AX41" s="112">
        <v>0</v>
      </c>
      <c r="AY41" s="118">
        <v>-16</v>
      </c>
    </row>
    <row r="42" spans="1:51" x14ac:dyDescent="0.15">
      <c r="A42">
        <v>8</v>
      </c>
      <c r="B42">
        <v>209</v>
      </c>
      <c r="C42" s="152" t="s">
        <v>69</v>
      </c>
      <c r="D42" s="24"/>
      <c r="E42" s="149">
        <v>697.55</v>
      </c>
      <c r="F42" s="150">
        <v>30351</v>
      </c>
      <c r="G42" s="103">
        <v>76245</v>
      </c>
      <c r="H42" s="103">
        <v>36667</v>
      </c>
      <c r="I42" s="103">
        <v>39578</v>
      </c>
      <c r="J42" s="104">
        <v>-107</v>
      </c>
      <c r="K42" s="105">
        <v>-38</v>
      </c>
      <c r="L42" s="106">
        <v>-69</v>
      </c>
      <c r="M42" s="104">
        <v>-79</v>
      </c>
      <c r="N42" s="105">
        <v>-38</v>
      </c>
      <c r="O42" s="151">
        <v>-41</v>
      </c>
      <c r="P42" s="104">
        <v>41</v>
      </c>
      <c r="Q42" s="105">
        <v>16</v>
      </c>
      <c r="R42" s="106">
        <v>25</v>
      </c>
      <c r="S42" s="107">
        <v>16</v>
      </c>
      <c r="T42" s="108">
        <v>25</v>
      </c>
      <c r="U42" s="108">
        <v>0</v>
      </c>
      <c r="V42" s="109">
        <v>0</v>
      </c>
      <c r="W42" s="104">
        <v>120</v>
      </c>
      <c r="X42" s="105">
        <v>54</v>
      </c>
      <c r="Y42" s="106">
        <v>66</v>
      </c>
      <c r="Z42" s="107">
        <v>54</v>
      </c>
      <c r="AA42" s="108">
        <v>65</v>
      </c>
      <c r="AB42" s="108">
        <v>0</v>
      </c>
      <c r="AC42" s="109">
        <v>1</v>
      </c>
      <c r="AD42" s="110">
        <v>-28</v>
      </c>
      <c r="AE42" s="111">
        <v>0</v>
      </c>
      <c r="AF42" s="112">
        <v>-28</v>
      </c>
      <c r="AG42" s="110">
        <v>96</v>
      </c>
      <c r="AH42" s="111">
        <v>55</v>
      </c>
      <c r="AI42" s="113">
        <v>41</v>
      </c>
      <c r="AJ42" s="114">
        <v>48</v>
      </c>
      <c r="AK42" s="115">
        <v>35</v>
      </c>
      <c r="AL42" s="115">
        <v>5</v>
      </c>
      <c r="AM42" s="116">
        <v>5</v>
      </c>
      <c r="AN42" s="110">
        <v>2</v>
      </c>
      <c r="AO42" s="112">
        <v>1</v>
      </c>
      <c r="AP42" s="117">
        <v>124</v>
      </c>
      <c r="AQ42" s="111">
        <v>55</v>
      </c>
      <c r="AR42" s="113">
        <v>69</v>
      </c>
      <c r="AS42" s="114">
        <v>48</v>
      </c>
      <c r="AT42" s="115">
        <v>52</v>
      </c>
      <c r="AU42" s="115">
        <v>6</v>
      </c>
      <c r="AV42" s="116">
        <v>15</v>
      </c>
      <c r="AW42" s="110">
        <v>1</v>
      </c>
      <c r="AX42" s="112">
        <v>2</v>
      </c>
      <c r="AY42" s="118">
        <v>-38</v>
      </c>
    </row>
    <row r="43" spans="1:51" x14ac:dyDescent="0.15">
      <c r="A43">
        <v>4</v>
      </c>
      <c r="B43">
        <v>210</v>
      </c>
      <c r="C43" s="152" t="s">
        <v>70</v>
      </c>
      <c r="D43" s="24"/>
      <c r="E43" s="149">
        <v>138.47999999999999</v>
      </c>
      <c r="F43" s="150">
        <v>108145</v>
      </c>
      <c r="G43" s="103">
        <v>259167</v>
      </c>
      <c r="H43" s="103">
        <v>126384</v>
      </c>
      <c r="I43" s="103">
        <v>132783</v>
      </c>
      <c r="J43" s="104">
        <v>-131</v>
      </c>
      <c r="K43" s="105">
        <v>-81</v>
      </c>
      <c r="L43" s="106">
        <v>-50</v>
      </c>
      <c r="M43" s="104">
        <v>-108</v>
      </c>
      <c r="N43" s="105">
        <v>-62</v>
      </c>
      <c r="O43" s="151">
        <v>-46</v>
      </c>
      <c r="P43" s="104">
        <v>163</v>
      </c>
      <c r="Q43" s="105">
        <v>86</v>
      </c>
      <c r="R43" s="106">
        <v>77</v>
      </c>
      <c r="S43" s="107">
        <v>85</v>
      </c>
      <c r="T43" s="108">
        <v>75</v>
      </c>
      <c r="U43" s="108">
        <v>1</v>
      </c>
      <c r="V43" s="109">
        <v>2</v>
      </c>
      <c r="W43" s="104">
        <v>271</v>
      </c>
      <c r="X43" s="105">
        <v>148</v>
      </c>
      <c r="Y43" s="106">
        <v>123</v>
      </c>
      <c r="Z43" s="107">
        <v>146</v>
      </c>
      <c r="AA43" s="108">
        <v>123</v>
      </c>
      <c r="AB43" s="108">
        <v>2</v>
      </c>
      <c r="AC43" s="109">
        <v>0</v>
      </c>
      <c r="AD43" s="110">
        <v>-23</v>
      </c>
      <c r="AE43" s="111">
        <v>-19</v>
      </c>
      <c r="AF43" s="112">
        <v>-4</v>
      </c>
      <c r="AG43" s="110">
        <v>539</v>
      </c>
      <c r="AH43" s="111">
        <v>294</v>
      </c>
      <c r="AI43" s="113">
        <v>245</v>
      </c>
      <c r="AJ43" s="114">
        <v>274</v>
      </c>
      <c r="AK43" s="115">
        <v>229</v>
      </c>
      <c r="AL43" s="115">
        <v>19</v>
      </c>
      <c r="AM43" s="116">
        <v>15</v>
      </c>
      <c r="AN43" s="110">
        <v>1</v>
      </c>
      <c r="AO43" s="112">
        <v>1</v>
      </c>
      <c r="AP43" s="117">
        <v>562</v>
      </c>
      <c r="AQ43" s="111">
        <v>313</v>
      </c>
      <c r="AR43" s="113">
        <v>249</v>
      </c>
      <c r="AS43" s="114">
        <v>294</v>
      </c>
      <c r="AT43" s="115">
        <v>238</v>
      </c>
      <c r="AU43" s="115">
        <v>17</v>
      </c>
      <c r="AV43" s="116">
        <v>11</v>
      </c>
      <c r="AW43" s="110">
        <v>2</v>
      </c>
      <c r="AX43" s="112">
        <v>0</v>
      </c>
      <c r="AY43" s="118">
        <v>-6</v>
      </c>
    </row>
    <row r="44" spans="1:51" x14ac:dyDescent="0.15">
      <c r="A44">
        <v>7</v>
      </c>
      <c r="B44">
        <v>212</v>
      </c>
      <c r="C44" s="152" t="s">
        <v>71</v>
      </c>
      <c r="D44" s="24"/>
      <c r="E44" s="149">
        <v>126.85</v>
      </c>
      <c r="F44" s="150">
        <v>18858</v>
      </c>
      <c r="G44" s="103">
        <v>45016</v>
      </c>
      <c r="H44" s="103">
        <v>21704</v>
      </c>
      <c r="I44" s="103">
        <v>23312</v>
      </c>
      <c r="J44" s="104">
        <v>-62</v>
      </c>
      <c r="K44" s="105">
        <v>-16</v>
      </c>
      <c r="L44" s="106">
        <v>-46</v>
      </c>
      <c r="M44" s="104">
        <v>-29</v>
      </c>
      <c r="N44" s="105">
        <v>-2</v>
      </c>
      <c r="O44" s="151">
        <v>-27</v>
      </c>
      <c r="P44" s="104">
        <v>22</v>
      </c>
      <c r="Q44" s="105">
        <v>15</v>
      </c>
      <c r="R44" s="106">
        <v>7</v>
      </c>
      <c r="S44" s="107">
        <v>15</v>
      </c>
      <c r="T44" s="108">
        <v>7</v>
      </c>
      <c r="U44" s="108">
        <v>0</v>
      </c>
      <c r="V44" s="109">
        <v>0</v>
      </c>
      <c r="W44" s="104">
        <v>51</v>
      </c>
      <c r="X44" s="105">
        <v>17</v>
      </c>
      <c r="Y44" s="106">
        <v>34</v>
      </c>
      <c r="Z44" s="107">
        <v>17</v>
      </c>
      <c r="AA44" s="108">
        <v>34</v>
      </c>
      <c r="AB44" s="108">
        <v>0</v>
      </c>
      <c r="AC44" s="109">
        <v>0</v>
      </c>
      <c r="AD44" s="110">
        <v>-33</v>
      </c>
      <c r="AE44" s="111">
        <v>-14</v>
      </c>
      <c r="AF44" s="112">
        <v>-19</v>
      </c>
      <c r="AG44" s="110">
        <v>57</v>
      </c>
      <c r="AH44" s="111">
        <v>33</v>
      </c>
      <c r="AI44" s="113">
        <v>24</v>
      </c>
      <c r="AJ44" s="114">
        <v>30</v>
      </c>
      <c r="AK44" s="115">
        <v>22</v>
      </c>
      <c r="AL44" s="115">
        <v>2</v>
      </c>
      <c r="AM44" s="116">
        <v>2</v>
      </c>
      <c r="AN44" s="110">
        <v>1</v>
      </c>
      <c r="AO44" s="112">
        <v>0</v>
      </c>
      <c r="AP44" s="117">
        <v>90</v>
      </c>
      <c r="AQ44" s="111">
        <v>47</v>
      </c>
      <c r="AR44" s="113">
        <v>43</v>
      </c>
      <c r="AS44" s="114">
        <v>41</v>
      </c>
      <c r="AT44" s="115">
        <v>42</v>
      </c>
      <c r="AU44" s="115">
        <v>5</v>
      </c>
      <c r="AV44" s="116">
        <v>1</v>
      </c>
      <c r="AW44" s="110">
        <v>1</v>
      </c>
      <c r="AX44" s="112">
        <v>0</v>
      </c>
      <c r="AY44" s="118">
        <v>-12</v>
      </c>
    </row>
    <row r="45" spans="1:51" x14ac:dyDescent="0.15">
      <c r="A45">
        <v>5</v>
      </c>
      <c r="B45">
        <v>213</v>
      </c>
      <c r="C45" s="152" t="s">
        <v>72</v>
      </c>
      <c r="D45" s="24"/>
      <c r="E45" s="149">
        <v>132.44</v>
      </c>
      <c r="F45" s="150">
        <v>15008</v>
      </c>
      <c r="G45" s="103">
        <v>37853</v>
      </c>
      <c r="H45" s="103">
        <v>18079</v>
      </c>
      <c r="I45" s="103">
        <v>19774</v>
      </c>
      <c r="J45" s="104">
        <v>-24</v>
      </c>
      <c r="K45" s="105">
        <v>-13</v>
      </c>
      <c r="L45" s="106">
        <v>-11</v>
      </c>
      <c r="M45" s="104">
        <v>-28</v>
      </c>
      <c r="N45" s="105">
        <v>-11</v>
      </c>
      <c r="O45" s="151">
        <v>-17</v>
      </c>
      <c r="P45" s="104">
        <v>15</v>
      </c>
      <c r="Q45" s="105">
        <v>6</v>
      </c>
      <c r="R45" s="106">
        <v>9</v>
      </c>
      <c r="S45" s="107">
        <v>6</v>
      </c>
      <c r="T45" s="108">
        <v>9</v>
      </c>
      <c r="U45" s="108">
        <v>0</v>
      </c>
      <c r="V45" s="109">
        <v>0</v>
      </c>
      <c r="W45" s="104">
        <v>43</v>
      </c>
      <c r="X45" s="105">
        <v>17</v>
      </c>
      <c r="Y45" s="106">
        <v>26</v>
      </c>
      <c r="Z45" s="107">
        <v>17</v>
      </c>
      <c r="AA45" s="108">
        <v>26</v>
      </c>
      <c r="AB45" s="108">
        <v>0</v>
      </c>
      <c r="AC45" s="109">
        <v>0</v>
      </c>
      <c r="AD45" s="110">
        <v>4</v>
      </c>
      <c r="AE45" s="111">
        <v>-2</v>
      </c>
      <c r="AF45" s="112">
        <v>6</v>
      </c>
      <c r="AG45" s="110">
        <v>74</v>
      </c>
      <c r="AH45" s="111">
        <v>39</v>
      </c>
      <c r="AI45" s="113">
        <v>35</v>
      </c>
      <c r="AJ45" s="114">
        <v>29</v>
      </c>
      <c r="AK45" s="115">
        <v>30</v>
      </c>
      <c r="AL45" s="115">
        <v>8</v>
      </c>
      <c r="AM45" s="116">
        <v>4</v>
      </c>
      <c r="AN45" s="110">
        <v>2</v>
      </c>
      <c r="AO45" s="112">
        <v>1</v>
      </c>
      <c r="AP45" s="117">
        <v>70</v>
      </c>
      <c r="AQ45" s="111">
        <v>41</v>
      </c>
      <c r="AR45" s="113">
        <v>29</v>
      </c>
      <c r="AS45" s="114">
        <v>34</v>
      </c>
      <c r="AT45" s="115">
        <v>25</v>
      </c>
      <c r="AU45" s="115">
        <v>5</v>
      </c>
      <c r="AV45" s="116">
        <v>4</v>
      </c>
      <c r="AW45" s="110">
        <v>2</v>
      </c>
      <c r="AX45" s="112">
        <v>0</v>
      </c>
      <c r="AY45" s="118">
        <v>1</v>
      </c>
    </row>
    <row r="46" spans="1:51" x14ac:dyDescent="0.15">
      <c r="A46">
        <v>3</v>
      </c>
      <c r="B46">
        <v>214</v>
      </c>
      <c r="C46" s="152" t="s">
        <v>73</v>
      </c>
      <c r="D46" s="24" t="s">
        <v>51</v>
      </c>
      <c r="E46" s="149">
        <v>101.8</v>
      </c>
      <c r="F46" s="150">
        <v>95897</v>
      </c>
      <c r="G46" s="103">
        <v>225017</v>
      </c>
      <c r="H46" s="103">
        <v>103017</v>
      </c>
      <c r="I46" s="103">
        <v>122000</v>
      </c>
      <c r="J46" s="104">
        <v>-222</v>
      </c>
      <c r="K46" s="105">
        <v>-81</v>
      </c>
      <c r="L46" s="106">
        <v>-141</v>
      </c>
      <c r="M46" s="104">
        <v>-118</v>
      </c>
      <c r="N46" s="105">
        <v>-47</v>
      </c>
      <c r="O46" s="151">
        <v>-71</v>
      </c>
      <c r="P46" s="104">
        <v>115</v>
      </c>
      <c r="Q46" s="105">
        <v>63</v>
      </c>
      <c r="R46" s="106">
        <v>52</v>
      </c>
      <c r="S46" s="107">
        <v>63</v>
      </c>
      <c r="T46" s="108">
        <v>52</v>
      </c>
      <c r="U46" s="108">
        <v>0</v>
      </c>
      <c r="V46" s="109">
        <v>0</v>
      </c>
      <c r="W46" s="104">
        <v>233</v>
      </c>
      <c r="X46" s="105">
        <v>110</v>
      </c>
      <c r="Y46" s="106">
        <v>123</v>
      </c>
      <c r="Z46" s="107">
        <v>110</v>
      </c>
      <c r="AA46" s="108">
        <v>123</v>
      </c>
      <c r="AB46" s="108">
        <v>0</v>
      </c>
      <c r="AC46" s="109">
        <v>0</v>
      </c>
      <c r="AD46" s="110">
        <v>-104</v>
      </c>
      <c r="AE46" s="111">
        <v>-34</v>
      </c>
      <c r="AF46" s="112">
        <v>-70</v>
      </c>
      <c r="AG46" s="110">
        <v>443</v>
      </c>
      <c r="AH46" s="111">
        <v>227</v>
      </c>
      <c r="AI46" s="113">
        <v>216</v>
      </c>
      <c r="AJ46" s="114">
        <v>212</v>
      </c>
      <c r="AK46" s="115">
        <v>207</v>
      </c>
      <c r="AL46" s="115">
        <v>10</v>
      </c>
      <c r="AM46" s="116">
        <v>9</v>
      </c>
      <c r="AN46" s="110">
        <v>5</v>
      </c>
      <c r="AO46" s="112">
        <v>0</v>
      </c>
      <c r="AP46" s="117">
        <v>547</v>
      </c>
      <c r="AQ46" s="111">
        <v>261</v>
      </c>
      <c r="AR46" s="113">
        <v>286</v>
      </c>
      <c r="AS46" s="114">
        <v>237</v>
      </c>
      <c r="AT46" s="115">
        <v>265</v>
      </c>
      <c r="AU46" s="115">
        <v>18</v>
      </c>
      <c r="AV46" s="116">
        <v>14</v>
      </c>
      <c r="AW46" s="110">
        <v>6</v>
      </c>
      <c r="AX46" s="112">
        <v>7</v>
      </c>
      <c r="AY46" s="118">
        <v>-72</v>
      </c>
    </row>
    <row r="47" spans="1:51" x14ac:dyDescent="0.15">
      <c r="A47">
        <v>5</v>
      </c>
      <c r="B47">
        <v>215</v>
      </c>
      <c r="C47" s="152" t="s">
        <v>74</v>
      </c>
      <c r="D47" s="24"/>
      <c r="E47" s="149">
        <v>176.51</v>
      </c>
      <c r="F47" s="150">
        <v>30374</v>
      </c>
      <c r="G47" s="103">
        <v>74143</v>
      </c>
      <c r="H47" s="103">
        <v>35643</v>
      </c>
      <c r="I47" s="103">
        <v>38500</v>
      </c>
      <c r="J47" s="104">
        <v>-52</v>
      </c>
      <c r="K47" s="105">
        <v>-30</v>
      </c>
      <c r="L47" s="106">
        <v>-22</v>
      </c>
      <c r="M47" s="104">
        <v>-31</v>
      </c>
      <c r="N47" s="105">
        <v>-13</v>
      </c>
      <c r="O47" s="151">
        <v>-18</v>
      </c>
      <c r="P47" s="104">
        <v>43</v>
      </c>
      <c r="Q47" s="105">
        <v>27</v>
      </c>
      <c r="R47" s="106">
        <v>16</v>
      </c>
      <c r="S47" s="107">
        <v>25</v>
      </c>
      <c r="T47" s="108">
        <v>16</v>
      </c>
      <c r="U47" s="108">
        <v>2</v>
      </c>
      <c r="V47" s="109">
        <v>0</v>
      </c>
      <c r="W47" s="104">
        <v>74</v>
      </c>
      <c r="X47" s="105">
        <v>40</v>
      </c>
      <c r="Y47" s="106">
        <v>34</v>
      </c>
      <c r="Z47" s="107">
        <v>40</v>
      </c>
      <c r="AA47" s="108">
        <v>34</v>
      </c>
      <c r="AB47" s="108">
        <v>0</v>
      </c>
      <c r="AC47" s="109">
        <v>0</v>
      </c>
      <c r="AD47" s="110">
        <v>-21</v>
      </c>
      <c r="AE47" s="111">
        <v>-17</v>
      </c>
      <c r="AF47" s="112">
        <v>-4</v>
      </c>
      <c r="AG47" s="110">
        <v>160</v>
      </c>
      <c r="AH47" s="111">
        <v>74</v>
      </c>
      <c r="AI47" s="113">
        <v>86</v>
      </c>
      <c r="AJ47" s="114">
        <v>54</v>
      </c>
      <c r="AK47" s="115">
        <v>59</v>
      </c>
      <c r="AL47" s="115">
        <v>18</v>
      </c>
      <c r="AM47" s="116">
        <v>27</v>
      </c>
      <c r="AN47" s="110">
        <v>2</v>
      </c>
      <c r="AO47" s="112">
        <v>0</v>
      </c>
      <c r="AP47" s="117">
        <v>181</v>
      </c>
      <c r="AQ47" s="111">
        <v>91</v>
      </c>
      <c r="AR47" s="113">
        <v>90</v>
      </c>
      <c r="AS47" s="114">
        <v>70</v>
      </c>
      <c r="AT47" s="115">
        <v>62</v>
      </c>
      <c r="AU47" s="115">
        <v>19</v>
      </c>
      <c r="AV47" s="116">
        <v>28</v>
      </c>
      <c r="AW47" s="110">
        <v>2</v>
      </c>
      <c r="AX47" s="112">
        <v>0</v>
      </c>
      <c r="AY47" s="118">
        <v>-20</v>
      </c>
    </row>
    <row r="48" spans="1:51" x14ac:dyDescent="0.15">
      <c r="A48">
        <v>4</v>
      </c>
      <c r="B48">
        <v>216</v>
      </c>
      <c r="C48" s="152" t="s">
        <v>75</v>
      </c>
      <c r="D48" s="24"/>
      <c r="E48" s="149">
        <v>34.380000000000003</v>
      </c>
      <c r="F48" s="150">
        <v>36746</v>
      </c>
      <c r="G48" s="103">
        <v>86627</v>
      </c>
      <c r="H48" s="103">
        <v>41855</v>
      </c>
      <c r="I48" s="103">
        <v>44772</v>
      </c>
      <c r="J48" s="104">
        <v>-131</v>
      </c>
      <c r="K48" s="105">
        <v>-74</v>
      </c>
      <c r="L48" s="106">
        <v>-57</v>
      </c>
      <c r="M48" s="104">
        <v>-70</v>
      </c>
      <c r="N48" s="105">
        <v>-34</v>
      </c>
      <c r="O48" s="151">
        <v>-36</v>
      </c>
      <c r="P48" s="104">
        <v>45</v>
      </c>
      <c r="Q48" s="105">
        <v>21</v>
      </c>
      <c r="R48" s="106">
        <v>24</v>
      </c>
      <c r="S48" s="107">
        <v>21</v>
      </c>
      <c r="T48" s="108">
        <v>24</v>
      </c>
      <c r="U48" s="108">
        <v>0</v>
      </c>
      <c r="V48" s="109">
        <v>0</v>
      </c>
      <c r="W48" s="104">
        <v>115</v>
      </c>
      <c r="X48" s="105">
        <v>55</v>
      </c>
      <c r="Y48" s="106">
        <v>60</v>
      </c>
      <c r="Z48" s="107">
        <v>55</v>
      </c>
      <c r="AA48" s="108">
        <v>59</v>
      </c>
      <c r="AB48" s="108">
        <v>0</v>
      </c>
      <c r="AC48" s="109">
        <v>1</v>
      </c>
      <c r="AD48" s="110">
        <v>-61</v>
      </c>
      <c r="AE48" s="111">
        <v>-40</v>
      </c>
      <c r="AF48" s="112">
        <v>-21</v>
      </c>
      <c r="AG48" s="110">
        <v>140</v>
      </c>
      <c r="AH48" s="111">
        <v>73</v>
      </c>
      <c r="AI48" s="113">
        <v>67</v>
      </c>
      <c r="AJ48" s="114">
        <v>70</v>
      </c>
      <c r="AK48" s="115">
        <v>65</v>
      </c>
      <c r="AL48" s="115">
        <v>3</v>
      </c>
      <c r="AM48" s="116">
        <v>2</v>
      </c>
      <c r="AN48" s="110">
        <v>0</v>
      </c>
      <c r="AO48" s="112">
        <v>0</v>
      </c>
      <c r="AP48" s="117">
        <v>201</v>
      </c>
      <c r="AQ48" s="111">
        <v>113</v>
      </c>
      <c r="AR48" s="113">
        <v>88</v>
      </c>
      <c r="AS48" s="114">
        <v>101</v>
      </c>
      <c r="AT48" s="115">
        <v>82</v>
      </c>
      <c r="AU48" s="115">
        <v>10</v>
      </c>
      <c r="AV48" s="116">
        <v>6</v>
      </c>
      <c r="AW48" s="110">
        <v>2</v>
      </c>
      <c r="AX48" s="112">
        <v>0</v>
      </c>
      <c r="AY48" s="118">
        <v>-38</v>
      </c>
    </row>
    <row r="49" spans="1:51" x14ac:dyDescent="0.15">
      <c r="A49">
        <v>3</v>
      </c>
      <c r="B49" s="153">
        <v>217</v>
      </c>
      <c r="C49" s="152" t="s">
        <v>76</v>
      </c>
      <c r="D49" s="24"/>
      <c r="E49" s="149">
        <v>53.44</v>
      </c>
      <c r="F49" s="150">
        <v>63777</v>
      </c>
      <c r="G49" s="103">
        <v>151619</v>
      </c>
      <c r="H49" s="103">
        <v>70823</v>
      </c>
      <c r="I49" s="103">
        <v>80796</v>
      </c>
      <c r="J49" s="104">
        <v>-133</v>
      </c>
      <c r="K49" s="105">
        <v>-52</v>
      </c>
      <c r="L49" s="106">
        <v>-81</v>
      </c>
      <c r="M49" s="104">
        <v>-121</v>
      </c>
      <c r="N49" s="105">
        <v>-63</v>
      </c>
      <c r="O49" s="151">
        <v>-58</v>
      </c>
      <c r="P49" s="104">
        <v>68</v>
      </c>
      <c r="Q49" s="105">
        <v>43</v>
      </c>
      <c r="R49" s="106">
        <v>25</v>
      </c>
      <c r="S49" s="107">
        <v>43</v>
      </c>
      <c r="T49" s="108">
        <v>25</v>
      </c>
      <c r="U49" s="108">
        <v>0</v>
      </c>
      <c r="V49" s="109">
        <v>0</v>
      </c>
      <c r="W49" s="104">
        <v>189</v>
      </c>
      <c r="X49" s="105">
        <v>106</v>
      </c>
      <c r="Y49" s="106">
        <v>83</v>
      </c>
      <c r="Z49" s="107">
        <v>105</v>
      </c>
      <c r="AA49" s="108">
        <v>83</v>
      </c>
      <c r="AB49" s="108">
        <v>1</v>
      </c>
      <c r="AC49" s="109">
        <v>0</v>
      </c>
      <c r="AD49" s="110">
        <v>-12</v>
      </c>
      <c r="AE49" s="111">
        <v>11</v>
      </c>
      <c r="AF49" s="112">
        <v>-23</v>
      </c>
      <c r="AG49" s="110">
        <v>312</v>
      </c>
      <c r="AH49" s="111">
        <v>162</v>
      </c>
      <c r="AI49" s="113">
        <v>150</v>
      </c>
      <c r="AJ49" s="114">
        <v>152</v>
      </c>
      <c r="AK49" s="115">
        <v>142</v>
      </c>
      <c r="AL49" s="115">
        <v>8</v>
      </c>
      <c r="AM49" s="116">
        <v>7</v>
      </c>
      <c r="AN49" s="110">
        <v>2</v>
      </c>
      <c r="AO49" s="112">
        <v>1</v>
      </c>
      <c r="AP49" s="117">
        <v>324</v>
      </c>
      <c r="AQ49" s="111">
        <v>151</v>
      </c>
      <c r="AR49" s="113">
        <v>173</v>
      </c>
      <c r="AS49" s="114">
        <v>142</v>
      </c>
      <c r="AT49" s="115">
        <v>168</v>
      </c>
      <c r="AU49" s="115">
        <v>7</v>
      </c>
      <c r="AV49" s="116">
        <v>5</v>
      </c>
      <c r="AW49" s="110">
        <v>2</v>
      </c>
      <c r="AX49" s="112">
        <v>0</v>
      </c>
      <c r="AY49" s="118">
        <v>-30</v>
      </c>
    </row>
    <row r="50" spans="1:51" x14ac:dyDescent="0.15">
      <c r="A50">
        <v>5</v>
      </c>
      <c r="B50">
        <v>218</v>
      </c>
      <c r="C50" s="152" t="s">
        <v>77</v>
      </c>
      <c r="D50" s="24" t="s">
        <v>51</v>
      </c>
      <c r="E50" s="149">
        <v>92.94</v>
      </c>
      <c r="F50" s="150">
        <v>17996</v>
      </c>
      <c r="G50" s="103">
        <v>47130</v>
      </c>
      <c r="H50" s="103">
        <v>23012</v>
      </c>
      <c r="I50" s="103">
        <v>24118</v>
      </c>
      <c r="J50" s="104">
        <v>-54</v>
      </c>
      <c r="K50" s="105">
        <v>-30</v>
      </c>
      <c r="L50" s="106">
        <v>-24</v>
      </c>
      <c r="M50" s="104">
        <v>-39</v>
      </c>
      <c r="N50" s="105">
        <v>-21</v>
      </c>
      <c r="O50" s="151">
        <v>-18</v>
      </c>
      <c r="P50" s="104">
        <v>25</v>
      </c>
      <c r="Q50" s="105">
        <v>13</v>
      </c>
      <c r="R50" s="106">
        <v>12</v>
      </c>
      <c r="S50" s="107">
        <v>12</v>
      </c>
      <c r="T50" s="108">
        <v>12</v>
      </c>
      <c r="U50" s="108">
        <v>1</v>
      </c>
      <c r="V50" s="109">
        <v>0</v>
      </c>
      <c r="W50" s="104">
        <v>64</v>
      </c>
      <c r="X50" s="105">
        <v>34</v>
      </c>
      <c r="Y50" s="106">
        <v>30</v>
      </c>
      <c r="Z50" s="107">
        <v>34</v>
      </c>
      <c r="AA50" s="108">
        <v>30</v>
      </c>
      <c r="AB50" s="108">
        <v>0</v>
      </c>
      <c r="AC50" s="109">
        <v>0</v>
      </c>
      <c r="AD50" s="110">
        <v>-15</v>
      </c>
      <c r="AE50" s="111">
        <v>-9</v>
      </c>
      <c r="AF50" s="112">
        <v>-6</v>
      </c>
      <c r="AG50" s="110">
        <v>99</v>
      </c>
      <c r="AH50" s="111">
        <v>51</v>
      </c>
      <c r="AI50" s="113">
        <v>48</v>
      </c>
      <c r="AJ50" s="114">
        <v>42</v>
      </c>
      <c r="AK50" s="115">
        <v>40</v>
      </c>
      <c r="AL50" s="115">
        <v>7</v>
      </c>
      <c r="AM50" s="116">
        <v>8</v>
      </c>
      <c r="AN50" s="110">
        <v>2</v>
      </c>
      <c r="AO50" s="112">
        <v>0</v>
      </c>
      <c r="AP50" s="117">
        <v>114</v>
      </c>
      <c r="AQ50" s="111">
        <v>60</v>
      </c>
      <c r="AR50" s="113">
        <v>54</v>
      </c>
      <c r="AS50" s="114">
        <v>40</v>
      </c>
      <c r="AT50" s="115">
        <v>48</v>
      </c>
      <c r="AU50" s="115">
        <v>20</v>
      </c>
      <c r="AV50" s="116">
        <v>6</v>
      </c>
      <c r="AW50" s="110">
        <v>0</v>
      </c>
      <c r="AX50" s="112">
        <v>0</v>
      </c>
      <c r="AY50" s="118">
        <v>-6</v>
      </c>
    </row>
    <row r="51" spans="1:51" x14ac:dyDescent="0.15">
      <c r="A51">
        <v>3</v>
      </c>
      <c r="B51">
        <v>219</v>
      </c>
      <c r="C51" s="152" t="s">
        <v>78</v>
      </c>
      <c r="D51" s="24"/>
      <c r="E51" s="149">
        <v>210.32</v>
      </c>
      <c r="F51" s="150">
        <v>42505</v>
      </c>
      <c r="G51" s="103">
        <v>107780</v>
      </c>
      <c r="H51" s="103">
        <v>51587</v>
      </c>
      <c r="I51" s="103">
        <v>56193</v>
      </c>
      <c r="J51" s="104">
        <v>-145</v>
      </c>
      <c r="K51" s="105">
        <v>-66</v>
      </c>
      <c r="L51" s="106">
        <v>-79</v>
      </c>
      <c r="M51" s="104">
        <v>-52</v>
      </c>
      <c r="N51" s="105">
        <v>-23</v>
      </c>
      <c r="O51" s="151">
        <v>-29</v>
      </c>
      <c r="P51" s="104">
        <v>43</v>
      </c>
      <c r="Q51" s="105">
        <v>19</v>
      </c>
      <c r="R51" s="106">
        <v>24</v>
      </c>
      <c r="S51" s="107">
        <v>19</v>
      </c>
      <c r="T51" s="108">
        <v>24</v>
      </c>
      <c r="U51" s="108">
        <v>0</v>
      </c>
      <c r="V51" s="109">
        <v>0</v>
      </c>
      <c r="W51" s="104">
        <v>95</v>
      </c>
      <c r="X51" s="105">
        <v>42</v>
      </c>
      <c r="Y51" s="106">
        <v>53</v>
      </c>
      <c r="Z51" s="107">
        <v>42</v>
      </c>
      <c r="AA51" s="108">
        <v>53</v>
      </c>
      <c r="AB51" s="108">
        <v>0</v>
      </c>
      <c r="AC51" s="109">
        <v>0</v>
      </c>
      <c r="AD51" s="110">
        <v>-93</v>
      </c>
      <c r="AE51" s="111">
        <v>-43</v>
      </c>
      <c r="AF51" s="112">
        <v>-50</v>
      </c>
      <c r="AG51" s="110">
        <v>200</v>
      </c>
      <c r="AH51" s="111">
        <v>105</v>
      </c>
      <c r="AI51" s="113">
        <v>95</v>
      </c>
      <c r="AJ51" s="114">
        <v>101</v>
      </c>
      <c r="AK51" s="115">
        <v>91</v>
      </c>
      <c r="AL51" s="115">
        <v>3</v>
      </c>
      <c r="AM51" s="116">
        <v>4</v>
      </c>
      <c r="AN51" s="110">
        <v>1</v>
      </c>
      <c r="AO51" s="112">
        <v>0</v>
      </c>
      <c r="AP51" s="117">
        <v>293</v>
      </c>
      <c r="AQ51" s="111">
        <v>148</v>
      </c>
      <c r="AR51" s="113">
        <v>145</v>
      </c>
      <c r="AS51" s="114">
        <v>138</v>
      </c>
      <c r="AT51" s="115">
        <v>136</v>
      </c>
      <c r="AU51" s="115">
        <v>8</v>
      </c>
      <c r="AV51" s="116">
        <v>5</v>
      </c>
      <c r="AW51" s="110">
        <v>2</v>
      </c>
      <c r="AX51" s="112">
        <v>4</v>
      </c>
      <c r="AY51" s="118">
        <v>-51</v>
      </c>
    </row>
    <row r="52" spans="1:51" x14ac:dyDescent="0.15">
      <c r="A52">
        <v>5</v>
      </c>
      <c r="B52">
        <v>220</v>
      </c>
      <c r="C52" s="152" t="s">
        <v>79</v>
      </c>
      <c r="D52" s="24" t="s">
        <v>51</v>
      </c>
      <c r="E52" s="149">
        <v>150.97999999999999</v>
      </c>
      <c r="F52" s="150">
        <v>16090</v>
      </c>
      <c r="G52" s="103">
        <v>41745</v>
      </c>
      <c r="H52" s="103">
        <v>20593</v>
      </c>
      <c r="I52" s="103">
        <v>21152</v>
      </c>
      <c r="J52" s="104">
        <v>-48</v>
      </c>
      <c r="K52" s="105">
        <v>-33</v>
      </c>
      <c r="L52" s="106">
        <v>-15</v>
      </c>
      <c r="M52" s="104">
        <v>-55</v>
      </c>
      <c r="N52" s="105">
        <v>-27</v>
      </c>
      <c r="O52" s="151">
        <v>-28</v>
      </c>
      <c r="P52" s="104">
        <v>16</v>
      </c>
      <c r="Q52" s="105">
        <v>10</v>
      </c>
      <c r="R52" s="106">
        <v>6</v>
      </c>
      <c r="S52" s="107">
        <v>10</v>
      </c>
      <c r="T52" s="108">
        <v>6</v>
      </c>
      <c r="U52" s="108">
        <v>0</v>
      </c>
      <c r="V52" s="109">
        <v>0</v>
      </c>
      <c r="W52" s="104">
        <v>71</v>
      </c>
      <c r="X52" s="105">
        <v>37</v>
      </c>
      <c r="Y52" s="106">
        <v>34</v>
      </c>
      <c r="Z52" s="107">
        <v>37</v>
      </c>
      <c r="AA52" s="108">
        <v>34</v>
      </c>
      <c r="AB52" s="108">
        <v>0</v>
      </c>
      <c r="AC52" s="109">
        <v>0</v>
      </c>
      <c r="AD52" s="110">
        <v>7</v>
      </c>
      <c r="AE52" s="111">
        <v>-6</v>
      </c>
      <c r="AF52" s="112">
        <v>13</v>
      </c>
      <c r="AG52" s="110">
        <v>119</v>
      </c>
      <c r="AH52" s="111">
        <v>65</v>
      </c>
      <c r="AI52" s="113">
        <v>54</v>
      </c>
      <c r="AJ52" s="114">
        <v>47</v>
      </c>
      <c r="AK52" s="115">
        <v>43</v>
      </c>
      <c r="AL52" s="115">
        <v>16</v>
      </c>
      <c r="AM52" s="116">
        <v>11</v>
      </c>
      <c r="AN52" s="110">
        <v>2</v>
      </c>
      <c r="AO52" s="112">
        <v>0</v>
      </c>
      <c r="AP52" s="117">
        <v>112</v>
      </c>
      <c r="AQ52" s="111">
        <v>71</v>
      </c>
      <c r="AR52" s="113">
        <v>41</v>
      </c>
      <c r="AS52" s="114">
        <v>54</v>
      </c>
      <c r="AT52" s="115">
        <v>34</v>
      </c>
      <c r="AU52" s="115">
        <v>15</v>
      </c>
      <c r="AV52" s="116">
        <v>7</v>
      </c>
      <c r="AW52" s="110">
        <v>2</v>
      </c>
      <c r="AX52" s="112">
        <v>0</v>
      </c>
      <c r="AY52" s="118">
        <v>-12</v>
      </c>
    </row>
    <row r="53" spans="1:51" x14ac:dyDescent="0.15">
      <c r="A53">
        <v>9</v>
      </c>
      <c r="B53">
        <v>221</v>
      </c>
      <c r="C53" s="152" t="s">
        <v>80</v>
      </c>
      <c r="D53" s="24"/>
      <c r="E53" s="149">
        <v>377.59</v>
      </c>
      <c r="F53" s="150">
        <v>15675</v>
      </c>
      <c r="G53" s="103">
        <v>38939</v>
      </c>
      <c r="H53" s="103">
        <v>18518</v>
      </c>
      <c r="I53" s="103">
        <v>20421</v>
      </c>
      <c r="J53" s="104">
        <v>-60</v>
      </c>
      <c r="K53" s="105">
        <v>-20</v>
      </c>
      <c r="L53" s="106">
        <v>-40</v>
      </c>
      <c r="M53" s="104">
        <v>-49</v>
      </c>
      <c r="N53" s="105">
        <v>-22</v>
      </c>
      <c r="O53" s="151">
        <v>-27</v>
      </c>
      <c r="P53" s="104">
        <v>13</v>
      </c>
      <c r="Q53" s="105">
        <v>4</v>
      </c>
      <c r="R53" s="106">
        <v>9</v>
      </c>
      <c r="S53" s="107">
        <v>4</v>
      </c>
      <c r="T53" s="108">
        <v>9</v>
      </c>
      <c r="U53" s="108">
        <v>0</v>
      </c>
      <c r="V53" s="109">
        <v>0</v>
      </c>
      <c r="W53" s="104">
        <v>62</v>
      </c>
      <c r="X53" s="105">
        <v>26</v>
      </c>
      <c r="Y53" s="106">
        <v>36</v>
      </c>
      <c r="Z53" s="107">
        <v>26</v>
      </c>
      <c r="AA53" s="108">
        <v>36</v>
      </c>
      <c r="AB53" s="108">
        <v>0</v>
      </c>
      <c r="AC53" s="109">
        <v>0</v>
      </c>
      <c r="AD53" s="110">
        <v>-11</v>
      </c>
      <c r="AE53" s="111">
        <v>2</v>
      </c>
      <c r="AF53" s="112">
        <v>-13</v>
      </c>
      <c r="AG53" s="110">
        <v>77</v>
      </c>
      <c r="AH53" s="111">
        <v>39</v>
      </c>
      <c r="AI53" s="113">
        <v>38</v>
      </c>
      <c r="AJ53" s="114">
        <v>34</v>
      </c>
      <c r="AK53" s="115">
        <v>29</v>
      </c>
      <c r="AL53" s="115">
        <v>5</v>
      </c>
      <c r="AM53" s="116">
        <v>9</v>
      </c>
      <c r="AN53" s="110">
        <v>0</v>
      </c>
      <c r="AO53" s="112">
        <v>0</v>
      </c>
      <c r="AP53" s="117">
        <v>88</v>
      </c>
      <c r="AQ53" s="111">
        <v>37</v>
      </c>
      <c r="AR53" s="113">
        <v>51</v>
      </c>
      <c r="AS53" s="114">
        <v>32</v>
      </c>
      <c r="AT53" s="115">
        <v>38</v>
      </c>
      <c r="AU53" s="115">
        <v>5</v>
      </c>
      <c r="AV53" s="116">
        <v>12</v>
      </c>
      <c r="AW53" s="110">
        <v>0</v>
      </c>
      <c r="AX53" s="112">
        <v>1</v>
      </c>
      <c r="AY53" s="118">
        <v>-12</v>
      </c>
    </row>
    <row r="54" spans="1:51" x14ac:dyDescent="0.15">
      <c r="A54">
        <v>8</v>
      </c>
      <c r="B54">
        <v>222</v>
      </c>
      <c r="C54" s="152" t="s">
        <v>81</v>
      </c>
      <c r="D54" s="24"/>
      <c r="E54" s="149">
        <v>422.91</v>
      </c>
      <c r="F54" s="150">
        <v>8306</v>
      </c>
      <c r="G54" s="102">
        <v>21571</v>
      </c>
      <c r="H54" s="102">
        <v>10338</v>
      </c>
      <c r="I54" s="102">
        <v>11233</v>
      </c>
      <c r="J54" s="104">
        <v>-48</v>
      </c>
      <c r="K54" s="105">
        <v>-14</v>
      </c>
      <c r="L54" s="106">
        <v>-34</v>
      </c>
      <c r="M54" s="104">
        <v>-38</v>
      </c>
      <c r="N54" s="105">
        <v>-19</v>
      </c>
      <c r="O54" s="151">
        <v>-19</v>
      </c>
      <c r="P54" s="104">
        <v>9</v>
      </c>
      <c r="Q54" s="105">
        <v>3</v>
      </c>
      <c r="R54" s="106">
        <v>6</v>
      </c>
      <c r="S54" s="107">
        <v>3</v>
      </c>
      <c r="T54" s="108">
        <v>6</v>
      </c>
      <c r="U54" s="108">
        <v>0</v>
      </c>
      <c r="V54" s="109">
        <v>0</v>
      </c>
      <c r="W54" s="104">
        <v>47</v>
      </c>
      <c r="X54" s="105">
        <v>22</v>
      </c>
      <c r="Y54" s="106">
        <v>25</v>
      </c>
      <c r="Z54" s="107">
        <v>22</v>
      </c>
      <c r="AA54" s="108">
        <v>25</v>
      </c>
      <c r="AB54" s="108">
        <v>0</v>
      </c>
      <c r="AC54" s="109">
        <v>0</v>
      </c>
      <c r="AD54" s="110">
        <v>-10</v>
      </c>
      <c r="AE54" s="111">
        <v>5</v>
      </c>
      <c r="AF54" s="112">
        <v>-15</v>
      </c>
      <c r="AG54" s="110">
        <v>30</v>
      </c>
      <c r="AH54" s="111">
        <v>18</v>
      </c>
      <c r="AI54" s="113">
        <v>12</v>
      </c>
      <c r="AJ54" s="114">
        <v>18</v>
      </c>
      <c r="AK54" s="115">
        <v>12</v>
      </c>
      <c r="AL54" s="115">
        <v>0</v>
      </c>
      <c r="AM54" s="116">
        <v>0</v>
      </c>
      <c r="AN54" s="110">
        <v>0</v>
      </c>
      <c r="AO54" s="112">
        <v>0</v>
      </c>
      <c r="AP54" s="117">
        <v>40</v>
      </c>
      <c r="AQ54" s="111">
        <v>13</v>
      </c>
      <c r="AR54" s="113">
        <v>27</v>
      </c>
      <c r="AS54" s="114">
        <v>13</v>
      </c>
      <c r="AT54" s="115">
        <v>21</v>
      </c>
      <c r="AU54" s="115">
        <v>0</v>
      </c>
      <c r="AV54" s="116">
        <v>6</v>
      </c>
      <c r="AW54" s="110">
        <v>0</v>
      </c>
      <c r="AX54" s="112">
        <v>0</v>
      </c>
      <c r="AY54" s="118">
        <v>-21</v>
      </c>
    </row>
    <row r="55" spans="1:51" x14ac:dyDescent="0.15">
      <c r="A55">
        <v>9</v>
      </c>
      <c r="B55">
        <v>223</v>
      </c>
      <c r="C55" s="152" t="s">
        <v>82</v>
      </c>
      <c r="D55" s="24"/>
      <c r="E55" s="149">
        <v>493.21</v>
      </c>
      <c r="F55" s="150">
        <v>23105</v>
      </c>
      <c r="G55" s="103">
        <v>60507</v>
      </c>
      <c r="H55" s="103">
        <v>29044</v>
      </c>
      <c r="I55" s="103">
        <v>31463</v>
      </c>
      <c r="J55" s="104">
        <v>-52</v>
      </c>
      <c r="K55" s="105">
        <v>-23</v>
      </c>
      <c r="L55" s="106">
        <v>-29</v>
      </c>
      <c r="M55" s="104">
        <v>-64</v>
      </c>
      <c r="N55" s="105">
        <v>-33</v>
      </c>
      <c r="O55" s="151">
        <v>-31</v>
      </c>
      <c r="P55" s="104">
        <v>20</v>
      </c>
      <c r="Q55" s="105">
        <v>12</v>
      </c>
      <c r="R55" s="106">
        <v>8</v>
      </c>
      <c r="S55" s="107">
        <v>12</v>
      </c>
      <c r="T55" s="108">
        <v>7</v>
      </c>
      <c r="U55" s="108">
        <v>0</v>
      </c>
      <c r="V55" s="109">
        <v>1</v>
      </c>
      <c r="W55" s="104">
        <v>84</v>
      </c>
      <c r="X55" s="105">
        <v>45</v>
      </c>
      <c r="Y55" s="106">
        <v>39</v>
      </c>
      <c r="Z55" s="107">
        <v>45</v>
      </c>
      <c r="AA55" s="108">
        <v>39</v>
      </c>
      <c r="AB55" s="108">
        <v>0</v>
      </c>
      <c r="AC55" s="109">
        <v>0</v>
      </c>
      <c r="AD55" s="110">
        <v>12</v>
      </c>
      <c r="AE55" s="111">
        <v>10</v>
      </c>
      <c r="AF55" s="112">
        <v>2</v>
      </c>
      <c r="AG55" s="110">
        <v>95</v>
      </c>
      <c r="AH55" s="111">
        <v>54</v>
      </c>
      <c r="AI55" s="113">
        <v>41</v>
      </c>
      <c r="AJ55" s="114">
        <v>43</v>
      </c>
      <c r="AK55" s="115">
        <v>30</v>
      </c>
      <c r="AL55" s="115">
        <v>11</v>
      </c>
      <c r="AM55" s="116">
        <v>11</v>
      </c>
      <c r="AN55" s="110">
        <v>0</v>
      </c>
      <c r="AO55" s="112">
        <v>0</v>
      </c>
      <c r="AP55" s="117">
        <v>83</v>
      </c>
      <c r="AQ55" s="111">
        <v>44</v>
      </c>
      <c r="AR55" s="113">
        <v>39</v>
      </c>
      <c r="AS55" s="114">
        <v>36</v>
      </c>
      <c r="AT55" s="115">
        <v>33</v>
      </c>
      <c r="AU55" s="115">
        <v>7</v>
      </c>
      <c r="AV55" s="116">
        <v>4</v>
      </c>
      <c r="AW55" s="110">
        <v>1</v>
      </c>
      <c r="AX55" s="112">
        <v>2</v>
      </c>
      <c r="AY55" s="118">
        <v>8</v>
      </c>
    </row>
    <row r="56" spans="1:51" x14ac:dyDescent="0.15">
      <c r="A56">
        <v>10</v>
      </c>
      <c r="B56">
        <v>224</v>
      </c>
      <c r="C56" s="152" t="s">
        <v>83</v>
      </c>
      <c r="D56" s="24"/>
      <c r="E56" s="149">
        <v>229.01</v>
      </c>
      <c r="F56" s="150">
        <v>17161</v>
      </c>
      <c r="G56" s="103">
        <v>43379</v>
      </c>
      <c r="H56" s="103">
        <v>20743</v>
      </c>
      <c r="I56" s="103">
        <v>22636</v>
      </c>
      <c r="J56" s="104">
        <v>-108</v>
      </c>
      <c r="K56" s="105">
        <v>-52</v>
      </c>
      <c r="L56" s="106">
        <v>-56</v>
      </c>
      <c r="M56" s="104">
        <v>-53</v>
      </c>
      <c r="N56" s="105">
        <v>-22</v>
      </c>
      <c r="O56" s="151">
        <v>-31</v>
      </c>
      <c r="P56" s="104">
        <v>21</v>
      </c>
      <c r="Q56" s="105">
        <v>12</v>
      </c>
      <c r="R56" s="106">
        <v>9</v>
      </c>
      <c r="S56" s="107">
        <v>12</v>
      </c>
      <c r="T56" s="108">
        <v>9</v>
      </c>
      <c r="U56" s="108">
        <v>0</v>
      </c>
      <c r="V56" s="109">
        <v>0</v>
      </c>
      <c r="W56" s="104">
        <v>74</v>
      </c>
      <c r="X56" s="105">
        <v>34</v>
      </c>
      <c r="Y56" s="106">
        <v>40</v>
      </c>
      <c r="Z56" s="107">
        <v>34</v>
      </c>
      <c r="AA56" s="108">
        <v>40</v>
      </c>
      <c r="AB56" s="108">
        <v>0</v>
      </c>
      <c r="AC56" s="109">
        <v>0</v>
      </c>
      <c r="AD56" s="110">
        <v>-55</v>
      </c>
      <c r="AE56" s="111">
        <v>-30</v>
      </c>
      <c r="AF56" s="112">
        <v>-25</v>
      </c>
      <c r="AG56" s="110">
        <v>55</v>
      </c>
      <c r="AH56" s="111">
        <v>24</v>
      </c>
      <c r="AI56" s="113">
        <v>31</v>
      </c>
      <c r="AJ56" s="114">
        <v>22</v>
      </c>
      <c r="AK56" s="115">
        <v>23</v>
      </c>
      <c r="AL56" s="115">
        <v>2</v>
      </c>
      <c r="AM56" s="116">
        <v>8</v>
      </c>
      <c r="AN56" s="110">
        <v>0</v>
      </c>
      <c r="AO56" s="112">
        <v>0</v>
      </c>
      <c r="AP56" s="117">
        <v>110</v>
      </c>
      <c r="AQ56" s="111">
        <v>54</v>
      </c>
      <c r="AR56" s="113">
        <v>56</v>
      </c>
      <c r="AS56" s="114">
        <v>47</v>
      </c>
      <c r="AT56" s="115">
        <v>45</v>
      </c>
      <c r="AU56" s="115">
        <v>5</v>
      </c>
      <c r="AV56" s="116">
        <v>11</v>
      </c>
      <c r="AW56" s="110">
        <v>2</v>
      </c>
      <c r="AX56" s="112">
        <v>0</v>
      </c>
      <c r="AY56" s="118">
        <v>-47</v>
      </c>
    </row>
    <row r="57" spans="1:51" x14ac:dyDescent="0.15">
      <c r="A57">
        <v>8</v>
      </c>
      <c r="B57">
        <v>225</v>
      </c>
      <c r="C57" s="152" t="s">
        <v>84</v>
      </c>
      <c r="D57" s="24"/>
      <c r="E57" s="149">
        <v>403.06</v>
      </c>
      <c r="F57" s="150">
        <v>11319</v>
      </c>
      <c r="G57" s="103">
        <v>28271</v>
      </c>
      <c r="H57" s="103">
        <v>13537</v>
      </c>
      <c r="I57" s="103">
        <v>14734</v>
      </c>
      <c r="J57" s="104">
        <v>-51</v>
      </c>
      <c r="K57" s="105">
        <v>-34</v>
      </c>
      <c r="L57" s="106">
        <v>-17</v>
      </c>
      <c r="M57" s="104">
        <v>-29</v>
      </c>
      <c r="N57" s="105">
        <v>-14</v>
      </c>
      <c r="O57" s="151">
        <v>-15</v>
      </c>
      <c r="P57" s="104">
        <v>21</v>
      </c>
      <c r="Q57" s="105">
        <v>12</v>
      </c>
      <c r="R57" s="106">
        <v>9</v>
      </c>
      <c r="S57" s="107">
        <v>12</v>
      </c>
      <c r="T57" s="108">
        <v>9</v>
      </c>
      <c r="U57" s="108">
        <v>0</v>
      </c>
      <c r="V57" s="109">
        <v>0</v>
      </c>
      <c r="W57" s="104">
        <v>50</v>
      </c>
      <c r="X57" s="105">
        <v>26</v>
      </c>
      <c r="Y57" s="106">
        <v>24</v>
      </c>
      <c r="Z57" s="107">
        <v>26</v>
      </c>
      <c r="AA57" s="108">
        <v>24</v>
      </c>
      <c r="AB57" s="108">
        <v>0</v>
      </c>
      <c r="AC57" s="109">
        <v>0</v>
      </c>
      <c r="AD57" s="110">
        <v>-22</v>
      </c>
      <c r="AE57" s="111">
        <v>-20</v>
      </c>
      <c r="AF57" s="112">
        <v>-2</v>
      </c>
      <c r="AG57" s="110">
        <v>47</v>
      </c>
      <c r="AH57" s="111">
        <v>20</v>
      </c>
      <c r="AI57" s="113">
        <v>27</v>
      </c>
      <c r="AJ57" s="114">
        <v>17</v>
      </c>
      <c r="AK57" s="115">
        <v>26</v>
      </c>
      <c r="AL57" s="115">
        <v>3</v>
      </c>
      <c r="AM57" s="116">
        <v>1</v>
      </c>
      <c r="AN57" s="110">
        <v>0</v>
      </c>
      <c r="AO57" s="112">
        <v>0</v>
      </c>
      <c r="AP57" s="117">
        <v>69</v>
      </c>
      <c r="AQ57" s="111">
        <v>40</v>
      </c>
      <c r="AR57" s="113">
        <v>29</v>
      </c>
      <c r="AS57" s="114">
        <v>35</v>
      </c>
      <c r="AT57" s="115">
        <v>24</v>
      </c>
      <c r="AU57" s="115">
        <v>3</v>
      </c>
      <c r="AV57" s="116">
        <v>5</v>
      </c>
      <c r="AW57" s="110">
        <v>2</v>
      </c>
      <c r="AX57" s="112">
        <v>0</v>
      </c>
      <c r="AY57" s="118">
        <v>-17</v>
      </c>
    </row>
    <row r="58" spans="1:51" x14ac:dyDescent="0.15">
      <c r="A58">
        <v>10</v>
      </c>
      <c r="B58">
        <v>226</v>
      </c>
      <c r="C58" s="152" t="s">
        <v>85</v>
      </c>
      <c r="D58" s="24"/>
      <c r="E58" s="149">
        <v>184.24</v>
      </c>
      <c r="F58" s="150">
        <v>17622</v>
      </c>
      <c r="G58" s="102">
        <v>41524</v>
      </c>
      <c r="H58" s="102">
        <v>19647</v>
      </c>
      <c r="I58" s="103">
        <v>21877</v>
      </c>
      <c r="J58" s="104">
        <v>-20</v>
      </c>
      <c r="K58" s="105">
        <v>-13</v>
      </c>
      <c r="L58" s="106">
        <v>-7</v>
      </c>
      <c r="M58" s="104">
        <v>-72</v>
      </c>
      <c r="N58" s="105">
        <v>-37</v>
      </c>
      <c r="O58" s="151">
        <v>-35</v>
      </c>
      <c r="P58" s="104">
        <v>11</v>
      </c>
      <c r="Q58" s="105">
        <v>5</v>
      </c>
      <c r="R58" s="106">
        <v>6</v>
      </c>
      <c r="S58" s="107">
        <v>5</v>
      </c>
      <c r="T58" s="108">
        <v>6</v>
      </c>
      <c r="U58" s="108">
        <v>0</v>
      </c>
      <c r="V58" s="109">
        <v>0</v>
      </c>
      <c r="W58" s="104">
        <v>83</v>
      </c>
      <c r="X58" s="105">
        <v>42</v>
      </c>
      <c r="Y58" s="106">
        <v>41</v>
      </c>
      <c r="Z58" s="107">
        <v>42</v>
      </c>
      <c r="AA58" s="108">
        <v>41</v>
      </c>
      <c r="AB58" s="108">
        <v>0</v>
      </c>
      <c r="AC58" s="109">
        <v>0</v>
      </c>
      <c r="AD58" s="110">
        <v>52</v>
      </c>
      <c r="AE58" s="111">
        <v>24</v>
      </c>
      <c r="AF58" s="112">
        <v>28</v>
      </c>
      <c r="AG58" s="110">
        <v>116</v>
      </c>
      <c r="AH58" s="111">
        <v>59</v>
      </c>
      <c r="AI58" s="113">
        <v>57</v>
      </c>
      <c r="AJ58" s="114">
        <v>56</v>
      </c>
      <c r="AK58" s="115">
        <v>53</v>
      </c>
      <c r="AL58" s="115">
        <v>2</v>
      </c>
      <c r="AM58" s="116">
        <v>4</v>
      </c>
      <c r="AN58" s="110">
        <v>1</v>
      </c>
      <c r="AO58" s="112">
        <v>0</v>
      </c>
      <c r="AP58" s="117">
        <v>64</v>
      </c>
      <c r="AQ58" s="111">
        <v>35</v>
      </c>
      <c r="AR58" s="113">
        <v>29</v>
      </c>
      <c r="AS58" s="114">
        <v>33</v>
      </c>
      <c r="AT58" s="115">
        <v>26</v>
      </c>
      <c r="AU58" s="115">
        <v>0</v>
      </c>
      <c r="AV58" s="116">
        <v>3</v>
      </c>
      <c r="AW58" s="110">
        <v>2</v>
      </c>
      <c r="AX58" s="112">
        <v>0</v>
      </c>
      <c r="AY58" s="118">
        <v>8</v>
      </c>
    </row>
    <row r="59" spans="1:51" s="154" customFormat="1" x14ac:dyDescent="0.15">
      <c r="A59">
        <v>7</v>
      </c>
      <c r="B59">
        <v>227</v>
      </c>
      <c r="C59" s="152" t="s">
        <v>86</v>
      </c>
      <c r="D59" s="24"/>
      <c r="E59" s="149">
        <v>658.54</v>
      </c>
      <c r="F59" s="150">
        <v>12847</v>
      </c>
      <c r="G59" s="103">
        <v>33950</v>
      </c>
      <c r="H59" s="103">
        <v>16233</v>
      </c>
      <c r="I59" s="103">
        <v>17717</v>
      </c>
      <c r="J59" s="104">
        <v>-73</v>
      </c>
      <c r="K59" s="105">
        <v>-29</v>
      </c>
      <c r="L59" s="106">
        <v>-44</v>
      </c>
      <c r="M59" s="104">
        <v>-51</v>
      </c>
      <c r="N59" s="105">
        <v>-16</v>
      </c>
      <c r="O59" s="151">
        <v>-35</v>
      </c>
      <c r="P59" s="104">
        <v>10</v>
      </c>
      <c r="Q59" s="105">
        <v>5</v>
      </c>
      <c r="R59" s="106">
        <v>5</v>
      </c>
      <c r="S59" s="107">
        <v>5</v>
      </c>
      <c r="T59" s="108">
        <v>5</v>
      </c>
      <c r="U59" s="108">
        <v>0</v>
      </c>
      <c r="V59" s="109">
        <v>0</v>
      </c>
      <c r="W59" s="104">
        <v>61</v>
      </c>
      <c r="X59" s="105">
        <v>21</v>
      </c>
      <c r="Y59" s="106">
        <v>40</v>
      </c>
      <c r="Z59" s="107">
        <v>21</v>
      </c>
      <c r="AA59" s="108">
        <v>39</v>
      </c>
      <c r="AB59" s="108">
        <v>0</v>
      </c>
      <c r="AC59" s="109">
        <v>1</v>
      </c>
      <c r="AD59" s="104">
        <v>-22</v>
      </c>
      <c r="AE59" s="105">
        <v>-13</v>
      </c>
      <c r="AF59" s="106">
        <v>-9</v>
      </c>
      <c r="AG59" s="104">
        <v>28</v>
      </c>
      <c r="AH59" s="105">
        <v>13</v>
      </c>
      <c r="AI59" s="151">
        <v>15</v>
      </c>
      <c r="AJ59" s="107">
        <v>7</v>
      </c>
      <c r="AK59" s="108">
        <v>9</v>
      </c>
      <c r="AL59" s="108">
        <v>4</v>
      </c>
      <c r="AM59" s="109">
        <v>4</v>
      </c>
      <c r="AN59" s="104">
        <v>2</v>
      </c>
      <c r="AO59" s="106">
        <v>2</v>
      </c>
      <c r="AP59" s="118">
        <v>50</v>
      </c>
      <c r="AQ59" s="105">
        <v>26</v>
      </c>
      <c r="AR59" s="151">
        <v>24</v>
      </c>
      <c r="AS59" s="107">
        <v>21</v>
      </c>
      <c r="AT59" s="108">
        <v>23</v>
      </c>
      <c r="AU59" s="108">
        <v>4</v>
      </c>
      <c r="AV59" s="109">
        <v>1</v>
      </c>
      <c r="AW59" s="104">
        <v>1</v>
      </c>
      <c r="AX59" s="106">
        <v>0</v>
      </c>
      <c r="AY59" s="118">
        <v>-11</v>
      </c>
    </row>
    <row r="60" spans="1:51" x14ac:dyDescent="0.15">
      <c r="A60">
        <v>5</v>
      </c>
      <c r="B60" s="2">
        <v>228</v>
      </c>
      <c r="C60" s="152" t="s">
        <v>87</v>
      </c>
      <c r="D60" s="155"/>
      <c r="E60" s="149">
        <v>157.55000000000001</v>
      </c>
      <c r="F60" s="150">
        <v>17006</v>
      </c>
      <c r="G60" s="103">
        <v>40191</v>
      </c>
      <c r="H60" s="103">
        <v>19741</v>
      </c>
      <c r="I60" s="103">
        <v>20450</v>
      </c>
      <c r="J60" s="104">
        <v>-56</v>
      </c>
      <c r="K60" s="105">
        <v>-38</v>
      </c>
      <c r="L60" s="106">
        <v>-18</v>
      </c>
      <c r="M60" s="104">
        <v>-18</v>
      </c>
      <c r="N60" s="105">
        <v>-18</v>
      </c>
      <c r="O60" s="151">
        <v>0</v>
      </c>
      <c r="P60" s="104">
        <v>21</v>
      </c>
      <c r="Q60" s="105">
        <v>9</v>
      </c>
      <c r="R60" s="106">
        <v>12</v>
      </c>
      <c r="S60" s="107">
        <v>8</v>
      </c>
      <c r="T60" s="108">
        <v>10</v>
      </c>
      <c r="U60" s="108">
        <v>1</v>
      </c>
      <c r="V60" s="109">
        <v>2</v>
      </c>
      <c r="W60" s="104">
        <v>39</v>
      </c>
      <c r="X60" s="105">
        <v>27</v>
      </c>
      <c r="Y60" s="106">
        <v>12</v>
      </c>
      <c r="Z60" s="107">
        <v>27</v>
      </c>
      <c r="AA60" s="108">
        <v>12</v>
      </c>
      <c r="AB60" s="108">
        <v>0</v>
      </c>
      <c r="AC60" s="109">
        <v>0</v>
      </c>
      <c r="AD60" s="104">
        <v>-38</v>
      </c>
      <c r="AE60" s="105">
        <v>-20</v>
      </c>
      <c r="AF60" s="106">
        <v>-18</v>
      </c>
      <c r="AG60" s="104">
        <v>99</v>
      </c>
      <c r="AH60" s="105">
        <v>48</v>
      </c>
      <c r="AI60" s="151">
        <v>51</v>
      </c>
      <c r="AJ60" s="107">
        <v>45</v>
      </c>
      <c r="AK60" s="108">
        <v>45</v>
      </c>
      <c r="AL60" s="108">
        <v>2</v>
      </c>
      <c r="AM60" s="109">
        <v>6</v>
      </c>
      <c r="AN60" s="104">
        <v>1</v>
      </c>
      <c r="AO60" s="106">
        <v>0</v>
      </c>
      <c r="AP60" s="118">
        <v>137</v>
      </c>
      <c r="AQ60" s="105">
        <v>68</v>
      </c>
      <c r="AR60" s="151">
        <v>69</v>
      </c>
      <c r="AS60" s="107">
        <v>43</v>
      </c>
      <c r="AT60" s="108">
        <v>45</v>
      </c>
      <c r="AU60" s="108">
        <v>24</v>
      </c>
      <c r="AV60" s="109">
        <v>24</v>
      </c>
      <c r="AW60" s="104">
        <v>1</v>
      </c>
      <c r="AX60" s="106">
        <v>0</v>
      </c>
      <c r="AY60" s="118">
        <v>-18</v>
      </c>
    </row>
    <row r="61" spans="1:51" s="157" customFormat="1" x14ac:dyDescent="0.15">
      <c r="A61">
        <v>7</v>
      </c>
      <c r="B61">
        <v>229</v>
      </c>
      <c r="C61" s="156" t="s">
        <v>88</v>
      </c>
      <c r="D61" s="24" t="s">
        <v>51</v>
      </c>
      <c r="E61" s="149">
        <v>210.87</v>
      </c>
      <c r="F61" s="150">
        <v>27897</v>
      </c>
      <c r="G61" s="103">
        <v>73334</v>
      </c>
      <c r="H61" s="103">
        <v>35425</v>
      </c>
      <c r="I61" s="103">
        <v>37909</v>
      </c>
      <c r="J61" s="104">
        <v>-22</v>
      </c>
      <c r="K61" s="105">
        <v>-10</v>
      </c>
      <c r="L61" s="106">
        <v>-12</v>
      </c>
      <c r="M61" s="104">
        <v>-60</v>
      </c>
      <c r="N61" s="105">
        <v>-33</v>
      </c>
      <c r="O61" s="151">
        <v>-27</v>
      </c>
      <c r="P61" s="104">
        <v>31</v>
      </c>
      <c r="Q61" s="105">
        <v>14</v>
      </c>
      <c r="R61" s="106">
        <v>17</v>
      </c>
      <c r="S61" s="107">
        <v>14</v>
      </c>
      <c r="T61" s="108">
        <v>17</v>
      </c>
      <c r="U61" s="108">
        <v>0</v>
      </c>
      <c r="V61" s="109">
        <v>0</v>
      </c>
      <c r="W61" s="104">
        <v>91</v>
      </c>
      <c r="X61" s="105">
        <v>47</v>
      </c>
      <c r="Y61" s="106">
        <v>44</v>
      </c>
      <c r="Z61" s="107">
        <v>47</v>
      </c>
      <c r="AA61" s="108">
        <v>44</v>
      </c>
      <c r="AB61" s="108">
        <v>0</v>
      </c>
      <c r="AC61" s="109">
        <v>0</v>
      </c>
      <c r="AD61" s="104">
        <v>38</v>
      </c>
      <c r="AE61" s="105">
        <v>23</v>
      </c>
      <c r="AF61" s="106">
        <v>15</v>
      </c>
      <c r="AG61" s="104">
        <v>164</v>
      </c>
      <c r="AH61" s="105">
        <v>85</v>
      </c>
      <c r="AI61" s="151">
        <v>79</v>
      </c>
      <c r="AJ61" s="107">
        <v>77</v>
      </c>
      <c r="AK61" s="108">
        <v>74</v>
      </c>
      <c r="AL61" s="108">
        <v>8</v>
      </c>
      <c r="AM61" s="109">
        <v>5</v>
      </c>
      <c r="AN61" s="104">
        <v>0</v>
      </c>
      <c r="AO61" s="106">
        <v>0</v>
      </c>
      <c r="AP61" s="118">
        <v>126</v>
      </c>
      <c r="AQ61" s="105">
        <v>62</v>
      </c>
      <c r="AR61" s="151">
        <v>64</v>
      </c>
      <c r="AS61" s="107">
        <v>56</v>
      </c>
      <c r="AT61" s="108">
        <v>59</v>
      </c>
      <c r="AU61" s="108">
        <v>5</v>
      </c>
      <c r="AV61" s="109">
        <v>4</v>
      </c>
      <c r="AW61" s="104">
        <v>1</v>
      </c>
      <c r="AX61" s="106">
        <v>1</v>
      </c>
      <c r="AY61" s="118">
        <v>-3</v>
      </c>
    </row>
    <row r="62" spans="1:51" x14ac:dyDescent="0.15">
      <c r="A62" s="157"/>
      <c r="B62" s="157"/>
      <c r="C62" s="158" t="s">
        <v>89</v>
      </c>
      <c r="D62" s="78"/>
      <c r="E62" s="159">
        <v>90.33</v>
      </c>
      <c r="F62" s="80">
        <v>10997</v>
      </c>
      <c r="G62" s="82">
        <v>29106</v>
      </c>
      <c r="H62" s="82">
        <v>13651</v>
      </c>
      <c r="I62" s="82">
        <v>15455</v>
      </c>
      <c r="J62" s="221">
        <v>-47</v>
      </c>
      <c r="K62" s="222">
        <v>-26</v>
      </c>
      <c r="L62" s="223">
        <v>-21</v>
      </c>
      <c r="M62" s="221">
        <v>-21</v>
      </c>
      <c r="N62" s="222">
        <v>-9</v>
      </c>
      <c r="O62" s="224">
        <v>-12</v>
      </c>
      <c r="P62" s="221">
        <v>6</v>
      </c>
      <c r="Q62" s="222">
        <v>4</v>
      </c>
      <c r="R62" s="223">
        <v>2</v>
      </c>
      <c r="S62" s="221">
        <v>4</v>
      </c>
      <c r="T62" s="222">
        <v>2</v>
      </c>
      <c r="U62" s="222">
        <v>0</v>
      </c>
      <c r="V62" s="223">
        <v>0</v>
      </c>
      <c r="W62" s="221">
        <v>27</v>
      </c>
      <c r="X62" s="222">
        <v>13</v>
      </c>
      <c r="Y62" s="223">
        <v>14</v>
      </c>
      <c r="Z62" s="221">
        <v>13</v>
      </c>
      <c r="AA62" s="222">
        <v>14</v>
      </c>
      <c r="AB62" s="222">
        <v>0</v>
      </c>
      <c r="AC62" s="223">
        <v>0</v>
      </c>
      <c r="AD62" s="221">
        <v>-26</v>
      </c>
      <c r="AE62" s="222">
        <v>-17</v>
      </c>
      <c r="AF62" s="223">
        <v>-9</v>
      </c>
      <c r="AG62" s="221">
        <v>32</v>
      </c>
      <c r="AH62" s="222">
        <v>16</v>
      </c>
      <c r="AI62" s="224">
        <v>16</v>
      </c>
      <c r="AJ62" s="221">
        <v>14</v>
      </c>
      <c r="AK62" s="222">
        <v>15</v>
      </c>
      <c r="AL62" s="222">
        <v>1</v>
      </c>
      <c r="AM62" s="223">
        <v>1</v>
      </c>
      <c r="AN62" s="221">
        <v>1</v>
      </c>
      <c r="AO62" s="223">
        <v>0</v>
      </c>
      <c r="AP62" s="225">
        <v>58</v>
      </c>
      <c r="AQ62" s="222">
        <v>33</v>
      </c>
      <c r="AR62" s="224">
        <v>25</v>
      </c>
      <c r="AS62" s="221">
        <v>32</v>
      </c>
      <c r="AT62" s="222">
        <v>25</v>
      </c>
      <c r="AU62" s="222">
        <v>0</v>
      </c>
      <c r="AV62" s="223">
        <v>0</v>
      </c>
      <c r="AW62" s="221">
        <v>1</v>
      </c>
      <c r="AX62" s="223">
        <v>0</v>
      </c>
      <c r="AY62" s="225">
        <v>-7</v>
      </c>
    </row>
    <row r="63" spans="1:51" s="157" customFormat="1" x14ac:dyDescent="0.15">
      <c r="A63">
        <v>3</v>
      </c>
      <c r="B63">
        <v>301</v>
      </c>
      <c r="C63" s="152" t="s">
        <v>90</v>
      </c>
      <c r="D63" s="24"/>
      <c r="E63" s="149">
        <v>90.33</v>
      </c>
      <c r="F63" s="150">
        <v>10997</v>
      </c>
      <c r="G63" s="103">
        <v>29106</v>
      </c>
      <c r="H63" s="103">
        <v>13651</v>
      </c>
      <c r="I63" s="103">
        <v>15455</v>
      </c>
      <c r="J63" s="104">
        <v>-47</v>
      </c>
      <c r="K63" s="105">
        <v>-26</v>
      </c>
      <c r="L63" s="106">
        <v>-21</v>
      </c>
      <c r="M63" s="104">
        <v>-21</v>
      </c>
      <c r="N63" s="105">
        <v>-9</v>
      </c>
      <c r="O63" s="151">
        <v>-12</v>
      </c>
      <c r="P63" s="104">
        <v>6</v>
      </c>
      <c r="Q63" s="105">
        <v>4</v>
      </c>
      <c r="R63" s="106">
        <v>2</v>
      </c>
      <c r="S63" s="107">
        <v>4</v>
      </c>
      <c r="T63" s="108">
        <v>2</v>
      </c>
      <c r="U63" s="108">
        <v>0</v>
      </c>
      <c r="V63" s="109">
        <v>0</v>
      </c>
      <c r="W63" s="104">
        <v>27</v>
      </c>
      <c r="X63" s="105">
        <v>13</v>
      </c>
      <c r="Y63" s="106">
        <v>14</v>
      </c>
      <c r="Z63" s="107">
        <v>13</v>
      </c>
      <c r="AA63" s="108">
        <v>14</v>
      </c>
      <c r="AB63" s="108">
        <v>0</v>
      </c>
      <c r="AC63" s="109">
        <v>0</v>
      </c>
      <c r="AD63" s="104">
        <v>-26</v>
      </c>
      <c r="AE63" s="105">
        <v>-17</v>
      </c>
      <c r="AF63" s="106">
        <v>-9</v>
      </c>
      <c r="AG63" s="104">
        <v>32</v>
      </c>
      <c r="AH63" s="105">
        <v>16</v>
      </c>
      <c r="AI63" s="151">
        <v>16</v>
      </c>
      <c r="AJ63" s="107">
        <v>14</v>
      </c>
      <c r="AK63" s="108">
        <v>15</v>
      </c>
      <c r="AL63" s="108">
        <v>1</v>
      </c>
      <c r="AM63" s="109">
        <v>1</v>
      </c>
      <c r="AN63" s="104">
        <v>1</v>
      </c>
      <c r="AO63" s="106">
        <v>0</v>
      </c>
      <c r="AP63" s="118">
        <v>58</v>
      </c>
      <c r="AQ63" s="105">
        <v>33</v>
      </c>
      <c r="AR63" s="151">
        <v>25</v>
      </c>
      <c r="AS63" s="107">
        <v>32</v>
      </c>
      <c r="AT63" s="108">
        <v>25</v>
      </c>
      <c r="AU63" s="108">
        <v>0</v>
      </c>
      <c r="AV63" s="109">
        <v>0</v>
      </c>
      <c r="AW63" s="104">
        <v>1</v>
      </c>
      <c r="AX63" s="106">
        <v>0</v>
      </c>
      <c r="AY63" s="118">
        <v>-7</v>
      </c>
    </row>
    <row r="64" spans="1:51" x14ac:dyDescent="0.15">
      <c r="A64" s="157"/>
      <c r="B64" s="157"/>
      <c r="C64" s="158" t="s">
        <v>91</v>
      </c>
      <c r="D64" s="78"/>
      <c r="E64" s="159">
        <v>185.19</v>
      </c>
      <c r="F64" s="80">
        <v>6523</v>
      </c>
      <c r="G64" s="134">
        <v>18719</v>
      </c>
      <c r="H64" s="134">
        <v>9056</v>
      </c>
      <c r="I64" s="134">
        <v>9663</v>
      </c>
      <c r="J64" s="221">
        <v>-51</v>
      </c>
      <c r="K64" s="222">
        <v>-21</v>
      </c>
      <c r="L64" s="223">
        <v>-30</v>
      </c>
      <c r="M64" s="221">
        <v>-32</v>
      </c>
      <c r="N64" s="222">
        <v>-13</v>
      </c>
      <c r="O64" s="224">
        <v>-19</v>
      </c>
      <c r="P64" s="221">
        <v>7</v>
      </c>
      <c r="Q64" s="222">
        <v>4</v>
      </c>
      <c r="R64" s="223">
        <v>3</v>
      </c>
      <c r="S64" s="221">
        <v>4</v>
      </c>
      <c r="T64" s="222">
        <v>3</v>
      </c>
      <c r="U64" s="222">
        <v>0</v>
      </c>
      <c r="V64" s="223">
        <v>0</v>
      </c>
      <c r="W64" s="221">
        <v>39</v>
      </c>
      <c r="X64" s="222">
        <v>17</v>
      </c>
      <c r="Y64" s="223">
        <v>22</v>
      </c>
      <c r="Z64" s="221">
        <v>17</v>
      </c>
      <c r="AA64" s="222">
        <v>22</v>
      </c>
      <c r="AB64" s="222">
        <v>0</v>
      </c>
      <c r="AC64" s="223">
        <v>0</v>
      </c>
      <c r="AD64" s="221">
        <v>-19</v>
      </c>
      <c r="AE64" s="222">
        <v>-8</v>
      </c>
      <c r="AF64" s="223">
        <v>-11</v>
      </c>
      <c r="AG64" s="221">
        <v>29</v>
      </c>
      <c r="AH64" s="222">
        <v>13</v>
      </c>
      <c r="AI64" s="224">
        <v>16</v>
      </c>
      <c r="AJ64" s="221">
        <v>10</v>
      </c>
      <c r="AK64" s="222">
        <v>15</v>
      </c>
      <c r="AL64" s="222">
        <v>3</v>
      </c>
      <c r="AM64" s="223">
        <v>1</v>
      </c>
      <c r="AN64" s="221">
        <v>0</v>
      </c>
      <c r="AO64" s="223">
        <v>0</v>
      </c>
      <c r="AP64" s="225">
        <v>48</v>
      </c>
      <c r="AQ64" s="222">
        <v>21</v>
      </c>
      <c r="AR64" s="224">
        <v>27</v>
      </c>
      <c r="AS64" s="221">
        <v>17</v>
      </c>
      <c r="AT64" s="222">
        <v>22</v>
      </c>
      <c r="AU64" s="222">
        <v>3</v>
      </c>
      <c r="AV64" s="223">
        <v>1</v>
      </c>
      <c r="AW64" s="221">
        <v>1</v>
      </c>
      <c r="AX64" s="223">
        <v>4</v>
      </c>
      <c r="AY64" s="225">
        <v>-13</v>
      </c>
    </row>
    <row r="65" spans="1:51" s="157" customFormat="1" x14ac:dyDescent="0.15">
      <c r="A65">
        <v>5</v>
      </c>
      <c r="B65">
        <v>365</v>
      </c>
      <c r="C65" s="152" t="s">
        <v>92</v>
      </c>
      <c r="D65" s="24"/>
      <c r="E65" s="149">
        <v>185.19</v>
      </c>
      <c r="F65" s="150">
        <v>6523</v>
      </c>
      <c r="G65" s="103">
        <v>18719</v>
      </c>
      <c r="H65" s="103">
        <v>9056</v>
      </c>
      <c r="I65" s="103">
        <v>9663</v>
      </c>
      <c r="J65" s="104">
        <v>-51</v>
      </c>
      <c r="K65" s="105">
        <v>-21</v>
      </c>
      <c r="L65" s="106">
        <v>-30</v>
      </c>
      <c r="M65" s="104">
        <v>-32</v>
      </c>
      <c r="N65" s="105">
        <v>-13</v>
      </c>
      <c r="O65" s="151">
        <v>-19</v>
      </c>
      <c r="P65" s="104">
        <v>7</v>
      </c>
      <c r="Q65" s="105">
        <v>4</v>
      </c>
      <c r="R65" s="106">
        <v>3</v>
      </c>
      <c r="S65" s="107">
        <v>4</v>
      </c>
      <c r="T65" s="108">
        <v>3</v>
      </c>
      <c r="U65" s="108">
        <v>0</v>
      </c>
      <c r="V65" s="109">
        <v>0</v>
      </c>
      <c r="W65" s="104">
        <v>39</v>
      </c>
      <c r="X65" s="105">
        <v>17</v>
      </c>
      <c r="Y65" s="106">
        <v>22</v>
      </c>
      <c r="Z65" s="107">
        <v>17</v>
      </c>
      <c r="AA65" s="108">
        <v>22</v>
      </c>
      <c r="AB65" s="108">
        <v>0</v>
      </c>
      <c r="AC65" s="109">
        <v>0</v>
      </c>
      <c r="AD65" s="104">
        <v>-19</v>
      </c>
      <c r="AE65" s="105">
        <v>-8</v>
      </c>
      <c r="AF65" s="106">
        <v>-11</v>
      </c>
      <c r="AG65" s="104">
        <v>29</v>
      </c>
      <c r="AH65" s="105">
        <v>13</v>
      </c>
      <c r="AI65" s="151">
        <v>16</v>
      </c>
      <c r="AJ65" s="107">
        <v>10</v>
      </c>
      <c r="AK65" s="108">
        <v>15</v>
      </c>
      <c r="AL65" s="108">
        <v>3</v>
      </c>
      <c r="AM65" s="109">
        <v>1</v>
      </c>
      <c r="AN65" s="104">
        <v>0</v>
      </c>
      <c r="AO65" s="106">
        <v>0</v>
      </c>
      <c r="AP65" s="118">
        <v>48</v>
      </c>
      <c r="AQ65" s="105">
        <v>21</v>
      </c>
      <c r="AR65" s="151">
        <v>27</v>
      </c>
      <c r="AS65" s="107">
        <v>17</v>
      </c>
      <c r="AT65" s="108">
        <v>22</v>
      </c>
      <c r="AU65" s="108">
        <v>3</v>
      </c>
      <c r="AV65" s="109">
        <v>1</v>
      </c>
      <c r="AW65" s="104">
        <v>1</v>
      </c>
      <c r="AX65" s="106">
        <v>4</v>
      </c>
      <c r="AY65" s="118">
        <v>-13</v>
      </c>
    </row>
    <row r="66" spans="1:51" x14ac:dyDescent="0.15">
      <c r="A66" s="157"/>
      <c r="B66" s="157"/>
      <c r="C66" s="120" t="s">
        <v>93</v>
      </c>
      <c r="D66" s="78"/>
      <c r="E66" s="159">
        <v>44.05</v>
      </c>
      <c r="F66" s="80">
        <v>25452</v>
      </c>
      <c r="G66" s="82">
        <v>63807</v>
      </c>
      <c r="H66" s="82">
        <v>31007</v>
      </c>
      <c r="I66" s="82">
        <v>32800</v>
      </c>
      <c r="J66" s="221">
        <v>-55</v>
      </c>
      <c r="K66" s="222">
        <v>-45</v>
      </c>
      <c r="L66" s="223">
        <v>-10</v>
      </c>
      <c r="M66" s="221">
        <v>-35</v>
      </c>
      <c r="N66" s="222">
        <v>-27</v>
      </c>
      <c r="O66" s="224">
        <v>-8</v>
      </c>
      <c r="P66" s="221">
        <v>38</v>
      </c>
      <c r="Q66" s="222">
        <v>12</v>
      </c>
      <c r="R66" s="223">
        <v>26</v>
      </c>
      <c r="S66" s="221">
        <v>12</v>
      </c>
      <c r="T66" s="222">
        <v>26</v>
      </c>
      <c r="U66" s="222">
        <v>0</v>
      </c>
      <c r="V66" s="223">
        <v>0</v>
      </c>
      <c r="W66" s="221">
        <v>73</v>
      </c>
      <c r="X66" s="222">
        <v>39</v>
      </c>
      <c r="Y66" s="223">
        <v>34</v>
      </c>
      <c r="Z66" s="221">
        <v>39</v>
      </c>
      <c r="AA66" s="222">
        <v>34</v>
      </c>
      <c r="AB66" s="222">
        <v>0</v>
      </c>
      <c r="AC66" s="223">
        <v>0</v>
      </c>
      <c r="AD66" s="221">
        <v>-20</v>
      </c>
      <c r="AE66" s="222">
        <v>-18</v>
      </c>
      <c r="AF66" s="223">
        <v>-2</v>
      </c>
      <c r="AG66" s="221">
        <v>156</v>
      </c>
      <c r="AH66" s="222">
        <v>76</v>
      </c>
      <c r="AI66" s="224">
        <v>80</v>
      </c>
      <c r="AJ66" s="221">
        <v>71</v>
      </c>
      <c r="AK66" s="222">
        <v>75</v>
      </c>
      <c r="AL66" s="222">
        <v>4</v>
      </c>
      <c r="AM66" s="223">
        <v>5</v>
      </c>
      <c r="AN66" s="221">
        <v>1</v>
      </c>
      <c r="AO66" s="223">
        <v>0</v>
      </c>
      <c r="AP66" s="225">
        <v>176</v>
      </c>
      <c r="AQ66" s="222">
        <v>94</v>
      </c>
      <c r="AR66" s="224">
        <v>82</v>
      </c>
      <c r="AS66" s="221">
        <v>81</v>
      </c>
      <c r="AT66" s="222">
        <v>80</v>
      </c>
      <c r="AU66" s="222">
        <v>13</v>
      </c>
      <c r="AV66" s="223">
        <v>2</v>
      </c>
      <c r="AW66" s="221">
        <v>0</v>
      </c>
      <c r="AX66" s="223">
        <v>0</v>
      </c>
      <c r="AY66" s="225">
        <v>-7</v>
      </c>
    </row>
    <row r="67" spans="1:51" x14ac:dyDescent="0.15">
      <c r="A67">
        <v>4</v>
      </c>
      <c r="B67">
        <v>381</v>
      </c>
      <c r="C67" s="156" t="s">
        <v>94</v>
      </c>
      <c r="D67" s="24"/>
      <c r="E67" s="149">
        <v>34.92</v>
      </c>
      <c r="F67" s="150">
        <v>11492</v>
      </c>
      <c r="G67" s="103">
        <v>30061</v>
      </c>
      <c r="H67" s="103">
        <v>14657</v>
      </c>
      <c r="I67" s="103">
        <v>15404</v>
      </c>
      <c r="J67" s="104">
        <v>-26</v>
      </c>
      <c r="K67" s="105">
        <v>-26</v>
      </c>
      <c r="L67" s="106">
        <v>0</v>
      </c>
      <c r="M67" s="104">
        <v>-28</v>
      </c>
      <c r="N67" s="105">
        <v>-21</v>
      </c>
      <c r="O67" s="151">
        <v>-7</v>
      </c>
      <c r="P67" s="104">
        <v>17</v>
      </c>
      <c r="Q67" s="105">
        <v>5</v>
      </c>
      <c r="R67" s="106">
        <v>12</v>
      </c>
      <c r="S67" s="107">
        <v>5</v>
      </c>
      <c r="T67" s="108">
        <v>12</v>
      </c>
      <c r="U67" s="108">
        <v>0</v>
      </c>
      <c r="V67" s="109">
        <v>0</v>
      </c>
      <c r="W67" s="104">
        <v>45</v>
      </c>
      <c r="X67" s="105">
        <v>26</v>
      </c>
      <c r="Y67" s="106">
        <v>19</v>
      </c>
      <c r="Z67" s="107">
        <v>26</v>
      </c>
      <c r="AA67" s="108">
        <v>19</v>
      </c>
      <c r="AB67" s="108">
        <v>0</v>
      </c>
      <c r="AC67" s="109">
        <v>0</v>
      </c>
      <c r="AD67" s="104">
        <v>2</v>
      </c>
      <c r="AE67" s="105">
        <v>-5</v>
      </c>
      <c r="AF67" s="106">
        <v>7</v>
      </c>
      <c r="AG67" s="104">
        <v>77</v>
      </c>
      <c r="AH67" s="105">
        <v>38</v>
      </c>
      <c r="AI67" s="151">
        <v>39</v>
      </c>
      <c r="AJ67" s="107">
        <v>36</v>
      </c>
      <c r="AK67" s="108">
        <v>35</v>
      </c>
      <c r="AL67" s="108">
        <v>2</v>
      </c>
      <c r="AM67" s="109">
        <v>4</v>
      </c>
      <c r="AN67" s="104">
        <v>0</v>
      </c>
      <c r="AO67" s="106">
        <v>0</v>
      </c>
      <c r="AP67" s="118">
        <v>75</v>
      </c>
      <c r="AQ67" s="105">
        <v>43</v>
      </c>
      <c r="AR67" s="151">
        <v>32</v>
      </c>
      <c r="AS67" s="107">
        <v>32</v>
      </c>
      <c r="AT67" s="108">
        <v>32</v>
      </c>
      <c r="AU67" s="108">
        <v>11</v>
      </c>
      <c r="AV67" s="109">
        <v>0</v>
      </c>
      <c r="AW67" s="104">
        <v>0</v>
      </c>
      <c r="AX67" s="106">
        <v>0</v>
      </c>
      <c r="AY67" s="118">
        <v>1</v>
      </c>
    </row>
    <row r="68" spans="1:51" s="157" customFormat="1" x14ac:dyDescent="0.15">
      <c r="A68">
        <v>4</v>
      </c>
      <c r="B68">
        <v>382</v>
      </c>
      <c r="C68" s="152" t="s">
        <v>95</v>
      </c>
      <c r="D68" s="24"/>
      <c r="E68" s="149">
        <v>9.1300000000000008</v>
      </c>
      <c r="F68" s="150">
        <v>13960</v>
      </c>
      <c r="G68" s="103">
        <v>33746</v>
      </c>
      <c r="H68" s="103">
        <v>16350</v>
      </c>
      <c r="I68" s="103">
        <v>17396</v>
      </c>
      <c r="J68" s="104">
        <v>-29</v>
      </c>
      <c r="K68" s="105">
        <v>-19</v>
      </c>
      <c r="L68" s="106">
        <v>-10</v>
      </c>
      <c r="M68" s="104">
        <v>-7</v>
      </c>
      <c r="N68" s="105">
        <v>-6</v>
      </c>
      <c r="O68" s="151">
        <v>-1</v>
      </c>
      <c r="P68" s="104">
        <v>21</v>
      </c>
      <c r="Q68" s="105">
        <v>7</v>
      </c>
      <c r="R68" s="106">
        <v>14</v>
      </c>
      <c r="S68" s="107">
        <v>7</v>
      </c>
      <c r="T68" s="108">
        <v>14</v>
      </c>
      <c r="U68" s="108">
        <v>0</v>
      </c>
      <c r="V68" s="109">
        <v>0</v>
      </c>
      <c r="W68" s="104">
        <v>28</v>
      </c>
      <c r="X68" s="105">
        <v>13</v>
      </c>
      <c r="Y68" s="106">
        <v>15</v>
      </c>
      <c r="Z68" s="107">
        <v>13</v>
      </c>
      <c r="AA68" s="108">
        <v>15</v>
      </c>
      <c r="AB68" s="108">
        <v>0</v>
      </c>
      <c r="AC68" s="109">
        <v>0</v>
      </c>
      <c r="AD68" s="104">
        <v>-22</v>
      </c>
      <c r="AE68" s="105">
        <v>-13</v>
      </c>
      <c r="AF68" s="106">
        <v>-9</v>
      </c>
      <c r="AG68" s="104">
        <v>79</v>
      </c>
      <c r="AH68" s="105">
        <v>38</v>
      </c>
      <c r="AI68" s="151">
        <v>41</v>
      </c>
      <c r="AJ68" s="107">
        <v>35</v>
      </c>
      <c r="AK68" s="108">
        <v>40</v>
      </c>
      <c r="AL68" s="108">
        <v>2</v>
      </c>
      <c r="AM68" s="109">
        <v>1</v>
      </c>
      <c r="AN68" s="104">
        <v>1</v>
      </c>
      <c r="AO68" s="106">
        <v>0</v>
      </c>
      <c r="AP68" s="118">
        <v>101</v>
      </c>
      <c r="AQ68" s="105">
        <v>51</v>
      </c>
      <c r="AR68" s="151">
        <v>50</v>
      </c>
      <c r="AS68" s="107">
        <v>49</v>
      </c>
      <c r="AT68" s="108">
        <v>48</v>
      </c>
      <c r="AU68" s="108">
        <v>2</v>
      </c>
      <c r="AV68" s="109">
        <v>2</v>
      </c>
      <c r="AW68" s="104">
        <v>0</v>
      </c>
      <c r="AX68" s="106">
        <v>0</v>
      </c>
      <c r="AY68" s="118">
        <v>-8</v>
      </c>
    </row>
    <row r="69" spans="1:51" x14ac:dyDescent="0.15">
      <c r="A69" s="157"/>
      <c r="B69" s="157"/>
      <c r="C69" s="120" t="s">
        <v>96</v>
      </c>
      <c r="D69" s="78"/>
      <c r="E69" s="159">
        <v>330.7</v>
      </c>
      <c r="F69" s="80">
        <v>15837</v>
      </c>
      <c r="G69" s="82">
        <v>40413</v>
      </c>
      <c r="H69" s="82">
        <v>19505</v>
      </c>
      <c r="I69" s="82">
        <v>20908</v>
      </c>
      <c r="J69" s="221">
        <v>-69</v>
      </c>
      <c r="K69" s="222">
        <v>-30</v>
      </c>
      <c r="L69" s="223">
        <v>-39</v>
      </c>
      <c r="M69" s="221">
        <v>-32</v>
      </c>
      <c r="N69" s="222">
        <v>-16</v>
      </c>
      <c r="O69" s="224">
        <v>-16</v>
      </c>
      <c r="P69" s="221">
        <v>14</v>
      </c>
      <c r="Q69" s="222">
        <v>6</v>
      </c>
      <c r="R69" s="223">
        <v>8</v>
      </c>
      <c r="S69" s="225">
        <v>6</v>
      </c>
      <c r="T69" s="222">
        <v>8</v>
      </c>
      <c r="U69" s="222">
        <v>0</v>
      </c>
      <c r="V69" s="223">
        <v>0</v>
      </c>
      <c r="W69" s="221">
        <v>46</v>
      </c>
      <c r="X69" s="222">
        <v>22</v>
      </c>
      <c r="Y69" s="223">
        <v>24</v>
      </c>
      <c r="Z69" s="221">
        <v>22</v>
      </c>
      <c r="AA69" s="222">
        <v>24</v>
      </c>
      <c r="AB69" s="222">
        <v>0</v>
      </c>
      <c r="AC69" s="223">
        <v>0</v>
      </c>
      <c r="AD69" s="221">
        <v>-37</v>
      </c>
      <c r="AE69" s="222">
        <v>-14</v>
      </c>
      <c r="AF69" s="223">
        <v>-23</v>
      </c>
      <c r="AG69" s="221">
        <v>73</v>
      </c>
      <c r="AH69" s="222">
        <v>43</v>
      </c>
      <c r="AI69" s="224">
        <v>30</v>
      </c>
      <c r="AJ69" s="221">
        <v>38</v>
      </c>
      <c r="AK69" s="222">
        <v>30</v>
      </c>
      <c r="AL69" s="222">
        <v>4</v>
      </c>
      <c r="AM69" s="223">
        <v>0</v>
      </c>
      <c r="AN69" s="221">
        <v>1</v>
      </c>
      <c r="AO69" s="223">
        <v>0</v>
      </c>
      <c r="AP69" s="225">
        <v>110</v>
      </c>
      <c r="AQ69" s="222">
        <v>57</v>
      </c>
      <c r="AR69" s="224">
        <v>53</v>
      </c>
      <c r="AS69" s="221">
        <v>43</v>
      </c>
      <c r="AT69" s="222">
        <v>51</v>
      </c>
      <c r="AU69" s="222">
        <v>9</v>
      </c>
      <c r="AV69" s="223">
        <v>1</v>
      </c>
      <c r="AW69" s="221">
        <v>5</v>
      </c>
      <c r="AX69" s="223">
        <v>1</v>
      </c>
      <c r="AY69" s="225">
        <v>-11</v>
      </c>
    </row>
    <row r="70" spans="1:51" x14ac:dyDescent="0.15">
      <c r="A70">
        <v>6</v>
      </c>
      <c r="B70">
        <v>442</v>
      </c>
      <c r="C70" s="152" t="s">
        <v>97</v>
      </c>
      <c r="D70" s="24"/>
      <c r="E70" s="149">
        <v>82.67</v>
      </c>
      <c r="F70" s="150">
        <v>4290</v>
      </c>
      <c r="G70" s="103">
        <v>10893</v>
      </c>
      <c r="H70" s="103">
        <v>5307</v>
      </c>
      <c r="I70" s="103">
        <v>5586</v>
      </c>
      <c r="J70" s="104">
        <v>-28</v>
      </c>
      <c r="K70" s="105">
        <v>-15</v>
      </c>
      <c r="L70" s="106">
        <v>-13</v>
      </c>
      <c r="M70" s="104">
        <v>-8</v>
      </c>
      <c r="N70" s="105">
        <v>-4</v>
      </c>
      <c r="O70" s="151">
        <v>-4</v>
      </c>
      <c r="P70" s="104">
        <v>4</v>
      </c>
      <c r="Q70" s="105">
        <v>2</v>
      </c>
      <c r="R70" s="106">
        <v>2</v>
      </c>
      <c r="S70" s="107">
        <v>2</v>
      </c>
      <c r="T70" s="108">
        <v>2</v>
      </c>
      <c r="U70" s="108">
        <v>0</v>
      </c>
      <c r="V70" s="109">
        <v>0</v>
      </c>
      <c r="W70" s="104">
        <v>12</v>
      </c>
      <c r="X70" s="105">
        <v>6</v>
      </c>
      <c r="Y70" s="106">
        <v>6</v>
      </c>
      <c r="Z70" s="107">
        <v>6</v>
      </c>
      <c r="AA70" s="108">
        <v>6</v>
      </c>
      <c r="AB70" s="108">
        <v>0</v>
      </c>
      <c r="AC70" s="109">
        <v>0</v>
      </c>
      <c r="AD70" s="104">
        <v>-20</v>
      </c>
      <c r="AE70" s="105">
        <v>-11</v>
      </c>
      <c r="AF70" s="106">
        <v>-9</v>
      </c>
      <c r="AG70" s="104">
        <v>20</v>
      </c>
      <c r="AH70" s="105">
        <v>10</v>
      </c>
      <c r="AI70" s="151">
        <v>10</v>
      </c>
      <c r="AJ70" s="107">
        <v>9</v>
      </c>
      <c r="AK70" s="108">
        <v>10</v>
      </c>
      <c r="AL70" s="108">
        <v>1</v>
      </c>
      <c r="AM70" s="109">
        <v>0</v>
      </c>
      <c r="AN70" s="104">
        <v>0</v>
      </c>
      <c r="AO70" s="106">
        <v>0</v>
      </c>
      <c r="AP70" s="118">
        <v>40</v>
      </c>
      <c r="AQ70" s="105">
        <v>21</v>
      </c>
      <c r="AR70" s="151">
        <v>19</v>
      </c>
      <c r="AS70" s="107">
        <v>17</v>
      </c>
      <c r="AT70" s="108">
        <v>17</v>
      </c>
      <c r="AU70" s="108">
        <v>4</v>
      </c>
      <c r="AV70" s="109">
        <v>1</v>
      </c>
      <c r="AW70" s="104">
        <v>0</v>
      </c>
      <c r="AX70" s="106">
        <v>1</v>
      </c>
      <c r="AY70" s="118">
        <v>-10</v>
      </c>
    </row>
    <row r="71" spans="1:51" x14ac:dyDescent="0.15">
      <c r="A71">
        <v>6</v>
      </c>
      <c r="B71">
        <v>443</v>
      </c>
      <c r="C71" s="152" t="s">
        <v>98</v>
      </c>
      <c r="D71" s="24"/>
      <c r="E71" s="149">
        <v>45.79</v>
      </c>
      <c r="F71" s="150">
        <v>7763</v>
      </c>
      <c r="G71" s="103">
        <v>19181</v>
      </c>
      <c r="H71" s="103">
        <v>9368</v>
      </c>
      <c r="I71" s="103">
        <v>9813</v>
      </c>
      <c r="J71" s="104">
        <v>-14</v>
      </c>
      <c r="K71" s="105">
        <v>-1</v>
      </c>
      <c r="L71" s="106">
        <v>-13</v>
      </c>
      <c r="M71" s="104">
        <v>-14</v>
      </c>
      <c r="N71" s="105">
        <v>-6</v>
      </c>
      <c r="O71" s="151">
        <v>-8</v>
      </c>
      <c r="P71" s="104">
        <v>6</v>
      </c>
      <c r="Q71" s="105">
        <v>3</v>
      </c>
      <c r="R71" s="106">
        <v>3</v>
      </c>
      <c r="S71" s="107">
        <v>3</v>
      </c>
      <c r="T71" s="108">
        <v>3</v>
      </c>
      <c r="U71" s="108">
        <v>0</v>
      </c>
      <c r="V71" s="109">
        <v>0</v>
      </c>
      <c r="W71" s="104">
        <v>20</v>
      </c>
      <c r="X71" s="105">
        <v>9</v>
      </c>
      <c r="Y71" s="106">
        <v>11</v>
      </c>
      <c r="Z71" s="107">
        <v>9</v>
      </c>
      <c r="AA71" s="108">
        <v>11</v>
      </c>
      <c r="AB71" s="108">
        <v>0</v>
      </c>
      <c r="AC71" s="109">
        <v>0</v>
      </c>
      <c r="AD71" s="104">
        <v>0</v>
      </c>
      <c r="AE71" s="105">
        <v>5</v>
      </c>
      <c r="AF71" s="106">
        <v>-5</v>
      </c>
      <c r="AG71" s="104">
        <v>46</v>
      </c>
      <c r="AH71" s="105">
        <v>29</v>
      </c>
      <c r="AI71" s="151">
        <v>17</v>
      </c>
      <c r="AJ71" s="107">
        <v>25</v>
      </c>
      <c r="AK71" s="108">
        <v>17</v>
      </c>
      <c r="AL71" s="108">
        <v>3</v>
      </c>
      <c r="AM71" s="109">
        <v>0</v>
      </c>
      <c r="AN71" s="104">
        <v>1</v>
      </c>
      <c r="AO71" s="106">
        <v>0</v>
      </c>
      <c r="AP71" s="118">
        <v>46</v>
      </c>
      <c r="AQ71" s="105">
        <v>24</v>
      </c>
      <c r="AR71" s="151">
        <v>22</v>
      </c>
      <c r="AS71" s="107">
        <v>14</v>
      </c>
      <c r="AT71" s="108">
        <v>22</v>
      </c>
      <c r="AU71" s="108">
        <v>5</v>
      </c>
      <c r="AV71" s="109">
        <v>0</v>
      </c>
      <c r="AW71" s="104">
        <v>5</v>
      </c>
      <c r="AX71" s="106">
        <v>0</v>
      </c>
      <c r="AY71" s="118">
        <v>2</v>
      </c>
    </row>
    <row r="72" spans="1:51" s="157" customFormat="1" x14ac:dyDescent="0.15">
      <c r="A72">
        <v>6</v>
      </c>
      <c r="B72">
        <v>446</v>
      </c>
      <c r="C72" s="152" t="s">
        <v>99</v>
      </c>
      <c r="D72" s="24"/>
      <c r="E72" s="149">
        <v>202.23</v>
      </c>
      <c r="F72" s="150">
        <v>3784</v>
      </c>
      <c r="G72" s="103">
        <v>10339</v>
      </c>
      <c r="H72" s="103">
        <v>4830</v>
      </c>
      <c r="I72" s="103">
        <v>5509</v>
      </c>
      <c r="J72" s="104">
        <v>-27</v>
      </c>
      <c r="K72" s="105">
        <v>-14</v>
      </c>
      <c r="L72" s="106">
        <v>-13</v>
      </c>
      <c r="M72" s="104">
        <v>-10</v>
      </c>
      <c r="N72" s="105">
        <v>-6</v>
      </c>
      <c r="O72" s="151">
        <v>-4</v>
      </c>
      <c r="P72" s="104">
        <v>4</v>
      </c>
      <c r="Q72" s="105">
        <v>1</v>
      </c>
      <c r="R72" s="106">
        <v>3</v>
      </c>
      <c r="S72" s="107">
        <v>1</v>
      </c>
      <c r="T72" s="108">
        <v>3</v>
      </c>
      <c r="U72" s="108">
        <v>0</v>
      </c>
      <c r="V72" s="109">
        <v>0</v>
      </c>
      <c r="W72" s="104">
        <v>14</v>
      </c>
      <c r="X72" s="105">
        <v>7</v>
      </c>
      <c r="Y72" s="106">
        <v>7</v>
      </c>
      <c r="Z72" s="107">
        <v>7</v>
      </c>
      <c r="AA72" s="108">
        <v>7</v>
      </c>
      <c r="AB72" s="108">
        <v>0</v>
      </c>
      <c r="AC72" s="109">
        <v>0</v>
      </c>
      <c r="AD72" s="104">
        <v>-17</v>
      </c>
      <c r="AE72" s="105">
        <v>-8</v>
      </c>
      <c r="AF72" s="106">
        <v>-9</v>
      </c>
      <c r="AG72" s="104">
        <v>7</v>
      </c>
      <c r="AH72" s="105">
        <v>4</v>
      </c>
      <c r="AI72" s="151">
        <v>3</v>
      </c>
      <c r="AJ72" s="107">
        <v>4</v>
      </c>
      <c r="AK72" s="108">
        <v>3</v>
      </c>
      <c r="AL72" s="108">
        <v>0</v>
      </c>
      <c r="AM72" s="109">
        <v>0</v>
      </c>
      <c r="AN72" s="104">
        <v>0</v>
      </c>
      <c r="AO72" s="106">
        <v>0</v>
      </c>
      <c r="AP72" s="118">
        <v>24</v>
      </c>
      <c r="AQ72" s="105">
        <v>12</v>
      </c>
      <c r="AR72" s="151">
        <v>12</v>
      </c>
      <c r="AS72" s="107">
        <v>12</v>
      </c>
      <c r="AT72" s="108">
        <v>12</v>
      </c>
      <c r="AU72" s="108">
        <v>0</v>
      </c>
      <c r="AV72" s="109">
        <v>0</v>
      </c>
      <c r="AW72" s="104">
        <v>0</v>
      </c>
      <c r="AX72" s="106">
        <v>0</v>
      </c>
      <c r="AY72" s="118">
        <v>-3</v>
      </c>
    </row>
    <row r="73" spans="1:51" x14ac:dyDescent="0.15">
      <c r="A73" s="157"/>
      <c r="B73" s="157"/>
      <c r="C73" s="120" t="s">
        <v>100</v>
      </c>
      <c r="D73" s="78"/>
      <c r="E73" s="159">
        <v>22.61</v>
      </c>
      <c r="F73" s="80">
        <v>12867</v>
      </c>
      <c r="G73" s="82">
        <v>33275</v>
      </c>
      <c r="H73" s="82">
        <v>16143</v>
      </c>
      <c r="I73" s="82">
        <v>17132</v>
      </c>
      <c r="J73" s="221">
        <v>5</v>
      </c>
      <c r="K73" s="222">
        <v>-2</v>
      </c>
      <c r="L73" s="223">
        <v>7</v>
      </c>
      <c r="M73" s="221">
        <v>-12</v>
      </c>
      <c r="N73" s="222">
        <v>-13</v>
      </c>
      <c r="O73" s="224">
        <v>1</v>
      </c>
      <c r="P73" s="221">
        <v>19</v>
      </c>
      <c r="Q73" s="222">
        <v>7</v>
      </c>
      <c r="R73" s="223">
        <v>12</v>
      </c>
      <c r="S73" s="221">
        <v>7</v>
      </c>
      <c r="T73" s="222">
        <v>12</v>
      </c>
      <c r="U73" s="222">
        <v>0</v>
      </c>
      <c r="V73" s="223">
        <v>0</v>
      </c>
      <c r="W73" s="221">
        <v>31</v>
      </c>
      <c r="X73" s="222">
        <v>20</v>
      </c>
      <c r="Y73" s="223">
        <v>11</v>
      </c>
      <c r="Z73" s="221">
        <v>20</v>
      </c>
      <c r="AA73" s="222">
        <v>11</v>
      </c>
      <c r="AB73" s="222">
        <v>0</v>
      </c>
      <c r="AC73" s="223">
        <v>0</v>
      </c>
      <c r="AD73" s="221">
        <v>17</v>
      </c>
      <c r="AE73" s="222">
        <v>11</v>
      </c>
      <c r="AF73" s="223">
        <v>6</v>
      </c>
      <c r="AG73" s="221">
        <v>78</v>
      </c>
      <c r="AH73" s="222">
        <v>40</v>
      </c>
      <c r="AI73" s="224">
        <v>38</v>
      </c>
      <c r="AJ73" s="221">
        <v>40</v>
      </c>
      <c r="AK73" s="222">
        <v>38</v>
      </c>
      <c r="AL73" s="222">
        <v>0</v>
      </c>
      <c r="AM73" s="223">
        <v>0</v>
      </c>
      <c r="AN73" s="221">
        <v>0</v>
      </c>
      <c r="AO73" s="223">
        <v>0</v>
      </c>
      <c r="AP73" s="225">
        <v>61</v>
      </c>
      <c r="AQ73" s="222">
        <v>29</v>
      </c>
      <c r="AR73" s="224">
        <v>32</v>
      </c>
      <c r="AS73" s="221">
        <v>26</v>
      </c>
      <c r="AT73" s="222">
        <v>31</v>
      </c>
      <c r="AU73" s="222">
        <v>2</v>
      </c>
      <c r="AV73" s="223">
        <v>1</v>
      </c>
      <c r="AW73" s="221">
        <v>1</v>
      </c>
      <c r="AX73" s="223">
        <v>0</v>
      </c>
      <c r="AY73" s="225">
        <v>1</v>
      </c>
    </row>
    <row r="74" spans="1:51" s="157" customFormat="1" x14ac:dyDescent="0.15">
      <c r="A74">
        <v>7</v>
      </c>
      <c r="B74">
        <v>464</v>
      </c>
      <c r="C74" s="152" t="s">
        <v>101</v>
      </c>
      <c r="D74" s="24" t="s">
        <v>51</v>
      </c>
      <c r="E74" s="149">
        <v>22.61</v>
      </c>
      <c r="F74" s="150">
        <v>12867</v>
      </c>
      <c r="G74" s="103">
        <v>33275</v>
      </c>
      <c r="H74" s="103">
        <v>16143</v>
      </c>
      <c r="I74" s="103">
        <v>17132</v>
      </c>
      <c r="J74" s="104">
        <v>5</v>
      </c>
      <c r="K74" s="105">
        <v>-2</v>
      </c>
      <c r="L74" s="106">
        <v>7</v>
      </c>
      <c r="M74" s="104">
        <v>-12</v>
      </c>
      <c r="N74" s="105">
        <v>-13</v>
      </c>
      <c r="O74" s="151">
        <v>1</v>
      </c>
      <c r="P74" s="104">
        <v>19</v>
      </c>
      <c r="Q74" s="105">
        <v>7</v>
      </c>
      <c r="R74" s="106">
        <v>12</v>
      </c>
      <c r="S74" s="107">
        <v>7</v>
      </c>
      <c r="T74" s="108">
        <v>12</v>
      </c>
      <c r="U74" s="108">
        <v>0</v>
      </c>
      <c r="V74" s="109">
        <v>0</v>
      </c>
      <c r="W74" s="104">
        <v>31</v>
      </c>
      <c r="X74" s="105">
        <v>20</v>
      </c>
      <c r="Y74" s="106">
        <v>11</v>
      </c>
      <c r="Z74" s="107">
        <v>20</v>
      </c>
      <c r="AA74" s="108">
        <v>11</v>
      </c>
      <c r="AB74" s="108">
        <v>0</v>
      </c>
      <c r="AC74" s="109">
        <v>0</v>
      </c>
      <c r="AD74" s="104">
        <v>17</v>
      </c>
      <c r="AE74" s="105">
        <v>11</v>
      </c>
      <c r="AF74" s="106">
        <v>6</v>
      </c>
      <c r="AG74" s="104">
        <v>78</v>
      </c>
      <c r="AH74" s="105">
        <v>40</v>
      </c>
      <c r="AI74" s="151">
        <v>38</v>
      </c>
      <c r="AJ74" s="107">
        <v>40</v>
      </c>
      <c r="AK74" s="108">
        <v>38</v>
      </c>
      <c r="AL74" s="108">
        <v>0</v>
      </c>
      <c r="AM74" s="109">
        <v>0</v>
      </c>
      <c r="AN74" s="104">
        <v>0</v>
      </c>
      <c r="AO74" s="106">
        <v>0</v>
      </c>
      <c r="AP74" s="118">
        <v>61</v>
      </c>
      <c r="AQ74" s="105">
        <v>29</v>
      </c>
      <c r="AR74" s="151">
        <v>32</v>
      </c>
      <c r="AS74" s="107">
        <v>26</v>
      </c>
      <c r="AT74" s="108">
        <v>31</v>
      </c>
      <c r="AU74" s="108">
        <v>2</v>
      </c>
      <c r="AV74" s="109">
        <v>1</v>
      </c>
      <c r="AW74" s="104">
        <v>1</v>
      </c>
      <c r="AX74" s="106">
        <v>0</v>
      </c>
      <c r="AY74" s="118">
        <v>1</v>
      </c>
    </row>
    <row r="75" spans="1:51" x14ac:dyDescent="0.15">
      <c r="A75" s="157"/>
      <c r="B75" s="157"/>
      <c r="C75" s="120" t="s">
        <v>102</v>
      </c>
      <c r="D75" s="78"/>
      <c r="E75" s="159">
        <v>150.26</v>
      </c>
      <c r="F75" s="80">
        <v>5502</v>
      </c>
      <c r="G75" s="82">
        <v>13559</v>
      </c>
      <c r="H75" s="82">
        <v>6575</v>
      </c>
      <c r="I75" s="82">
        <v>6984</v>
      </c>
      <c r="J75" s="221">
        <v>-31</v>
      </c>
      <c r="K75" s="222">
        <v>-15</v>
      </c>
      <c r="L75" s="223">
        <v>-16</v>
      </c>
      <c r="M75" s="221">
        <v>-28</v>
      </c>
      <c r="N75" s="222">
        <v>-14</v>
      </c>
      <c r="O75" s="224">
        <v>-14</v>
      </c>
      <c r="P75" s="221">
        <v>2</v>
      </c>
      <c r="Q75" s="222">
        <v>0</v>
      </c>
      <c r="R75" s="223">
        <v>2</v>
      </c>
      <c r="S75" s="221">
        <v>0</v>
      </c>
      <c r="T75" s="222">
        <v>2</v>
      </c>
      <c r="U75" s="222">
        <v>0</v>
      </c>
      <c r="V75" s="223">
        <v>0</v>
      </c>
      <c r="W75" s="221">
        <v>30</v>
      </c>
      <c r="X75" s="222">
        <v>14</v>
      </c>
      <c r="Y75" s="223">
        <v>16</v>
      </c>
      <c r="Z75" s="221">
        <v>14</v>
      </c>
      <c r="AA75" s="222">
        <v>16</v>
      </c>
      <c r="AB75" s="222">
        <v>0</v>
      </c>
      <c r="AC75" s="223">
        <v>0</v>
      </c>
      <c r="AD75" s="221">
        <v>-3</v>
      </c>
      <c r="AE75" s="222">
        <v>-1</v>
      </c>
      <c r="AF75" s="223">
        <v>-2</v>
      </c>
      <c r="AG75" s="221">
        <v>24</v>
      </c>
      <c r="AH75" s="222">
        <v>12</v>
      </c>
      <c r="AI75" s="224">
        <v>12</v>
      </c>
      <c r="AJ75" s="221">
        <v>12</v>
      </c>
      <c r="AK75" s="222">
        <v>12</v>
      </c>
      <c r="AL75" s="222">
        <v>0</v>
      </c>
      <c r="AM75" s="223">
        <v>0</v>
      </c>
      <c r="AN75" s="221">
        <v>0</v>
      </c>
      <c r="AO75" s="223">
        <v>0</v>
      </c>
      <c r="AP75" s="225">
        <v>27</v>
      </c>
      <c r="AQ75" s="222">
        <v>13</v>
      </c>
      <c r="AR75" s="224">
        <v>14</v>
      </c>
      <c r="AS75" s="221">
        <v>10</v>
      </c>
      <c r="AT75" s="222">
        <v>14</v>
      </c>
      <c r="AU75" s="222">
        <v>3</v>
      </c>
      <c r="AV75" s="223">
        <v>0</v>
      </c>
      <c r="AW75" s="221">
        <v>0</v>
      </c>
      <c r="AX75" s="223">
        <v>0</v>
      </c>
      <c r="AY75" s="225">
        <v>-5</v>
      </c>
    </row>
    <row r="76" spans="1:51" s="157" customFormat="1" x14ac:dyDescent="0.15">
      <c r="A76">
        <v>7</v>
      </c>
      <c r="B76">
        <v>481</v>
      </c>
      <c r="C76" s="156" t="s">
        <v>103</v>
      </c>
      <c r="D76" s="24"/>
      <c r="E76" s="149">
        <v>150.26</v>
      </c>
      <c r="F76" s="150">
        <v>5502</v>
      </c>
      <c r="G76" s="103">
        <v>13559</v>
      </c>
      <c r="H76" s="103">
        <v>6575</v>
      </c>
      <c r="I76" s="103">
        <v>6984</v>
      </c>
      <c r="J76" s="104">
        <v>-31</v>
      </c>
      <c r="K76" s="105">
        <v>-15</v>
      </c>
      <c r="L76" s="106">
        <v>-16</v>
      </c>
      <c r="M76" s="104">
        <v>-28</v>
      </c>
      <c r="N76" s="105">
        <v>-14</v>
      </c>
      <c r="O76" s="151">
        <v>-14</v>
      </c>
      <c r="P76" s="104">
        <v>2</v>
      </c>
      <c r="Q76" s="105">
        <v>0</v>
      </c>
      <c r="R76" s="106">
        <v>2</v>
      </c>
      <c r="S76" s="107">
        <v>0</v>
      </c>
      <c r="T76" s="108">
        <v>2</v>
      </c>
      <c r="U76" s="108">
        <v>0</v>
      </c>
      <c r="V76" s="109">
        <v>0</v>
      </c>
      <c r="W76" s="104">
        <v>30</v>
      </c>
      <c r="X76" s="105">
        <v>14</v>
      </c>
      <c r="Y76" s="106">
        <v>16</v>
      </c>
      <c r="Z76" s="107">
        <v>14</v>
      </c>
      <c r="AA76" s="108">
        <v>16</v>
      </c>
      <c r="AB76" s="108">
        <v>0</v>
      </c>
      <c r="AC76" s="109">
        <v>0</v>
      </c>
      <c r="AD76" s="104">
        <v>-3</v>
      </c>
      <c r="AE76" s="105">
        <v>-1</v>
      </c>
      <c r="AF76" s="106">
        <v>-2</v>
      </c>
      <c r="AG76" s="104">
        <v>24</v>
      </c>
      <c r="AH76" s="105">
        <v>12</v>
      </c>
      <c r="AI76" s="151">
        <v>12</v>
      </c>
      <c r="AJ76" s="107">
        <v>12</v>
      </c>
      <c r="AK76" s="108">
        <v>12</v>
      </c>
      <c r="AL76" s="108">
        <v>0</v>
      </c>
      <c r="AM76" s="109">
        <v>0</v>
      </c>
      <c r="AN76" s="104">
        <v>0</v>
      </c>
      <c r="AO76" s="106">
        <v>0</v>
      </c>
      <c r="AP76" s="118">
        <v>27</v>
      </c>
      <c r="AQ76" s="105">
        <v>13</v>
      </c>
      <c r="AR76" s="151">
        <v>14</v>
      </c>
      <c r="AS76" s="107">
        <v>10</v>
      </c>
      <c r="AT76" s="108">
        <v>14</v>
      </c>
      <c r="AU76" s="108">
        <v>3</v>
      </c>
      <c r="AV76" s="109">
        <v>0</v>
      </c>
      <c r="AW76" s="104">
        <v>0</v>
      </c>
      <c r="AX76" s="106">
        <v>0</v>
      </c>
      <c r="AY76" s="118">
        <v>-5</v>
      </c>
    </row>
    <row r="77" spans="1:51" x14ac:dyDescent="0.15">
      <c r="A77" s="157"/>
      <c r="B77" s="157"/>
      <c r="C77" s="120" t="s">
        <v>104</v>
      </c>
      <c r="D77" s="78"/>
      <c r="E77" s="159">
        <v>307.44</v>
      </c>
      <c r="F77" s="80">
        <v>5846</v>
      </c>
      <c r="G77" s="82">
        <v>15346</v>
      </c>
      <c r="H77" s="82">
        <v>7318</v>
      </c>
      <c r="I77" s="82">
        <v>8028</v>
      </c>
      <c r="J77" s="221">
        <v>-43</v>
      </c>
      <c r="K77" s="222">
        <v>-16</v>
      </c>
      <c r="L77" s="223">
        <v>-27</v>
      </c>
      <c r="M77" s="221">
        <v>-36</v>
      </c>
      <c r="N77" s="222">
        <v>-12</v>
      </c>
      <c r="O77" s="224">
        <v>-24</v>
      </c>
      <c r="P77" s="221">
        <v>4</v>
      </c>
      <c r="Q77" s="222">
        <v>1</v>
      </c>
      <c r="R77" s="223">
        <v>3</v>
      </c>
      <c r="S77" s="221">
        <v>1</v>
      </c>
      <c r="T77" s="222">
        <v>3</v>
      </c>
      <c r="U77" s="222">
        <v>0</v>
      </c>
      <c r="V77" s="223">
        <v>0</v>
      </c>
      <c r="W77" s="221">
        <v>40</v>
      </c>
      <c r="X77" s="222">
        <v>13</v>
      </c>
      <c r="Y77" s="223">
        <v>27</v>
      </c>
      <c r="Z77" s="221">
        <v>13</v>
      </c>
      <c r="AA77" s="222">
        <v>27</v>
      </c>
      <c r="AB77" s="222">
        <v>0</v>
      </c>
      <c r="AC77" s="223">
        <v>0</v>
      </c>
      <c r="AD77" s="221">
        <v>-7</v>
      </c>
      <c r="AE77" s="222">
        <v>-4</v>
      </c>
      <c r="AF77" s="223">
        <v>-3</v>
      </c>
      <c r="AG77" s="221">
        <v>16</v>
      </c>
      <c r="AH77" s="222">
        <v>7</v>
      </c>
      <c r="AI77" s="224">
        <v>9</v>
      </c>
      <c r="AJ77" s="221">
        <v>7</v>
      </c>
      <c r="AK77" s="222">
        <v>7</v>
      </c>
      <c r="AL77" s="222">
        <v>0</v>
      </c>
      <c r="AM77" s="223">
        <v>2</v>
      </c>
      <c r="AN77" s="221">
        <v>0</v>
      </c>
      <c r="AO77" s="223">
        <v>0</v>
      </c>
      <c r="AP77" s="225">
        <v>23</v>
      </c>
      <c r="AQ77" s="222">
        <v>11</v>
      </c>
      <c r="AR77" s="224">
        <v>12</v>
      </c>
      <c r="AS77" s="221">
        <v>10</v>
      </c>
      <c r="AT77" s="222">
        <v>11</v>
      </c>
      <c r="AU77" s="222">
        <v>1</v>
      </c>
      <c r="AV77" s="223">
        <v>1</v>
      </c>
      <c r="AW77" s="221">
        <v>0</v>
      </c>
      <c r="AX77" s="223">
        <v>0</v>
      </c>
      <c r="AY77" s="225">
        <v>-13</v>
      </c>
    </row>
    <row r="78" spans="1:51" s="157" customFormat="1" x14ac:dyDescent="0.15">
      <c r="A78">
        <v>7</v>
      </c>
      <c r="B78">
        <v>501</v>
      </c>
      <c r="C78" s="152" t="s">
        <v>105</v>
      </c>
      <c r="D78" s="24"/>
      <c r="E78" s="149">
        <v>307.44</v>
      </c>
      <c r="F78" s="150">
        <v>5846</v>
      </c>
      <c r="G78" s="103">
        <v>15346</v>
      </c>
      <c r="H78" s="103">
        <v>7318</v>
      </c>
      <c r="I78" s="103">
        <v>8028</v>
      </c>
      <c r="J78" s="104">
        <v>-43</v>
      </c>
      <c r="K78" s="105">
        <v>-16</v>
      </c>
      <c r="L78" s="106">
        <v>-27</v>
      </c>
      <c r="M78" s="104">
        <v>-36</v>
      </c>
      <c r="N78" s="105">
        <v>-12</v>
      </c>
      <c r="O78" s="151">
        <v>-24</v>
      </c>
      <c r="P78" s="104">
        <v>4</v>
      </c>
      <c r="Q78" s="105">
        <v>1</v>
      </c>
      <c r="R78" s="106">
        <v>3</v>
      </c>
      <c r="S78" s="107">
        <v>1</v>
      </c>
      <c r="T78" s="108">
        <v>3</v>
      </c>
      <c r="U78" s="108">
        <v>0</v>
      </c>
      <c r="V78" s="109">
        <v>0</v>
      </c>
      <c r="W78" s="104">
        <v>40</v>
      </c>
      <c r="X78" s="105">
        <v>13</v>
      </c>
      <c r="Y78" s="106">
        <v>27</v>
      </c>
      <c r="Z78" s="107">
        <v>13</v>
      </c>
      <c r="AA78" s="108">
        <v>27</v>
      </c>
      <c r="AB78" s="108">
        <v>0</v>
      </c>
      <c r="AC78" s="109">
        <v>0</v>
      </c>
      <c r="AD78" s="104">
        <v>-7</v>
      </c>
      <c r="AE78" s="105">
        <v>-4</v>
      </c>
      <c r="AF78" s="106">
        <v>-3</v>
      </c>
      <c r="AG78" s="104">
        <v>16</v>
      </c>
      <c r="AH78" s="105">
        <v>7</v>
      </c>
      <c r="AI78" s="151">
        <v>9</v>
      </c>
      <c r="AJ78" s="107">
        <v>7</v>
      </c>
      <c r="AK78" s="108">
        <v>7</v>
      </c>
      <c r="AL78" s="108">
        <v>0</v>
      </c>
      <c r="AM78" s="109">
        <v>2</v>
      </c>
      <c r="AN78" s="104">
        <v>0</v>
      </c>
      <c r="AO78" s="106">
        <v>0</v>
      </c>
      <c r="AP78" s="118">
        <v>23</v>
      </c>
      <c r="AQ78" s="105">
        <v>11</v>
      </c>
      <c r="AR78" s="151">
        <v>12</v>
      </c>
      <c r="AS78" s="107">
        <v>10</v>
      </c>
      <c r="AT78" s="108">
        <v>11</v>
      </c>
      <c r="AU78" s="108">
        <v>1</v>
      </c>
      <c r="AV78" s="109">
        <v>1</v>
      </c>
      <c r="AW78" s="104">
        <v>0</v>
      </c>
      <c r="AX78" s="106">
        <v>0</v>
      </c>
      <c r="AY78" s="118">
        <v>-13</v>
      </c>
    </row>
    <row r="79" spans="1:51" x14ac:dyDescent="0.15">
      <c r="A79" s="157"/>
      <c r="B79" s="157"/>
      <c r="C79" s="120" t="s">
        <v>106</v>
      </c>
      <c r="D79" s="78"/>
      <c r="E79" s="159">
        <v>609.78</v>
      </c>
      <c r="F79" s="120">
        <v>10717</v>
      </c>
      <c r="G79" s="82">
        <v>28373</v>
      </c>
      <c r="H79" s="82">
        <v>13456</v>
      </c>
      <c r="I79" s="82">
        <v>14917</v>
      </c>
      <c r="J79" s="221">
        <v>-53</v>
      </c>
      <c r="K79" s="222">
        <v>-31</v>
      </c>
      <c r="L79" s="223">
        <v>-22</v>
      </c>
      <c r="M79" s="221">
        <v>-44</v>
      </c>
      <c r="N79" s="222">
        <v>-22</v>
      </c>
      <c r="O79" s="224">
        <v>-22</v>
      </c>
      <c r="P79" s="221">
        <v>6</v>
      </c>
      <c r="Q79" s="222">
        <v>3</v>
      </c>
      <c r="R79" s="223">
        <v>3</v>
      </c>
      <c r="S79" s="221">
        <v>3</v>
      </c>
      <c r="T79" s="222">
        <v>3</v>
      </c>
      <c r="U79" s="222">
        <v>0</v>
      </c>
      <c r="V79" s="223">
        <v>0</v>
      </c>
      <c r="W79" s="221">
        <v>50</v>
      </c>
      <c r="X79" s="222">
        <v>25</v>
      </c>
      <c r="Y79" s="223">
        <v>25</v>
      </c>
      <c r="Z79" s="221">
        <v>25</v>
      </c>
      <c r="AA79" s="222">
        <v>25</v>
      </c>
      <c r="AB79" s="222">
        <v>0</v>
      </c>
      <c r="AC79" s="223">
        <v>0</v>
      </c>
      <c r="AD79" s="221">
        <v>-9</v>
      </c>
      <c r="AE79" s="222">
        <v>-9</v>
      </c>
      <c r="AF79" s="223">
        <v>0</v>
      </c>
      <c r="AG79" s="221">
        <v>25</v>
      </c>
      <c r="AH79" s="222">
        <v>13</v>
      </c>
      <c r="AI79" s="224">
        <v>12</v>
      </c>
      <c r="AJ79" s="221">
        <v>13</v>
      </c>
      <c r="AK79" s="222">
        <v>9</v>
      </c>
      <c r="AL79" s="222">
        <v>0</v>
      </c>
      <c r="AM79" s="223">
        <v>3</v>
      </c>
      <c r="AN79" s="221">
        <v>0</v>
      </c>
      <c r="AO79" s="223">
        <v>0</v>
      </c>
      <c r="AP79" s="225">
        <v>34</v>
      </c>
      <c r="AQ79" s="222">
        <v>22</v>
      </c>
      <c r="AR79" s="224">
        <v>12</v>
      </c>
      <c r="AS79" s="221">
        <v>21</v>
      </c>
      <c r="AT79" s="222">
        <v>11</v>
      </c>
      <c r="AU79" s="222">
        <v>1</v>
      </c>
      <c r="AV79" s="223">
        <v>1</v>
      </c>
      <c r="AW79" s="221">
        <v>0</v>
      </c>
      <c r="AX79" s="223">
        <v>0</v>
      </c>
      <c r="AY79" s="225">
        <v>-16</v>
      </c>
    </row>
    <row r="80" spans="1:51" x14ac:dyDescent="0.15">
      <c r="A80">
        <v>8</v>
      </c>
      <c r="B80">
        <v>585</v>
      </c>
      <c r="C80" s="152" t="s">
        <v>107</v>
      </c>
      <c r="D80" s="24"/>
      <c r="E80" s="149">
        <v>368.77</v>
      </c>
      <c r="F80" s="161">
        <v>5837</v>
      </c>
      <c r="G80" s="103">
        <v>15469</v>
      </c>
      <c r="H80" s="103">
        <v>7329</v>
      </c>
      <c r="I80" s="103">
        <v>8140</v>
      </c>
      <c r="J80" s="104">
        <v>-34</v>
      </c>
      <c r="K80" s="105">
        <v>-22</v>
      </c>
      <c r="L80" s="106">
        <v>-12</v>
      </c>
      <c r="M80" s="104">
        <v>-27</v>
      </c>
      <c r="N80" s="105">
        <v>-15</v>
      </c>
      <c r="O80" s="151">
        <v>-12</v>
      </c>
      <c r="P80" s="104">
        <v>2</v>
      </c>
      <c r="Q80" s="105">
        <v>1</v>
      </c>
      <c r="R80" s="106">
        <v>1</v>
      </c>
      <c r="S80" s="107">
        <v>1</v>
      </c>
      <c r="T80" s="108">
        <v>1</v>
      </c>
      <c r="U80" s="108">
        <v>0</v>
      </c>
      <c r="V80" s="109">
        <v>0</v>
      </c>
      <c r="W80" s="104">
        <v>29</v>
      </c>
      <c r="X80" s="105">
        <v>16</v>
      </c>
      <c r="Y80" s="106">
        <v>13</v>
      </c>
      <c r="Z80" s="107">
        <v>16</v>
      </c>
      <c r="AA80" s="108">
        <v>13</v>
      </c>
      <c r="AB80" s="108">
        <v>0</v>
      </c>
      <c r="AC80" s="109">
        <v>0</v>
      </c>
      <c r="AD80" s="104">
        <v>-7</v>
      </c>
      <c r="AE80" s="105">
        <v>-7</v>
      </c>
      <c r="AF80" s="106">
        <v>0</v>
      </c>
      <c r="AG80" s="104">
        <v>13</v>
      </c>
      <c r="AH80" s="105">
        <v>6</v>
      </c>
      <c r="AI80" s="151">
        <v>7</v>
      </c>
      <c r="AJ80" s="107">
        <v>6</v>
      </c>
      <c r="AK80" s="108">
        <v>6</v>
      </c>
      <c r="AL80" s="108">
        <v>0</v>
      </c>
      <c r="AM80" s="109">
        <v>1</v>
      </c>
      <c r="AN80" s="104">
        <v>0</v>
      </c>
      <c r="AO80" s="106">
        <v>0</v>
      </c>
      <c r="AP80" s="118">
        <v>20</v>
      </c>
      <c r="AQ80" s="105">
        <v>13</v>
      </c>
      <c r="AR80" s="151">
        <v>7</v>
      </c>
      <c r="AS80" s="107">
        <v>13</v>
      </c>
      <c r="AT80" s="108">
        <v>6</v>
      </c>
      <c r="AU80" s="108">
        <v>0</v>
      </c>
      <c r="AV80" s="109">
        <v>1</v>
      </c>
      <c r="AW80" s="104">
        <v>0</v>
      </c>
      <c r="AX80" s="106">
        <v>0</v>
      </c>
      <c r="AY80" s="118">
        <v>-13</v>
      </c>
    </row>
    <row r="81" spans="1:51" ht="13.5" customHeight="1" x14ac:dyDescent="0.15">
      <c r="A81">
        <v>8</v>
      </c>
      <c r="B81" s="162">
        <v>586</v>
      </c>
      <c r="C81" s="163" t="s">
        <v>108</v>
      </c>
      <c r="D81" s="164"/>
      <c r="E81" s="165">
        <v>241.01</v>
      </c>
      <c r="F81" s="166">
        <v>4880</v>
      </c>
      <c r="G81" s="167">
        <v>12904</v>
      </c>
      <c r="H81" s="167">
        <v>6127</v>
      </c>
      <c r="I81" s="167">
        <v>6777</v>
      </c>
      <c r="J81" s="168">
        <v>-19</v>
      </c>
      <c r="K81" s="169">
        <v>-9</v>
      </c>
      <c r="L81" s="170">
        <v>-10</v>
      </c>
      <c r="M81" s="168">
        <v>-17</v>
      </c>
      <c r="N81" s="169">
        <v>-7</v>
      </c>
      <c r="O81" s="171">
        <v>-10</v>
      </c>
      <c r="P81" s="168">
        <v>4</v>
      </c>
      <c r="Q81" s="169">
        <v>2</v>
      </c>
      <c r="R81" s="170">
        <v>2</v>
      </c>
      <c r="S81" s="172">
        <v>2</v>
      </c>
      <c r="T81" s="173">
        <v>2</v>
      </c>
      <c r="U81" s="173">
        <v>0</v>
      </c>
      <c r="V81" s="174">
        <v>0</v>
      </c>
      <c r="W81" s="168">
        <v>21</v>
      </c>
      <c r="X81" s="169">
        <v>9</v>
      </c>
      <c r="Y81" s="170">
        <v>12</v>
      </c>
      <c r="Z81" s="172">
        <v>9</v>
      </c>
      <c r="AA81" s="173">
        <v>12</v>
      </c>
      <c r="AB81" s="173">
        <v>0</v>
      </c>
      <c r="AC81" s="174">
        <v>0</v>
      </c>
      <c r="AD81" s="168">
        <v>-2</v>
      </c>
      <c r="AE81" s="169">
        <v>-2</v>
      </c>
      <c r="AF81" s="170">
        <v>0</v>
      </c>
      <c r="AG81" s="168">
        <v>12</v>
      </c>
      <c r="AH81" s="169">
        <v>7</v>
      </c>
      <c r="AI81" s="171">
        <v>5</v>
      </c>
      <c r="AJ81" s="172">
        <v>7</v>
      </c>
      <c r="AK81" s="173">
        <v>3</v>
      </c>
      <c r="AL81" s="173">
        <v>0</v>
      </c>
      <c r="AM81" s="174">
        <v>2</v>
      </c>
      <c r="AN81" s="168">
        <v>0</v>
      </c>
      <c r="AO81" s="170">
        <v>0</v>
      </c>
      <c r="AP81" s="175">
        <v>14</v>
      </c>
      <c r="AQ81" s="169">
        <v>9</v>
      </c>
      <c r="AR81" s="171">
        <v>5</v>
      </c>
      <c r="AS81" s="172">
        <v>8</v>
      </c>
      <c r="AT81" s="173">
        <v>5</v>
      </c>
      <c r="AU81" s="173">
        <v>1</v>
      </c>
      <c r="AV81" s="174">
        <v>0</v>
      </c>
      <c r="AW81" s="168">
        <v>0</v>
      </c>
      <c r="AX81" s="170">
        <v>0</v>
      </c>
      <c r="AY81" s="175">
        <v>-3</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116</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117</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112</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59055118110236227" bottom="0.19685039370078741" header="0.51181102362204722" footer="0.51181102362204722"/>
  <pageSetup paperSize="9" scale="7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05F7A-BE25-4246-AE20-C68FBA665FA7}">
  <sheetPr>
    <pageSetUpPr fitToPage="1"/>
  </sheetPr>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120</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1" ht="17.25" x14ac:dyDescent="0.15">
      <c r="C2" s="9"/>
      <c r="D2" s="10"/>
      <c r="E2" s="11"/>
      <c r="F2" s="12"/>
      <c r="G2" s="13"/>
      <c r="H2" s="14"/>
      <c r="I2" s="15"/>
      <c r="J2" s="16" t="s">
        <v>121</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8400.94</v>
      </c>
      <c r="F8" s="80">
        <v>2410265</v>
      </c>
      <c r="G8" s="81">
        <v>5416363</v>
      </c>
      <c r="H8" s="81">
        <v>2573926</v>
      </c>
      <c r="I8" s="82">
        <v>2842437</v>
      </c>
      <c r="J8" s="83">
        <v>-4912</v>
      </c>
      <c r="K8" s="84">
        <v>-2510</v>
      </c>
      <c r="L8" s="85">
        <v>-2402</v>
      </c>
      <c r="M8" s="83">
        <v>-3509</v>
      </c>
      <c r="N8" s="84">
        <v>-1787</v>
      </c>
      <c r="O8" s="85">
        <v>-1722</v>
      </c>
      <c r="P8" s="83">
        <v>2547</v>
      </c>
      <c r="Q8" s="84">
        <v>1304</v>
      </c>
      <c r="R8" s="85">
        <v>1243</v>
      </c>
      <c r="S8" s="86">
        <v>1279</v>
      </c>
      <c r="T8" s="87">
        <v>1223</v>
      </c>
      <c r="U8" s="87">
        <v>25</v>
      </c>
      <c r="V8" s="88">
        <v>20</v>
      </c>
      <c r="W8" s="83">
        <v>6056</v>
      </c>
      <c r="X8" s="84">
        <v>3091</v>
      </c>
      <c r="Y8" s="85">
        <v>2965</v>
      </c>
      <c r="Z8" s="86">
        <v>3060</v>
      </c>
      <c r="AA8" s="87">
        <v>2928</v>
      </c>
      <c r="AB8" s="87">
        <v>31</v>
      </c>
      <c r="AC8" s="88">
        <v>37</v>
      </c>
      <c r="AD8" s="89">
        <v>-1403</v>
      </c>
      <c r="AE8" s="90">
        <v>-723</v>
      </c>
      <c r="AF8" s="91">
        <v>-680</v>
      </c>
      <c r="AG8" s="89">
        <v>13387</v>
      </c>
      <c r="AH8" s="90">
        <v>6797</v>
      </c>
      <c r="AI8" s="92">
        <v>6590</v>
      </c>
      <c r="AJ8" s="93">
        <v>6173</v>
      </c>
      <c r="AK8" s="94">
        <v>6020</v>
      </c>
      <c r="AL8" s="94">
        <v>556</v>
      </c>
      <c r="AM8" s="95">
        <v>526</v>
      </c>
      <c r="AN8" s="96">
        <v>68</v>
      </c>
      <c r="AO8" s="91">
        <v>44</v>
      </c>
      <c r="AP8" s="97">
        <v>14790</v>
      </c>
      <c r="AQ8" s="90">
        <v>7520</v>
      </c>
      <c r="AR8" s="92">
        <v>7270</v>
      </c>
      <c r="AS8" s="93">
        <v>6659</v>
      </c>
      <c r="AT8" s="94">
        <v>6681</v>
      </c>
      <c r="AU8" s="94">
        <v>719</v>
      </c>
      <c r="AV8" s="95">
        <v>512</v>
      </c>
      <c r="AW8" s="96">
        <v>142</v>
      </c>
      <c r="AX8" s="91">
        <v>77</v>
      </c>
      <c r="AY8" s="98">
        <v>-1070</v>
      </c>
    </row>
    <row r="9" spans="1:51" x14ac:dyDescent="0.15">
      <c r="C9" s="99" t="s">
        <v>37</v>
      </c>
      <c r="D9" s="24"/>
      <c r="E9" s="100"/>
      <c r="F9" s="101">
        <v>-1070</v>
      </c>
      <c r="G9" s="102">
        <v>-4912</v>
      </c>
      <c r="H9" s="102">
        <v>-2510</v>
      </c>
      <c r="I9" s="103">
        <v>-2402</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6660.56</v>
      </c>
      <c r="F10" s="120">
        <v>2316566</v>
      </c>
      <c r="G10" s="81">
        <v>5174075</v>
      </c>
      <c r="H10" s="81">
        <v>2457374</v>
      </c>
      <c r="I10" s="82">
        <v>2716701</v>
      </c>
      <c r="J10" s="121">
        <v>-4602</v>
      </c>
      <c r="K10" s="84">
        <v>-2351</v>
      </c>
      <c r="L10" s="85">
        <v>-2251</v>
      </c>
      <c r="M10" s="121">
        <v>-3282</v>
      </c>
      <c r="N10" s="84">
        <v>-1670</v>
      </c>
      <c r="O10" s="85">
        <v>-1612</v>
      </c>
      <c r="P10" s="121">
        <v>2454</v>
      </c>
      <c r="Q10" s="84">
        <v>1257</v>
      </c>
      <c r="R10" s="85">
        <v>1197</v>
      </c>
      <c r="S10" s="86">
        <v>1232</v>
      </c>
      <c r="T10" s="87">
        <v>1178</v>
      </c>
      <c r="U10" s="87">
        <v>25</v>
      </c>
      <c r="V10" s="88">
        <v>19</v>
      </c>
      <c r="W10" s="121">
        <v>5736</v>
      </c>
      <c r="X10" s="84">
        <v>2927</v>
      </c>
      <c r="Y10" s="85">
        <v>2809</v>
      </c>
      <c r="Z10" s="86">
        <v>2896</v>
      </c>
      <c r="AA10" s="87">
        <v>2774</v>
      </c>
      <c r="AB10" s="87">
        <v>31</v>
      </c>
      <c r="AC10" s="88">
        <v>35</v>
      </c>
      <c r="AD10" s="96">
        <v>-1320</v>
      </c>
      <c r="AE10" s="90">
        <v>-681</v>
      </c>
      <c r="AF10" s="91">
        <v>-639</v>
      </c>
      <c r="AG10" s="96">
        <v>12932</v>
      </c>
      <c r="AH10" s="90">
        <v>6567</v>
      </c>
      <c r="AI10" s="92">
        <v>6365</v>
      </c>
      <c r="AJ10" s="93">
        <v>5971</v>
      </c>
      <c r="AK10" s="94">
        <v>5817</v>
      </c>
      <c r="AL10" s="94">
        <v>535</v>
      </c>
      <c r="AM10" s="95">
        <v>505</v>
      </c>
      <c r="AN10" s="96">
        <v>61</v>
      </c>
      <c r="AO10" s="91">
        <v>43</v>
      </c>
      <c r="AP10" s="122">
        <v>14252</v>
      </c>
      <c r="AQ10" s="90">
        <v>7248</v>
      </c>
      <c r="AR10" s="92">
        <v>7004</v>
      </c>
      <c r="AS10" s="93">
        <v>6423</v>
      </c>
      <c r="AT10" s="94">
        <v>6437</v>
      </c>
      <c r="AU10" s="94">
        <v>686</v>
      </c>
      <c r="AV10" s="95">
        <v>496</v>
      </c>
      <c r="AW10" s="96">
        <v>139</v>
      </c>
      <c r="AX10" s="91">
        <v>71</v>
      </c>
      <c r="AY10" s="98">
        <v>-1028</v>
      </c>
    </row>
    <row r="11" spans="1:51" x14ac:dyDescent="0.15">
      <c r="C11" s="99" t="s">
        <v>37</v>
      </c>
      <c r="D11" s="24"/>
      <c r="E11" s="100"/>
      <c r="F11" s="101">
        <v>-1028</v>
      </c>
      <c r="G11" s="103">
        <v>-4602</v>
      </c>
      <c r="H11" s="103">
        <v>-2351</v>
      </c>
      <c r="I11" s="103">
        <v>-2251</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93699</v>
      </c>
      <c r="G12" s="82">
        <v>242288</v>
      </c>
      <c r="H12" s="82">
        <v>116552</v>
      </c>
      <c r="I12" s="82">
        <v>125736</v>
      </c>
      <c r="J12" s="121">
        <v>-310</v>
      </c>
      <c r="K12" s="84">
        <v>-159</v>
      </c>
      <c r="L12" s="85">
        <v>-151</v>
      </c>
      <c r="M12" s="121">
        <v>-227</v>
      </c>
      <c r="N12" s="84">
        <v>-117</v>
      </c>
      <c r="O12" s="85">
        <v>-110</v>
      </c>
      <c r="P12" s="121">
        <v>93</v>
      </c>
      <c r="Q12" s="84">
        <v>47</v>
      </c>
      <c r="R12" s="85">
        <v>46</v>
      </c>
      <c r="S12" s="86">
        <v>47</v>
      </c>
      <c r="T12" s="87">
        <v>45</v>
      </c>
      <c r="U12" s="87">
        <v>0</v>
      </c>
      <c r="V12" s="88">
        <v>1</v>
      </c>
      <c r="W12" s="121">
        <v>320</v>
      </c>
      <c r="X12" s="84">
        <v>164</v>
      </c>
      <c r="Y12" s="85">
        <v>156</v>
      </c>
      <c r="Z12" s="86">
        <v>164</v>
      </c>
      <c r="AA12" s="87">
        <v>154</v>
      </c>
      <c r="AB12" s="87">
        <v>0</v>
      </c>
      <c r="AC12" s="88">
        <v>2</v>
      </c>
      <c r="AD12" s="96">
        <v>-83</v>
      </c>
      <c r="AE12" s="90">
        <v>-42</v>
      </c>
      <c r="AF12" s="91">
        <v>-41</v>
      </c>
      <c r="AG12" s="96">
        <v>455</v>
      </c>
      <c r="AH12" s="90">
        <v>230</v>
      </c>
      <c r="AI12" s="92">
        <v>225</v>
      </c>
      <c r="AJ12" s="93">
        <v>202</v>
      </c>
      <c r="AK12" s="94">
        <v>203</v>
      </c>
      <c r="AL12" s="94">
        <v>21</v>
      </c>
      <c r="AM12" s="95">
        <v>21</v>
      </c>
      <c r="AN12" s="96">
        <v>7</v>
      </c>
      <c r="AO12" s="91">
        <v>1</v>
      </c>
      <c r="AP12" s="122">
        <v>538</v>
      </c>
      <c r="AQ12" s="90">
        <v>272</v>
      </c>
      <c r="AR12" s="92">
        <v>266</v>
      </c>
      <c r="AS12" s="93">
        <v>236</v>
      </c>
      <c r="AT12" s="94">
        <v>244</v>
      </c>
      <c r="AU12" s="94">
        <v>33</v>
      </c>
      <c r="AV12" s="95">
        <v>16</v>
      </c>
      <c r="AW12" s="96">
        <v>3</v>
      </c>
      <c r="AX12" s="91">
        <v>6</v>
      </c>
      <c r="AY12" s="98">
        <v>-42</v>
      </c>
    </row>
    <row r="13" spans="1:51" x14ac:dyDescent="0.15">
      <c r="C13" s="99" t="s">
        <v>37</v>
      </c>
      <c r="D13" s="24"/>
      <c r="E13" s="100"/>
      <c r="F13" s="101">
        <v>-42</v>
      </c>
      <c r="G13" s="103">
        <v>-310</v>
      </c>
      <c r="H13" s="103">
        <v>-159</v>
      </c>
      <c r="I13" s="103">
        <v>-151</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557.03</v>
      </c>
      <c r="F14" s="123">
        <v>736472</v>
      </c>
      <c r="G14" s="124">
        <v>1512018</v>
      </c>
      <c r="H14" s="125">
        <v>709720</v>
      </c>
      <c r="I14" s="125">
        <v>802298</v>
      </c>
      <c r="J14" s="83">
        <v>-1593</v>
      </c>
      <c r="K14" s="126">
        <v>-827</v>
      </c>
      <c r="L14" s="127">
        <v>-766</v>
      </c>
      <c r="M14" s="83">
        <v>-942</v>
      </c>
      <c r="N14" s="126">
        <v>-494</v>
      </c>
      <c r="O14" s="127">
        <v>-448</v>
      </c>
      <c r="P14" s="83">
        <v>669</v>
      </c>
      <c r="Q14" s="126">
        <v>358</v>
      </c>
      <c r="R14" s="127">
        <v>311</v>
      </c>
      <c r="S14" s="83">
        <v>343</v>
      </c>
      <c r="T14" s="126">
        <v>305</v>
      </c>
      <c r="U14" s="126">
        <v>15</v>
      </c>
      <c r="V14" s="127">
        <v>6</v>
      </c>
      <c r="W14" s="83">
        <v>1611</v>
      </c>
      <c r="X14" s="126">
        <v>852</v>
      </c>
      <c r="Y14" s="127">
        <v>759</v>
      </c>
      <c r="Z14" s="83">
        <v>836</v>
      </c>
      <c r="AA14" s="126">
        <v>749</v>
      </c>
      <c r="AB14" s="126">
        <v>16</v>
      </c>
      <c r="AC14" s="127">
        <v>10</v>
      </c>
      <c r="AD14" s="89">
        <v>-651</v>
      </c>
      <c r="AE14" s="128">
        <v>-333</v>
      </c>
      <c r="AF14" s="129">
        <v>-318</v>
      </c>
      <c r="AG14" s="89">
        <v>4720</v>
      </c>
      <c r="AH14" s="128">
        <v>2345</v>
      </c>
      <c r="AI14" s="130">
        <v>2375</v>
      </c>
      <c r="AJ14" s="89">
        <v>2099</v>
      </c>
      <c r="AK14" s="128">
        <v>2128</v>
      </c>
      <c r="AL14" s="128">
        <v>224</v>
      </c>
      <c r="AM14" s="129">
        <v>237</v>
      </c>
      <c r="AN14" s="89">
        <v>22</v>
      </c>
      <c r="AO14" s="129">
        <v>10</v>
      </c>
      <c r="AP14" s="89">
        <v>5371</v>
      </c>
      <c r="AQ14" s="131">
        <v>2678</v>
      </c>
      <c r="AR14" s="129">
        <v>2693</v>
      </c>
      <c r="AS14" s="89">
        <v>2339</v>
      </c>
      <c r="AT14" s="128">
        <v>2406</v>
      </c>
      <c r="AU14" s="128">
        <v>270</v>
      </c>
      <c r="AV14" s="129">
        <v>248</v>
      </c>
      <c r="AW14" s="89">
        <v>69</v>
      </c>
      <c r="AX14" s="129">
        <v>39</v>
      </c>
      <c r="AY14" s="132">
        <v>-462</v>
      </c>
    </row>
    <row r="15" spans="1:51" x14ac:dyDescent="0.15">
      <c r="A15">
        <v>2</v>
      </c>
      <c r="C15" s="77" t="s">
        <v>41</v>
      </c>
      <c r="D15" s="24"/>
      <c r="E15" s="119">
        <v>169.14</v>
      </c>
      <c r="F15" s="123">
        <v>481501</v>
      </c>
      <c r="G15" s="124">
        <v>1034054</v>
      </c>
      <c r="H15" s="125">
        <v>487231</v>
      </c>
      <c r="I15" s="125">
        <v>546823</v>
      </c>
      <c r="J15" s="121">
        <v>-503</v>
      </c>
      <c r="K15" s="84">
        <v>-305</v>
      </c>
      <c r="L15" s="85">
        <v>-198</v>
      </c>
      <c r="M15" s="121">
        <v>-518</v>
      </c>
      <c r="N15" s="84">
        <v>-270</v>
      </c>
      <c r="O15" s="85">
        <v>-248</v>
      </c>
      <c r="P15" s="121">
        <v>538</v>
      </c>
      <c r="Q15" s="84">
        <v>270</v>
      </c>
      <c r="R15" s="85">
        <v>268</v>
      </c>
      <c r="S15" s="86">
        <v>268</v>
      </c>
      <c r="T15" s="87">
        <v>264</v>
      </c>
      <c r="U15" s="87">
        <v>2</v>
      </c>
      <c r="V15" s="88">
        <v>4</v>
      </c>
      <c r="W15" s="121">
        <v>1056</v>
      </c>
      <c r="X15" s="84">
        <v>540</v>
      </c>
      <c r="Y15" s="85">
        <v>516</v>
      </c>
      <c r="Z15" s="86">
        <v>534</v>
      </c>
      <c r="AA15" s="87">
        <v>509</v>
      </c>
      <c r="AB15" s="87">
        <v>6</v>
      </c>
      <c r="AC15" s="88">
        <v>7</v>
      </c>
      <c r="AD15" s="96">
        <v>15</v>
      </c>
      <c r="AE15" s="90">
        <v>-35</v>
      </c>
      <c r="AF15" s="91">
        <v>50</v>
      </c>
      <c r="AG15" s="96">
        <v>3030</v>
      </c>
      <c r="AH15" s="90">
        <v>1505</v>
      </c>
      <c r="AI15" s="92">
        <v>1525</v>
      </c>
      <c r="AJ15" s="93">
        <v>1405</v>
      </c>
      <c r="AK15" s="94">
        <v>1443</v>
      </c>
      <c r="AL15" s="94">
        <v>87</v>
      </c>
      <c r="AM15" s="95">
        <v>75</v>
      </c>
      <c r="AN15" s="96">
        <v>13</v>
      </c>
      <c r="AO15" s="91">
        <v>7</v>
      </c>
      <c r="AP15" s="122">
        <v>3015</v>
      </c>
      <c r="AQ15" s="90">
        <v>1540</v>
      </c>
      <c r="AR15" s="92">
        <v>1475</v>
      </c>
      <c r="AS15" s="93">
        <v>1394</v>
      </c>
      <c r="AT15" s="94">
        <v>1400</v>
      </c>
      <c r="AU15" s="94">
        <v>115</v>
      </c>
      <c r="AV15" s="95">
        <v>64</v>
      </c>
      <c r="AW15" s="96">
        <v>31</v>
      </c>
      <c r="AX15" s="91">
        <v>11</v>
      </c>
      <c r="AY15" s="98">
        <v>-99</v>
      </c>
    </row>
    <row r="16" spans="1:51" x14ac:dyDescent="0.15">
      <c r="A16">
        <v>3</v>
      </c>
      <c r="C16" s="77" t="s">
        <v>42</v>
      </c>
      <c r="D16" s="24"/>
      <c r="E16" s="133">
        <v>480.89</v>
      </c>
      <c r="F16" s="123">
        <v>295868</v>
      </c>
      <c r="G16" s="124">
        <v>710330</v>
      </c>
      <c r="H16" s="125">
        <v>333887</v>
      </c>
      <c r="I16" s="125">
        <v>376443</v>
      </c>
      <c r="J16" s="121">
        <v>-629</v>
      </c>
      <c r="K16" s="84">
        <v>-269</v>
      </c>
      <c r="L16" s="85">
        <v>-360</v>
      </c>
      <c r="M16" s="121">
        <v>-411</v>
      </c>
      <c r="N16" s="84">
        <v>-206</v>
      </c>
      <c r="O16" s="85">
        <v>-205</v>
      </c>
      <c r="P16" s="121">
        <v>300</v>
      </c>
      <c r="Q16" s="84">
        <v>148</v>
      </c>
      <c r="R16" s="85">
        <v>152</v>
      </c>
      <c r="S16" s="86">
        <v>147</v>
      </c>
      <c r="T16" s="87">
        <v>152</v>
      </c>
      <c r="U16" s="87">
        <v>1</v>
      </c>
      <c r="V16" s="88">
        <v>0</v>
      </c>
      <c r="W16" s="121">
        <v>711</v>
      </c>
      <c r="X16" s="84">
        <v>354</v>
      </c>
      <c r="Y16" s="85">
        <v>357</v>
      </c>
      <c r="Z16" s="86">
        <v>352</v>
      </c>
      <c r="AA16" s="87">
        <v>351</v>
      </c>
      <c r="AB16" s="87">
        <v>2</v>
      </c>
      <c r="AC16" s="88">
        <v>6</v>
      </c>
      <c r="AD16" s="96">
        <v>-218</v>
      </c>
      <c r="AE16" s="90">
        <v>-63</v>
      </c>
      <c r="AF16" s="91">
        <v>-155</v>
      </c>
      <c r="AG16" s="96">
        <v>1545</v>
      </c>
      <c r="AH16" s="90">
        <v>791</v>
      </c>
      <c r="AI16" s="92">
        <v>754</v>
      </c>
      <c r="AJ16" s="93">
        <v>731</v>
      </c>
      <c r="AK16" s="94">
        <v>697</v>
      </c>
      <c r="AL16" s="94">
        <v>52</v>
      </c>
      <c r="AM16" s="95">
        <v>47</v>
      </c>
      <c r="AN16" s="96">
        <v>8</v>
      </c>
      <c r="AO16" s="91">
        <v>10</v>
      </c>
      <c r="AP16" s="122">
        <v>1763</v>
      </c>
      <c r="AQ16" s="90">
        <v>854</v>
      </c>
      <c r="AR16" s="92">
        <v>909</v>
      </c>
      <c r="AS16" s="93">
        <v>799</v>
      </c>
      <c r="AT16" s="94">
        <v>858</v>
      </c>
      <c r="AU16" s="94">
        <v>48</v>
      </c>
      <c r="AV16" s="95">
        <v>45</v>
      </c>
      <c r="AW16" s="96">
        <v>7</v>
      </c>
      <c r="AX16" s="91">
        <v>6</v>
      </c>
      <c r="AY16" s="98">
        <v>-165</v>
      </c>
    </row>
    <row r="17" spans="1:51" s="2" customFormat="1" x14ac:dyDescent="0.15">
      <c r="A17">
        <v>4</v>
      </c>
      <c r="B17"/>
      <c r="C17" s="77" t="s">
        <v>43</v>
      </c>
      <c r="D17" s="24"/>
      <c r="E17" s="119">
        <v>266.33</v>
      </c>
      <c r="F17" s="123">
        <v>304977</v>
      </c>
      <c r="G17" s="124">
        <v>713329</v>
      </c>
      <c r="H17" s="125">
        <v>345660</v>
      </c>
      <c r="I17" s="125">
        <v>367669</v>
      </c>
      <c r="J17" s="121">
        <v>-420</v>
      </c>
      <c r="K17" s="84">
        <v>-221</v>
      </c>
      <c r="L17" s="85">
        <v>-199</v>
      </c>
      <c r="M17" s="121">
        <v>-368</v>
      </c>
      <c r="N17" s="84">
        <v>-177</v>
      </c>
      <c r="O17" s="85">
        <v>-191</v>
      </c>
      <c r="P17" s="121">
        <v>393</v>
      </c>
      <c r="Q17" s="84">
        <v>207</v>
      </c>
      <c r="R17" s="85">
        <v>186</v>
      </c>
      <c r="S17" s="86">
        <v>206</v>
      </c>
      <c r="T17" s="87">
        <v>184</v>
      </c>
      <c r="U17" s="87">
        <v>1</v>
      </c>
      <c r="V17" s="88">
        <v>2</v>
      </c>
      <c r="W17" s="121">
        <v>761</v>
      </c>
      <c r="X17" s="84">
        <v>384</v>
      </c>
      <c r="Y17" s="85">
        <v>377</v>
      </c>
      <c r="Z17" s="86">
        <v>383</v>
      </c>
      <c r="AA17" s="87">
        <v>376</v>
      </c>
      <c r="AB17" s="87">
        <v>1</v>
      </c>
      <c r="AC17" s="88">
        <v>1</v>
      </c>
      <c r="AD17" s="96">
        <v>-52</v>
      </c>
      <c r="AE17" s="90">
        <v>-44</v>
      </c>
      <c r="AF17" s="91">
        <v>-8</v>
      </c>
      <c r="AG17" s="96">
        <v>1585</v>
      </c>
      <c r="AH17" s="90">
        <v>833</v>
      </c>
      <c r="AI17" s="92">
        <v>752</v>
      </c>
      <c r="AJ17" s="93">
        <v>779</v>
      </c>
      <c r="AK17" s="94">
        <v>709</v>
      </c>
      <c r="AL17" s="94">
        <v>49</v>
      </c>
      <c r="AM17" s="95">
        <v>40</v>
      </c>
      <c r="AN17" s="96">
        <v>5</v>
      </c>
      <c r="AO17" s="91">
        <v>3</v>
      </c>
      <c r="AP17" s="122">
        <v>1637</v>
      </c>
      <c r="AQ17" s="90">
        <v>877</v>
      </c>
      <c r="AR17" s="92">
        <v>760</v>
      </c>
      <c r="AS17" s="93">
        <v>783</v>
      </c>
      <c r="AT17" s="94">
        <v>724</v>
      </c>
      <c r="AU17" s="94">
        <v>91</v>
      </c>
      <c r="AV17" s="95">
        <v>35</v>
      </c>
      <c r="AW17" s="96">
        <v>3</v>
      </c>
      <c r="AX17" s="91">
        <v>1</v>
      </c>
      <c r="AY17" s="98">
        <v>-10</v>
      </c>
    </row>
    <row r="18" spans="1:51" s="2" customFormat="1" x14ac:dyDescent="0.15">
      <c r="A18" s="2">
        <v>5</v>
      </c>
      <c r="C18" s="77" t="s">
        <v>44</v>
      </c>
      <c r="D18" s="78"/>
      <c r="E18" s="133">
        <v>895.61</v>
      </c>
      <c r="F18" s="80">
        <v>102919</v>
      </c>
      <c r="G18" s="134">
        <v>259416</v>
      </c>
      <c r="H18" s="134">
        <v>125947</v>
      </c>
      <c r="I18" s="134">
        <v>133469</v>
      </c>
      <c r="J18" s="121">
        <v>-365</v>
      </c>
      <c r="K18" s="84">
        <v>-177</v>
      </c>
      <c r="L18" s="85">
        <v>-188</v>
      </c>
      <c r="M18" s="121">
        <v>-213</v>
      </c>
      <c r="N18" s="84">
        <v>-99</v>
      </c>
      <c r="O18" s="85">
        <v>-114</v>
      </c>
      <c r="P18" s="121">
        <v>104</v>
      </c>
      <c r="Q18" s="84">
        <v>49</v>
      </c>
      <c r="R18" s="85">
        <v>55</v>
      </c>
      <c r="S18" s="86">
        <v>47</v>
      </c>
      <c r="T18" s="87">
        <v>54</v>
      </c>
      <c r="U18" s="87">
        <v>2</v>
      </c>
      <c r="V18" s="88">
        <v>1</v>
      </c>
      <c r="W18" s="121">
        <v>317</v>
      </c>
      <c r="X18" s="84">
        <v>148</v>
      </c>
      <c r="Y18" s="85">
        <v>169</v>
      </c>
      <c r="Z18" s="86">
        <v>147</v>
      </c>
      <c r="AA18" s="87">
        <v>166</v>
      </c>
      <c r="AB18" s="87">
        <v>1</v>
      </c>
      <c r="AC18" s="88">
        <v>3</v>
      </c>
      <c r="AD18" s="96">
        <v>-152</v>
      </c>
      <c r="AE18" s="90">
        <v>-78</v>
      </c>
      <c r="AF18" s="91">
        <v>-74</v>
      </c>
      <c r="AG18" s="96">
        <v>546</v>
      </c>
      <c r="AH18" s="90">
        <v>297</v>
      </c>
      <c r="AI18" s="92">
        <v>249</v>
      </c>
      <c r="AJ18" s="93">
        <v>229</v>
      </c>
      <c r="AK18" s="94">
        <v>202</v>
      </c>
      <c r="AL18" s="94">
        <v>62</v>
      </c>
      <c r="AM18" s="95">
        <v>45</v>
      </c>
      <c r="AN18" s="96">
        <v>6</v>
      </c>
      <c r="AO18" s="91">
        <v>2</v>
      </c>
      <c r="AP18" s="122">
        <v>698</v>
      </c>
      <c r="AQ18" s="90">
        <v>375</v>
      </c>
      <c r="AR18" s="92">
        <v>323</v>
      </c>
      <c r="AS18" s="93">
        <v>293</v>
      </c>
      <c r="AT18" s="94">
        <v>279</v>
      </c>
      <c r="AU18" s="94">
        <v>74</v>
      </c>
      <c r="AV18" s="95">
        <v>37</v>
      </c>
      <c r="AW18" s="96">
        <v>8</v>
      </c>
      <c r="AX18" s="91">
        <v>7</v>
      </c>
      <c r="AY18" s="98">
        <v>-78</v>
      </c>
    </row>
    <row r="19" spans="1:51" s="2" customFormat="1" x14ac:dyDescent="0.15">
      <c r="A19" s="2">
        <v>6</v>
      </c>
      <c r="C19" s="135" t="s">
        <v>45</v>
      </c>
      <c r="D19" s="78"/>
      <c r="E19" s="133">
        <v>865.25</v>
      </c>
      <c r="F19" s="120">
        <v>241036</v>
      </c>
      <c r="G19" s="82">
        <v>566381</v>
      </c>
      <c r="H19" s="82">
        <v>273875</v>
      </c>
      <c r="I19" s="82">
        <v>292506</v>
      </c>
      <c r="J19" s="121">
        <v>-485</v>
      </c>
      <c r="K19" s="84">
        <v>-272</v>
      </c>
      <c r="L19" s="85">
        <v>-213</v>
      </c>
      <c r="M19" s="121">
        <v>-330</v>
      </c>
      <c r="N19" s="84">
        <v>-179</v>
      </c>
      <c r="O19" s="85">
        <v>-151</v>
      </c>
      <c r="P19" s="121">
        <v>302</v>
      </c>
      <c r="Q19" s="84">
        <v>151</v>
      </c>
      <c r="R19" s="85">
        <v>151</v>
      </c>
      <c r="S19" s="86">
        <v>148</v>
      </c>
      <c r="T19" s="87">
        <v>145</v>
      </c>
      <c r="U19" s="87">
        <v>3</v>
      </c>
      <c r="V19" s="88">
        <v>6</v>
      </c>
      <c r="W19" s="121">
        <v>632</v>
      </c>
      <c r="X19" s="84">
        <v>330</v>
      </c>
      <c r="Y19" s="85">
        <v>302</v>
      </c>
      <c r="Z19" s="86">
        <v>326</v>
      </c>
      <c r="AA19" s="87">
        <v>295</v>
      </c>
      <c r="AB19" s="87">
        <v>4</v>
      </c>
      <c r="AC19" s="88">
        <v>7</v>
      </c>
      <c r="AD19" s="96">
        <v>-155</v>
      </c>
      <c r="AE19" s="90">
        <v>-93</v>
      </c>
      <c r="AF19" s="91">
        <v>-62</v>
      </c>
      <c r="AG19" s="96">
        <v>945</v>
      </c>
      <c r="AH19" s="90">
        <v>499</v>
      </c>
      <c r="AI19" s="92">
        <v>446</v>
      </c>
      <c r="AJ19" s="93">
        <v>457</v>
      </c>
      <c r="AK19" s="94">
        <v>402</v>
      </c>
      <c r="AL19" s="94">
        <v>30</v>
      </c>
      <c r="AM19" s="95">
        <v>35</v>
      </c>
      <c r="AN19" s="96">
        <v>12</v>
      </c>
      <c r="AO19" s="91">
        <v>9</v>
      </c>
      <c r="AP19" s="122">
        <v>1100</v>
      </c>
      <c r="AQ19" s="90">
        <v>592</v>
      </c>
      <c r="AR19" s="92">
        <v>508</v>
      </c>
      <c r="AS19" s="93">
        <v>515</v>
      </c>
      <c r="AT19" s="94">
        <v>467</v>
      </c>
      <c r="AU19" s="94">
        <v>63</v>
      </c>
      <c r="AV19" s="95">
        <v>34</v>
      </c>
      <c r="AW19" s="96">
        <v>14</v>
      </c>
      <c r="AX19" s="91">
        <v>7</v>
      </c>
      <c r="AY19" s="98">
        <v>-77</v>
      </c>
    </row>
    <row r="20" spans="1:51" x14ac:dyDescent="0.15">
      <c r="A20" s="2">
        <v>7</v>
      </c>
      <c r="B20" s="2"/>
      <c r="C20" s="135" t="s">
        <v>46</v>
      </c>
      <c r="D20" s="78"/>
      <c r="E20" s="133">
        <v>1566.97</v>
      </c>
      <c r="F20" s="120">
        <v>95470</v>
      </c>
      <c r="G20" s="82">
        <v>242035</v>
      </c>
      <c r="H20" s="82">
        <v>116584</v>
      </c>
      <c r="I20" s="82">
        <v>125451</v>
      </c>
      <c r="J20" s="121">
        <v>-270</v>
      </c>
      <c r="K20" s="84">
        <v>-165</v>
      </c>
      <c r="L20" s="85">
        <v>-105</v>
      </c>
      <c r="M20" s="121">
        <v>-257</v>
      </c>
      <c r="N20" s="84">
        <v>-149</v>
      </c>
      <c r="O20" s="85">
        <v>-108</v>
      </c>
      <c r="P20" s="121">
        <v>94</v>
      </c>
      <c r="Q20" s="84">
        <v>46</v>
      </c>
      <c r="R20" s="85">
        <v>48</v>
      </c>
      <c r="S20" s="86">
        <v>46</v>
      </c>
      <c r="T20" s="87">
        <v>47</v>
      </c>
      <c r="U20" s="87">
        <v>0</v>
      </c>
      <c r="V20" s="88">
        <v>1</v>
      </c>
      <c r="W20" s="121">
        <v>351</v>
      </c>
      <c r="X20" s="84">
        <v>195</v>
      </c>
      <c r="Y20" s="85">
        <v>156</v>
      </c>
      <c r="Z20" s="86">
        <v>194</v>
      </c>
      <c r="AA20" s="87">
        <v>154</v>
      </c>
      <c r="AB20" s="87">
        <v>1</v>
      </c>
      <c r="AC20" s="88">
        <v>2</v>
      </c>
      <c r="AD20" s="96">
        <v>-13</v>
      </c>
      <c r="AE20" s="90">
        <v>-16</v>
      </c>
      <c r="AF20" s="91">
        <v>3</v>
      </c>
      <c r="AG20" s="96">
        <v>413</v>
      </c>
      <c r="AH20" s="90">
        <v>201</v>
      </c>
      <c r="AI20" s="92">
        <v>212</v>
      </c>
      <c r="AJ20" s="93">
        <v>186</v>
      </c>
      <c r="AK20" s="94">
        <v>194</v>
      </c>
      <c r="AL20" s="94">
        <v>13</v>
      </c>
      <c r="AM20" s="95">
        <v>18</v>
      </c>
      <c r="AN20" s="96">
        <v>2</v>
      </c>
      <c r="AO20" s="91">
        <v>0</v>
      </c>
      <c r="AP20" s="122">
        <v>426</v>
      </c>
      <c r="AQ20" s="90">
        <v>217</v>
      </c>
      <c r="AR20" s="92">
        <v>209</v>
      </c>
      <c r="AS20" s="93">
        <v>186</v>
      </c>
      <c r="AT20" s="94">
        <v>199</v>
      </c>
      <c r="AU20" s="94">
        <v>26</v>
      </c>
      <c r="AV20" s="95">
        <v>10</v>
      </c>
      <c r="AW20" s="96">
        <v>5</v>
      </c>
      <c r="AX20" s="91">
        <v>0</v>
      </c>
      <c r="AY20" s="98">
        <v>-30</v>
      </c>
    </row>
    <row r="21" spans="1:51" x14ac:dyDescent="0.15">
      <c r="A21">
        <v>8</v>
      </c>
      <c r="C21" s="77" t="s">
        <v>47</v>
      </c>
      <c r="D21" s="78"/>
      <c r="E21" s="133">
        <v>2133.3000000000002</v>
      </c>
      <c r="F21" s="123">
        <v>60643</v>
      </c>
      <c r="G21" s="124">
        <v>154201</v>
      </c>
      <c r="H21" s="125">
        <v>73899</v>
      </c>
      <c r="I21" s="125">
        <v>80302</v>
      </c>
      <c r="J21" s="121">
        <v>-259</v>
      </c>
      <c r="K21" s="84">
        <v>-99</v>
      </c>
      <c r="L21" s="85">
        <v>-160</v>
      </c>
      <c r="M21" s="121">
        <v>-170</v>
      </c>
      <c r="N21" s="84">
        <v>-79</v>
      </c>
      <c r="O21" s="85">
        <v>-91</v>
      </c>
      <c r="P21" s="121">
        <v>55</v>
      </c>
      <c r="Q21" s="84">
        <v>28</v>
      </c>
      <c r="R21" s="85">
        <v>27</v>
      </c>
      <c r="S21" s="86">
        <v>28</v>
      </c>
      <c r="T21" s="87">
        <v>27</v>
      </c>
      <c r="U21" s="87">
        <v>0</v>
      </c>
      <c r="V21" s="88">
        <v>0</v>
      </c>
      <c r="W21" s="121">
        <v>225</v>
      </c>
      <c r="X21" s="84">
        <v>107</v>
      </c>
      <c r="Y21" s="85">
        <v>118</v>
      </c>
      <c r="Z21" s="86">
        <v>107</v>
      </c>
      <c r="AA21" s="87">
        <v>118</v>
      </c>
      <c r="AB21" s="87">
        <v>0</v>
      </c>
      <c r="AC21" s="88">
        <v>0</v>
      </c>
      <c r="AD21" s="96">
        <v>-89</v>
      </c>
      <c r="AE21" s="90">
        <v>-20</v>
      </c>
      <c r="AF21" s="91">
        <v>-69</v>
      </c>
      <c r="AG21" s="96">
        <v>186</v>
      </c>
      <c r="AH21" s="90">
        <v>107</v>
      </c>
      <c r="AI21" s="92">
        <v>79</v>
      </c>
      <c r="AJ21" s="93">
        <v>96</v>
      </c>
      <c r="AK21" s="94">
        <v>73</v>
      </c>
      <c r="AL21" s="94">
        <v>11</v>
      </c>
      <c r="AM21" s="95">
        <v>5</v>
      </c>
      <c r="AN21" s="96">
        <v>0</v>
      </c>
      <c r="AO21" s="91">
        <v>1</v>
      </c>
      <c r="AP21" s="122">
        <v>275</v>
      </c>
      <c r="AQ21" s="90">
        <v>127</v>
      </c>
      <c r="AR21" s="92">
        <v>148</v>
      </c>
      <c r="AS21" s="93">
        <v>123</v>
      </c>
      <c r="AT21" s="94">
        <v>134</v>
      </c>
      <c r="AU21" s="94">
        <v>3</v>
      </c>
      <c r="AV21" s="95">
        <v>13</v>
      </c>
      <c r="AW21" s="96">
        <v>1</v>
      </c>
      <c r="AX21" s="91">
        <v>1</v>
      </c>
      <c r="AY21" s="98">
        <v>-50</v>
      </c>
    </row>
    <row r="22" spans="1:51" x14ac:dyDescent="0.15">
      <c r="A22">
        <v>9</v>
      </c>
      <c r="C22" s="77" t="s">
        <v>48</v>
      </c>
      <c r="D22" s="78"/>
      <c r="E22" s="133">
        <v>870.8</v>
      </c>
      <c r="F22" s="123">
        <v>38771</v>
      </c>
      <c r="G22" s="124">
        <v>99324</v>
      </c>
      <c r="H22" s="125">
        <v>47500</v>
      </c>
      <c r="I22" s="125">
        <v>51824</v>
      </c>
      <c r="J22" s="121">
        <v>-122</v>
      </c>
      <c r="K22" s="84">
        <v>-62</v>
      </c>
      <c r="L22" s="85">
        <v>-60</v>
      </c>
      <c r="M22" s="121">
        <v>-107</v>
      </c>
      <c r="N22" s="84">
        <v>-50</v>
      </c>
      <c r="O22" s="85">
        <v>-57</v>
      </c>
      <c r="P22" s="121">
        <v>51</v>
      </c>
      <c r="Q22" s="84">
        <v>26</v>
      </c>
      <c r="R22" s="85">
        <v>25</v>
      </c>
      <c r="S22" s="86">
        <v>25</v>
      </c>
      <c r="T22" s="87">
        <v>25</v>
      </c>
      <c r="U22" s="87">
        <v>1</v>
      </c>
      <c r="V22" s="88">
        <v>0</v>
      </c>
      <c r="W22" s="121">
        <v>158</v>
      </c>
      <c r="X22" s="84">
        <v>76</v>
      </c>
      <c r="Y22" s="85">
        <v>82</v>
      </c>
      <c r="Z22" s="86">
        <v>76</v>
      </c>
      <c r="AA22" s="87">
        <v>81</v>
      </c>
      <c r="AB22" s="87">
        <v>0</v>
      </c>
      <c r="AC22" s="88">
        <v>1</v>
      </c>
      <c r="AD22" s="96">
        <v>-15</v>
      </c>
      <c r="AE22" s="90">
        <v>-12</v>
      </c>
      <c r="AF22" s="91">
        <v>-3</v>
      </c>
      <c r="AG22" s="96">
        <v>188</v>
      </c>
      <c r="AH22" s="90">
        <v>99</v>
      </c>
      <c r="AI22" s="92">
        <v>89</v>
      </c>
      <c r="AJ22" s="93">
        <v>84</v>
      </c>
      <c r="AK22" s="94">
        <v>77</v>
      </c>
      <c r="AL22" s="94">
        <v>15</v>
      </c>
      <c r="AM22" s="95">
        <v>12</v>
      </c>
      <c r="AN22" s="96">
        <v>0</v>
      </c>
      <c r="AO22" s="91">
        <v>0</v>
      </c>
      <c r="AP22" s="122">
        <v>203</v>
      </c>
      <c r="AQ22" s="90">
        <v>111</v>
      </c>
      <c r="AR22" s="92">
        <v>92</v>
      </c>
      <c r="AS22" s="93">
        <v>96</v>
      </c>
      <c r="AT22" s="94">
        <v>81</v>
      </c>
      <c r="AU22" s="94">
        <v>14</v>
      </c>
      <c r="AV22" s="95">
        <v>8</v>
      </c>
      <c r="AW22" s="96">
        <v>1</v>
      </c>
      <c r="AX22" s="91">
        <v>3</v>
      </c>
      <c r="AY22" s="98">
        <v>-9</v>
      </c>
    </row>
    <row r="23" spans="1:51" x14ac:dyDescent="0.15">
      <c r="A23">
        <v>10</v>
      </c>
      <c r="C23" s="77" t="s">
        <v>49</v>
      </c>
      <c r="D23" s="78"/>
      <c r="E23" s="133">
        <v>595.63</v>
      </c>
      <c r="F23" s="120">
        <v>52608</v>
      </c>
      <c r="G23" s="81">
        <v>125275</v>
      </c>
      <c r="H23" s="81">
        <v>59623</v>
      </c>
      <c r="I23" s="82">
        <v>65652</v>
      </c>
      <c r="J23" s="121">
        <v>-266</v>
      </c>
      <c r="K23" s="84">
        <v>-113</v>
      </c>
      <c r="L23" s="85">
        <v>-153</v>
      </c>
      <c r="M23" s="121">
        <v>-193</v>
      </c>
      <c r="N23" s="84">
        <v>-84</v>
      </c>
      <c r="O23" s="85">
        <v>-109</v>
      </c>
      <c r="P23" s="121">
        <v>41</v>
      </c>
      <c r="Q23" s="84">
        <v>21</v>
      </c>
      <c r="R23" s="85">
        <v>20</v>
      </c>
      <c r="S23" s="86">
        <v>21</v>
      </c>
      <c r="T23" s="87">
        <v>20</v>
      </c>
      <c r="U23" s="87">
        <v>0</v>
      </c>
      <c r="V23" s="88">
        <v>0</v>
      </c>
      <c r="W23" s="121">
        <v>234</v>
      </c>
      <c r="X23" s="84">
        <v>105</v>
      </c>
      <c r="Y23" s="85">
        <v>129</v>
      </c>
      <c r="Z23" s="86">
        <v>105</v>
      </c>
      <c r="AA23" s="87">
        <v>129</v>
      </c>
      <c r="AB23" s="87">
        <v>0</v>
      </c>
      <c r="AC23" s="88">
        <v>0</v>
      </c>
      <c r="AD23" s="96">
        <v>-73</v>
      </c>
      <c r="AE23" s="90">
        <v>-29</v>
      </c>
      <c r="AF23" s="91">
        <v>-44</v>
      </c>
      <c r="AG23" s="96">
        <v>229</v>
      </c>
      <c r="AH23" s="90">
        <v>120</v>
      </c>
      <c r="AI23" s="92">
        <v>109</v>
      </c>
      <c r="AJ23" s="93">
        <v>107</v>
      </c>
      <c r="AK23" s="94">
        <v>95</v>
      </c>
      <c r="AL23" s="94">
        <v>13</v>
      </c>
      <c r="AM23" s="95">
        <v>12</v>
      </c>
      <c r="AN23" s="96">
        <v>0</v>
      </c>
      <c r="AO23" s="91">
        <v>2</v>
      </c>
      <c r="AP23" s="122">
        <v>302</v>
      </c>
      <c r="AQ23" s="90">
        <v>149</v>
      </c>
      <c r="AR23" s="92">
        <v>153</v>
      </c>
      <c r="AS23" s="93">
        <v>131</v>
      </c>
      <c r="AT23" s="94">
        <v>133</v>
      </c>
      <c r="AU23" s="94">
        <v>15</v>
      </c>
      <c r="AV23" s="95">
        <v>18</v>
      </c>
      <c r="AW23" s="96">
        <v>3</v>
      </c>
      <c r="AX23" s="91">
        <v>2</v>
      </c>
      <c r="AY23" s="98">
        <v>-90</v>
      </c>
    </row>
    <row r="24" spans="1:51" x14ac:dyDescent="0.15">
      <c r="A24">
        <v>1</v>
      </c>
      <c r="B24" s="136">
        <v>100</v>
      </c>
      <c r="C24" s="137" t="s">
        <v>50</v>
      </c>
      <c r="D24" s="24" t="s">
        <v>51</v>
      </c>
      <c r="E24" s="138">
        <v>557.03</v>
      </c>
      <c r="F24" s="80">
        <v>736472</v>
      </c>
      <c r="G24" s="82">
        <v>1512018</v>
      </c>
      <c r="H24" s="82">
        <v>709720</v>
      </c>
      <c r="I24" s="82">
        <v>802298</v>
      </c>
      <c r="J24" s="205">
        <v>-1593</v>
      </c>
      <c r="K24" s="206">
        <v>-827</v>
      </c>
      <c r="L24" s="207">
        <v>-766</v>
      </c>
      <c r="M24" s="208">
        <v>-942</v>
      </c>
      <c r="N24" s="206">
        <v>-494</v>
      </c>
      <c r="O24" s="207">
        <v>-448</v>
      </c>
      <c r="P24" s="205">
        <v>669</v>
      </c>
      <c r="Q24" s="206">
        <v>358</v>
      </c>
      <c r="R24" s="207">
        <v>311</v>
      </c>
      <c r="S24" s="209">
        <v>343</v>
      </c>
      <c r="T24" s="210">
        <v>305</v>
      </c>
      <c r="U24" s="210">
        <v>15</v>
      </c>
      <c r="V24" s="211">
        <v>6</v>
      </c>
      <c r="W24" s="205">
        <v>1611</v>
      </c>
      <c r="X24" s="206">
        <v>852</v>
      </c>
      <c r="Y24" s="207">
        <v>759</v>
      </c>
      <c r="Z24" s="209">
        <v>836</v>
      </c>
      <c r="AA24" s="210">
        <v>749</v>
      </c>
      <c r="AB24" s="210">
        <v>16</v>
      </c>
      <c r="AC24" s="211">
        <v>10</v>
      </c>
      <c r="AD24" s="212">
        <v>-651</v>
      </c>
      <c r="AE24" s="213">
        <v>-333</v>
      </c>
      <c r="AF24" s="214">
        <v>-318</v>
      </c>
      <c r="AG24" s="212">
        <v>4720</v>
      </c>
      <c r="AH24" s="213">
        <v>2345</v>
      </c>
      <c r="AI24" s="215">
        <v>2375</v>
      </c>
      <c r="AJ24" s="216">
        <v>2099</v>
      </c>
      <c r="AK24" s="217">
        <v>2128</v>
      </c>
      <c r="AL24" s="217">
        <v>224</v>
      </c>
      <c r="AM24" s="218">
        <v>237</v>
      </c>
      <c r="AN24" s="212">
        <v>22</v>
      </c>
      <c r="AO24" s="214">
        <v>10</v>
      </c>
      <c r="AP24" s="219">
        <v>5371</v>
      </c>
      <c r="AQ24" s="213">
        <v>2678</v>
      </c>
      <c r="AR24" s="215">
        <v>2693</v>
      </c>
      <c r="AS24" s="216">
        <v>2339</v>
      </c>
      <c r="AT24" s="217">
        <v>2406</v>
      </c>
      <c r="AU24" s="217">
        <v>270</v>
      </c>
      <c r="AV24" s="218">
        <v>248</v>
      </c>
      <c r="AW24" s="212">
        <v>69</v>
      </c>
      <c r="AX24" s="214">
        <v>39</v>
      </c>
      <c r="AY24" s="220">
        <v>-462</v>
      </c>
    </row>
    <row r="25" spans="1:51" x14ac:dyDescent="0.15">
      <c r="B25" s="136">
        <v>101</v>
      </c>
      <c r="C25" s="99" t="s">
        <v>52</v>
      </c>
      <c r="D25" s="24"/>
      <c r="E25" s="149">
        <v>34.03</v>
      </c>
      <c r="F25" s="150">
        <v>102640</v>
      </c>
      <c r="G25" s="103">
        <v>212180</v>
      </c>
      <c r="H25" s="103">
        <v>98728</v>
      </c>
      <c r="I25" s="103">
        <v>113452</v>
      </c>
      <c r="J25" s="104">
        <v>-160</v>
      </c>
      <c r="K25" s="105">
        <v>-71</v>
      </c>
      <c r="L25" s="106">
        <v>-89</v>
      </c>
      <c r="M25" s="104">
        <v>-71</v>
      </c>
      <c r="N25" s="105">
        <v>-30</v>
      </c>
      <c r="O25" s="106">
        <v>-41</v>
      </c>
      <c r="P25" s="104">
        <v>102</v>
      </c>
      <c r="Q25" s="105">
        <v>56</v>
      </c>
      <c r="R25" s="106">
        <v>46</v>
      </c>
      <c r="S25" s="107">
        <v>53</v>
      </c>
      <c r="T25" s="108">
        <v>45</v>
      </c>
      <c r="U25" s="108">
        <v>3</v>
      </c>
      <c r="V25" s="109">
        <v>1</v>
      </c>
      <c r="W25" s="104">
        <v>173</v>
      </c>
      <c r="X25" s="105">
        <v>86</v>
      </c>
      <c r="Y25" s="106">
        <v>87</v>
      </c>
      <c r="Z25" s="107">
        <v>86</v>
      </c>
      <c r="AA25" s="108">
        <v>87</v>
      </c>
      <c r="AB25" s="108">
        <v>0</v>
      </c>
      <c r="AC25" s="109">
        <v>0</v>
      </c>
      <c r="AD25" s="110">
        <v>-89</v>
      </c>
      <c r="AE25" s="111">
        <v>-41</v>
      </c>
      <c r="AF25" s="112">
        <v>-48</v>
      </c>
      <c r="AG25" s="110">
        <v>682</v>
      </c>
      <c r="AH25" s="111">
        <v>340</v>
      </c>
      <c r="AI25" s="113">
        <v>342</v>
      </c>
      <c r="AJ25" s="114">
        <v>281</v>
      </c>
      <c r="AK25" s="115">
        <v>282</v>
      </c>
      <c r="AL25" s="115">
        <v>56</v>
      </c>
      <c r="AM25" s="116">
        <v>59</v>
      </c>
      <c r="AN25" s="110">
        <v>3</v>
      </c>
      <c r="AO25" s="112">
        <v>1</v>
      </c>
      <c r="AP25" s="117">
        <v>771</v>
      </c>
      <c r="AQ25" s="111">
        <v>381</v>
      </c>
      <c r="AR25" s="113">
        <v>390</v>
      </c>
      <c r="AS25" s="114">
        <v>330</v>
      </c>
      <c r="AT25" s="115">
        <v>346</v>
      </c>
      <c r="AU25" s="115">
        <v>43</v>
      </c>
      <c r="AV25" s="116">
        <v>38</v>
      </c>
      <c r="AW25" s="110">
        <v>8</v>
      </c>
      <c r="AX25" s="112">
        <v>6</v>
      </c>
      <c r="AY25" s="118">
        <v>-44</v>
      </c>
    </row>
    <row r="26" spans="1:51" x14ac:dyDescent="0.15">
      <c r="B26" s="136">
        <v>102</v>
      </c>
      <c r="C26" s="99" t="s">
        <v>53</v>
      </c>
      <c r="D26" s="24"/>
      <c r="E26" s="149">
        <v>32.659999999999997</v>
      </c>
      <c r="F26" s="150">
        <v>69998</v>
      </c>
      <c r="G26" s="103">
        <v>136150</v>
      </c>
      <c r="H26" s="103">
        <v>63272</v>
      </c>
      <c r="I26" s="103">
        <v>72878</v>
      </c>
      <c r="J26" s="104">
        <v>-195</v>
      </c>
      <c r="K26" s="105">
        <v>-149</v>
      </c>
      <c r="L26" s="106">
        <v>-46</v>
      </c>
      <c r="M26" s="104">
        <v>-65</v>
      </c>
      <c r="N26" s="105">
        <v>-36</v>
      </c>
      <c r="O26" s="151">
        <v>-29</v>
      </c>
      <c r="P26" s="104">
        <v>74</v>
      </c>
      <c r="Q26" s="105">
        <v>35</v>
      </c>
      <c r="R26" s="106">
        <v>39</v>
      </c>
      <c r="S26" s="107">
        <v>34</v>
      </c>
      <c r="T26" s="108">
        <v>39</v>
      </c>
      <c r="U26" s="108">
        <v>1</v>
      </c>
      <c r="V26" s="109">
        <v>0</v>
      </c>
      <c r="W26" s="104">
        <v>139</v>
      </c>
      <c r="X26" s="105">
        <v>71</v>
      </c>
      <c r="Y26" s="106">
        <v>68</v>
      </c>
      <c r="Z26" s="107">
        <v>69</v>
      </c>
      <c r="AA26" s="108">
        <v>68</v>
      </c>
      <c r="AB26" s="108">
        <v>2</v>
      </c>
      <c r="AC26" s="109">
        <v>0</v>
      </c>
      <c r="AD26" s="110">
        <v>-130</v>
      </c>
      <c r="AE26" s="111">
        <v>-113</v>
      </c>
      <c r="AF26" s="112">
        <v>-17</v>
      </c>
      <c r="AG26" s="110">
        <v>455</v>
      </c>
      <c r="AH26" s="111">
        <v>202</v>
      </c>
      <c r="AI26" s="113">
        <v>253</v>
      </c>
      <c r="AJ26" s="114">
        <v>179</v>
      </c>
      <c r="AK26" s="115">
        <v>221</v>
      </c>
      <c r="AL26" s="115">
        <v>22</v>
      </c>
      <c r="AM26" s="116">
        <v>32</v>
      </c>
      <c r="AN26" s="110">
        <v>1</v>
      </c>
      <c r="AO26" s="112">
        <v>0</v>
      </c>
      <c r="AP26" s="117">
        <v>585</v>
      </c>
      <c r="AQ26" s="111">
        <v>315</v>
      </c>
      <c r="AR26" s="113">
        <v>270</v>
      </c>
      <c r="AS26" s="114">
        <v>265</v>
      </c>
      <c r="AT26" s="115">
        <v>240</v>
      </c>
      <c r="AU26" s="115">
        <v>37</v>
      </c>
      <c r="AV26" s="116">
        <v>26</v>
      </c>
      <c r="AW26" s="110">
        <v>13</v>
      </c>
      <c r="AX26" s="112">
        <v>4</v>
      </c>
      <c r="AY26" s="118">
        <v>-105</v>
      </c>
    </row>
    <row r="27" spans="1:51" x14ac:dyDescent="0.15">
      <c r="B27" s="136">
        <v>105</v>
      </c>
      <c r="C27" s="99" t="s">
        <v>54</v>
      </c>
      <c r="D27" s="24"/>
      <c r="E27" s="149">
        <v>14.67</v>
      </c>
      <c r="F27" s="150">
        <v>61720</v>
      </c>
      <c r="G27" s="103">
        <v>108660</v>
      </c>
      <c r="H27" s="103">
        <v>52574</v>
      </c>
      <c r="I27" s="103">
        <v>56086</v>
      </c>
      <c r="J27" s="104">
        <v>-167</v>
      </c>
      <c r="K27" s="105">
        <v>-88</v>
      </c>
      <c r="L27" s="106">
        <v>-79</v>
      </c>
      <c r="M27" s="104">
        <v>-110</v>
      </c>
      <c r="N27" s="105">
        <v>-67</v>
      </c>
      <c r="O27" s="151">
        <v>-43</v>
      </c>
      <c r="P27" s="104">
        <v>49</v>
      </c>
      <c r="Q27" s="105">
        <v>31</v>
      </c>
      <c r="R27" s="106">
        <v>18</v>
      </c>
      <c r="S27" s="107">
        <v>28</v>
      </c>
      <c r="T27" s="108">
        <v>15</v>
      </c>
      <c r="U27" s="108">
        <v>3</v>
      </c>
      <c r="V27" s="109">
        <v>3</v>
      </c>
      <c r="W27" s="104">
        <v>159</v>
      </c>
      <c r="X27" s="105">
        <v>98</v>
      </c>
      <c r="Y27" s="106">
        <v>61</v>
      </c>
      <c r="Z27" s="107">
        <v>96</v>
      </c>
      <c r="AA27" s="108">
        <v>59</v>
      </c>
      <c r="AB27" s="108">
        <v>2</v>
      </c>
      <c r="AC27" s="109">
        <v>2</v>
      </c>
      <c r="AD27" s="110">
        <v>-57</v>
      </c>
      <c r="AE27" s="111">
        <v>-21</v>
      </c>
      <c r="AF27" s="112">
        <v>-36</v>
      </c>
      <c r="AG27" s="110">
        <v>541</v>
      </c>
      <c r="AH27" s="111">
        <v>268</v>
      </c>
      <c r="AI27" s="113">
        <v>273</v>
      </c>
      <c r="AJ27" s="114">
        <v>237</v>
      </c>
      <c r="AK27" s="115">
        <v>234</v>
      </c>
      <c r="AL27" s="115">
        <v>27</v>
      </c>
      <c r="AM27" s="116">
        <v>38</v>
      </c>
      <c r="AN27" s="110">
        <v>4</v>
      </c>
      <c r="AO27" s="112">
        <v>1</v>
      </c>
      <c r="AP27" s="117">
        <v>598</v>
      </c>
      <c r="AQ27" s="111">
        <v>289</v>
      </c>
      <c r="AR27" s="113">
        <v>309</v>
      </c>
      <c r="AS27" s="114">
        <v>231</v>
      </c>
      <c r="AT27" s="115">
        <v>262</v>
      </c>
      <c r="AU27" s="115">
        <v>39</v>
      </c>
      <c r="AV27" s="116">
        <v>36</v>
      </c>
      <c r="AW27" s="110">
        <v>19</v>
      </c>
      <c r="AX27" s="112">
        <v>11</v>
      </c>
      <c r="AY27" s="118">
        <v>-50</v>
      </c>
    </row>
    <row r="28" spans="1:51" x14ac:dyDescent="0.15">
      <c r="B28" s="136">
        <v>106</v>
      </c>
      <c r="C28" s="99" t="s">
        <v>55</v>
      </c>
      <c r="D28" s="24"/>
      <c r="E28" s="149">
        <v>11.36</v>
      </c>
      <c r="F28" s="150">
        <v>49667</v>
      </c>
      <c r="G28" s="103">
        <v>93668</v>
      </c>
      <c r="H28" s="103">
        <v>44126</v>
      </c>
      <c r="I28" s="103">
        <v>49542</v>
      </c>
      <c r="J28" s="104">
        <v>-103</v>
      </c>
      <c r="K28" s="105">
        <v>-49</v>
      </c>
      <c r="L28" s="106">
        <v>-54</v>
      </c>
      <c r="M28" s="104">
        <v>-97</v>
      </c>
      <c r="N28" s="105">
        <v>-43</v>
      </c>
      <c r="O28" s="151">
        <v>-54</v>
      </c>
      <c r="P28" s="104">
        <v>43</v>
      </c>
      <c r="Q28" s="105">
        <v>25</v>
      </c>
      <c r="R28" s="106">
        <v>18</v>
      </c>
      <c r="S28" s="107">
        <v>24</v>
      </c>
      <c r="T28" s="108">
        <v>18</v>
      </c>
      <c r="U28" s="108">
        <v>1</v>
      </c>
      <c r="V28" s="109">
        <v>0</v>
      </c>
      <c r="W28" s="104">
        <v>140</v>
      </c>
      <c r="X28" s="105">
        <v>68</v>
      </c>
      <c r="Y28" s="106">
        <v>72</v>
      </c>
      <c r="Z28" s="107">
        <v>67</v>
      </c>
      <c r="AA28" s="108">
        <v>67</v>
      </c>
      <c r="AB28" s="108">
        <v>1</v>
      </c>
      <c r="AC28" s="109">
        <v>5</v>
      </c>
      <c r="AD28" s="110">
        <v>-6</v>
      </c>
      <c r="AE28" s="111">
        <v>-6</v>
      </c>
      <c r="AF28" s="112">
        <v>0</v>
      </c>
      <c r="AG28" s="110">
        <v>361</v>
      </c>
      <c r="AH28" s="111">
        <v>191</v>
      </c>
      <c r="AI28" s="113">
        <v>170</v>
      </c>
      <c r="AJ28" s="114">
        <v>168</v>
      </c>
      <c r="AK28" s="115">
        <v>148</v>
      </c>
      <c r="AL28" s="115">
        <v>20</v>
      </c>
      <c r="AM28" s="116">
        <v>19</v>
      </c>
      <c r="AN28" s="110">
        <v>3</v>
      </c>
      <c r="AO28" s="112">
        <v>3</v>
      </c>
      <c r="AP28" s="117">
        <v>367</v>
      </c>
      <c r="AQ28" s="111">
        <v>197</v>
      </c>
      <c r="AR28" s="113">
        <v>170</v>
      </c>
      <c r="AS28" s="114">
        <v>165</v>
      </c>
      <c r="AT28" s="115">
        <v>144</v>
      </c>
      <c r="AU28" s="115">
        <v>28</v>
      </c>
      <c r="AV28" s="116">
        <v>21</v>
      </c>
      <c r="AW28" s="110">
        <v>4</v>
      </c>
      <c r="AX28" s="112">
        <v>5</v>
      </c>
      <c r="AY28" s="118">
        <v>8</v>
      </c>
    </row>
    <row r="29" spans="1:51" x14ac:dyDescent="0.15">
      <c r="B29" s="136">
        <v>107</v>
      </c>
      <c r="C29" s="99" t="s">
        <v>56</v>
      </c>
      <c r="D29" s="24"/>
      <c r="E29" s="149">
        <v>28.93</v>
      </c>
      <c r="F29" s="150">
        <v>74407</v>
      </c>
      <c r="G29" s="103">
        <v>157406</v>
      </c>
      <c r="H29" s="103">
        <v>72450</v>
      </c>
      <c r="I29" s="103">
        <v>84956</v>
      </c>
      <c r="J29" s="104">
        <v>-61</v>
      </c>
      <c r="K29" s="105">
        <v>-32</v>
      </c>
      <c r="L29" s="106">
        <v>-29</v>
      </c>
      <c r="M29" s="104">
        <v>-121</v>
      </c>
      <c r="N29" s="105">
        <v>-72</v>
      </c>
      <c r="O29" s="151">
        <v>-49</v>
      </c>
      <c r="P29" s="104">
        <v>67</v>
      </c>
      <c r="Q29" s="105">
        <v>32</v>
      </c>
      <c r="R29" s="106">
        <v>35</v>
      </c>
      <c r="S29" s="107">
        <v>31</v>
      </c>
      <c r="T29" s="108">
        <v>35</v>
      </c>
      <c r="U29" s="108">
        <v>1</v>
      </c>
      <c r="V29" s="109">
        <v>0</v>
      </c>
      <c r="W29" s="104">
        <v>188</v>
      </c>
      <c r="X29" s="105">
        <v>104</v>
      </c>
      <c r="Y29" s="106">
        <v>84</v>
      </c>
      <c r="Z29" s="107">
        <v>102</v>
      </c>
      <c r="AA29" s="108">
        <v>82</v>
      </c>
      <c r="AB29" s="108">
        <v>2</v>
      </c>
      <c r="AC29" s="109">
        <v>2</v>
      </c>
      <c r="AD29" s="110">
        <v>60</v>
      </c>
      <c r="AE29" s="111">
        <v>40</v>
      </c>
      <c r="AF29" s="112">
        <v>20</v>
      </c>
      <c r="AG29" s="110">
        <v>517</v>
      </c>
      <c r="AH29" s="111">
        <v>257</v>
      </c>
      <c r="AI29" s="113">
        <v>260</v>
      </c>
      <c r="AJ29" s="114">
        <v>241</v>
      </c>
      <c r="AK29" s="115">
        <v>247</v>
      </c>
      <c r="AL29" s="115">
        <v>13</v>
      </c>
      <c r="AM29" s="116">
        <v>12</v>
      </c>
      <c r="AN29" s="110">
        <v>3</v>
      </c>
      <c r="AO29" s="112">
        <v>1</v>
      </c>
      <c r="AP29" s="117">
        <v>457</v>
      </c>
      <c r="AQ29" s="111">
        <v>217</v>
      </c>
      <c r="AR29" s="113">
        <v>240</v>
      </c>
      <c r="AS29" s="114">
        <v>205</v>
      </c>
      <c r="AT29" s="115">
        <v>230</v>
      </c>
      <c r="AU29" s="115">
        <v>9</v>
      </c>
      <c r="AV29" s="116">
        <v>10</v>
      </c>
      <c r="AW29" s="110">
        <v>3</v>
      </c>
      <c r="AX29" s="112">
        <v>0</v>
      </c>
      <c r="AY29" s="118">
        <v>0</v>
      </c>
    </row>
    <row r="30" spans="1:51" x14ac:dyDescent="0.15">
      <c r="B30" s="136">
        <v>108</v>
      </c>
      <c r="C30" s="99" t="s">
        <v>57</v>
      </c>
      <c r="D30" s="24"/>
      <c r="E30" s="149">
        <v>28.11</v>
      </c>
      <c r="F30" s="150">
        <v>97260</v>
      </c>
      <c r="G30" s="103">
        <v>212159</v>
      </c>
      <c r="H30" s="103">
        <v>98470</v>
      </c>
      <c r="I30" s="103">
        <v>113689</v>
      </c>
      <c r="J30" s="104">
        <v>-324</v>
      </c>
      <c r="K30" s="105">
        <v>-176</v>
      </c>
      <c r="L30" s="106">
        <v>-148</v>
      </c>
      <c r="M30" s="104">
        <v>-161</v>
      </c>
      <c r="N30" s="105">
        <v>-85</v>
      </c>
      <c r="O30" s="151">
        <v>-76</v>
      </c>
      <c r="P30" s="104">
        <v>86</v>
      </c>
      <c r="Q30" s="105">
        <v>40</v>
      </c>
      <c r="R30" s="106">
        <v>46</v>
      </c>
      <c r="S30" s="107">
        <v>40</v>
      </c>
      <c r="T30" s="108">
        <v>46</v>
      </c>
      <c r="U30" s="108">
        <v>0</v>
      </c>
      <c r="V30" s="109">
        <v>0</v>
      </c>
      <c r="W30" s="104">
        <v>247</v>
      </c>
      <c r="X30" s="105">
        <v>125</v>
      </c>
      <c r="Y30" s="106">
        <v>122</v>
      </c>
      <c r="Z30" s="107">
        <v>124</v>
      </c>
      <c r="AA30" s="108">
        <v>122</v>
      </c>
      <c r="AB30" s="108">
        <v>1</v>
      </c>
      <c r="AC30" s="109">
        <v>0</v>
      </c>
      <c r="AD30" s="110">
        <v>-163</v>
      </c>
      <c r="AE30" s="111">
        <v>-91</v>
      </c>
      <c r="AF30" s="112">
        <v>-72</v>
      </c>
      <c r="AG30" s="110">
        <v>431</v>
      </c>
      <c r="AH30" s="111">
        <v>204</v>
      </c>
      <c r="AI30" s="113">
        <v>227</v>
      </c>
      <c r="AJ30" s="114">
        <v>198</v>
      </c>
      <c r="AK30" s="115">
        <v>220</v>
      </c>
      <c r="AL30" s="115">
        <v>5</v>
      </c>
      <c r="AM30" s="116">
        <v>7</v>
      </c>
      <c r="AN30" s="110">
        <v>1</v>
      </c>
      <c r="AO30" s="112">
        <v>0</v>
      </c>
      <c r="AP30" s="117">
        <v>594</v>
      </c>
      <c r="AQ30" s="111">
        <v>295</v>
      </c>
      <c r="AR30" s="113">
        <v>299</v>
      </c>
      <c r="AS30" s="114">
        <v>287</v>
      </c>
      <c r="AT30" s="115">
        <v>287</v>
      </c>
      <c r="AU30" s="115">
        <v>7</v>
      </c>
      <c r="AV30" s="116">
        <v>12</v>
      </c>
      <c r="AW30" s="110">
        <v>1</v>
      </c>
      <c r="AX30" s="112">
        <v>0</v>
      </c>
      <c r="AY30" s="118">
        <v>-142</v>
      </c>
    </row>
    <row r="31" spans="1:51" x14ac:dyDescent="0.15">
      <c r="B31" s="136">
        <v>109</v>
      </c>
      <c r="C31" s="99" t="s">
        <v>58</v>
      </c>
      <c r="D31" s="24" t="s">
        <v>51</v>
      </c>
      <c r="E31" s="149">
        <v>240.29</v>
      </c>
      <c r="F31" s="150">
        <v>89106</v>
      </c>
      <c r="G31" s="103">
        <v>208837</v>
      </c>
      <c r="H31" s="103">
        <v>98637</v>
      </c>
      <c r="I31" s="103">
        <v>110200</v>
      </c>
      <c r="J31" s="104">
        <v>-191</v>
      </c>
      <c r="K31" s="105">
        <v>-79</v>
      </c>
      <c r="L31" s="106">
        <v>-112</v>
      </c>
      <c r="M31" s="104">
        <v>-149</v>
      </c>
      <c r="N31" s="105">
        <v>-69</v>
      </c>
      <c r="O31" s="151">
        <v>-80</v>
      </c>
      <c r="P31" s="104">
        <v>77</v>
      </c>
      <c r="Q31" s="105">
        <v>51</v>
      </c>
      <c r="R31" s="106">
        <v>26</v>
      </c>
      <c r="S31" s="107">
        <v>51</v>
      </c>
      <c r="T31" s="108">
        <v>26</v>
      </c>
      <c r="U31" s="108">
        <v>0</v>
      </c>
      <c r="V31" s="109">
        <v>0</v>
      </c>
      <c r="W31" s="104">
        <v>226</v>
      </c>
      <c r="X31" s="105">
        <v>120</v>
      </c>
      <c r="Y31" s="106">
        <v>106</v>
      </c>
      <c r="Z31" s="107">
        <v>120</v>
      </c>
      <c r="AA31" s="108">
        <v>106</v>
      </c>
      <c r="AB31" s="108">
        <v>0</v>
      </c>
      <c r="AC31" s="109">
        <v>0</v>
      </c>
      <c r="AD31" s="110">
        <v>-42</v>
      </c>
      <c r="AE31" s="111">
        <v>-10</v>
      </c>
      <c r="AF31" s="112">
        <v>-32</v>
      </c>
      <c r="AG31" s="110">
        <v>438</v>
      </c>
      <c r="AH31" s="111">
        <v>227</v>
      </c>
      <c r="AI31" s="113">
        <v>211</v>
      </c>
      <c r="AJ31" s="114">
        <v>213</v>
      </c>
      <c r="AK31" s="115">
        <v>198</v>
      </c>
      <c r="AL31" s="115">
        <v>14</v>
      </c>
      <c r="AM31" s="116">
        <v>13</v>
      </c>
      <c r="AN31" s="110">
        <v>0</v>
      </c>
      <c r="AO31" s="112">
        <v>0</v>
      </c>
      <c r="AP31" s="117">
        <v>480</v>
      </c>
      <c r="AQ31" s="111">
        <v>237</v>
      </c>
      <c r="AR31" s="113">
        <v>243</v>
      </c>
      <c r="AS31" s="114">
        <v>210</v>
      </c>
      <c r="AT31" s="115">
        <v>228</v>
      </c>
      <c r="AU31" s="115">
        <v>26</v>
      </c>
      <c r="AV31" s="116">
        <v>14</v>
      </c>
      <c r="AW31" s="110">
        <v>1</v>
      </c>
      <c r="AX31" s="112">
        <v>1</v>
      </c>
      <c r="AY31" s="118">
        <v>-18</v>
      </c>
    </row>
    <row r="32" spans="1:51" x14ac:dyDescent="0.15">
      <c r="B32" s="136">
        <v>110</v>
      </c>
      <c r="C32" s="99" t="s">
        <v>59</v>
      </c>
      <c r="D32" s="24"/>
      <c r="E32" s="149">
        <v>28.97</v>
      </c>
      <c r="F32" s="150">
        <v>91122</v>
      </c>
      <c r="G32" s="103">
        <v>146961</v>
      </c>
      <c r="H32" s="103">
        <v>68051</v>
      </c>
      <c r="I32" s="103">
        <v>78910</v>
      </c>
      <c r="J32" s="104">
        <v>-165</v>
      </c>
      <c r="K32" s="105">
        <v>-77</v>
      </c>
      <c r="L32" s="106">
        <v>-88</v>
      </c>
      <c r="M32" s="104">
        <v>-42</v>
      </c>
      <c r="N32" s="105">
        <v>-25</v>
      </c>
      <c r="O32" s="151">
        <v>-17</v>
      </c>
      <c r="P32" s="104">
        <v>84</v>
      </c>
      <c r="Q32" s="105">
        <v>43</v>
      </c>
      <c r="R32" s="106">
        <v>41</v>
      </c>
      <c r="S32" s="107">
        <v>37</v>
      </c>
      <c r="T32" s="108">
        <v>40</v>
      </c>
      <c r="U32" s="108">
        <v>6</v>
      </c>
      <c r="V32" s="109">
        <v>1</v>
      </c>
      <c r="W32" s="104">
        <v>126</v>
      </c>
      <c r="X32" s="105">
        <v>68</v>
      </c>
      <c r="Y32" s="106">
        <v>58</v>
      </c>
      <c r="Z32" s="107">
        <v>61</v>
      </c>
      <c r="AA32" s="108">
        <v>57</v>
      </c>
      <c r="AB32" s="108">
        <v>7</v>
      </c>
      <c r="AC32" s="109">
        <v>1</v>
      </c>
      <c r="AD32" s="110">
        <v>-123</v>
      </c>
      <c r="AE32" s="111">
        <v>-52</v>
      </c>
      <c r="AF32" s="112">
        <v>-71</v>
      </c>
      <c r="AG32" s="110">
        <v>779</v>
      </c>
      <c r="AH32" s="111">
        <v>390</v>
      </c>
      <c r="AI32" s="113">
        <v>389</v>
      </c>
      <c r="AJ32" s="114">
        <v>332</v>
      </c>
      <c r="AK32" s="115">
        <v>348</v>
      </c>
      <c r="AL32" s="115">
        <v>53</v>
      </c>
      <c r="AM32" s="116">
        <v>38</v>
      </c>
      <c r="AN32" s="110">
        <v>5</v>
      </c>
      <c r="AO32" s="112">
        <v>3</v>
      </c>
      <c r="AP32" s="117">
        <v>902</v>
      </c>
      <c r="AQ32" s="111">
        <v>442</v>
      </c>
      <c r="AR32" s="113">
        <v>460</v>
      </c>
      <c r="AS32" s="114">
        <v>367</v>
      </c>
      <c r="AT32" s="115">
        <v>384</v>
      </c>
      <c r="AU32" s="115">
        <v>61</v>
      </c>
      <c r="AV32" s="116">
        <v>66</v>
      </c>
      <c r="AW32" s="110">
        <v>14</v>
      </c>
      <c r="AX32" s="112">
        <v>10</v>
      </c>
      <c r="AY32" s="118">
        <v>-89</v>
      </c>
    </row>
    <row r="33" spans="1:51" s="2" customFormat="1" x14ac:dyDescent="0.15">
      <c r="A33"/>
      <c r="B33" s="136">
        <v>111</v>
      </c>
      <c r="C33" s="99" t="s">
        <v>60</v>
      </c>
      <c r="D33" s="24"/>
      <c r="E33" s="149">
        <v>138.01</v>
      </c>
      <c r="F33" s="150">
        <v>100552</v>
      </c>
      <c r="G33" s="103">
        <v>235997</v>
      </c>
      <c r="H33" s="103">
        <v>113412</v>
      </c>
      <c r="I33" s="103">
        <v>122585</v>
      </c>
      <c r="J33" s="104">
        <v>-227</v>
      </c>
      <c r="K33" s="105">
        <v>-106</v>
      </c>
      <c r="L33" s="106">
        <v>-121</v>
      </c>
      <c r="M33" s="104">
        <v>-126</v>
      </c>
      <c r="N33" s="105">
        <v>-67</v>
      </c>
      <c r="O33" s="151">
        <v>-59</v>
      </c>
      <c r="P33" s="104">
        <v>87</v>
      </c>
      <c r="Q33" s="105">
        <v>45</v>
      </c>
      <c r="R33" s="106">
        <v>42</v>
      </c>
      <c r="S33" s="107">
        <v>45</v>
      </c>
      <c r="T33" s="108">
        <v>41</v>
      </c>
      <c r="U33" s="108">
        <v>0</v>
      </c>
      <c r="V33" s="109">
        <v>1</v>
      </c>
      <c r="W33" s="104">
        <v>213</v>
      </c>
      <c r="X33" s="105">
        <v>112</v>
      </c>
      <c r="Y33" s="106">
        <v>101</v>
      </c>
      <c r="Z33" s="107">
        <v>111</v>
      </c>
      <c r="AA33" s="108">
        <v>101</v>
      </c>
      <c r="AB33" s="108">
        <v>1</v>
      </c>
      <c r="AC33" s="109">
        <v>0</v>
      </c>
      <c r="AD33" s="110">
        <v>-101</v>
      </c>
      <c r="AE33" s="111">
        <v>-39</v>
      </c>
      <c r="AF33" s="112">
        <v>-62</v>
      </c>
      <c r="AG33" s="110">
        <v>516</v>
      </c>
      <c r="AH33" s="111">
        <v>266</v>
      </c>
      <c r="AI33" s="113">
        <v>250</v>
      </c>
      <c r="AJ33" s="114">
        <v>250</v>
      </c>
      <c r="AK33" s="115">
        <v>230</v>
      </c>
      <c r="AL33" s="115">
        <v>14</v>
      </c>
      <c r="AM33" s="116">
        <v>19</v>
      </c>
      <c r="AN33" s="110">
        <v>2</v>
      </c>
      <c r="AO33" s="112">
        <v>1</v>
      </c>
      <c r="AP33" s="117">
        <v>617</v>
      </c>
      <c r="AQ33" s="111">
        <v>305</v>
      </c>
      <c r="AR33" s="113">
        <v>312</v>
      </c>
      <c r="AS33" s="114">
        <v>279</v>
      </c>
      <c r="AT33" s="115">
        <v>285</v>
      </c>
      <c r="AU33" s="115">
        <v>20</v>
      </c>
      <c r="AV33" s="116">
        <v>25</v>
      </c>
      <c r="AW33" s="110">
        <v>6</v>
      </c>
      <c r="AX33" s="112">
        <v>2</v>
      </c>
      <c r="AY33" s="118">
        <v>-22</v>
      </c>
    </row>
    <row r="34" spans="1:51" x14ac:dyDescent="0.15">
      <c r="A34" s="2">
        <v>6</v>
      </c>
      <c r="B34" s="2">
        <v>201</v>
      </c>
      <c r="C34" s="152" t="s">
        <v>61</v>
      </c>
      <c r="D34" s="24"/>
      <c r="E34" s="149">
        <v>534.55999999999995</v>
      </c>
      <c r="F34" s="150">
        <v>225213</v>
      </c>
      <c r="G34" s="103">
        <v>526053</v>
      </c>
      <c r="H34" s="103">
        <v>254408</v>
      </c>
      <c r="I34" s="103">
        <v>271645</v>
      </c>
      <c r="J34" s="104">
        <v>-400</v>
      </c>
      <c r="K34" s="105">
        <v>-234</v>
      </c>
      <c r="L34" s="106">
        <v>-166</v>
      </c>
      <c r="M34" s="104">
        <v>-293</v>
      </c>
      <c r="N34" s="105">
        <v>-161</v>
      </c>
      <c r="O34" s="151">
        <v>-132</v>
      </c>
      <c r="P34" s="104">
        <v>281</v>
      </c>
      <c r="Q34" s="105">
        <v>141</v>
      </c>
      <c r="R34" s="106">
        <v>140</v>
      </c>
      <c r="S34" s="107">
        <v>138</v>
      </c>
      <c r="T34" s="108">
        <v>134</v>
      </c>
      <c r="U34" s="108">
        <v>3</v>
      </c>
      <c r="V34" s="109">
        <v>6</v>
      </c>
      <c r="W34" s="104">
        <v>574</v>
      </c>
      <c r="X34" s="105">
        <v>302</v>
      </c>
      <c r="Y34" s="106">
        <v>272</v>
      </c>
      <c r="Z34" s="107">
        <v>298</v>
      </c>
      <c r="AA34" s="108">
        <v>265</v>
      </c>
      <c r="AB34" s="108">
        <v>4</v>
      </c>
      <c r="AC34" s="109">
        <v>7</v>
      </c>
      <c r="AD34" s="110">
        <v>-107</v>
      </c>
      <c r="AE34" s="111">
        <v>-73</v>
      </c>
      <c r="AF34" s="112">
        <v>-34</v>
      </c>
      <c r="AG34" s="110">
        <v>895</v>
      </c>
      <c r="AH34" s="111">
        <v>473</v>
      </c>
      <c r="AI34" s="113">
        <v>422</v>
      </c>
      <c r="AJ34" s="114">
        <v>436</v>
      </c>
      <c r="AK34" s="115">
        <v>381</v>
      </c>
      <c r="AL34" s="115">
        <v>25</v>
      </c>
      <c r="AM34" s="116">
        <v>32</v>
      </c>
      <c r="AN34" s="110">
        <v>12</v>
      </c>
      <c r="AO34" s="112">
        <v>9</v>
      </c>
      <c r="AP34" s="117">
        <v>1002</v>
      </c>
      <c r="AQ34" s="111">
        <v>546</v>
      </c>
      <c r="AR34" s="113">
        <v>456</v>
      </c>
      <c r="AS34" s="114">
        <v>477</v>
      </c>
      <c r="AT34" s="115">
        <v>419</v>
      </c>
      <c r="AU34" s="115">
        <v>56</v>
      </c>
      <c r="AV34" s="116">
        <v>32</v>
      </c>
      <c r="AW34" s="110">
        <v>13</v>
      </c>
      <c r="AX34" s="112">
        <v>5</v>
      </c>
      <c r="AY34" s="118">
        <v>-63</v>
      </c>
    </row>
    <row r="35" spans="1:51" x14ac:dyDescent="0.15">
      <c r="A35">
        <v>2</v>
      </c>
      <c r="B35">
        <v>202</v>
      </c>
      <c r="C35" s="152" t="s">
        <v>62</v>
      </c>
      <c r="D35" s="24"/>
      <c r="E35" s="149">
        <v>50.71</v>
      </c>
      <c r="F35" s="150">
        <v>222050</v>
      </c>
      <c r="G35" s="103">
        <v>456162</v>
      </c>
      <c r="H35" s="103">
        <v>220287</v>
      </c>
      <c r="I35" s="103">
        <v>235875</v>
      </c>
      <c r="J35" s="104">
        <v>-267</v>
      </c>
      <c r="K35" s="105">
        <v>-211</v>
      </c>
      <c r="L35" s="106">
        <v>-56</v>
      </c>
      <c r="M35" s="104">
        <v>-250</v>
      </c>
      <c r="N35" s="105">
        <v>-140</v>
      </c>
      <c r="O35" s="151">
        <v>-110</v>
      </c>
      <c r="P35" s="104">
        <v>264</v>
      </c>
      <c r="Q35" s="105">
        <v>129</v>
      </c>
      <c r="R35" s="106">
        <v>135</v>
      </c>
      <c r="S35" s="107">
        <v>129</v>
      </c>
      <c r="T35" s="108">
        <v>132</v>
      </c>
      <c r="U35" s="108">
        <v>0</v>
      </c>
      <c r="V35" s="109">
        <v>3</v>
      </c>
      <c r="W35" s="104">
        <v>514</v>
      </c>
      <c r="X35" s="105">
        <v>269</v>
      </c>
      <c r="Y35" s="106">
        <v>245</v>
      </c>
      <c r="Z35" s="107">
        <v>267</v>
      </c>
      <c r="AA35" s="108">
        <v>239</v>
      </c>
      <c r="AB35" s="108">
        <v>2</v>
      </c>
      <c r="AC35" s="109">
        <v>6</v>
      </c>
      <c r="AD35" s="110">
        <v>-17</v>
      </c>
      <c r="AE35" s="111">
        <v>-71</v>
      </c>
      <c r="AF35" s="112">
        <v>54</v>
      </c>
      <c r="AG35" s="110">
        <v>1325</v>
      </c>
      <c r="AH35" s="111">
        <v>653</v>
      </c>
      <c r="AI35" s="113">
        <v>672</v>
      </c>
      <c r="AJ35" s="114">
        <v>600</v>
      </c>
      <c r="AK35" s="115">
        <v>630</v>
      </c>
      <c r="AL35" s="115">
        <v>47</v>
      </c>
      <c r="AM35" s="116">
        <v>39</v>
      </c>
      <c r="AN35" s="110">
        <v>6</v>
      </c>
      <c r="AO35" s="112">
        <v>3</v>
      </c>
      <c r="AP35" s="117">
        <v>1342</v>
      </c>
      <c r="AQ35" s="111">
        <v>724</v>
      </c>
      <c r="AR35" s="113">
        <v>618</v>
      </c>
      <c r="AS35" s="114">
        <v>638</v>
      </c>
      <c r="AT35" s="115">
        <v>584</v>
      </c>
      <c r="AU35" s="115">
        <v>67</v>
      </c>
      <c r="AV35" s="116">
        <v>31</v>
      </c>
      <c r="AW35" s="110">
        <v>19</v>
      </c>
      <c r="AX35" s="112">
        <v>3</v>
      </c>
      <c r="AY35" s="118">
        <v>-87</v>
      </c>
    </row>
    <row r="36" spans="1:51" x14ac:dyDescent="0.15">
      <c r="A36">
        <v>4</v>
      </c>
      <c r="B36">
        <v>203</v>
      </c>
      <c r="C36" s="152" t="s">
        <v>63</v>
      </c>
      <c r="D36" s="24"/>
      <c r="E36" s="149">
        <v>49.42</v>
      </c>
      <c r="F36" s="150">
        <v>134610</v>
      </c>
      <c r="G36" s="103">
        <v>304015</v>
      </c>
      <c r="H36" s="103">
        <v>146543</v>
      </c>
      <c r="I36" s="103">
        <v>157472</v>
      </c>
      <c r="J36" s="104">
        <v>-133</v>
      </c>
      <c r="K36" s="105">
        <v>-92</v>
      </c>
      <c r="L36" s="106">
        <v>-41</v>
      </c>
      <c r="M36" s="104">
        <v>-124</v>
      </c>
      <c r="N36" s="105">
        <v>-59</v>
      </c>
      <c r="O36" s="151">
        <v>-65</v>
      </c>
      <c r="P36" s="104">
        <v>189</v>
      </c>
      <c r="Q36" s="105">
        <v>97</v>
      </c>
      <c r="R36" s="106">
        <v>92</v>
      </c>
      <c r="S36" s="107">
        <v>97</v>
      </c>
      <c r="T36" s="108">
        <v>92</v>
      </c>
      <c r="U36" s="108">
        <v>0</v>
      </c>
      <c r="V36" s="109">
        <v>0</v>
      </c>
      <c r="W36" s="104">
        <v>313</v>
      </c>
      <c r="X36" s="105">
        <v>156</v>
      </c>
      <c r="Y36" s="106">
        <v>157</v>
      </c>
      <c r="Z36" s="107">
        <v>155</v>
      </c>
      <c r="AA36" s="108">
        <v>156</v>
      </c>
      <c r="AB36" s="108">
        <v>1</v>
      </c>
      <c r="AC36" s="109">
        <v>1</v>
      </c>
      <c r="AD36" s="110">
        <v>-9</v>
      </c>
      <c r="AE36" s="111">
        <v>-33</v>
      </c>
      <c r="AF36" s="112">
        <v>24</v>
      </c>
      <c r="AG36" s="110">
        <v>700</v>
      </c>
      <c r="AH36" s="111">
        <v>350</v>
      </c>
      <c r="AI36" s="113">
        <v>350</v>
      </c>
      <c r="AJ36" s="114">
        <v>338</v>
      </c>
      <c r="AK36" s="115">
        <v>337</v>
      </c>
      <c r="AL36" s="115">
        <v>12</v>
      </c>
      <c r="AM36" s="116">
        <v>12</v>
      </c>
      <c r="AN36" s="110">
        <v>0</v>
      </c>
      <c r="AO36" s="112">
        <v>1</v>
      </c>
      <c r="AP36" s="117">
        <v>709</v>
      </c>
      <c r="AQ36" s="111">
        <v>383</v>
      </c>
      <c r="AR36" s="113">
        <v>326</v>
      </c>
      <c r="AS36" s="114">
        <v>351</v>
      </c>
      <c r="AT36" s="115">
        <v>315</v>
      </c>
      <c r="AU36" s="115">
        <v>31</v>
      </c>
      <c r="AV36" s="116">
        <v>10</v>
      </c>
      <c r="AW36" s="110">
        <v>1</v>
      </c>
      <c r="AX36" s="112">
        <v>1</v>
      </c>
      <c r="AY36" s="118">
        <v>-34</v>
      </c>
    </row>
    <row r="37" spans="1:51" x14ac:dyDescent="0.15">
      <c r="A37">
        <v>2</v>
      </c>
      <c r="B37">
        <v>204</v>
      </c>
      <c r="C37" s="152" t="s">
        <v>64</v>
      </c>
      <c r="D37" s="24" t="s">
        <v>51</v>
      </c>
      <c r="E37" s="149">
        <v>99.96</v>
      </c>
      <c r="F37" s="150">
        <v>216902</v>
      </c>
      <c r="G37" s="103">
        <v>484205</v>
      </c>
      <c r="H37" s="103">
        <v>225119</v>
      </c>
      <c r="I37" s="103">
        <v>259086</v>
      </c>
      <c r="J37" s="104">
        <v>-194</v>
      </c>
      <c r="K37" s="105">
        <v>-65</v>
      </c>
      <c r="L37" s="106">
        <v>-129</v>
      </c>
      <c r="M37" s="104">
        <v>-207</v>
      </c>
      <c r="N37" s="105">
        <v>-96</v>
      </c>
      <c r="O37" s="151">
        <v>-111</v>
      </c>
      <c r="P37" s="104">
        <v>236</v>
      </c>
      <c r="Q37" s="105">
        <v>125</v>
      </c>
      <c r="R37" s="106">
        <v>111</v>
      </c>
      <c r="S37" s="107">
        <v>124</v>
      </c>
      <c r="T37" s="108">
        <v>110</v>
      </c>
      <c r="U37" s="108">
        <v>1</v>
      </c>
      <c r="V37" s="109">
        <v>1</v>
      </c>
      <c r="W37" s="104">
        <v>443</v>
      </c>
      <c r="X37" s="105">
        <v>221</v>
      </c>
      <c r="Y37" s="106">
        <v>222</v>
      </c>
      <c r="Z37" s="107">
        <v>217</v>
      </c>
      <c r="AA37" s="108">
        <v>221</v>
      </c>
      <c r="AB37" s="108">
        <v>4</v>
      </c>
      <c r="AC37" s="109">
        <v>1</v>
      </c>
      <c r="AD37" s="110">
        <v>13</v>
      </c>
      <c r="AE37" s="111">
        <v>31</v>
      </c>
      <c r="AF37" s="112">
        <v>-18</v>
      </c>
      <c r="AG37" s="110">
        <v>1367</v>
      </c>
      <c r="AH37" s="111">
        <v>693</v>
      </c>
      <c r="AI37" s="113">
        <v>674</v>
      </c>
      <c r="AJ37" s="114">
        <v>653</v>
      </c>
      <c r="AK37" s="115">
        <v>642</v>
      </c>
      <c r="AL37" s="115">
        <v>33</v>
      </c>
      <c r="AM37" s="116">
        <v>28</v>
      </c>
      <c r="AN37" s="110">
        <v>7</v>
      </c>
      <c r="AO37" s="112">
        <v>4</v>
      </c>
      <c r="AP37" s="117">
        <v>1354</v>
      </c>
      <c r="AQ37" s="111">
        <v>662</v>
      </c>
      <c r="AR37" s="113">
        <v>692</v>
      </c>
      <c r="AS37" s="114">
        <v>624</v>
      </c>
      <c r="AT37" s="115">
        <v>658</v>
      </c>
      <c r="AU37" s="115">
        <v>26</v>
      </c>
      <c r="AV37" s="116">
        <v>26</v>
      </c>
      <c r="AW37" s="110">
        <v>12</v>
      </c>
      <c r="AX37" s="112">
        <v>8</v>
      </c>
      <c r="AY37" s="118">
        <v>8</v>
      </c>
    </row>
    <row r="38" spans="1:51" x14ac:dyDescent="0.15">
      <c r="A38">
        <v>10</v>
      </c>
      <c r="B38">
        <v>205</v>
      </c>
      <c r="C38" s="152" t="s">
        <v>65</v>
      </c>
      <c r="D38" s="24"/>
      <c r="E38" s="149">
        <v>182.38</v>
      </c>
      <c r="F38" s="150">
        <v>17887</v>
      </c>
      <c r="G38" s="103">
        <v>40570</v>
      </c>
      <c r="H38" s="103">
        <v>19315</v>
      </c>
      <c r="I38" s="103">
        <v>21255</v>
      </c>
      <c r="J38" s="104">
        <v>-68</v>
      </c>
      <c r="K38" s="105">
        <v>-31</v>
      </c>
      <c r="L38" s="106">
        <v>-37</v>
      </c>
      <c r="M38" s="104">
        <v>-49</v>
      </c>
      <c r="N38" s="105">
        <v>-16</v>
      </c>
      <c r="O38" s="151">
        <v>-33</v>
      </c>
      <c r="P38" s="104">
        <v>17</v>
      </c>
      <c r="Q38" s="105">
        <v>6</v>
      </c>
      <c r="R38" s="106">
        <v>11</v>
      </c>
      <c r="S38" s="107">
        <v>6</v>
      </c>
      <c r="T38" s="108">
        <v>11</v>
      </c>
      <c r="U38" s="108">
        <v>0</v>
      </c>
      <c r="V38" s="109">
        <v>0</v>
      </c>
      <c r="W38" s="104">
        <v>66</v>
      </c>
      <c r="X38" s="105">
        <v>22</v>
      </c>
      <c r="Y38" s="106">
        <v>44</v>
      </c>
      <c r="Z38" s="107">
        <v>22</v>
      </c>
      <c r="AA38" s="108">
        <v>44</v>
      </c>
      <c r="AB38" s="108">
        <v>0</v>
      </c>
      <c r="AC38" s="109">
        <v>0</v>
      </c>
      <c r="AD38" s="110">
        <v>-19</v>
      </c>
      <c r="AE38" s="111">
        <v>-15</v>
      </c>
      <c r="AF38" s="112">
        <v>-4</v>
      </c>
      <c r="AG38" s="110">
        <v>82</v>
      </c>
      <c r="AH38" s="111">
        <v>38</v>
      </c>
      <c r="AI38" s="113">
        <v>44</v>
      </c>
      <c r="AJ38" s="114">
        <v>35</v>
      </c>
      <c r="AK38" s="115">
        <v>43</v>
      </c>
      <c r="AL38" s="115">
        <v>3</v>
      </c>
      <c r="AM38" s="116">
        <v>1</v>
      </c>
      <c r="AN38" s="110">
        <v>0</v>
      </c>
      <c r="AO38" s="112">
        <v>0</v>
      </c>
      <c r="AP38" s="117">
        <v>101</v>
      </c>
      <c r="AQ38" s="111">
        <v>53</v>
      </c>
      <c r="AR38" s="113">
        <v>48</v>
      </c>
      <c r="AS38" s="114">
        <v>48</v>
      </c>
      <c r="AT38" s="115">
        <v>42</v>
      </c>
      <c r="AU38" s="115">
        <v>5</v>
      </c>
      <c r="AV38" s="116">
        <v>6</v>
      </c>
      <c r="AW38" s="110">
        <v>0</v>
      </c>
      <c r="AX38" s="112">
        <v>0</v>
      </c>
      <c r="AY38" s="118">
        <v>-28</v>
      </c>
    </row>
    <row r="39" spans="1:51" x14ac:dyDescent="0.15">
      <c r="A39">
        <v>2</v>
      </c>
      <c r="B39">
        <v>206</v>
      </c>
      <c r="C39" s="152" t="s">
        <v>66</v>
      </c>
      <c r="D39" s="24" t="s">
        <v>51</v>
      </c>
      <c r="E39" s="149">
        <v>18.47</v>
      </c>
      <c r="F39" s="150">
        <v>42549</v>
      </c>
      <c r="G39" s="103">
        <v>93687</v>
      </c>
      <c r="H39" s="103">
        <v>41825</v>
      </c>
      <c r="I39" s="103">
        <v>51862</v>
      </c>
      <c r="J39" s="104">
        <v>-42</v>
      </c>
      <c r="K39" s="105">
        <v>-29</v>
      </c>
      <c r="L39" s="106">
        <v>-13</v>
      </c>
      <c r="M39" s="104">
        <v>-61</v>
      </c>
      <c r="N39" s="105">
        <v>-34</v>
      </c>
      <c r="O39" s="151">
        <v>-27</v>
      </c>
      <c r="P39" s="104">
        <v>38</v>
      </c>
      <c r="Q39" s="105">
        <v>16</v>
      </c>
      <c r="R39" s="106">
        <v>22</v>
      </c>
      <c r="S39" s="107">
        <v>15</v>
      </c>
      <c r="T39" s="108">
        <v>22</v>
      </c>
      <c r="U39" s="108">
        <v>1</v>
      </c>
      <c r="V39" s="109">
        <v>0</v>
      </c>
      <c r="W39" s="104">
        <v>99</v>
      </c>
      <c r="X39" s="105">
        <v>50</v>
      </c>
      <c r="Y39" s="106">
        <v>49</v>
      </c>
      <c r="Z39" s="107">
        <v>50</v>
      </c>
      <c r="AA39" s="108">
        <v>49</v>
      </c>
      <c r="AB39" s="108">
        <v>0</v>
      </c>
      <c r="AC39" s="109">
        <v>0</v>
      </c>
      <c r="AD39" s="110">
        <v>19</v>
      </c>
      <c r="AE39" s="111">
        <v>5</v>
      </c>
      <c r="AF39" s="112">
        <v>14</v>
      </c>
      <c r="AG39" s="110">
        <v>338</v>
      </c>
      <c r="AH39" s="111">
        <v>159</v>
      </c>
      <c r="AI39" s="113">
        <v>179</v>
      </c>
      <c r="AJ39" s="114">
        <v>152</v>
      </c>
      <c r="AK39" s="115">
        <v>171</v>
      </c>
      <c r="AL39" s="115">
        <v>7</v>
      </c>
      <c r="AM39" s="116">
        <v>8</v>
      </c>
      <c r="AN39" s="110">
        <v>0</v>
      </c>
      <c r="AO39" s="112">
        <v>0</v>
      </c>
      <c r="AP39" s="117">
        <v>319</v>
      </c>
      <c r="AQ39" s="111">
        <v>154</v>
      </c>
      <c r="AR39" s="113">
        <v>165</v>
      </c>
      <c r="AS39" s="114">
        <v>132</v>
      </c>
      <c r="AT39" s="115">
        <v>158</v>
      </c>
      <c r="AU39" s="115">
        <v>22</v>
      </c>
      <c r="AV39" s="116">
        <v>7</v>
      </c>
      <c r="AW39" s="110">
        <v>0</v>
      </c>
      <c r="AX39" s="112">
        <v>0</v>
      </c>
      <c r="AY39" s="118">
        <v>-20</v>
      </c>
    </row>
    <row r="40" spans="1:51" x14ac:dyDescent="0.15">
      <c r="A40">
        <v>3</v>
      </c>
      <c r="B40">
        <v>207</v>
      </c>
      <c r="C40" s="152" t="s">
        <v>67</v>
      </c>
      <c r="D40" s="24"/>
      <c r="E40" s="149">
        <v>25</v>
      </c>
      <c r="F40" s="150">
        <v>82805</v>
      </c>
      <c r="G40" s="103">
        <v>197302</v>
      </c>
      <c r="H40" s="103">
        <v>94984</v>
      </c>
      <c r="I40" s="103">
        <v>102318</v>
      </c>
      <c r="J40" s="104">
        <v>-135</v>
      </c>
      <c r="K40" s="105">
        <v>-94</v>
      </c>
      <c r="L40" s="106">
        <v>-41</v>
      </c>
      <c r="M40" s="104">
        <v>-87</v>
      </c>
      <c r="N40" s="105">
        <v>-68</v>
      </c>
      <c r="O40" s="151">
        <v>-19</v>
      </c>
      <c r="P40" s="104">
        <v>112</v>
      </c>
      <c r="Q40" s="105">
        <v>48</v>
      </c>
      <c r="R40" s="106">
        <v>64</v>
      </c>
      <c r="S40" s="107">
        <v>48</v>
      </c>
      <c r="T40" s="108">
        <v>64</v>
      </c>
      <c r="U40" s="108">
        <v>0</v>
      </c>
      <c r="V40" s="109">
        <v>0</v>
      </c>
      <c r="W40" s="104">
        <v>199</v>
      </c>
      <c r="X40" s="105">
        <v>116</v>
      </c>
      <c r="Y40" s="106">
        <v>83</v>
      </c>
      <c r="Z40" s="107">
        <v>115</v>
      </c>
      <c r="AA40" s="108">
        <v>82</v>
      </c>
      <c r="AB40" s="108">
        <v>1</v>
      </c>
      <c r="AC40" s="109">
        <v>1</v>
      </c>
      <c r="AD40" s="110">
        <v>-48</v>
      </c>
      <c r="AE40" s="111">
        <v>-26</v>
      </c>
      <c r="AF40" s="112">
        <v>-22</v>
      </c>
      <c r="AG40" s="110">
        <v>431</v>
      </c>
      <c r="AH40" s="111">
        <v>236</v>
      </c>
      <c r="AI40" s="113">
        <v>195</v>
      </c>
      <c r="AJ40" s="114">
        <v>215</v>
      </c>
      <c r="AK40" s="115">
        <v>182</v>
      </c>
      <c r="AL40" s="115">
        <v>21</v>
      </c>
      <c r="AM40" s="116">
        <v>13</v>
      </c>
      <c r="AN40" s="110">
        <v>0</v>
      </c>
      <c r="AO40" s="112">
        <v>0</v>
      </c>
      <c r="AP40" s="117">
        <v>479</v>
      </c>
      <c r="AQ40" s="111">
        <v>262</v>
      </c>
      <c r="AR40" s="113">
        <v>217</v>
      </c>
      <c r="AS40" s="114">
        <v>246</v>
      </c>
      <c r="AT40" s="115">
        <v>203</v>
      </c>
      <c r="AU40" s="115">
        <v>14</v>
      </c>
      <c r="AV40" s="116">
        <v>13</v>
      </c>
      <c r="AW40" s="110">
        <v>2</v>
      </c>
      <c r="AX40" s="112">
        <v>1</v>
      </c>
      <c r="AY40" s="118">
        <v>-52</v>
      </c>
    </row>
    <row r="41" spans="1:51" x14ac:dyDescent="0.15">
      <c r="A41">
        <v>7</v>
      </c>
      <c r="B41">
        <v>208</v>
      </c>
      <c r="C41" s="152" t="s">
        <v>68</v>
      </c>
      <c r="D41" s="24"/>
      <c r="E41" s="149">
        <v>90.4</v>
      </c>
      <c r="F41" s="150">
        <v>11664</v>
      </c>
      <c r="G41" s="103">
        <v>27785</v>
      </c>
      <c r="H41" s="103">
        <v>13329</v>
      </c>
      <c r="I41" s="103">
        <v>14456</v>
      </c>
      <c r="J41" s="104">
        <v>-40</v>
      </c>
      <c r="K41" s="105">
        <v>-22</v>
      </c>
      <c r="L41" s="106">
        <v>-18</v>
      </c>
      <c r="M41" s="104">
        <v>-27</v>
      </c>
      <c r="N41" s="105">
        <v>-18</v>
      </c>
      <c r="O41" s="151">
        <v>-9</v>
      </c>
      <c r="P41" s="104">
        <v>15</v>
      </c>
      <c r="Q41" s="105">
        <v>6</v>
      </c>
      <c r="R41" s="106">
        <v>9</v>
      </c>
      <c r="S41" s="107">
        <v>6</v>
      </c>
      <c r="T41" s="108">
        <v>9</v>
      </c>
      <c r="U41" s="108">
        <v>0</v>
      </c>
      <c r="V41" s="109">
        <v>0</v>
      </c>
      <c r="W41" s="104">
        <v>42</v>
      </c>
      <c r="X41" s="105">
        <v>24</v>
      </c>
      <c r="Y41" s="106">
        <v>18</v>
      </c>
      <c r="Z41" s="107">
        <v>23</v>
      </c>
      <c r="AA41" s="108">
        <v>17</v>
      </c>
      <c r="AB41" s="108">
        <v>1</v>
      </c>
      <c r="AC41" s="109">
        <v>1</v>
      </c>
      <c r="AD41" s="110">
        <v>-13</v>
      </c>
      <c r="AE41" s="111">
        <v>-4</v>
      </c>
      <c r="AF41" s="112">
        <v>-9</v>
      </c>
      <c r="AG41" s="110">
        <v>48</v>
      </c>
      <c r="AH41" s="111">
        <v>26</v>
      </c>
      <c r="AI41" s="113">
        <v>22</v>
      </c>
      <c r="AJ41" s="114">
        <v>23</v>
      </c>
      <c r="AK41" s="115">
        <v>22</v>
      </c>
      <c r="AL41" s="115">
        <v>3</v>
      </c>
      <c r="AM41" s="116">
        <v>0</v>
      </c>
      <c r="AN41" s="110">
        <v>0</v>
      </c>
      <c r="AO41" s="112">
        <v>0</v>
      </c>
      <c r="AP41" s="117">
        <v>61</v>
      </c>
      <c r="AQ41" s="111">
        <v>30</v>
      </c>
      <c r="AR41" s="113">
        <v>31</v>
      </c>
      <c r="AS41" s="114">
        <v>22</v>
      </c>
      <c r="AT41" s="115">
        <v>27</v>
      </c>
      <c r="AU41" s="115">
        <v>8</v>
      </c>
      <c r="AV41" s="116">
        <v>4</v>
      </c>
      <c r="AW41" s="110">
        <v>0</v>
      </c>
      <c r="AX41" s="112">
        <v>0</v>
      </c>
      <c r="AY41" s="118">
        <v>-19</v>
      </c>
    </row>
    <row r="42" spans="1:51" x14ac:dyDescent="0.15">
      <c r="A42">
        <v>8</v>
      </c>
      <c r="B42">
        <v>209</v>
      </c>
      <c r="C42" s="152" t="s">
        <v>69</v>
      </c>
      <c r="D42" s="24"/>
      <c r="E42" s="149">
        <v>697.55</v>
      </c>
      <c r="F42" s="150">
        <v>30341</v>
      </c>
      <c r="G42" s="103">
        <v>76149</v>
      </c>
      <c r="H42" s="103">
        <v>36631</v>
      </c>
      <c r="I42" s="103">
        <v>39518</v>
      </c>
      <c r="J42" s="104">
        <v>-96</v>
      </c>
      <c r="K42" s="105">
        <v>-36</v>
      </c>
      <c r="L42" s="106">
        <v>-60</v>
      </c>
      <c r="M42" s="104">
        <v>-63</v>
      </c>
      <c r="N42" s="105">
        <v>-37</v>
      </c>
      <c r="O42" s="151">
        <v>-26</v>
      </c>
      <c r="P42" s="104">
        <v>24</v>
      </c>
      <c r="Q42" s="105">
        <v>12</v>
      </c>
      <c r="R42" s="106">
        <v>12</v>
      </c>
      <c r="S42" s="107">
        <v>12</v>
      </c>
      <c r="T42" s="108">
        <v>12</v>
      </c>
      <c r="U42" s="108">
        <v>0</v>
      </c>
      <c r="V42" s="109">
        <v>0</v>
      </c>
      <c r="W42" s="104">
        <v>87</v>
      </c>
      <c r="X42" s="105">
        <v>49</v>
      </c>
      <c r="Y42" s="106">
        <v>38</v>
      </c>
      <c r="Z42" s="107">
        <v>49</v>
      </c>
      <c r="AA42" s="108">
        <v>38</v>
      </c>
      <c r="AB42" s="108">
        <v>0</v>
      </c>
      <c r="AC42" s="109">
        <v>0</v>
      </c>
      <c r="AD42" s="110">
        <v>-33</v>
      </c>
      <c r="AE42" s="111">
        <v>1</v>
      </c>
      <c r="AF42" s="112">
        <v>-34</v>
      </c>
      <c r="AG42" s="110">
        <v>111</v>
      </c>
      <c r="AH42" s="111">
        <v>65</v>
      </c>
      <c r="AI42" s="113">
        <v>46</v>
      </c>
      <c r="AJ42" s="114">
        <v>56</v>
      </c>
      <c r="AK42" s="115">
        <v>41</v>
      </c>
      <c r="AL42" s="115">
        <v>9</v>
      </c>
      <c r="AM42" s="116">
        <v>4</v>
      </c>
      <c r="AN42" s="110">
        <v>0</v>
      </c>
      <c r="AO42" s="112">
        <v>1</v>
      </c>
      <c r="AP42" s="117">
        <v>144</v>
      </c>
      <c r="AQ42" s="111">
        <v>64</v>
      </c>
      <c r="AR42" s="113">
        <v>80</v>
      </c>
      <c r="AS42" s="114">
        <v>62</v>
      </c>
      <c r="AT42" s="115">
        <v>75</v>
      </c>
      <c r="AU42" s="115">
        <v>1</v>
      </c>
      <c r="AV42" s="116">
        <v>5</v>
      </c>
      <c r="AW42" s="110">
        <v>1</v>
      </c>
      <c r="AX42" s="112">
        <v>0</v>
      </c>
      <c r="AY42" s="118">
        <v>-10</v>
      </c>
    </row>
    <row r="43" spans="1:51" x14ac:dyDescent="0.15">
      <c r="A43">
        <v>4</v>
      </c>
      <c r="B43">
        <v>210</v>
      </c>
      <c r="C43" s="152" t="s">
        <v>70</v>
      </c>
      <c r="D43" s="24"/>
      <c r="E43" s="149">
        <v>138.47999999999999</v>
      </c>
      <c r="F43" s="150">
        <v>108180</v>
      </c>
      <c r="G43" s="103">
        <v>258974</v>
      </c>
      <c r="H43" s="103">
        <v>126309</v>
      </c>
      <c r="I43" s="103">
        <v>132665</v>
      </c>
      <c r="J43" s="104">
        <v>-193</v>
      </c>
      <c r="K43" s="105">
        <v>-75</v>
      </c>
      <c r="L43" s="106">
        <v>-118</v>
      </c>
      <c r="M43" s="104">
        <v>-143</v>
      </c>
      <c r="N43" s="105">
        <v>-65</v>
      </c>
      <c r="O43" s="151">
        <v>-78</v>
      </c>
      <c r="P43" s="104">
        <v>130</v>
      </c>
      <c r="Q43" s="105">
        <v>73</v>
      </c>
      <c r="R43" s="106">
        <v>57</v>
      </c>
      <c r="S43" s="107">
        <v>73</v>
      </c>
      <c r="T43" s="108">
        <v>56</v>
      </c>
      <c r="U43" s="108">
        <v>0</v>
      </c>
      <c r="V43" s="109">
        <v>1</v>
      </c>
      <c r="W43" s="104">
        <v>273</v>
      </c>
      <c r="X43" s="105">
        <v>138</v>
      </c>
      <c r="Y43" s="106">
        <v>135</v>
      </c>
      <c r="Z43" s="107">
        <v>138</v>
      </c>
      <c r="AA43" s="108">
        <v>135</v>
      </c>
      <c r="AB43" s="108">
        <v>0</v>
      </c>
      <c r="AC43" s="109">
        <v>0</v>
      </c>
      <c r="AD43" s="110">
        <v>-50</v>
      </c>
      <c r="AE43" s="111">
        <v>-10</v>
      </c>
      <c r="AF43" s="112">
        <v>-40</v>
      </c>
      <c r="AG43" s="110">
        <v>548</v>
      </c>
      <c r="AH43" s="111">
        <v>303</v>
      </c>
      <c r="AI43" s="113">
        <v>245</v>
      </c>
      <c r="AJ43" s="114">
        <v>278</v>
      </c>
      <c r="AK43" s="115">
        <v>221</v>
      </c>
      <c r="AL43" s="115">
        <v>23</v>
      </c>
      <c r="AM43" s="116">
        <v>22</v>
      </c>
      <c r="AN43" s="110">
        <v>2</v>
      </c>
      <c r="AO43" s="112">
        <v>2</v>
      </c>
      <c r="AP43" s="117">
        <v>598</v>
      </c>
      <c r="AQ43" s="111">
        <v>313</v>
      </c>
      <c r="AR43" s="113">
        <v>285</v>
      </c>
      <c r="AS43" s="114">
        <v>277</v>
      </c>
      <c r="AT43" s="115">
        <v>269</v>
      </c>
      <c r="AU43" s="115">
        <v>35</v>
      </c>
      <c r="AV43" s="116">
        <v>16</v>
      </c>
      <c r="AW43" s="110">
        <v>1</v>
      </c>
      <c r="AX43" s="112">
        <v>0</v>
      </c>
      <c r="AY43" s="118">
        <v>35</v>
      </c>
    </row>
    <row r="44" spans="1:51" x14ac:dyDescent="0.15">
      <c r="A44">
        <v>7</v>
      </c>
      <c r="B44">
        <v>212</v>
      </c>
      <c r="C44" s="152" t="s">
        <v>71</v>
      </c>
      <c r="D44" s="24"/>
      <c r="E44" s="149">
        <v>126.85</v>
      </c>
      <c r="F44" s="150">
        <v>18846</v>
      </c>
      <c r="G44" s="103">
        <v>44944</v>
      </c>
      <c r="H44" s="103">
        <v>21662</v>
      </c>
      <c r="I44" s="103">
        <v>23282</v>
      </c>
      <c r="J44" s="104">
        <v>-72</v>
      </c>
      <c r="K44" s="105">
        <v>-42</v>
      </c>
      <c r="L44" s="106">
        <v>-30</v>
      </c>
      <c r="M44" s="104">
        <v>-47</v>
      </c>
      <c r="N44" s="105">
        <v>-28</v>
      </c>
      <c r="O44" s="151">
        <v>-19</v>
      </c>
      <c r="P44" s="104">
        <v>13</v>
      </c>
      <c r="Q44" s="105">
        <v>8</v>
      </c>
      <c r="R44" s="106">
        <v>5</v>
      </c>
      <c r="S44" s="107">
        <v>8</v>
      </c>
      <c r="T44" s="108">
        <v>5</v>
      </c>
      <c r="U44" s="108">
        <v>0</v>
      </c>
      <c r="V44" s="109">
        <v>0</v>
      </c>
      <c r="W44" s="104">
        <v>60</v>
      </c>
      <c r="X44" s="105">
        <v>36</v>
      </c>
      <c r="Y44" s="106">
        <v>24</v>
      </c>
      <c r="Z44" s="107">
        <v>36</v>
      </c>
      <c r="AA44" s="108">
        <v>24</v>
      </c>
      <c r="AB44" s="108">
        <v>0</v>
      </c>
      <c r="AC44" s="109">
        <v>0</v>
      </c>
      <c r="AD44" s="110">
        <v>-25</v>
      </c>
      <c r="AE44" s="111">
        <v>-14</v>
      </c>
      <c r="AF44" s="112">
        <v>-11</v>
      </c>
      <c r="AG44" s="110">
        <v>49</v>
      </c>
      <c r="AH44" s="111">
        <v>22</v>
      </c>
      <c r="AI44" s="113">
        <v>27</v>
      </c>
      <c r="AJ44" s="114">
        <v>22</v>
      </c>
      <c r="AK44" s="115">
        <v>24</v>
      </c>
      <c r="AL44" s="115">
        <v>0</v>
      </c>
      <c r="AM44" s="116">
        <v>3</v>
      </c>
      <c r="AN44" s="110">
        <v>0</v>
      </c>
      <c r="AO44" s="112">
        <v>0</v>
      </c>
      <c r="AP44" s="117">
        <v>74</v>
      </c>
      <c r="AQ44" s="111">
        <v>36</v>
      </c>
      <c r="AR44" s="113">
        <v>38</v>
      </c>
      <c r="AS44" s="114">
        <v>28</v>
      </c>
      <c r="AT44" s="115">
        <v>36</v>
      </c>
      <c r="AU44" s="115">
        <v>5</v>
      </c>
      <c r="AV44" s="116">
        <v>2</v>
      </c>
      <c r="AW44" s="110">
        <v>3</v>
      </c>
      <c r="AX44" s="112">
        <v>0</v>
      </c>
      <c r="AY44" s="118">
        <v>-12</v>
      </c>
    </row>
    <row r="45" spans="1:51" x14ac:dyDescent="0.15">
      <c r="A45">
        <v>5</v>
      </c>
      <c r="B45">
        <v>213</v>
      </c>
      <c r="C45" s="152" t="s">
        <v>72</v>
      </c>
      <c r="D45" s="24"/>
      <c r="E45" s="149">
        <v>132.44</v>
      </c>
      <c r="F45" s="150">
        <v>14991</v>
      </c>
      <c r="G45" s="103">
        <v>37796</v>
      </c>
      <c r="H45" s="103">
        <v>18055</v>
      </c>
      <c r="I45" s="103">
        <v>19741</v>
      </c>
      <c r="J45" s="104">
        <v>-57</v>
      </c>
      <c r="K45" s="105">
        <v>-24</v>
      </c>
      <c r="L45" s="106">
        <v>-33</v>
      </c>
      <c r="M45" s="104">
        <v>-28</v>
      </c>
      <c r="N45" s="105">
        <v>-12</v>
      </c>
      <c r="O45" s="151">
        <v>-16</v>
      </c>
      <c r="P45" s="104">
        <v>22</v>
      </c>
      <c r="Q45" s="105">
        <v>5</v>
      </c>
      <c r="R45" s="106">
        <v>17</v>
      </c>
      <c r="S45" s="107">
        <v>5</v>
      </c>
      <c r="T45" s="108">
        <v>17</v>
      </c>
      <c r="U45" s="108">
        <v>0</v>
      </c>
      <c r="V45" s="109">
        <v>0</v>
      </c>
      <c r="W45" s="104">
        <v>50</v>
      </c>
      <c r="X45" s="105">
        <v>17</v>
      </c>
      <c r="Y45" s="106">
        <v>33</v>
      </c>
      <c r="Z45" s="107">
        <v>17</v>
      </c>
      <c r="AA45" s="108">
        <v>33</v>
      </c>
      <c r="AB45" s="108">
        <v>0</v>
      </c>
      <c r="AC45" s="109">
        <v>0</v>
      </c>
      <c r="AD45" s="110">
        <v>-29</v>
      </c>
      <c r="AE45" s="111">
        <v>-12</v>
      </c>
      <c r="AF45" s="112">
        <v>-17</v>
      </c>
      <c r="AG45" s="110">
        <v>49</v>
      </c>
      <c r="AH45" s="111">
        <v>27</v>
      </c>
      <c r="AI45" s="113">
        <v>22</v>
      </c>
      <c r="AJ45" s="114">
        <v>22</v>
      </c>
      <c r="AK45" s="115">
        <v>21</v>
      </c>
      <c r="AL45" s="115">
        <v>4</v>
      </c>
      <c r="AM45" s="116">
        <v>1</v>
      </c>
      <c r="AN45" s="110">
        <v>1</v>
      </c>
      <c r="AO45" s="112">
        <v>0</v>
      </c>
      <c r="AP45" s="117">
        <v>78</v>
      </c>
      <c r="AQ45" s="111">
        <v>39</v>
      </c>
      <c r="AR45" s="113">
        <v>39</v>
      </c>
      <c r="AS45" s="114">
        <v>35</v>
      </c>
      <c r="AT45" s="115">
        <v>35</v>
      </c>
      <c r="AU45" s="115">
        <v>4</v>
      </c>
      <c r="AV45" s="116">
        <v>2</v>
      </c>
      <c r="AW45" s="110">
        <v>0</v>
      </c>
      <c r="AX45" s="112">
        <v>2</v>
      </c>
      <c r="AY45" s="118">
        <v>-17</v>
      </c>
    </row>
    <row r="46" spans="1:51" x14ac:dyDescent="0.15">
      <c r="A46">
        <v>3</v>
      </c>
      <c r="B46">
        <v>214</v>
      </c>
      <c r="C46" s="152" t="s">
        <v>73</v>
      </c>
      <c r="D46" s="24" t="s">
        <v>51</v>
      </c>
      <c r="E46" s="149">
        <v>101.8</v>
      </c>
      <c r="F46" s="150">
        <v>95841</v>
      </c>
      <c r="G46" s="103">
        <v>224803</v>
      </c>
      <c r="H46" s="103">
        <v>102930</v>
      </c>
      <c r="I46" s="103">
        <v>121873</v>
      </c>
      <c r="J46" s="104">
        <v>-214</v>
      </c>
      <c r="K46" s="105">
        <v>-87</v>
      </c>
      <c r="L46" s="106">
        <v>-127</v>
      </c>
      <c r="M46" s="104">
        <v>-136</v>
      </c>
      <c r="N46" s="105">
        <v>-67</v>
      </c>
      <c r="O46" s="151">
        <v>-69</v>
      </c>
      <c r="P46" s="104">
        <v>83</v>
      </c>
      <c r="Q46" s="105">
        <v>43</v>
      </c>
      <c r="R46" s="106">
        <v>40</v>
      </c>
      <c r="S46" s="107">
        <v>42</v>
      </c>
      <c r="T46" s="108">
        <v>40</v>
      </c>
      <c r="U46" s="108">
        <v>1</v>
      </c>
      <c r="V46" s="109">
        <v>0</v>
      </c>
      <c r="W46" s="104">
        <v>219</v>
      </c>
      <c r="X46" s="105">
        <v>110</v>
      </c>
      <c r="Y46" s="106">
        <v>109</v>
      </c>
      <c r="Z46" s="107">
        <v>109</v>
      </c>
      <c r="AA46" s="108">
        <v>106</v>
      </c>
      <c r="AB46" s="108">
        <v>1</v>
      </c>
      <c r="AC46" s="109">
        <v>3</v>
      </c>
      <c r="AD46" s="110">
        <v>-78</v>
      </c>
      <c r="AE46" s="111">
        <v>-20</v>
      </c>
      <c r="AF46" s="112">
        <v>-58</v>
      </c>
      <c r="AG46" s="110">
        <v>512</v>
      </c>
      <c r="AH46" s="111">
        <v>250</v>
      </c>
      <c r="AI46" s="113">
        <v>262</v>
      </c>
      <c r="AJ46" s="114">
        <v>232</v>
      </c>
      <c r="AK46" s="115">
        <v>242</v>
      </c>
      <c r="AL46" s="115">
        <v>15</v>
      </c>
      <c r="AM46" s="116">
        <v>16</v>
      </c>
      <c r="AN46" s="110">
        <v>3</v>
      </c>
      <c r="AO46" s="112">
        <v>4</v>
      </c>
      <c r="AP46" s="117">
        <v>590</v>
      </c>
      <c r="AQ46" s="111">
        <v>270</v>
      </c>
      <c r="AR46" s="113">
        <v>320</v>
      </c>
      <c r="AS46" s="114">
        <v>249</v>
      </c>
      <c r="AT46" s="115">
        <v>300</v>
      </c>
      <c r="AU46" s="115">
        <v>20</v>
      </c>
      <c r="AV46" s="116">
        <v>18</v>
      </c>
      <c r="AW46" s="110">
        <v>1</v>
      </c>
      <c r="AX46" s="112">
        <v>2</v>
      </c>
      <c r="AY46" s="118">
        <v>-56</v>
      </c>
    </row>
    <row r="47" spans="1:51" x14ac:dyDescent="0.15">
      <c r="A47">
        <v>5</v>
      </c>
      <c r="B47">
        <v>215</v>
      </c>
      <c r="C47" s="152" t="s">
        <v>74</v>
      </c>
      <c r="D47" s="24"/>
      <c r="E47" s="149">
        <v>176.51</v>
      </c>
      <c r="F47" s="150">
        <v>30378</v>
      </c>
      <c r="G47" s="103">
        <v>74074</v>
      </c>
      <c r="H47" s="103">
        <v>35605</v>
      </c>
      <c r="I47" s="103">
        <v>38469</v>
      </c>
      <c r="J47" s="104">
        <v>-69</v>
      </c>
      <c r="K47" s="105">
        <v>-38</v>
      </c>
      <c r="L47" s="106">
        <v>-31</v>
      </c>
      <c r="M47" s="104">
        <v>-63</v>
      </c>
      <c r="N47" s="105">
        <v>-33</v>
      </c>
      <c r="O47" s="151">
        <v>-30</v>
      </c>
      <c r="P47" s="104">
        <v>20</v>
      </c>
      <c r="Q47" s="105">
        <v>13</v>
      </c>
      <c r="R47" s="106">
        <v>7</v>
      </c>
      <c r="S47" s="107">
        <v>13</v>
      </c>
      <c r="T47" s="108">
        <v>7</v>
      </c>
      <c r="U47" s="108">
        <v>0</v>
      </c>
      <c r="V47" s="109">
        <v>0</v>
      </c>
      <c r="W47" s="104">
        <v>83</v>
      </c>
      <c r="X47" s="105">
        <v>46</v>
      </c>
      <c r="Y47" s="106">
        <v>37</v>
      </c>
      <c r="Z47" s="107">
        <v>45</v>
      </c>
      <c r="AA47" s="108">
        <v>36</v>
      </c>
      <c r="AB47" s="108">
        <v>1</v>
      </c>
      <c r="AC47" s="109">
        <v>1</v>
      </c>
      <c r="AD47" s="110">
        <v>-6</v>
      </c>
      <c r="AE47" s="111">
        <v>-5</v>
      </c>
      <c r="AF47" s="112">
        <v>-1</v>
      </c>
      <c r="AG47" s="110">
        <v>185</v>
      </c>
      <c r="AH47" s="111">
        <v>98</v>
      </c>
      <c r="AI47" s="113">
        <v>87</v>
      </c>
      <c r="AJ47" s="114">
        <v>70</v>
      </c>
      <c r="AK47" s="115">
        <v>66</v>
      </c>
      <c r="AL47" s="115">
        <v>27</v>
      </c>
      <c r="AM47" s="116">
        <v>21</v>
      </c>
      <c r="AN47" s="110">
        <v>1</v>
      </c>
      <c r="AO47" s="112">
        <v>0</v>
      </c>
      <c r="AP47" s="117">
        <v>191</v>
      </c>
      <c r="AQ47" s="111">
        <v>103</v>
      </c>
      <c r="AR47" s="113">
        <v>88</v>
      </c>
      <c r="AS47" s="114">
        <v>82</v>
      </c>
      <c r="AT47" s="115">
        <v>85</v>
      </c>
      <c r="AU47" s="115">
        <v>18</v>
      </c>
      <c r="AV47" s="116">
        <v>3</v>
      </c>
      <c r="AW47" s="110">
        <v>3</v>
      </c>
      <c r="AX47" s="112">
        <v>0</v>
      </c>
      <c r="AY47" s="118">
        <v>4</v>
      </c>
    </row>
    <row r="48" spans="1:51" x14ac:dyDescent="0.15">
      <c r="A48">
        <v>4</v>
      </c>
      <c r="B48">
        <v>216</v>
      </c>
      <c r="C48" s="152" t="s">
        <v>75</v>
      </c>
      <c r="D48" s="24"/>
      <c r="E48" s="149">
        <v>34.380000000000003</v>
      </c>
      <c r="F48" s="150">
        <v>36741</v>
      </c>
      <c r="G48" s="103">
        <v>86573</v>
      </c>
      <c r="H48" s="103">
        <v>41825</v>
      </c>
      <c r="I48" s="103">
        <v>44748</v>
      </c>
      <c r="J48" s="104">
        <v>-54</v>
      </c>
      <c r="K48" s="105">
        <v>-30</v>
      </c>
      <c r="L48" s="106">
        <v>-24</v>
      </c>
      <c r="M48" s="104">
        <v>-59</v>
      </c>
      <c r="N48" s="105">
        <v>-30</v>
      </c>
      <c r="O48" s="151">
        <v>-29</v>
      </c>
      <c r="P48" s="104">
        <v>46</v>
      </c>
      <c r="Q48" s="105">
        <v>22</v>
      </c>
      <c r="R48" s="106">
        <v>24</v>
      </c>
      <c r="S48" s="107">
        <v>21</v>
      </c>
      <c r="T48" s="108">
        <v>23</v>
      </c>
      <c r="U48" s="108">
        <v>1</v>
      </c>
      <c r="V48" s="109">
        <v>1</v>
      </c>
      <c r="W48" s="104">
        <v>105</v>
      </c>
      <c r="X48" s="105">
        <v>52</v>
      </c>
      <c r="Y48" s="106">
        <v>53</v>
      </c>
      <c r="Z48" s="107">
        <v>52</v>
      </c>
      <c r="AA48" s="108">
        <v>53</v>
      </c>
      <c r="AB48" s="108">
        <v>0</v>
      </c>
      <c r="AC48" s="109">
        <v>0</v>
      </c>
      <c r="AD48" s="110">
        <v>5</v>
      </c>
      <c r="AE48" s="111">
        <v>0</v>
      </c>
      <c r="AF48" s="112">
        <v>5</v>
      </c>
      <c r="AG48" s="110">
        <v>167</v>
      </c>
      <c r="AH48" s="111">
        <v>92</v>
      </c>
      <c r="AI48" s="113">
        <v>75</v>
      </c>
      <c r="AJ48" s="114">
        <v>82</v>
      </c>
      <c r="AK48" s="115">
        <v>75</v>
      </c>
      <c r="AL48" s="115">
        <v>8</v>
      </c>
      <c r="AM48" s="116">
        <v>0</v>
      </c>
      <c r="AN48" s="110">
        <v>2</v>
      </c>
      <c r="AO48" s="112">
        <v>0</v>
      </c>
      <c r="AP48" s="117">
        <v>162</v>
      </c>
      <c r="AQ48" s="111">
        <v>92</v>
      </c>
      <c r="AR48" s="113">
        <v>70</v>
      </c>
      <c r="AS48" s="114">
        <v>76</v>
      </c>
      <c r="AT48" s="115">
        <v>66</v>
      </c>
      <c r="AU48" s="115">
        <v>15</v>
      </c>
      <c r="AV48" s="116">
        <v>4</v>
      </c>
      <c r="AW48" s="110">
        <v>1</v>
      </c>
      <c r="AX48" s="112">
        <v>0</v>
      </c>
      <c r="AY48" s="118">
        <v>-5</v>
      </c>
    </row>
    <row r="49" spans="1:51" x14ac:dyDescent="0.15">
      <c r="A49">
        <v>3</v>
      </c>
      <c r="B49" s="153">
        <v>217</v>
      </c>
      <c r="C49" s="152" t="s">
        <v>76</v>
      </c>
      <c r="D49" s="24"/>
      <c r="E49" s="149">
        <v>53.44</v>
      </c>
      <c r="F49" s="150">
        <v>63780</v>
      </c>
      <c r="G49" s="103">
        <v>151551</v>
      </c>
      <c r="H49" s="103">
        <v>70804</v>
      </c>
      <c r="I49" s="103">
        <v>80747</v>
      </c>
      <c r="J49" s="104">
        <v>-68</v>
      </c>
      <c r="K49" s="105">
        <v>-19</v>
      </c>
      <c r="L49" s="106">
        <v>-49</v>
      </c>
      <c r="M49" s="104">
        <v>-82</v>
      </c>
      <c r="N49" s="105">
        <v>-39</v>
      </c>
      <c r="O49" s="151">
        <v>-43</v>
      </c>
      <c r="P49" s="104">
        <v>68</v>
      </c>
      <c r="Q49" s="105">
        <v>34</v>
      </c>
      <c r="R49" s="106">
        <v>34</v>
      </c>
      <c r="S49" s="107">
        <v>34</v>
      </c>
      <c r="T49" s="108">
        <v>34</v>
      </c>
      <c r="U49" s="108">
        <v>0</v>
      </c>
      <c r="V49" s="109">
        <v>0</v>
      </c>
      <c r="W49" s="104">
        <v>150</v>
      </c>
      <c r="X49" s="105">
        <v>73</v>
      </c>
      <c r="Y49" s="106">
        <v>77</v>
      </c>
      <c r="Z49" s="107">
        <v>73</v>
      </c>
      <c r="AA49" s="108">
        <v>77</v>
      </c>
      <c r="AB49" s="108">
        <v>0</v>
      </c>
      <c r="AC49" s="109">
        <v>0</v>
      </c>
      <c r="AD49" s="110">
        <v>14</v>
      </c>
      <c r="AE49" s="111">
        <v>20</v>
      </c>
      <c r="AF49" s="112">
        <v>-6</v>
      </c>
      <c r="AG49" s="110">
        <v>332</v>
      </c>
      <c r="AH49" s="111">
        <v>168</v>
      </c>
      <c r="AI49" s="113">
        <v>164</v>
      </c>
      <c r="AJ49" s="114">
        <v>159</v>
      </c>
      <c r="AK49" s="115">
        <v>154</v>
      </c>
      <c r="AL49" s="115">
        <v>8</v>
      </c>
      <c r="AM49" s="116">
        <v>9</v>
      </c>
      <c r="AN49" s="110">
        <v>1</v>
      </c>
      <c r="AO49" s="112">
        <v>1</v>
      </c>
      <c r="AP49" s="117">
        <v>318</v>
      </c>
      <c r="AQ49" s="111">
        <v>148</v>
      </c>
      <c r="AR49" s="113">
        <v>170</v>
      </c>
      <c r="AS49" s="114">
        <v>138</v>
      </c>
      <c r="AT49" s="115">
        <v>162</v>
      </c>
      <c r="AU49" s="115">
        <v>7</v>
      </c>
      <c r="AV49" s="116">
        <v>5</v>
      </c>
      <c r="AW49" s="110">
        <v>3</v>
      </c>
      <c r="AX49" s="112">
        <v>3</v>
      </c>
      <c r="AY49" s="118">
        <v>3</v>
      </c>
    </row>
    <row r="50" spans="1:51" x14ac:dyDescent="0.15">
      <c r="A50">
        <v>5</v>
      </c>
      <c r="B50">
        <v>218</v>
      </c>
      <c r="C50" s="152" t="s">
        <v>77</v>
      </c>
      <c r="D50" s="24" t="s">
        <v>51</v>
      </c>
      <c r="E50" s="149">
        <v>92.94</v>
      </c>
      <c r="F50" s="150">
        <v>17968</v>
      </c>
      <c r="G50" s="103">
        <v>47052</v>
      </c>
      <c r="H50" s="103">
        <v>22973</v>
      </c>
      <c r="I50" s="103">
        <v>24079</v>
      </c>
      <c r="J50" s="104">
        <v>-78</v>
      </c>
      <c r="K50" s="105">
        <v>-39</v>
      </c>
      <c r="L50" s="106">
        <v>-39</v>
      </c>
      <c r="M50" s="104">
        <v>-26</v>
      </c>
      <c r="N50" s="105">
        <v>-10</v>
      </c>
      <c r="O50" s="151">
        <v>-16</v>
      </c>
      <c r="P50" s="104">
        <v>18</v>
      </c>
      <c r="Q50" s="105">
        <v>9</v>
      </c>
      <c r="R50" s="106">
        <v>9</v>
      </c>
      <c r="S50" s="107">
        <v>8</v>
      </c>
      <c r="T50" s="108">
        <v>9</v>
      </c>
      <c r="U50" s="108">
        <v>1</v>
      </c>
      <c r="V50" s="109">
        <v>0</v>
      </c>
      <c r="W50" s="104">
        <v>44</v>
      </c>
      <c r="X50" s="105">
        <v>19</v>
      </c>
      <c r="Y50" s="106">
        <v>25</v>
      </c>
      <c r="Z50" s="107">
        <v>19</v>
      </c>
      <c r="AA50" s="108">
        <v>24</v>
      </c>
      <c r="AB50" s="108">
        <v>0</v>
      </c>
      <c r="AC50" s="109">
        <v>1</v>
      </c>
      <c r="AD50" s="110">
        <v>-52</v>
      </c>
      <c r="AE50" s="111">
        <v>-29</v>
      </c>
      <c r="AF50" s="112">
        <v>-23</v>
      </c>
      <c r="AG50" s="110">
        <v>88</v>
      </c>
      <c r="AH50" s="111">
        <v>46</v>
      </c>
      <c r="AI50" s="113">
        <v>42</v>
      </c>
      <c r="AJ50" s="114">
        <v>41</v>
      </c>
      <c r="AK50" s="115">
        <v>39</v>
      </c>
      <c r="AL50" s="115">
        <v>5</v>
      </c>
      <c r="AM50" s="116">
        <v>3</v>
      </c>
      <c r="AN50" s="110">
        <v>0</v>
      </c>
      <c r="AO50" s="112">
        <v>0</v>
      </c>
      <c r="AP50" s="117">
        <v>140</v>
      </c>
      <c r="AQ50" s="111">
        <v>75</v>
      </c>
      <c r="AR50" s="113">
        <v>65</v>
      </c>
      <c r="AS50" s="114">
        <v>63</v>
      </c>
      <c r="AT50" s="115">
        <v>57</v>
      </c>
      <c r="AU50" s="115">
        <v>11</v>
      </c>
      <c r="AV50" s="116">
        <v>8</v>
      </c>
      <c r="AW50" s="110">
        <v>1</v>
      </c>
      <c r="AX50" s="112">
        <v>0</v>
      </c>
      <c r="AY50" s="118">
        <v>-28</v>
      </c>
    </row>
    <row r="51" spans="1:51" x14ac:dyDescent="0.15">
      <c r="A51">
        <v>3</v>
      </c>
      <c r="B51">
        <v>219</v>
      </c>
      <c r="C51" s="152" t="s">
        <v>78</v>
      </c>
      <c r="D51" s="24"/>
      <c r="E51" s="149">
        <v>210.32</v>
      </c>
      <c r="F51" s="150">
        <v>42456</v>
      </c>
      <c r="G51" s="103">
        <v>107617</v>
      </c>
      <c r="H51" s="103">
        <v>51536</v>
      </c>
      <c r="I51" s="103">
        <v>56081</v>
      </c>
      <c r="J51" s="104">
        <v>-163</v>
      </c>
      <c r="K51" s="105">
        <v>-51</v>
      </c>
      <c r="L51" s="106">
        <v>-112</v>
      </c>
      <c r="M51" s="104">
        <v>-70</v>
      </c>
      <c r="N51" s="105">
        <v>-15</v>
      </c>
      <c r="O51" s="151">
        <v>-55</v>
      </c>
      <c r="P51" s="104">
        <v>35</v>
      </c>
      <c r="Q51" s="105">
        <v>23</v>
      </c>
      <c r="R51" s="106">
        <v>12</v>
      </c>
      <c r="S51" s="107">
        <v>23</v>
      </c>
      <c r="T51" s="108">
        <v>12</v>
      </c>
      <c r="U51" s="108">
        <v>0</v>
      </c>
      <c r="V51" s="109">
        <v>0</v>
      </c>
      <c r="W51" s="104">
        <v>105</v>
      </c>
      <c r="X51" s="105">
        <v>38</v>
      </c>
      <c r="Y51" s="106">
        <v>67</v>
      </c>
      <c r="Z51" s="107">
        <v>38</v>
      </c>
      <c r="AA51" s="108">
        <v>66</v>
      </c>
      <c r="AB51" s="108">
        <v>0</v>
      </c>
      <c r="AC51" s="109">
        <v>1</v>
      </c>
      <c r="AD51" s="110">
        <v>-93</v>
      </c>
      <c r="AE51" s="111">
        <v>-36</v>
      </c>
      <c r="AF51" s="112">
        <v>-57</v>
      </c>
      <c r="AG51" s="110">
        <v>216</v>
      </c>
      <c r="AH51" s="111">
        <v>107</v>
      </c>
      <c r="AI51" s="113">
        <v>109</v>
      </c>
      <c r="AJ51" s="114">
        <v>99</v>
      </c>
      <c r="AK51" s="115">
        <v>97</v>
      </c>
      <c r="AL51" s="115">
        <v>8</v>
      </c>
      <c r="AM51" s="116">
        <v>8</v>
      </c>
      <c r="AN51" s="110">
        <v>0</v>
      </c>
      <c r="AO51" s="112">
        <v>4</v>
      </c>
      <c r="AP51" s="117">
        <v>309</v>
      </c>
      <c r="AQ51" s="111">
        <v>143</v>
      </c>
      <c r="AR51" s="113">
        <v>166</v>
      </c>
      <c r="AS51" s="114">
        <v>135</v>
      </c>
      <c r="AT51" s="115">
        <v>158</v>
      </c>
      <c r="AU51" s="115">
        <v>7</v>
      </c>
      <c r="AV51" s="116">
        <v>8</v>
      </c>
      <c r="AW51" s="110">
        <v>1</v>
      </c>
      <c r="AX51" s="112">
        <v>0</v>
      </c>
      <c r="AY51" s="118">
        <v>-49</v>
      </c>
    </row>
    <row r="52" spans="1:51" x14ac:dyDescent="0.15">
      <c r="A52">
        <v>5</v>
      </c>
      <c r="B52">
        <v>220</v>
      </c>
      <c r="C52" s="152" t="s">
        <v>79</v>
      </c>
      <c r="D52" s="24" t="s">
        <v>51</v>
      </c>
      <c r="E52" s="149">
        <v>150.97999999999999</v>
      </c>
      <c r="F52" s="150">
        <v>16068</v>
      </c>
      <c r="G52" s="103">
        <v>41662</v>
      </c>
      <c r="H52" s="103">
        <v>20560</v>
      </c>
      <c r="I52" s="103">
        <v>21102</v>
      </c>
      <c r="J52" s="104">
        <v>-83</v>
      </c>
      <c r="K52" s="105">
        <v>-33</v>
      </c>
      <c r="L52" s="106">
        <v>-50</v>
      </c>
      <c r="M52" s="104">
        <v>-63</v>
      </c>
      <c r="N52" s="105">
        <v>-29</v>
      </c>
      <c r="O52" s="151">
        <v>-34</v>
      </c>
      <c r="P52" s="104">
        <v>17</v>
      </c>
      <c r="Q52" s="105">
        <v>10</v>
      </c>
      <c r="R52" s="106">
        <v>7</v>
      </c>
      <c r="S52" s="107">
        <v>10</v>
      </c>
      <c r="T52" s="108">
        <v>7</v>
      </c>
      <c r="U52" s="108">
        <v>0</v>
      </c>
      <c r="V52" s="109">
        <v>0</v>
      </c>
      <c r="W52" s="104">
        <v>80</v>
      </c>
      <c r="X52" s="105">
        <v>39</v>
      </c>
      <c r="Y52" s="106">
        <v>41</v>
      </c>
      <c r="Z52" s="107">
        <v>39</v>
      </c>
      <c r="AA52" s="108">
        <v>40</v>
      </c>
      <c r="AB52" s="108">
        <v>0</v>
      </c>
      <c r="AC52" s="109">
        <v>1</v>
      </c>
      <c r="AD52" s="110">
        <v>-20</v>
      </c>
      <c r="AE52" s="111">
        <v>-4</v>
      </c>
      <c r="AF52" s="112">
        <v>-16</v>
      </c>
      <c r="AG52" s="110">
        <v>82</v>
      </c>
      <c r="AH52" s="111">
        <v>47</v>
      </c>
      <c r="AI52" s="113">
        <v>35</v>
      </c>
      <c r="AJ52" s="114">
        <v>36</v>
      </c>
      <c r="AK52" s="115">
        <v>28</v>
      </c>
      <c r="AL52" s="115">
        <v>9</v>
      </c>
      <c r="AM52" s="116">
        <v>5</v>
      </c>
      <c r="AN52" s="110">
        <v>2</v>
      </c>
      <c r="AO52" s="112">
        <v>2</v>
      </c>
      <c r="AP52" s="117">
        <v>102</v>
      </c>
      <c r="AQ52" s="111">
        <v>51</v>
      </c>
      <c r="AR52" s="113">
        <v>51</v>
      </c>
      <c r="AS52" s="114">
        <v>39</v>
      </c>
      <c r="AT52" s="115">
        <v>44</v>
      </c>
      <c r="AU52" s="115">
        <v>12</v>
      </c>
      <c r="AV52" s="116">
        <v>7</v>
      </c>
      <c r="AW52" s="110">
        <v>0</v>
      </c>
      <c r="AX52" s="112">
        <v>0</v>
      </c>
      <c r="AY52" s="118">
        <v>-22</v>
      </c>
    </row>
    <row r="53" spans="1:51" x14ac:dyDescent="0.15">
      <c r="A53">
        <v>9</v>
      </c>
      <c r="B53">
        <v>221</v>
      </c>
      <c r="C53" s="152" t="s">
        <v>80</v>
      </c>
      <c r="D53" s="24"/>
      <c r="E53" s="149">
        <v>377.59</v>
      </c>
      <c r="F53" s="150">
        <v>15662</v>
      </c>
      <c r="G53" s="103">
        <v>38881</v>
      </c>
      <c r="H53" s="103">
        <v>18503</v>
      </c>
      <c r="I53" s="103">
        <v>20378</v>
      </c>
      <c r="J53" s="104">
        <v>-58</v>
      </c>
      <c r="K53" s="105">
        <v>-15</v>
      </c>
      <c r="L53" s="106">
        <v>-43</v>
      </c>
      <c r="M53" s="104">
        <v>-53</v>
      </c>
      <c r="N53" s="105">
        <v>-23</v>
      </c>
      <c r="O53" s="151">
        <v>-30</v>
      </c>
      <c r="P53" s="104">
        <v>18</v>
      </c>
      <c r="Q53" s="105">
        <v>9</v>
      </c>
      <c r="R53" s="106">
        <v>9</v>
      </c>
      <c r="S53" s="107">
        <v>9</v>
      </c>
      <c r="T53" s="108">
        <v>9</v>
      </c>
      <c r="U53" s="108">
        <v>0</v>
      </c>
      <c r="V53" s="109">
        <v>0</v>
      </c>
      <c r="W53" s="104">
        <v>71</v>
      </c>
      <c r="X53" s="105">
        <v>32</v>
      </c>
      <c r="Y53" s="106">
        <v>39</v>
      </c>
      <c r="Z53" s="107">
        <v>32</v>
      </c>
      <c r="AA53" s="108">
        <v>38</v>
      </c>
      <c r="AB53" s="108">
        <v>0</v>
      </c>
      <c r="AC53" s="109">
        <v>1</v>
      </c>
      <c r="AD53" s="110">
        <v>-5</v>
      </c>
      <c r="AE53" s="111">
        <v>8</v>
      </c>
      <c r="AF53" s="112">
        <v>-13</v>
      </c>
      <c r="AG53" s="110">
        <v>74</v>
      </c>
      <c r="AH53" s="111">
        <v>44</v>
      </c>
      <c r="AI53" s="113">
        <v>30</v>
      </c>
      <c r="AJ53" s="114">
        <v>37</v>
      </c>
      <c r="AK53" s="115">
        <v>25</v>
      </c>
      <c r="AL53" s="115">
        <v>7</v>
      </c>
      <c r="AM53" s="116">
        <v>5</v>
      </c>
      <c r="AN53" s="110">
        <v>0</v>
      </c>
      <c r="AO53" s="112">
        <v>0</v>
      </c>
      <c r="AP53" s="117">
        <v>79</v>
      </c>
      <c r="AQ53" s="111">
        <v>36</v>
      </c>
      <c r="AR53" s="113">
        <v>43</v>
      </c>
      <c r="AS53" s="114">
        <v>32</v>
      </c>
      <c r="AT53" s="115">
        <v>32</v>
      </c>
      <c r="AU53" s="115">
        <v>4</v>
      </c>
      <c r="AV53" s="116">
        <v>8</v>
      </c>
      <c r="AW53" s="110">
        <v>0</v>
      </c>
      <c r="AX53" s="112">
        <v>3</v>
      </c>
      <c r="AY53" s="118">
        <v>-13</v>
      </c>
    </row>
    <row r="54" spans="1:51" x14ac:dyDescent="0.15">
      <c r="A54">
        <v>8</v>
      </c>
      <c r="B54">
        <v>222</v>
      </c>
      <c r="C54" s="152" t="s">
        <v>81</v>
      </c>
      <c r="D54" s="24"/>
      <c r="E54" s="149">
        <v>422.91</v>
      </c>
      <c r="F54" s="150">
        <v>8280</v>
      </c>
      <c r="G54" s="102">
        <v>21508</v>
      </c>
      <c r="H54" s="102">
        <v>10318</v>
      </c>
      <c r="I54" s="102">
        <v>11190</v>
      </c>
      <c r="J54" s="104">
        <v>-63</v>
      </c>
      <c r="K54" s="105">
        <v>-20</v>
      </c>
      <c r="L54" s="106">
        <v>-43</v>
      </c>
      <c r="M54" s="104">
        <v>-47</v>
      </c>
      <c r="N54" s="105">
        <v>-16</v>
      </c>
      <c r="O54" s="151">
        <v>-31</v>
      </c>
      <c r="P54" s="104">
        <v>8</v>
      </c>
      <c r="Q54" s="105">
        <v>4</v>
      </c>
      <c r="R54" s="106">
        <v>4</v>
      </c>
      <c r="S54" s="107">
        <v>4</v>
      </c>
      <c r="T54" s="108">
        <v>4</v>
      </c>
      <c r="U54" s="108">
        <v>0</v>
      </c>
      <c r="V54" s="109">
        <v>0</v>
      </c>
      <c r="W54" s="104">
        <v>55</v>
      </c>
      <c r="X54" s="105">
        <v>20</v>
      </c>
      <c r="Y54" s="106">
        <v>35</v>
      </c>
      <c r="Z54" s="107">
        <v>20</v>
      </c>
      <c r="AA54" s="108">
        <v>35</v>
      </c>
      <c r="AB54" s="108">
        <v>0</v>
      </c>
      <c r="AC54" s="109">
        <v>0</v>
      </c>
      <c r="AD54" s="110">
        <v>-16</v>
      </c>
      <c r="AE54" s="111">
        <v>-4</v>
      </c>
      <c r="AF54" s="112">
        <v>-12</v>
      </c>
      <c r="AG54" s="110">
        <v>25</v>
      </c>
      <c r="AH54" s="111">
        <v>13</v>
      </c>
      <c r="AI54" s="113">
        <v>12</v>
      </c>
      <c r="AJ54" s="114">
        <v>13</v>
      </c>
      <c r="AK54" s="115">
        <v>12</v>
      </c>
      <c r="AL54" s="115">
        <v>0</v>
      </c>
      <c r="AM54" s="116">
        <v>0</v>
      </c>
      <c r="AN54" s="110">
        <v>0</v>
      </c>
      <c r="AO54" s="112">
        <v>0</v>
      </c>
      <c r="AP54" s="117">
        <v>41</v>
      </c>
      <c r="AQ54" s="111">
        <v>17</v>
      </c>
      <c r="AR54" s="113">
        <v>24</v>
      </c>
      <c r="AS54" s="114">
        <v>17</v>
      </c>
      <c r="AT54" s="115">
        <v>22</v>
      </c>
      <c r="AU54" s="115">
        <v>0</v>
      </c>
      <c r="AV54" s="116">
        <v>2</v>
      </c>
      <c r="AW54" s="110">
        <v>0</v>
      </c>
      <c r="AX54" s="112">
        <v>0</v>
      </c>
      <c r="AY54" s="118">
        <v>-26</v>
      </c>
    </row>
    <row r="55" spans="1:51" x14ac:dyDescent="0.15">
      <c r="A55">
        <v>9</v>
      </c>
      <c r="B55">
        <v>223</v>
      </c>
      <c r="C55" s="152" t="s">
        <v>82</v>
      </c>
      <c r="D55" s="24"/>
      <c r="E55" s="149">
        <v>493.21</v>
      </c>
      <c r="F55" s="150">
        <v>23109</v>
      </c>
      <c r="G55" s="103">
        <v>60443</v>
      </c>
      <c r="H55" s="103">
        <v>28997</v>
      </c>
      <c r="I55" s="103">
        <v>31446</v>
      </c>
      <c r="J55" s="104">
        <v>-64</v>
      </c>
      <c r="K55" s="105">
        <v>-47</v>
      </c>
      <c r="L55" s="106">
        <v>-17</v>
      </c>
      <c r="M55" s="104">
        <v>-54</v>
      </c>
      <c r="N55" s="105">
        <v>-27</v>
      </c>
      <c r="O55" s="151">
        <v>-27</v>
      </c>
      <c r="P55" s="104">
        <v>33</v>
      </c>
      <c r="Q55" s="105">
        <v>17</v>
      </c>
      <c r="R55" s="106">
        <v>16</v>
      </c>
      <c r="S55" s="107">
        <v>16</v>
      </c>
      <c r="T55" s="108">
        <v>16</v>
      </c>
      <c r="U55" s="108">
        <v>1</v>
      </c>
      <c r="V55" s="109">
        <v>0</v>
      </c>
      <c r="W55" s="104">
        <v>87</v>
      </c>
      <c r="X55" s="105">
        <v>44</v>
      </c>
      <c r="Y55" s="106">
        <v>43</v>
      </c>
      <c r="Z55" s="107">
        <v>44</v>
      </c>
      <c r="AA55" s="108">
        <v>43</v>
      </c>
      <c r="AB55" s="108">
        <v>0</v>
      </c>
      <c r="AC55" s="109">
        <v>0</v>
      </c>
      <c r="AD55" s="110">
        <v>-10</v>
      </c>
      <c r="AE55" s="111">
        <v>-20</v>
      </c>
      <c r="AF55" s="112">
        <v>10</v>
      </c>
      <c r="AG55" s="110">
        <v>114</v>
      </c>
      <c r="AH55" s="111">
        <v>55</v>
      </c>
      <c r="AI55" s="113">
        <v>59</v>
      </c>
      <c r="AJ55" s="114">
        <v>47</v>
      </c>
      <c r="AK55" s="115">
        <v>52</v>
      </c>
      <c r="AL55" s="115">
        <v>8</v>
      </c>
      <c r="AM55" s="116">
        <v>7</v>
      </c>
      <c r="AN55" s="110">
        <v>0</v>
      </c>
      <c r="AO55" s="112">
        <v>0</v>
      </c>
      <c r="AP55" s="117">
        <v>124</v>
      </c>
      <c r="AQ55" s="111">
        <v>75</v>
      </c>
      <c r="AR55" s="113">
        <v>49</v>
      </c>
      <c r="AS55" s="114">
        <v>64</v>
      </c>
      <c r="AT55" s="115">
        <v>49</v>
      </c>
      <c r="AU55" s="115">
        <v>10</v>
      </c>
      <c r="AV55" s="116">
        <v>0</v>
      </c>
      <c r="AW55" s="110">
        <v>1</v>
      </c>
      <c r="AX55" s="112">
        <v>0</v>
      </c>
      <c r="AY55" s="118">
        <v>4</v>
      </c>
    </row>
    <row r="56" spans="1:51" x14ac:dyDescent="0.15">
      <c r="A56">
        <v>10</v>
      </c>
      <c r="B56">
        <v>224</v>
      </c>
      <c r="C56" s="152" t="s">
        <v>83</v>
      </c>
      <c r="D56" s="24"/>
      <c r="E56" s="149">
        <v>229.01</v>
      </c>
      <c r="F56" s="150">
        <v>17128</v>
      </c>
      <c r="G56" s="103">
        <v>43266</v>
      </c>
      <c r="H56" s="103">
        <v>20695</v>
      </c>
      <c r="I56" s="103">
        <v>22571</v>
      </c>
      <c r="J56" s="104">
        <v>-113</v>
      </c>
      <c r="K56" s="105">
        <v>-48</v>
      </c>
      <c r="L56" s="106">
        <v>-65</v>
      </c>
      <c r="M56" s="104">
        <v>-53</v>
      </c>
      <c r="N56" s="105">
        <v>-21</v>
      </c>
      <c r="O56" s="151">
        <v>-32</v>
      </c>
      <c r="P56" s="104">
        <v>15</v>
      </c>
      <c r="Q56" s="105">
        <v>12</v>
      </c>
      <c r="R56" s="106">
        <v>3</v>
      </c>
      <c r="S56" s="107">
        <v>12</v>
      </c>
      <c r="T56" s="108">
        <v>3</v>
      </c>
      <c r="U56" s="108">
        <v>0</v>
      </c>
      <c r="V56" s="109">
        <v>0</v>
      </c>
      <c r="W56" s="104">
        <v>68</v>
      </c>
      <c r="X56" s="105">
        <v>33</v>
      </c>
      <c r="Y56" s="106">
        <v>35</v>
      </c>
      <c r="Z56" s="107">
        <v>33</v>
      </c>
      <c r="AA56" s="108">
        <v>35</v>
      </c>
      <c r="AB56" s="108">
        <v>0</v>
      </c>
      <c r="AC56" s="109">
        <v>0</v>
      </c>
      <c r="AD56" s="110">
        <v>-60</v>
      </c>
      <c r="AE56" s="111">
        <v>-27</v>
      </c>
      <c r="AF56" s="112">
        <v>-33</v>
      </c>
      <c r="AG56" s="110">
        <v>55</v>
      </c>
      <c r="AH56" s="111">
        <v>28</v>
      </c>
      <c r="AI56" s="113">
        <v>27</v>
      </c>
      <c r="AJ56" s="114">
        <v>24</v>
      </c>
      <c r="AK56" s="115">
        <v>18</v>
      </c>
      <c r="AL56" s="115">
        <v>4</v>
      </c>
      <c r="AM56" s="116">
        <v>8</v>
      </c>
      <c r="AN56" s="110">
        <v>0</v>
      </c>
      <c r="AO56" s="112">
        <v>1</v>
      </c>
      <c r="AP56" s="117">
        <v>115</v>
      </c>
      <c r="AQ56" s="111">
        <v>55</v>
      </c>
      <c r="AR56" s="113">
        <v>60</v>
      </c>
      <c r="AS56" s="114">
        <v>45</v>
      </c>
      <c r="AT56" s="115">
        <v>50</v>
      </c>
      <c r="AU56" s="115">
        <v>8</v>
      </c>
      <c r="AV56" s="116">
        <v>8</v>
      </c>
      <c r="AW56" s="110">
        <v>2</v>
      </c>
      <c r="AX56" s="112">
        <v>2</v>
      </c>
      <c r="AY56" s="118">
        <v>-33</v>
      </c>
    </row>
    <row r="57" spans="1:51" x14ac:dyDescent="0.15">
      <c r="A57">
        <v>8</v>
      </c>
      <c r="B57">
        <v>225</v>
      </c>
      <c r="C57" s="152" t="s">
        <v>84</v>
      </c>
      <c r="D57" s="24"/>
      <c r="E57" s="149">
        <v>403.06</v>
      </c>
      <c r="F57" s="150">
        <v>11315</v>
      </c>
      <c r="G57" s="103">
        <v>28236</v>
      </c>
      <c r="H57" s="103">
        <v>13518</v>
      </c>
      <c r="I57" s="103">
        <v>14718</v>
      </c>
      <c r="J57" s="104">
        <v>-35</v>
      </c>
      <c r="K57" s="105">
        <v>-19</v>
      </c>
      <c r="L57" s="106">
        <v>-16</v>
      </c>
      <c r="M57" s="104">
        <v>-27</v>
      </c>
      <c r="N57" s="105">
        <v>-14</v>
      </c>
      <c r="O57" s="151">
        <v>-13</v>
      </c>
      <c r="P57" s="104">
        <v>10</v>
      </c>
      <c r="Q57" s="105">
        <v>4</v>
      </c>
      <c r="R57" s="106">
        <v>6</v>
      </c>
      <c r="S57" s="107">
        <v>4</v>
      </c>
      <c r="T57" s="108">
        <v>6</v>
      </c>
      <c r="U57" s="108">
        <v>0</v>
      </c>
      <c r="V57" s="109">
        <v>0</v>
      </c>
      <c r="W57" s="104">
        <v>37</v>
      </c>
      <c r="X57" s="105">
        <v>18</v>
      </c>
      <c r="Y57" s="106">
        <v>19</v>
      </c>
      <c r="Z57" s="107">
        <v>18</v>
      </c>
      <c r="AA57" s="108">
        <v>19</v>
      </c>
      <c r="AB57" s="108">
        <v>0</v>
      </c>
      <c r="AC57" s="109">
        <v>0</v>
      </c>
      <c r="AD57" s="110">
        <v>-8</v>
      </c>
      <c r="AE57" s="111">
        <v>-5</v>
      </c>
      <c r="AF57" s="112">
        <v>-3</v>
      </c>
      <c r="AG57" s="110">
        <v>30</v>
      </c>
      <c r="AH57" s="111">
        <v>17</v>
      </c>
      <c r="AI57" s="113">
        <v>13</v>
      </c>
      <c r="AJ57" s="114">
        <v>17</v>
      </c>
      <c r="AK57" s="115">
        <v>13</v>
      </c>
      <c r="AL57" s="115">
        <v>0</v>
      </c>
      <c r="AM57" s="116">
        <v>0</v>
      </c>
      <c r="AN57" s="110">
        <v>0</v>
      </c>
      <c r="AO57" s="112">
        <v>0</v>
      </c>
      <c r="AP57" s="117">
        <v>38</v>
      </c>
      <c r="AQ57" s="111">
        <v>22</v>
      </c>
      <c r="AR57" s="113">
        <v>16</v>
      </c>
      <c r="AS57" s="114">
        <v>21</v>
      </c>
      <c r="AT57" s="115">
        <v>16</v>
      </c>
      <c r="AU57" s="115">
        <v>1</v>
      </c>
      <c r="AV57" s="116">
        <v>0</v>
      </c>
      <c r="AW57" s="110">
        <v>0</v>
      </c>
      <c r="AX57" s="112">
        <v>0</v>
      </c>
      <c r="AY57" s="118">
        <v>-4</v>
      </c>
    </row>
    <row r="58" spans="1:51" x14ac:dyDescent="0.15">
      <c r="A58">
        <v>10</v>
      </c>
      <c r="B58">
        <v>226</v>
      </c>
      <c r="C58" s="152" t="s">
        <v>85</v>
      </c>
      <c r="D58" s="24"/>
      <c r="E58" s="149">
        <v>184.24</v>
      </c>
      <c r="F58" s="150">
        <v>17593</v>
      </c>
      <c r="G58" s="102">
        <v>41439</v>
      </c>
      <c r="H58" s="102">
        <v>19613</v>
      </c>
      <c r="I58" s="103">
        <v>21826</v>
      </c>
      <c r="J58" s="104">
        <v>-85</v>
      </c>
      <c r="K58" s="105">
        <v>-34</v>
      </c>
      <c r="L58" s="106">
        <v>-51</v>
      </c>
      <c r="M58" s="104">
        <v>-91</v>
      </c>
      <c r="N58" s="105">
        <v>-47</v>
      </c>
      <c r="O58" s="151">
        <v>-44</v>
      </c>
      <c r="P58" s="104">
        <v>9</v>
      </c>
      <c r="Q58" s="105">
        <v>3</v>
      </c>
      <c r="R58" s="106">
        <v>6</v>
      </c>
      <c r="S58" s="107">
        <v>3</v>
      </c>
      <c r="T58" s="108">
        <v>6</v>
      </c>
      <c r="U58" s="108">
        <v>0</v>
      </c>
      <c r="V58" s="109">
        <v>0</v>
      </c>
      <c r="W58" s="104">
        <v>100</v>
      </c>
      <c r="X58" s="105">
        <v>50</v>
      </c>
      <c r="Y58" s="106">
        <v>50</v>
      </c>
      <c r="Z58" s="107">
        <v>50</v>
      </c>
      <c r="AA58" s="108">
        <v>50</v>
      </c>
      <c r="AB58" s="108">
        <v>0</v>
      </c>
      <c r="AC58" s="109">
        <v>0</v>
      </c>
      <c r="AD58" s="110">
        <v>6</v>
      </c>
      <c r="AE58" s="111">
        <v>13</v>
      </c>
      <c r="AF58" s="112">
        <v>-7</v>
      </c>
      <c r="AG58" s="110">
        <v>92</v>
      </c>
      <c r="AH58" s="111">
        <v>54</v>
      </c>
      <c r="AI58" s="113">
        <v>38</v>
      </c>
      <c r="AJ58" s="114">
        <v>48</v>
      </c>
      <c r="AK58" s="115">
        <v>34</v>
      </c>
      <c r="AL58" s="115">
        <v>6</v>
      </c>
      <c r="AM58" s="116">
        <v>3</v>
      </c>
      <c r="AN58" s="110">
        <v>0</v>
      </c>
      <c r="AO58" s="112">
        <v>1</v>
      </c>
      <c r="AP58" s="117">
        <v>86</v>
      </c>
      <c r="AQ58" s="111">
        <v>41</v>
      </c>
      <c r="AR58" s="113">
        <v>45</v>
      </c>
      <c r="AS58" s="114">
        <v>38</v>
      </c>
      <c r="AT58" s="115">
        <v>41</v>
      </c>
      <c r="AU58" s="115">
        <v>2</v>
      </c>
      <c r="AV58" s="116">
        <v>4</v>
      </c>
      <c r="AW58" s="110">
        <v>1</v>
      </c>
      <c r="AX58" s="112">
        <v>0</v>
      </c>
      <c r="AY58" s="118">
        <v>-29</v>
      </c>
    </row>
    <row r="59" spans="1:51" s="154" customFormat="1" x14ac:dyDescent="0.15">
      <c r="A59">
        <v>7</v>
      </c>
      <c r="B59">
        <v>227</v>
      </c>
      <c r="C59" s="152" t="s">
        <v>86</v>
      </c>
      <c r="D59" s="24"/>
      <c r="E59" s="149">
        <v>658.54</v>
      </c>
      <c r="F59" s="150">
        <v>12827</v>
      </c>
      <c r="G59" s="103">
        <v>33876</v>
      </c>
      <c r="H59" s="103">
        <v>16195</v>
      </c>
      <c r="I59" s="103">
        <v>17681</v>
      </c>
      <c r="J59" s="104">
        <v>-74</v>
      </c>
      <c r="K59" s="105">
        <v>-38</v>
      </c>
      <c r="L59" s="106">
        <v>-36</v>
      </c>
      <c r="M59" s="104">
        <v>-49</v>
      </c>
      <c r="N59" s="105">
        <v>-26</v>
      </c>
      <c r="O59" s="151">
        <v>-23</v>
      </c>
      <c r="P59" s="104">
        <v>11</v>
      </c>
      <c r="Q59" s="105">
        <v>5</v>
      </c>
      <c r="R59" s="106">
        <v>6</v>
      </c>
      <c r="S59" s="107">
        <v>5</v>
      </c>
      <c r="T59" s="108">
        <v>6</v>
      </c>
      <c r="U59" s="108">
        <v>0</v>
      </c>
      <c r="V59" s="109">
        <v>0</v>
      </c>
      <c r="W59" s="104">
        <v>60</v>
      </c>
      <c r="X59" s="105">
        <v>31</v>
      </c>
      <c r="Y59" s="106">
        <v>29</v>
      </c>
      <c r="Z59" s="107">
        <v>31</v>
      </c>
      <c r="AA59" s="108">
        <v>29</v>
      </c>
      <c r="AB59" s="108">
        <v>0</v>
      </c>
      <c r="AC59" s="109">
        <v>0</v>
      </c>
      <c r="AD59" s="104">
        <v>-25</v>
      </c>
      <c r="AE59" s="105">
        <v>-12</v>
      </c>
      <c r="AF59" s="106">
        <v>-13</v>
      </c>
      <c r="AG59" s="104">
        <v>40</v>
      </c>
      <c r="AH59" s="105">
        <v>20</v>
      </c>
      <c r="AI59" s="151">
        <v>20</v>
      </c>
      <c r="AJ59" s="107">
        <v>18</v>
      </c>
      <c r="AK59" s="108">
        <v>17</v>
      </c>
      <c r="AL59" s="108">
        <v>1</v>
      </c>
      <c r="AM59" s="109">
        <v>3</v>
      </c>
      <c r="AN59" s="104">
        <v>1</v>
      </c>
      <c r="AO59" s="106">
        <v>0</v>
      </c>
      <c r="AP59" s="118">
        <v>65</v>
      </c>
      <c r="AQ59" s="105">
        <v>32</v>
      </c>
      <c r="AR59" s="151">
        <v>33</v>
      </c>
      <c r="AS59" s="107">
        <v>28</v>
      </c>
      <c r="AT59" s="108">
        <v>33</v>
      </c>
      <c r="AU59" s="108">
        <v>3</v>
      </c>
      <c r="AV59" s="109">
        <v>0</v>
      </c>
      <c r="AW59" s="104">
        <v>1</v>
      </c>
      <c r="AX59" s="106">
        <v>0</v>
      </c>
      <c r="AY59" s="118">
        <v>-20</v>
      </c>
    </row>
    <row r="60" spans="1:51" x14ac:dyDescent="0.15">
      <c r="A60">
        <v>5</v>
      </c>
      <c r="B60" s="2">
        <v>228</v>
      </c>
      <c r="C60" s="152" t="s">
        <v>87</v>
      </c>
      <c r="D60" s="155"/>
      <c r="E60" s="149">
        <v>157.55000000000001</v>
      </c>
      <c r="F60" s="150">
        <v>16991</v>
      </c>
      <c r="G60" s="103">
        <v>40140</v>
      </c>
      <c r="H60" s="103">
        <v>19716</v>
      </c>
      <c r="I60" s="103">
        <v>20424</v>
      </c>
      <c r="J60" s="104">
        <v>-51</v>
      </c>
      <c r="K60" s="105">
        <v>-25</v>
      </c>
      <c r="L60" s="106">
        <v>-26</v>
      </c>
      <c r="M60" s="104">
        <v>-13</v>
      </c>
      <c r="N60" s="105">
        <v>-5</v>
      </c>
      <c r="O60" s="151">
        <v>-8</v>
      </c>
      <c r="P60" s="104">
        <v>24</v>
      </c>
      <c r="Q60" s="105">
        <v>11</v>
      </c>
      <c r="R60" s="106">
        <v>13</v>
      </c>
      <c r="S60" s="107">
        <v>10</v>
      </c>
      <c r="T60" s="108">
        <v>12</v>
      </c>
      <c r="U60" s="108">
        <v>1</v>
      </c>
      <c r="V60" s="109">
        <v>1</v>
      </c>
      <c r="W60" s="104">
        <v>37</v>
      </c>
      <c r="X60" s="105">
        <v>16</v>
      </c>
      <c r="Y60" s="106">
        <v>21</v>
      </c>
      <c r="Z60" s="107">
        <v>16</v>
      </c>
      <c r="AA60" s="108">
        <v>21</v>
      </c>
      <c r="AB60" s="108">
        <v>0</v>
      </c>
      <c r="AC60" s="109">
        <v>0</v>
      </c>
      <c r="AD60" s="104">
        <v>-38</v>
      </c>
      <c r="AE60" s="105">
        <v>-20</v>
      </c>
      <c r="AF60" s="106">
        <v>-18</v>
      </c>
      <c r="AG60" s="104">
        <v>111</v>
      </c>
      <c r="AH60" s="105">
        <v>64</v>
      </c>
      <c r="AI60" s="151">
        <v>47</v>
      </c>
      <c r="AJ60" s="107">
        <v>51</v>
      </c>
      <c r="AK60" s="108">
        <v>37</v>
      </c>
      <c r="AL60" s="108">
        <v>12</v>
      </c>
      <c r="AM60" s="109">
        <v>10</v>
      </c>
      <c r="AN60" s="104">
        <v>1</v>
      </c>
      <c r="AO60" s="106">
        <v>0</v>
      </c>
      <c r="AP60" s="118">
        <v>149</v>
      </c>
      <c r="AQ60" s="105">
        <v>84</v>
      </c>
      <c r="AR60" s="151">
        <v>65</v>
      </c>
      <c r="AS60" s="107">
        <v>61</v>
      </c>
      <c r="AT60" s="108">
        <v>47</v>
      </c>
      <c r="AU60" s="108">
        <v>20</v>
      </c>
      <c r="AV60" s="109">
        <v>16</v>
      </c>
      <c r="AW60" s="104">
        <v>3</v>
      </c>
      <c r="AX60" s="106">
        <v>2</v>
      </c>
      <c r="AY60" s="118">
        <v>-15</v>
      </c>
    </row>
    <row r="61" spans="1:51" s="157" customFormat="1" x14ac:dyDescent="0.15">
      <c r="A61">
        <v>7</v>
      </c>
      <c r="B61">
        <v>229</v>
      </c>
      <c r="C61" s="156" t="s">
        <v>88</v>
      </c>
      <c r="D61" s="24" t="s">
        <v>51</v>
      </c>
      <c r="E61" s="149">
        <v>210.87</v>
      </c>
      <c r="F61" s="150">
        <v>27919</v>
      </c>
      <c r="G61" s="103">
        <v>73294</v>
      </c>
      <c r="H61" s="103">
        <v>35399</v>
      </c>
      <c r="I61" s="103">
        <v>37895</v>
      </c>
      <c r="J61" s="104">
        <v>-40</v>
      </c>
      <c r="K61" s="105">
        <v>-26</v>
      </c>
      <c r="L61" s="106">
        <v>-14</v>
      </c>
      <c r="M61" s="104">
        <v>-75</v>
      </c>
      <c r="N61" s="105">
        <v>-40</v>
      </c>
      <c r="O61" s="151">
        <v>-35</v>
      </c>
      <c r="P61" s="104">
        <v>29</v>
      </c>
      <c r="Q61" s="105">
        <v>14</v>
      </c>
      <c r="R61" s="106">
        <v>15</v>
      </c>
      <c r="S61" s="107">
        <v>14</v>
      </c>
      <c r="T61" s="108">
        <v>15</v>
      </c>
      <c r="U61" s="108">
        <v>0</v>
      </c>
      <c r="V61" s="109">
        <v>0</v>
      </c>
      <c r="W61" s="104">
        <v>104</v>
      </c>
      <c r="X61" s="105">
        <v>54</v>
      </c>
      <c r="Y61" s="106">
        <v>50</v>
      </c>
      <c r="Z61" s="107">
        <v>54</v>
      </c>
      <c r="AA61" s="108">
        <v>50</v>
      </c>
      <c r="AB61" s="108">
        <v>0</v>
      </c>
      <c r="AC61" s="109">
        <v>0</v>
      </c>
      <c r="AD61" s="104">
        <v>35</v>
      </c>
      <c r="AE61" s="105">
        <v>14</v>
      </c>
      <c r="AF61" s="106">
        <v>21</v>
      </c>
      <c r="AG61" s="104">
        <v>146</v>
      </c>
      <c r="AH61" s="105">
        <v>74</v>
      </c>
      <c r="AI61" s="151">
        <v>72</v>
      </c>
      <c r="AJ61" s="107">
        <v>68</v>
      </c>
      <c r="AK61" s="108">
        <v>65</v>
      </c>
      <c r="AL61" s="108">
        <v>6</v>
      </c>
      <c r="AM61" s="109">
        <v>7</v>
      </c>
      <c r="AN61" s="104">
        <v>0</v>
      </c>
      <c r="AO61" s="106">
        <v>0</v>
      </c>
      <c r="AP61" s="118">
        <v>111</v>
      </c>
      <c r="AQ61" s="105">
        <v>60</v>
      </c>
      <c r="AR61" s="151">
        <v>51</v>
      </c>
      <c r="AS61" s="107">
        <v>56</v>
      </c>
      <c r="AT61" s="108">
        <v>48</v>
      </c>
      <c r="AU61" s="108">
        <v>4</v>
      </c>
      <c r="AV61" s="109">
        <v>3</v>
      </c>
      <c r="AW61" s="104">
        <v>0</v>
      </c>
      <c r="AX61" s="106">
        <v>0</v>
      </c>
      <c r="AY61" s="118">
        <v>22</v>
      </c>
    </row>
    <row r="62" spans="1:51" x14ac:dyDescent="0.15">
      <c r="A62" s="157"/>
      <c r="B62" s="157"/>
      <c r="C62" s="158" t="s">
        <v>89</v>
      </c>
      <c r="D62" s="78"/>
      <c r="E62" s="159">
        <v>90.33</v>
      </c>
      <c r="F62" s="80">
        <v>10986</v>
      </c>
      <c r="G62" s="82">
        <v>29057</v>
      </c>
      <c r="H62" s="82">
        <v>13633</v>
      </c>
      <c r="I62" s="82">
        <v>15424</v>
      </c>
      <c r="J62" s="221">
        <v>-49</v>
      </c>
      <c r="K62" s="222">
        <v>-18</v>
      </c>
      <c r="L62" s="223">
        <v>-31</v>
      </c>
      <c r="M62" s="221">
        <v>-36</v>
      </c>
      <c r="N62" s="222">
        <v>-17</v>
      </c>
      <c r="O62" s="224">
        <v>-19</v>
      </c>
      <c r="P62" s="221">
        <v>2</v>
      </c>
      <c r="Q62" s="222">
        <v>0</v>
      </c>
      <c r="R62" s="223">
        <v>2</v>
      </c>
      <c r="S62" s="221">
        <v>0</v>
      </c>
      <c r="T62" s="222">
        <v>2</v>
      </c>
      <c r="U62" s="222">
        <v>0</v>
      </c>
      <c r="V62" s="223">
        <v>0</v>
      </c>
      <c r="W62" s="221">
        <v>38</v>
      </c>
      <c r="X62" s="222">
        <v>17</v>
      </c>
      <c r="Y62" s="223">
        <v>21</v>
      </c>
      <c r="Z62" s="221">
        <v>17</v>
      </c>
      <c r="AA62" s="222">
        <v>20</v>
      </c>
      <c r="AB62" s="222">
        <v>0</v>
      </c>
      <c r="AC62" s="223">
        <v>1</v>
      </c>
      <c r="AD62" s="221">
        <v>-13</v>
      </c>
      <c r="AE62" s="222">
        <v>-1</v>
      </c>
      <c r="AF62" s="223">
        <v>-12</v>
      </c>
      <c r="AG62" s="221">
        <v>54</v>
      </c>
      <c r="AH62" s="222">
        <v>30</v>
      </c>
      <c r="AI62" s="224">
        <v>24</v>
      </c>
      <c r="AJ62" s="221">
        <v>26</v>
      </c>
      <c r="AK62" s="222">
        <v>22</v>
      </c>
      <c r="AL62" s="222">
        <v>0</v>
      </c>
      <c r="AM62" s="223">
        <v>1</v>
      </c>
      <c r="AN62" s="221">
        <v>4</v>
      </c>
      <c r="AO62" s="223">
        <v>1</v>
      </c>
      <c r="AP62" s="225">
        <v>67</v>
      </c>
      <c r="AQ62" s="222">
        <v>31</v>
      </c>
      <c r="AR62" s="224">
        <v>36</v>
      </c>
      <c r="AS62" s="221">
        <v>31</v>
      </c>
      <c r="AT62" s="222">
        <v>35</v>
      </c>
      <c r="AU62" s="222">
        <v>0</v>
      </c>
      <c r="AV62" s="223">
        <v>1</v>
      </c>
      <c r="AW62" s="221">
        <v>0</v>
      </c>
      <c r="AX62" s="223">
        <v>0</v>
      </c>
      <c r="AY62" s="225">
        <v>-11</v>
      </c>
    </row>
    <row r="63" spans="1:51" s="157" customFormat="1" x14ac:dyDescent="0.15">
      <c r="A63">
        <v>3</v>
      </c>
      <c r="B63">
        <v>301</v>
      </c>
      <c r="C63" s="152" t="s">
        <v>90</v>
      </c>
      <c r="D63" s="24"/>
      <c r="E63" s="149">
        <v>90.33</v>
      </c>
      <c r="F63" s="150">
        <v>10986</v>
      </c>
      <c r="G63" s="103">
        <v>29057</v>
      </c>
      <c r="H63" s="103">
        <v>13633</v>
      </c>
      <c r="I63" s="103">
        <v>15424</v>
      </c>
      <c r="J63" s="104">
        <v>-49</v>
      </c>
      <c r="K63" s="105">
        <v>-18</v>
      </c>
      <c r="L63" s="106">
        <v>-31</v>
      </c>
      <c r="M63" s="104">
        <v>-36</v>
      </c>
      <c r="N63" s="105">
        <v>-17</v>
      </c>
      <c r="O63" s="151">
        <v>-19</v>
      </c>
      <c r="P63" s="104">
        <v>2</v>
      </c>
      <c r="Q63" s="105">
        <v>0</v>
      </c>
      <c r="R63" s="106">
        <v>2</v>
      </c>
      <c r="S63" s="107">
        <v>0</v>
      </c>
      <c r="T63" s="108">
        <v>2</v>
      </c>
      <c r="U63" s="108">
        <v>0</v>
      </c>
      <c r="V63" s="109">
        <v>0</v>
      </c>
      <c r="W63" s="104">
        <v>38</v>
      </c>
      <c r="X63" s="105">
        <v>17</v>
      </c>
      <c r="Y63" s="106">
        <v>21</v>
      </c>
      <c r="Z63" s="107">
        <v>17</v>
      </c>
      <c r="AA63" s="108">
        <v>20</v>
      </c>
      <c r="AB63" s="108">
        <v>0</v>
      </c>
      <c r="AC63" s="109">
        <v>1</v>
      </c>
      <c r="AD63" s="104">
        <v>-13</v>
      </c>
      <c r="AE63" s="105">
        <v>-1</v>
      </c>
      <c r="AF63" s="106">
        <v>-12</v>
      </c>
      <c r="AG63" s="104">
        <v>54</v>
      </c>
      <c r="AH63" s="105">
        <v>30</v>
      </c>
      <c r="AI63" s="151">
        <v>24</v>
      </c>
      <c r="AJ63" s="107">
        <v>26</v>
      </c>
      <c r="AK63" s="108">
        <v>22</v>
      </c>
      <c r="AL63" s="108">
        <v>0</v>
      </c>
      <c r="AM63" s="109">
        <v>1</v>
      </c>
      <c r="AN63" s="104">
        <v>4</v>
      </c>
      <c r="AO63" s="106">
        <v>1</v>
      </c>
      <c r="AP63" s="118">
        <v>67</v>
      </c>
      <c r="AQ63" s="105">
        <v>31</v>
      </c>
      <c r="AR63" s="151">
        <v>36</v>
      </c>
      <c r="AS63" s="107">
        <v>31</v>
      </c>
      <c r="AT63" s="108">
        <v>35</v>
      </c>
      <c r="AU63" s="108">
        <v>0</v>
      </c>
      <c r="AV63" s="109">
        <v>1</v>
      </c>
      <c r="AW63" s="104">
        <v>0</v>
      </c>
      <c r="AX63" s="106">
        <v>0</v>
      </c>
      <c r="AY63" s="118">
        <v>-11</v>
      </c>
    </row>
    <row r="64" spans="1:51" x14ac:dyDescent="0.15">
      <c r="A64" s="157"/>
      <c r="B64" s="157"/>
      <c r="C64" s="158" t="s">
        <v>91</v>
      </c>
      <c r="D64" s="78"/>
      <c r="E64" s="159">
        <v>185.19</v>
      </c>
      <c r="F64" s="80">
        <v>6523</v>
      </c>
      <c r="G64" s="134">
        <v>18692</v>
      </c>
      <c r="H64" s="134">
        <v>9038</v>
      </c>
      <c r="I64" s="134">
        <v>9654</v>
      </c>
      <c r="J64" s="221">
        <v>-27</v>
      </c>
      <c r="K64" s="222">
        <v>-18</v>
      </c>
      <c r="L64" s="223">
        <v>-9</v>
      </c>
      <c r="M64" s="221">
        <v>-20</v>
      </c>
      <c r="N64" s="222">
        <v>-10</v>
      </c>
      <c r="O64" s="224">
        <v>-10</v>
      </c>
      <c r="P64" s="221">
        <v>3</v>
      </c>
      <c r="Q64" s="222">
        <v>1</v>
      </c>
      <c r="R64" s="223">
        <v>2</v>
      </c>
      <c r="S64" s="221">
        <v>1</v>
      </c>
      <c r="T64" s="222">
        <v>2</v>
      </c>
      <c r="U64" s="222">
        <v>0</v>
      </c>
      <c r="V64" s="223">
        <v>0</v>
      </c>
      <c r="W64" s="221">
        <v>23</v>
      </c>
      <c r="X64" s="222">
        <v>11</v>
      </c>
      <c r="Y64" s="223">
        <v>12</v>
      </c>
      <c r="Z64" s="221">
        <v>11</v>
      </c>
      <c r="AA64" s="222">
        <v>12</v>
      </c>
      <c r="AB64" s="222">
        <v>0</v>
      </c>
      <c r="AC64" s="223">
        <v>0</v>
      </c>
      <c r="AD64" s="221">
        <v>-7</v>
      </c>
      <c r="AE64" s="222">
        <v>-8</v>
      </c>
      <c r="AF64" s="223">
        <v>1</v>
      </c>
      <c r="AG64" s="221">
        <v>31</v>
      </c>
      <c r="AH64" s="222">
        <v>15</v>
      </c>
      <c r="AI64" s="224">
        <v>16</v>
      </c>
      <c r="AJ64" s="221">
        <v>9</v>
      </c>
      <c r="AK64" s="222">
        <v>11</v>
      </c>
      <c r="AL64" s="222">
        <v>5</v>
      </c>
      <c r="AM64" s="223">
        <v>5</v>
      </c>
      <c r="AN64" s="221">
        <v>1</v>
      </c>
      <c r="AO64" s="223">
        <v>0</v>
      </c>
      <c r="AP64" s="225">
        <v>38</v>
      </c>
      <c r="AQ64" s="222">
        <v>23</v>
      </c>
      <c r="AR64" s="224">
        <v>15</v>
      </c>
      <c r="AS64" s="221">
        <v>13</v>
      </c>
      <c r="AT64" s="222">
        <v>11</v>
      </c>
      <c r="AU64" s="222">
        <v>9</v>
      </c>
      <c r="AV64" s="223">
        <v>1</v>
      </c>
      <c r="AW64" s="221">
        <v>1</v>
      </c>
      <c r="AX64" s="223">
        <v>3</v>
      </c>
      <c r="AY64" s="225">
        <v>0</v>
      </c>
    </row>
    <row r="65" spans="1:51" s="157" customFormat="1" x14ac:dyDescent="0.15">
      <c r="A65">
        <v>5</v>
      </c>
      <c r="B65">
        <v>365</v>
      </c>
      <c r="C65" s="152" t="s">
        <v>92</v>
      </c>
      <c r="D65" s="24"/>
      <c r="E65" s="149">
        <v>185.19</v>
      </c>
      <c r="F65" s="150">
        <v>6523</v>
      </c>
      <c r="G65" s="103">
        <v>18692</v>
      </c>
      <c r="H65" s="103">
        <v>9038</v>
      </c>
      <c r="I65" s="103">
        <v>9654</v>
      </c>
      <c r="J65" s="104">
        <v>-27</v>
      </c>
      <c r="K65" s="105">
        <v>-18</v>
      </c>
      <c r="L65" s="106">
        <v>-9</v>
      </c>
      <c r="M65" s="104">
        <v>-20</v>
      </c>
      <c r="N65" s="105">
        <v>-10</v>
      </c>
      <c r="O65" s="151">
        <v>-10</v>
      </c>
      <c r="P65" s="104">
        <v>3</v>
      </c>
      <c r="Q65" s="105">
        <v>1</v>
      </c>
      <c r="R65" s="106">
        <v>2</v>
      </c>
      <c r="S65" s="107">
        <v>1</v>
      </c>
      <c r="T65" s="108">
        <v>2</v>
      </c>
      <c r="U65" s="108">
        <v>0</v>
      </c>
      <c r="V65" s="109">
        <v>0</v>
      </c>
      <c r="W65" s="104">
        <v>23</v>
      </c>
      <c r="X65" s="105">
        <v>11</v>
      </c>
      <c r="Y65" s="106">
        <v>12</v>
      </c>
      <c r="Z65" s="107">
        <v>11</v>
      </c>
      <c r="AA65" s="108">
        <v>12</v>
      </c>
      <c r="AB65" s="108">
        <v>0</v>
      </c>
      <c r="AC65" s="109">
        <v>0</v>
      </c>
      <c r="AD65" s="104">
        <v>-7</v>
      </c>
      <c r="AE65" s="105">
        <v>-8</v>
      </c>
      <c r="AF65" s="106">
        <v>1</v>
      </c>
      <c r="AG65" s="104">
        <v>31</v>
      </c>
      <c r="AH65" s="105">
        <v>15</v>
      </c>
      <c r="AI65" s="151">
        <v>16</v>
      </c>
      <c r="AJ65" s="107">
        <v>9</v>
      </c>
      <c r="AK65" s="108">
        <v>11</v>
      </c>
      <c r="AL65" s="108">
        <v>5</v>
      </c>
      <c r="AM65" s="109">
        <v>5</v>
      </c>
      <c r="AN65" s="104">
        <v>1</v>
      </c>
      <c r="AO65" s="106">
        <v>0</v>
      </c>
      <c r="AP65" s="118">
        <v>38</v>
      </c>
      <c r="AQ65" s="105">
        <v>23</v>
      </c>
      <c r="AR65" s="151">
        <v>15</v>
      </c>
      <c r="AS65" s="107">
        <v>13</v>
      </c>
      <c r="AT65" s="108">
        <v>11</v>
      </c>
      <c r="AU65" s="108">
        <v>9</v>
      </c>
      <c r="AV65" s="109">
        <v>1</v>
      </c>
      <c r="AW65" s="104">
        <v>1</v>
      </c>
      <c r="AX65" s="106">
        <v>3</v>
      </c>
      <c r="AY65" s="118">
        <v>0</v>
      </c>
    </row>
    <row r="66" spans="1:51" x14ac:dyDescent="0.15">
      <c r="A66" s="157"/>
      <c r="B66" s="157"/>
      <c r="C66" s="120" t="s">
        <v>93</v>
      </c>
      <c r="D66" s="78"/>
      <c r="E66" s="159">
        <v>44.05</v>
      </c>
      <c r="F66" s="80">
        <v>25446</v>
      </c>
      <c r="G66" s="82">
        <v>63767</v>
      </c>
      <c r="H66" s="82">
        <v>30983</v>
      </c>
      <c r="I66" s="82">
        <v>32784</v>
      </c>
      <c r="J66" s="221">
        <v>-40</v>
      </c>
      <c r="K66" s="222">
        <v>-24</v>
      </c>
      <c r="L66" s="223">
        <v>-16</v>
      </c>
      <c r="M66" s="221">
        <v>-42</v>
      </c>
      <c r="N66" s="222">
        <v>-23</v>
      </c>
      <c r="O66" s="224">
        <v>-19</v>
      </c>
      <c r="P66" s="221">
        <v>28</v>
      </c>
      <c r="Q66" s="222">
        <v>15</v>
      </c>
      <c r="R66" s="223">
        <v>13</v>
      </c>
      <c r="S66" s="221">
        <v>15</v>
      </c>
      <c r="T66" s="222">
        <v>13</v>
      </c>
      <c r="U66" s="222">
        <v>0</v>
      </c>
      <c r="V66" s="223">
        <v>0</v>
      </c>
      <c r="W66" s="221">
        <v>70</v>
      </c>
      <c r="X66" s="222">
        <v>38</v>
      </c>
      <c r="Y66" s="223">
        <v>32</v>
      </c>
      <c r="Z66" s="221">
        <v>38</v>
      </c>
      <c r="AA66" s="222">
        <v>32</v>
      </c>
      <c r="AB66" s="222">
        <v>0</v>
      </c>
      <c r="AC66" s="223">
        <v>0</v>
      </c>
      <c r="AD66" s="221">
        <v>2</v>
      </c>
      <c r="AE66" s="222">
        <v>-1</v>
      </c>
      <c r="AF66" s="223">
        <v>3</v>
      </c>
      <c r="AG66" s="221">
        <v>170</v>
      </c>
      <c r="AH66" s="222">
        <v>88</v>
      </c>
      <c r="AI66" s="224">
        <v>82</v>
      </c>
      <c r="AJ66" s="221">
        <v>81</v>
      </c>
      <c r="AK66" s="222">
        <v>76</v>
      </c>
      <c r="AL66" s="222">
        <v>6</v>
      </c>
      <c r="AM66" s="223">
        <v>6</v>
      </c>
      <c r="AN66" s="221">
        <v>1</v>
      </c>
      <c r="AO66" s="223">
        <v>0</v>
      </c>
      <c r="AP66" s="225">
        <v>168</v>
      </c>
      <c r="AQ66" s="222">
        <v>89</v>
      </c>
      <c r="AR66" s="224">
        <v>79</v>
      </c>
      <c r="AS66" s="221">
        <v>79</v>
      </c>
      <c r="AT66" s="222">
        <v>74</v>
      </c>
      <c r="AU66" s="222">
        <v>10</v>
      </c>
      <c r="AV66" s="223">
        <v>5</v>
      </c>
      <c r="AW66" s="221">
        <v>0</v>
      </c>
      <c r="AX66" s="223">
        <v>0</v>
      </c>
      <c r="AY66" s="225">
        <v>-6</v>
      </c>
    </row>
    <row r="67" spans="1:51" x14ac:dyDescent="0.15">
      <c r="A67">
        <v>4</v>
      </c>
      <c r="B67">
        <v>381</v>
      </c>
      <c r="C67" s="156" t="s">
        <v>94</v>
      </c>
      <c r="D67" s="24"/>
      <c r="E67" s="149">
        <v>34.92</v>
      </c>
      <c r="F67" s="150">
        <v>11498</v>
      </c>
      <c r="G67" s="103">
        <v>30049</v>
      </c>
      <c r="H67" s="103">
        <v>14652</v>
      </c>
      <c r="I67" s="103">
        <v>15397</v>
      </c>
      <c r="J67" s="104">
        <v>-12</v>
      </c>
      <c r="K67" s="105">
        <v>-5</v>
      </c>
      <c r="L67" s="106">
        <v>-7</v>
      </c>
      <c r="M67" s="104">
        <v>-27</v>
      </c>
      <c r="N67" s="105">
        <v>-12</v>
      </c>
      <c r="O67" s="151">
        <v>-15</v>
      </c>
      <c r="P67" s="104">
        <v>13</v>
      </c>
      <c r="Q67" s="105">
        <v>9</v>
      </c>
      <c r="R67" s="106">
        <v>4</v>
      </c>
      <c r="S67" s="107">
        <v>9</v>
      </c>
      <c r="T67" s="108">
        <v>4</v>
      </c>
      <c r="U67" s="108">
        <v>0</v>
      </c>
      <c r="V67" s="109">
        <v>0</v>
      </c>
      <c r="W67" s="104">
        <v>40</v>
      </c>
      <c r="X67" s="105">
        <v>21</v>
      </c>
      <c r="Y67" s="106">
        <v>19</v>
      </c>
      <c r="Z67" s="107">
        <v>21</v>
      </c>
      <c r="AA67" s="108">
        <v>19</v>
      </c>
      <c r="AB67" s="108">
        <v>0</v>
      </c>
      <c r="AC67" s="109">
        <v>0</v>
      </c>
      <c r="AD67" s="104">
        <v>15</v>
      </c>
      <c r="AE67" s="105">
        <v>7</v>
      </c>
      <c r="AF67" s="106">
        <v>8</v>
      </c>
      <c r="AG67" s="104">
        <v>82</v>
      </c>
      <c r="AH67" s="105">
        <v>44</v>
      </c>
      <c r="AI67" s="151">
        <v>38</v>
      </c>
      <c r="AJ67" s="107">
        <v>38</v>
      </c>
      <c r="AK67" s="108">
        <v>37</v>
      </c>
      <c r="AL67" s="108">
        <v>5</v>
      </c>
      <c r="AM67" s="109">
        <v>1</v>
      </c>
      <c r="AN67" s="104">
        <v>1</v>
      </c>
      <c r="AO67" s="106">
        <v>0</v>
      </c>
      <c r="AP67" s="118">
        <v>67</v>
      </c>
      <c r="AQ67" s="105">
        <v>37</v>
      </c>
      <c r="AR67" s="151">
        <v>30</v>
      </c>
      <c r="AS67" s="107">
        <v>28</v>
      </c>
      <c r="AT67" s="108">
        <v>28</v>
      </c>
      <c r="AU67" s="108">
        <v>9</v>
      </c>
      <c r="AV67" s="109">
        <v>2</v>
      </c>
      <c r="AW67" s="104">
        <v>0</v>
      </c>
      <c r="AX67" s="106">
        <v>0</v>
      </c>
      <c r="AY67" s="118">
        <v>6</v>
      </c>
    </row>
    <row r="68" spans="1:51" s="157" customFormat="1" x14ac:dyDescent="0.15">
      <c r="A68">
        <v>4</v>
      </c>
      <c r="B68">
        <v>382</v>
      </c>
      <c r="C68" s="152" t="s">
        <v>95</v>
      </c>
      <c r="D68" s="24"/>
      <c r="E68" s="149">
        <v>9.1300000000000008</v>
      </c>
      <c r="F68" s="150">
        <v>13948</v>
      </c>
      <c r="G68" s="103">
        <v>33718</v>
      </c>
      <c r="H68" s="103">
        <v>16331</v>
      </c>
      <c r="I68" s="103">
        <v>17387</v>
      </c>
      <c r="J68" s="104">
        <v>-28</v>
      </c>
      <c r="K68" s="105">
        <v>-19</v>
      </c>
      <c r="L68" s="106">
        <v>-9</v>
      </c>
      <c r="M68" s="104">
        <v>-15</v>
      </c>
      <c r="N68" s="105">
        <v>-11</v>
      </c>
      <c r="O68" s="151">
        <v>-4</v>
      </c>
      <c r="P68" s="104">
        <v>15</v>
      </c>
      <c r="Q68" s="105">
        <v>6</v>
      </c>
      <c r="R68" s="106">
        <v>9</v>
      </c>
      <c r="S68" s="107">
        <v>6</v>
      </c>
      <c r="T68" s="108">
        <v>9</v>
      </c>
      <c r="U68" s="108">
        <v>0</v>
      </c>
      <c r="V68" s="109">
        <v>0</v>
      </c>
      <c r="W68" s="104">
        <v>30</v>
      </c>
      <c r="X68" s="105">
        <v>17</v>
      </c>
      <c r="Y68" s="106">
        <v>13</v>
      </c>
      <c r="Z68" s="107">
        <v>17</v>
      </c>
      <c r="AA68" s="108">
        <v>13</v>
      </c>
      <c r="AB68" s="108">
        <v>0</v>
      </c>
      <c r="AC68" s="109">
        <v>0</v>
      </c>
      <c r="AD68" s="104">
        <v>-13</v>
      </c>
      <c r="AE68" s="105">
        <v>-8</v>
      </c>
      <c r="AF68" s="106">
        <v>-5</v>
      </c>
      <c r="AG68" s="104">
        <v>88</v>
      </c>
      <c r="AH68" s="105">
        <v>44</v>
      </c>
      <c r="AI68" s="151">
        <v>44</v>
      </c>
      <c r="AJ68" s="107">
        <v>43</v>
      </c>
      <c r="AK68" s="108">
        <v>39</v>
      </c>
      <c r="AL68" s="108">
        <v>1</v>
      </c>
      <c r="AM68" s="109">
        <v>5</v>
      </c>
      <c r="AN68" s="104">
        <v>0</v>
      </c>
      <c r="AO68" s="106">
        <v>0</v>
      </c>
      <c r="AP68" s="118">
        <v>101</v>
      </c>
      <c r="AQ68" s="105">
        <v>52</v>
      </c>
      <c r="AR68" s="151">
        <v>49</v>
      </c>
      <c r="AS68" s="107">
        <v>51</v>
      </c>
      <c r="AT68" s="108">
        <v>46</v>
      </c>
      <c r="AU68" s="108">
        <v>1</v>
      </c>
      <c r="AV68" s="109">
        <v>3</v>
      </c>
      <c r="AW68" s="104">
        <v>0</v>
      </c>
      <c r="AX68" s="106">
        <v>0</v>
      </c>
      <c r="AY68" s="118">
        <v>-12</v>
      </c>
    </row>
    <row r="69" spans="1:51" x14ac:dyDescent="0.15">
      <c r="A69" s="157"/>
      <c r="B69" s="157"/>
      <c r="C69" s="120" t="s">
        <v>96</v>
      </c>
      <c r="D69" s="78"/>
      <c r="E69" s="159">
        <v>330.7</v>
      </c>
      <c r="F69" s="80">
        <v>15823</v>
      </c>
      <c r="G69" s="82">
        <v>40328</v>
      </c>
      <c r="H69" s="82">
        <v>19467</v>
      </c>
      <c r="I69" s="82">
        <v>20861</v>
      </c>
      <c r="J69" s="221">
        <v>-85</v>
      </c>
      <c r="K69" s="222">
        <v>-38</v>
      </c>
      <c r="L69" s="223">
        <v>-47</v>
      </c>
      <c r="M69" s="221">
        <v>-37</v>
      </c>
      <c r="N69" s="222">
        <v>-18</v>
      </c>
      <c r="O69" s="224">
        <v>-19</v>
      </c>
      <c r="P69" s="221">
        <v>21</v>
      </c>
      <c r="Q69" s="222">
        <v>10</v>
      </c>
      <c r="R69" s="223">
        <v>11</v>
      </c>
      <c r="S69" s="225">
        <v>10</v>
      </c>
      <c r="T69" s="222">
        <v>11</v>
      </c>
      <c r="U69" s="222">
        <v>0</v>
      </c>
      <c r="V69" s="223">
        <v>0</v>
      </c>
      <c r="W69" s="221">
        <v>58</v>
      </c>
      <c r="X69" s="222">
        <v>28</v>
      </c>
      <c r="Y69" s="223">
        <v>30</v>
      </c>
      <c r="Z69" s="221">
        <v>28</v>
      </c>
      <c r="AA69" s="222">
        <v>30</v>
      </c>
      <c r="AB69" s="222">
        <v>0</v>
      </c>
      <c r="AC69" s="223">
        <v>0</v>
      </c>
      <c r="AD69" s="221">
        <v>-48</v>
      </c>
      <c r="AE69" s="222">
        <v>-20</v>
      </c>
      <c r="AF69" s="223">
        <v>-28</v>
      </c>
      <c r="AG69" s="221">
        <v>50</v>
      </c>
      <c r="AH69" s="222">
        <v>26</v>
      </c>
      <c r="AI69" s="224">
        <v>24</v>
      </c>
      <c r="AJ69" s="221">
        <v>21</v>
      </c>
      <c r="AK69" s="222">
        <v>21</v>
      </c>
      <c r="AL69" s="222">
        <v>5</v>
      </c>
      <c r="AM69" s="223">
        <v>3</v>
      </c>
      <c r="AN69" s="221">
        <v>0</v>
      </c>
      <c r="AO69" s="223">
        <v>0</v>
      </c>
      <c r="AP69" s="225">
        <v>98</v>
      </c>
      <c r="AQ69" s="222">
        <v>46</v>
      </c>
      <c r="AR69" s="224">
        <v>52</v>
      </c>
      <c r="AS69" s="221">
        <v>38</v>
      </c>
      <c r="AT69" s="222">
        <v>48</v>
      </c>
      <c r="AU69" s="222">
        <v>7</v>
      </c>
      <c r="AV69" s="223">
        <v>2</v>
      </c>
      <c r="AW69" s="221">
        <v>1</v>
      </c>
      <c r="AX69" s="223">
        <v>2</v>
      </c>
      <c r="AY69" s="225">
        <v>-14</v>
      </c>
    </row>
    <row r="70" spans="1:51" x14ac:dyDescent="0.15">
      <c r="A70">
        <v>6</v>
      </c>
      <c r="B70">
        <v>442</v>
      </c>
      <c r="C70" s="152" t="s">
        <v>97</v>
      </c>
      <c r="D70" s="24"/>
      <c r="E70" s="149">
        <v>82.67</v>
      </c>
      <c r="F70" s="150">
        <v>4281</v>
      </c>
      <c r="G70" s="103">
        <v>10866</v>
      </c>
      <c r="H70" s="103">
        <v>5295</v>
      </c>
      <c r="I70" s="103">
        <v>5571</v>
      </c>
      <c r="J70" s="104">
        <v>-27</v>
      </c>
      <c r="K70" s="105">
        <v>-12</v>
      </c>
      <c r="L70" s="106">
        <v>-15</v>
      </c>
      <c r="M70" s="104">
        <v>-10</v>
      </c>
      <c r="N70" s="105">
        <v>-5</v>
      </c>
      <c r="O70" s="151">
        <v>-5</v>
      </c>
      <c r="P70" s="104">
        <v>6</v>
      </c>
      <c r="Q70" s="105">
        <v>2</v>
      </c>
      <c r="R70" s="106">
        <v>4</v>
      </c>
      <c r="S70" s="107">
        <v>2</v>
      </c>
      <c r="T70" s="108">
        <v>4</v>
      </c>
      <c r="U70" s="108">
        <v>0</v>
      </c>
      <c r="V70" s="109">
        <v>0</v>
      </c>
      <c r="W70" s="104">
        <v>16</v>
      </c>
      <c r="X70" s="105">
        <v>7</v>
      </c>
      <c r="Y70" s="106">
        <v>9</v>
      </c>
      <c r="Z70" s="107">
        <v>7</v>
      </c>
      <c r="AA70" s="108">
        <v>9</v>
      </c>
      <c r="AB70" s="108">
        <v>0</v>
      </c>
      <c r="AC70" s="109">
        <v>0</v>
      </c>
      <c r="AD70" s="104">
        <v>-17</v>
      </c>
      <c r="AE70" s="105">
        <v>-7</v>
      </c>
      <c r="AF70" s="106">
        <v>-10</v>
      </c>
      <c r="AG70" s="104">
        <v>11</v>
      </c>
      <c r="AH70" s="105">
        <v>6</v>
      </c>
      <c r="AI70" s="151">
        <v>5</v>
      </c>
      <c r="AJ70" s="107">
        <v>5</v>
      </c>
      <c r="AK70" s="108">
        <v>4</v>
      </c>
      <c r="AL70" s="108">
        <v>1</v>
      </c>
      <c r="AM70" s="109">
        <v>1</v>
      </c>
      <c r="AN70" s="104">
        <v>0</v>
      </c>
      <c r="AO70" s="106">
        <v>0</v>
      </c>
      <c r="AP70" s="118">
        <v>28</v>
      </c>
      <c r="AQ70" s="105">
        <v>13</v>
      </c>
      <c r="AR70" s="151">
        <v>15</v>
      </c>
      <c r="AS70" s="107">
        <v>11</v>
      </c>
      <c r="AT70" s="108">
        <v>14</v>
      </c>
      <c r="AU70" s="108">
        <v>1</v>
      </c>
      <c r="AV70" s="109">
        <v>0</v>
      </c>
      <c r="AW70" s="104">
        <v>1</v>
      </c>
      <c r="AX70" s="106">
        <v>1</v>
      </c>
      <c r="AY70" s="118">
        <v>-9</v>
      </c>
    </row>
    <row r="71" spans="1:51" x14ac:dyDescent="0.15">
      <c r="A71">
        <v>6</v>
      </c>
      <c r="B71">
        <v>443</v>
      </c>
      <c r="C71" s="152" t="s">
        <v>98</v>
      </c>
      <c r="D71" s="24"/>
      <c r="E71" s="149">
        <v>45.79</v>
      </c>
      <c r="F71" s="150">
        <v>7764</v>
      </c>
      <c r="G71" s="103">
        <v>19150</v>
      </c>
      <c r="H71" s="103">
        <v>9353</v>
      </c>
      <c r="I71" s="103">
        <v>9797</v>
      </c>
      <c r="J71" s="104">
        <v>-31</v>
      </c>
      <c r="K71" s="105">
        <v>-15</v>
      </c>
      <c r="L71" s="106">
        <v>-16</v>
      </c>
      <c r="M71" s="104">
        <v>-14</v>
      </c>
      <c r="N71" s="105">
        <v>-6</v>
      </c>
      <c r="O71" s="151">
        <v>-8</v>
      </c>
      <c r="P71" s="104">
        <v>11</v>
      </c>
      <c r="Q71" s="105">
        <v>5</v>
      </c>
      <c r="R71" s="106">
        <v>6</v>
      </c>
      <c r="S71" s="107">
        <v>5</v>
      </c>
      <c r="T71" s="108">
        <v>6</v>
      </c>
      <c r="U71" s="108">
        <v>0</v>
      </c>
      <c r="V71" s="109">
        <v>0</v>
      </c>
      <c r="W71" s="104">
        <v>25</v>
      </c>
      <c r="X71" s="105">
        <v>11</v>
      </c>
      <c r="Y71" s="106">
        <v>14</v>
      </c>
      <c r="Z71" s="107">
        <v>11</v>
      </c>
      <c r="AA71" s="108">
        <v>14</v>
      </c>
      <c r="AB71" s="108">
        <v>0</v>
      </c>
      <c r="AC71" s="109">
        <v>0</v>
      </c>
      <c r="AD71" s="104">
        <v>-17</v>
      </c>
      <c r="AE71" s="105">
        <v>-9</v>
      </c>
      <c r="AF71" s="106">
        <v>-8</v>
      </c>
      <c r="AG71" s="104">
        <v>31</v>
      </c>
      <c r="AH71" s="105">
        <v>18</v>
      </c>
      <c r="AI71" s="151">
        <v>13</v>
      </c>
      <c r="AJ71" s="107">
        <v>15</v>
      </c>
      <c r="AK71" s="108">
        <v>13</v>
      </c>
      <c r="AL71" s="108">
        <v>3</v>
      </c>
      <c r="AM71" s="109">
        <v>0</v>
      </c>
      <c r="AN71" s="104">
        <v>0</v>
      </c>
      <c r="AO71" s="106">
        <v>0</v>
      </c>
      <c r="AP71" s="118">
        <v>48</v>
      </c>
      <c r="AQ71" s="105">
        <v>27</v>
      </c>
      <c r="AR71" s="151">
        <v>21</v>
      </c>
      <c r="AS71" s="107">
        <v>22</v>
      </c>
      <c r="AT71" s="108">
        <v>18</v>
      </c>
      <c r="AU71" s="108">
        <v>5</v>
      </c>
      <c r="AV71" s="109">
        <v>2</v>
      </c>
      <c r="AW71" s="104">
        <v>0</v>
      </c>
      <c r="AX71" s="106">
        <v>1</v>
      </c>
      <c r="AY71" s="118">
        <v>1</v>
      </c>
    </row>
    <row r="72" spans="1:51" s="157" customFormat="1" x14ac:dyDescent="0.15">
      <c r="A72">
        <v>6</v>
      </c>
      <c r="B72">
        <v>446</v>
      </c>
      <c r="C72" s="152" t="s">
        <v>99</v>
      </c>
      <c r="D72" s="24"/>
      <c r="E72" s="149">
        <v>202.23</v>
      </c>
      <c r="F72" s="150">
        <v>3778</v>
      </c>
      <c r="G72" s="103">
        <v>10312</v>
      </c>
      <c r="H72" s="103">
        <v>4819</v>
      </c>
      <c r="I72" s="103">
        <v>5493</v>
      </c>
      <c r="J72" s="104">
        <v>-27</v>
      </c>
      <c r="K72" s="105">
        <v>-11</v>
      </c>
      <c r="L72" s="106">
        <v>-16</v>
      </c>
      <c r="M72" s="104">
        <v>-13</v>
      </c>
      <c r="N72" s="105">
        <v>-7</v>
      </c>
      <c r="O72" s="151">
        <v>-6</v>
      </c>
      <c r="P72" s="104">
        <v>4</v>
      </c>
      <c r="Q72" s="105">
        <v>3</v>
      </c>
      <c r="R72" s="106">
        <v>1</v>
      </c>
      <c r="S72" s="107">
        <v>3</v>
      </c>
      <c r="T72" s="108">
        <v>1</v>
      </c>
      <c r="U72" s="108">
        <v>0</v>
      </c>
      <c r="V72" s="109">
        <v>0</v>
      </c>
      <c r="W72" s="104">
        <v>17</v>
      </c>
      <c r="X72" s="105">
        <v>10</v>
      </c>
      <c r="Y72" s="106">
        <v>7</v>
      </c>
      <c r="Z72" s="107">
        <v>10</v>
      </c>
      <c r="AA72" s="108">
        <v>7</v>
      </c>
      <c r="AB72" s="108">
        <v>0</v>
      </c>
      <c r="AC72" s="109">
        <v>0</v>
      </c>
      <c r="AD72" s="104">
        <v>-14</v>
      </c>
      <c r="AE72" s="105">
        <v>-4</v>
      </c>
      <c r="AF72" s="106">
        <v>-10</v>
      </c>
      <c r="AG72" s="104">
        <v>8</v>
      </c>
      <c r="AH72" s="105">
        <v>2</v>
      </c>
      <c r="AI72" s="151">
        <v>6</v>
      </c>
      <c r="AJ72" s="107">
        <v>1</v>
      </c>
      <c r="AK72" s="108">
        <v>4</v>
      </c>
      <c r="AL72" s="108">
        <v>1</v>
      </c>
      <c r="AM72" s="109">
        <v>2</v>
      </c>
      <c r="AN72" s="104">
        <v>0</v>
      </c>
      <c r="AO72" s="106">
        <v>0</v>
      </c>
      <c r="AP72" s="118">
        <v>22</v>
      </c>
      <c r="AQ72" s="105">
        <v>6</v>
      </c>
      <c r="AR72" s="151">
        <v>16</v>
      </c>
      <c r="AS72" s="107">
        <v>5</v>
      </c>
      <c r="AT72" s="108">
        <v>16</v>
      </c>
      <c r="AU72" s="108">
        <v>1</v>
      </c>
      <c r="AV72" s="109">
        <v>0</v>
      </c>
      <c r="AW72" s="104">
        <v>0</v>
      </c>
      <c r="AX72" s="106">
        <v>0</v>
      </c>
      <c r="AY72" s="118">
        <v>-6</v>
      </c>
    </row>
    <row r="73" spans="1:51" x14ac:dyDescent="0.15">
      <c r="A73" s="157"/>
      <c r="B73" s="157"/>
      <c r="C73" s="120" t="s">
        <v>100</v>
      </c>
      <c r="D73" s="78"/>
      <c r="E73" s="159">
        <v>22.61</v>
      </c>
      <c r="F73" s="80">
        <v>12871</v>
      </c>
      <c r="G73" s="82">
        <v>33275</v>
      </c>
      <c r="H73" s="82">
        <v>16140</v>
      </c>
      <c r="I73" s="82">
        <v>17135</v>
      </c>
      <c r="J73" s="221">
        <v>0</v>
      </c>
      <c r="K73" s="222">
        <v>-3</v>
      </c>
      <c r="L73" s="223">
        <v>3</v>
      </c>
      <c r="M73" s="221">
        <v>-19</v>
      </c>
      <c r="N73" s="222">
        <v>-15</v>
      </c>
      <c r="O73" s="224">
        <v>-4</v>
      </c>
      <c r="P73" s="221">
        <v>17</v>
      </c>
      <c r="Q73" s="222">
        <v>8</v>
      </c>
      <c r="R73" s="223">
        <v>9</v>
      </c>
      <c r="S73" s="221">
        <v>8</v>
      </c>
      <c r="T73" s="222">
        <v>9</v>
      </c>
      <c r="U73" s="222">
        <v>0</v>
      </c>
      <c r="V73" s="223">
        <v>0</v>
      </c>
      <c r="W73" s="221">
        <v>36</v>
      </c>
      <c r="X73" s="222">
        <v>23</v>
      </c>
      <c r="Y73" s="223">
        <v>13</v>
      </c>
      <c r="Z73" s="221">
        <v>23</v>
      </c>
      <c r="AA73" s="222">
        <v>12</v>
      </c>
      <c r="AB73" s="222">
        <v>0</v>
      </c>
      <c r="AC73" s="223">
        <v>1</v>
      </c>
      <c r="AD73" s="221">
        <v>19</v>
      </c>
      <c r="AE73" s="222">
        <v>12</v>
      </c>
      <c r="AF73" s="223">
        <v>7</v>
      </c>
      <c r="AG73" s="221">
        <v>75</v>
      </c>
      <c r="AH73" s="222">
        <v>37</v>
      </c>
      <c r="AI73" s="224">
        <v>38</v>
      </c>
      <c r="AJ73" s="221">
        <v>33</v>
      </c>
      <c r="AK73" s="222">
        <v>38</v>
      </c>
      <c r="AL73" s="222">
        <v>3</v>
      </c>
      <c r="AM73" s="223">
        <v>0</v>
      </c>
      <c r="AN73" s="221">
        <v>1</v>
      </c>
      <c r="AO73" s="223">
        <v>0</v>
      </c>
      <c r="AP73" s="225">
        <v>56</v>
      </c>
      <c r="AQ73" s="222">
        <v>25</v>
      </c>
      <c r="AR73" s="224">
        <v>31</v>
      </c>
      <c r="AS73" s="221">
        <v>24</v>
      </c>
      <c r="AT73" s="222">
        <v>30</v>
      </c>
      <c r="AU73" s="222">
        <v>1</v>
      </c>
      <c r="AV73" s="223">
        <v>1</v>
      </c>
      <c r="AW73" s="221">
        <v>0</v>
      </c>
      <c r="AX73" s="223">
        <v>0</v>
      </c>
      <c r="AY73" s="225">
        <v>4</v>
      </c>
    </row>
    <row r="74" spans="1:51" s="157" customFormat="1" x14ac:dyDescent="0.15">
      <c r="A74">
        <v>7</v>
      </c>
      <c r="B74">
        <v>464</v>
      </c>
      <c r="C74" s="152" t="s">
        <v>101</v>
      </c>
      <c r="D74" s="24" t="s">
        <v>51</v>
      </c>
      <c r="E74" s="149">
        <v>22.61</v>
      </c>
      <c r="F74" s="150">
        <v>12871</v>
      </c>
      <c r="G74" s="103">
        <v>33275</v>
      </c>
      <c r="H74" s="103">
        <v>16140</v>
      </c>
      <c r="I74" s="103">
        <v>17135</v>
      </c>
      <c r="J74" s="104">
        <v>0</v>
      </c>
      <c r="K74" s="105">
        <v>-3</v>
      </c>
      <c r="L74" s="106">
        <v>3</v>
      </c>
      <c r="M74" s="104">
        <v>-19</v>
      </c>
      <c r="N74" s="105">
        <v>-15</v>
      </c>
      <c r="O74" s="151">
        <v>-4</v>
      </c>
      <c r="P74" s="104">
        <v>17</v>
      </c>
      <c r="Q74" s="105">
        <v>8</v>
      </c>
      <c r="R74" s="106">
        <v>9</v>
      </c>
      <c r="S74" s="107">
        <v>8</v>
      </c>
      <c r="T74" s="108">
        <v>9</v>
      </c>
      <c r="U74" s="108">
        <v>0</v>
      </c>
      <c r="V74" s="109">
        <v>0</v>
      </c>
      <c r="W74" s="104">
        <v>36</v>
      </c>
      <c r="X74" s="105">
        <v>23</v>
      </c>
      <c r="Y74" s="106">
        <v>13</v>
      </c>
      <c r="Z74" s="107">
        <v>23</v>
      </c>
      <c r="AA74" s="108">
        <v>12</v>
      </c>
      <c r="AB74" s="108">
        <v>0</v>
      </c>
      <c r="AC74" s="109">
        <v>1</v>
      </c>
      <c r="AD74" s="104">
        <v>19</v>
      </c>
      <c r="AE74" s="105">
        <v>12</v>
      </c>
      <c r="AF74" s="106">
        <v>7</v>
      </c>
      <c r="AG74" s="104">
        <v>75</v>
      </c>
      <c r="AH74" s="105">
        <v>37</v>
      </c>
      <c r="AI74" s="151">
        <v>38</v>
      </c>
      <c r="AJ74" s="107">
        <v>33</v>
      </c>
      <c r="AK74" s="108">
        <v>38</v>
      </c>
      <c r="AL74" s="108">
        <v>3</v>
      </c>
      <c r="AM74" s="109">
        <v>0</v>
      </c>
      <c r="AN74" s="104">
        <v>1</v>
      </c>
      <c r="AO74" s="106">
        <v>0</v>
      </c>
      <c r="AP74" s="118">
        <v>56</v>
      </c>
      <c r="AQ74" s="105">
        <v>25</v>
      </c>
      <c r="AR74" s="151">
        <v>31</v>
      </c>
      <c r="AS74" s="107">
        <v>24</v>
      </c>
      <c r="AT74" s="108">
        <v>30</v>
      </c>
      <c r="AU74" s="108">
        <v>1</v>
      </c>
      <c r="AV74" s="109">
        <v>1</v>
      </c>
      <c r="AW74" s="104">
        <v>0</v>
      </c>
      <c r="AX74" s="106">
        <v>0</v>
      </c>
      <c r="AY74" s="118">
        <v>4</v>
      </c>
    </row>
    <row r="75" spans="1:51" x14ac:dyDescent="0.15">
      <c r="A75" s="157"/>
      <c r="B75" s="157"/>
      <c r="C75" s="120" t="s">
        <v>102</v>
      </c>
      <c r="D75" s="78"/>
      <c r="E75" s="159">
        <v>150.26</v>
      </c>
      <c r="F75" s="80">
        <v>5499</v>
      </c>
      <c r="G75" s="82">
        <v>13534</v>
      </c>
      <c r="H75" s="82">
        <v>6549</v>
      </c>
      <c r="I75" s="82">
        <v>6985</v>
      </c>
      <c r="J75" s="221">
        <v>-25</v>
      </c>
      <c r="K75" s="222">
        <v>-26</v>
      </c>
      <c r="L75" s="223">
        <v>1</v>
      </c>
      <c r="M75" s="221">
        <v>-20</v>
      </c>
      <c r="N75" s="222">
        <v>-13</v>
      </c>
      <c r="O75" s="224">
        <v>-7</v>
      </c>
      <c r="P75" s="221">
        <v>4</v>
      </c>
      <c r="Q75" s="222">
        <v>2</v>
      </c>
      <c r="R75" s="223">
        <v>2</v>
      </c>
      <c r="S75" s="221">
        <v>2</v>
      </c>
      <c r="T75" s="222">
        <v>1</v>
      </c>
      <c r="U75" s="222">
        <v>0</v>
      </c>
      <c r="V75" s="223">
        <v>1</v>
      </c>
      <c r="W75" s="221">
        <v>24</v>
      </c>
      <c r="X75" s="222">
        <v>15</v>
      </c>
      <c r="Y75" s="223">
        <v>9</v>
      </c>
      <c r="Z75" s="221">
        <v>15</v>
      </c>
      <c r="AA75" s="222">
        <v>9</v>
      </c>
      <c r="AB75" s="222">
        <v>0</v>
      </c>
      <c r="AC75" s="223">
        <v>0</v>
      </c>
      <c r="AD75" s="221">
        <v>-5</v>
      </c>
      <c r="AE75" s="222">
        <v>-13</v>
      </c>
      <c r="AF75" s="223">
        <v>8</v>
      </c>
      <c r="AG75" s="221">
        <v>32</v>
      </c>
      <c r="AH75" s="222">
        <v>10</v>
      </c>
      <c r="AI75" s="224">
        <v>22</v>
      </c>
      <c r="AJ75" s="221">
        <v>10</v>
      </c>
      <c r="AK75" s="222">
        <v>17</v>
      </c>
      <c r="AL75" s="222">
        <v>0</v>
      </c>
      <c r="AM75" s="223">
        <v>5</v>
      </c>
      <c r="AN75" s="221">
        <v>0</v>
      </c>
      <c r="AO75" s="223">
        <v>0</v>
      </c>
      <c r="AP75" s="225">
        <v>37</v>
      </c>
      <c r="AQ75" s="222">
        <v>23</v>
      </c>
      <c r="AR75" s="224">
        <v>14</v>
      </c>
      <c r="AS75" s="221">
        <v>18</v>
      </c>
      <c r="AT75" s="222">
        <v>14</v>
      </c>
      <c r="AU75" s="222">
        <v>4</v>
      </c>
      <c r="AV75" s="223">
        <v>0</v>
      </c>
      <c r="AW75" s="221">
        <v>1</v>
      </c>
      <c r="AX75" s="223">
        <v>0</v>
      </c>
      <c r="AY75" s="225">
        <v>-3</v>
      </c>
    </row>
    <row r="76" spans="1:51" s="157" customFormat="1" x14ac:dyDescent="0.15">
      <c r="A76">
        <v>7</v>
      </c>
      <c r="B76">
        <v>481</v>
      </c>
      <c r="C76" s="156" t="s">
        <v>103</v>
      </c>
      <c r="D76" s="24"/>
      <c r="E76" s="149">
        <v>150.26</v>
      </c>
      <c r="F76" s="150">
        <v>5499</v>
      </c>
      <c r="G76" s="103">
        <v>13534</v>
      </c>
      <c r="H76" s="103">
        <v>6549</v>
      </c>
      <c r="I76" s="103">
        <v>6985</v>
      </c>
      <c r="J76" s="104">
        <v>-25</v>
      </c>
      <c r="K76" s="105">
        <v>-26</v>
      </c>
      <c r="L76" s="106">
        <v>1</v>
      </c>
      <c r="M76" s="104">
        <v>-20</v>
      </c>
      <c r="N76" s="105">
        <v>-13</v>
      </c>
      <c r="O76" s="151">
        <v>-7</v>
      </c>
      <c r="P76" s="104">
        <v>4</v>
      </c>
      <c r="Q76" s="105">
        <v>2</v>
      </c>
      <c r="R76" s="106">
        <v>2</v>
      </c>
      <c r="S76" s="107">
        <v>2</v>
      </c>
      <c r="T76" s="108">
        <v>1</v>
      </c>
      <c r="U76" s="108">
        <v>0</v>
      </c>
      <c r="V76" s="109">
        <v>1</v>
      </c>
      <c r="W76" s="104">
        <v>24</v>
      </c>
      <c r="X76" s="105">
        <v>15</v>
      </c>
      <c r="Y76" s="106">
        <v>9</v>
      </c>
      <c r="Z76" s="107">
        <v>15</v>
      </c>
      <c r="AA76" s="108">
        <v>9</v>
      </c>
      <c r="AB76" s="108">
        <v>0</v>
      </c>
      <c r="AC76" s="109">
        <v>0</v>
      </c>
      <c r="AD76" s="104">
        <v>-5</v>
      </c>
      <c r="AE76" s="105">
        <v>-13</v>
      </c>
      <c r="AF76" s="106">
        <v>8</v>
      </c>
      <c r="AG76" s="104">
        <v>32</v>
      </c>
      <c r="AH76" s="105">
        <v>10</v>
      </c>
      <c r="AI76" s="151">
        <v>22</v>
      </c>
      <c r="AJ76" s="107">
        <v>10</v>
      </c>
      <c r="AK76" s="108">
        <v>17</v>
      </c>
      <c r="AL76" s="108">
        <v>0</v>
      </c>
      <c r="AM76" s="109">
        <v>5</v>
      </c>
      <c r="AN76" s="104">
        <v>0</v>
      </c>
      <c r="AO76" s="106">
        <v>0</v>
      </c>
      <c r="AP76" s="118">
        <v>37</v>
      </c>
      <c r="AQ76" s="105">
        <v>23</v>
      </c>
      <c r="AR76" s="151">
        <v>14</v>
      </c>
      <c r="AS76" s="107">
        <v>18</v>
      </c>
      <c r="AT76" s="108">
        <v>14</v>
      </c>
      <c r="AU76" s="108">
        <v>4</v>
      </c>
      <c r="AV76" s="109">
        <v>0</v>
      </c>
      <c r="AW76" s="104">
        <v>1</v>
      </c>
      <c r="AX76" s="106">
        <v>0</v>
      </c>
      <c r="AY76" s="118">
        <v>-3</v>
      </c>
    </row>
    <row r="77" spans="1:51" x14ac:dyDescent="0.15">
      <c r="A77" s="157"/>
      <c r="B77" s="157"/>
      <c r="C77" s="120" t="s">
        <v>104</v>
      </c>
      <c r="D77" s="78"/>
      <c r="E77" s="159">
        <v>307.44</v>
      </c>
      <c r="F77" s="80">
        <v>5844</v>
      </c>
      <c r="G77" s="82">
        <v>15327</v>
      </c>
      <c r="H77" s="82">
        <v>7310</v>
      </c>
      <c r="I77" s="82">
        <v>8017</v>
      </c>
      <c r="J77" s="221">
        <v>-19</v>
      </c>
      <c r="K77" s="222">
        <v>-8</v>
      </c>
      <c r="L77" s="223">
        <v>-11</v>
      </c>
      <c r="M77" s="221">
        <v>-20</v>
      </c>
      <c r="N77" s="222">
        <v>-9</v>
      </c>
      <c r="O77" s="224">
        <v>-11</v>
      </c>
      <c r="P77" s="221">
        <v>5</v>
      </c>
      <c r="Q77" s="222">
        <v>3</v>
      </c>
      <c r="R77" s="223">
        <v>2</v>
      </c>
      <c r="S77" s="221">
        <v>3</v>
      </c>
      <c r="T77" s="222">
        <v>2</v>
      </c>
      <c r="U77" s="222">
        <v>0</v>
      </c>
      <c r="V77" s="223">
        <v>0</v>
      </c>
      <c r="W77" s="221">
        <v>25</v>
      </c>
      <c r="X77" s="222">
        <v>12</v>
      </c>
      <c r="Y77" s="223">
        <v>13</v>
      </c>
      <c r="Z77" s="221">
        <v>12</v>
      </c>
      <c r="AA77" s="222">
        <v>13</v>
      </c>
      <c r="AB77" s="222">
        <v>0</v>
      </c>
      <c r="AC77" s="223">
        <v>0</v>
      </c>
      <c r="AD77" s="221">
        <v>1</v>
      </c>
      <c r="AE77" s="222">
        <v>1</v>
      </c>
      <c r="AF77" s="223">
        <v>0</v>
      </c>
      <c r="AG77" s="221">
        <v>23</v>
      </c>
      <c r="AH77" s="222">
        <v>12</v>
      </c>
      <c r="AI77" s="224">
        <v>11</v>
      </c>
      <c r="AJ77" s="221">
        <v>12</v>
      </c>
      <c r="AK77" s="222">
        <v>11</v>
      </c>
      <c r="AL77" s="222">
        <v>0</v>
      </c>
      <c r="AM77" s="223">
        <v>0</v>
      </c>
      <c r="AN77" s="221">
        <v>0</v>
      </c>
      <c r="AO77" s="223">
        <v>0</v>
      </c>
      <c r="AP77" s="225">
        <v>22</v>
      </c>
      <c r="AQ77" s="222">
        <v>11</v>
      </c>
      <c r="AR77" s="224">
        <v>11</v>
      </c>
      <c r="AS77" s="221">
        <v>10</v>
      </c>
      <c r="AT77" s="222">
        <v>11</v>
      </c>
      <c r="AU77" s="222">
        <v>1</v>
      </c>
      <c r="AV77" s="223">
        <v>0</v>
      </c>
      <c r="AW77" s="221">
        <v>0</v>
      </c>
      <c r="AX77" s="223">
        <v>0</v>
      </c>
      <c r="AY77" s="225">
        <v>-2</v>
      </c>
    </row>
    <row r="78" spans="1:51" s="157" customFormat="1" x14ac:dyDescent="0.15">
      <c r="A78">
        <v>7</v>
      </c>
      <c r="B78">
        <v>501</v>
      </c>
      <c r="C78" s="152" t="s">
        <v>105</v>
      </c>
      <c r="D78" s="24"/>
      <c r="E78" s="149">
        <v>307.44</v>
      </c>
      <c r="F78" s="150">
        <v>5844</v>
      </c>
      <c r="G78" s="103">
        <v>15327</v>
      </c>
      <c r="H78" s="103">
        <v>7310</v>
      </c>
      <c r="I78" s="103">
        <v>8017</v>
      </c>
      <c r="J78" s="104">
        <v>-19</v>
      </c>
      <c r="K78" s="105">
        <v>-8</v>
      </c>
      <c r="L78" s="106">
        <v>-11</v>
      </c>
      <c r="M78" s="104">
        <v>-20</v>
      </c>
      <c r="N78" s="105">
        <v>-9</v>
      </c>
      <c r="O78" s="151">
        <v>-11</v>
      </c>
      <c r="P78" s="104">
        <v>5</v>
      </c>
      <c r="Q78" s="105">
        <v>3</v>
      </c>
      <c r="R78" s="106">
        <v>2</v>
      </c>
      <c r="S78" s="107">
        <v>3</v>
      </c>
      <c r="T78" s="108">
        <v>2</v>
      </c>
      <c r="U78" s="108">
        <v>0</v>
      </c>
      <c r="V78" s="109">
        <v>0</v>
      </c>
      <c r="W78" s="104">
        <v>25</v>
      </c>
      <c r="X78" s="105">
        <v>12</v>
      </c>
      <c r="Y78" s="106">
        <v>13</v>
      </c>
      <c r="Z78" s="107">
        <v>12</v>
      </c>
      <c r="AA78" s="108">
        <v>13</v>
      </c>
      <c r="AB78" s="108">
        <v>0</v>
      </c>
      <c r="AC78" s="109">
        <v>0</v>
      </c>
      <c r="AD78" s="104">
        <v>1</v>
      </c>
      <c r="AE78" s="105">
        <v>1</v>
      </c>
      <c r="AF78" s="106">
        <v>0</v>
      </c>
      <c r="AG78" s="104">
        <v>23</v>
      </c>
      <c r="AH78" s="105">
        <v>12</v>
      </c>
      <c r="AI78" s="151">
        <v>11</v>
      </c>
      <c r="AJ78" s="107">
        <v>12</v>
      </c>
      <c r="AK78" s="108">
        <v>11</v>
      </c>
      <c r="AL78" s="108">
        <v>0</v>
      </c>
      <c r="AM78" s="109">
        <v>0</v>
      </c>
      <c r="AN78" s="104">
        <v>0</v>
      </c>
      <c r="AO78" s="106">
        <v>0</v>
      </c>
      <c r="AP78" s="118">
        <v>22</v>
      </c>
      <c r="AQ78" s="105">
        <v>11</v>
      </c>
      <c r="AR78" s="151">
        <v>11</v>
      </c>
      <c r="AS78" s="107">
        <v>10</v>
      </c>
      <c r="AT78" s="108">
        <v>11</v>
      </c>
      <c r="AU78" s="108">
        <v>1</v>
      </c>
      <c r="AV78" s="109">
        <v>0</v>
      </c>
      <c r="AW78" s="104">
        <v>0</v>
      </c>
      <c r="AX78" s="106">
        <v>0</v>
      </c>
      <c r="AY78" s="118">
        <v>-2</v>
      </c>
    </row>
    <row r="79" spans="1:51" x14ac:dyDescent="0.15">
      <c r="A79" s="157"/>
      <c r="B79" s="157"/>
      <c r="C79" s="120" t="s">
        <v>106</v>
      </c>
      <c r="D79" s="78"/>
      <c r="E79" s="159">
        <v>609.78</v>
      </c>
      <c r="F79" s="120">
        <v>10707</v>
      </c>
      <c r="G79" s="82">
        <v>28308</v>
      </c>
      <c r="H79" s="82">
        <v>13432</v>
      </c>
      <c r="I79" s="82">
        <v>14876</v>
      </c>
      <c r="J79" s="221">
        <v>-65</v>
      </c>
      <c r="K79" s="222">
        <v>-24</v>
      </c>
      <c r="L79" s="223">
        <v>-41</v>
      </c>
      <c r="M79" s="221">
        <v>-33</v>
      </c>
      <c r="N79" s="222">
        <v>-12</v>
      </c>
      <c r="O79" s="224">
        <v>-21</v>
      </c>
      <c r="P79" s="221">
        <v>13</v>
      </c>
      <c r="Q79" s="222">
        <v>8</v>
      </c>
      <c r="R79" s="223">
        <v>5</v>
      </c>
      <c r="S79" s="221">
        <v>8</v>
      </c>
      <c r="T79" s="222">
        <v>5</v>
      </c>
      <c r="U79" s="222">
        <v>0</v>
      </c>
      <c r="V79" s="223">
        <v>0</v>
      </c>
      <c r="W79" s="221">
        <v>46</v>
      </c>
      <c r="X79" s="222">
        <v>20</v>
      </c>
      <c r="Y79" s="223">
        <v>26</v>
      </c>
      <c r="Z79" s="221">
        <v>20</v>
      </c>
      <c r="AA79" s="222">
        <v>26</v>
      </c>
      <c r="AB79" s="222">
        <v>0</v>
      </c>
      <c r="AC79" s="223">
        <v>0</v>
      </c>
      <c r="AD79" s="221">
        <v>-32</v>
      </c>
      <c r="AE79" s="222">
        <v>-12</v>
      </c>
      <c r="AF79" s="223">
        <v>-20</v>
      </c>
      <c r="AG79" s="221">
        <v>20</v>
      </c>
      <c r="AH79" s="222">
        <v>12</v>
      </c>
      <c r="AI79" s="224">
        <v>8</v>
      </c>
      <c r="AJ79" s="221">
        <v>10</v>
      </c>
      <c r="AK79" s="222">
        <v>7</v>
      </c>
      <c r="AL79" s="222">
        <v>2</v>
      </c>
      <c r="AM79" s="223">
        <v>1</v>
      </c>
      <c r="AN79" s="221">
        <v>0</v>
      </c>
      <c r="AO79" s="223">
        <v>0</v>
      </c>
      <c r="AP79" s="225">
        <v>52</v>
      </c>
      <c r="AQ79" s="222">
        <v>24</v>
      </c>
      <c r="AR79" s="224">
        <v>28</v>
      </c>
      <c r="AS79" s="221">
        <v>23</v>
      </c>
      <c r="AT79" s="222">
        <v>21</v>
      </c>
      <c r="AU79" s="222">
        <v>1</v>
      </c>
      <c r="AV79" s="223">
        <v>6</v>
      </c>
      <c r="AW79" s="221">
        <v>0</v>
      </c>
      <c r="AX79" s="223">
        <v>1</v>
      </c>
      <c r="AY79" s="225">
        <v>-10</v>
      </c>
    </row>
    <row r="80" spans="1:51" x14ac:dyDescent="0.15">
      <c r="A80">
        <v>8</v>
      </c>
      <c r="B80">
        <v>585</v>
      </c>
      <c r="C80" s="152" t="s">
        <v>107</v>
      </c>
      <c r="D80" s="24"/>
      <c r="E80" s="149">
        <v>368.77</v>
      </c>
      <c r="F80" s="161">
        <v>5833</v>
      </c>
      <c r="G80" s="103">
        <v>15439</v>
      </c>
      <c r="H80" s="103">
        <v>7322</v>
      </c>
      <c r="I80" s="103">
        <v>8117</v>
      </c>
      <c r="J80" s="104">
        <v>-30</v>
      </c>
      <c r="K80" s="105">
        <v>-7</v>
      </c>
      <c r="L80" s="106">
        <v>-23</v>
      </c>
      <c r="M80" s="104">
        <v>-19</v>
      </c>
      <c r="N80" s="105">
        <v>-4</v>
      </c>
      <c r="O80" s="151">
        <v>-15</v>
      </c>
      <c r="P80" s="104">
        <v>9</v>
      </c>
      <c r="Q80" s="105">
        <v>6</v>
      </c>
      <c r="R80" s="106">
        <v>3</v>
      </c>
      <c r="S80" s="107">
        <v>6</v>
      </c>
      <c r="T80" s="108">
        <v>3</v>
      </c>
      <c r="U80" s="108">
        <v>0</v>
      </c>
      <c r="V80" s="109">
        <v>0</v>
      </c>
      <c r="W80" s="104">
        <v>28</v>
      </c>
      <c r="X80" s="105">
        <v>10</v>
      </c>
      <c r="Y80" s="106">
        <v>18</v>
      </c>
      <c r="Z80" s="107">
        <v>10</v>
      </c>
      <c r="AA80" s="108">
        <v>18</v>
      </c>
      <c r="AB80" s="108">
        <v>0</v>
      </c>
      <c r="AC80" s="109">
        <v>0</v>
      </c>
      <c r="AD80" s="104">
        <v>-11</v>
      </c>
      <c r="AE80" s="105">
        <v>-3</v>
      </c>
      <c r="AF80" s="106">
        <v>-8</v>
      </c>
      <c r="AG80" s="104">
        <v>12</v>
      </c>
      <c r="AH80" s="105">
        <v>9</v>
      </c>
      <c r="AI80" s="151">
        <v>3</v>
      </c>
      <c r="AJ80" s="107">
        <v>7</v>
      </c>
      <c r="AK80" s="108">
        <v>3</v>
      </c>
      <c r="AL80" s="108">
        <v>2</v>
      </c>
      <c r="AM80" s="109">
        <v>0</v>
      </c>
      <c r="AN80" s="104">
        <v>0</v>
      </c>
      <c r="AO80" s="106">
        <v>0</v>
      </c>
      <c r="AP80" s="118">
        <v>23</v>
      </c>
      <c r="AQ80" s="105">
        <v>12</v>
      </c>
      <c r="AR80" s="151">
        <v>11</v>
      </c>
      <c r="AS80" s="107">
        <v>11</v>
      </c>
      <c r="AT80" s="108">
        <v>9</v>
      </c>
      <c r="AU80" s="108">
        <v>1</v>
      </c>
      <c r="AV80" s="109">
        <v>2</v>
      </c>
      <c r="AW80" s="104">
        <v>0</v>
      </c>
      <c r="AX80" s="106">
        <v>0</v>
      </c>
      <c r="AY80" s="118">
        <v>-4</v>
      </c>
    </row>
    <row r="81" spans="1:51" ht="13.5" customHeight="1" x14ac:dyDescent="0.15">
      <c r="A81">
        <v>8</v>
      </c>
      <c r="B81" s="162">
        <v>586</v>
      </c>
      <c r="C81" s="163" t="s">
        <v>108</v>
      </c>
      <c r="D81" s="164"/>
      <c r="E81" s="165">
        <v>241.01</v>
      </c>
      <c r="F81" s="166">
        <v>4874</v>
      </c>
      <c r="G81" s="167">
        <v>12869</v>
      </c>
      <c r="H81" s="167">
        <v>6110</v>
      </c>
      <c r="I81" s="167">
        <v>6759</v>
      </c>
      <c r="J81" s="168">
        <v>-35</v>
      </c>
      <c r="K81" s="169">
        <v>-17</v>
      </c>
      <c r="L81" s="170">
        <v>-18</v>
      </c>
      <c r="M81" s="168">
        <v>-14</v>
      </c>
      <c r="N81" s="169">
        <v>-8</v>
      </c>
      <c r="O81" s="171">
        <v>-6</v>
      </c>
      <c r="P81" s="168">
        <v>4</v>
      </c>
      <c r="Q81" s="169">
        <v>2</v>
      </c>
      <c r="R81" s="170">
        <v>2</v>
      </c>
      <c r="S81" s="172">
        <v>2</v>
      </c>
      <c r="T81" s="173">
        <v>2</v>
      </c>
      <c r="U81" s="173">
        <v>0</v>
      </c>
      <c r="V81" s="174">
        <v>0</v>
      </c>
      <c r="W81" s="168">
        <v>18</v>
      </c>
      <c r="X81" s="169">
        <v>10</v>
      </c>
      <c r="Y81" s="170">
        <v>8</v>
      </c>
      <c r="Z81" s="172">
        <v>10</v>
      </c>
      <c r="AA81" s="173">
        <v>8</v>
      </c>
      <c r="AB81" s="173">
        <v>0</v>
      </c>
      <c r="AC81" s="174">
        <v>0</v>
      </c>
      <c r="AD81" s="168">
        <v>-21</v>
      </c>
      <c r="AE81" s="169">
        <v>-9</v>
      </c>
      <c r="AF81" s="170">
        <v>-12</v>
      </c>
      <c r="AG81" s="168">
        <v>8</v>
      </c>
      <c r="AH81" s="169">
        <v>3</v>
      </c>
      <c r="AI81" s="171">
        <v>5</v>
      </c>
      <c r="AJ81" s="172">
        <v>3</v>
      </c>
      <c r="AK81" s="173">
        <v>4</v>
      </c>
      <c r="AL81" s="173">
        <v>0</v>
      </c>
      <c r="AM81" s="174">
        <v>1</v>
      </c>
      <c r="AN81" s="168">
        <v>0</v>
      </c>
      <c r="AO81" s="170">
        <v>0</v>
      </c>
      <c r="AP81" s="175">
        <v>29</v>
      </c>
      <c r="AQ81" s="169">
        <v>12</v>
      </c>
      <c r="AR81" s="171">
        <v>17</v>
      </c>
      <c r="AS81" s="172">
        <v>12</v>
      </c>
      <c r="AT81" s="173">
        <v>12</v>
      </c>
      <c r="AU81" s="173">
        <v>0</v>
      </c>
      <c r="AV81" s="174">
        <v>4</v>
      </c>
      <c r="AW81" s="168">
        <v>0</v>
      </c>
      <c r="AX81" s="170">
        <v>1</v>
      </c>
      <c r="AY81" s="175">
        <v>-6</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116</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117</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112</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59055118110236227" bottom="0.19685039370078741" header="0.51181102362204722" footer="0.51181102362204722"/>
  <pageSetup paperSize="9" scale="67"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57F02-56CD-4041-BC34-AEC6C408CE92}">
  <sheetPr>
    <pageSetUpPr fitToPage="1"/>
  </sheetPr>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122</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c r="AQ1" s="8"/>
      <c r="AR1" s="8"/>
      <c r="AS1" s="8"/>
      <c r="AT1" s="8"/>
      <c r="AU1" s="8"/>
      <c r="AV1" s="8"/>
      <c r="AW1" s="8"/>
      <c r="AX1" s="6"/>
      <c r="AY1" s="6"/>
    </row>
    <row r="2" spans="1:51" ht="17.25" x14ac:dyDescent="0.15">
      <c r="C2" s="9"/>
      <c r="D2" s="10"/>
      <c r="E2" s="11"/>
      <c r="F2" s="12"/>
      <c r="G2" s="13"/>
      <c r="H2" s="14"/>
      <c r="I2" s="15"/>
      <c r="J2" s="16" t="s">
        <v>123</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8400.94</v>
      </c>
      <c r="F8" s="80">
        <v>2415282</v>
      </c>
      <c r="G8" s="81">
        <v>5406826</v>
      </c>
      <c r="H8" s="81">
        <v>2568324</v>
      </c>
      <c r="I8" s="82">
        <v>2838502</v>
      </c>
      <c r="J8" s="83">
        <v>-9537</v>
      </c>
      <c r="K8" s="84">
        <v>-5602</v>
      </c>
      <c r="L8" s="85">
        <v>-3935</v>
      </c>
      <c r="M8" s="83">
        <v>-3698</v>
      </c>
      <c r="N8" s="84">
        <v>-1801</v>
      </c>
      <c r="O8" s="85">
        <v>-1897</v>
      </c>
      <c r="P8" s="83">
        <v>2762</v>
      </c>
      <c r="Q8" s="84">
        <v>1442</v>
      </c>
      <c r="R8" s="85">
        <v>1320</v>
      </c>
      <c r="S8" s="86">
        <v>1417</v>
      </c>
      <c r="T8" s="87">
        <v>1297</v>
      </c>
      <c r="U8" s="87">
        <v>25</v>
      </c>
      <c r="V8" s="88">
        <v>23</v>
      </c>
      <c r="W8" s="83">
        <v>6460</v>
      </c>
      <c r="X8" s="84">
        <v>3243</v>
      </c>
      <c r="Y8" s="85">
        <v>3217</v>
      </c>
      <c r="Z8" s="86">
        <v>3204</v>
      </c>
      <c r="AA8" s="87">
        <v>3177</v>
      </c>
      <c r="AB8" s="87">
        <v>39</v>
      </c>
      <c r="AC8" s="88">
        <v>40</v>
      </c>
      <c r="AD8" s="89">
        <v>-5839</v>
      </c>
      <c r="AE8" s="90">
        <v>-3801</v>
      </c>
      <c r="AF8" s="91">
        <v>-2038</v>
      </c>
      <c r="AG8" s="89">
        <v>36349</v>
      </c>
      <c r="AH8" s="90">
        <v>18249</v>
      </c>
      <c r="AI8" s="92">
        <v>18100</v>
      </c>
      <c r="AJ8" s="93">
        <v>16824</v>
      </c>
      <c r="AK8" s="94">
        <v>16824</v>
      </c>
      <c r="AL8" s="94">
        <v>1300</v>
      </c>
      <c r="AM8" s="95">
        <v>1169</v>
      </c>
      <c r="AN8" s="96">
        <v>125</v>
      </c>
      <c r="AO8" s="91">
        <v>107</v>
      </c>
      <c r="AP8" s="97">
        <v>42188</v>
      </c>
      <c r="AQ8" s="90">
        <v>22050</v>
      </c>
      <c r="AR8" s="92">
        <v>20138</v>
      </c>
      <c r="AS8" s="93">
        <v>20544</v>
      </c>
      <c r="AT8" s="94">
        <v>18743</v>
      </c>
      <c r="AU8" s="94">
        <v>1313</v>
      </c>
      <c r="AV8" s="95">
        <v>1258</v>
      </c>
      <c r="AW8" s="96">
        <v>193</v>
      </c>
      <c r="AX8" s="91">
        <v>137</v>
      </c>
      <c r="AY8" s="98">
        <v>5017</v>
      </c>
    </row>
    <row r="9" spans="1:51" x14ac:dyDescent="0.15">
      <c r="C9" s="99" t="s">
        <v>37</v>
      </c>
      <c r="D9" s="24"/>
      <c r="E9" s="100"/>
      <c r="F9" s="101">
        <v>5017</v>
      </c>
      <c r="G9" s="102">
        <v>-9537</v>
      </c>
      <c r="H9" s="102">
        <v>-5602</v>
      </c>
      <c r="I9" s="103">
        <v>-3935</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6660.56</v>
      </c>
      <c r="F10" s="120">
        <v>2321485</v>
      </c>
      <c r="G10" s="81">
        <v>5165383</v>
      </c>
      <c r="H10" s="81">
        <v>2452177</v>
      </c>
      <c r="I10" s="82">
        <v>2713206</v>
      </c>
      <c r="J10" s="121">
        <v>-8692</v>
      </c>
      <c r="K10" s="84">
        <v>-5197</v>
      </c>
      <c r="L10" s="85">
        <v>-3495</v>
      </c>
      <c r="M10" s="121">
        <v>-3450</v>
      </c>
      <c r="N10" s="84">
        <v>-1681</v>
      </c>
      <c r="O10" s="85">
        <v>-1769</v>
      </c>
      <c r="P10" s="121">
        <v>2650</v>
      </c>
      <c r="Q10" s="84">
        <v>1387</v>
      </c>
      <c r="R10" s="85">
        <v>1263</v>
      </c>
      <c r="S10" s="86">
        <v>1362</v>
      </c>
      <c r="T10" s="87">
        <v>1240</v>
      </c>
      <c r="U10" s="87">
        <v>25</v>
      </c>
      <c r="V10" s="88">
        <v>23</v>
      </c>
      <c r="W10" s="121">
        <v>6100</v>
      </c>
      <c r="X10" s="84">
        <v>3068</v>
      </c>
      <c r="Y10" s="85">
        <v>3032</v>
      </c>
      <c r="Z10" s="86">
        <v>3030</v>
      </c>
      <c r="AA10" s="87">
        <v>2992</v>
      </c>
      <c r="AB10" s="87">
        <v>38</v>
      </c>
      <c r="AC10" s="88">
        <v>40</v>
      </c>
      <c r="AD10" s="96">
        <v>-5242</v>
      </c>
      <c r="AE10" s="90">
        <v>-3516</v>
      </c>
      <c r="AF10" s="91">
        <v>-1726</v>
      </c>
      <c r="AG10" s="96">
        <v>35215</v>
      </c>
      <c r="AH10" s="90">
        <v>17651</v>
      </c>
      <c r="AI10" s="92">
        <v>17564</v>
      </c>
      <c r="AJ10" s="93">
        <v>16268</v>
      </c>
      <c r="AK10" s="94">
        <v>16314</v>
      </c>
      <c r="AL10" s="94">
        <v>1271</v>
      </c>
      <c r="AM10" s="95">
        <v>1145</v>
      </c>
      <c r="AN10" s="96">
        <v>112</v>
      </c>
      <c r="AO10" s="91">
        <v>105</v>
      </c>
      <c r="AP10" s="122">
        <v>40457</v>
      </c>
      <c r="AQ10" s="90">
        <v>21167</v>
      </c>
      <c r="AR10" s="92">
        <v>19290</v>
      </c>
      <c r="AS10" s="93">
        <v>19736</v>
      </c>
      <c r="AT10" s="94">
        <v>17962</v>
      </c>
      <c r="AU10" s="94">
        <v>1246</v>
      </c>
      <c r="AV10" s="95">
        <v>1193</v>
      </c>
      <c r="AW10" s="96">
        <v>185</v>
      </c>
      <c r="AX10" s="91">
        <v>135</v>
      </c>
      <c r="AY10" s="98">
        <v>4919</v>
      </c>
    </row>
    <row r="11" spans="1:51" x14ac:dyDescent="0.15">
      <c r="C11" s="99" t="s">
        <v>37</v>
      </c>
      <c r="D11" s="24"/>
      <c r="E11" s="100"/>
      <c r="F11" s="101">
        <v>4919</v>
      </c>
      <c r="G11" s="103">
        <v>-8692</v>
      </c>
      <c r="H11" s="103">
        <v>-5197</v>
      </c>
      <c r="I11" s="103">
        <v>-3495</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93797</v>
      </c>
      <c r="G12" s="82">
        <v>241443</v>
      </c>
      <c r="H12" s="82">
        <v>116147</v>
      </c>
      <c r="I12" s="82">
        <v>125296</v>
      </c>
      <c r="J12" s="121">
        <v>-845</v>
      </c>
      <c r="K12" s="84">
        <v>-405</v>
      </c>
      <c r="L12" s="85">
        <v>-440</v>
      </c>
      <c r="M12" s="121">
        <v>-248</v>
      </c>
      <c r="N12" s="84">
        <v>-120</v>
      </c>
      <c r="O12" s="85">
        <v>-128</v>
      </c>
      <c r="P12" s="121">
        <v>112</v>
      </c>
      <c r="Q12" s="84">
        <v>55</v>
      </c>
      <c r="R12" s="85">
        <v>57</v>
      </c>
      <c r="S12" s="86">
        <v>55</v>
      </c>
      <c r="T12" s="87">
        <v>57</v>
      </c>
      <c r="U12" s="87">
        <v>0</v>
      </c>
      <c r="V12" s="88">
        <v>0</v>
      </c>
      <c r="W12" s="121">
        <v>360</v>
      </c>
      <c r="X12" s="84">
        <v>175</v>
      </c>
      <c r="Y12" s="85">
        <v>185</v>
      </c>
      <c r="Z12" s="86">
        <v>174</v>
      </c>
      <c r="AA12" s="87">
        <v>185</v>
      </c>
      <c r="AB12" s="87">
        <v>1</v>
      </c>
      <c r="AC12" s="88">
        <v>0</v>
      </c>
      <c r="AD12" s="96">
        <v>-597</v>
      </c>
      <c r="AE12" s="90">
        <v>-285</v>
      </c>
      <c r="AF12" s="91">
        <v>-312</v>
      </c>
      <c r="AG12" s="96">
        <v>1134</v>
      </c>
      <c r="AH12" s="90">
        <v>598</v>
      </c>
      <c r="AI12" s="92">
        <v>536</v>
      </c>
      <c r="AJ12" s="93">
        <v>556</v>
      </c>
      <c r="AK12" s="94">
        <v>510</v>
      </c>
      <c r="AL12" s="94">
        <v>29</v>
      </c>
      <c r="AM12" s="95">
        <v>24</v>
      </c>
      <c r="AN12" s="96">
        <v>13</v>
      </c>
      <c r="AO12" s="91">
        <v>2</v>
      </c>
      <c r="AP12" s="122">
        <v>1731</v>
      </c>
      <c r="AQ12" s="90">
        <v>883</v>
      </c>
      <c r="AR12" s="92">
        <v>848</v>
      </c>
      <c r="AS12" s="93">
        <v>808</v>
      </c>
      <c r="AT12" s="94">
        <v>781</v>
      </c>
      <c r="AU12" s="94">
        <v>67</v>
      </c>
      <c r="AV12" s="95">
        <v>65</v>
      </c>
      <c r="AW12" s="96">
        <v>8</v>
      </c>
      <c r="AX12" s="91">
        <v>2</v>
      </c>
      <c r="AY12" s="98">
        <v>98</v>
      </c>
    </row>
    <row r="13" spans="1:51" x14ac:dyDescent="0.15">
      <c r="C13" s="99" t="s">
        <v>37</v>
      </c>
      <c r="D13" s="24"/>
      <c r="E13" s="100"/>
      <c r="F13" s="101">
        <v>98</v>
      </c>
      <c r="G13" s="103">
        <v>-845</v>
      </c>
      <c r="H13" s="103">
        <v>-405</v>
      </c>
      <c r="I13" s="103">
        <v>-440</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557.03</v>
      </c>
      <c r="F14" s="123">
        <v>737765</v>
      </c>
      <c r="G14" s="124">
        <v>1508996</v>
      </c>
      <c r="H14" s="125">
        <v>707694</v>
      </c>
      <c r="I14" s="125">
        <v>801302</v>
      </c>
      <c r="J14" s="83">
        <v>-3022</v>
      </c>
      <c r="K14" s="126">
        <v>-2026</v>
      </c>
      <c r="L14" s="127">
        <v>-996</v>
      </c>
      <c r="M14" s="83">
        <v>-1045</v>
      </c>
      <c r="N14" s="126">
        <v>-519</v>
      </c>
      <c r="O14" s="127">
        <v>-526</v>
      </c>
      <c r="P14" s="83">
        <v>746</v>
      </c>
      <c r="Q14" s="126">
        <v>402</v>
      </c>
      <c r="R14" s="127">
        <v>344</v>
      </c>
      <c r="S14" s="83">
        <v>388</v>
      </c>
      <c r="T14" s="126">
        <v>339</v>
      </c>
      <c r="U14" s="126">
        <v>14</v>
      </c>
      <c r="V14" s="127">
        <v>5</v>
      </c>
      <c r="W14" s="83">
        <v>1791</v>
      </c>
      <c r="X14" s="126">
        <v>921</v>
      </c>
      <c r="Y14" s="127">
        <v>870</v>
      </c>
      <c r="Z14" s="83">
        <v>904</v>
      </c>
      <c r="AA14" s="126">
        <v>846</v>
      </c>
      <c r="AB14" s="126">
        <v>17</v>
      </c>
      <c r="AC14" s="127">
        <v>24</v>
      </c>
      <c r="AD14" s="89">
        <v>-1977</v>
      </c>
      <c r="AE14" s="128">
        <v>-1507</v>
      </c>
      <c r="AF14" s="129">
        <v>-470</v>
      </c>
      <c r="AG14" s="89">
        <v>12342</v>
      </c>
      <c r="AH14" s="128">
        <v>6017</v>
      </c>
      <c r="AI14" s="130">
        <v>6325</v>
      </c>
      <c r="AJ14" s="89">
        <v>5348</v>
      </c>
      <c r="AK14" s="128">
        <v>5692</v>
      </c>
      <c r="AL14" s="128">
        <v>628</v>
      </c>
      <c r="AM14" s="129">
        <v>609</v>
      </c>
      <c r="AN14" s="89">
        <v>41</v>
      </c>
      <c r="AO14" s="129">
        <v>24</v>
      </c>
      <c r="AP14" s="89">
        <v>14319</v>
      </c>
      <c r="AQ14" s="131">
        <v>7524</v>
      </c>
      <c r="AR14" s="129">
        <v>6795</v>
      </c>
      <c r="AS14" s="89">
        <v>6792</v>
      </c>
      <c r="AT14" s="128">
        <v>6107</v>
      </c>
      <c r="AU14" s="128">
        <v>631</v>
      </c>
      <c r="AV14" s="129">
        <v>607</v>
      </c>
      <c r="AW14" s="89">
        <v>101</v>
      </c>
      <c r="AX14" s="129">
        <v>81</v>
      </c>
      <c r="AY14" s="132">
        <v>1293</v>
      </c>
    </row>
    <row r="15" spans="1:51" x14ac:dyDescent="0.15">
      <c r="A15">
        <v>2</v>
      </c>
      <c r="C15" s="77" t="s">
        <v>41</v>
      </c>
      <c r="D15" s="24"/>
      <c r="E15" s="119">
        <v>169.14</v>
      </c>
      <c r="F15" s="123">
        <v>482595</v>
      </c>
      <c r="G15" s="124">
        <v>1032968</v>
      </c>
      <c r="H15" s="125">
        <v>486443</v>
      </c>
      <c r="I15" s="125">
        <v>546525</v>
      </c>
      <c r="J15" s="121">
        <v>-1086</v>
      </c>
      <c r="K15" s="84">
        <v>-788</v>
      </c>
      <c r="L15" s="85">
        <v>-298</v>
      </c>
      <c r="M15" s="121">
        <v>-610</v>
      </c>
      <c r="N15" s="84">
        <v>-276</v>
      </c>
      <c r="O15" s="85">
        <v>-334</v>
      </c>
      <c r="P15" s="121">
        <v>573</v>
      </c>
      <c r="Q15" s="84">
        <v>302</v>
      </c>
      <c r="R15" s="85">
        <v>271</v>
      </c>
      <c r="S15" s="86">
        <v>296</v>
      </c>
      <c r="T15" s="87">
        <v>267</v>
      </c>
      <c r="U15" s="87">
        <v>6</v>
      </c>
      <c r="V15" s="88">
        <v>4</v>
      </c>
      <c r="W15" s="121">
        <v>1183</v>
      </c>
      <c r="X15" s="84">
        <v>578</v>
      </c>
      <c r="Y15" s="85">
        <v>605</v>
      </c>
      <c r="Z15" s="86">
        <v>567</v>
      </c>
      <c r="AA15" s="87">
        <v>597</v>
      </c>
      <c r="AB15" s="87">
        <v>11</v>
      </c>
      <c r="AC15" s="88">
        <v>8</v>
      </c>
      <c r="AD15" s="96">
        <v>-476</v>
      </c>
      <c r="AE15" s="90">
        <v>-512</v>
      </c>
      <c r="AF15" s="91">
        <v>36</v>
      </c>
      <c r="AG15" s="96">
        <v>7745</v>
      </c>
      <c r="AH15" s="90">
        <v>3817</v>
      </c>
      <c r="AI15" s="92">
        <v>3928</v>
      </c>
      <c r="AJ15" s="93">
        <v>3603</v>
      </c>
      <c r="AK15" s="94">
        <v>3747</v>
      </c>
      <c r="AL15" s="94">
        <v>186</v>
      </c>
      <c r="AM15" s="95">
        <v>152</v>
      </c>
      <c r="AN15" s="96">
        <v>28</v>
      </c>
      <c r="AO15" s="91">
        <v>29</v>
      </c>
      <c r="AP15" s="122">
        <v>8221</v>
      </c>
      <c r="AQ15" s="90">
        <v>4329</v>
      </c>
      <c r="AR15" s="92">
        <v>3892</v>
      </c>
      <c r="AS15" s="93">
        <v>4120</v>
      </c>
      <c r="AT15" s="94">
        <v>3713</v>
      </c>
      <c r="AU15" s="94">
        <v>183</v>
      </c>
      <c r="AV15" s="95">
        <v>164</v>
      </c>
      <c r="AW15" s="96">
        <v>26</v>
      </c>
      <c r="AX15" s="91">
        <v>15</v>
      </c>
      <c r="AY15" s="98">
        <v>1094</v>
      </c>
    </row>
    <row r="16" spans="1:51" x14ac:dyDescent="0.15">
      <c r="A16">
        <v>3</v>
      </c>
      <c r="C16" s="77" t="s">
        <v>42</v>
      </c>
      <c r="D16" s="24"/>
      <c r="E16" s="133">
        <v>480.89</v>
      </c>
      <c r="F16" s="123">
        <v>296534</v>
      </c>
      <c r="G16" s="124">
        <v>709180</v>
      </c>
      <c r="H16" s="125">
        <v>333094</v>
      </c>
      <c r="I16" s="125">
        <v>376086</v>
      </c>
      <c r="J16" s="121">
        <v>-1150</v>
      </c>
      <c r="K16" s="84">
        <v>-793</v>
      </c>
      <c r="L16" s="85">
        <v>-357</v>
      </c>
      <c r="M16" s="121">
        <v>-424</v>
      </c>
      <c r="N16" s="84">
        <v>-230</v>
      </c>
      <c r="O16" s="85">
        <v>-194</v>
      </c>
      <c r="P16" s="121">
        <v>352</v>
      </c>
      <c r="Q16" s="84">
        <v>167</v>
      </c>
      <c r="R16" s="85">
        <v>185</v>
      </c>
      <c r="S16" s="86">
        <v>166</v>
      </c>
      <c r="T16" s="87">
        <v>183</v>
      </c>
      <c r="U16" s="87">
        <v>1</v>
      </c>
      <c r="V16" s="88">
        <v>2</v>
      </c>
      <c r="W16" s="121">
        <v>776</v>
      </c>
      <c r="X16" s="84">
        <v>397</v>
      </c>
      <c r="Y16" s="85">
        <v>379</v>
      </c>
      <c r="Z16" s="86">
        <v>395</v>
      </c>
      <c r="AA16" s="87">
        <v>376</v>
      </c>
      <c r="AB16" s="87">
        <v>2</v>
      </c>
      <c r="AC16" s="88">
        <v>3</v>
      </c>
      <c r="AD16" s="96">
        <v>-726</v>
      </c>
      <c r="AE16" s="90">
        <v>-563</v>
      </c>
      <c r="AF16" s="91">
        <v>-163</v>
      </c>
      <c r="AG16" s="96">
        <v>4655</v>
      </c>
      <c r="AH16" s="90">
        <v>2300</v>
      </c>
      <c r="AI16" s="92">
        <v>2355</v>
      </c>
      <c r="AJ16" s="93">
        <v>2207</v>
      </c>
      <c r="AK16" s="94">
        <v>2263</v>
      </c>
      <c r="AL16" s="94">
        <v>85</v>
      </c>
      <c r="AM16" s="95">
        <v>74</v>
      </c>
      <c r="AN16" s="96">
        <v>8</v>
      </c>
      <c r="AO16" s="91">
        <v>18</v>
      </c>
      <c r="AP16" s="122">
        <v>5381</v>
      </c>
      <c r="AQ16" s="90">
        <v>2863</v>
      </c>
      <c r="AR16" s="92">
        <v>2518</v>
      </c>
      <c r="AS16" s="93">
        <v>2778</v>
      </c>
      <c r="AT16" s="94">
        <v>2425</v>
      </c>
      <c r="AU16" s="94">
        <v>73</v>
      </c>
      <c r="AV16" s="95">
        <v>86</v>
      </c>
      <c r="AW16" s="96">
        <v>12</v>
      </c>
      <c r="AX16" s="91">
        <v>7</v>
      </c>
      <c r="AY16" s="98">
        <v>666</v>
      </c>
    </row>
    <row r="17" spans="1:51" s="2" customFormat="1" x14ac:dyDescent="0.15">
      <c r="A17">
        <v>4</v>
      </c>
      <c r="B17"/>
      <c r="C17" s="77" t="s">
        <v>43</v>
      </c>
      <c r="D17" s="24"/>
      <c r="E17" s="119">
        <v>266.33</v>
      </c>
      <c r="F17" s="123">
        <v>305938</v>
      </c>
      <c r="G17" s="124">
        <v>712836</v>
      </c>
      <c r="H17" s="125">
        <v>345487</v>
      </c>
      <c r="I17" s="125">
        <v>367349</v>
      </c>
      <c r="J17" s="121">
        <v>-493</v>
      </c>
      <c r="K17" s="84">
        <v>-173</v>
      </c>
      <c r="L17" s="85">
        <v>-320</v>
      </c>
      <c r="M17" s="121">
        <v>-353</v>
      </c>
      <c r="N17" s="84">
        <v>-166</v>
      </c>
      <c r="O17" s="85">
        <v>-187</v>
      </c>
      <c r="P17" s="121">
        <v>420</v>
      </c>
      <c r="Q17" s="84">
        <v>232</v>
      </c>
      <c r="R17" s="85">
        <v>188</v>
      </c>
      <c r="S17" s="86">
        <v>231</v>
      </c>
      <c r="T17" s="87">
        <v>185</v>
      </c>
      <c r="U17" s="87">
        <v>1</v>
      </c>
      <c r="V17" s="88">
        <v>3</v>
      </c>
      <c r="W17" s="121">
        <v>773</v>
      </c>
      <c r="X17" s="84">
        <v>398</v>
      </c>
      <c r="Y17" s="85">
        <v>375</v>
      </c>
      <c r="Z17" s="86">
        <v>392</v>
      </c>
      <c r="AA17" s="87">
        <v>373</v>
      </c>
      <c r="AB17" s="87">
        <v>6</v>
      </c>
      <c r="AC17" s="88">
        <v>2</v>
      </c>
      <c r="AD17" s="96">
        <v>-140</v>
      </c>
      <c r="AE17" s="90">
        <v>-7</v>
      </c>
      <c r="AF17" s="91">
        <v>-133</v>
      </c>
      <c r="AG17" s="96">
        <v>4118</v>
      </c>
      <c r="AH17" s="90">
        <v>2240</v>
      </c>
      <c r="AI17" s="92">
        <v>1878</v>
      </c>
      <c r="AJ17" s="93">
        <v>2155</v>
      </c>
      <c r="AK17" s="94">
        <v>1804</v>
      </c>
      <c r="AL17" s="94">
        <v>76</v>
      </c>
      <c r="AM17" s="95">
        <v>66</v>
      </c>
      <c r="AN17" s="96">
        <v>9</v>
      </c>
      <c r="AO17" s="91">
        <v>8</v>
      </c>
      <c r="AP17" s="122">
        <v>4258</v>
      </c>
      <c r="AQ17" s="90">
        <v>2247</v>
      </c>
      <c r="AR17" s="92">
        <v>2011</v>
      </c>
      <c r="AS17" s="93">
        <v>2143</v>
      </c>
      <c r="AT17" s="94">
        <v>1960</v>
      </c>
      <c r="AU17" s="94">
        <v>92</v>
      </c>
      <c r="AV17" s="95">
        <v>47</v>
      </c>
      <c r="AW17" s="96">
        <v>12</v>
      </c>
      <c r="AX17" s="91">
        <v>4</v>
      </c>
      <c r="AY17" s="98">
        <v>961</v>
      </c>
    </row>
    <row r="18" spans="1:51" s="2" customFormat="1" x14ac:dyDescent="0.15">
      <c r="A18" s="2">
        <v>5</v>
      </c>
      <c r="C18" s="77" t="s">
        <v>44</v>
      </c>
      <c r="D18" s="78"/>
      <c r="E18" s="133">
        <v>895.61</v>
      </c>
      <c r="F18" s="80">
        <v>103059</v>
      </c>
      <c r="G18" s="134">
        <v>258709</v>
      </c>
      <c r="H18" s="134">
        <v>125596</v>
      </c>
      <c r="I18" s="134">
        <v>133113</v>
      </c>
      <c r="J18" s="121">
        <v>-707</v>
      </c>
      <c r="K18" s="84">
        <v>-351</v>
      </c>
      <c r="L18" s="85">
        <v>-356</v>
      </c>
      <c r="M18" s="121">
        <v>-192</v>
      </c>
      <c r="N18" s="84">
        <v>-97</v>
      </c>
      <c r="O18" s="85">
        <v>-95</v>
      </c>
      <c r="P18" s="121">
        <v>121</v>
      </c>
      <c r="Q18" s="84">
        <v>62</v>
      </c>
      <c r="R18" s="85">
        <v>59</v>
      </c>
      <c r="S18" s="86">
        <v>60</v>
      </c>
      <c r="T18" s="87">
        <v>53</v>
      </c>
      <c r="U18" s="87">
        <v>2</v>
      </c>
      <c r="V18" s="88">
        <v>6</v>
      </c>
      <c r="W18" s="121">
        <v>313</v>
      </c>
      <c r="X18" s="84">
        <v>159</v>
      </c>
      <c r="Y18" s="85">
        <v>154</v>
      </c>
      <c r="Z18" s="86">
        <v>159</v>
      </c>
      <c r="AA18" s="87">
        <v>154</v>
      </c>
      <c r="AB18" s="87">
        <v>0</v>
      </c>
      <c r="AC18" s="88">
        <v>0</v>
      </c>
      <c r="AD18" s="96">
        <v>-515</v>
      </c>
      <c r="AE18" s="90">
        <v>-254</v>
      </c>
      <c r="AF18" s="91">
        <v>-261</v>
      </c>
      <c r="AG18" s="96">
        <v>1460</v>
      </c>
      <c r="AH18" s="90">
        <v>769</v>
      </c>
      <c r="AI18" s="92">
        <v>691</v>
      </c>
      <c r="AJ18" s="93">
        <v>659</v>
      </c>
      <c r="AK18" s="94">
        <v>608</v>
      </c>
      <c r="AL18" s="94">
        <v>97</v>
      </c>
      <c r="AM18" s="95">
        <v>70</v>
      </c>
      <c r="AN18" s="96">
        <v>13</v>
      </c>
      <c r="AO18" s="91">
        <v>13</v>
      </c>
      <c r="AP18" s="122">
        <v>1975</v>
      </c>
      <c r="AQ18" s="90">
        <v>1023</v>
      </c>
      <c r="AR18" s="92">
        <v>952</v>
      </c>
      <c r="AS18" s="93">
        <v>911</v>
      </c>
      <c r="AT18" s="94">
        <v>856</v>
      </c>
      <c r="AU18" s="94">
        <v>104</v>
      </c>
      <c r="AV18" s="95">
        <v>96</v>
      </c>
      <c r="AW18" s="96">
        <v>8</v>
      </c>
      <c r="AX18" s="91">
        <v>0</v>
      </c>
      <c r="AY18" s="98">
        <v>140</v>
      </c>
    </row>
    <row r="19" spans="1:51" s="2" customFormat="1" x14ac:dyDescent="0.15">
      <c r="A19" s="2">
        <v>6</v>
      </c>
      <c r="C19" s="135" t="s">
        <v>45</v>
      </c>
      <c r="D19" s="78"/>
      <c r="E19" s="133">
        <v>865.25</v>
      </c>
      <c r="F19" s="120">
        <v>241585</v>
      </c>
      <c r="G19" s="82">
        <v>565508</v>
      </c>
      <c r="H19" s="82">
        <v>273477</v>
      </c>
      <c r="I19" s="82">
        <v>292031</v>
      </c>
      <c r="J19" s="121">
        <v>-873</v>
      </c>
      <c r="K19" s="84">
        <v>-398</v>
      </c>
      <c r="L19" s="85">
        <v>-475</v>
      </c>
      <c r="M19" s="121">
        <v>-388</v>
      </c>
      <c r="N19" s="84">
        <v>-189</v>
      </c>
      <c r="O19" s="85">
        <v>-199</v>
      </c>
      <c r="P19" s="121">
        <v>278</v>
      </c>
      <c r="Q19" s="84">
        <v>138</v>
      </c>
      <c r="R19" s="85">
        <v>140</v>
      </c>
      <c r="S19" s="86">
        <v>137</v>
      </c>
      <c r="T19" s="87">
        <v>139</v>
      </c>
      <c r="U19" s="87">
        <v>1</v>
      </c>
      <c r="V19" s="88">
        <v>1</v>
      </c>
      <c r="W19" s="121">
        <v>666</v>
      </c>
      <c r="X19" s="84">
        <v>327</v>
      </c>
      <c r="Y19" s="85">
        <v>339</v>
      </c>
      <c r="Z19" s="86">
        <v>324</v>
      </c>
      <c r="AA19" s="87">
        <v>337</v>
      </c>
      <c r="AB19" s="87">
        <v>3</v>
      </c>
      <c r="AC19" s="88">
        <v>2</v>
      </c>
      <c r="AD19" s="96">
        <v>-485</v>
      </c>
      <c r="AE19" s="90">
        <v>-209</v>
      </c>
      <c r="AF19" s="91">
        <v>-276</v>
      </c>
      <c r="AG19" s="96">
        <v>2959</v>
      </c>
      <c r="AH19" s="90">
        <v>1584</v>
      </c>
      <c r="AI19" s="92">
        <v>1375</v>
      </c>
      <c r="AJ19" s="93">
        <v>1457</v>
      </c>
      <c r="AK19" s="94">
        <v>1299</v>
      </c>
      <c r="AL19" s="94">
        <v>110</v>
      </c>
      <c r="AM19" s="95">
        <v>65</v>
      </c>
      <c r="AN19" s="96">
        <v>17</v>
      </c>
      <c r="AO19" s="91">
        <v>11</v>
      </c>
      <c r="AP19" s="122">
        <v>3444</v>
      </c>
      <c r="AQ19" s="90">
        <v>1793</v>
      </c>
      <c r="AR19" s="92">
        <v>1651</v>
      </c>
      <c r="AS19" s="93">
        <v>1645</v>
      </c>
      <c r="AT19" s="94">
        <v>1506</v>
      </c>
      <c r="AU19" s="94">
        <v>128</v>
      </c>
      <c r="AV19" s="95">
        <v>126</v>
      </c>
      <c r="AW19" s="96">
        <v>20</v>
      </c>
      <c r="AX19" s="91">
        <v>19</v>
      </c>
      <c r="AY19" s="98">
        <v>549</v>
      </c>
    </row>
    <row r="20" spans="1:51" x14ac:dyDescent="0.15">
      <c r="A20" s="2">
        <v>7</v>
      </c>
      <c r="B20" s="2"/>
      <c r="C20" s="135" t="s">
        <v>46</v>
      </c>
      <c r="D20" s="78"/>
      <c r="E20" s="133">
        <v>1566.97</v>
      </c>
      <c r="F20" s="120">
        <v>95545</v>
      </c>
      <c r="G20" s="82">
        <v>241187</v>
      </c>
      <c r="H20" s="82">
        <v>116148</v>
      </c>
      <c r="I20" s="82">
        <v>125039</v>
      </c>
      <c r="J20" s="121">
        <v>-848</v>
      </c>
      <c r="K20" s="84">
        <v>-436</v>
      </c>
      <c r="L20" s="85">
        <v>-412</v>
      </c>
      <c r="M20" s="121">
        <v>-209</v>
      </c>
      <c r="N20" s="84">
        <v>-93</v>
      </c>
      <c r="O20" s="85">
        <v>-116</v>
      </c>
      <c r="P20" s="121">
        <v>117</v>
      </c>
      <c r="Q20" s="84">
        <v>61</v>
      </c>
      <c r="R20" s="85">
        <v>56</v>
      </c>
      <c r="S20" s="86">
        <v>61</v>
      </c>
      <c r="T20" s="87">
        <v>56</v>
      </c>
      <c r="U20" s="87">
        <v>0</v>
      </c>
      <c r="V20" s="88">
        <v>0</v>
      </c>
      <c r="W20" s="121">
        <v>326</v>
      </c>
      <c r="X20" s="84">
        <v>154</v>
      </c>
      <c r="Y20" s="85">
        <v>172</v>
      </c>
      <c r="Z20" s="86">
        <v>154</v>
      </c>
      <c r="AA20" s="87">
        <v>171</v>
      </c>
      <c r="AB20" s="87">
        <v>0</v>
      </c>
      <c r="AC20" s="88">
        <v>1</v>
      </c>
      <c r="AD20" s="96">
        <v>-639</v>
      </c>
      <c r="AE20" s="90">
        <v>-343</v>
      </c>
      <c r="AF20" s="91">
        <v>-296</v>
      </c>
      <c r="AG20" s="96">
        <v>1039</v>
      </c>
      <c r="AH20" s="90">
        <v>523</v>
      </c>
      <c r="AI20" s="92">
        <v>516</v>
      </c>
      <c r="AJ20" s="93">
        <v>474</v>
      </c>
      <c r="AK20" s="94">
        <v>468</v>
      </c>
      <c r="AL20" s="94">
        <v>42</v>
      </c>
      <c r="AM20" s="95">
        <v>48</v>
      </c>
      <c r="AN20" s="96">
        <v>7</v>
      </c>
      <c r="AO20" s="91">
        <v>0</v>
      </c>
      <c r="AP20" s="122">
        <v>1678</v>
      </c>
      <c r="AQ20" s="90">
        <v>866</v>
      </c>
      <c r="AR20" s="92">
        <v>812</v>
      </c>
      <c r="AS20" s="93">
        <v>822</v>
      </c>
      <c r="AT20" s="94">
        <v>788</v>
      </c>
      <c r="AU20" s="94">
        <v>40</v>
      </c>
      <c r="AV20" s="95">
        <v>21</v>
      </c>
      <c r="AW20" s="96">
        <v>4</v>
      </c>
      <c r="AX20" s="91">
        <v>3</v>
      </c>
      <c r="AY20" s="98">
        <v>75</v>
      </c>
    </row>
    <row r="21" spans="1:51" x14ac:dyDescent="0.15">
      <c r="A21">
        <v>8</v>
      </c>
      <c r="C21" s="77" t="s">
        <v>47</v>
      </c>
      <c r="D21" s="78"/>
      <c r="E21" s="133">
        <v>2133.3000000000002</v>
      </c>
      <c r="F21" s="123">
        <v>60709</v>
      </c>
      <c r="G21" s="124">
        <v>153487</v>
      </c>
      <c r="H21" s="125">
        <v>73562</v>
      </c>
      <c r="I21" s="125">
        <v>79925</v>
      </c>
      <c r="J21" s="121">
        <v>-714</v>
      </c>
      <c r="K21" s="84">
        <v>-337</v>
      </c>
      <c r="L21" s="85">
        <v>-377</v>
      </c>
      <c r="M21" s="121">
        <v>-185</v>
      </c>
      <c r="N21" s="84">
        <v>-89</v>
      </c>
      <c r="O21" s="85">
        <v>-96</v>
      </c>
      <c r="P21" s="121">
        <v>60</v>
      </c>
      <c r="Q21" s="84">
        <v>27</v>
      </c>
      <c r="R21" s="85">
        <v>33</v>
      </c>
      <c r="S21" s="86">
        <v>27</v>
      </c>
      <c r="T21" s="87">
        <v>32</v>
      </c>
      <c r="U21" s="87">
        <v>0</v>
      </c>
      <c r="V21" s="88">
        <v>1</v>
      </c>
      <c r="W21" s="121">
        <v>245</v>
      </c>
      <c r="X21" s="84">
        <v>116</v>
      </c>
      <c r="Y21" s="85">
        <v>129</v>
      </c>
      <c r="Z21" s="86">
        <v>116</v>
      </c>
      <c r="AA21" s="87">
        <v>129</v>
      </c>
      <c r="AB21" s="87">
        <v>0</v>
      </c>
      <c r="AC21" s="88">
        <v>0</v>
      </c>
      <c r="AD21" s="96">
        <v>-529</v>
      </c>
      <c r="AE21" s="90">
        <v>-248</v>
      </c>
      <c r="AF21" s="91">
        <v>-281</v>
      </c>
      <c r="AG21" s="96">
        <v>721</v>
      </c>
      <c r="AH21" s="90">
        <v>366</v>
      </c>
      <c r="AI21" s="92">
        <v>355</v>
      </c>
      <c r="AJ21" s="93">
        <v>350</v>
      </c>
      <c r="AK21" s="94">
        <v>329</v>
      </c>
      <c r="AL21" s="94">
        <v>15</v>
      </c>
      <c r="AM21" s="95">
        <v>25</v>
      </c>
      <c r="AN21" s="96">
        <v>1</v>
      </c>
      <c r="AO21" s="91">
        <v>1</v>
      </c>
      <c r="AP21" s="122">
        <v>1250</v>
      </c>
      <c r="AQ21" s="90">
        <v>614</v>
      </c>
      <c r="AR21" s="92">
        <v>636</v>
      </c>
      <c r="AS21" s="93">
        <v>599</v>
      </c>
      <c r="AT21" s="94">
        <v>618</v>
      </c>
      <c r="AU21" s="94">
        <v>11</v>
      </c>
      <c r="AV21" s="95">
        <v>15</v>
      </c>
      <c r="AW21" s="96">
        <v>4</v>
      </c>
      <c r="AX21" s="91">
        <v>3</v>
      </c>
      <c r="AY21" s="98">
        <v>66</v>
      </c>
    </row>
    <row r="22" spans="1:51" x14ac:dyDescent="0.15">
      <c r="A22">
        <v>9</v>
      </c>
      <c r="C22" s="77" t="s">
        <v>48</v>
      </c>
      <c r="D22" s="78"/>
      <c r="E22" s="133">
        <v>870.8</v>
      </c>
      <c r="F22" s="123">
        <v>38800</v>
      </c>
      <c r="G22" s="124">
        <v>99034</v>
      </c>
      <c r="H22" s="125">
        <v>47395</v>
      </c>
      <c r="I22" s="125">
        <v>51639</v>
      </c>
      <c r="J22" s="121">
        <v>-290</v>
      </c>
      <c r="K22" s="84">
        <v>-105</v>
      </c>
      <c r="L22" s="85">
        <v>-185</v>
      </c>
      <c r="M22" s="121">
        <v>-103</v>
      </c>
      <c r="N22" s="84">
        <v>-51</v>
      </c>
      <c r="O22" s="85">
        <v>-52</v>
      </c>
      <c r="P22" s="121">
        <v>47</v>
      </c>
      <c r="Q22" s="84">
        <v>25</v>
      </c>
      <c r="R22" s="85">
        <v>22</v>
      </c>
      <c r="S22" s="86">
        <v>25</v>
      </c>
      <c r="T22" s="87">
        <v>22</v>
      </c>
      <c r="U22" s="87">
        <v>0</v>
      </c>
      <c r="V22" s="88">
        <v>0</v>
      </c>
      <c r="W22" s="121">
        <v>150</v>
      </c>
      <c r="X22" s="84">
        <v>76</v>
      </c>
      <c r="Y22" s="85">
        <v>74</v>
      </c>
      <c r="Z22" s="86">
        <v>76</v>
      </c>
      <c r="AA22" s="87">
        <v>74</v>
      </c>
      <c r="AB22" s="87">
        <v>0</v>
      </c>
      <c r="AC22" s="88">
        <v>0</v>
      </c>
      <c r="AD22" s="96">
        <v>-187</v>
      </c>
      <c r="AE22" s="90">
        <v>-54</v>
      </c>
      <c r="AF22" s="91">
        <v>-133</v>
      </c>
      <c r="AG22" s="96">
        <v>516</v>
      </c>
      <c r="AH22" s="90">
        <v>263</v>
      </c>
      <c r="AI22" s="92">
        <v>253</v>
      </c>
      <c r="AJ22" s="93">
        <v>242</v>
      </c>
      <c r="AK22" s="94">
        <v>230</v>
      </c>
      <c r="AL22" s="94">
        <v>21</v>
      </c>
      <c r="AM22" s="95">
        <v>22</v>
      </c>
      <c r="AN22" s="96">
        <v>0</v>
      </c>
      <c r="AO22" s="91">
        <v>1</v>
      </c>
      <c r="AP22" s="122">
        <v>703</v>
      </c>
      <c r="AQ22" s="90">
        <v>317</v>
      </c>
      <c r="AR22" s="92">
        <v>386</v>
      </c>
      <c r="AS22" s="93">
        <v>292</v>
      </c>
      <c r="AT22" s="94">
        <v>314</v>
      </c>
      <c r="AU22" s="94">
        <v>23</v>
      </c>
      <c r="AV22" s="95">
        <v>71</v>
      </c>
      <c r="AW22" s="96">
        <v>2</v>
      </c>
      <c r="AX22" s="91">
        <v>1</v>
      </c>
      <c r="AY22" s="98">
        <v>29</v>
      </c>
    </row>
    <row r="23" spans="1:51" x14ac:dyDescent="0.15">
      <c r="A23">
        <v>10</v>
      </c>
      <c r="C23" s="77" t="s">
        <v>49</v>
      </c>
      <c r="D23" s="78"/>
      <c r="E23" s="133">
        <v>595.63</v>
      </c>
      <c r="F23" s="120">
        <v>52752</v>
      </c>
      <c r="G23" s="81">
        <v>124921</v>
      </c>
      <c r="H23" s="81">
        <v>59428</v>
      </c>
      <c r="I23" s="82">
        <v>65493</v>
      </c>
      <c r="J23" s="121">
        <v>-354</v>
      </c>
      <c r="K23" s="84">
        <v>-195</v>
      </c>
      <c r="L23" s="85">
        <v>-159</v>
      </c>
      <c r="M23" s="121">
        <v>-189</v>
      </c>
      <c r="N23" s="84">
        <v>-91</v>
      </c>
      <c r="O23" s="85">
        <v>-98</v>
      </c>
      <c r="P23" s="121">
        <v>48</v>
      </c>
      <c r="Q23" s="84">
        <v>26</v>
      </c>
      <c r="R23" s="85">
        <v>22</v>
      </c>
      <c r="S23" s="86">
        <v>26</v>
      </c>
      <c r="T23" s="87">
        <v>21</v>
      </c>
      <c r="U23" s="87">
        <v>0</v>
      </c>
      <c r="V23" s="88">
        <v>1</v>
      </c>
      <c r="W23" s="121">
        <v>237</v>
      </c>
      <c r="X23" s="84">
        <v>117</v>
      </c>
      <c r="Y23" s="85">
        <v>120</v>
      </c>
      <c r="Z23" s="86">
        <v>117</v>
      </c>
      <c r="AA23" s="87">
        <v>120</v>
      </c>
      <c r="AB23" s="87">
        <v>0</v>
      </c>
      <c r="AC23" s="88">
        <v>0</v>
      </c>
      <c r="AD23" s="96">
        <v>-165</v>
      </c>
      <c r="AE23" s="90">
        <v>-104</v>
      </c>
      <c r="AF23" s="91">
        <v>-61</v>
      </c>
      <c r="AG23" s="96">
        <v>794</v>
      </c>
      <c r="AH23" s="90">
        <v>370</v>
      </c>
      <c r="AI23" s="92">
        <v>424</v>
      </c>
      <c r="AJ23" s="93">
        <v>329</v>
      </c>
      <c r="AK23" s="94">
        <v>384</v>
      </c>
      <c r="AL23" s="94">
        <v>40</v>
      </c>
      <c r="AM23" s="95">
        <v>38</v>
      </c>
      <c r="AN23" s="96">
        <v>1</v>
      </c>
      <c r="AO23" s="91">
        <v>2</v>
      </c>
      <c r="AP23" s="122">
        <v>959</v>
      </c>
      <c r="AQ23" s="90">
        <v>474</v>
      </c>
      <c r="AR23" s="92">
        <v>485</v>
      </c>
      <c r="AS23" s="93">
        <v>442</v>
      </c>
      <c r="AT23" s="94">
        <v>456</v>
      </c>
      <c r="AU23" s="94">
        <v>28</v>
      </c>
      <c r="AV23" s="95">
        <v>25</v>
      </c>
      <c r="AW23" s="96">
        <v>4</v>
      </c>
      <c r="AX23" s="91">
        <v>4</v>
      </c>
      <c r="AY23" s="98">
        <v>144</v>
      </c>
    </row>
    <row r="24" spans="1:51" x14ac:dyDescent="0.15">
      <c r="A24">
        <v>1</v>
      </c>
      <c r="B24" s="136">
        <v>100</v>
      </c>
      <c r="C24" s="137" t="s">
        <v>50</v>
      </c>
      <c r="D24" s="24" t="s">
        <v>51</v>
      </c>
      <c r="E24" s="138">
        <v>557.03</v>
      </c>
      <c r="F24" s="80">
        <v>737765</v>
      </c>
      <c r="G24" s="82">
        <v>1508996</v>
      </c>
      <c r="H24" s="82">
        <v>707694</v>
      </c>
      <c r="I24" s="82">
        <v>801302</v>
      </c>
      <c r="J24" s="205">
        <v>-3022</v>
      </c>
      <c r="K24" s="206">
        <v>-2026</v>
      </c>
      <c r="L24" s="207">
        <v>-996</v>
      </c>
      <c r="M24" s="208">
        <v>-1045</v>
      </c>
      <c r="N24" s="206">
        <v>-519</v>
      </c>
      <c r="O24" s="207">
        <v>-526</v>
      </c>
      <c r="P24" s="205">
        <v>746</v>
      </c>
      <c r="Q24" s="206">
        <v>402</v>
      </c>
      <c r="R24" s="207">
        <v>344</v>
      </c>
      <c r="S24" s="209">
        <v>388</v>
      </c>
      <c r="T24" s="210">
        <v>339</v>
      </c>
      <c r="U24" s="210">
        <v>14</v>
      </c>
      <c r="V24" s="211">
        <v>5</v>
      </c>
      <c r="W24" s="205">
        <v>1791</v>
      </c>
      <c r="X24" s="206">
        <v>921</v>
      </c>
      <c r="Y24" s="207">
        <v>870</v>
      </c>
      <c r="Z24" s="209">
        <v>904</v>
      </c>
      <c r="AA24" s="210">
        <v>846</v>
      </c>
      <c r="AB24" s="210">
        <v>17</v>
      </c>
      <c r="AC24" s="211">
        <v>24</v>
      </c>
      <c r="AD24" s="212">
        <v>-1977</v>
      </c>
      <c r="AE24" s="213">
        <v>-1507</v>
      </c>
      <c r="AF24" s="214">
        <v>-470</v>
      </c>
      <c r="AG24" s="212">
        <v>12342</v>
      </c>
      <c r="AH24" s="213">
        <v>6017</v>
      </c>
      <c r="AI24" s="215">
        <v>6325</v>
      </c>
      <c r="AJ24" s="216">
        <v>5348</v>
      </c>
      <c r="AK24" s="217">
        <v>5692</v>
      </c>
      <c r="AL24" s="217">
        <v>628</v>
      </c>
      <c r="AM24" s="218">
        <v>609</v>
      </c>
      <c r="AN24" s="212">
        <v>41</v>
      </c>
      <c r="AO24" s="214">
        <v>24</v>
      </c>
      <c r="AP24" s="219">
        <v>14319</v>
      </c>
      <c r="AQ24" s="213">
        <v>7524</v>
      </c>
      <c r="AR24" s="215">
        <v>6795</v>
      </c>
      <c r="AS24" s="216">
        <v>6792</v>
      </c>
      <c r="AT24" s="217">
        <v>6107</v>
      </c>
      <c r="AU24" s="217">
        <v>631</v>
      </c>
      <c r="AV24" s="218">
        <v>607</v>
      </c>
      <c r="AW24" s="212">
        <v>101</v>
      </c>
      <c r="AX24" s="214">
        <v>81</v>
      </c>
      <c r="AY24" s="220">
        <v>1293</v>
      </c>
    </row>
    <row r="25" spans="1:51" x14ac:dyDescent="0.15">
      <c r="B25" s="136">
        <v>101</v>
      </c>
      <c r="C25" s="99" t="s">
        <v>52</v>
      </c>
      <c r="D25" s="24"/>
      <c r="E25" s="149">
        <v>34.03</v>
      </c>
      <c r="F25" s="150">
        <v>102563</v>
      </c>
      <c r="G25" s="103">
        <v>211468</v>
      </c>
      <c r="H25" s="103">
        <v>98263</v>
      </c>
      <c r="I25" s="103">
        <v>113205</v>
      </c>
      <c r="J25" s="104">
        <v>-712</v>
      </c>
      <c r="K25" s="105">
        <v>-465</v>
      </c>
      <c r="L25" s="106">
        <v>-247</v>
      </c>
      <c r="M25" s="104">
        <v>-86</v>
      </c>
      <c r="N25" s="105">
        <v>-26</v>
      </c>
      <c r="O25" s="106">
        <v>-60</v>
      </c>
      <c r="P25" s="104">
        <v>109</v>
      </c>
      <c r="Q25" s="105">
        <v>70</v>
      </c>
      <c r="R25" s="106">
        <v>39</v>
      </c>
      <c r="S25" s="107">
        <v>68</v>
      </c>
      <c r="T25" s="108">
        <v>39</v>
      </c>
      <c r="U25" s="108">
        <v>2</v>
      </c>
      <c r="V25" s="109">
        <v>0</v>
      </c>
      <c r="W25" s="104">
        <v>195</v>
      </c>
      <c r="X25" s="105">
        <v>96</v>
      </c>
      <c r="Y25" s="106">
        <v>99</v>
      </c>
      <c r="Z25" s="107">
        <v>96</v>
      </c>
      <c r="AA25" s="108">
        <v>98</v>
      </c>
      <c r="AB25" s="108">
        <v>0</v>
      </c>
      <c r="AC25" s="109">
        <v>1</v>
      </c>
      <c r="AD25" s="110">
        <v>-626</v>
      </c>
      <c r="AE25" s="111">
        <v>-439</v>
      </c>
      <c r="AF25" s="112">
        <v>-187</v>
      </c>
      <c r="AG25" s="110">
        <v>1865</v>
      </c>
      <c r="AH25" s="111">
        <v>897</v>
      </c>
      <c r="AI25" s="113">
        <v>968</v>
      </c>
      <c r="AJ25" s="114">
        <v>789</v>
      </c>
      <c r="AK25" s="115">
        <v>874</v>
      </c>
      <c r="AL25" s="115">
        <v>107</v>
      </c>
      <c r="AM25" s="116">
        <v>91</v>
      </c>
      <c r="AN25" s="110">
        <v>1</v>
      </c>
      <c r="AO25" s="112">
        <v>3</v>
      </c>
      <c r="AP25" s="117">
        <v>2491</v>
      </c>
      <c r="AQ25" s="111">
        <v>1336</v>
      </c>
      <c r="AR25" s="113">
        <v>1155</v>
      </c>
      <c r="AS25" s="114">
        <v>1208</v>
      </c>
      <c r="AT25" s="115">
        <v>1040</v>
      </c>
      <c r="AU25" s="115">
        <v>114</v>
      </c>
      <c r="AV25" s="116">
        <v>102</v>
      </c>
      <c r="AW25" s="110">
        <v>14</v>
      </c>
      <c r="AX25" s="112">
        <v>13</v>
      </c>
      <c r="AY25" s="118">
        <v>-77</v>
      </c>
    </row>
    <row r="26" spans="1:51" x14ac:dyDescent="0.15">
      <c r="B26" s="136">
        <v>102</v>
      </c>
      <c r="C26" s="99" t="s">
        <v>53</v>
      </c>
      <c r="D26" s="24"/>
      <c r="E26" s="149">
        <v>32.659999999999997</v>
      </c>
      <c r="F26" s="150">
        <v>70128</v>
      </c>
      <c r="G26" s="103">
        <v>136016</v>
      </c>
      <c r="H26" s="103">
        <v>63141</v>
      </c>
      <c r="I26" s="103">
        <v>72875</v>
      </c>
      <c r="J26" s="104">
        <v>-134</v>
      </c>
      <c r="K26" s="105">
        <v>-131</v>
      </c>
      <c r="L26" s="106">
        <v>-3</v>
      </c>
      <c r="M26" s="104">
        <v>-82</v>
      </c>
      <c r="N26" s="105">
        <v>-49</v>
      </c>
      <c r="O26" s="151">
        <v>-33</v>
      </c>
      <c r="P26" s="104">
        <v>59</v>
      </c>
      <c r="Q26" s="105">
        <v>28</v>
      </c>
      <c r="R26" s="106">
        <v>31</v>
      </c>
      <c r="S26" s="107">
        <v>27</v>
      </c>
      <c r="T26" s="108">
        <v>31</v>
      </c>
      <c r="U26" s="108">
        <v>1</v>
      </c>
      <c r="V26" s="109">
        <v>0</v>
      </c>
      <c r="W26" s="104">
        <v>141</v>
      </c>
      <c r="X26" s="105">
        <v>77</v>
      </c>
      <c r="Y26" s="106">
        <v>64</v>
      </c>
      <c r="Z26" s="107">
        <v>76</v>
      </c>
      <c r="AA26" s="108">
        <v>62</v>
      </c>
      <c r="AB26" s="108">
        <v>1</v>
      </c>
      <c r="AC26" s="109">
        <v>2</v>
      </c>
      <c r="AD26" s="110">
        <v>-52</v>
      </c>
      <c r="AE26" s="111">
        <v>-82</v>
      </c>
      <c r="AF26" s="112">
        <v>30</v>
      </c>
      <c r="AG26" s="110">
        <v>1357</v>
      </c>
      <c r="AH26" s="111">
        <v>653</v>
      </c>
      <c r="AI26" s="113">
        <v>704</v>
      </c>
      <c r="AJ26" s="114">
        <v>587</v>
      </c>
      <c r="AK26" s="115">
        <v>626</v>
      </c>
      <c r="AL26" s="115">
        <v>64</v>
      </c>
      <c r="AM26" s="116">
        <v>77</v>
      </c>
      <c r="AN26" s="110">
        <v>2</v>
      </c>
      <c r="AO26" s="112">
        <v>1</v>
      </c>
      <c r="AP26" s="117">
        <v>1409</v>
      </c>
      <c r="AQ26" s="111">
        <v>735</v>
      </c>
      <c r="AR26" s="113">
        <v>674</v>
      </c>
      <c r="AS26" s="114">
        <v>658</v>
      </c>
      <c r="AT26" s="115">
        <v>571</v>
      </c>
      <c r="AU26" s="115">
        <v>67</v>
      </c>
      <c r="AV26" s="116">
        <v>90</v>
      </c>
      <c r="AW26" s="110">
        <v>10</v>
      </c>
      <c r="AX26" s="112">
        <v>13</v>
      </c>
      <c r="AY26" s="118">
        <v>130</v>
      </c>
    </row>
    <row r="27" spans="1:51" x14ac:dyDescent="0.15">
      <c r="B27" s="136">
        <v>105</v>
      </c>
      <c r="C27" s="99" t="s">
        <v>54</v>
      </c>
      <c r="D27" s="24"/>
      <c r="E27" s="149">
        <v>14.67</v>
      </c>
      <c r="F27" s="150">
        <v>62111</v>
      </c>
      <c r="G27" s="103">
        <v>108789</v>
      </c>
      <c r="H27" s="103">
        <v>52598</v>
      </c>
      <c r="I27" s="103">
        <v>56191</v>
      </c>
      <c r="J27" s="104">
        <v>129</v>
      </c>
      <c r="K27" s="105">
        <v>24</v>
      </c>
      <c r="L27" s="106">
        <v>105</v>
      </c>
      <c r="M27" s="104">
        <v>-77</v>
      </c>
      <c r="N27" s="105">
        <v>-43</v>
      </c>
      <c r="O27" s="151">
        <v>-34</v>
      </c>
      <c r="P27" s="104">
        <v>76</v>
      </c>
      <c r="Q27" s="105">
        <v>40</v>
      </c>
      <c r="R27" s="106">
        <v>36</v>
      </c>
      <c r="S27" s="107">
        <v>34</v>
      </c>
      <c r="T27" s="108">
        <v>34</v>
      </c>
      <c r="U27" s="108">
        <v>6</v>
      </c>
      <c r="V27" s="109">
        <v>2</v>
      </c>
      <c r="W27" s="104">
        <v>153</v>
      </c>
      <c r="X27" s="105">
        <v>83</v>
      </c>
      <c r="Y27" s="106">
        <v>70</v>
      </c>
      <c r="Z27" s="107">
        <v>83</v>
      </c>
      <c r="AA27" s="108">
        <v>69</v>
      </c>
      <c r="AB27" s="108">
        <v>0</v>
      </c>
      <c r="AC27" s="109">
        <v>1</v>
      </c>
      <c r="AD27" s="110">
        <v>206</v>
      </c>
      <c r="AE27" s="111">
        <v>67</v>
      </c>
      <c r="AF27" s="112">
        <v>139</v>
      </c>
      <c r="AG27" s="110">
        <v>1453</v>
      </c>
      <c r="AH27" s="111">
        <v>736</v>
      </c>
      <c r="AI27" s="113">
        <v>717</v>
      </c>
      <c r="AJ27" s="114">
        <v>614</v>
      </c>
      <c r="AK27" s="115">
        <v>611</v>
      </c>
      <c r="AL27" s="115">
        <v>114</v>
      </c>
      <c r="AM27" s="116">
        <v>101</v>
      </c>
      <c r="AN27" s="110">
        <v>8</v>
      </c>
      <c r="AO27" s="112">
        <v>5</v>
      </c>
      <c r="AP27" s="117">
        <v>1247</v>
      </c>
      <c r="AQ27" s="111">
        <v>669</v>
      </c>
      <c r="AR27" s="113">
        <v>578</v>
      </c>
      <c r="AS27" s="114">
        <v>535</v>
      </c>
      <c r="AT27" s="115">
        <v>476</v>
      </c>
      <c r="AU27" s="115">
        <v>105</v>
      </c>
      <c r="AV27" s="116">
        <v>79</v>
      </c>
      <c r="AW27" s="110">
        <v>29</v>
      </c>
      <c r="AX27" s="112">
        <v>23</v>
      </c>
      <c r="AY27" s="118">
        <v>391</v>
      </c>
    </row>
    <row r="28" spans="1:51" x14ac:dyDescent="0.15">
      <c r="B28" s="136">
        <v>106</v>
      </c>
      <c r="C28" s="99" t="s">
        <v>55</v>
      </c>
      <c r="D28" s="24"/>
      <c r="E28" s="149">
        <v>11.36</v>
      </c>
      <c r="F28" s="150">
        <v>49723</v>
      </c>
      <c r="G28" s="103">
        <v>93526</v>
      </c>
      <c r="H28" s="103">
        <v>44051</v>
      </c>
      <c r="I28" s="103">
        <v>49475</v>
      </c>
      <c r="J28" s="104">
        <v>-142</v>
      </c>
      <c r="K28" s="105">
        <v>-75</v>
      </c>
      <c r="L28" s="106">
        <v>-67</v>
      </c>
      <c r="M28" s="104">
        <v>-113</v>
      </c>
      <c r="N28" s="105">
        <v>-42</v>
      </c>
      <c r="O28" s="151">
        <v>-71</v>
      </c>
      <c r="P28" s="104">
        <v>35</v>
      </c>
      <c r="Q28" s="105">
        <v>25</v>
      </c>
      <c r="R28" s="106">
        <v>10</v>
      </c>
      <c r="S28" s="107">
        <v>23</v>
      </c>
      <c r="T28" s="108">
        <v>9</v>
      </c>
      <c r="U28" s="108">
        <v>2</v>
      </c>
      <c r="V28" s="109">
        <v>1</v>
      </c>
      <c r="W28" s="104">
        <v>148</v>
      </c>
      <c r="X28" s="105">
        <v>67</v>
      </c>
      <c r="Y28" s="106">
        <v>81</v>
      </c>
      <c r="Z28" s="107">
        <v>65</v>
      </c>
      <c r="AA28" s="108">
        <v>77</v>
      </c>
      <c r="AB28" s="108">
        <v>2</v>
      </c>
      <c r="AC28" s="109">
        <v>4</v>
      </c>
      <c r="AD28" s="110">
        <v>-29</v>
      </c>
      <c r="AE28" s="111">
        <v>-33</v>
      </c>
      <c r="AF28" s="112">
        <v>4</v>
      </c>
      <c r="AG28" s="110">
        <v>712</v>
      </c>
      <c r="AH28" s="111">
        <v>370</v>
      </c>
      <c r="AI28" s="113">
        <v>342</v>
      </c>
      <c r="AJ28" s="114">
        <v>326</v>
      </c>
      <c r="AK28" s="115">
        <v>294</v>
      </c>
      <c r="AL28" s="115">
        <v>36</v>
      </c>
      <c r="AM28" s="116">
        <v>46</v>
      </c>
      <c r="AN28" s="110">
        <v>8</v>
      </c>
      <c r="AO28" s="112">
        <v>2</v>
      </c>
      <c r="AP28" s="117">
        <v>741</v>
      </c>
      <c r="AQ28" s="111">
        <v>403</v>
      </c>
      <c r="AR28" s="113">
        <v>338</v>
      </c>
      <c r="AS28" s="114">
        <v>339</v>
      </c>
      <c r="AT28" s="115">
        <v>276</v>
      </c>
      <c r="AU28" s="115">
        <v>50</v>
      </c>
      <c r="AV28" s="116">
        <v>60</v>
      </c>
      <c r="AW28" s="110">
        <v>14</v>
      </c>
      <c r="AX28" s="112">
        <v>2</v>
      </c>
      <c r="AY28" s="118">
        <v>56</v>
      </c>
    </row>
    <row r="29" spans="1:51" x14ac:dyDescent="0.15">
      <c r="B29" s="136">
        <v>107</v>
      </c>
      <c r="C29" s="99" t="s">
        <v>56</v>
      </c>
      <c r="D29" s="24"/>
      <c r="E29" s="149">
        <v>28.93</v>
      </c>
      <c r="F29" s="150">
        <v>74456</v>
      </c>
      <c r="G29" s="103">
        <v>157006</v>
      </c>
      <c r="H29" s="103">
        <v>72190</v>
      </c>
      <c r="I29" s="103">
        <v>84816</v>
      </c>
      <c r="J29" s="104">
        <v>-400</v>
      </c>
      <c r="K29" s="105">
        <v>-260</v>
      </c>
      <c r="L29" s="106">
        <v>-140</v>
      </c>
      <c r="M29" s="104">
        <v>-139</v>
      </c>
      <c r="N29" s="105">
        <v>-61</v>
      </c>
      <c r="O29" s="151">
        <v>-78</v>
      </c>
      <c r="P29" s="104">
        <v>82</v>
      </c>
      <c r="Q29" s="105">
        <v>42</v>
      </c>
      <c r="R29" s="106">
        <v>40</v>
      </c>
      <c r="S29" s="107">
        <v>42</v>
      </c>
      <c r="T29" s="108">
        <v>40</v>
      </c>
      <c r="U29" s="108">
        <v>0</v>
      </c>
      <c r="V29" s="109">
        <v>0</v>
      </c>
      <c r="W29" s="104">
        <v>221</v>
      </c>
      <c r="X29" s="105">
        <v>103</v>
      </c>
      <c r="Y29" s="106">
        <v>118</v>
      </c>
      <c r="Z29" s="107">
        <v>100</v>
      </c>
      <c r="AA29" s="108">
        <v>114</v>
      </c>
      <c r="AB29" s="108">
        <v>3</v>
      </c>
      <c r="AC29" s="109">
        <v>4</v>
      </c>
      <c r="AD29" s="110">
        <v>-261</v>
      </c>
      <c r="AE29" s="111">
        <v>-199</v>
      </c>
      <c r="AF29" s="112">
        <v>-62</v>
      </c>
      <c r="AG29" s="110">
        <v>931</v>
      </c>
      <c r="AH29" s="111">
        <v>435</v>
      </c>
      <c r="AI29" s="113">
        <v>496</v>
      </c>
      <c r="AJ29" s="114">
        <v>408</v>
      </c>
      <c r="AK29" s="115">
        <v>457</v>
      </c>
      <c r="AL29" s="115">
        <v>26</v>
      </c>
      <c r="AM29" s="116">
        <v>38</v>
      </c>
      <c r="AN29" s="110">
        <v>1</v>
      </c>
      <c r="AO29" s="112">
        <v>1</v>
      </c>
      <c r="AP29" s="117">
        <v>1192</v>
      </c>
      <c r="AQ29" s="111">
        <v>634</v>
      </c>
      <c r="AR29" s="113">
        <v>558</v>
      </c>
      <c r="AS29" s="114">
        <v>620</v>
      </c>
      <c r="AT29" s="115">
        <v>522</v>
      </c>
      <c r="AU29" s="115">
        <v>12</v>
      </c>
      <c r="AV29" s="116">
        <v>34</v>
      </c>
      <c r="AW29" s="110">
        <v>2</v>
      </c>
      <c r="AX29" s="112">
        <v>2</v>
      </c>
      <c r="AY29" s="118">
        <v>49</v>
      </c>
    </row>
    <row r="30" spans="1:51" x14ac:dyDescent="0.15">
      <c r="B30" s="136">
        <v>108</v>
      </c>
      <c r="C30" s="99" t="s">
        <v>57</v>
      </c>
      <c r="D30" s="24"/>
      <c r="E30" s="149">
        <v>28.11</v>
      </c>
      <c r="F30" s="150">
        <v>97458</v>
      </c>
      <c r="G30" s="103">
        <v>211657</v>
      </c>
      <c r="H30" s="103">
        <v>98245</v>
      </c>
      <c r="I30" s="103">
        <v>113412</v>
      </c>
      <c r="J30" s="104">
        <v>-502</v>
      </c>
      <c r="K30" s="105">
        <v>-225</v>
      </c>
      <c r="L30" s="106">
        <v>-277</v>
      </c>
      <c r="M30" s="104">
        <v>-161</v>
      </c>
      <c r="N30" s="105">
        <v>-75</v>
      </c>
      <c r="O30" s="151">
        <v>-86</v>
      </c>
      <c r="P30" s="104">
        <v>107</v>
      </c>
      <c r="Q30" s="105">
        <v>64</v>
      </c>
      <c r="R30" s="106">
        <v>43</v>
      </c>
      <c r="S30" s="107">
        <v>64</v>
      </c>
      <c r="T30" s="108">
        <v>43</v>
      </c>
      <c r="U30" s="108">
        <v>0</v>
      </c>
      <c r="V30" s="109">
        <v>0</v>
      </c>
      <c r="W30" s="104">
        <v>268</v>
      </c>
      <c r="X30" s="105">
        <v>139</v>
      </c>
      <c r="Y30" s="106">
        <v>129</v>
      </c>
      <c r="Z30" s="107">
        <v>139</v>
      </c>
      <c r="AA30" s="108">
        <v>126</v>
      </c>
      <c r="AB30" s="108">
        <v>0</v>
      </c>
      <c r="AC30" s="109">
        <v>3</v>
      </c>
      <c r="AD30" s="110">
        <v>-341</v>
      </c>
      <c r="AE30" s="111">
        <v>-150</v>
      </c>
      <c r="AF30" s="112">
        <v>-191</v>
      </c>
      <c r="AG30" s="110">
        <v>1273</v>
      </c>
      <c r="AH30" s="111">
        <v>703</v>
      </c>
      <c r="AI30" s="113">
        <v>570</v>
      </c>
      <c r="AJ30" s="114">
        <v>661</v>
      </c>
      <c r="AK30" s="115">
        <v>554</v>
      </c>
      <c r="AL30" s="115">
        <v>39</v>
      </c>
      <c r="AM30" s="116">
        <v>14</v>
      </c>
      <c r="AN30" s="110">
        <v>3</v>
      </c>
      <c r="AO30" s="112">
        <v>2</v>
      </c>
      <c r="AP30" s="117">
        <v>1614</v>
      </c>
      <c r="AQ30" s="111">
        <v>853</v>
      </c>
      <c r="AR30" s="113">
        <v>761</v>
      </c>
      <c r="AS30" s="114">
        <v>836</v>
      </c>
      <c r="AT30" s="115">
        <v>740</v>
      </c>
      <c r="AU30" s="115">
        <v>16</v>
      </c>
      <c r="AV30" s="116">
        <v>19</v>
      </c>
      <c r="AW30" s="110">
        <v>1</v>
      </c>
      <c r="AX30" s="112">
        <v>2</v>
      </c>
      <c r="AY30" s="118">
        <v>198</v>
      </c>
    </row>
    <row r="31" spans="1:51" x14ac:dyDescent="0.15">
      <c r="B31" s="136">
        <v>109</v>
      </c>
      <c r="C31" s="99" t="s">
        <v>58</v>
      </c>
      <c r="D31" s="24" t="s">
        <v>51</v>
      </c>
      <c r="E31" s="149">
        <v>240.29</v>
      </c>
      <c r="F31" s="150">
        <v>89249</v>
      </c>
      <c r="G31" s="103">
        <v>208368</v>
      </c>
      <c r="H31" s="103">
        <v>98332</v>
      </c>
      <c r="I31" s="103">
        <v>110036</v>
      </c>
      <c r="J31" s="104">
        <v>-469</v>
      </c>
      <c r="K31" s="105">
        <v>-305</v>
      </c>
      <c r="L31" s="106">
        <v>-164</v>
      </c>
      <c r="M31" s="104">
        <v>-164</v>
      </c>
      <c r="N31" s="105">
        <v>-94</v>
      </c>
      <c r="O31" s="151">
        <v>-70</v>
      </c>
      <c r="P31" s="104">
        <v>89</v>
      </c>
      <c r="Q31" s="105">
        <v>36</v>
      </c>
      <c r="R31" s="106">
        <v>53</v>
      </c>
      <c r="S31" s="107">
        <v>36</v>
      </c>
      <c r="T31" s="108">
        <v>53</v>
      </c>
      <c r="U31" s="108">
        <v>0</v>
      </c>
      <c r="V31" s="109">
        <v>0</v>
      </c>
      <c r="W31" s="104">
        <v>253</v>
      </c>
      <c r="X31" s="105">
        <v>130</v>
      </c>
      <c r="Y31" s="106">
        <v>123</v>
      </c>
      <c r="Z31" s="107">
        <v>128</v>
      </c>
      <c r="AA31" s="108">
        <v>121</v>
      </c>
      <c r="AB31" s="108">
        <v>2</v>
      </c>
      <c r="AC31" s="109">
        <v>2</v>
      </c>
      <c r="AD31" s="110">
        <v>-305</v>
      </c>
      <c r="AE31" s="111">
        <v>-211</v>
      </c>
      <c r="AF31" s="112">
        <v>-94</v>
      </c>
      <c r="AG31" s="110">
        <v>1173</v>
      </c>
      <c r="AH31" s="111">
        <v>547</v>
      </c>
      <c r="AI31" s="113">
        <v>626</v>
      </c>
      <c r="AJ31" s="114">
        <v>517</v>
      </c>
      <c r="AK31" s="115">
        <v>591</v>
      </c>
      <c r="AL31" s="115">
        <v>29</v>
      </c>
      <c r="AM31" s="116">
        <v>35</v>
      </c>
      <c r="AN31" s="110">
        <v>1</v>
      </c>
      <c r="AO31" s="112">
        <v>0</v>
      </c>
      <c r="AP31" s="117">
        <v>1478</v>
      </c>
      <c r="AQ31" s="111">
        <v>758</v>
      </c>
      <c r="AR31" s="113">
        <v>720</v>
      </c>
      <c r="AS31" s="114">
        <v>730</v>
      </c>
      <c r="AT31" s="115">
        <v>696</v>
      </c>
      <c r="AU31" s="115">
        <v>27</v>
      </c>
      <c r="AV31" s="116">
        <v>23</v>
      </c>
      <c r="AW31" s="110">
        <v>1</v>
      </c>
      <c r="AX31" s="112">
        <v>1</v>
      </c>
      <c r="AY31" s="118">
        <v>143</v>
      </c>
    </row>
    <row r="32" spans="1:51" x14ac:dyDescent="0.15">
      <c r="B32" s="136">
        <v>110</v>
      </c>
      <c r="C32" s="99" t="s">
        <v>59</v>
      </c>
      <c r="D32" s="24"/>
      <c r="E32" s="149">
        <v>28.97</v>
      </c>
      <c r="F32" s="150">
        <v>91434</v>
      </c>
      <c r="G32" s="103">
        <v>146963</v>
      </c>
      <c r="H32" s="103">
        <v>67870</v>
      </c>
      <c r="I32" s="103">
        <v>79093</v>
      </c>
      <c r="J32" s="104">
        <v>2</v>
      </c>
      <c r="K32" s="105">
        <v>-181</v>
      </c>
      <c r="L32" s="106">
        <v>183</v>
      </c>
      <c r="M32" s="104">
        <v>-56</v>
      </c>
      <c r="N32" s="105">
        <v>-36</v>
      </c>
      <c r="O32" s="151">
        <v>-20</v>
      </c>
      <c r="P32" s="104">
        <v>93</v>
      </c>
      <c r="Q32" s="105">
        <v>48</v>
      </c>
      <c r="R32" s="106">
        <v>45</v>
      </c>
      <c r="S32" s="107">
        <v>45</v>
      </c>
      <c r="T32" s="108">
        <v>43</v>
      </c>
      <c r="U32" s="108">
        <v>3</v>
      </c>
      <c r="V32" s="109">
        <v>2</v>
      </c>
      <c r="W32" s="104">
        <v>149</v>
      </c>
      <c r="X32" s="105">
        <v>84</v>
      </c>
      <c r="Y32" s="106">
        <v>65</v>
      </c>
      <c r="Z32" s="107">
        <v>76</v>
      </c>
      <c r="AA32" s="108">
        <v>60</v>
      </c>
      <c r="AB32" s="108">
        <v>8</v>
      </c>
      <c r="AC32" s="109">
        <v>5</v>
      </c>
      <c r="AD32" s="110">
        <v>58</v>
      </c>
      <c r="AE32" s="111">
        <v>-145</v>
      </c>
      <c r="AF32" s="112">
        <v>203</v>
      </c>
      <c r="AG32" s="110">
        <v>2337</v>
      </c>
      <c r="AH32" s="111">
        <v>1009</v>
      </c>
      <c r="AI32" s="113">
        <v>1328</v>
      </c>
      <c r="AJ32" s="114">
        <v>837</v>
      </c>
      <c r="AK32" s="115">
        <v>1142</v>
      </c>
      <c r="AL32" s="115">
        <v>161</v>
      </c>
      <c r="AM32" s="116">
        <v>180</v>
      </c>
      <c r="AN32" s="110">
        <v>11</v>
      </c>
      <c r="AO32" s="112">
        <v>6</v>
      </c>
      <c r="AP32" s="117">
        <v>2279</v>
      </c>
      <c r="AQ32" s="111">
        <v>1154</v>
      </c>
      <c r="AR32" s="113">
        <v>1125</v>
      </c>
      <c r="AS32" s="114">
        <v>939</v>
      </c>
      <c r="AT32" s="115">
        <v>951</v>
      </c>
      <c r="AU32" s="115">
        <v>193</v>
      </c>
      <c r="AV32" s="116">
        <v>156</v>
      </c>
      <c r="AW32" s="110">
        <v>22</v>
      </c>
      <c r="AX32" s="112">
        <v>18</v>
      </c>
      <c r="AY32" s="118">
        <v>312</v>
      </c>
    </row>
    <row r="33" spans="1:51" s="2" customFormat="1" x14ac:dyDescent="0.15">
      <c r="A33"/>
      <c r="B33" s="136">
        <v>111</v>
      </c>
      <c r="C33" s="99" t="s">
        <v>60</v>
      </c>
      <c r="D33" s="24"/>
      <c r="E33" s="149">
        <v>138.01</v>
      </c>
      <c r="F33" s="150">
        <v>100643</v>
      </c>
      <c r="G33" s="103">
        <v>235203</v>
      </c>
      <c r="H33" s="103">
        <v>113004</v>
      </c>
      <c r="I33" s="103">
        <v>122199</v>
      </c>
      <c r="J33" s="104">
        <v>-794</v>
      </c>
      <c r="K33" s="105">
        <v>-408</v>
      </c>
      <c r="L33" s="106">
        <v>-386</v>
      </c>
      <c r="M33" s="104">
        <v>-167</v>
      </c>
      <c r="N33" s="105">
        <v>-93</v>
      </c>
      <c r="O33" s="151">
        <v>-74</v>
      </c>
      <c r="P33" s="104">
        <v>96</v>
      </c>
      <c r="Q33" s="105">
        <v>49</v>
      </c>
      <c r="R33" s="106">
        <v>47</v>
      </c>
      <c r="S33" s="107">
        <v>49</v>
      </c>
      <c r="T33" s="108">
        <v>47</v>
      </c>
      <c r="U33" s="108">
        <v>0</v>
      </c>
      <c r="V33" s="109">
        <v>0</v>
      </c>
      <c r="W33" s="104">
        <v>263</v>
      </c>
      <c r="X33" s="105">
        <v>142</v>
      </c>
      <c r="Y33" s="106">
        <v>121</v>
      </c>
      <c r="Z33" s="107">
        <v>141</v>
      </c>
      <c r="AA33" s="108">
        <v>119</v>
      </c>
      <c r="AB33" s="108">
        <v>1</v>
      </c>
      <c r="AC33" s="109">
        <v>2</v>
      </c>
      <c r="AD33" s="110">
        <v>-627</v>
      </c>
      <c r="AE33" s="111">
        <v>-315</v>
      </c>
      <c r="AF33" s="112">
        <v>-312</v>
      </c>
      <c r="AG33" s="110">
        <v>1241</v>
      </c>
      <c r="AH33" s="111">
        <v>667</v>
      </c>
      <c r="AI33" s="113">
        <v>574</v>
      </c>
      <c r="AJ33" s="114">
        <v>609</v>
      </c>
      <c r="AK33" s="115">
        <v>543</v>
      </c>
      <c r="AL33" s="115">
        <v>52</v>
      </c>
      <c r="AM33" s="116">
        <v>27</v>
      </c>
      <c r="AN33" s="110">
        <v>6</v>
      </c>
      <c r="AO33" s="112">
        <v>4</v>
      </c>
      <c r="AP33" s="117">
        <v>1868</v>
      </c>
      <c r="AQ33" s="111">
        <v>982</v>
      </c>
      <c r="AR33" s="113">
        <v>886</v>
      </c>
      <c r="AS33" s="114">
        <v>927</v>
      </c>
      <c r="AT33" s="115">
        <v>835</v>
      </c>
      <c r="AU33" s="115">
        <v>47</v>
      </c>
      <c r="AV33" s="116">
        <v>44</v>
      </c>
      <c r="AW33" s="110">
        <v>8</v>
      </c>
      <c r="AX33" s="112">
        <v>7</v>
      </c>
      <c r="AY33" s="118">
        <v>91</v>
      </c>
    </row>
    <row r="34" spans="1:51" x14ac:dyDescent="0.15">
      <c r="A34" s="2">
        <v>6</v>
      </c>
      <c r="B34" s="2">
        <v>201</v>
      </c>
      <c r="C34" s="152" t="s">
        <v>61</v>
      </c>
      <c r="D34" s="24"/>
      <c r="E34" s="149">
        <v>534.55999999999995</v>
      </c>
      <c r="F34" s="150">
        <v>225755</v>
      </c>
      <c r="G34" s="103">
        <v>525365</v>
      </c>
      <c r="H34" s="103">
        <v>254066</v>
      </c>
      <c r="I34" s="103">
        <v>271299</v>
      </c>
      <c r="J34" s="104">
        <v>-688</v>
      </c>
      <c r="K34" s="105">
        <v>-342</v>
      </c>
      <c r="L34" s="106">
        <v>-346</v>
      </c>
      <c r="M34" s="104">
        <v>-345</v>
      </c>
      <c r="N34" s="105">
        <v>-164</v>
      </c>
      <c r="O34" s="151">
        <v>-181</v>
      </c>
      <c r="P34" s="104">
        <v>261</v>
      </c>
      <c r="Q34" s="105">
        <v>133</v>
      </c>
      <c r="R34" s="106">
        <v>128</v>
      </c>
      <c r="S34" s="107">
        <v>132</v>
      </c>
      <c r="T34" s="108">
        <v>127</v>
      </c>
      <c r="U34" s="108">
        <v>1</v>
      </c>
      <c r="V34" s="109">
        <v>1</v>
      </c>
      <c r="W34" s="104">
        <v>606</v>
      </c>
      <c r="X34" s="105">
        <v>297</v>
      </c>
      <c r="Y34" s="106">
        <v>309</v>
      </c>
      <c r="Z34" s="107">
        <v>294</v>
      </c>
      <c r="AA34" s="108">
        <v>307</v>
      </c>
      <c r="AB34" s="108">
        <v>3</v>
      </c>
      <c r="AC34" s="109">
        <v>2</v>
      </c>
      <c r="AD34" s="110">
        <v>-343</v>
      </c>
      <c r="AE34" s="111">
        <v>-178</v>
      </c>
      <c r="AF34" s="112">
        <v>-165</v>
      </c>
      <c r="AG34" s="110">
        <v>2779</v>
      </c>
      <c r="AH34" s="111">
        <v>1486</v>
      </c>
      <c r="AI34" s="113">
        <v>1293</v>
      </c>
      <c r="AJ34" s="114">
        <v>1368</v>
      </c>
      <c r="AK34" s="115">
        <v>1225</v>
      </c>
      <c r="AL34" s="115">
        <v>102</v>
      </c>
      <c r="AM34" s="116">
        <v>57</v>
      </c>
      <c r="AN34" s="110">
        <v>16</v>
      </c>
      <c r="AO34" s="112">
        <v>11</v>
      </c>
      <c r="AP34" s="117">
        <v>3122</v>
      </c>
      <c r="AQ34" s="111">
        <v>1664</v>
      </c>
      <c r="AR34" s="113">
        <v>1458</v>
      </c>
      <c r="AS34" s="114">
        <v>1532</v>
      </c>
      <c r="AT34" s="115">
        <v>1361</v>
      </c>
      <c r="AU34" s="115">
        <v>116</v>
      </c>
      <c r="AV34" s="116">
        <v>78</v>
      </c>
      <c r="AW34" s="110">
        <v>16</v>
      </c>
      <c r="AX34" s="112">
        <v>19</v>
      </c>
      <c r="AY34" s="118">
        <v>542</v>
      </c>
    </row>
    <row r="35" spans="1:51" x14ac:dyDescent="0.15">
      <c r="A35">
        <v>2</v>
      </c>
      <c r="B35">
        <v>202</v>
      </c>
      <c r="C35" s="152" t="s">
        <v>62</v>
      </c>
      <c r="D35" s="24"/>
      <c r="E35" s="149">
        <v>50.71</v>
      </c>
      <c r="F35" s="150">
        <v>222605</v>
      </c>
      <c r="G35" s="103">
        <v>455835</v>
      </c>
      <c r="H35" s="103">
        <v>220005</v>
      </c>
      <c r="I35" s="103">
        <v>235830</v>
      </c>
      <c r="J35" s="104">
        <v>-327</v>
      </c>
      <c r="K35" s="105">
        <v>-282</v>
      </c>
      <c r="L35" s="106">
        <v>-45</v>
      </c>
      <c r="M35" s="104">
        <v>-367</v>
      </c>
      <c r="N35" s="105">
        <v>-181</v>
      </c>
      <c r="O35" s="151">
        <v>-186</v>
      </c>
      <c r="P35" s="104">
        <v>281</v>
      </c>
      <c r="Q35" s="105">
        <v>151</v>
      </c>
      <c r="R35" s="106">
        <v>130</v>
      </c>
      <c r="S35" s="107">
        <v>147</v>
      </c>
      <c r="T35" s="108">
        <v>130</v>
      </c>
      <c r="U35" s="108">
        <v>4</v>
      </c>
      <c r="V35" s="109">
        <v>0</v>
      </c>
      <c r="W35" s="104">
        <v>648</v>
      </c>
      <c r="X35" s="105">
        <v>332</v>
      </c>
      <c r="Y35" s="106">
        <v>316</v>
      </c>
      <c r="Z35" s="107">
        <v>324</v>
      </c>
      <c r="AA35" s="108">
        <v>312</v>
      </c>
      <c r="AB35" s="108">
        <v>8</v>
      </c>
      <c r="AC35" s="109">
        <v>4</v>
      </c>
      <c r="AD35" s="110">
        <v>40</v>
      </c>
      <c r="AE35" s="111">
        <v>-101</v>
      </c>
      <c r="AF35" s="112">
        <v>141</v>
      </c>
      <c r="AG35" s="110">
        <v>3105</v>
      </c>
      <c r="AH35" s="111">
        <v>1559</v>
      </c>
      <c r="AI35" s="113">
        <v>1546</v>
      </c>
      <c r="AJ35" s="114">
        <v>1463</v>
      </c>
      <c r="AK35" s="115">
        <v>1463</v>
      </c>
      <c r="AL35" s="115">
        <v>79</v>
      </c>
      <c r="AM35" s="116">
        <v>68</v>
      </c>
      <c r="AN35" s="110">
        <v>17</v>
      </c>
      <c r="AO35" s="112">
        <v>15</v>
      </c>
      <c r="AP35" s="117">
        <v>3065</v>
      </c>
      <c r="AQ35" s="111">
        <v>1660</v>
      </c>
      <c r="AR35" s="113">
        <v>1405</v>
      </c>
      <c r="AS35" s="114">
        <v>1565</v>
      </c>
      <c r="AT35" s="115">
        <v>1329</v>
      </c>
      <c r="AU35" s="115">
        <v>80</v>
      </c>
      <c r="AV35" s="116">
        <v>67</v>
      </c>
      <c r="AW35" s="110">
        <v>15</v>
      </c>
      <c r="AX35" s="112">
        <v>9</v>
      </c>
      <c r="AY35" s="118">
        <v>555</v>
      </c>
    </row>
    <row r="36" spans="1:51" x14ac:dyDescent="0.15">
      <c r="A36">
        <v>4</v>
      </c>
      <c r="B36">
        <v>203</v>
      </c>
      <c r="C36" s="152" t="s">
        <v>63</v>
      </c>
      <c r="D36" s="24"/>
      <c r="E36" s="149">
        <v>49.42</v>
      </c>
      <c r="F36" s="150">
        <v>135048</v>
      </c>
      <c r="G36" s="103">
        <v>304108</v>
      </c>
      <c r="H36" s="103">
        <v>146572</v>
      </c>
      <c r="I36" s="103">
        <v>157536</v>
      </c>
      <c r="J36" s="104">
        <v>93</v>
      </c>
      <c r="K36" s="105">
        <v>29</v>
      </c>
      <c r="L36" s="106">
        <v>64</v>
      </c>
      <c r="M36" s="104">
        <v>-90</v>
      </c>
      <c r="N36" s="105">
        <v>-52</v>
      </c>
      <c r="O36" s="151">
        <v>-38</v>
      </c>
      <c r="P36" s="104">
        <v>217</v>
      </c>
      <c r="Q36" s="105">
        <v>115</v>
      </c>
      <c r="R36" s="106">
        <v>102</v>
      </c>
      <c r="S36" s="107">
        <v>115</v>
      </c>
      <c r="T36" s="108">
        <v>99</v>
      </c>
      <c r="U36" s="108">
        <v>0</v>
      </c>
      <c r="V36" s="109">
        <v>3</v>
      </c>
      <c r="W36" s="104">
        <v>307</v>
      </c>
      <c r="X36" s="105">
        <v>167</v>
      </c>
      <c r="Y36" s="106">
        <v>140</v>
      </c>
      <c r="Z36" s="107">
        <v>165</v>
      </c>
      <c r="AA36" s="108">
        <v>140</v>
      </c>
      <c r="AB36" s="108">
        <v>2</v>
      </c>
      <c r="AC36" s="109">
        <v>0</v>
      </c>
      <c r="AD36" s="110">
        <v>183</v>
      </c>
      <c r="AE36" s="111">
        <v>81</v>
      </c>
      <c r="AF36" s="112">
        <v>102</v>
      </c>
      <c r="AG36" s="110">
        <v>1901</v>
      </c>
      <c r="AH36" s="111">
        <v>961</v>
      </c>
      <c r="AI36" s="113">
        <v>940</v>
      </c>
      <c r="AJ36" s="114">
        <v>936</v>
      </c>
      <c r="AK36" s="115">
        <v>917</v>
      </c>
      <c r="AL36" s="115">
        <v>25</v>
      </c>
      <c r="AM36" s="116">
        <v>20</v>
      </c>
      <c r="AN36" s="110">
        <v>0</v>
      </c>
      <c r="AO36" s="112">
        <v>3</v>
      </c>
      <c r="AP36" s="117">
        <v>1718</v>
      </c>
      <c r="AQ36" s="111">
        <v>880</v>
      </c>
      <c r="AR36" s="113">
        <v>838</v>
      </c>
      <c r="AS36" s="114">
        <v>839</v>
      </c>
      <c r="AT36" s="115">
        <v>815</v>
      </c>
      <c r="AU36" s="115">
        <v>38</v>
      </c>
      <c r="AV36" s="116">
        <v>22</v>
      </c>
      <c r="AW36" s="110">
        <v>3</v>
      </c>
      <c r="AX36" s="112">
        <v>1</v>
      </c>
      <c r="AY36" s="118">
        <v>438</v>
      </c>
    </row>
    <row r="37" spans="1:51" s="244" customFormat="1" x14ac:dyDescent="0.15">
      <c r="A37" s="244">
        <v>2</v>
      </c>
      <c r="B37" s="244">
        <v>204</v>
      </c>
      <c r="C37" s="245" t="s">
        <v>64</v>
      </c>
      <c r="D37" s="246" t="s">
        <v>51</v>
      </c>
      <c r="E37" s="247">
        <v>99.96</v>
      </c>
      <c r="F37" s="248">
        <v>217387</v>
      </c>
      <c r="G37" s="249">
        <v>483537</v>
      </c>
      <c r="H37" s="249">
        <v>224689</v>
      </c>
      <c r="I37" s="249">
        <v>258848</v>
      </c>
      <c r="J37" s="250">
        <v>-668</v>
      </c>
      <c r="K37" s="251">
        <v>-430</v>
      </c>
      <c r="L37" s="252">
        <v>-238</v>
      </c>
      <c r="M37" s="250">
        <v>-188</v>
      </c>
      <c r="N37" s="251">
        <v>-64</v>
      </c>
      <c r="O37" s="253">
        <v>-124</v>
      </c>
      <c r="P37" s="250">
        <v>259</v>
      </c>
      <c r="Q37" s="251">
        <v>135</v>
      </c>
      <c r="R37" s="252">
        <v>124</v>
      </c>
      <c r="S37" s="254">
        <v>133</v>
      </c>
      <c r="T37" s="255">
        <v>121</v>
      </c>
      <c r="U37" s="255">
        <v>2</v>
      </c>
      <c r="V37" s="256">
        <v>3</v>
      </c>
      <c r="W37" s="250">
        <v>447</v>
      </c>
      <c r="X37" s="251">
        <v>199</v>
      </c>
      <c r="Y37" s="252">
        <v>248</v>
      </c>
      <c r="Z37" s="254">
        <v>196</v>
      </c>
      <c r="AA37" s="255">
        <v>245</v>
      </c>
      <c r="AB37" s="255">
        <v>3</v>
      </c>
      <c r="AC37" s="256">
        <v>3</v>
      </c>
      <c r="AD37" s="250">
        <v>-480</v>
      </c>
      <c r="AE37" s="251">
        <v>-366</v>
      </c>
      <c r="AF37" s="252">
        <v>-114</v>
      </c>
      <c r="AG37" s="250">
        <v>3872</v>
      </c>
      <c r="AH37" s="251">
        <v>1890</v>
      </c>
      <c r="AI37" s="253">
        <v>1982</v>
      </c>
      <c r="AJ37" s="254">
        <v>1789</v>
      </c>
      <c r="AK37" s="255">
        <v>1902</v>
      </c>
      <c r="AL37" s="255">
        <v>91</v>
      </c>
      <c r="AM37" s="256">
        <v>67</v>
      </c>
      <c r="AN37" s="250">
        <v>10</v>
      </c>
      <c r="AO37" s="252">
        <v>13</v>
      </c>
      <c r="AP37" s="257">
        <v>4352</v>
      </c>
      <c r="AQ37" s="251">
        <v>2256</v>
      </c>
      <c r="AR37" s="253">
        <v>2096</v>
      </c>
      <c r="AS37" s="254">
        <v>2154</v>
      </c>
      <c r="AT37" s="255">
        <v>2013</v>
      </c>
      <c r="AU37" s="255">
        <v>93</v>
      </c>
      <c r="AV37" s="256">
        <v>78</v>
      </c>
      <c r="AW37" s="250">
        <v>9</v>
      </c>
      <c r="AX37" s="252">
        <v>5</v>
      </c>
      <c r="AY37" s="257">
        <v>485</v>
      </c>
    </row>
    <row r="38" spans="1:51" x14ac:dyDescent="0.15">
      <c r="A38">
        <v>10</v>
      </c>
      <c r="B38">
        <v>205</v>
      </c>
      <c r="C38" s="152" t="s">
        <v>65</v>
      </c>
      <c r="D38" s="24"/>
      <c r="E38" s="149">
        <v>182.38</v>
      </c>
      <c r="F38" s="150">
        <v>17973</v>
      </c>
      <c r="G38" s="103">
        <v>40456</v>
      </c>
      <c r="H38" s="103">
        <v>19241</v>
      </c>
      <c r="I38" s="103">
        <v>21215</v>
      </c>
      <c r="J38" s="104">
        <v>-114</v>
      </c>
      <c r="K38" s="105">
        <v>-74</v>
      </c>
      <c r="L38" s="106">
        <v>-40</v>
      </c>
      <c r="M38" s="104">
        <v>-61</v>
      </c>
      <c r="N38" s="105">
        <v>-34</v>
      </c>
      <c r="O38" s="151">
        <v>-27</v>
      </c>
      <c r="P38" s="104">
        <v>13</v>
      </c>
      <c r="Q38" s="105">
        <v>7</v>
      </c>
      <c r="R38" s="106">
        <v>6</v>
      </c>
      <c r="S38" s="107">
        <v>7</v>
      </c>
      <c r="T38" s="108">
        <v>5</v>
      </c>
      <c r="U38" s="108">
        <v>0</v>
      </c>
      <c r="V38" s="109">
        <v>1</v>
      </c>
      <c r="W38" s="104">
        <v>74</v>
      </c>
      <c r="X38" s="105">
        <v>41</v>
      </c>
      <c r="Y38" s="106">
        <v>33</v>
      </c>
      <c r="Z38" s="107">
        <v>41</v>
      </c>
      <c r="AA38" s="108">
        <v>33</v>
      </c>
      <c r="AB38" s="108">
        <v>0</v>
      </c>
      <c r="AC38" s="109">
        <v>0</v>
      </c>
      <c r="AD38" s="110">
        <v>-53</v>
      </c>
      <c r="AE38" s="111">
        <v>-40</v>
      </c>
      <c r="AF38" s="112">
        <v>-13</v>
      </c>
      <c r="AG38" s="110">
        <v>328</v>
      </c>
      <c r="AH38" s="111">
        <v>144</v>
      </c>
      <c r="AI38" s="113">
        <v>184</v>
      </c>
      <c r="AJ38" s="114">
        <v>124</v>
      </c>
      <c r="AK38" s="115">
        <v>165</v>
      </c>
      <c r="AL38" s="115">
        <v>19</v>
      </c>
      <c r="AM38" s="116">
        <v>18</v>
      </c>
      <c r="AN38" s="110">
        <v>1</v>
      </c>
      <c r="AO38" s="112">
        <v>1</v>
      </c>
      <c r="AP38" s="117">
        <v>381</v>
      </c>
      <c r="AQ38" s="111">
        <v>184</v>
      </c>
      <c r="AR38" s="113">
        <v>197</v>
      </c>
      <c r="AS38" s="114">
        <v>176</v>
      </c>
      <c r="AT38" s="115">
        <v>194</v>
      </c>
      <c r="AU38" s="115">
        <v>6</v>
      </c>
      <c r="AV38" s="116">
        <v>2</v>
      </c>
      <c r="AW38" s="110">
        <v>2</v>
      </c>
      <c r="AX38" s="112">
        <v>1</v>
      </c>
      <c r="AY38" s="118">
        <v>86</v>
      </c>
    </row>
    <row r="39" spans="1:51" x14ac:dyDescent="0.15">
      <c r="A39">
        <v>2</v>
      </c>
      <c r="B39">
        <v>206</v>
      </c>
      <c r="C39" s="152" t="s">
        <v>66</v>
      </c>
      <c r="D39" s="24" t="s">
        <v>51</v>
      </c>
      <c r="E39" s="149">
        <v>18.47</v>
      </c>
      <c r="F39" s="150">
        <v>42603</v>
      </c>
      <c r="G39" s="103">
        <v>93596</v>
      </c>
      <c r="H39" s="103">
        <v>41749</v>
      </c>
      <c r="I39" s="103">
        <v>51847</v>
      </c>
      <c r="J39" s="104">
        <v>-91</v>
      </c>
      <c r="K39" s="105">
        <v>-76</v>
      </c>
      <c r="L39" s="106">
        <v>-15</v>
      </c>
      <c r="M39" s="104">
        <v>-55</v>
      </c>
      <c r="N39" s="105">
        <v>-31</v>
      </c>
      <c r="O39" s="151">
        <v>-24</v>
      </c>
      <c r="P39" s="104">
        <v>33</v>
      </c>
      <c r="Q39" s="105">
        <v>16</v>
      </c>
      <c r="R39" s="106">
        <v>17</v>
      </c>
      <c r="S39" s="107">
        <v>16</v>
      </c>
      <c r="T39" s="108">
        <v>16</v>
      </c>
      <c r="U39" s="108">
        <v>0</v>
      </c>
      <c r="V39" s="109">
        <v>1</v>
      </c>
      <c r="W39" s="104">
        <v>88</v>
      </c>
      <c r="X39" s="105">
        <v>47</v>
      </c>
      <c r="Y39" s="106">
        <v>41</v>
      </c>
      <c r="Z39" s="107">
        <v>47</v>
      </c>
      <c r="AA39" s="108">
        <v>40</v>
      </c>
      <c r="AB39" s="108">
        <v>0</v>
      </c>
      <c r="AC39" s="109">
        <v>1</v>
      </c>
      <c r="AD39" s="110">
        <v>-36</v>
      </c>
      <c r="AE39" s="111">
        <v>-45</v>
      </c>
      <c r="AF39" s="112">
        <v>9</v>
      </c>
      <c r="AG39" s="110">
        <v>768</v>
      </c>
      <c r="AH39" s="111">
        <v>368</v>
      </c>
      <c r="AI39" s="113">
        <v>400</v>
      </c>
      <c r="AJ39" s="114">
        <v>351</v>
      </c>
      <c r="AK39" s="115">
        <v>382</v>
      </c>
      <c r="AL39" s="115">
        <v>16</v>
      </c>
      <c r="AM39" s="116">
        <v>17</v>
      </c>
      <c r="AN39" s="110">
        <v>1</v>
      </c>
      <c r="AO39" s="112">
        <v>1</v>
      </c>
      <c r="AP39" s="117">
        <v>804</v>
      </c>
      <c r="AQ39" s="111">
        <v>413</v>
      </c>
      <c r="AR39" s="113">
        <v>391</v>
      </c>
      <c r="AS39" s="114">
        <v>401</v>
      </c>
      <c r="AT39" s="115">
        <v>371</v>
      </c>
      <c r="AU39" s="115">
        <v>10</v>
      </c>
      <c r="AV39" s="116">
        <v>19</v>
      </c>
      <c r="AW39" s="110">
        <v>2</v>
      </c>
      <c r="AX39" s="112">
        <v>1</v>
      </c>
      <c r="AY39" s="118">
        <v>54</v>
      </c>
    </row>
    <row r="40" spans="1:51" x14ac:dyDescent="0.15">
      <c r="A40">
        <v>3</v>
      </c>
      <c r="B40">
        <v>207</v>
      </c>
      <c r="C40" s="152" t="s">
        <v>67</v>
      </c>
      <c r="D40" s="24"/>
      <c r="E40" s="149">
        <v>25</v>
      </c>
      <c r="F40" s="150">
        <v>82922</v>
      </c>
      <c r="G40" s="103">
        <v>197003</v>
      </c>
      <c r="H40" s="103">
        <v>94816</v>
      </c>
      <c r="I40" s="103">
        <v>102187</v>
      </c>
      <c r="J40" s="104">
        <v>-299</v>
      </c>
      <c r="K40" s="105">
        <v>-168</v>
      </c>
      <c r="L40" s="106">
        <v>-131</v>
      </c>
      <c r="M40" s="104">
        <v>-74</v>
      </c>
      <c r="N40" s="105">
        <v>-56</v>
      </c>
      <c r="O40" s="151">
        <v>-18</v>
      </c>
      <c r="P40" s="104">
        <v>117</v>
      </c>
      <c r="Q40" s="105">
        <v>52</v>
      </c>
      <c r="R40" s="106">
        <v>65</v>
      </c>
      <c r="S40" s="107">
        <v>51</v>
      </c>
      <c r="T40" s="108">
        <v>65</v>
      </c>
      <c r="U40" s="108">
        <v>1</v>
      </c>
      <c r="V40" s="109">
        <v>0</v>
      </c>
      <c r="W40" s="104">
        <v>191</v>
      </c>
      <c r="X40" s="105">
        <v>108</v>
      </c>
      <c r="Y40" s="106">
        <v>83</v>
      </c>
      <c r="Z40" s="107">
        <v>108</v>
      </c>
      <c r="AA40" s="108">
        <v>82</v>
      </c>
      <c r="AB40" s="108">
        <v>0</v>
      </c>
      <c r="AC40" s="109">
        <v>1</v>
      </c>
      <c r="AD40" s="110">
        <v>-225</v>
      </c>
      <c r="AE40" s="111">
        <v>-112</v>
      </c>
      <c r="AF40" s="112">
        <v>-113</v>
      </c>
      <c r="AG40" s="110">
        <v>1379</v>
      </c>
      <c r="AH40" s="111">
        <v>761</v>
      </c>
      <c r="AI40" s="113">
        <v>618</v>
      </c>
      <c r="AJ40" s="114">
        <v>732</v>
      </c>
      <c r="AK40" s="115">
        <v>598</v>
      </c>
      <c r="AL40" s="115">
        <v>28</v>
      </c>
      <c r="AM40" s="116">
        <v>18</v>
      </c>
      <c r="AN40" s="110">
        <v>1</v>
      </c>
      <c r="AO40" s="112">
        <v>2</v>
      </c>
      <c r="AP40" s="117">
        <v>1604</v>
      </c>
      <c r="AQ40" s="111">
        <v>873</v>
      </c>
      <c r="AR40" s="113">
        <v>731</v>
      </c>
      <c r="AS40" s="114">
        <v>847</v>
      </c>
      <c r="AT40" s="115">
        <v>703</v>
      </c>
      <c r="AU40" s="115">
        <v>26</v>
      </c>
      <c r="AV40" s="116">
        <v>25</v>
      </c>
      <c r="AW40" s="110">
        <v>0</v>
      </c>
      <c r="AX40" s="112">
        <v>3</v>
      </c>
      <c r="AY40" s="118">
        <v>117</v>
      </c>
    </row>
    <row r="41" spans="1:51" x14ac:dyDescent="0.15">
      <c r="A41">
        <v>7</v>
      </c>
      <c r="B41">
        <v>208</v>
      </c>
      <c r="C41" s="152" t="s">
        <v>68</v>
      </c>
      <c r="D41" s="24"/>
      <c r="E41" s="149">
        <v>90.4</v>
      </c>
      <c r="F41" s="150">
        <v>11677</v>
      </c>
      <c r="G41" s="103">
        <v>27701</v>
      </c>
      <c r="H41" s="103">
        <v>13283</v>
      </c>
      <c r="I41" s="103">
        <v>14418</v>
      </c>
      <c r="J41" s="104">
        <v>-84</v>
      </c>
      <c r="K41" s="105">
        <v>-46</v>
      </c>
      <c r="L41" s="106">
        <v>-38</v>
      </c>
      <c r="M41" s="104">
        <v>-21</v>
      </c>
      <c r="N41" s="105">
        <v>-8</v>
      </c>
      <c r="O41" s="151">
        <v>-13</v>
      </c>
      <c r="P41" s="104">
        <v>12</v>
      </c>
      <c r="Q41" s="105">
        <v>8</v>
      </c>
      <c r="R41" s="106">
        <v>4</v>
      </c>
      <c r="S41" s="107">
        <v>8</v>
      </c>
      <c r="T41" s="108">
        <v>4</v>
      </c>
      <c r="U41" s="108">
        <v>0</v>
      </c>
      <c r="V41" s="109">
        <v>0</v>
      </c>
      <c r="W41" s="104">
        <v>33</v>
      </c>
      <c r="X41" s="105">
        <v>16</v>
      </c>
      <c r="Y41" s="106">
        <v>17</v>
      </c>
      <c r="Z41" s="107">
        <v>16</v>
      </c>
      <c r="AA41" s="108">
        <v>17</v>
      </c>
      <c r="AB41" s="108">
        <v>0</v>
      </c>
      <c r="AC41" s="109">
        <v>0</v>
      </c>
      <c r="AD41" s="110">
        <v>-63</v>
      </c>
      <c r="AE41" s="111">
        <v>-38</v>
      </c>
      <c r="AF41" s="112">
        <v>-25</v>
      </c>
      <c r="AG41" s="110">
        <v>129</v>
      </c>
      <c r="AH41" s="111">
        <v>65</v>
      </c>
      <c r="AI41" s="113">
        <v>64</v>
      </c>
      <c r="AJ41" s="114">
        <v>55</v>
      </c>
      <c r="AK41" s="115">
        <v>44</v>
      </c>
      <c r="AL41" s="115">
        <v>10</v>
      </c>
      <c r="AM41" s="116">
        <v>20</v>
      </c>
      <c r="AN41" s="110">
        <v>0</v>
      </c>
      <c r="AO41" s="112">
        <v>0</v>
      </c>
      <c r="AP41" s="117">
        <v>192</v>
      </c>
      <c r="AQ41" s="111">
        <v>103</v>
      </c>
      <c r="AR41" s="113">
        <v>89</v>
      </c>
      <c r="AS41" s="114">
        <v>99</v>
      </c>
      <c r="AT41" s="115">
        <v>86</v>
      </c>
      <c r="AU41" s="115">
        <v>4</v>
      </c>
      <c r="AV41" s="116">
        <v>3</v>
      </c>
      <c r="AW41" s="110">
        <v>0</v>
      </c>
      <c r="AX41" s="112">
        <v>0</v>
      </c>
      <c r="AY41" s="118">
        <v>13</v>
      </c>
    </row>
    <row r="42" spans="1:51" x14ac:dyDescent="0.15">
      <c r="A42">
        <v>8</v>
      </c>
      <c r="B42">
        <v>209</v>
      </c>
      <c r="C42" s="152" t="s">
        <v>69</v>
      </c>
      <c r="D42" s="24"/>
      <c r="E42" s="149">
        <v>697.55</v>
      </c>
      <c r="F42" s="150">
        <v>30395</v>
      </c>
      <c r="G42" s="103">
        <v>75827</v>
      </c>
      <c r="H42" s="103">
        <v>36476</v>
      </c>
      <c r="I42" s="103">
        <v>39351</v>
      </c>
      <c r="J42" s="104">
        <v>-322</v>
      </c>
      <c r="K42" s="105">
        <v>-155</v>
      </c>
      <c r="L42" s="106">
        <v>-167</v>
      </c>
      <c r="M42" s="104">
        <v>-85</v>
      </c>
      <c r="N42" s="105">
        <v>-45</v>
      </c>
      <c r="O42" s="151">
        <v>-40</v>
      </c>
      <c r="P42" s="104">
        <v>37</v>
      </c>
      <c r="Q42" s="105">
        <v>15</v>
      </c>
      <c r="R42" s="106">
        <v>22</v>
      </c>
      <c r="S42" s="107">
        <v>15</v>
      </c>
      <c r="T42" s="108">
        <v>21</v>
      </c>
      <c r="U42" s="108">
        <v>0</v>
      </c>
      <c r="V42" s="109">
        <v>1</v>
      </c>
      <c r="W42" s="104">
        <v>122</v>
      </c>
      <c r="X42" s="105">
        <v>60</v>
      </c>
      <c r="Y42" s="106">
        <v>62</v>
      </c>
      <c r="Z42" s="107">
        <v>60</v>
      </c>
      <c r="AA42" s="108">
        <v>62</v>
      </c>
      <c r="AB42" s="108">
        <v>0</v>
      </c>
      <c r="AC42" s="109">
        <v>0</v>
      </c>
      <c r="AD42" s="110">
        <v>-237</v>
      </c>
      <c r="AE42" s="111">
        <v>-110</v>
      </c>
      <c r="AF42" s="112">
        <v>-127</v>
      </c>
      <c r="AG42" s="110">
        <v>369</v>
      </c>
      <c r="AH42" s="111">
        <v>182</v>
      </c>
      <c r="AI42" s="113">
        <v>187</v>
      </c>
      <c r="AJ42" s="114">
        <v>167</v>
      </c>
      <c r="AK42" s="115">
        <v>168</v>
      </c>
      <c r="AL42" s="115">
        <v>14</v>
      </c>
      <c r="AM42" s="116">
        <v>19</v>
      </c>
      <c r="AN42" s="110">
        <v>1</v>
      </c>
      <c r="AO42" s="112">
        <v>0</v>
      </c>
      <c r="AP42" s="117">
        <v>606</v>
      </c>
      <c r="AQ42" s="111">
        <v>292</v>
      </c>
      <c r="AR42" s="113">
        <v>314</v>
      </c>
      <c r="AS42" s="114">
        <v>279</v>
      </c>
      <c r="AT42" s="115">
        <v>303</v>
      </c>
      <c r="AU42" s="115">
        <v>9</v>
      </c>
      <c r="AV42" s="116">
        <v>10</v>
      </c>
      <c r="AW42" s="110">
        <v>4</v>
      </c>
      <c r="AX42" s="112">
        <v>1</v>
      </c>
      <c r="AY42" s="118">
        <v>54</v>
      </c>
    </row>
    <row r="43" spans="1:51" x14ac:dyDescent="0.15">
      <c r="A43">
        <v>4</v>
      </c>
      <c r="B43">
        <v>210</v>
      </c>
      <c r="C43" s="152" t="s">
        <v>70</v>
      </c>
      <c r="D43" s="24"/>
      <c r="E43" s="149">
        <v>138.47999999999999</v>
      </c>
      <c r="F43" s="150">
        <v>108467</v>
      </c>
      <c r="G43" s="103">
        <v>258505</v>
      </c>
      <c r="H43" s="103">
        <v>126140</v>
      </c>
      <c r="I43" s="103">
        <v>132365</v>
      </c>
      <c r="J43" s="104">
        <v>-469</v>
      </c>
      <c r="K43" s="105">
        <v>-169</v>
      </c>
      <c r="L43" s="106">
        <v>-300</v>
      </c>
      <c r="M43" s="104">
        <v>-197</v>
      </c>
      <c r="N43" s="105">
        <v>-92</v>
      </c>
      <c r="O43" s="151">
        <v>-105</v>
      </c>
      <c r="P43" s="104">
        <v>115</v>
      </c>
      <c r="Q43" s="105">
        <v>62</v>
      </c>
      <c r="R43" s="106">
        <v>53</v>
      </c>
      <c r="S43" s="107">
        <v>62</v>
      </c>
      <c r="T43" s="108">
        <v>53</v>
      </c>
      <c r="U43" s="108">
        <v>0</v>
      </c>
      <c r="V43" s="109">
        <v>0</v>
      </c>
      <c r="W43" s="104">
        <v>312</v>
      </c>
      <c r="X43" s="105">
        <v>154</v>
      </c>
      <c r="Y43" s="106">
        <v>158</v>
      </c>
      <c r="Z43" s="107">
        <v>152</v>
      </c>
      <c r="AA43" s="108">
        <v>157</v>
      </c>
      <c r="AB43" s="108">
        <v>2</v>
      </c>
      <c r="AC43" s="109">
        <v>1</v>
      </c>
      <c r="AD43" s="110">
        <v>-272</v>
      </c>
      <c r="AE43" s="111">
        <v>-77</v>
      </c>
      <c r="AF43" s="112">
        <v>-195</v>
      </c>
      <c r="AG43" s="110">
        <v>1402</v>
      </c>
      <c r="AH43" s="111">
        <v>806</v>
      </c>
      <c r="AI43" s="113">
        <v>596</v>
      </c>
      <c r="AJ43" s="114">
        <v>765</v>
      </c>
      <c r="AK43" s="115">
        <v>562</v>
      </c>
      <c r="AL43" s="115">
        <v>36</v>
      </c>
      <c r="AM43" s="116">
        <v>29</v>
      </c>
      <c r="AN43" s="110">
        <v>5</v>
      </c>
      <c r="AO43" s="112">
        <v>5</v>
      </c>
      <c r="AP43" s="117">
        <v>1674</v>
      </c>
      <c r="AQ43" s="111">
        <v>883</v>
      </c>
      <c r="AR43" s="113">
        <v>791</v>
      </c>
      <c r="AS43" s="114">
        <v>854</v>
      </c>
      <c r="AT43" s="115">
        <v>773</v>
      </c>
      <c r="AU43" s="115">
        <v>22</v>
      </c>
      <c r="AV43" s="116">
        <v>15</v>
      </c>
      <c r="AW43" s="110">
        <v>7</v>
      </c>
      <c r="AX43" s="112">
        <v>3</v>
      </c>
      <c r="AY43" s="118">
        <v>287</v>
      </c>
    </row>
    <row r="44" spans="1:51" x14ac:dyDescent="0.15">
      <c r="A44">
        <v>7</v>
      </c>
      <c r="B44">
        <v>212</v>
      </c>
      <c r="C44" s="152" t="s">
        <v>71</v>
      </c>
      <c r="D44" s="24"/>
      <c r="E44" s="149">
        <v>126.85</v>
      </c>
      <c r="F44" s="150">
        <v>18863</v>
      </c>
      <c r="G44" s="103">
        <v>44793</v>
      </c>
      <c r="H44" s="103">
        <v>21586</v>
      </c>
      <c r="I44" s="103">
        <v>23207</v>
      </c>
      <c r="J44" s="104">
        <v>-151</v>
      </c>
      <c r="K44" s="105">
        <v>-76</v>
      </c>
      <c r="L44" s="106">
        <v>-75</v>
      </c>
      <c r="M44" s="104">
        <v>-38</v>
      </c>
      <c r="N44" s="105">
        <v>-15</v>
      </c>
      <c r="O44" s="151">
        <v>-23</v>
      </c>
      <c r="P44" s="104">
        <v>17</v>
      </c>
      <c r="Q44" s="105">
        <v>9</v>
      </c>
      <c r="R44" s="106">
        <v>8</v>
      </c>
      <c r="S44" s="107">
        <v>9</v>
      </c>
      <c r="T44" s="108">
        <v>8</v>
      </c>
      <c r="U44" s="108">
        <v>0</v>
      </c>
      <c r="V44" s="109">
        <v>0</v>
      </c>
      <c r="W44" s="104">
        <v>55</v>
      </c>
      <c r="X44" s="105">
        <v>24</v>
      </c>
      <c r="Y44" s="106">
        <v>31</v>
      </c>
      <c r="Z44" s="107">
        <v>24</v>
      </c>
      <c r="AA44" s="108">
        <v>30</v>
      </c>
      <c r="AB44" s="108">
        <v>0</v>
      </c>
      <c r="AC44" s="109">
        <v>1</v>
      </c>
      <c r="AD44" s="110">
        <v>-113</v>
      </c>
      <c r="AE44" s="111">
        <v>-61</v>
      </c>
      <c r="AF44" s="112">
        <v>-52</v>
      </c>
      <c r="AG44" s="110">
        <v>211</v>
      </c>
      <c r="AH44" s="111">
        <v>100</v>
      </c>
      <c r="AI44" s="113">
        <v>111</v>
      </c>
      <c r="AJ44" s="114">
        <v>97</v>
      </c>
      <c r="AK44" s="115">
        <v>105</v>
      </c>
      <c r="AL44" s="115">
        <v>2</v>
      </c>
      <c r="AM44" s="116">
        <v>6</v>
      </c>
      <c r="AN44" s="110">
        <v>1</v>
      </c>
      <c r="AO44" s="112">
        <v>0</v>
      </c>
      <c r="AP44" s="117">
        <v>324</v>
      </c>
      <c r="AQ44" s="111">
        <v>161</v>
      </c>
      <c r="AR44" s="113">
        <v>163</v>
      </c>
      <c r="AS44" s="114">
        <v>157</v>
      </c>
      <c r="AT44" s="115">
        <v>161</v>
      </c>
      <c r="AU44" s="115">
        <v>3</v>
      </c>
      <c r="AV44" s="116">
        <v>1</v>
      </c>
      <c r="AW44" s="110">
        <v>1</v>
      </c>
      <c r="AX44" s="112">
        <v>1</v>
      </c>
      <c r="AY44" s="118">
        <v>17</v>
      </c>
    </row>
    <row r="45" spans="1:51" x14ac:dyDescent="0.15">
      <c r="A45">
        <v>5</v>
      </c>
      <c r="B45">
        <v>213</v>
      </c>
      <c r="C45" s="152" t="s">
        <v>72</v>
      </c>
      <c r="D45" s="24"/>
      <c r="E45" s="149">
        <v>132.44</v>
      </c>
      <c r="F45" s="150">
        <v>15026</v>
      </c>
      <c r="G45" s="103">
        <v>37700</v>
      </c>
      <c r="H45" s="103">
        <v>18007</v>
      </c>
      <c r="I45" s="103">
        <v>19693</v>
      </c>
      <c r="J45" s="104">
        <v>-96</v>
      </c>
      <c r="K45" s="105">
        <v>-48</v>
      </c>
      <c r="L45" s="106">
        <v>-48</v>
      </c>
      <c r="M45" s="104">
        <v>-36</v>
      </c>
      <c r="N45" s="105">
        <v>-15</v>
      </c>
      <c r="O45" s="151">
        <v>-21</v>
      </c>
      <c r="P45" s="104">
        <v>9</v>
      </c>
      <c r="Q45" s="105">
        <v>6</v>
      </c>
      <c r="R45" s="106">
        <v>3</v>
      </c>
      <c r="S45" s="107">
        <v>6</v>
      </c>
      <c r="T45" s="108">
        <v>3</v>
      </c>
      <c r="U45" s="108">
        <v>0</v>
      </c>
      <c r="V45" s="109">
        <v>0</v>
      </c>
      <c r="W45" s="104">
        <v>45</v>
      </c>
      <c r="X45" s="105">
        <v>21</v>
      </c>
      <c r="Y45" s="106">
        <v>24</v>
      </c>
      <c r="Z45" s="107">
        <v>21</v>
      </c>
      <c r="AA45" s="108">
        <v>24</v>
      </c>
      <c r="AB45" s="108">
        <v>0</v>
      </c>
      <c r="AC45" s="109">
        <v>0</v>
      </c>
      <c r="AD45" s="110">
        <v>-60</v>
      </c>
      <c r="AE45" s="111">
        <v>-33</v>
      </c>
      <c r="AF45" s="112">
        <v>-27</v>
      </c>
      <c r="AG45" s="110">
        <v>191</v>
      </c>
      <c r="AH45" s="111">
        <v>88</v>
      </c>
      <c r="AI45" s="113">
        <v>103</v>
      </c>
      <c r="AJ45" s="114">
        <v>78</v>
      </c>
      <c r="AK45" s="115">
        <v>92</v>
      </c>
      <c r="AL45" s="115">
        <v>10</v>
      </c>
      <c r="AM45" s="116">
        <v>11</v>
      </c>
      <c r="AN45" s="110">
        <v>0</v>
      </c>
      <c r="AO45" s="112">
        <v>0</v>
      </c>
      <c r="AP45" s="117">
        <v>251</v>
      </c>
      <c r="AQ45" s="111">
        <v>121</v>
      </c>
      <c r="AR45" s="113">
        <v>130</v>
      </c>
      <c r="AS45" s="114">
        <v>112</v>
      </c>
      <c r="AT45" s="115">
        <v>125</v>
      </c>
      <c r="AU45" s="115">
        <v>9</v>
      </c>
      <c r="AV45" s="116">
        <v>5</v>
      </c>
      <c r="AW45" s="110">
        <v>0</v>
      </c>
      <c r="AX45" s="112">
        <v>0</v>
      </c>
      <c r="AY45" s="118">
        <v>35</v>
      </c>
    </row>
    <row r="46" spans="1:51" x14ac:dyDescent="0.15">
      <c r="A46">
        <v>3</v>
      </c>
      <c r="B46">
        <v>214</v>
      </c>
      <c r="C46" s="152" t="s">
        <v>73</v>
      </c>
      <c r="D46" s="24" t="s">
        <v>51</v>
      </c>
      <c r="E46" s="149">
        <v>101.8</v>
      </c>
      <c r="F46" s="150">
        <v>96056</v>
      </c>
      <c r="G46" s="103">
        <v>224475</v>
      </c>
      <c r="H46" s="103">
        <v>102707</v>
      </c>
      <c r="I46" s="103">
        <v>121768</v>
      </c>
      <c r="J46" s="104">
        <v>-328</v>
      </c>
      <c r="K46" s="105">
        <v>-223</v>
      </c>
      <c r="L46" s="106">
        <v>-105</v>
      </c>
      <c r="M46" s="104">
        <v>-127</v>
      </c>
      <c r="N46" s="105">
        <v>-58</v>
      </c>
      <c r="O46" s="151">
        <v>-69</v>
      </c>
      <c r="P46" s="104">
        <v>113</v>
      </c>
      <c r="Q46" s="105">
        <v>54</v>
      </c>
      <c r="R46" s="106">
        <v>59</v>
      </c>
      <c r="S46" s="107">
        <v>54</v>
      </c>
      <c r="T46" s="108">
        <v>57</v>
      </c>
      <c r="U46" s="108">
        <v>0</v>
      </c>
      <c r="V46" s="109">
        <v>2</v>
      </c>
      <c r="W46" s="104">
        <v>240</v>
      </c>
      <c r="X46" s="105">
        <v>112</v>
      </c>
      <c r="Y46" s="106">
        <v>128</v>
      </c>
      <c r="Z46" s="107">
        <v>110</v>
      </c>
      <c r="AA46" s="108">
        <v>126</v>
      </c>
      <c r="AB46" s="108">
        <v>2</v>
      </c>
      <c r="AC46" s="109">
        <v>2</v>
      </c>
      <c r="AD46" s="110">
        <v>-201</v>
      </c>
      <c r="AE46" s="111">
        <v>-165</v>
      </c>
      <c r="AF46" s="112">
        <v>-36</v>
      </c>
      <c r="AG46" s="110">
        <v>1527</v>
      </c>
      <c r="AH46" s="111">
        <v>715</v>
      </c>
      <c r="AI46" s="113">
        <v>812</v>
      </c>
      <c r="AJ46" s="114">
        <v>689</v>
      </c>
      <c r="AK46" s="115">
        <v>783</v>
      </c>
      <c r="AL46" s="115">
        <v>24</v>
      </c>
      <c r="AM46" s="116">
        <v>18</v>
      </c>
      <c r="AN46" s="110">
        <v>2</v>
      </c>
      <c r="AO46" s="112">
        <v>11</v>
      </c>
      <c r="AP46" s="117">
        <v>1728</v>
      </c>
      <c r="AQ46" s="111">
        <v>880</v>
      </c>
      <c r="AR46" s="113">
        <v>848</v>
      </c>
      <c r="AS46" s="114">
        <v>856</v>
      </c>
      <c r="AT46" s="115">
        <v>812</v>
      </c>
      <c r="AU46" s="115">
        <v>16</v>
      </c>
      <c r="AV46" s="116">
        <v>33</v>
      </c>
      <c r="AW46" s="110">
        <v>8</v>
      </c>
      <c r="AX46" s="112">
        <v>3</v>
      </c>
      <c r="AY46" s="118">
        <v>215</v>
      </c>
    </row>
    <row r="47" spans="1:51" x14ac:dyDescent="0.15">
      <c r="A47">
        <v>5</v>
      </c>
      <c r="B47">
        <v>215</v>
      </c>
      <c r="C47" s="152" t="s">
        <v>74</v>
      </c>
      <c r="D47" s="24"/>
      <c r="E47" s="149">
        <v>176.51</v>
      </c>
      <c r="F47" s="150">
        <v>30437</v>
      </c>
      <c r="G47" s="103">
        <v>73857</v>
      </c>
      <c r="H47" s="103">
        <v>35490</v>
      </c>
      <c r="I47" s="103">
        <v>38367</v>
      </c>
      <c r="J47" s="104">
        <v>-217</v>
      </c>
      <c r="K47" s="105">
        <v>-115</v>
      </c>
      <c r="L47" s="106">
        <v>-102</v>
      </c>
      <c r="M47" s="104">
        <v>-60</v>
      </c>
      <c r="N47" s="105">
        <v>-35</v>
      </c>
      <c r="O47" s="151">
        <v>-25</v>
      </c>
      <c r="P47" s="104">
        <v>34</v>
      </c>
      <c r="Q47" s="105">
        <v>16</v>
      </c>
      <c r="R47" s="106">
        <v>18</v>
      </c>
      <c r="S47" s="107">
        <v>16</v>
      </c>
      <c r="T47" s="108">
        <v>16</v>
      </c>
      <c r="U47" s="108">
        <v>0</v>
      </c>
      <c r="V47" s="109">
        <v>2</v>
      </c>
      <c r="W47" s="104">
        <v>94</v>
      </c>
      <c r="X47" s="105">
        <v>51</v>
      </c>
      <c r="Y47" s="106">
        <v>43</v>
      </c>
      <c r="Z47" s="107">
        <v>51</v>
      </c>
      <c r="AA47" s="108">
        <v>43</v>
      </c>
      <c r="AB47" s="108">
        <v>0</v>
      </c>
      <c r="AC47" s="109">
        <v>0</v>
      </c>
      <c r="AD47" s="110">
        <v>-157</v>
      </c>
      <c r="AE47" s="111">
        <v>-80</v>
      </c>
      <c r="AF47" s="112">
        <v>-77</v>
      </c>
      <c r="AG47" s="110">
        <v>359</v>
      </c>
      <c r="AH47" s="111">
        <v>186</v>
      </c>
      <c r="AI47" s="113">
        <v>173</v>
      </c>
      <c r="AJ47" s="114">
        <v>156</v>
      </c>
      <c r="AK47" s="115">
        <v>147</v>
      </c>
      <c r="AL47" s="115">
        <v>28</v>
      </c>
      <c r="AM47" s="116">
        <v>25</v>
      </c>
      <c r="AN47" s="110">
        <v>2</v>
      </c>
      <c r="AO47" s="112">
        <v>1</v>
      </c>
      <c r="AP47" s="117">
        <v>516</v>
      </c>
      <c r="AQ47" s="111">
        <v>266</v>
      </c>
      <c r="AR47" s="113">
        <v>250</v>
      </c>
      <c r="AS47" s="114">
        <v>241</v>
      </c>
      <c r="AT47" s="115">
        <v>232</v>
      </c>
      <c r="AU47" s="115">
        <v>22</v>
      </c>
      <c r="AV47" s="116">
        <v>18</v>
      </c>
      <c r="AW47" s="110">
        <v>3</v>
      </c>
      <c r="AX47" s="112">
        <v>0</v>
      </c>
      <c r="AY47" s="118">
        <v>59</v>
      </c>
    </row>
    <row r="48" spans="1:51" x14ac:dyDescent="0.15">
      <c r="A48">
        <v>4</v>
      </c>
      <c r="B48">
        <v>216</v>
      </c>
      <c r="C48" s="152" t="s">
        <v>75</v>
      </c>
      <c r="D48" s="24"/>
      <c r="E48" s="149">
        <v>34.380000000000003</v>
      </c>
      <c r="F48" s="150">
        <v>36887</v>
      </c>
      <c r="G48" s="103">
        <v>86522</v>
      </c>
      <c r="H48" s="103">
        <v>41809</v>
      </c>
      <c r="I48" s="103">
        <v>44713</v>
      </c>
      <c r="J48" s="104">
        <v>-51</v>
      </c>
      <c r="K48" s="105">
        <v>-16</v>
      </c>
      <c r="L48" s="106">
        <v>-35</v>
      </c>
      <c r="M48" s="104">
        <v>-30</v>
      </c>
      <c r="N48" s="105">
        <v>-12</v>
      </c>
      <c r="O48" s="151">
        <v>-18</v>
      </c>
      <c r="P48" s="104">
        <v>51</v>
      </c>
      <c r="Q48" s="105">
        <v>31</v>
      </c>
      <c r="R48" s="106">
        <v>20</v>
      </c>
      <c r="S48" s="107">
        <v>30</v>
      </c>
      <c r="T48" s="108">
        <v>20</v>
      </c>
      <c r="U48" s="108">
        <v>1</v>
      </c>
      <c r="V48" s="109">
        <v>0</v>
      </c>
      <c r="W48" s="104">
        <v>81</v>
      </c>
      <c r="X48" s="105">
        <v>43</v>
      </c>
      <c r="Y48" s="106">
        <v>38</v>
      </c>
      <c r="Z48" s="107">
        <v>42</v>
      </c>
      <c r="AA48" s="108">
        <v>37</v>
      </c>
      <c r="AB48" s="108">
        <v>1</v>
      </c>
      <c r="AC48" s="109">
        <v>1</v>
      </c>
      <c r="AD48" s="110">
        <v>-21</v>
      </c>
      <c r="AE48" s="111">
        <v>-4</v>
      </c>
      <c r="AF48" s="112">
        <v>-17</v>
      </c>
      <c r="AG48" s="110">
        <v>452</v>
      </c>
      <c r="AH48" s="111">
        <v>269</v>
      </c>
      <c r="AI48" s="113">
        <v>183</v>
      </c>
      <c r="AJ48" s="114">
        <v>260</v>
      </c>
      <c r="AK48" s="115">
        <v>172</v>
      </c>
      <c r="AL48" s="115">
        <v>8</v>
      </c>
      <c r="AM48" s="116">
        <v>11</v>
      </c>
      <c r="AN48" s="110">
        <v>1</v>
      </c>
      <c r="AO48" s="112">
        <v>0</v>
      </c>
      <c r="AP48" s="117">
        <v>473</v>
      </c>
      <c r="AQ48" s="111">
        <v>273</v>
      </c>
      <c r="AR48" s="113">
        <v>200</v>
      </c>
      <c r="AS48" s="114">
        <v>259</v>
      </c>
      <c r="AT48" s="115">
        <v>197</v>
      </c>
      <c r="AU48" s="115">
        <v>13</v>
      </c>
      <c r="AV48" s="116">
        <v>3</v>
      </c>
      <c r="AW48" s="110">
        <v>1</v>
      </c>
      <c r="AX48" s="112">
        <v>0</v>
      </c>
      <c r="AY48" s="118">
        <v>146</v>
      </c>
    </row>
    <row r="49" spans="1:51" x14ac:dyDescent="0.15">
      <c r="A49">
        <v>3</v>
      </c>
      <c r="B49" s="153">
        <v>217</v>
      </c>
      <c r="C49" s="152" t="s">
        <v>76</v>
      </c>
      <c r="D49" s="24"/>
      <c r="E49" s="149">
        <v>53.44</v>
      </c>
      <c r="F49" s="150">
        <v>63995</v>
      </c>
      <c r="G49" s="103">
        <v>151443</v>
      </c>
      <c r="H49" s="103">
        <v>70685</v>
      </c>
      <c r="I49" s="103">
        <v>80758</v>
      </c>
      <c r="J49" s="104">
        <v>-108</v>
      </c>
      <c r="K49" s="105">
        <v>-119</v>
      </c>
      <c r="L49" s="106">
        <v>11</v>
      </c>
      <c r="M49" s="104">
        <v>-128</v>
      </c>
      <c r="N49" s="105">
        <v>-68</v>
      </c>
      <c r="O49" s="151">
        <v>-60</v>
      </c>
      <c r="P49" s="104">
        <v>65</v>
      </c>
      <c r="Q49" s="105">
        <v>37</v>
      </c>
      <c r="R49" s="106">
        <v>28</v>
      </c>
      <c r="S49" s="107">
        <v>37</v>
      </c>
      <c r="T49" s="108">
        <v>28</v>
      </c>
      <c r="U49" s="108">
        <v>0</v>
      </c>
      <c r="V49" s="109">
        <v>0</v>
      </c>
      <c r="W49" s="104">
        <v>193</v>
      </c>
      <c r="X49" s="105">
        <v>105</v>
      </c>
      <c r="Y49" s="106">
        <v>88</v>
      </c>
      <c r="Z49" s="107">
        <v>105</v>
      </c>
      <c r="AA49" s="108">
        <v>88</v>
      </c>
      <c r="AB49" s="108">
        <v>0</v>
      </c>
      <c r="AC49" s="109">
        <v>0</v>
      </c>
      <c r="AD49" s="110">
        <v>20</v>
      </c>
      <c r="AE49" s="111">
        <v>-51</v>
      </c>
      <c r="AF49" s="112">
        <v>71</v>
      </c>
      <c r="AG49" s="110">
        <v>958</v>
      </c>
      <c r="AH49" s="111">
        <v>443</v>
      </c>
      <c r="AI49" s="113">
        <v>515</v>
      </c>
      <c r="AJ49" s="114">
        <v>428</v>
      </c>
      <c r="AK49" s="115">
        <v>488</v>
      </c>
      <c r="AL49" s="115">
        <v>13</v>
      </c>
      <c r="AM49" s="116">
        <v>23</v>
      </c>
      <c r="AN49" s="110">
        <v>2</v>
      </c>
      <c r="AO49" s="112">
        <v>4</v>
      </c>
      <c r="AP49" s="117">
        <v>938</v>
      </c>
      <c r="AQ49" s="111">
        <v>494</v>
      </c>
      <c r="AR49" s="113">
        <v>444</v>
      </c>
      <c r="AS49" s="114">
        <v>485</v>
      </c>
      <c r="AT49" s="115">
        <v>432</v>
      </c>
      <c r="AU49" s="115">
        <v>7</v>
      </c>
      <c r="AV49" s="116">
        <v>11</v>
      </c>
      <c r="AW49" s="110">
        <v>2</v>
      </c>
      <c r="AX49" s="112">
        <v>1</v>
      </c>
      <c r="AY49" s="118">
        <v>215</v>
      </c>
    </row>
    <row r="50" spans="1:51" x14ac:dyDescent="0.15">
      <c r="A50">
        <v>5</v>
      </c>
      <c r="B50">
        <v>218</v>
      </c>
      <c r="C50" s="152" t="s">
        <v>77</v>
      </c>
      <c r="D50" s="24" t="s">
        <v>51</v>
      </c>
      <c r="E50" s="149">
        <v>92.94</v>
      </c>
      <c r="F50" s="150">
        <v>17997</v>
      </c>
      <c r="G50" s="103">
        <v>46912</v>
      </c>
      <c r="H50" s="103">
        <v>22913</v>
      </c>
      <c r="I50" s="103">
        <v>23999</v>
      </c>
      <c r="J50" s="104">
        <v>-140</v>
      </c>
      <c r="K50" s="105">
        <v>-60</v>
      </c>
      <c r="L50" s="106">
        <v>-80</v>
      </c>
      <c r="M50" s="104">
        <v>-36</v>
      </c>
      <c r="N50" s="105">
        <v>-15</v>
      </c>
      <c r="O50" s="151">
        <v>-21</v>
      </c>
      <c r="P50" s="104">
        <v>26</v>
      </c>
      <c r="Q50" s="105">
        <v>11</v>
      </c>
      <c r="R50" s="106">
        <v>15</v>
      </c>
      <c r="S50" s="107">
        <v>10</v>
      </c>
      <c r="T50" s="108">
        <v>15</v>
      </c>
      <c r="U50" s="108">
        <v>1</v>
      </c>
      <c r="V50" s="109">
        <v>0</v>
      </c>
      <c r="W50" s="104">
        <v>62</v>
      </c>
      <c r="X50" s="105">
        <v>26</v>
      </c>
      <c r="Y50" s="106">
        <v>36</v>
      </c>
      <c r="Z50" s="107">
        <v>26</v>
      </c>
      <c r="AA50" s="108">
        <v>36</v>
      </c>
      <c r="AB50" s="108">
        <v>0</v>
      </c>
      <c r="AC50" s="109">
        <v>0</v>
      </c>
      <c r="AD50" s="110">
        <v>-104</v>
      </c>
      <c r="AE50" s="111">
        <v>-45</v>
      </c>
      <c r="AF50" s="112">
        <v>-59</v>
      </c>
      <c r="AG50" s="110">
        <v>268</v>
      </c>
      <c r="AH50" s="111">
        <v>147</v>
      </c>
      <c r="AI50" s="113">
        <v>121</v>
      </c>
      <c r="AJ50" s="114">
        <v>126</v>
      </c>
      <c r="AK50" s="115">
        <v>107</v>
      </c>
      <c r="AL50" s="115">
        <v>21</v>
      </c>
      <c r="AM50" s="116">
        <v>9</v>
      </c>
      <c r="AN50" s="110">
        <v>0</v>
      </c>
      <c r="AO50" s="112">
        <v>5</v>
      </c>
      <c r="AP50" s="117">
        <v>372</v>
      </c>
      <c r="AQ50" s="111">
        <v>192</v>
      </c>
      <c r="AR50" s="113">
        <v>180</v>
      </c>
      <c r="AS50" s="114">
        <v>179</v>
      </c>
      <c r="AT50" s="115">
        <v>168</v>
      </c>
      <c r="AU50" s="115">
        <v>12</v>
      </c>
      <c r="AV50" s="116">
        <v>12</v>
      </c>
      <c r="AW50" s="110">
        <v>1</v>
      </c>
      <c r="AX50" s="112">
        <v>0</v>
      </c>
      <c r="AY50" s="118">
        <v>29</v>
      </c>
    </row>
    <row r="51" spans="1:51" x14ac:dyDescent="0.15">
      <c r="A51">
        <v>3</v>
      </c>
      <c r="B51">
        <v>219</v>
      </c>
      <c r="C51" s="152" t="s">
        <v>78</v>
      </c>
      <c r="D51" s="24"/>
      <c r="E51" s="149">
        <v>210.32</v>
      </c>
      <c r="F51" s="150">
        <v>42569</v>
      </c>
      <c r="G51" s="103">
        <v>107314</v>
      </c>
      <c r="H51" s="103">
        <v>51316</v>
      </c>
      <c r="I51" s="103">
        <v>55998</v>
      </c>
      <c r="J51" s="104">
        <v>-303</v>
      </c>
      <c r="K51" s="105">
        <v>-220</v>
      </c>
      <c r="L51" s="106">
        <v>-83</v>
      </c>
      <c r="M51" s="104">
        <v>-57</v>
      </c>
      <c r="N51" s="105">
        <v>-29</v>
      </c>
      <c r="O51" s="151">
        <v>-28</v>
      </c>
      <c r="P51" s="104">
        <v>50</v>
      </c>
      <c r="Q51" s="105">
        <v>21</v>
      </c>
      <c r="R51" s="106">
        <v>29</v>
      </c>
      <c r="S51" s="107">
        <v>21</v>
      </c>
      <c r="T51" s="108">
        <v>29</v>
      </c>
      <c r="U51" s="108">
        <v>0</v>
      </c>
      <c r="V51" s="109">
        <v>0</v>
      </c>
      <c r="W51" s="104">
        <v>107</v>
      </c>
      <c r="X51" s="105">
        <v>50</v>
      </c>
      <c r="Y51" s="106">
        <v>57</v>
      </c>
      <c r="Z51" s="107">
        <v>50</v>
      </c>
      <c r="AA51" s="108">
        <v>57</v>
      </c>
      <c r="AB51" s="108">
        <v>0</v>
      </c>
      <c r="AC51" s="109">
        <v>0</v>
      </c>
      <c r="AD51" s="110">
        <v>-246</v>
      </c>
      <c r="AE51" s="111">
        <v>-191</v>
      </c>
      <c r="AF51" s="112">
        <v>-55</v>
      </c>
      <c r="AG51" s="110">
        <v>672</v>
      </c>
      <c r="AH51" s="111">
        <v>321</v>
      </c>
      <c r="AI51" s="113">
        <v>351</v>
      </c>
      <c r="AJ51" s="114">
        <v>300</v>
      </c>
      <c r="AK51" s="115">
        <v>335</v>
      </c>
      <c r="AL51" s="115">
        <v>19</v>
      </c>
      <c r="AM51" s="116">
        <v>15</v>
      </c>
      <c r="AN51" s="110">
        <v>2</v>
      </c>
      <c r="AO51" s="112">
        <v>1</v>
      </c>
      <c r="AP51" s="117">
        <v>918</v>
      </c>
      <c r="AQ51" s="111">
        <v>512</v>
      </c>
      <c r="AR51" s="113">
        <v>406</v>
      </c>
      <c r="AS51" s="114">
        <v>487</v>
      </c>
      <c r="AT51" s="115">
        <v>390</v>
      </c>
      <c r="AU51" s="115">
        <v>24</v>
      </c>
      <c r="AV51" s="116">
        <v>16</v>
      </c>
      <c r="AW51" s="110">
        <v>1</v>
      </c>
      <c r="AX51" s="112">
        <v>0</v>
      </c>
      <c r="AY51" s="118">
        <v>113</v>
      </c>
    </row>
    <row r="52" spans="1:51" x14ac:dyDescent="0.15">
      <c r="A52">
        <v>5</v>
      </c>
      <c r="B52">
        <v>220</v>
      </c>
      <c r="C52" s="152" t="s">
        <v>79</v>
      </c>
      <c r="D52" s="24" t="s">
        <v>51</v>
      </c>
      <c r="E52" s="149">
        <v>150.97999999999999</v>
      </c>
      <c r="F52" s="150">
        <v>16107</v>
      </c>
      <c r="G52" s="103">
        <v>41571</v>
      </c>
      <c r="H52" s="103">
        <v>20517</v>
      </c>
      <c r="I52" s="103">
        <v>21054</v>
      </c>
      <c r="J52" s="104">
        <v>-91</v>
      </c>
      <c r="K52" s="105">
        <v>-43</v>
      </c>
      <c r="L52" s="106">
        <v>-48</v>
      </c>
      <c r="M52" s="104">
        <v>-35</v>
      </c>
      <c r="N52" s="105">
        <v>-16</v>
      </c>
      <c r="O52" s="151">
        <v>-19</v>
      </c>
      <c r="P52" s="104">
        <v>12</v>
      </c>
      <c r="Q52" s="105">
        <v>7</v>
      </c>
      <c r="R52" s="106">
        <v>5</v>
      </c>
      <c r="S52" s="107">
        <v>7</v>
      </c>
      <c r="T52" s="108">
        <v>4</v>
      </c>
      <c r="U52" s="108">
        <v>0</v>
      </c>
      <c r="V52" s="109">
        <v>1</v>
      </c>
      <c r="W52" s="104">
        <v>47</v>
      </c>
      <c r="X52" s="105">
        <v>23</v>
      </c>
      <c r="Y52" s="106">
        <v>24</v>
      </c>
      <c r="Z52" s="107">
        <v>23</v>
      </c>
      <c r="AA52" s="108">
        <v>24</v>
      </c>
      <c r="AB52" s="108">
        <v>0</v>
      </c>
      <c r="AC52" s="109">
        <v>0</v>
      </c>
      <c r="AD52" s="110">
        <v>-56</v>
      </c>
      <c r="AE52" s="111">
        <v>-27</v>
      </c>
      <c r="AF52" s="112">
        <v>-29</v>
      </c>
      <c r="AG52" s="110">
        <v>270</v>
      </c>
      <c r="AH52" s="111">
        <v>145</v>
      </c>
      <c r="AI52" s="113">
        <v>125</v>
      </c>
      <c r="AJ52" s="114">
        <v>121</v>
      </c>
      <c r="AK52" s="115">
        <v>108</v>
      </c>
      <c r="AL52" s="115">
        <v>21</v>
      </c>
      <c r="AM52" s="116">
        <v>12</v>
      </c>
      <c r="AN52" s="110">
        <v>3</v>
      </c>
      <c r="AO52" s="112">
        <v>5</v>
      </c>
      <c r="AP52" s="117">
        <v>326</v>
      </c>
      <c r="AQ52" s="111">
        <v>172</v>
      </c>
      <c r="AR52" s="113">
        <v>154</v>
      </c>
      <c r="AS52" s="114">
        <v>152</v>
      </c>
      <c r="AT52" s="115">
        <v>124</v>
      </c>
      <c r="AU52" s="115">
        <v>19</v>
      </c>
      <c r="AV52" s="116">
        <v>30</v>
      </c>
      <c r="AW52" s="110">
        <v>1</v>
      </c>
      <c r="AX52" s="112">
        <v>0</v>
      </c>
      <c r="AY52" s="118">
        <v>39</v>
      </c>
    </row>
    <row r="53" spans="1:51" x14ac:dyDescent="0.15">
      <c r="A53">
        <v>9</v>
      </c>
      <c r="B53">
        <v>221</v>
      </c>
      <c r="C53" s="152" t="s">
        <v>80</v>
      </c>
      <c r="D53" s="24"/>
      <c r="E53" s="149">
        <v>377.59</v>
      </c>
      <c r="F53" s="150">
        <v>15630</v>
      </c>
      <c r="G53" s="103">
        <v>38733</v>
      </c>
      <c r="H53" s="103">
        <v>18463</v>
      </c>
      <c r="I53" s="103">
        <v>20270</v>
      </c>
      <c r="J53" s="104">
        <v>-148</v>
      </c>
      <c r="K53" s="105">
        <v>-40</v>
      </c>
      <c r="L53" s="106">
        <v>-108</v>
      </c>
      <c r="M53" s="104">
        <v>-39</v>
      </c>
      <c r="N53" s="105">
        <v>-17</v>
      </c>
      <c r="O53" s="151">
        <v>-22</v>
      </c>
      <c r="P53" s="104">
        <v>13</v>
      </c>
      <c r="Q53" s="105">
        <v>8</v>
      </c>
      <c r="R53" s="106">
        <v>5</v>
      </c>
      <c r="S53" s="107">
        <v>8</v>
      </c>
      <c r="T53" s="108">
        <v>5</v>
      </c>
      <c r="U53" s="108">
        <v>0</v>
      </c>
      <c r="V53" s="109">
        <v>0</v>
      </c>
      <c r="W53" s="104">
        <v>52</v>
      </c>
      <c r="X53" s="105">
        <v>25</v>
      </c>
      <c r="Y53" s="106">
        <v>27</v>
      </c>
      <c r="Z53" s="107">
        <v>25</v>
      </c>
      <c r="AA53" s="108">
        <v>27</v>
      </c>
      <c r="AB53" s="108">
        <v>0</v>
      </c>
      <c r="AC53" s="109">
        <v>0</v>
      </c>
      <c r="AD53" s="110">
        <v>-109</v>
      </c>
      <c r="AE53" s="111">
        <v>-23</v>
      </c>
      <c r="AF53" s="112">
        <v>-86</v>
      </c>
      <c r="AG53" s="110">
        <v>218</v>
      </c>
      <c r="AH53" s="111">
        <v>109</v>
      </c>
      <c r="AI53" s="113">
        <v>109</v>
      </c>
      <c r="AJ53" s="114">
        <v>101</v>
      </c>
      <c r="AK53" s="115">
        <v>100</v>
      </c>
      <c r="AL53" s="115">
        <v>8</v>
      </c>
      <c r="AM53" s="116">
        <v>8</v>
      </c>
      <c r="AN53" s="110">
        <v>0</v>
      </c>
      <c r="AO53" s="112">
        <v>1</v>
      </c>
      <c r="AP53" s="117">
        <v>327</v>
      </c>
      <c r="AQ53" s="111">
        <v>132</v>
      </c>
      <c r="AR53" s="113">
        <v>195</v>
      </c>
      <c r="AS53" s="114">
        <v>116</v>
      </c>
      <c r="AT53" s="115">
        <v>135</v>
      </c>
      <c r="AU53" s="115">
        <v>16</v>
      </c>
      <c r="AV53" s="116">
        <v>60</v>
      </c>
      <c r="AW53" s="110">
        <v>0</v>
      </c>
      <c r="AX53" s="112">
        <v>0</v>
      </c>
      <c r="AY53" s="118">
        <v>-32</v>
      </c>
    </row>
    <row r="54" spans="1:51" x14ac:dyDescent="0.15">
      <c r="A54">
        <v>8</v>
      </c>
      <c r="B54">
        <v>222</v>
      </c>
      <c r="C54" s="152" t="s">
        <v>81</v>
      </c>
      <c r="D54" s="24"/>
      <c r="E54" s="149">
        <v>422.91</v>
      </c>
      <c r="F54" s="150">
        <v>8291</v>
      </c>
      <c r="G54" s="102">
        <v>21407</v>
      </c>
      <c r="H54" s="102">
        <v>10278</v>
      </c>
      <c r="I54" s="102">
        <v>11129</v>
      </c>
      <c r="J54" s="104">
        <v>-101</v>
      </c>
      <c r="K54" s="105">
        <v>-40</v>
      </c>
      <c r="L54" s="106">
        <v>-61</v>
      </c>
      <c r="M54" s="104">
        <v>-20</v>
      </c>
      <c r="N54" s="105">
        <v>-8</v>
      </c>
      <c r="O54" s="151">
        <v>-12</v>
      </c>
      <c r="P54" s="104">
        <v>7</v>
      </c>
      <c r="Q54" s="105">
        <v>5</v>
      </c>
      <c r="R54" s="106">
        <v>2</v>
      </c>
      <c r="S54" s="107">
        <v>5</v>
      </c>
      <c r="T54" s="108">
        <v>2</v>
      </c>
      <c r="U54" s="108">
        <v>0</v>
      </c>
      <c r="V54" s="109">
        <v>0</v>
      </c>
      <c r="W54" s="104">
        <v>27</v>
      </c>
      <c r="X54" s="105">
        <v>13</v>
      </c>
      <c r="Y54" s="106">
        <v>14</v>
      </c>
      <c r="Z54" s="107">
        <v>13</v>
      </c>
      <c r="AA54" s="108">
        <v>14</v>
      </c>
      <c r="AB54" s="108">
        <v>0</v>
      </c>
      <c r="AC54" s="109">
        <v>0</v>
      </c>
      <c r="AD54" s="110">
        <v>-81</v>
      </c>
      <c r="AE54" s="111">
        <v>-32</v>
      </c>
      <c r="AF54" s="112">
        <v>-49</v>
      </c>
      <c r="AG54" s="110">
        <v>82</v>
      </c>
      <c r="AH54" s="111">
        <v>42</v>
      </c>
      <c r="AI54" s="113">
        <v>40</v>
      </c>
      <c r="AJ54" s="114">
        <v>42</v>
      </c>
      <c r="AK54" s="115">
        <v>39</v>
      </c>
      <c r="AL54" s="115">
        <v>0</v>
      </c>
      <c r="AM54" s="116">
        <v>1</v>
      </c>
      <c r="AN54" s="110">
        <v>0</v>
      </c>
      <c r="AO54" s="112">
        <v>0</v>
      </c>
      <c r="AP54" s="117">
        <v>163</v>
      </c>
      <c r="AQ54" s="111">
        <v>74</v>
      </c>
      <c r="AR54" s="113">
        <v>89</v>
      </c>
      <c r="AS54" s="114">
        <v>74</v>
      </c>
      <c r="AT54" s="115">
        <v>89</v>
      </c>
      <c r="AU54" s="115">
        <v>0</v>
      </c>
      <c r="AV54" s="116">
        <v>0</v>
      </c>
      <c r="AW54" s="110">
        <v>0</v>
      </c>
      <c r="AX54" s="112">
        <v>0</v>
      </c>
      <c r="AY54" s="118">
        <v>11</v>
      </c>
    </row>
    <row r="55" spans="1:51" x14ac:dyDescent="0.15">
      <c r="A55">
        <v>9</v>
      </c>
      <c r="B55">
        <v>223</v>
      </c>
      <c r="C55" s="152" t="s">
        <v>82</v>
      </c>
      <c r="D55" s="24"/>
      <c r="E55" s="149">
        <v>493.21</v>
      </c>
      <c r="F55" s="150">
        <v>23170</v>
      </c>
      <c r="G55" s="103">
        <v>60301</v>
      </c>
      <c r="H55" s="103">
        <v>28932</v>
      </c>
      <c r="I55" s="103">
        <v>31369</v>
      </c>
      <c r="J55" s="104">
        <v>-142</v>
      </c>
      <c r="K55" s="105">
        <v>-65</v>
      </c>
      <c r="L55" s="106">
        <v>-77</v>
      </c>
      <c r="M55" s="104">
        <v>-64</v>
      </c>
      <c r="N55" s="105">
        <v>-34</v>
      </c>
      <c r="O55" s="151">
        <v>-30</v>
      </c>
      <c r="P55" s="104">
        <v>34</v>
      </c>
      <c r="Q55" s="105">
        <v>17</v>
      </c>
      <c r="R55" s="106">
        <v>17</v>
      </c>
      <c r="S55" s="107">
        <v>17</v>
      </c>
      <c r="T55" s="108">
        <v>17</v>
      </c>
      <c r="U55" s="108">
        <v>0</v>
      </c>
      <c r="V55" s="109">
        <v>0</v>
      </c>
      <c r="W55" s="104">
        <v>98</v>
      </c>
      <c r="X55" s="105">
        <v>51</v>
      </c>
      <c r="Y55" s="106">
        <v>47</v>
      </c>
      <c r="Z55" s="107">
        <v>51</v>
      </c>
      <c r="AA55" s="108">
        <v>47</v>
      </c>
      <c r="AB55" s="108">
        <v>0</v>
      </c>
      <c r="AC55" s="109">
        <v>0</v>
      </c>
      <c r="AD55" s="110">
        <v>-78</v>
      </c>
      <c r="AE55" s="111">
        <v>-31</v>
      </c>
      <c r="AF55" s="112">
        <v>-47</v>
      </c>
      <c r="AG55" s="110">
        <v>298</v>
      </c>
      <c r="AH55" s="111">
        <v>154</v>
      </c>
      <c r="AI55" s="113">
        <v>144</v>
      </c>
      <c r="AJ55" s="114">
        <v>141</v>
      </c>
      <c r="AK55" s="115">
        <v>130</v>
      </c>
      <c r="AL55" s="115">
        <v>13</v>
      </c>
      <c r="AM55" s="116">
        <v>14</v>
      </c>
      <c r="AN55" s="110">
        <v>0</v>
      </c>
      <c r="AO55" s="112">
        <v>0</v>
      </c>
      <c r="AP55" s="117">
        <v>376</v>
      </c>
      <c r="AQ55" s="111">
        <v>185</v>
      </c>
      <c r="AR55" s="113">
        <v>191</v>
      </c>
      <c r="AS55" s="114">
        <v>176</v>
      </c>
      <c r="AT55" s="115">
        <v>179</v>
      </c>
      <c r="AU55" s="115">
        <v>7</v>
      </c>
      <c r="AV55" s="116">
        <v>11</v>
      </c>
      <c r="AW55" s="110">
        <v>2</v>
      </c>
      <c r="AX55" s="112">
        <v>1</v>
      </c>
      <c r="AY55" s="118">
        <v>61</v>
      </c>
    </row>
    <row r="56" spans="1:51" x14ac:dyDescent="0.15">
      <c r="A56">
        <v>10</v>
      </c>
      <c r="B56">
        <v>224</v>
      </c>
      <c r="C56" s="152" t="s">
        <v>83</v>
      </c>
      <c r="D56" s="24"/>
      <c r="E56" s="149">
        <v>229.01</v>
      </c>
      <c r="F56" s="150">
        <v>17161</v>
      </c>
      <c r="G56" s="103">
        <v>43131</v>
      </c>
      <c r="H56" s="103">
        <v>20644</v>
      </c>
      <c r="I56" s="103">
        <v>22487</v>
      </c>
      <c r="J56" s="104">
        <v>-135</v>
      </c>
      <c r="K56" s="105">
        <v>-51</v>
      </c>
      <c r="L56" s="106">
        <v>-84</v>
      </c>
      <c r="M56" s="104">
        <v>-63</v>
      </c>
      <c r="N56" s="105">
        <v>-25</v>
      </c>
      <c r="O56" s="151">
        <v>-38</v>
      </c>
      <c r="P56" s="104">
        <v>18</v>
      </c>
      <c r="Q56" s="105">
        <v>12</v>
      </c>
      <c r="R56" s="106">
        <v>6</v>
      </c>
      <c r="S56" s="107">
        <v>12</v>
      </c>
      <c r="T56" s="108">
        <v>6</v>
      </c>
      <c r="U56" s="108">
        <v>0</v>
      </c>
      <c r="V56" s="109">
        <v>0</v>
      </c>
      <c r="W56" s="104">
        <v>81</v>
      </c>
      <c r="X56" s="105">
        <v>37</v>
      </c>
      <c r="Y56" s="106">
        <v>44</v>
      </c>
      <c r="Z56" s="107">
        <v>37</v>
      </c>
      <c r="AA56" s="108">
        <v>44</v>
      </c>
      <c r="AB56" s="108">
        <v>0</v>
      </c>
      <c r="AC56" s="109">
        <v>0</v>
      </c>
      <c r="AD56" s="110">
        <v>-72</v>
      </c>
      <c r="AE56" s="111">
        <v>-26</v>
      </c>
      <c r="AF56" s="112">
        <v>-46</v>
      </c>
      <c r="AG56" s="110">
        <v>214</v>
      </c>
      <c r="AH56" s="111">
        <v>114</v>
      </c>
      <c r="AI56" s="113">
        <v>100</v>
      </c>
      <c r="AJ56" s="114">
        <v>102</v>
      </c>
      <c r="AK56" s="115">
        <v>89</v>
      </c>
      <c r="AL56" s="115">
        <v>12</v>
      </c>
      <c r="AM56" s="116">
        <v>10</v>
      </c>
      <c r="AN56" s="110">
        <v>0</v>
      </c>
      <c r="AO56" s="112">
        <v>1</v>
      </c>
      <c r="AP56" s="117">
        <v>286</v>
      </c>
      <c r="AQ56" s="111">
        <v>140</v>
      </c>
      <c r="AR56" s="113">
        <v>146</v>
      </c>
      <c r="AS56" s="114">
        <v>129</v>
      </c>
      <c r="AT56" s="115">
        <v>130</v>
      </c>
      <c r="AU56" s="115">
        <v>10</v>
      </c>
      <c r="AV56" s="116">
        <v>14</v>
      </c>
      <c r="AW56" s="110">
        <v>1</v>
      </c>
      <c r="AX56" s="112">
        <v>2</v>
      </c>
      <c r="AY56" s="118">
        <v>33</v>
      </c>
    </row>
    <row r="57" spans="1:51" x14ac:dyDescent="0.15">
      <c r="A57">
        <v>8</v>
      </c>
      <c r="B57">
        <v>225</v>
      </c>
      <c r="C57" s="152" t="s">
        <v>84</v>
      </c>
      <c r="D57" s="24"/>
      <c r="E57" s="149">
        <v>403.06</v>
      </c>
      <c r="F57" s="150">
        <v>11338</v>
      </c>
      <c r="G57" s="103">
        <v>28128</v>
      </c>
      <c r="H57" s="103">
        <v>13473</v>
      </c>
      <c r="I57" s="103">
        <v>14655</v>
      </c>
      <c r="J57" s="104">
        <v>-108</v>
      </c>
      <c r="K57" s="105">
        <v>-45</v>
      </c>
      <c r="L57" s="106">
        <v>-63</v>
      </c>
      <c r="M57" s="104">
        <v>-24</v>
      </c>
      <c r="N57" s="105">
        <v>-10</v>
      </c>
      <c r="O57" s="151">
        <v>-14</v>
      </c>
      <c r="P57" s="104">
        <v>7</v>
      </c>
      <c r="Q57" s="105">
        <v>5</v>
      </c>
      <c r="R57" s="106">
        <v>2</v>
      </c>
      <c r="S57" s="107">
        <v>5</v>
      </c>
      <c r="T57" s="108">
        <v>2</v>
      </c>
      <c r="U57" s="108">
        <v>0</v>
      </c>
      <c r="V57" s="109">
        <v>0</v>
      </c>
      <c r="W57" s="104">
        <v>31</v>
      </c>
      <c r="X57" s="105">
        <v>15</v>
      </c>
      <c r="Y57" s="106">
        <v>16</v>
      </c>
      <c r="Z57" s="107">
        <v>15</v>
      </c>
      <c r="AA57" s="108">
        <v>16</v>
      </c>
      <c r="AB57" s="108">
        <v>0</v>
      </c>
      <c r="AC57" s="109">
        <v>0</v>
      </c>
      <c r="AD57" s="110">
        <v>-84</v>
      </c>
      <c r="AE57" s="111">
        <v>-35</v>
      </c>
      <c r="AF57" s="112">
        <v>-49</v>
      </c>
      <c r="AG57" s="110">
        <v>145</v>
      </c>
      <c r="AH57" s="111">
        <v>80</v>
      </c>
      <c r="AI57" s="113">
        <v>65</v>
      </c>
      <c r="AJ57" s="114">
        <v>79</v>
      </c>
      <c r="AK57" s="115">
        <v>61</v>
      </c>
      <c r="AL57" s="115">
        <v>1</v>
      </c>
      <c r="AM57" s="116">
        <v>3</v>
      </c>
      <c r="AN57" s="110">
        <v>0</v>
      </c>
      <c r="AO57" s="112">
        <v>1</v>
      </c>
      <c r="AP57" s="117">
        <v>229</v>
      </c>
      <c r="AQ57" s="111">
        <v>115</v>
      </c>
      <c r="AR57" s="113">
        <v>114</v>
      </c>
      <c r="AS57" s="114">
        <v>115</v>
      </c>
      <c r="AT57" s="115">
        <v>110</v>
      </c>
      <c r="AU57" s="115">
        <v>0</v>
      </c>
      <c r="AV57" s="116">
        <v>3</v>
      </c>
      <c r="AW57" s="110">
        <v>0</v>
      </c>
      <c r="AX57" s="112">
        <v>1</v>
      </c>
      <c r="AY57" s="118">
        <v>23</v>
      </c>
    </row>
    <row r="58" spans="1:51" x14ac:dyDescent="0.15">
      <c r="A58">
        <v>10</v>
      </c>
      <c r="B58">
        <v>226</v>
      </c>
      <c r="C58" s="152" t="s">
        <v>85</v>
      </c>
      <c r="D58" s="24"/>
      <c r="E58" s="149">
        <v>184.24</v>
      </c>
      <c r="F58" s="150">
        <v>17618</v>
      </c>
      <c r="G58" s="102">
        <v>41334</v>
      </c>
      <c r="H58" s="102">
        <v>19543</v>
      </c>
      <c r="I58" s="103">
        <v>21791</v>
      </c>
      <c r="J58" s="104">
        <v>-105</v>
      </c>
      <c r="K58" s="105">
        <v>-70</v>
      </c>
      <c r="L58" s="106">
        <v>-35</v>
      </c>
      <c r="M58" s="104">
        <v>-65</v>
      </c>
      <c r="N58" s="105">
        <v>-32</v>
      </c>
      <c r="O58" s="151">
        <v>-33</v>
      </c>
      <c r="P58" s="104">
        <v>17</v>
      </c>
      <c r="Q58" s="105">
        <v>7</v>
      </c>
      <c r="R58" s="106">
        <v>10</v>
      </c>
      <c r="S58" s="107">
        <v>7</v>
      </c>
      <c r="T58" s="108">
        <v>10</v>
      </c>
      <c r="U58" s="108">
        <v>0</v>
      </c>
      <c r="V58" s="109">
        <v>0</v>
      </c>
      <c r="W58" s="104">
        <v>82</v>
      </c>
      <c r="X58" s="105">
        <v>39</v>
      </c>
      <c r="Y58" s="106">
        <v>43</v>
      </c>
      <c r="Z58" s="107">
        <v>39</v>
      </c>
      <c r="AA58" s="108">
        <v>43</v>
      </c>
      <c r="AB58" s="108">
        <v>0</v>
      </c>
      <c r="AC58" s="109">
        <v>0</v>
      </c>
      <c r="AD58" s="110">
        <v>-40</v>
      </c>
      <c r="AE58" s="111">
        <v>-38</v>
      </c>
      <c r="AF58" s="112">
        <v>-2</v>
      </c>
      <c r="AG58" s="110">
        <v>252</v>
      </c>
      <c r="AH58" s="111">
        <v>112</v>
      </c>
      <c r="AI58" s="113">
        <v>140</v>
      </c>
      <c r="AJ58" s="114">
        <v>103</v>
      </c>
      <c r="AK58" s="115">
        <v>130</v>
      </c>
      <c r="AL58" s="115">
        <v>9</v>
      </c>
      <c r="AM58" s="116">
        <v>10</v>
      </c>
      <c r="AN58" s="110">
        <v>0</v>
      </c>
      <c r="AO58" s="112">
        <v>0</v>
      </c>
      <c r="AP58" s="117">
        <v>292</v>
      </c>
      <c r="AQ58" s="111">
        <v>150</v>
      </c>
      <c r="AR58" s="113">
        <v>142</v>
      </c>
      <c r="AS58" s="114">
        <v>137</v>
      </c>
      <c r="AT58" s="115">
        <v>132</v>
      </c>
      <c r="AU58" s="115">
        <v>12</v>
      </c>
      <c r="AV58" s="116">
        <v>9</v>
      </c>
      <c r="AW58" s="110">
        <v>1</v>
      </c>
      <c r="AX58" s="112">
        <v>1</v>
      </c>
      <c r="AY58" s="118">
        <v>25</v>
      </c>
    </row>
    <row r="59" spans="1:51" s="154" customFormat="1" x14ac:dyDescent="0.15">
      <c r="A59">
        <v>7</v>
      </c>
      <c r="B59">
        <v>227</v>
      </c>
      <c r="C59" s="152" t="s">
        <v>86</v>
      </c>
      <c r="D59" s="24"/>
      <c r="E59" s="149">
        <v>658.54</v>
      </c>
      <c r="F59" s="150">
        <v>12831</v>
      </c>
      <c r="G59" s="103">
        <v>33682</v>
      </c>
      <c r="H59" s="103">
        <v>16103</v>
      </c>
      <c r="I59" s="103">
        <v>17579</v>
      </c>
      <c r="J59" s="104">
        <v>-194</v>
      </c>
      <c r="K59" s="105">
        <v>-92</v>
      </c>
      <c r="L59" s="106">
        <v>-102</v>
      </c>
      <c r="M59" s="104">
        <v>-47</v>
      </c>
      <c r="N59" s="105">
        <v>-22</v>
      </c>
      <c r="O59" s="151">
        <v>-25</v>
      </c>
      <c r="P59" s="104">
        <v>18</v>
      </c>
      <c r="Q59" s="105">
        <v>7</v>
      </c>
      <c r="R59" s="106">
        <v>11</v>
      </c>
      <c r="S59" s="107">
        <v>7</v>
      </c>
      <c r="T59" s="108">
        <v>11</v>
      </c>
      <c r="U59" s="108">
        <v>0</v>
      </c>
      <c r="V59" s="109">
        <v>0</v>
      </c>
      <c r="W59" s="104">
        <v>65</v>
      </c>
      <c r="X59" s="105">
        <v>29</v>
      </c>
      <c r="Y59" s="106">
        <v>36</v>
      </c>
      <c r="Z59" s="107">
        <v>29</v>
      </c>
      <c r="AA59" s="108">
        <v>36</v>
      </c>
      <c r="AB59" s="108">
        <v>0</v>
      </c>
      <c r="AC59" s="109">
        <v>0</v>
      </c>
      <c r="AD59" s="104">
        <v>-147</v>
      </c>
      <c r="AE59" s="105">
        <v>-70</v>
      </c>
      <c r="AF59" s="106">
        <v>-77</v>
      </c>
      <c r="AG59" s="104">
        <v>108</v>
      </c>
      <c r="AH59" s="105">
        <v>56</v>
      </c>
      <c r="AI59" s="151">
        <v>52</v>
      </c>
      <c r="AJ59" s="107">
        <v>48</v>
      </c>
      <c r="AK59" s="108">
        <v>45</v>
      </c>
      <c r="AL59" s="108">
        <v>5</v>
      </c>
      <c r="AM59" s="109">
        <v>7</v>
      </c>
      <c r="AN59" s="104">
        <v>3</v>
      </c>
      <c r="AO59" s="106">
        <v>0</v>
      </c>
      <c r="AP59" s="118">
        <v>255</v>
      </c>
      <c r="AQ59" s="105">
        <v>126</v>
      </c>
      <c r="AR59" s="151">
        <v>129</v>
      </c>
      <c r="AS59" s="107">
        <v>125</v>
      </c>
      <c r="AT59" s="108">
        <v>122</v>
      </c>
      <c r="AU59" s="108">
        <v>1</v>
      </c>
      <c r="AV59" s="109">
        <v>6</v>
      </c>
      <c r="AW59" s="104">
        <v>0</v>
      </c>
      <c r="AX59" s="106">
        <v>1</v>
      </c>
      <c r="AY59" s="118">
        <v>4</v>
      </c>
    </row>
    <row r="60" spans="1:51" x14ac:dyDescent="0.15">
      <c r="A60">
        <v>5</v>
      </c>
      <c r="B60" s="2">
        <v>228</v>
      </c>
      <c r="C60" s="152" t="s">
        <v>87</v>
      </c>
      <c r="D60" s="155"/>
      <c r="E60" s="149">
        <v>157.55000000000001</v>
      </c>
      <c r="F60" s="150">
        <v>16969</v>
      </c>
      <c r="G60" s="103">
        <v>40028</v>
      </c>
      <c r="H60" s="103">
        <v>19671</v>
      </c>
      <c r="I60" s="103">
        <v>20357</v>
      </c>
      <c r="J60" s="104">
        <v>-112</v>
      </c>
      <c r="K60" s="105">
        <v>-45</v>
      </c>
      <c r="L60" s="106">
        <v>-67</v>
      </c>
      <c r="M60" s="104">
        <v>-6</v>
      </c>
      <c r="N60" s="105">
        <v>2</v>
      </c>
      <c r="O60" s="151">
        <v>-8</v>
      </c>
      <c r="P60" s="104">
        <v>31</v>
      </c>
      <c r="Q60" s="105">
        <v>19</v>
      </c>
      <c r="R60" s="106">
        <v>12</v>
      </c>
      <c r="S60" s="107">
        <v>18</v>
      </c>
      <c r="T60" s="108">
        <v>9</v>
      </c>
      <c r="U60" s="108">
        <v>1</v>
      </c>
      <c r="V60" s="109">
        <v>3</v>
      </c>
      <c r="W60" s="104">
        <v>37</v>
      </c>
      <c r="X60" s="105">
        <v>17</v>
      </c>
      <c r="Y60" s="106">
        <v>20</v>
      </c>
      <c r="Z60" s="107">
        <v>17</v>
      </c>
      <c r="AA60" s="108">
        <v>20</v>
      </c>
      <c r="AB60" s="108">
        <v>0</v>
      </c>
      <c r="AC60" s="109">
        <v>0</v>
      </c>
      <c r="AD60" s="104">
        <v>-106</v>
      </c>
      <c r="AE60" s="105">
        <v>-47</v>
      </c>
      <c r="AF60" s="106">
        <v>-59</v>
      </c>
      <c r="AG60" s="104">
        <v>293</v>
      </c>
      <c r="AH60" s="105">
        <v>165</v>
      </c>
      <c r="AI60" s="151">
        <v>128</v>
      </c>
      <c r="AJ60" s="107">
        <v>149</v>
      </c>
      <c r="AK60" s="108">
        <v>117</v>
      </c>
      <c r="AL60" s="108">
        <v>13</v>
      </c>
      <c r="AM60" s="109">
        <v>11</v>
      </c>
      <c r="AN60" s="104">
        <v>3</v>
      </c>
      <c r="AO60" s="106">
        <v>0</v>
      </c>
      <c r="AP60" s="118">
        <v>399</v>
      </c>
      <c r="AQ60" s="105">
        <v>212</v>
      </c>
      <c r="AR60" s="151">
        <v>187</v>
      </c>
      <c r="AS60" s="107">
        <v>179</v>
      </c>
      <c r="AT60" s="108">
        <v>160</v>
      </c>
      <c r="AU60" s="108">
        <v>31</v>
      </c>
      <c r="AV60" s="109">
        <v>27</v>
      </c>
      <c r="AW60" s="104">
        <v>2</v>
      </c>
      <c r="AX60" s="106">
        <v>0</v>
      </c>
      <c r="AY60" s="118">
        <v>-22</v>
      </c>
    </row>
    <row r="61" spans="1:51" s="157" customFormat="1" x14ac:dyDescent="0.15">
      <c r="A61">
        <v>7</v>
      </c>
      <c r="B61">
        <v>229</v>
      </c>
      <c r="C61" s="156" t="s">
        <v>88</v>
      </c>
      <c r="D61" s="24" t="s">
        <v>51</v>
      </c>
      <c r="E61" s="149">
        <v>210.87</v>
      </c>
      <c r="F61" s="150">
        <v>27943</v>
      </c>
      <c r="G61" s="103">
        <v>73123</v>
      </c>
      <c r="H61" s="103">
        <v>35309</v>
      </c>
      <c r="I61" s="103">
        <v>37814</v>
      </c>
      <c r="J61" s="104">
        <v>-171</v>
      </c>
      <c r="K61" s="105">
        <v>-90</v>
      </c>
      <c r="L61" s="106">
        <v>-81</v>
      </c>
      <c r="M61" s="104">
        <v>-47</v>
      </c>
      <c r="N61" s="105">
        <v>-26</v>
      </c>
      <c r="O61" s="151">
        <v>-21</v>
      </c>
      <c r="P61" s="104">
        <v>37</v>
      </c>
      <c r="Q61" s="105">
        <v>19</v>
      </c>
      <c r="R61" s="106">
        <v>18</v>
      </c>
      <c r="S61" s="107">
        <v>19</v>
      </c>
      <c r="T61" s="108">
        <v>18</v>
      </c>
      <c r="U61" s="108">
        <v>0</v>
      </c>
      <c r="V61" s="109">
        <v>0</v>
      </c>
      <c r="W61" s="104">
        <v>84</v>
      </c>
      <c r="X61" s="105">
        <v>45</v>
      </c>
      <c r="Y61" s="106">
        <v>39</v>
      </c>
      <c r="Z61" s="107">
        <v>45</v>
      </c>
      <c r="AA61" s="108">
        <v>39</v>
      </c>
      <c r="AB61" s="108">
        <v>0</v>
      </c>
      <c r="AC61" s="109">
        <v>0</v>
      </c>
      <c r="AD61" s="104">
        <v>-124</v>
      </c>
      <c r="AE61" s="105">
        <v>-64</v>
      </c>
      <c r="AF61" s="106">
        <v>-60</v>
      </c>
      <c r="AG61" s="104">
        <v>323</v>
      </c>
      <c r="AH61" s="105">
        <v>166</v>
      </c>
      <c r="AI61" s="151">
        <v>157</v>
      </c>
      <c r="AJ61" s="107">
        <v>150</v>
      </c>
      <c r="AK61" s="108">
        <v>148</v>
      </c>
      <c r="AL61" s="108">
        <v>16</v>
      </c>
      <c r="AM61" s="109">
        <v>9</v>
      </c>
      <c r="AN61" s="104">
        <v>0</v>
      </c>
      <c r="AO61" s="106">
        <v>0</v>
      </c>
      <c r="AP61" s="118">
        <v>447</v>
      </c>
      <c r="AQ61" s="105">
        <v>230</v>
      </c>
      <c r="AR61" s="151">
        <v>217</v>
      </c>
      <c r="AS61" s="107">
        <v>219</v>
      </c>
      <c r="AT61" s="108">
        <v>209</v>
      </c>
      <c r="AU61" s="108">
        <v>9</v>
      </c>
      <c r="AV61" s="109">
        <v>8</v>
      </c>
      <c r="AW61" s="104">
        <v>2</v>
      </c>
      <c r="AX61" s="106">
        <v>0</v>
      </c>
      <c r="AY61" s="118">
        <v>24</v>
      </c>
    </row>
    <row r="62" spans="1:51" x14ac:dyDescent="0.15">
      <c r="A62" s="157"/>
      <c r="B62" s="157"/>
      <c r="C62" s="158" t="s">
        <v>89</v>
      </c>
      <c r="D62" s="78"/>
      <c r="E62" s="159">
        <v>90.33</v>
      </c>
      <c r="F62" s="80">
        <v>10992</v>
      </c>
      <c r="G62" s="82">
        <v>28945</v>
      </c>
      <c r="H62" s="82">
        <v>13570</v>
      </c>
      <c r="I62" s="82">
        <v>15375</v>
      </c>
      <c r="J62" s="221">
        <v>-112</v>
      </c>
      <c r="K62" s="222">
        <v>-63</v>
      </c>
      <c r="L62" s="223">
        <v>-49</v>
      </c>
      <c r="M62" s="221">
        <v>-38</v>
      </c>
      <c r="N62" s="222">
        <v>-19</v>
      </c>
      <c r="O62" s="224">
        <v>-19</v>
      </c>
      <c r="P62" s="221">
        <v>7</v>
      </c>
      <c r="Q62" s="222">
        <v>3</v>
      </c>
      <c r="R62" s="223">
        <v>4</v>
      </c>
      <c r="S62" s="221">
        <v>3</v>
      </c>
      <c r="T62" s="222">
        <v>4</v>
      </c>
      <c r="U62" s="222">
        <v>0</v>
      </c>
      <c r="V62" s="223">
        <v>0</v>
      </c>
      <c r="W62" s="221">
        <v>45</v>
      </c>
      <c r="X62" s="222">
        <v>22</v>
      </c>
      <c r="Y62" s="223">
        <v>23</v>
      </c>
      <c r="Z62" s="221">
        <v>22</v>
      </c>
      <c r="AA62" s="222">
        <v>23</v>
      </c>
      <c r="AB62" s="222">
        <v>0</v>
      </c>
      <c r="AC62" s="223">
        <v>0</v>
      </c>
      <c r="AD62" s="221">
        <v>-74</v>
      </c>
      <c r="AE62" s="222">
        <v>-44</v>
      </c>
      <c r="AF62" s="223">
        <v>-30</v>
      </c>
      <c r="AG62" s="221">
        <v>119</v>
      </c>
      <c r="AH62" s="222">
        <v>60</v>
      </c>
      <c r="AI62" s="224">
        <v>59</v>
      </c>
      <c r="AJ62" s="221">
        <v>58</v>
      </c>
      <c r="AK62" s="222">
        <v>59</v>
      </c>
      <c r="AL62" s="222">
        <v>1</v>
      </c>
      <c r="AM62" s="223">
        <v>0</v>
      </c>
      <c r="AN62" s="221">
        <v>1</v>
      </c>
      <c r="AO62" s="223">
        <v>0</v>
      </c>
      <c r="AP62" s="225">
        <v>193</v>
      </c>
      <c r="AQ62" s="222">
        <v>104</v>
      </c>
      <c r="AR62" s="224">
        <v>89</v>
      </c>
      <c r="AS62" s="221">
        <v>103</v>
      </c>
      <c r="AT62" s="222">
        <v>88</v>
      </c>
      <c r="AU62" s="222">
        <v>0</v>
      </c>
      <c r="AV62" s="223">
        <v>1</v>
      </c>
      <c r="AW62" s="221">
        <v>1</v>
      </c>
      <c r="AX62" s="223">
        <v>0</v>
      </c>
      <c r="AY62" s="225">
        <v>6</v>
      </c>
    </row>
    <row r="63" spans="1:51" s="157" customFormat="1" x14ac:dyDescent="0.15">
      <c r="A63">
        <v>3</v>
      </c>
      <c r="B63">
        <v>301</v>
      </c>
      <c r="C63" s="152" t="s">
        <v>90</v>
      </c>
      <c r="D63" s="24"/>
      <c r="E63" s="149">
        <v>90.33</v>
      </c>
      <c r="F63" s="150">
        <v>10992</v>
      </c>
      <c r="G63" s="103">
        <v>28945</v>
      </c>
      <c r="H63" s="103">
        <v>13570</v>
      </c>
      <c r="I63" s="103">
        <v>15375</v>
      </c>
      <c r="J63" s="104">
        <v>-112</v>
      </c>
      <c r="K63" s="105">
        <v>-63</v>
      </c>
      <c r="L63" s="106">
        <v>-49</v>
      </c>
      <c r="M63" s="104">
        <v>-38</v>
      </c>
      <c r="N63" s="105">
        <v>-19</v>
      </c>
      <c r="O63" s="151">
        <v>-19</v>
      </c>
      <c r="P63" s="104">
        <v>7</v>
      </c>
      <c r="Q63" s="105">
        <v>3</v>
      </c>
      <c r="R63" s="106">
        <v>4</v>
      </c>
      <c r="S63" s="107">
        <v>3</v>
      </c>
      <c r="T63" s="108">
        <v>4</v>
      </c>
      <c r="U63" s="108">
        <v>0</v>
      </c>
      <c r="V63" s="109">
        <v>0</v>
      </c>
      <c r="W63" s="104">
        <v>45</v>
      </c>
      <c r="X63" s="105">
        <v>22</v>
      </c>
      <c r="Y63" s="106">
        <v>23</v>
      </c>
      <c r="Z63" s="107">
        <v>22</v>
      </c>
      <c r="AA63" s="108">
        <v>23</v>
      </c>
      <c r="AB63" s="108">
        <v>0</v>
      </c>
      <c r="AC63" s="109">
        <v>0</v>
      </c>
      <c r="AD63" s="104">
        <v>-74</v>
      </c>
      <c r="AE63" s="105">
        <v>-44</v>
      </c>
      <c r="AF63" s="106">
        <v>-30</v>
      </c>
      <c r="AG63" s="104">
        <v>119</v>
      </c>
      <c r="AH63" s="105">
        <v>60</v>
      </c>
      <c r="AI63" s="151">
        <v>59</v>
      </c>
      <c r="AJ63" s="107">
        <v>58</v>
      </c>
      <c r="AK63" s="108">
        <v>59</v>
      </c>
      <c r="AL63" s="108">
        <v>1</v>
      </c>
      <c r="AM63" s="109">
        <v>0</v>
      </c>
      <c r="AN63" s="104">
        <v>1</v>
      </c>
      <c r="AO63" s="106">
        <v>0</v>
      </c>
      <c r="AP63" s="118">
        <v>193</v>
      </c>
      <c r="AQ63" s="105">
        <v>104</v>
      </c>
      <c r="AR63" s="151">
        <v>89</v>
      </c>
      <c r="AS63" s="107">
        <v>103</v>
      </c>
      <c r="AT63" s="108">
        <v>88</v>
      </c>
      <c r="AU63" s="108">
        <v>0</v>
      </c>
      <c r="AV63" s="109">
        <v>1</v>
      </c>
      <c r="AW63" s="104">
        <v>1</v>
      </c>
      <c r="AX63" s="106">
        <v>0</v>
      </c>
      <c r="AY63" s="118">
        <v>6</v>
      </c>
    </row>
    <row r="64" spans="1:51" x14ac:dyDescent="0.15">
      <c r="A64" s="157"/>
      <c r="B64" s="157"/>
      <c r="C64" s="158" t="s">
        <v>91</v>
      </c>
      <c r="D64" s="78"/>
      <c r="E64" s="159">
        <v>185.19</v>
      </c>
      <c r="F64" s="80">
        <v>6523</v>
      </c>
      <c r="G64" s="134">
        <v>18641</v>
      </c>
      <c r="H64" s="134">
        <v>8998</v>
      </c>
      <c r="I64" s="134">
        <v>9643</v>
      </c>
      <c r="J64" s="221">
        <v>-51</v>
      </c>
      <c r="K64" s="222">
        <v>-40</v>
      </c>
      <c r="L64" s="223">
        <v>-11</v>
      </c>
      <c r="M64" s="221">
        <v>-19</v>
      </c>
      <c r="N64" s="222">
        <v>-18</v>
      </c>
      <c r="O64" s="224">
        <v>-1</v>
      </c>
      <c r="P64" s="221">
        <v>9</v>
      </c>
      <c r="Q64" s="222">
        <v>3</v>
      </c>
      <c r="R64" s="223">
        <v>6</v>
      </c>
      <c r="S64" s="221">
        <v>3</v>
      </c>
      <c r="T64" s="222">
        <v>6</v>
      </c>
      <c r="U64" s="222">
        <v>0</v>
      </c>
      <c r="V64" s="223">
        <v>0</v>
      </c>
      <c r="W64" s="221">
        <v>28</v>
      </c>
      <c r="X64" s="222">
        <v>21</v>
      </c>
      <c r="Y64" s="223">
        <v>7</v>
      </c>
      <c r="Z64" s="221">
        <v>21</v>
      </c>
      <c r="AA64" s="222">
        <v>7</v>
      </c>
      <c r="AB64" s="222">
        <v>0</v>
      </c>
      <c r="AC64" s="223">
        <v>0</v>
      </c>
      <c r="AD64" s="221">
        <v>-32</v>
      </c>
      <c r="AE64" s="222">
        <v>-22</v>
      </c>
      <c r="AF64" s="223">
        <v>-10</v>
      </c>
      <c r="AG64" s="221">
        <v>79</v>
      </c>
      <c r="AH64" s="222">
        <v>38</v>
      </c>
      <c r="AI64" s="224">
        <v>41</v>
      </c>
      <c r="AJ64" s="221">
        <v>29</v>
      </c>
      <c r="AK64" s="222">
        <v>37</v>
      </c>
      <c r="AL64" s="222">
        <v>4</v>
      </c>
      <c r="AM64" s="223">
        <v>2</v>
      </c>
      <c r="AN64" s="221">
        <v>5</v>
      </c>
      <c r="AO64" s="223">
        <v>2</v>
      </c>
      <c r="AP64" s="225">
        <v>111</v>
      </c>
      <c r="AQ64" s="222">
        <v>60</v>
      </c>
      <c r="AR64" s="224">
        <v>51</v>
      </c>
      <c r="AS64" s="221">
        <v>48</v>
      </c>
      <c r="AT64" s="222">
        <v>47</v>
      </c>
      <c r="AU64" s="222">
        <v>11</v>
      </c>
      <c r="AV64" s="223">
        <v>4</v>
      </c>
      <c r="AW64" s="221">
        <v>1</v>
      </c>
      <c r="AX64" s="223">
        <v>0</v>
      </c>
      <c r="AY64" s="225">
        <v>0</v>
      </c>
    </row>
    <row r="65" spans="1:51" s="157" customFormat="1" x14ac:dyDescent="0.15">
      <c r="A65">
        <v>5</v>
      </c>
      <c r="B65">
        <v>365</v>
      </c>
      <c r="C65" s="152" t="s">
        <v>92</v>
      </c>
      <c r="D65" s="24"/>
      <c r="E65" s="149">
        <v>185.19</v>
      </c>
      <c r="F65" s="150">
        <v>6523</v>
      </c>
      <c r="G65" s="103">
        <v>18641</v>
      </c>
      <c r="H65" s="103">
        <v>8998</v>
      </c>
      <c r="I65" s="103">
        <v>9643</v>
      </c>
      <c r="J65" s="104">
        <v>-51</v>
      </c>
      <c r="K65" s="105">
        <v>-40</v>
      </c>
      <c r="L65" s="106">
        <v>-11</v>
      </c>
      <c r="M65" s="104">
        <v>-19</v>
      </c>
      <c r="N65" s="105">
        <v>-18</v>
      </c>
      <c r="O65" s="151">
        <v>-1</v>
      </c>
      <c r="P65" s="104">
        <v>9</v>
      </c>
      <c r="Q65" s="105">
        <v>3</v>
      </c>
      <c r="R65" s="106">
        <v>6</v>
      </c>
      <c r="S65" s="107">
        <v>3</v>
      </c>
      <c r="T65" s="108">
        <v>6</v>
      </c>
      <c r="U65" s="108">
        <v>0</v>
      </c>
      <c r="V65" s="109">
        <v>0</v>
      </c>
      <c r="W65" s="104">
        <v>28</v>
      </c>
      <c r="X65" s="105">
        <v>21</v>
      </c>
      <c r="Y65" s="106">
        <v>7</v>
      </c>
      <c r="Z65" s="107">
        <v>21</v>
      </c>
      <c r="AA65" s="108">
        <v>7</v>
      </c>
      <c r="AB65" s="108">
        <v>0</v>
      </c>
      <c r="AC65" s="109">
        <v>0</v>
      </c>
      <c r="AD65" s="104">
        <v>-32</v>
      </c>
      <c r="AE65" s="105">
        <v>-22</v>
      </c>
      <c r="AF65" s="106">
        <v>-10</v>
      </c>
      <c r="AG65" s="104">
        <v>79</v>
      </c>
      <c r="AH65" s="105">
        <v>38</v>
      </c>
      <c r="AI65" s="151">
        <v>41</v>
      </c>
      <c r="AJ65" s="107">
        <v>29</v>
      </c>
      <c r="AK65" s="108">
        <v>37</v>
      </c>
      <c r="AL65" s="108">
        <v>4</v>
      </c>
      <c r="AM65" s="109">
        <v>2</v>
      </c>
      <c r="AN65" s="104">
        <v>5</v>
      </c>
      <c r="AO65" s="106">
        <v>2</v>
      </c>
      <c r="AP65" s="118">
        <v>111</v>
      </c>
      <c r="AQ65" s="105">
        <v>60</v>
      </c>
      <c r="AR65" s="151">
        <v>51</v>
      </c>
      <c r="AS65" s="107">
        <v>48</v>
      </c>
      <c r="AT65" s="108">
        <v>47</v>
      </c>
      <c r="AU65" s="108">
        <v>11</v>
      </c>
      <c r="AV65" s="109">
        <v>4</v>
      </c>
      <c r="AW65" s="104">
        <v>1</v>
      </c>
      <c r="AX65" s="106">
        <v>0</v>
      </c>
      <c r="AY65" s="118">
        <v>0</v>
      </c>
    </row>
    <row r="66" spans="1:51" x14ac:dyDescent="0.15">
      <c r="A66" s="157"/>
      <c r="B66" s="157"/>
      <c r="C66" s="120" t="s">
        <v>93</v>
      </c>
      <c r="D66" s="78"/>
      <c r="E66" s="159">
        <v>44.05</v>
      </c>
      <c r="F66" s="80">
        <v>25536</v>
      </c>
      <c r="G66" s="82">
        <v>63701</v>
      </c>
      <c r="H66" s="82">
        <v>30966</v>
      </c>
      <c r="I66" s="82">
        <v>32735</v>
      </c>
      <c r="J66" s="221">
        <v>-66</v>
      </c>
      <c r="K66" s="222">
        <v>-17</v>
      </c>
      <c r="L66" s="223">
        <v>-49</v>
      </c>
      <c r="M66" s="221">
        <v>-36</v>
      </c>
      <c r="N66" s="222">
        <v>-10</v>
      </c>
      <c r="O66" s="224">
        <v>-26</v>
      </c>
      <c r="P66" s="221">
        <v>37</v>
      </c>
      <c r="Q66" s="222">
        <v>24</v>
      </c>
      <c r="R66" s="223">
        <v>13</v>
      </c>
      <c r="S66" s="221">
        <v>24</v>
      </c>
      <c r="T66" s="222">
        <v>13</v>
      </c>
      <c r="U66" s="222">
        <v>0</v>
      </c>
      <c r="V66" s="223">
        <v>0</v>
      </c>
      <c r="W66" s="221">
        <v>73</v>
      </c>
      <c r="X66" s="222">
        <v>34</v>
      </c>
      <c r="Y66" s="223">
        <v>39</v>
      </c>
      <c r="Z66" s="221">
        <v>33</v>
      </c>
      <c r="AA66" s="222">
        <v>39</v>
      </c>
      <c r="AB66" s="222">
        <v>1</v>
      </c>
      <c r="AC66" s="223">
        <v>0</v>
      </c>
      <c r="AD66" s="221">
        <v>-30</v>
      </c>
      <c r="AE66" s="222">
        <v>-7</v>
      </c>
      <c r="AF66" s="223">
        <v>-23</v>
      </c>
      <c r="AG66" s="221">
        <v>363</v>
      </c>
      <c r="AH66" s="222">
        <v>204</v>
      </c>
      <c r="AI66" s="224">
        <v>159</v>
      </c>
      <c r="AJ66" s="221">
        <v>194</v>
      </c>
      <c r="AK66" s="222">
        <v>153</v>
      </c>
      <c r="AL66" s="222">
        <v>7</v>
      </c>
      <c r="AM66" s="223">
        <v>6</v>
      </c>
      <c r="AN66" s="221">
        <v>3</v>
      </c>
      <c r="AO66" s="223">
        <v>0</v>
      </c>
      <c r="AP66" s="225">
        <v>393</v>
      </c>
      <c r="AQ66" s="222">
        <v>211</v>
      </c>
      <c r="AR66" s="224">
        <v>182</v>
      </c>
      <c r="AS66" s="221">
        <v>191</v>
      </c>
      <c r="AT66" s="222">
        <v>175</v>
      </c>
      <c r="AU66" s="222">
        <v>19</v>
      </c>
      <c r="AV66" s="223">
        <v>7</v>
      </c>
      <c r="AW66" s="221">
        <v>1</v>
      </c>
      <c r="AX66" s="223">
        <v>0</v>
      </c>
      <c r="AY66" s="225">
        <v>90</v>
      </c>
    </row>
    <row r="67" spans="1:51" x14ac:dyDescent="0.15">
      <c r="A67">
        <v>4</v>
      </c>
      <c r="B67">
        <v>381</v>
      </c>
      <c r="C67" s="156" t="s">
        <v>94</v>
      </c>
      <c r="D67" s="24"/>
      <c r="E67" s="149">
        <v>34.92</v>
      </c>
      <c r="F67" s="150">
        <v>11517</v>
      </c>
      <c r="G67" s="103">
        <v>29992</v>
      </c>
      <c r="H67" s="103">
        <v>14625</v>
      </c>
      <c r="I67" s="103">
        <v>15367</v>
      </c>
      <c r="J67" s="104">
        <v>-57</v>
      </c>
      <c r="K67" s="105">
        <v>-27</v>
      </c>
      <c r="L67" s="106">
        <v>-30</v>
      </c>
      <c r="M67" s="104">
        <v>-14</v>
      </c>
      <c r="N67" s="105">
        <v>-6</v>
      </c>
      <c r="O67" s="151">
        <v>-8</v>
      </c>
      <c r="P67" s="104">
        <v>18</v>
      </c>
      <c r="Q67" s="105">
        <v>11</v>
      </c>
      <c r="R67" s="106">
        <v>7</v>
      </c>
      <c r="S67" s="107">
        <v>11</v>
      </c>
      <c r="T67" s="108">
        <v>7</v>
      </c>
      <c r="U67" s="108">
        <v>0</v>
      </c>
      <c r="V67" s="109">
        <v>0</v>
      </c>
      <c r="W67" s="104">
        <v>32</v>
      </c>
      <c r="X67" s="105">
        <v>17</v>
      </c>
      <c r="Y67" s="106">
        <v>15</v>
      </c>
      <c r="Z67" s="107">
        <v>17</v>
      </c>
      <c r="AA67" s="108">
        <v>15</v>
      </c>
      <c r="AB67" s="108">
        <v>0</v>
      </c>
      <c r="AC67" s="109">
        <v>0</v>
      </c>
      <c r="AD67" s="104">
        <v>-43</v>
      </c>
      <c r="AE67" s="105">
        <v>-21</v>
      </c>
      <c r="AF67" s="106">
        <v>-22</v>
      </c>
      <c r="AG67" s="104">
        <v>143</v>
      </c>
      <c r="AH67" s="105">
        <v>75</v>
      </c>
      <c r="AI67" s="151">
        <v>68</v>
      </c>
      <c r="AJ67" s="107">
        <v>71</v>
      </c>
      <c r="AK67" s="108">
        <v>68</v>
      </c>
      <c r="AL67" s="108">
        <v>4</v>
      </c>
      <c r="AM67" s="109">
        <v>0</v>
      </c>
      <c r="AN67" s="104">
        <v>0</v>
      </c>
      <c r="AO67" s="106">
        <v>0</v>
      </c>
      <c r="AP67" s="118">
        <v>186</v>
      </c>
      <c r="AQ67" s="105">
        <v>96</v>
      </c>
      <c r="AR67" s="151">
        <v>90</v>
      </c>
      <c r="AS67" s="107">
        <v>89</v>
      </c>
      <c r="AT67" s="108">
        <v>88</v>
      </c>
      <c r="AU67" s="108">
        <v>6</v>
      </c>
      <c r="AV67" s="109">
        <v>2</v>
      </c>
      <c r="AW67" s="104">
        <v>1</v>
      </c>
      <c r="AX67" s="106">
        <v>0</v>
      </c>
      <c r="AY67" s="118">
        <v>19</v>
      </c>
    </row>
    <row r="68" spans="1:51" s="157" customFormat="1" x14ac:dyDescent="0.15">
      <c r="A68">
        <v>4</v>
      </c>
      <c r="B68">
        <v>382</v>
      </c>
      <c r="C68" s="152" t="s">
        <v>95</v>
      </c>
      <c r="D68" s="24"/>
      <c r="E68" s="149">
        <v>9.1300000000000008</v>
      </c>
      <c r="F68" s="150">
        <v>14019</v>
      </c>
      <c r="G68" s="103">
        <v>33709</v>
      </c>
      <c r="H68" s="103">
        <v>16341</v>
      </c>
      <c r="I68" s="103">
        <v>17368</v>
      </c>
      <c r="J68" s="104">
        <v>-9</v>
      </c>
      <c r="K68" s="105">
        <v>10</v>
      </c>
      <c r="L68" s="106">
        <v>-19</v>
      </c>
      <c r="M68" s="104">
        <v>-22</v>
      </c>
      <c r="N68" s="105">
        <v>-4</v>
      </c>
      <c r="O68" s="151">
        <v>-18</v>
      </c>
      <c r="P68" s="104">
        <v>19</v>
      </c>
      <c r="Q68" s="105">
        <v>13</v>
      </c>
      <c r="R68" s="106">
        <v>6</v>
      </c>
      <c r="S68" s="107">
        <v>13</v>
      </c>
      <c r="T68" s="108">
        <v>6</v>
      </c>
      <c r="U68" s="108">
        <v>0</v>
      </c>
      <c r="V68" s="109">
        <v>0</v>
      </c>
      <c r="W68" s="104">
        <v>41</v>
      </c>
      <c r="X68" s="105">
        <v>17</v>
      </c>
      <c r="Y68" s="106">
        <v>24</v>
      </c>
      <c r="Z68" s="107">
        <v>16</v>
      </c>
      <c r="AA68" s="108">
        <v>24</v>
      </c>
      <c r="AB68" s="108">
        <v>1</v>
      </c>
      <c r="AC68" s="109">
        <v>0</v>
      </c>
      <c r="AD68" s="104">
        <v>13</v>
      </c>
      <c r="AE68" s="105">
        <v>14</v>
      </c>
      <c r="AF68" s="106">
        <v>-1</v>
      </c>
      <c r="AG68" s="104">
        <v>220</v>
      </c>
      <c r="AH68" s="105">
        <v>129</v>
      </c>
      <c r="AI68" s="151">
        <v>91</v>
      </c>
      <c r="AJ68" s="107">
        <v>123</v>
      </c>
      <c r="AK68" s="108">
        <v>85</v>
      </c>
      <c r="AL68" s="108">
        <v>3</v>
      </c>
      <c r="AM68" s="109">
        <v>6</v>
      </c>
      <c r="AN68" s="104">
        <v>3</v>
      </c>
      <c r="AO68" s="106">
        <v>0</v>
      </c>
      <c r="AP68" s="118">
        <v>207</v>
      </c>
      <c r="AQ68" s="105">
        <v>115</v>
      </c>
      <c r="AR68" s="151">
        <v>92</v>
      </c>
      <c r="AS68" s="107">
        <v>102</v>
      </c>
      <c r="AT68" s="108">
        <v>87</v>
      </c>
      <c r="AU68" s="108">
        <v>13</v>
      </c>
      <c r="AV68" s="109">
        <v>5</v>
      </c>
      <c r="AW68" s="104">
        <v>0</v>
      </c>
      <c r="AX68" s="106">
        <v>0</v>
      </c>
      <c r="AY68" s="118">
        <v>71</v>
      </c>
    </row>
    <row r="69" spans="1:51" x14ac:dyDescent="0.15">
      <c r="A69" s="157"/>
      <c r="B69" s="157"/>
      <c r="C69" s="120" t="s">
        <v>96</v>
      </c>
      <c r="D69" s="78"/>
      <c r="E69" s="159">
        <v>330.7</v>
      </c>
      <c r="F69" s="80">
        <v>15830</v>
      </c>
      <c r="G69" s="82">
        <v>40143</v>
      </c>
      <c r="H69" s="82">
        <v>19411</v>
      </c>
      <c r="I69" s="82">
        <v>20732</v>
      </c>
      <c r="J69" s="221">
        <v>-185</v>
      </c>
      <c r="K69" s="222">
        <v>-56</v>
      </c>
      <c r="L69" s="223">
        <v>-129</v>
      </c>
      <c r="M69" s="221">
        <v>-43</v>
      </c>
      <c r="N69" s="222">
        <v>-25</v>
      </c>
      <c r="O69" s="224">
        <v>-18</v>
      </c>
      <c r="P69" s="221">
        <v>17</v>
      </c>
      <c r="Q69" s="222">
        <v>5</v>
      </c>
      <c r="R69" s="223">
        <v>12</v>
      </c>
      <c r="S69" s="225">
        <v>5</v>
      </c>
      <c r="T69" s="222">
        <v>12</v>
      </c>
      <c r="U69" s="222">
        <v>0</v>
      </c>
      <c r="V69" s="223">
        <v>0</v>
      </c>
      <c r="W69" s="221">
        <v>60</v>
      </c>
      <c r="X69" s="222">
        <v>30</v>
      </c>
      <c r="Y69" s="223">
        <v>30</v>
      </c>
      <c r="Z69" s="221">
        <v>30</v>
      </c>
      <c r="AA69" s="222">
        <v>30</v>
      </c>
      <c r="AB69" s="222">
        <v>0</v>
      </c>
      <c r="AC69" s="223">
        <v>0</v>
      </c>
      <c r="AD69" s="221">
        <v>-142</v>
      </c>
      <c r="AE69" s="222">
        <v>-31</v>
      </c>
      <c r="AF69" s="223">
        <v>-111</v>
      </c>
      <c r="AG69" s="221">
        <v>180</v>
      </c>
      <c r="AH69" s="222">
        <v>98</v>
      </c>
      <c r="AI69" s="224">
        <v>82</v>
      </c>
      <c r="AJ69" s="221">
        <v>89</v>
      </c>
      <c r="AK69" s="222">
        <v>74</v>
      </c>
      <c r="AL69" s="222">
        <v>8</v>
      </c>
      <c r="AM69" s="223">
        <v>8</v>
      </c>
      <c r="AN69" s="221">
        <v>1</v>
      </c>
      <c r="AO69" s="223">
        <v>0</v>
      </c>
      <c r="AP69" s="225">
        <v>322</v>
      </c>
      <c r="AQ69" s="222">
        <v>129</v>
      </c>
      <c r="AR69" s="224">
        <v>193</v>
      </c>
      <c r="AS69" s="221">
        <v>113</v>
      </c>
      <c r="AT69" s="222">
        <v>145</v>
      </c>
      <c r="AU69" s="222">
        <v>12</v>
      </c>
      <c r="AV69" s="223">
        <v>48</v>
      </c>
      <c r="AW69" s="221">
        <v>4</v>
      </c>
      <c r="AX69" s="223">
        <v>0</v>
      </c>
      <c r="AY69" s="225">
        <v>7</v>
      </c>
    </row>
    <row r="70" spans="1:51" x14ac:dyDescent="0.15">
      <c r="A70">
        <v>6</v>
      </c>
      <c r="B70">
        <v>442</v>
      </c>
      <c r="C70" s="152" t="s">
        <v>97</v>
      </c>
      <c r="D70" s="24"/>
      <c r="E70" s="149">
        <v>82.67</v>
      </c>
      <c r="F70" s="150">
        <v>4286</v>
      </c>
      <c r="G70" s="103">
        <v>10797</v>
      </c>
      <c r="H70" s="103">
        <v>5266</v>
      </c>
      <c r="I70" s="103">
        <v>5531</v>
      </c>
      <c r="J70" s="104">
        <v>-69</v>
      </c>
      <c r="K70" s="105">
        <v>-29</v>
      </c>
      <c r="L70" s="106">
        <v>-40</v>
      </c>
      <c r="M70" s="104">
        <v>-13</v>
      </c>
      <c r="N70" s="105">
        <v>-7</v>
      </c>
      <c r="O70" s="151">
        <v>-6</v>
      </c>
      <c r="P70" s="104">
        <v>5</v>
      </c>
      <c r="Q70" s="105">
        <v>1</v>
      </c>
      <c r="R70" s="106">
        <v>4</v>
      </c>
      <c r="S70" s="107">
        <v>1</v>
      </c>
      <c r="T70" s="108">
        <v>4</v>
      </c>
      <c r="U70" s="108">
        <v>0</v>
      </c>
      <c r="V70" s="109">
        <v>0</v>
      </c>
      <c r="W70" s="104">
        <v>18</v>
      </c>
      <c r="X70" s="105">
        <v>8</v>
      </c>
      <c r="Y70" s="106">
        <v>10</v>
      </c>
      <c r="Z70" s="107">
        <v>8</v>
      </c>
      <c r="AA70" s="108">
        <v>10</v>
      </c>
      <c r="AB70" s="108">
        <v>0</v>
      </c>
      <c r="AC70" s="109">
        <v>0</v>
      </c>
      <c r="AD70" s="104">
        <v>-56</v>
      </c>
      <c r="AE70" s="105">
        <v>-22</v>
      </c>
      <c r="AF70" s="106">
        <v>-34</v>
      </c>
      <c r="AG70" s="104">
        <v>25</v>
      </c>
      <c r="AH70" s="105">
        <v>14</v>
      </c>
      <c r="AI70" s="151">
        <v>11</v>
      </c>
      <c r="AJ70" s="107">
        <v>10</v>
      </c>
      <c r="AK70" s="108">
        <v>7</v>
      </c>
      <c r="AL70" s="108">
        <v>3</v>
      </c>
      <c r="AM70" s="109">
        <v>4</v>
      </c>
      <c r="AN70" s="104">
        <v>1</v>
      </c>
      <c r="AO70" s="106">
        <v>0</v>
      </c>
      <c r="AP70" s="118">
        <v>81</v>
      </c>
      <c r="AQ70" s="105">
        <v>36</v>
      </c>
      <c r="AR70" s="151">
        <v>45</v>
      </c>
      <c r="AS70" s="107">
        <v>34</v>
      </c>
      <c r="AT70" s="108">
        <v>42</v>
      </c>
      <c r="AU70" s="108">
        <v>2</v>
      </c>
      <c r="AV70" s="109">
        <v>3</v>
      </c>
      <c r="AW70" s="104">
        <v>0</v>
      </c>
      <c r="AX70" s="106">
        <v>0</v>
      </c>
      <c r="AY70" s="118">
        <v>5</v>
      </c>
    </row>
    <row r="71" spans="1:51" x14ac:dyDescent="0.15">
      <c r="A71">
        <v>6</v>
      </c>
      <c r="B71">
        <v>443</v>
      </c>
      <c r="C71" s="152" t="s">
        <v>98</v>
      </c>
      <c r="D71" s="24"/>
      <c r="E71" s="149">
        <v>45.79</v>
      </c>
      <c r="F71" s="150">
        <v>7772</v>
      </c>
      <c r="G71" s="103">
        <v>19097</v>
      </c>
      <c r="H71" s="103">
        <v>9351</v>
      </c>
      <c r="I71" s="103">
        <v>9746</v>
      </c>
      <c r="J71" s="104">
        <v>-53</v>
      </c>
      <c r="K71" s="105">
        <v>-2</v>
      </c>
      <c r="L71" s="106">
        <v>-51</v>
      </c>
      <c r="M71" s="104">
        <v>-14</v>
      </c>
      <c r="N71" s="105">
        <v>-11</v>
      </c>
      <c r="O71" s="151">
        <v>-3</v>
      </c>
      <c r="P71" s="104">
        <v>9</v>
      </c>
      <c r="Q71" s="105">
        <v>3</v>
      </c>
      <c r="R71" s="106">
        <v>6</v>
      </c>
      <c r="S71" s="107">
        <v>3</v>
      </c>
      <c r="T71" s="108">
        <v>6</v>
      </c>
      <c r="U71" s="108">
        <v>0</v>
      </c>
      <c r="V71" s="109">
        <v>0</v>
      </c>
      <c r="W71" s="104">
        <v>23</v>
      </c>
      <c r="X71" s="105">
        <v>14</v>
      </c>
      <c r="Y71" s="106">
        <v>9</v>
      </c>
      <c r="Z71" s="107">
        <v>14</v>
      </c>
      <c r="AA71" s="108">
        <v>9</v>
      </c>
      <c r="AB71" s="108">
        <v>0</v>
      </c>
      <c r="AC71" s="109">
        <v>0</v>
      </c>
      <c r="AD71" s="104">
        <v>-39</v>
      </c>
      <c r="AE71" s="105">
        <v>9</v>
      </c>
      <c r="AF71" s="106">
        <v>-48</v>
      </c>
      <c r="AG71" s="104">
        <v>133</v>
      </c>
      <c r="AH71" s="105">
        <v>75</v>
      </c>
      <c r="AI71" s="151">
        <v>58</v>
      </c>
      <c r="AJ71" s="107">
        <v>71</v>
      </c>
      <c r="AK71" s="108">
        <v>56</v>
      </c>
      <c r="AL71" s="108">
        <v>4</v>
      </c>
      <c r="AM71" s="109">
        <v>2</v>
      </c>
      <c r="AN71" s="104">
        <v>0</v>
      </c>
      <c r="AO71" s="106">
        <v>0</v>
      </c>
      <c r="AP71" s="118">
        <v>172</v>
      </c>
      <c r="AQ71" s="105">
        <v>66</v>
      </c>
      <c r="AR71" s="151">
        <v>106</v>
      </c>
      <c r="AS71" s="107">
        <v>52</v>
      </c>
      <c r="AT71" s="108">
        <v>64</v>
      </c>
      <c r="AU71" s="108">
        <v>10</v>
      </c>
      <c r="AV71" s="109">
        <v>42</v>
      </c>
      <c r="AW71" s="104">
        <v>4</v>
      </c>
      <c r="AX71" s="106">
        <v>0</v>
      </c>
      <c r="AY71" s="118">
        <v>8</v>
      </c>
    </row>
    <row r="72" spans="1:51" s="157" customFormat="1" x14ac:dyDescent="0.15">
      <c r="A72">
        <v>6</v>
      </c>
      <c r="B72">
        <v>446</v>
      </c>
      <c r="C72" s="152" t="s">
        <v>99</v>
      </c>
      <c r="D72" s="24"/>
      <c r="E72" s="149">
        <v>202.23</v>
      </c>
      <c r="F72" s="150">
        <v>3772</v>
      </c>
      <c r="G72" s="103">
        <v>10249</v>
      </c>
      <c r="H72" s="103">
        <v>4794</v>
      </c>
      <c r="I72" s="103">
        <v>5455</v>
      </c>
      <c r="J72" s="104">
        <v>-63</v>
      </c>
      <c r="K72" s="105">
        <v>-25</v>
      </c>
      <c r="L72" s="106">
        <v>-38</v>
      </c>
      <c r="M72" s="104">
        <v>-16</v>
      </c>
      <c r="N72" s="105">
        <v>-7</v>
      </c>
      <c r="O72" s="151">
        <v>-9</v>
      </c>
      <c r="P72" s="104">
        <v>3</v>
      </c>
      <c r="Q72" s="105">
        <v>1</v>
      </c>
      <c r="R72" s="106">
        <v>2</v>
      </c>
      <c r="S72" s="107">
        <v>1</v>
      </c>
      <c r="T72" s="108">
        <v>2</v>
      </c>
      <c r="U72" s="108">
        <v>0</v>
      </c>
      <c r="V72" s="109">
        <v>0</v>
      </c>
      <c r="W72" s="104">
        <v>19</v>
      </c>
      <c r="X72" s="105">
        <v>8</v>
      </c>
      <c r="Y72" s="106">
        <v>11</v>
      </c>
      <c r="Z72" s="107">
        <v>8</v>
      </c>
      <c r="AA72" s="108">
        <v>11</v>
      </c>
      <c r="AB72" s="108">
        <v>0</v>
      </c>
      <c r="AC72" s="109">
        <v>0</v>
      </c>
      <c r="AD72" s="104">
        <v>-47</v>
      </c>
      <c r="AE72" s="105">
        <v>-18</v>
      </c>
      <c r="AF72" s="106">
        <v>-29</v>
      </c>
      <c r="AG72" s="104">
        <v>22</v>
      </c>
      <c r="AH72" s="105">
        <v>9</v>
      </c>
      <c r="AI72" s="151">
        <v>13</v>
      </c>
      <c r="AJ72" s="107">
        <v>8</v>
      </c>
      <c r="AK72" s="108">
        <v>11</v>
      </c>
      <c r="AL72" s="108">
        <v>1</v>
      </c>
      <c r="AM72" s="109">
        <v>2</v>
      </c>
      <c r="AN72" s="104">
        <v>0</v>
      </c>
      <c r="AO72" s="106">
        <v>0</v>
      </c>
      <c r="AP72" s="118">
        <v>69</v>
      </c>
      <c r="AQ72" s="105">
        <v>27</v>
      </c>
      <c r="AR72" s="151">
        <v>42</v>
      </c>
      <c r="AS72" s="107">
        <v>27</v>
      </c>
      <c r="AT72" s="108">
        <v>39</v>
      </c>
      <c r="AU72" s="108">
        <v>0</v>
      </c>
      <c r="AV72" s="109">
        <v>3</v>
      </c>
      <c r="AW72" s="104">
        <v>0</v>
      </c>
      <c r="AX72" s="106">
        <v>0</v>
      </c>
      <c r="AY72" s="118">
        <v>-6</v>
      </c>
    </row>
    <row r="73" spans="1:51" x14ac:dyDescent="0.15">
      <c r="A73" s="157"/>
      <c r="B73" s="157"/>
      <c r="C73" s="120" t="s">
        <v>100</v>
      </c>
      <c r="D73" s="78"/>
      <c r="E73" s="159">
        <v>22.61</v>
      </c>
      <c r="F73" s="80">
        <v>12899</v>
      </c>
      <c r="G73" s="82">
        <v>33194</v>
      </c>
      <c r="H73" s="82">
        <v>16108</v>
      </c>
      <c r="I73" s="82">
        <v>17086</v>
      </c>
      <c r="J73" s="221">
        <v>-81</v>
      </c>
      <c r="K73" s="222">
        <v>-32</v>
      </c>
      <c r="L73" s="223">
        <v>-49</v>
      </c>
      <c r="M73" s="221">
        <v>-14</v>
      </c>
      <c r="N73" s="222">
        <v>0</v>
      </c>
      <c r="O73" s="224">
        <v>-14</v>
      </c>
      <c r="P73" s="221">
        <v>23</v>
      </c>
      <c r="Q73" s="222">
        <v>14</v>
      </c>
      <c r="R73" s="223">
        <v>9</v>
      </c>
      <c r="S73" s="221">
        <v>14</v>
      </c>
      <c r="T73" s="222">
        <v>9</v>
      </c>
      <c r="U73" s="222">
        <v>0</v>
      </c>
      <c r="V73" s="223">
        <v>0</v>
      </c>
      <c r="W73" s="221">
        <v>37</v>
      </c>
      <c r="X73" s="222">
        <v>14</v>
      </c>
      <c r="Y73" s="223">
        <v>23</v>
      </c>
      <c r="Z73" s="221">
        <v>14</v>
      </c>
      <c r="AA73" s="222">
        <v>23</v>
      </c>
      <c r="AB73" s="222">
        <v>0</v>
      </c>
      <c r="AC73" s="223">
        <v>0</v>
      </c>
      <c r="AD73" s="221">
        <v>-67</v>
      </c>
      <c r="AE73" s="222">
        <v>-32</v>
      </c>
      <c r="AF73" s="223">
        <v>-35</v>
      </c>
      <c r="AG73" s="221">
        <v>152</v>
      </c>
      <c r="AH73" s="222">
        <v>75</v>
      </c>
      <c r="AI73" s="224">
        <v>77</v>
      </c>
      <c r="AJ73" s="221">
        <v>66</v>
      </c>
      <c r="AK73" s="222">
        <v>73</v>
      </c>
      <c r="AL73" s="222">
        <v>6</v>
      </c>
      <c r="AM73" s="223">
        <v>4</v>
      </c>
      <c r="AN73" s="221">
        <v>3</v>
      </c>
      <c r="AO73" s="223">
        <v>0</v>
      </c>
      <c r="AP73" s="225">
        <v>219</v>
      </c>
      <c r="AQ73" s="222">
        <v>107</v>
      </c>
      <c r="AR73" s="224">
        <v>112</v>
      </c>
      <c r="AS73" s="221">
        <v>104</v>
      </c>
      <c r="AT73" s="222">
        <v>109</v>
      </c>
      <c r="AU73" s="222">
        <v>2</v>
      </c>
      <c r="AV73" s="223">
        <v>2</v>
      </c>
      <c r="AW73" s="221">
        <v>1</v>
      </c>
      <c r="AX73" s="223">
        <v>1</v>
      </c>
      <c r="AY73" s="225">
        <v>28</v>
      </c>
    </row>
    <row r="74" spans="1:51" s="157" customFormat="1" x14ac:dyDescent="0.15">
      <c r="A74">
        <v>7</v>
      </c>
      <c r="B74">
        <v>464</v>
      </c>
      <c r="C74" s="152" t="s">
        <v>101</v>
      </c>
      <c r="D74" s="24" t="s">
        <v>51</v>
      </c>
      <c r="E74" s="149">
        <v>22.61</v>
      </c>
      <c r="F74" s="150">
        <v>12899</v>
      </c>
      <c r="G74" s="103">
        <v>33194</v>
      </c>
      <c r="H74" s="103">
        <v>16108</v>
      </c>
      <c r="I74" s="103">
        <v>17086</v>
      </c>
      <c r="J74" s="104">
        <v>-81</v>
      </c>
      <c r="K74" s="105">
        <v>-32</v>
      </c>
      <c r="L74" s="106">
        <v>-49</v>
      </c>
      <c r="M74" s="104">
        <v>-14</v>
      </c>
      <c r="N74" s="105">
        <v>0</v>
      </c>
      <c r="O74" s="151">
        <v>-14</v>
      </c>
      <c r="P74" s="104">
        <v>23</v>
      </c>
      <c r="Q74" s="105">
        <v>14</v>
      </c>
      <c r="R74" s="106">
        <v>9</v>
      </c>
      <c r="S74" s="107">
        <v>14</v>
      </c>
      <c r="T74" s="108">
        <v>9</v>
      </c>
      <c r="U74" s="108">
        <v>0</v>
      </c>
      <c r="V74" s="109">
        <v>0</v>
      </c>
      <c r="W74" s="104">
        <v>37</v>
      </c>
      <c r="X74" s="105">
        <v>14</v>
      </c>
      <c r="Y74" s="106">
        <v>23</v>
      </c>
      <c r="Z74" s="107">
        <v>14</v>
      </c>
      <c r="AA74" s="108">
        <v>23</v>
      </c>
      <c r="AB74" s="108">
        <v>0</v>
      </c>
      <c r="AC74" s="109">
        <v>0</v>
      </c>
      <c r="AD74" s="104">
        <v>-67</v>
      </c>
      <c r="AE74" s="105">
        <v>-32</v>
      </c>
      <c r="AF74" s="106">
        <v>-35</v>
      </c>
      <c r="AG74" s="104">
        <v>152</v>
      </c>
      <c r="AH74" s="105">
        <v>75</v>
      </c>
      <c r="AI74" s="151">
        <v>77</v>
      </c>
      <c r="AJ74" s="107">
        <v>66</v>
      </c>
      <c r="AK74" s="108">
        <v>73</v>
      </c>
      <c r="AL74" s="108">
        <v>6</v>
      </c>
      <c r="AM74" s="109">
        <v>4</v>
      </c>
      <c r="AN74" s="104">
        <v>3</v>
      </c>
      <c r="AO74" s="106">
        <v>0</v>
      </c>
      <c r="AP74" s="118">
        <v>219</v>
      </c>
      <c r="AQ74" s="105">
        <v>107</v>
      </c>
      <c r="AR74" s="151">
        <v>112</v>
      </c>
      <c r="AS74" s="107">
        <v>104</v>
      </c>
      <c r="AT74" s="108">
        <v>109</v>
      </c>
      <c r="AU74" s="108">
        <v>2</v>
      </c>
      <c r="AV74" s="109">
        <v>2</v>
      </c>
      <c r="AW74" s="104">
        <v>1</v>
      </c>
      <c r="AX74" s="106">
        <v>1</v>
      </c>
      <c r="AY74" s="118">
        <v>28</v>
      </c>
    </row>
    <row r="75" spans="1:51" x14ac:dyDescent="0.15">
      <c r="A75" s="157"/>
      <c r="B75" s="157"/>
      <c r="C75" s="120" t="s">
        <v>102</v>
      </c>
      <c r="D75" s="78"/>
      <c r="E75" s="159">
        <v>150.26</v>
      </c>
      <c r="F75" s="80">
        <v>5496</v>
      </c>
      <c r="G75" s="82">
        <v>13471</v>
      </c>
      <c r="H75" s="82">
        <v>6514</v>
      </c>
      <c r="I75" s="82">
        <v>6957</v>
      </c>
      <c r="J75" s="221">
        <v>-63</v>
      </c>
      <c r="K75" s="222">
        <v>-35</v>
      </c>
      <c r="L75" s="223">
        <v>-28</v>
      </c>
      <c r="M75" s="221">
        <v>-19</v>
      </c>
      <c r="N75" s="222">
        <v>-10</v>
      </c>
      <c r="O75" s="224">
        <v>-9</v>
      </c>
      <c r="P75" s="221">
        <v>4</v>
      </c>
      <c r="Q75" s="222">
        <v>3</v>
      </c>
      <c r="R75" s="223">
        <v>1</v>
      </c>
      <c r="S75" s="221">
        <v>3</v>
      </c>
      <c r="T75" s="222">
        <v>1</v>
      </c>
      <c r="U75" s="222">
        <v>0</v>
      </c>
      <c r="V75" s="223">
        <v>0</v>
      </c>
      <c r="W75" s="221">
        <v>23</v>
      </c>
      <c r="X75" s="222">
        <v>13</v>
      </c>
      <c r="Y75" s="223">
        <v>10</v>
      </c>
      <c r="Z75" s="221">
        <v>13</v>
      </c>
      <c r="AA75" s="222">
        <v>10</v>
      </c>
      <c r="AB75" s="222">
        <v>0</v>
      </c>
      <c r="AC75" s="223">
        <v>0</v>
      </c>
      <c r="AD75" s="221">
        <v>-44</v>
      </c>
      <c r="AE75" s="222">
        <v>-25</v>
      </c>
      <c r="AF75" s="223">
        <v>-19</v>
      </c>
      <c r="AG75" s="221">
        <v>67</v>
      </c>
      <c r="AH75" s="222">
        <v>37</v>
      </c>
      <c r="AI75" s="224">
        <v>30</v>
      </c>
      <c r="AJ75" s="221">
        <v>34</v>
      </c>
      <c r="AK75" s="222">
        <v>28</v>
      </c>
      <c r="AL75" s="222">
        <v>3</v>
      </c>
      <c r="AM75" s="223">
        <v>2</v>
      </c>
      <c r="AN75" s="221">
        <v>0</v>
      </c>
      <c r="AO75" s="223">
        <v>0</v>
      </c>
      <c r="AP75" s="225">
        <v>111</v>
      </c>
      <c r="AQ75" s="222">
        <v>62</v>
      </c>
      <c r="AR75" s="224">
        <v>49</v>
      </c>
      <c r="AS75" s="221">
        <v>61</v>
      </c>
      <c r="AT75" s="222">
        <v>49</v>
      </c>
      <c r="AU75" s="222">
        <v>1</v>
      </c>
      <c r="AV75" s="223">
        <v>0</v>
      </c>
      <c r="AW75" s="221">
        <v>0</v>
      </c>
      <c r="AX75" s="223">
        <v>0</v>
      </c>
      <c r="AY75" s="225">
        <v>-3</v>
      </c>
    </row>
    <row r="76" spans="1:51" s="157" customFormat="1" x14ac:dyDescent="0.15">
      <c r="A76">
        <v>7</v>
      </c>
      <c r="B76">
        <v>481</v>
      </c>
      <c r="C76" s="156" t="s">
        <v>103</v>
      </c>
      <c r="D76" s="24"/>
      <c r="E76" s="149">
        <v>150.26</v>
      </c>
      <c r="F76" s="150">
        <v>5496</v>
      </c>
      <c r="G76" s="103">
        <v>13471</v>
      </c>
      <c r="H76" s="103">
        <v>6514</v>
      </c>
      <c r="I76" s="103">
        <v>6957</v>
      </c>
      <c r="J76" s="104">
        <v>-63</v>
      </c>
      <c r="K76" s="105">
        <v>-35</v>
      </c>
      <c r="L76" s="106">
        <v>-28</v>
      </c>
      <c r="M76" s="104">
        <v>-19</v>
      </c>
      <c r="N76" s="105">
        <v>-10</v>
      </c>
      <c r="O76" s="151">
        <v>-9</v>
      </c>
      <c r="P76" s="104">
        <v>4</v>
      </c>
      <c r="Q76" s="105">
        <v>3</v>
      </c>
      <c r="R76" s="106">
        <v>1</v>
      </c>
      <c r="S76" s="107">
        <v>3</v>
      </c>
      <c r="T76" s="108">
        <v>1</v>
      </c>
      <c r="U76" s="108">
        <v>0</v>
      </c>
      <c r="V76" s="109">
        <v>0</v>
      </c>
      <c r="W76" s="104">
        <v>23</v>
      </c>
      <c r="X76" s="105">
        <v>13</v>
      </c>
      <c r="Y76" s="106">
        <v>10</v>
      </c>
      <c r="Z76" s="107">
        <v>13</v>
      </c>
      <c r="AA76" s="108">
        <v>10</v>
      </c>
      <c r="AB76" s="108">
        <v>0</v>
      </c>
      <c r="AC76" s="109">
        <v>0</v>
      </c>
      <c r="AD76" s="104">
        <v>-44</v>
      </c>
      <c r="AE76" s="105">
        <v>-25</v>
      </c>
      <c r="AF76" s="106">
        <v>-19</v>
      </c>
      <c r="AG76" s="104">
        <v>67</v>
      </c>
      <c r="AH76" s="105">
        <v>37</v>
      </c>
      <c r="AI76" s="151">
        <v>30</v>
      </c>
      <c r="AJ76" s="107">
        <v>34</v>
      </c>
      <c r="AK76" s="108">
        <v>28</v>
      </c>
      <c r="AL76" s="108">
        <v>3</v>
      </c>
      <c r="AM76" s="109">
        <v>2</v>
      </c>
      <c r="AN76" s="104">
        <v>0</v>
      </c>
      <c r="AO76" s="106">
        <v>0</v>
      </c>
      <c r="AP76" s="118">
        <v>111</v>
      </c>
      <c r="AQ76" s="105">
        <v>62</v>
      </c>
      <c r="AR76" s="151">
        <v>49</v>
      </c>
      <c r="AS76" s="107">
        <v>61</v>
      </c>
      <c r="AT76" s="108">
        <v>49</v>
      </c>
      <c r="AU76" s="108">
        <v>1</v>
      </c>
      <c r="AV76" s="109">
        <v>0</v>
      </c>
      <c r="AW76" s="104">
        <v>0</v>
      </c>
      <c r="AX76" s="106">
        <v>0</v>
      </c>
      <c r="AY76" s="118">
        <v>-3</v>
      </c>
    </row>
    <row r="77" spans="1:51" x14ac:dyDescent="0.15">
      <c r="A77" s="157"/>
      <c r="B77" s="157"/>
      <c r="C77" s="120" t="s">
        <v>104</v>
      </c>
      <c r="D77" s="78"/>
      <c r="E77" s="159">
        <v>307.44</v>
      </c>
      <c r="F77" s="80">
        <v>5836</v>
      </c>
      <c r="G77" s="82">
        <v>15223</v>
      </c>
      <c r="H77" s="82">
        <v>7245</v>
      </c>
      <c r="I77" s="82">
        <v>7978</v>
      </c>
      <c r="J77" s="221">
        <v>-104</v>
      </c>
      <c r="K77" s="222">
        <v>-65</v>
      </c>
      <c r="L77" s="223">
        <v>-39</v>
      </c>
      <c r="M77" s="221">
        <v>-23</v>
      </c>
      <c r="N77" s="222">
        <v>-12</v>
      </c>
      <c r="O77" s="224">
        <v>-11</v>
      </c>
      <c r="P77" s="221">
        <v>6</v>
      </c>
      <c r="Q77" s="222">
        <v>1</v>
      </c>
      <c r="R77" s="223">
        <v>5</v>
      </c>
      <c r="S77" s="221">
        <v>1</v>
      </c>
      <c r="T77" s="222">
        <v>5</v>
      </c>
      <c r="U77" s="222">
        <v>0</v>
      </c>
      <c r="V77" s="223">
        <v>0</v>
      </c>
      <c r="W77" s="221">
        <v>29</v>
      </c>
      <c r="X77" s="222">
        <v>13</v>
      </c>
      <c r="Y77" s="223">
        <v>16</v>
      </c>
      <c r="Z77" s="221">
        <v>13</v>
      </c>
      <c r="AA77" s="222">
        <v>16</v>
      </c>
      <c r="AB77" s="222">
        <v>0</v>
      </c>
      <c r="AC77" s="223">
        <v>0</v>
      </c>
      <c r="AD77" s="221">
        <v>-81</v>
      </c>
      <c r="AE77" s="222">
        <v>-53</v>
      </c>
      <c r="AF77" s="223">
        <v>-28</v>
      </c>
      <c r="AG77" s="221">
        <v>49</v>
      </c>
      <c r="AH77" s="222">
        <v>24</v>
      </c>
      <c r="AI77" s="224">
        <v>25</v>
      </c>
      <c r="AJ77" s="221">
        <v>24</v>
      </c>
      <c r="AK77" s="222">
        <v>25</v>
      </c>
      <c r="AL77" s="222">
        <v>0</v>
      </c>
      <c r="AM77" s="223">
        <v>0</v>
      </c>
      <c r="AN77" s="221">
        <v>0</v>
      </c>
      <c r="AO77" s="223">
        <v>0</v>
      </c>
      <c r="AP77" s="225">
        <v>130</v>
      </c>
      <c r="AQ77" s="222">
        <v>77</v>
      </c>
      <c r="AR77" s="224">
        <v>53</v>
      </c>
      <c r="AS77" s="221">
        <v>57</v>
      </c>
      <c r="AT77" s="222">
        <v>52</v>
      </c>
      <c r="AU77" s="222">
        <v>20</v>
      </c>
      <c r="AV77" s="223">
        <v>1</v>
      </c>
      <c r="AW77" s="221">
        <v>0</v>
      </c>
      <c r="AX77" s="223">
        <v>0</v>
      </c>
      <c r="AY77" s="225">
        <v>-8</v>
      </c>
    </row>
    <row r="78" spans="1:51" s="157" customFormat="1" x14ac:dyDescent="0.15">
      <c r="A78">
        <v>7</v>
      </c>
      <c r="B78">
        <v>501</v>
      </c>
      <c r="C78" s="152" t="s">
        <v>105</v>
      </c>
      <c r="D78" s="24"/>
      <c r="E78" s="149">
        <v>307.44</v>
      </c>
      <c r="F78" s="150">
        <v>5836</v>
      </c>
      <c r="G78" s="103">
        <v>15223</v>
      </c>
      <c r="H78" s="103">
        <v>7245</v>
      </c>
      <c r="I78" s="103">
        <v>7978</v>
      </c>
      <c r="J78" s="104">
        <v>-104</v>
      </c>
      <c r="K78" s="105">
        <v>-65</v>
      </c>
      <c r="L78" s="106">
        <v>-39</v>
      </c>
      <c r="M78" s="104">
        <v>-23</v>
      </c>
      <c r="N78" s="105">
        <v>-12</v>
      </c>
      <c r="O78" s="151">
        <v>-11</v>
      </c>
      <c r="P78" s="104">
        <v>6</v>
      </c>
      <c r="Q78" s="105">
        <v>1</v>
      </c>
      <c r="R78" s="106">
        <v>5</v>
      </c>
      <c r="S78" s="107">
        <v>1</v>
      </c>
      <c r="T78" s="108">
        <v>5</v>
      </c>
      <c r="U78" s="108">
        <v>0</v>
      </c>
      <c r="V78" s="109">
        <v>0</v>
      </c>
      <c r="W78" s="104">
        <v>29</v>
      </c>
      <c r="X78" s="105">
        <v>13</v>
      </c>
      <c r="Y78" s="106">
        <v>16</v>
      </c>
      <c r="Z78" s="107">
        <v>13</v>
      </c>
      <c r="AA78" s="108">
        <v>16</v>
      </c>
      <c r="AB78" s="108">
        <v>0</v>
      </c>
      <c r="AC78" s="109">
        <v>0</v>
      </c>
      <c r="AD78" s="104">
        <v>-81</v>
      </c>
      <c r="AE78" s="105">
        <v>-53</v>
      </c>
      <c r="AF78" s="106">
        <v>-28</v>
      </c>
      <c r="AG78" s="104">
        <v>49</v>
      </c>
      <c r="AH78" s="105">
        <v>24</v>
      </c>
      <c r="AI78" s="151">
        <v>25</v>
      </c>
      <c r="AJ78" s="107">
        <v>24</v>
      </c>
      <c r="AK78" s="108">
        <v>25</v>
      </c>
      <c r="AL78" s="108">
        <v>0</v>
      </c>
      <c r="AM78" s="109">
        <v>0</v>
      </c>
      <c r="AN78" s="104">
        <v>0</v>
      </c>
      <c r="AO78" s="106">
        <v>0</v>
      </c>
      <c r="AP78" s="118">
        <v>130</v>
      </c>
      <c r="AQ78" s="105">
        <v>77</v>
      </c>
      <c r="AR78" s="151">
        <v>53</v>
      </c>
      <c r="AS78" s="107">
        <v>57</v>
      </c>
      <c r="AT78" s="108">
        <v>52</v>
      </c>
      <c r="AU78" s="108">
        <v>20</v>
      </c>
      <c r="AV78" s="109">
        <v>1</v>
      </c>
      <c r="AW78" s="104">
        <v>0</v>
      </c>
      <c r="AX78" s="106">
        <v>0</v>
      </c>
      <c r="AY78" s="118">
        <v>-8</v>
      </c>
    </row>
    <row r="79" spans="1:51" x14ac:dyDescent="0.15">
      <c r="A79" s="157"/>
      <c r="B79" s="157"/>
      <c r="C79" s="120" t="s">
        <v>106</v>
      </c>
      <c r="D79" s="78"/>
      <c r="E79" s="159">
        <v>609.78</v>
      </c>
      <c r="F79" s="120">
        <v>10685</v>
      </c>
      <c r="G79" s="82">
        <v>28125</v>
      </c>
      <c r="H79" s="82">
        <v>13335</v>
      </c>
      <c r="I79" s="82">
        <v>14790</v>
      </c>
      <c r="J79" s="221">
        <v>-183</v>
      </c>
      <c r="K79" s="222">
        <v>-97</v>
      </c>
      <c r="L79" s="223">
        <v>-86</v>
      </c>
      <c r="M79" s="221">
        <v>-56</v>
      </c>
      <c r="N79" s="222">
        <v>-26</v>
      </c>
      <c r="O79" s="224">
        <v>-30</v>
      </c>
      <c r="P79" s="221">
        <v>9</v>
      </c>
      <c r="Q79" s="222">
        <v>2</v>
      </c>
      <c r="R79" s="223">
        <v>7</v>
      </c>
      <c r="S79" s="221">
        <v>2</v>
      </c>
      <c r="T79" s="222">
        <v>7</v>
      </c>
      <c r="U79" s="222">
        <v>0</v>
      </c>
      <c r="V79" s="223">
        <v>0</v>
      </c>
      <c r="W79" s="221">
        <v>65</v>
      </c>
      <c r="X79" s="222">
        <v>28</v>
      </c>
      <c r="Y79" s="223">
        <v>37</v>
      </c>
      <c r="Z79" s="221">
        <v>28</v>
      </c>
      <c r="AA79" s="222">
        <v>37</v>
      </c>
      <c r="AB79" s="222">
        <v>0</v>
      </c>
      <c r="AC79" s="223">
        <v>0</v>
      </c>
      <c r="AD79" s="221">
        <v>-127</v>
      </c>
      <c r="AE79" s="222">
        <v>-71</v>
      </c>
      <c r="AF79" s="223">
        <v>-56</v>
      </c>
      <c r="AG79" s="221">
        <v>125</v>
      </c>
      <c r="AH79" s="222">
        <v>62</v>
      </c>
      <c r="AI79" s="224">
        <v>63</v>
      </c>
      <c r="AJ79" s="221">
        <v>62</v>
      </c>
      <c r="AK79" s="222">
        <v>61</v>
      </c>
      <c r="AL79" s="222">
        <v>0</v>
      </c>
      <c r="AM79" s="223">
        <v>2</v>
      </c>
      <c r="AN79" s="221">
        <v>0</v>
      </c>
      <c r="AO79" s="223">
        <v>0</v>
      </c>
      <c r="AP79" s="225">
        <v>252</v>
      </c>
      <c r="AQ79" s="222">
        <v>133</v>
      </c>
      <c r="AR79" s="224">
        <v>119</v>
      </c>
      <c r="AS79" s="221">
        <v>131</v>
      </c>
      <c r="AT79" s="222">
        <v>116</v>
      </c>
      <c r="AU79" s="222">
        <v>2</v>
      </c>
      <c r="AV79" s="223">
        <v>2</v>
      </c>
      <c r="AW79" s="221">
        <v>0</v>
      </c>
      <c r="AX79" s="223">
        <v>1</v>
      </c>
      <c r="AY79" s="225">
        <v>-22</v>
      </c>
    </row>
    <row r="80" spans="1:51" x14ac:dyDescent="0.15">
      <c r="A80">
        <v>8</v>
      </c>
      <c r="B80">
        <v>585</v>
      </c>
      <c r="C80" s="152" t="s">
        <v>107</v>
      </c>
      <c r="D80" s="24"/>
      <c r="E80" s="149">
        <v>368.77</v>
      </c>
      <c r="F80" s="161">
        <v>5812</v>
      </c>
      <c r="G80" s="103">
        <v>15311</v>
      </c>
      <c r="H80" s="103">
        <v>7260</v>
      </c>
      <c r="I80" s="103">
        <v>8051</v>
      </c>
      <c r="J80" s="104">
        <v>-128</v>
      </c>
      <c r="K80" s="105">
        <v>-62</v>
      </c>
      <c r="L80" s="106">
        <v>-66</v>
      </c>
      <c r="M80" s="104">
        <v>-37</v>
      </c>
      <c r="N80" s="105">
        <v>-14</v>
      </c>
      <c r="O80" s="151">
        <v>-23</v>
      </c>
      <c r="P80" s="104">
        <v>4</v>
      </c>
      <c r="Q80" s="105">
        <v>1</v>
      </c>
      <c r="R80" s="106">
        <v>3</v>
      </c>
      <c r="S80" s="107">
        <v>1</v>
      </c>
      <c r="T80" s="108">
        <v>3</v>
      </c>
      <c r="U80" s="108">
        <v>0</v>
      </c>
      <c r="V80" s="109">
        <v>0</v>
      </c>
      <c r="W80" s="104">
        <v>41</v>
      </c>
      <c r="X80" s="105">
        <v>15</v>
      </c>
      <c r="Y80" s="106">
        <v>26</v>
      </c>
      <c r="Z80" s="107">
        <v>15</v>
      </c>
      <c r="AA80" s="108">
        <v>26</v>
      </c>
      <c r="AB80" s="108">
        <v>0</v>
      </c>
      <c r="AC80" s="109">
        <v>0</v>
      </c>
      <c r="AD80" s="104">
        <v>-91</v>
      </c>
      <c r="AE80" s="105">
        <v>-48</v>
      </c>
      <c r="AF80" s="106">
        <v>-43</v>
      </c>
      <c r="AG80" s="104">
        <v>45</v>
      </c>
      <c r="AH80" s="105">
        <v>24</v>
      </c>
      <c r="AI80" s="151">
        <v>21</v>
      </c>
      <c r="AJ80" s="107">
        <v>24</v>
      </c>
      <c r="AK80" s="108">
        <v>21</v>
      </c>
      <c r="AL80" s="108">
        <v>0</v>
      </c>
      <c r="AM80" s="109">
        <v>0</v>
      </c>
      <c r="AN80" s="104">
        <v>0</v>
      </c>
      <c r="AO80" s="106">
        <v>0</v>
      </c>
      <c r="AP80" s="118">
        <v>136</v>
      </c>
      <c r="AQ80" s="105">
        <v>72</v>
      </c>
      <c r="AR80" s="151">
        <v>64</v>
      </c>
      <c r="AS80" s="107">
        <v>71</v>
      </c>
      <c r="AT80" s="108">
        <v>62</v>
      </c>
      <c r="AU80" s="108">
        <v>1</v>
      </c>
      <c r="AV80" s="109">
        <v>1</v>
      </c>
      <c r="AW80" s="104">
        <v>0</v>
      </c>
      <c r="AX80" s="106">
        <v>1</v>
      </c>
      <c r="AY80" s="118">
        <v>-21</v>
      </c>
    </row>
    <row r="81" spans="1:51" ht="13.5" customHeight="1" x14ac:dyDescent="0.15">
      <c r="A81">
        <v>8</v>
      </c>
      <c r="B81" s="162">
        <v>586</v>
      </c>
      <c r="C81" s="163" t="s">
        <v>108</v>
      </c>
      <c r="D81" s="164"/>
      <c r="E81" s="165">
        <v>241.01</v>
      </c>
      <c r="F81" s="166">
        <v>4873</v>
      </c>
      <c r="G81" s="167">
        <v>12814</v>
      </c>
      <c r="H81" s="167">
        <v>6075</v>
      </c>
      <c r="I81" s="167">
        <v>6739</v>
      </c>
      <c r="J81" s="168">
        <v>-55</v>
      </c>
      <c r="K81" s="169">
        <v>-35</v>
      </c>
      <c r="L81" s="170">
        <v>-20</v>
      </c>
      <c r="M81" s="168">
        <v>-19</v>
      </c>
      <c r="N81" s="169">
        <v>-12</v>
      </c>
      <c r="O81" s="171">
        <v>-7</v>
      </c>
      <c r="P81" s="168">
        <v>5</v>
      </c>
      <c r="Q81" s="169">
        <v>1</v>
      </c>
      <c r="R81" s="170">
        <v>4</v>
      </c>
      <c r="S81" s="172">
        <v>1</v>
      </c>
      <c r="T81" s="173">
        <v>4</v>
      </c>
      <c r="U81" s="173">
        <v>0</v>
      </c>
      <c r="V81" s="174">
        <v>0</v>
      </c>
      <c r="W81" s="168">
        <v>24</v>
      </c>
      <c r="X81" s="169">
        <v>13</v>
      </c>
      <c r="Y81" s="170">
        <v>11</v>
      </c>
      <c r="Z81" s="172">
        <v>13</v>
      </c>
      <c r="AA81" s="173">
        <v>11</v>
      </c>
      <c r="AB81" s="173">
        <v>0</v>
      </c>
      <c r="AC81" s="174">
        <v>0</v>
      </c>
      <c r="AD81" s="168">
        <v>-36</v>
      </c>
      <c r="AE81" s="169">
        <v>-23</v>
      </c>
      <c r="AF81" s="170">
        <v>-13</v>
      </c>
      <c r="AG81" s="168">
        <v>80</v>
      </c>
      <c r="AH81" s="169">
        <v>38</v>
      </c>
      <c r="AI81" s="171">
        <v>42</v>
      </c>
      <c r="AJ81" s="172">
        <v>38</v>
      </c>
      <c r="AK81" s="173">
        <v>40</v>
      </c>
      <c r="AL81" s="173">
        <v>0</v>
      </c>
      <c r="AM81" s="174">
        <v>2</v>
      </c>
      <c r="AN81" s="168">
        <v>0</v>
      </c>
      <c r="AO81" s="170">
        <v>0</v>
      </c>
      <c r="AP81" s="175">
        <v>116</v>
      </c>
      <c r="AQ81" s="169">
        <v>61</v>
      </c>
      <c r="AR81" s="171">
        <v>55</v>
      </c>
      <c r="AS81" s="172">
        <v>60</v>
      </c>
      <c r="AT81" s="173">
        <v>54</v>
      </c>
      <c r="AU81" s="173">
        <v>1</v>
      </c>
      <c r="AV81" s="174">
        <v>1</v>
      </c>
      <c r="AW81" s="168">
        <v>0</v>
      </c>
      <c r="AX81" s="170">
        <v>0</v>
      </c>
      <c r="AY81" s="175">
        <v>-1</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124</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125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59055118110236227" bottom="0.19685039370078741" header="0.51181102362204722" footer="0.51181102362204722"/>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D5D13-D558-4F82-BCBF-5F3F5D554A3B}">
  <dimension ref="A1:BB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3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11.87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8" width="0" hidden="1" customWidth="1"/>
    <col min="269" max="269" width="6.375" customWidth="1"/>
    <col min="270" max="271" width="0" hidden="1" customWidth="1"/>
    <col min="272" max="272" width="7" customWidth="1"/>
    <col min="273" max="278" width="0" hidden="1" customWidth="1"/>
    <col min="279" max="279" width="7" customWidth="1"/>
    <col min="280" max="285" width="0" hidden="1" customWidth="1"/>
    <col min="286" max="286" width="8" customWidth="1"/>
    <col min="287" max="288" width="0" hidden="1" customWidth="1"/>
    <col min="289" max="289" width="8.125" customWidth="1"/>
    <col min="290" max="297" width="0" hidden="1" customWidth="1"/>
    <col min="298" max="298" width="8.5" customWidth="1"/>
    <col min="299" max="307" width="0" hidden="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4" width="0" hidden="1" customWidth="1"/>
    <col min="525" max="525" width="6.375" customWidth="1"/>
    <col min="526" max="527" width="0" hidden="1" customWidth="1"/>
    <col min="528" max="528" width="7" customWidth="1"/>
    <col min="529" max="534" width="0" hidden="1" customWidth="1"/>
    <col min="535" max="535" width="7" customWidth="1"/>
    <col min="536" max="541" width="0" hidden="1" customWidth="1"/>
    <col min="542" max="542" width="8" customWidth="1"/>
    <col min="543" max="544" width="0" hidden="1" customWidth="1"/>
    <col min="545" max="545" width="8.125" customWidth="1"/>
    <col min="546" max="553" width="0" hidden="1" customWidth="1"/>
    <col min="554" max="554" width="8.5" customWidth="1"/>
    <col min="555" max="563" width="0" hidden="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80" width="0" hidden="1" customWidth="1"/>
    <col min="781" max="781" width="6.375" customWidth="1"/>
    <col min="782" max="783" width="0" hidden="1" customWidth="1"/>
    <col min="784" max="784" width="7" customWidth="1"/>
    <col min="785" max="790" width="0" hidden="1" customWidth="1"/>
    <col min="791" max="791" width="7" customWidth="1"/>
    <col min="792" max="797" width="0" hidden="1" customWidth="1"/>
    <col min="798" max="798" width="8" customWidth="1"/>
    <col min="799" max="800" width="0" hidden="1" customWidth="1"/>
    <col min="801" max="801" width="8.125" customWidth="1"/>
    <col min="802" max="809" width="0" hidden="1" customWidth="1"/>
    <col min="810" max="810" width="8.5" customWidth="1"/>
    <col min="811" max="819" width="0" hidden="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6" width="0" hidden="1" customWidth="1"/>
    <col min="1037" max="1037" width="6.375" customWidth="1"/>
    <col min="1038" max="1039" width="0" hidden="1" customWidth="1"/>
    <col min="1040" max="1040" width="7" customWidth="1"/>
    <col min="1041" max="1046" width="0" hidden="1" customWidth="1"/>
    <col min="1047" max="1047" width="7" customWidth="1"/>
    <col min="1048" max="1053" width="0" hidden="1" customWidth="1"/>
    <col min="1054" max="1054" width="8" customWidth="1"/>
    <col min="1055" max="1056" width="0" hidden="1" customWidth="1"/>
    <col min="1057" max="1057" width="8.125" customWidth="1"/>
    <col min="1058" max="1065" width="0" hidden="1" customWidth="1"/>
    <col min="1066" max="1066" width="8.5" customWidth="1"/>
    <col min="1067" max="1075" width="0" hidden="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2" width="0" hidden="1" customWidth="1"/>
    <col min="1293" max="1293" width="6.375" customWidth="1"/>
    <col min="1294" max="1295" width="0" hidden="1" customWidth="1"/>
    <col min="1296" max="1296" width="7" customWidth="1"/>
    <col min="1297" max="1302" width="0" hidden="1" customWidth="1"/>
    <col min="1303" max="1303" width="7" customWidth="1"/>
    <col min="1304" max="1309" width="0" hidden="1" customWidth="1"/>
    <col min="1310" max="1310" width="8" customWidth="1"/>
    <col min="1311" max="1312" width="0" hidden="1" customWidth="1"/>
    <col min="1313" max="1313" width="8.125" customWidth="1"/>
    <col min="1314" max="1321" width="0" hidden="1" customWidth="1"/>
    <col min="1322" max="1322" width="8.5" customWidth="1"/>
    <col min="1323" max="1331" width="0" hidden="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8" width="0" hidden="1" customWidth="1"/>
    <col min="1549" max="1549" width="6.375" customWidth="1"/>
    <col min="1550" max="1551" width="0" hidden="1" customWidth="1"/>
    <col min="1552" max="1552" width="7" customWidth="1"/>
    <col min="1553" max="1558" width="0" hidden="1" customWidth="1"/>
    <col min="1559" max="1559" width="7" customWidth="1"/>
    <col min="1560" max="1565" width="0" hidden="1" customWidth="1"/>
    <col min="1566" max="1566" width="8" customWidth="1"/>
    <col min="1567" max="1568" width="0" hidden="1" customWidth="1"/>
    <col min="1569" max="1569" width="8.125" customWidth="1"/>
    <col min="1570" max="1577" width="0" hidden="1" customWidth="1"/>
    <col min="1578" max="1578" width="8.5" customWidth="1"/>
    <col min="1579" max="1587" width="0" hidden="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4" width="0" hidden="1" customWidth="1"/>
    <col min="1805" max="1805" width="6.375" customWidth="1"/>
    <col min="1806" max="1807" width="0" hidden="1" customWidth="1"/>
    <col min="1808" max="1808" width="7" customWidth="1"/>
    <col min="1809" max="1814" width="0" hidden="1" customWidth="1"/>
    <col min="1815" max="1815" width="7" customWidth="1"/>
    <col min="1816" max="1821" width="0" hidden="1" customWidth="1"/>
    <col min="1822" max="1822" width="8" customWidth="1"/>
    <col min="1823" max="1824" width="0" hidden="1" customWidth="1"/>
    <col min="1825" max="1825" width="8.125" customWidth="1"/>
    <col min="1826" max="1833" width="0" hidden="1" customWidth="1"/>
    <col min="1834" max="1834" width="8.5" customWidth="1"/>
    <col min="1835" max="1843" width="0" hidden="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60" width="0" hidden="1" customWidth="1"/>
    <col min="2061" max="2061" width="6.375" customWidth="1"/>
    <col min="2062" max="2063" width="0" hidden="1" customWidth="1"/>
    <col min="2064" max="2064" width="7" customWidth="1"/>
    <col min="2065" max="2070" width="0" hidden="1" customWidth="1"/>
    <col min="2071" max="2071" width="7" customWidth="1"/>
    <col min="2072" max="2077" width="0" hidden="1" customWidth="1"/>
    <col min="2078" max="2078" width="8" customWidth="1"/>
    <col min="2079" max="2080" width="0" hidden="1" customWidth="1"/>
    <col min="2081" max="2081" width="8.125" customWidth="1"/>
    <col min="2082" max="2089" width="0" hidden="1" customWidth="1"/>
    <col min="2090" max="2090" width="8.5" customWidth="1"/>
    <col min="2091" max="2099" width="0" hidden="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6" width="0" hidden="1" customWidth="1"/>
    <col min="2317" max="2317" width="6.375" customWidth="1"/>
    <col min="2318" max="2319" width="0" hidden="1" customWidth="1"/>
    <col min="2320" max="2320" width="7" customWidth="1"/>
    <col min="2321" max="2326" width="0" hidden="1" customWidth="1"/>
    <col min="2327" max="2327" width="7" customWidth="1"/>
    <col min="2328" max="2333" width="0" hidden="1" customWidth="1"/>
    <col min="2334" max="2334" width="8" customWidth="1"/>
    <col min="2335" max="2336" width="0" hidden="1" customWidth="1"/>
    <col min="2337" max="2337" width="8.125" customWidth="1"/>
    <col min="2338" max="2345" width="0" hidden="1" customWidth="1"/>
    <col min="2346" max="2346" width="8.5" customWidth="1"/>
    <col min="2347" max="2355" width="0" hidden="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2" width="0" hidden="1" customWidth="1"/>
    <col min="2573" max="2573" width="6.375" customWidth="1"/>
    <col min="2574" max="2575" width="0" hidden="1" customWidth="1"/>
    <col min="2576" max="2576" width="7" customWidth="1"/>
    <col min="2577" max="2582" width="0" hidden="1" customWidth="1"/>
    <col min="2583" max="2583" width="7" customWidth="1"/>
    <col min="2584" max="2589" width="0" hidden="1" customWidth="1"/>
    <col min="2590" max="2590" width="8" customWidth="1"/>
    <col min="2591" max="2592" width="0" hidden="1" customWidth="1"/>
    <col min="2593" max="2593" width="8.125" customWidth="1"/>
    <col min="2594" max="2601" width="0" hidden="1" customWidth="1"/>
    <col min="2602" max="2602" width="8.5" customWidth="1"/>
    <col min="2603" max="2611" width="0" hidden="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8" width="0" hidden="1" customWidth="1"/>
    <col min="2829" max="2829" width="6.375" customWidth="1"/>
    <col min="2830" max="2831" width="0" hidden="1" customWidth="1"/>
    <col min="2832" max="2832" width="7" customWidth="1"/>
    <col min="2833" max="2838" width="0" hidden="1" customWidth="1"/>
    <col min="2839" max="2839" width="7" customWidth="1"/>
    <col min="2840" max="2845" width="0" hidden="1" customWidth="1"/>
    <col min="2846" max="2846" width="8" customWidth="1"/>
    <col min="2847" max="2848" width="0" hidden="1" customWidth="1"/>
    <col min="2849" max="2849" width="8.125" customWidth="1"/>
    <col min="2850" max="2857" width="0" hidden="1" customWidth="1"/>
    <col min="2858" max="2858" width="8.5" customWidth="1"/>
    <col min="2859" max="2867" width="0" hidden="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4" width="0" hidden="1" customWidth="1"/>
    <col min="3085" max="3085" width="6.375" customWidth="1"/>
    <col min="3086" max="3087" width="0" hidden="1" customWidth="1"/>
    <col min="3088" max="3088" width="7" customWidth="1"/>
    <col min="3089" max="3094" width="0" hidden="1" customWidth="1"/>
    <col min="3095" max="3095" width="7" customWidth="1"/>
    <col min="3096" max="3101" width="0" hidden="1" customWidth="1"/>
    <col min="3102" max="3102" width="8" customWidth="1"/>
    <col min="3103" max="3104" width="0" hidden="1" customWidth="1"/>
    <col min="3105" max="3105" width="8.125" customWidth="1"/>
    <col min="3106" max="3113" width="0" hidden="1" customWidth="1"/>
    <col min="3114" max="3114" width="8.5" customWidth="1"/>
    <col min="3115" max="3123" width="0" hidden="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40" width="0" hidden="1" customWidth="1"/>
    <col min="3341" max="3341" width="6.375" customWidth="1"/>
    <col min="3342" max="3343" width="0" hidden="1" customWidth="1"/>
    <col min="3344" max="3344" width="7" customWidth="1"/>
    <col min="3345" max="3350" width="0" hidden="1" customWidth="1"/>
    <col min="3351" max="3351" width="7" customWidth="1"/>
    <col min="3352" max="3357" width="0" hidden="1" customWidth="1"/>
    <col min="3358" max="3358" width="8" customWidth="1"/>
    <col min="3359" max="3360" width="0" hidden="1" customWidth="1"/>
    <col min="3361" max="3361" width="8.125" customWidth="1"/>
    <col min="3362" max="3369" width="0" hidden="1" customWidth="1"/>
    <col min="3370" max="3370" width="8.5" customWidth="1"/>
    <col min="3371" max="3379" width="0" hidden="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6" width="0" hidden="1" customWidth="1"/>
    <col min="3597" max="3597" width="6.375" customWidth="1"/>
    <col min="3598" max="3599" width="0" hidden="1" customWidth="1"/>
    <col min="3600" max="3600" width="7" customWidth="1"/>
    <col min="3601" max="3606" width="0" hidden="1" customWidth="1"/>
    <col min="3607" max="3607" width="7" customWidth="1"/>
    <col min="3608" max="3613" width="0" hidden="1" customWidth="1"/>
    <col min="3614" max="3614" width="8" customWidth="1"/>
    <col min="3615" max="3616" width="0" hidden="1" customWidth="1"/>
    <col min="3617" max="3617" width="8.125" customWidth="1"/>
    <col min="3618" max="3625" width="0" hidden="1" customWidth="1"/>
    <col min="3626" max="3626" width="8.5" customWidth="1"/>
    <col min="3627" max="3635" width="0" hidden="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2" width="0" hidden="1" customWidth="1"/>
    <col min="3853" max="3853" width="6.375" customWidth="1"/>
    <col min="3854" max="3855" width="0" hidden="1" customWidth="1"/>
    <col min="3856" max="3856" width="7" customWidth="1"/>
    <col min="3857" max="3862" width="0" hidden="1" customWidth="1"/>
    <col min="3863" max="3863" width="7" customWidth="1"/>
    <col min="3864" max="3869" width="0" hidden="1" customWidth="1"/>
    <col min="3870" max="3870" width="8" customWidth="1"/>
    <col min="3871" max="3872" width="0" hidden="1" customWidth="1"/>
    <col min="3873" max="3873" width="8.125" customWidth="1"/>
    <col min="3874" max="3881" width="0" hidden="1" customWidth="1"/>
    <col min="3882" max="3882" width="8.5" customWidth="1"/>
    <col min="3883" max="3891" width="0" hidden="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8" width="0" hidden="1" customWidth="1"/>
    <col min="4109" max="4109" width="6.375" customWidth="1"/>
    <col min="4110" max="4111" width="0" hidden="1" customWidth="1"/>
    <col min="4112" max="4112" width="7" customWidth="1"/>
    <col min="4113" max="4118" width="0" hidden="1" customWidth="1"/>
    <col min="4119" max="4119" width="7" customWidth="1"/>
    <col min="4120" max="4125" width="0" hidden="1" customWidth="1"/>
    <col min="4126" max="4126" width="8" customWidth="1"/>
    <col min="4127" max="4128" width="0" hidden="1" customWidth="1"/>
    <col min="4129" max="4129" width="8.125" customWidth="1"/>
    <col min="4130" max="4137" width="0" hidden="1" customWidth="1"/>
    <col min="4138" max="4138" width="8.5" customWidth="1"/>
    <col min="4139" max="4147" width="0" hidden="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4" width="0" hidden="1" customWidth="1"/>
    <col min="4365" max="4365" width="6.375" customWidth="1"/>
    <col min="4366" max="4367" width="0" hidden="1" customWidth="1"/>
    <col min="4368" max="4368" width="7" customWidth="1"/>
    <col min="4369" max="4374" width="0" hidden="1" customWidth="1"/>
    <col min="4375" max="4375" width="7" customWidth="1"/>
    <col min="4376" max="4381" width="0" hidden="1" customWidth="1"/>
    <col min="4382" max="4382" width="8" customWidth="1"/>
    <col min="4383" max="4384" width="0" hidden="1" customWidth="1"/>
    <col min="4385" max="4385" width="8.125" customWidth="1"/>
    <col min="4386" max="4393" width="0" hidden="1" customWidth="1"/>
    <col min="4394" max="4394" width="8.5" customWidth="1"/>
    <col min="4395" max="4403" width="0" hidden="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20" width="0" hidden="1" customWidth="1"/>
    <col min="4621" max="4621" width="6.375" customWidth="1"/>
    <col min="4622" max="4623" width="0" hidden="1" customWidth="1"/>
    <col min="4624" max="4624" width="7" customWidth="1"/>
    <col min="4625" max="4630" width="0" hidden="1" customWidth="1"/>
    <col min="4631" max="4631" width="7" customWidth="1"/>
    <col min="4632" max="4637" width="0" hidden="1" customWidth="1"/>
    <col min="4638" max="4638" width="8" customWidth="1"/>
    <col min="4639" max="4640" width="0" hidden="1" customWidth="1"/>
    <col min="4641" max="4641" width="8.125" customWidth="1"/>
    <col min="4642" max="4649" width="0" hidden="1" customWidth="1"/>
    <col min="4650" max="4650" width="8.5" customWidth="1"/>
    <col min="4651" max="4659" width="0" hidden="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6" width="0" hidden="1" customWidth="1"/>
    <col min="4877" max="4877" width="6.375" customWidth="1"/>
    <col min="4878" max="4879" width="0" hidden="1" customWidth="1"/>
    <col min="4880" max="4880" width="7" customWidth="1"/>
    <col min="4881" max="4886" width="0" hidden="1" customWidth="1"/>
    <col min="4887" max="4887" width="7" customWidth="1"/>
    <col min="4888" max="4893" width="0" hidden="1" customWidth="1"/>
    <col min="4894" max="4894" width="8" customWidth="1"/>
    <col min="4895" max="4896" width="0" hidden="1" customWidth="1"/>
    <col min="4897" max="4897" width="8.125" customWidth="1"/>
    <col min="4898" max="4905" width="0" hidden="1" customWidth="1"/>
    <col min="4906" max="4906" width="8.5" customWidth="1"/>
    <col min="4907" max="4915" width="0" hidden="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2" width="0" hidden="1" customWidth="1"/>
    <col min="5133" max="5133" width="6.375" customWidth="1"/>
    <col min="5134" max="5135" width="0" hidden="1" customWidth="1"/>
    <col min="5136" max="5136" width="7" customWidth="1"/>
    <col min="5137" max="5142" width="0" hidden="1" customWidth="1"/>
    <col min="5143" max="5143" width="7" customWidth="1"/>
    <col min="5144" max="5149" width="0" hidden="1" customWidth="1"/>
    <col min="5150" max="5150" width="8" customWidth="1"/>
    <col min="5151" max="5152" width="0" hidden="1" customWidth="1"/>
    <col min="5153" max="5153" width="8.125" customWidth="1"/>
    <col min="5154" max="5161" width="0" hidden="1" customWidth="1"/>
    <col min="5162" max="5162" width="8.5" customWidth="1"/>
    <col min="5163" max="5171" width="0" hidden="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8" width="0" hidden="1" customWidth="1"/>
    <col min="5389" max="5389" width="6.375" customWidth="1"/>
    <col min="5390" max="5391" width="0" hidden="1" customWidth="1"/>
    <col min="5392" max="5392" width="7" customWidth="1"/>
    <col min="5393" max="5398" width="0" hidden="1" customWidth="1"/>
    <col min="5399" max="5399" width="7" customWidth="1"/>
    <col min="5400" max="5405" width="0" hidden="1" customWidth="1"/>
    <col min="5406" max="5406" width="8" customWidth="1"/>
    <col min="5407" max="5408" width="0" hidden="1" customWidth="1"/>
    <col min="5409" max="5409" width="8.125" customWidth="1"/>
    <col min="5410" max="5417" width="0" hidden="1" customWidth="1"/>
    <col min="5418" max="5418" width="8.5" customWidth="1"/>
    <col min="5419" max="5427" width="0" hidden="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4" width="0" hidden="1" customWidth="1"/>
    <col min="5645" max="5645" width="6.375" customWidth="1"/>
    <col min="5646" max="5647" width="0" hidden="1" customWidth="1"/>
    <col min="5648" max="5648" width="7" customWidth="1"/>
    <col min="5649" max="5654" width="0" hidden="1" customWidth="1"/>
    <col min="5655" max="5655" width="7" customWidth="1"/>
    <col min="5656" max="5661" width="0" hidden="1" customWidth="1"/>
    <col min="5662" max="5662" width="8" customWidth="1"/>
    <col min="5663" max="5664" width="0" hidden="1" customWidth="1"/>
    <col min="5665" max="5665" width="8.125" customWidth="1"/>
    <col min="5666" max="5673" width="0" hidden="1" customWidth="1"/>
    <col min="5674" max="5674" width="8.5" customWidth="1"/>
    <col min="5675" max="5683" width="0" hidden="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900" width="0" hidden="1" customWidth="1"/>
    <col min="5901" max="5901" width="6.375" customWidth="1"/>
    <col min="5902" max="5903" width="0" hidden="1" customWidth="1"/>
    <col min="5904" max="5904" width="7" customWidth="1"/>
    <col min="5905" max="5910" width="0" hidden="1" customWidth="1"/>
    <col min="5911" max="5911" width="7" customWidth="1"/>
    <col min="5912" max="5917" width="0" hidden="1" customWidth="1"/>
    <col min="5918" max="5918" width="8" customWidth="1"/>
    <col min="5919" max="5920" width="0" hidden="1" customWidth="1"/>
    <col min="5921" max="5921" width="8.125" customWidth="1"/>
    <col min="5922" max="5929" width="0" hidden="1" customWidth="1"/>
    <col min="5930" max="5930" width="8.5" customWidth="1"/>
    <col min="5931" max="5939" width="0" hidden="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6" width="0" hidden="1" customWidth="1"/>
    <col min="6157" max="6157" width="6.375" customWidth="1"/>
    <col min="6158" max="6159" width="0" hidden="1" customWidth="1"/>
    <col min="6160" max="6160" width="7" customWidth="1"/>
    <col min="6161" max="6166" width="0" hidden="1" customWidth="1"/>
    <col min="6167" max="6167" width="7" customWidth="1"/>
    <col min="6168" max="6173" width="0" hidden="1" customWidth="1"/>
    <col min="6174" max="6174" width="8" customWidth="1"/>
    <col min="6175" max="6176" width="0" hidden="1" customWidth="1"/>
    <col min="6177" max="6177" width="8.125" customWidth="1"/>
    <col min="6178" max="6185" width="0" hidden="1" customWidth="1"/>
    <col min="6186" max="6186" width="8.5" customWidth="1"/>
    <col min="6187" max="6195" width="0" hidden="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2" width="0" hidden="1" customWidth="1"/>
    <col min="6413" max="6413" width="6.375" customWidth="1"/>
    <col min="6414" max="6415" width="0" hidden="1" customWidth="1"/>
    <col min="6416" max="6416" width="7" customWidth="1"/>
    <col min="6417" max="6422" width="0" hidden="1" customWidth="1"/>
    <col min="6423" max="6423" width="7" customWidth="1"/>
    <col min="6424" max="6429" width="0" hidden="1" customWidth="1"/>
    <col min="6430" max="6430" width="8" customWidth="1"/>
    <col min="6431" max="6432" width="0" hidden="1" customWidth="1"/>
    <col min="6433" max="6433" width="8.125" customWidth="1"/>
    <col min="6434" max="6441" width="0" hidden="1" customWidth="1"/>
    <col min="6442" max="6442" width="8.5" customWidth="1"/>
    <col min="6443" max="6451" width="0" hidden="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8" width="0" hidden="1" customWidth="1"/>
    <col min="6669" max="6669" width="6.375" customWidth="1"/>
    <col min="6670" max="6671" width="0" hidden="1" customWidth="1"/>
    <col min="6672" max="6672" width="7" customWidth="1"/>
    <col min="6673" max="6678" width="0" hidden="1" customWidth="1"/>
    <col min="6679" max="6679" width="7" customWidth="1"/>
    <col min="6680" max="6685" width="0" hidden="1" customWidth="1"/>
    <col min="6686" max="6686" width="8" customWidth="1"/>
    <col min="6687" max="6688" width="0" hidden="1" customWidth="1"/>
    <col min="6689" max="6689" width="8.125" customWidth="1"/>
    <col min="6690" max="6697" width="0" hidden="1" customWidth="1"/>
    <col min="6698" max="6698" width="8.5" customWidth="1"/>
    <col min="6699" max="6707" width="0" hidden="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4" width="0" hidden="1" customWidth="1"/>
    <col min="6925" max="6925" width="6.375" customWidth="1"/>
    <col min="6926" max="6927" width="0" hidden="1" customWidth="1"/>
    <col min="6928" max="6928" width="7" customWidth="1"/>
    <col min="6929" max="6934" width="0" hidden="1" customWidth="1"/>
    <col min="6935" max="6935" width="7" customWidth="1"/>
    <col min="6936" max="6941" width="0" hidden="1" customWidth="1"/>
    <col min="6942" max="6942" width="8" customWidth="1"/>
    <col min="6943" max="6944" width="0" hidden="1" customWidth="1"/>
    <col min="6945" max="6945" width="8.125" customWidth="1"/>
    <col min="6946" max="6953" width="0" hidden="1" customWidth="1"/>
    <col min="6954" max="6954" width="8.5" customWidth="1"/>
    <col min="6955" max="6963" width="0" hidden="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80" width="0" hidden="1" customWidth="1"/>
    <col min="7181" max="7181" width="6.375" customWidth="1"/>
    <col min="7182" max="7183" width="0" hidden="1" customWidth="1"/>
    <col min="7184" max="7184" width="7" customWidth="1"/>
    <col min="7185" max="7190" width="0" hidden="1" customWidth="1"/>
    <col min="7191" max="7191" width="7" customWidth="1"/>
    <col min="7192" max="7197" width="0" hidden="1" customWidth="1"/>
    <col min="7198" max="7198" width="8" customWidth="1"/>
    <col min="7199" max="7200" width="0" hidden="1" customWidth="1"/>
    <col min="7201" max="7201" width="8.125" customWidth="1"/>
    <col min="7202" max="7209" width="0" hidden="1" customWidth="1"/>
    <col min="7210" max="7210" width="8.5" customWidth="1"/>
    <col min="7211" max="7219" width="0" hidden="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6" width="0" hidden="1" customWidth="1"/>
    <col min="7437" max="7437" width="6.375" customWidth="1"/>
    <col min="7438" max="7439" width="0" hidden="1" customWidth="1"/>
    <col min="7440" max="7440" width="7" customWidth="1"/>
    <col min="7441" max="7446" width="0" hidden="1" customWidth="1"/>
    <col min="7447" max="7447" width="7" customWidth="1"/>
    <col min="7448" max="7453" width="0" hidden="1" customWidth="1"/>
    <col min="7454" max="7454" width="8" customWidth="1"/>
    <col min="7455" max="7456" width="0" hidden="1" customWidth="1"/>
    <col min="7457" max="7457" width="8.125" customWidth="1"/>
    <col min="7458" max="7465" width="0" hidden="1" customWidth="1"/>
    <col min="7466" max="7466" width="8.5" customWidth="1"/>
    <col min="7467" max="7475" width="0" hidden="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2" width="0" hidden="1" customWidth="1"/>
    <col min="7693" max="7693" width="6.375" customWidth="1"/>
    <col min="7694" max="7695" width="0" hidden="1" customWidth="1"/>
    <col min="7696" max="7696" width="7" customWidth="1"/>
    <col min="7697" max="7702" width="0" hidden="1" customWidth="1"/>
    <col min="7703" max="7703" width="7" customWidth="1"/>
    <col min="7704" max="7709" width="0" hidden="1" customWidth="1"/>
    <col min="7710" max="7710" width="8" customWidth="1"/>
    <col min="7711" max="7712" width="0" hidden="1" customWidth="1"/>
    <col min="7713" max="7713" width="8.125" customWidth="1"/>
    <col min="7714" max="7721" width="0" hidden="1" customWidth="1"/>
    <col min="7722" max="7722" width="8.5" customWidth="1"/>
    <col min="7723" max="7731" width="0" hidden="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8" width="0" hidden="1" customWidth="1"/>
    <col min="7949" max="7949" width="6.375" customWidth="1"/>
    <col min="7950" max="7951" width="0" hidden="1" customWidth="1"/>
    <col min="7952" max="7952" width="7" customWidth="1"/>
    <col min="7953" max="7958" width="0" hidden="1" customWidth="1"/>
    <col min="7959" max="7959" width="7" customWidth="1"/>
    <col min="7960" max="7965" width="0" hidden="1" customWidth="1"/>
    <col min="7966" max="7966" width="8" customWidth="1"/>
    <col min="7967" max="7968" width="0" hidden="1" customWidth="1"/>
    <col min="7969" max="7969" width="8.125" customWidth="1"/>
    <col min="7970" max="7977" width="0" hidden="1" customWidth="1"/>
    <col min="7978" max="7978" width="8.5" customWidth="1"/>
    <col min="7979" max="7987" width="0" hidden="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4" width="0" hidden="1" customWidth="1"/>
    <col min="8205" max="8205" width="6.375" customWidth="1"/>
    <col min="8206" max="8207" width="0" hidden="1" customWidth="1"/>
    <col min="8208" max="8208" width="7" customWidth="1"/>
    <col min="8209" max="8214" width="0" hidden="1" customWidth="1"/>
    <col min="8215" max="8215" width="7" customWidth="1"/>
    <col min="8216" max="8221" width="0" hidden="1" customWidth="1"/>
    <col min="8222" max="8222" width="8" customWidth="1"/>
    <col min="8223" max="8224" width="0" hidden="1" customWidth="1"/>
    <col min="8225" max="8225" width="8.125" customWidth="1"/>
    <col min="8226" max="8233" width="0" hidden="1" customWidth="1"/>
    <col min="8234" max="8234" width="8.5" customWidth="1"/>
    <col min="8235" max="8243" width="0" hidden="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60" width="0" hidden="1" customWidth="1"/>
    <col min="8461" max="8461" width="6.375" customWidth="1"/>
    <col min="8462" max="8463" width="0" hidden="1" customWidth="1"/>
    <col min="8464" max="8464" width="7" customWidth="1"/>
    <col min="8465" max="8470" width="0" hidden="1" customWidth="1"/>
    <col min="8471" max="8471" width="7" customWidth="1"/>
    <col min="8472" max="8477" width="0" hidden="1" customWidth="1"/>
    <col min="8478" max="8478" width="8" customWidth="1"/>
    <col min="8479" max="8480" width="0" hidden="1" customWidth="1"/>
    <col min="8481" max="8481" width="8.125" customWidth="1"/>
    <col min="8482" max="8489" width="0" hidden="1" customWidth="1"/>
    <col min="8490" max="8490" width="8.5" customWidth="1"/>
    <col min="8491" max="8499" width="0" hidden="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6" width="0" hidden="1" customWidth="1"/>
    <col min="8717" max="8717" width="6.375" customWidth="1"/>
    <col min="8718" max="8719" width="0" hidden="1" customWidth="1"/>
    <col min="8720" max="8720" width="7" customWidth="1"/>
    <col min="8721" max="8726" width="0" hidden="1" customWidth="1"/>
    <col min="8727" max="8727" width="7" customWidth="1"/>
    <col min="8728" max="8733" width="0" hidden="1" customWidth="1"/>
    <col min="8734" max="8734" width="8" customWidth="1"/>
    <col min="8735" max="8736" width="0" hidden="1" customWidth="1"/>
    <col min="8737" max="8737" width="8.125" customWidth="1"/>
    <col min="8738" max="8745" width="0" hidden="1" customWidth="1"/>
    <col min="8746" max="8746" width="8.5" customWidth="1"/>
    <col min="8747" max="8755" width="0" hidden="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2" width="0" hidden="1" customWidth="1"/>
    <col min="8973" max="8973" width="6.375" customWidth="1"/>
    <col min="8974" max="8975" width="0" hidden="1" customWidth="1"/>
    <col min="8976" max="8976" width="7" customWidth="1"/>
    <col min="8977" max="8982" width="0" hidden="1" customWidth="1"/>
    <col min="8983" max="8983" width="7" customWidth="1"/>
    <col min="8984" max="8989" width="0" hidden="1" customWidth="1"/>
    <col min="8990" max="8990" width="8" customWidth="1"/>
    <col min="8991" max="8992" width="0" hidden="1" customWidth="1"/>
    <col min="8993" max="8993" width="8.125" customWidth="1"/>
    <col min="8994" max="9001" width="0" hidden="1" customWidth="1"/>
    <col min="9002" max="9002" width="8.5" customWidth="1"/>
    <col min="9003" max="9011" width="0" hidden="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8" width="0" hidden="1" customWidth="1"/>
    <col min="9229" max="9229" width="6.375" customWidth="1"/>
    <col min="9230" max="9231" width="0" hidden="1" customWidth="1"/>
    <col min="9232" max="9232" width="7" customWidth="1"/>
    <col min="9233" max="9238" width="0" hidden="1" customWidth="1"/>
    <col min="9239" max="9239" width="7" customWidth="1"/>
    <col min="9240" max="9245" width="0" hidden="1" customWidth="1"/>
    <col min="9246" max="9246" width="8" customWidth="1"/>
    <col min="9247" max="9248" width="0" hidden="1" customWidth="1"/>
    <col min="9249" max="9249" width="8.125" customWidth="1"/>
    <col min="9250" max="9257" width="0" hidden="1" customWidth="1"/>
    <col min="9258" max="9258" width="8.5" customWidth="1"/>
    <col min="9259" max="9267" width="0" hidden="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4" width="0" hidden="1" customWidth="1"/>
    <col min="9485" max="9485" width="6.375" customWidth="1"/>
    <col min="9486" max="9487" width="0" hidden="1" customWidth="1"/>
    <col min="9488" max="9488" width="7" customWidth="1"/>
    <col min="9489" max="9494" width="0" hidden="1" customWidth="1"/>
    <col min="9495" max="9495" width="7" customWidth="1"/>
    <col min="9496" max="9501" width="0" hidden="1" customWidth="1"/>
    <col min="9502" max="9502" width="8" customWidth="1"/>
    <col min="9503" max="9504" width="0" hidden="1" customWidth="1"/>
    <col min="9505" max="9505" width="8.125" customWidth="1"/>
    <col min="9506" max="9513" width="0" hidden="1" customWidth="1"/>
    <col min="9514" max="9514" width="8.5" customWidth="1"/>
    <col min="9515" max="9523" width="0" hidden="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40" width="0" hidden="1" customWidth="1"/>
    <col min="9741" max="9741" width="6.375" customWidth="1"/>
    <col min="9742" max="9743" width="0" hidden="1" customWidth="1"/>
    <col min="9744" max="9744" width="7" customWidth="1"/>
    <col min="9745" max="9750" width="0" hidden="1" customWidth="1"/>
    <col min="9751" max="9751" width="7" customWidth="1"/>
    <col min="9752" max="9757" width="0" hidden="1" customWidth="1"/>
    <col min="9758" max="9758" width="8" customWidth="1"/>
    <col min="9759" max="9760" width="0" hidden="1" customWidth="1"/>
    <col min="9761" max="9761" width="8.125" customWidth="1"/>
    <col min="9762" max="9769" width="0" hidden="1" customWidth="1"/>
    <col min="9770" max="9770" width="8.5" customWidth="1"/>
    <col min="9771" max="9779" width="0" hidden="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6" width="0" hidden="1" customWidth="1"/>
    <col min="9997" max="9997" width="6.375" customWidth="1"/>
    <col min="9998" max="9999" width="0" hidden="1" customWidth="1"/>
    <col min="10000" max="10000" width="7" customWidth="1"/>
    <col min="10001" max="10006" width="0" hidden="1" customWidth="1"/>
    <col min="10007" max="10007" width="7" customWidth="1"/>
    <col min="10008" max="10013" width="0" hidden="1" customWidth="1"/>
    <col min="10014" max="10014" width="8" customWidth="1"/>
    <col min="10015" max="10016" width="0" hidden="1" customWidth="1"/>
    <col min="10017" max="10017" width="8.125" customWidth="1"/>
    <col min="10018" max="10025" width="0" hidden="1" customWidth="1"/>
    <col min="10026" max="10026" width="8.5" customWidth="1"/>
    <col min="10027" max="10035" width="0" hidden="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2" width="0" hidden="1" customWidth="1"/>
    <col min="10253" max="10253" width="6.375" customWidth="1"/>
    <col min="10254" max="10255" width="0" hidden="1" customWidth="1"/>
    <col min="10256" max="10256" width="7" customWidth="1"/>
    <col min="10257" max="10262" width="0" hidden="1" customWidth="1"/>
    <col min="10263" max="10263" width="7" customWidth="1"/>
    <col min="10264" max="10269" width="0" hidden="1" customWidth="1"/>
    <col min="10270" max="10270" width="8" customWidth="1"/>
    <col min="10271" max="10272" width="0" hidden="1" customWidth="1"/>
    <col min="10273" max="10273" width="8.125" customWidth="1"/>
    <col min="10274" max="10281" width="0" hidden="1" customWidth="1"/>
    <col min="10282" max="10282" width="8.5" customWidth="1"/>
    <col min="10283" max="10291" width="0" hidden="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8" width="0" hidden="1" customWidth="1"/>
    <col min="10509" max="10509" width="6.375" customWidth="1"/>
    <col min="10510" max="10511" width="0" hidden="1" customWidth="1"/>
    <col min="10512" max="10512" width="7" customWidth="1"/>
    <col min="10513" max="10518" width="0" hidden="1" customWidth="1"/>
    <col min="10519" max="10519" width="7" customWidth="1"/>
    <col min="10520" max="10525" width="0" hidden="1" customWidth="1"/>
    <col min="10526" max="10526" width="8" customWidth="1"/>
    <col min="10527" max="10528" width="0" hidden="1" customWidth="1"/>
    <col min="10529" max="10529" width="8.125" customWidth="1"/>
    <col min="10530" max="10537" width="0" hidden="1" customWidth="1"/>
    <col min="10538" max="10538" width="8.5" customWidth="1"/>
    <col min="10539" max="10547" width="0" hidden="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4" width="0" hidden="1" customWidth="1"/>
    <col min="10765" max="10765" width="6.375" customWidth="1"/>
    <col min="10766" max="10767" width="0" hidden="1" customWidth="1"/>
    <col min="10768" max="10768" width="7" customWidth="1"/>
    <col min="10769" max="10774" width="0" hidden="1" customWidth="1"/>
    <col min="10775" max="10775" width="7" customWidth="1"/>
    <col min="10776" max="10781" width="0" hidden="1" customWidth="1"/>
    <col min="10782" max="10782" width="8" customWidth="1"/>
    <col min="10783" max="10784" width="0" hidden="1" customWidth="1"/>
    <col min="10785" max="10785" width="8.125" customWidth="1"/>
    <col min="10786" max="10793" width="0" hidden="1" customWidth="1"/>
    <col min="10794" max="10794" width="8.5" customWidth="1"/>
    <col min="10795" max="10803" width="0" hidden="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20" width="0" hidden="1" customWidth="1"/>
    <col min="11021" max="11021" width="6.375" customWidth="1"/>
    <col min="11022" max="11023" width="0" hidden="1" customWidth="1"/>
    <col min="11024" max="11024" width="7" customWidth="1"/>
    <col min="11025" max="11030" width="0" hidden="1" customWidth="1"/>
    <col min="11031" max="11031" width="7" customWidth="1"/>
    <col min="11032" max="11037" width="0" hidden="1" customWidth="1"/>
    <col min="11038" max="11038" width="8" customWidth="1"/>
    <col min="11039" max="11040" width="0" hidden="1" customWidth="1"/>
    <col min="11041" max="11041" width="8.125" customWidth="1"/>
    <col min="11042" max="11049" width="0" hidden="1" customWidth="1"/>
    <col min="11050" max="11050" width="8.5" customWidth="1"/>
    <col min="11051" max="11059" width="0" hidden="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6" width="0" hidden="1" customWidth="1"/>
    <col min="11277" max="11277" width="6.375" customWidth="1"/>
    <col min="11278" max="11279" width="0" hidden="1" customWidth="1"/>
    <col min="11280" max="11280" width="7" customWidth="1"/>
    <col min="11281" max="11286" width="0" hidden="1" customWidth="1"/>
    <col min="11287" max="11287" width="7" customWidth="1"/>
    <col min="11288" max="11293" width="0" hidden="1" customWidth="1"/>
    <col min="11294" max="11294" width="8" customWidth="1"/>
    <col min="11295" max="11296" width="0" hidden="1" customWidth="1"/>
    <col min="11297" max="11297" width="8.125" customWidth="1"/>
    <col min="11298" max="11305" width="0" hidden="1" customWidth="1"/>
    <col min="11306" max="11306" width="8.5" customWidth="1"/>
    <col min="11307" max="11315" width="0" hidden="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2" width="0" hidden="1" customWidth="1"/>
    <col min="11533" max="11533" width="6.375" customWidth="1"/>
    <col min="11534" max="11535" width="0" hidden="1" customWidth="1"/>
    <col min="11536" max="11536" width="7" customWidth="1"/>
    <col min="11537" max="11542" width="0" hidden="1" customWidth="1"/>
    <col min="11543" max="11543" width="7" customWidth="1"/>
    <col min="11544" max="11549" width="0" hidden="1" customWidth="1"/>
    <col min="11550" max="11550" width="8" customWidth="1"/>
    <col min="11551" max="11552" width="0" hidden="1" customWidth="1"/>
    <col min="11553" max="11553" width="8.125" customWidth="1"/>
    <col min="11554" max="11561" width="0" hidden="1" customWidth="1"/>
    <col min="11562" max="11562" width="8.5" customWidth="1"/>
    <col min="11563" max="11571" width="0" hidden="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8" width="0" hidden="1" customWidth="1"/>
    <col min="11789" max="11789" width="6.375" customWidth="1"/>
    <col min="11790" max="11791" width="0" hidden="1" customWidth="1"/>
    <col min="11792" max="11792" width="7" customWidth="1"/>
    <col min="11793" max="11798" width="0" hidden="1" customWidth="1"/>
    <col min="11799" max="11799" width="7" customWidth="1"/>
    <col min="11800" max="11805" width="0" hidden="1" customWidth="1"/>
    <col min="11806" max="11806" width="8" customWidth="1"/>
    <col min="11807" max="11808" width="0" hidden="1" customWidth="1"/>
    <col min="11809" max="11809" width="8.125" customWidth="1"/>
    <col min="11810" max="11817" width="0" hidden="1" customWidth="1"/>
    <col min="11818" max="11818" width="8.5" customWidth="1"/>
    <col min="11819" max="11827" width="0" hidden="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4" width="0" hidden="1" customWidth="1"/>
    <col min="12045" max="12045" width="6.375" customWidth="1"/>
    <col min="12046" max="12047" width="0" hidden="1" customWidth="1"/>
    <col min="12048" max="12048" width="7" customWidth="1"/>
    <col min="12049" max="12054" width="0" hidden="1" customWidth="1"/>
    <col min="12055" max="12055" width="7" customWidth="1"/>
    <col min="12056" max="12061" width="0" hidden="1" customWidth="1"/>
    <col min="12062" max="12062" width="8" customWidth="1"/>
    <col min="12063" max="12064" width="0" hidden="1" customWidth="1"/>
    <col min="12065" max="12065" width="8.125" customWidth="1"/>
    <col min="12066" max="12073" width="0" hidden="1" customWidth="1"/>
    <col min="12074" max="12074" width="8.5" customWidth="1"/>
    <col min="12075" max="12083" width="0" hidden="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300" width="0" hidden="1" customWidth="1"/>
    <col min="12301" max="12301" width="6.375" customWidth="1"/>
    <col min="12302" max="12303" width="0" hidden="1" customWidth="1"/>
    <col min="12304" max="12304" width="7" customWidth="1"/>
    <col min="12305" max="12310" width="0" hidden="1" customWidth="1"/>
    <col min="12311" max="12311" width="7" customWidth="1"/>
    <col min="12312" max="12317" width="0" hidden="1" customWidth="1"/>
    <col min="12318" max="12318" width="8" customWidth="1"/>
    <col min="12319" max="12320" width="0" hidden="1" customWidth="1"/>
    <col min="12321" max="12321" width="8.125" customWidth="1"/>
    <col min="12322" max="12329" width="0" hidden="1" customWidth="1"/>
    <col min="12330" max="12330" width="8.5" customWidth="1"/>
    <col min="12331" max="12339" width="0" hidden="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6" width="0" hidden="1" customWidth="1"/>
    <col min="12557" max="12557" width="6.375" customWidth="1"/>
    <col min="12558" max="12559" width="0" hidden="1" customWidth="1"/>
    <col min="12560" max="12560" width="7" customWidth="1"/>
    <col min="12561" max="12566" width="0" hidden="1" customWidth="1"/>
    <col min="12567" max="12567" width="7" customWidth="1"/>
    <col min="12568" max="12573" width="0" hidden="1" customWidth="1"/>
    <col min="12574" max="12574" width="8" customWidth="1"/>
    <col min="12575" max="12576" width="0" hidden="1" customWidth="1"/>
    <col min="12577" max="12577" width="8.125" customWidth="1"/>
    <col min="12578" max="12585" width="0" hidden="1" customWidth="1"/>
    <col min="12586" max="12586" width="8.5" customWidth="1"/>
    <col min="12587" max="12595" width="0" hidden="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2" width="0" hidden="1" customWidth="1"/>
    <col min="12813" max="12813" width="6.375" customWidth="1"/>
    <col min="12814" max="12815" width="0" hidden="1" customWidth="1"/>
    <col min="12816" max="12816" width="7" customWidth="1"/>
    <col min="12817" max="12822" width="0" hidden="1" customWidth="1"/>
    <col min="12823" max="12823" width="7" customWidth="1"/>
    <col min="12824" max="12829" width="0" hidden="1" customWidth="1"/>
    <col min="12830" max="12830" width="8" customWidth="1"/>
    <col min="12831" max="12832" width="0" hidden="1" customWidth="1"/>
    <col min="12833" max="12833" width="8.125" customWidth="1"/>
    <col min="12834" max="12841" width="0" hidden="1" customWidth="1"/>
    <col min="12842" max="12842" width="8.5" customWidth="1"/>
    <col min="12843" max="12851" width="0" hidden="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8" width="0" hidden="1" customWidth="1"/>
    <col min="13069" max="13069" width="6.375" customWidth="1"/>
    <col min="13070" max="13071" width="0" hidden="1" customWidth="1"/>
    <col min="13072" max="13072" width="7" customWidth="1"/>
    <col min="13073" max="13078" width="0" hidden="1" customWidth="1"/>
    <col min="13079" max="13079" width="7" customWidth="1"/>
    <col min="13080" max="13085" width="0" hidden="1" customWidth="1"/>
    <col min="13086" max="13086" width="8" customWidth="1"/>
    <col min="13087" max="13088" width="0" hidden="1" customWidth="1"/>
    <col min="13089" max="13089" width="8.125" customWidth="1"/>
    <col min="13090" max="13097" width="0" hidden="1" customWidth="1"/>
    <col min="13098" max="13098" width="8.5" customWidth="1"/>
    <col min="13099" max="13107" width="0" hidden="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4" width="0" hidden="1" customWidth="1"/>
    <col min="13325" max="13325" width="6.375" customWidth="1"/>
    <col min="13326" max="13327" width="0" hidden="1" customWidth="1"/>
    <col min="13328" max="13328" width="7" customWidth="1"/>
    <col min="13329" max="13334" width="0" hidden="1" customWidth="1"/>
    <col min="13335" max="13335" width="7" customWidth="1"/>
    <col min="13336" max="13341" width="0" hidden="1" customWidth="1"/>
    <col min="13342" max="13342" width="8" customWidth="1"/>
    <col min="13343" max="13344" width="0" hidden="1" customWidth="1"/>
    <col min="13345" max="13345" width="8.125" customWidth="1"/>
    <col min="13346" max="13353" width="0" hidden="1" customWidth="1"/>
    <col min="13354" max="13354" width="8.5" customWidth="1"/>
    <col min="13355" max="13363" width="0" hidden="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80" width="0" hidden="1" customWidth="1"/>
    <col min="13581" max="13581" width="6.375" customWidth="1"/>
    <col min="13582" max="13583" width="0" hidden="1" customWidth="1"/>
    <col min="13584" max="13584" width="7" customWidth="1"/>
    <col min="13585" max="13590" width="0" hidden="1" customWidth="1"/>
    <col min="13591" max="13591" width="7" customWidth="1"/>
    <col min="13592" max="13597" width="0" hidden="1" customWidth="1"/>
    <col min="13598" max="13598" width="8" customWidth="1"/>
    <col min="13599" max="13600" width="0" hidden="1" customWidth="1"/>
    <col min="13601" max="13601" width="8.125" customWidth="1"/>
    <col min="13602" max="13609" width="0" hidden="1" customWidth="1"/>
    <col min="13610" max="13610" width="8.5" customWidth="1"/>
    <col min="13611" max="13619" width="0" hidden="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6" width="0" hidden="1" customWidth="1"/>
    <col min="13837" max="13837" width="6.375" customWidth="1"/>
    <col min="13838" max="13839" width="0" hidden="1" customWidth="1"/>
    <col min="13840" max="13840" width="7" customWidth="1"/>
    <col min="13841" max="13846" width="0" hidden="1" customWidth="1"/>
    <col min="13847" max="13847" width="7" customWidth="1"/>
    <col min="13848" max="13853" width="0" hidden="1" customWidth="1"/>
    <col min="13854" max="13854" width="8" customWidth="1"/>
    <col min="13855" max="13856" width="0" hidden="1" customWidth="1"/>
    <col min="13857" max="13857" width="8.125" customWidth="1"/>
    <col min="13858" max="13865" width="0" hidden="1" customWidth="1"/>
    <col min="13866" max="13866" width="8.5" customWidth="1"/>
    <col min="13867" max="13875" width="0" hidden="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2" width="0" hidden="1" customWidth="1"/>
    <col min="14093" max="14093" width="6.375" customWidth="1"/>
    <col min="14094" max="14095" width="0" hidden="1" customWidth="1"/>
    <col min="14096" max="14096" width="7" customWidth="1"/>
    <col min="14097" max="14102" width="0" hidden="1" customWidth="1"/>
    <col min="14103" max="14103" width="7" customWidth="1"/>
    <col min="14104" max="14109" width="0" hidden="1" customWidth="1"/>
    <col min="14110" max="14110" width="8" customWidth="1"/>
    <col min="14111" max="14112" width="0" hidden="1" customWidth="1"/>
    <col min="14113" max="14113" width="8.125" customWidth="1"/>
    <col min="14114" max="14121" width="0" hidden="1" customWidth="1"/>
    <col min="14122" max="14122" width="8.5" customWidth="1"/>
    <col min="14123" max="14131" width="0" hidden="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8" width="0" hidden="1" customWidth="1"/>
    <col min="14349" max="14349" width="6.375" customWidth="1"/>
    <col min="14350" max="14351" width="0" hidden="1" customWidth="1"/>
    <col min="14352" max="14352" width="7" customWidth="1"/>
    <col min="14353" max="14358" width="0" hidden="1" customWidth="1"/>
    <col min="14359" max="14359" width="7" customWidth="1"/>
    <col min="14360" max="14365" width="0" hidden="1" customWidth="1"/>
    <col min="14366" max="14366" width="8" customWidth="1"/>
    <col min="14367" max="14368" width="0" hidden="1" customWidth="1"/>
    <col min="14369" max="14369" width="8.125" customWidth="1"/>
    <col min="14370" max="14377" width="0" hidden="1" customWidth="1"/>
    <col min="14378" max="14378" width="8.5" customWidth="1"/>
    <col min="14379" max="14387" width="0" hidden="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4" width="0" hidden="1" customWidth="1"/>
    <col min="14605" max="14605" width="6.375" customWidth="1"/>
    <col min="14606" max="14607" width="0" hidden="1" customWidth="1"/>
    <col min="14608" max="14608" width="7" customWidth="1"/>
    <col min="14609" max="14614" width="0" hidden="1" customWidth="1"/>
    <col min="14615" max="14615" width="7" customWidth="1"/>
    <col min="14616" max="14621" width="0" hidden="1" customWidth="1"/>
    <col min="14622" max="14622" width="8" customWidth="1"/>
    <col min="14623" max="14624" width="0" hidden="1" customWidth="1"/>
    <col min="14625" max="14625" width="8.125" customWidth="1"/>
    <col min="14626" max="14633" width="0" hidden="1" customWidth="1"/>
    <col min="14634" max="14634" width="8.5" customWidth="1"/>
    <col min="14635" max="14643" width="0" hidden="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60" width="0" hidden="1" customWidth="1"/>
    <col min="14861" max="14861" width="6.375" customWidth="1"/>
    <col min="14862" max="14863" width="0" hidden="1" customWidth="1"/>
    <col min="14864" max="14864" width="7" customWidth="1"/>
    <col min="14865" max="14870" width="0" hidden="1" customWidth="1"/>
    <col min="14871" max="14871" width="7" customWidth="1"/>
    <col min="14872" max="14877" width="0" hidden="1" customWidth="1"/>
    <col min="14878" max="14878" width="8" customWidth="1"/>
    <col min="14879" max="14880" width="0" hidden="1" customWidth="1"/>
    <col min="14881" max="14881" width="8.125" customWidth="1"/>
    <col min="14882" max="14889" width="0" hidden="1" customWidth="1"/>
    <col min="14890" max="14890" width="8.5" customWidth="1"/>
    <col min="14891" max="14899" width="0" hidden="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6" width="0" hidden="1" customWidth="1"/>
    <col min="15117" max="15117" width="6.375" customWidth="1"/>
    <col min="15118" max="15119" width="0" hidden="1" customWidth="1"/>
    <col min="15120" max="15120" width="7" customWidth="1"/>
    <col min="15121" max="15126" width="0" hidden="1" customWidth="1"/>
    <col min="15127" max="15127" width="7" customWidth="1"/>
    <col min="15128" max="15133" width="0" hidden="1" customWidth="1"/>
    <col min="15134" max="15134" width="8" customWidth="1"/>
    <col min="15135" max="15136" width="0" hidden="1" customWidth="1"/>
    <col min="15137" max="15137" width="8.125" customWidth="1"/>
    <col min="15138" max="15145" width="0" hidden="1" customWidth="1"/>
    <col min="15146" max="15146" width="8.5" customWidth="1"/>
    <col min="15147" max="15155" width="0" hidden="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2" width="0" hidden="1" customWidth="1"/>
    <col min="15373" max="15373" width="6.375" customWidth="1"/>
    <col min="15374" max="15375" width="0" hidden="1" customWidth="1"/>
    <col min="15376" max="15376" width="7" customWidth="1"/>
    <col min="15377" max="15382" width="0" hidden="1" customWidth="1"/>
    <col min="15383" max="15383" width="7" customWidth="1"/>
    <col min="15384" max="15389" width="0" hidden="1" customWidth="1"/>
    <col min="15390" max="15390" width="8" customWidth="1"/>
    <col min="15391" max="15392" width="0" hidden="1" customWidth="1"/>
    <col min="15393" max="15393" width="8.125" customWidth="1"/>
    <col min="15394" max="15401" width="0" hidden="1" customWidth="1"/>
    <col min="15402" max="15402" width="8.5" customWidth="1"/>
    <col min="15403" max="15411" width="0" hidden="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8" width="0" hidden="1" customWidth="1"/>
    <col min="15629" max="15629" width="6.375" customWidth="1"/>
    <col min="15630" max="15631" width="0" hidden="1" customWidth="1"/>
    <col min="15632" max="15632" width="7" customWidth="1"/>
    <col min="15633" max="15638" width="0" hidden="1" customWidth="1"/>
    <col min="15639" max="15639" width="7" customWidth="1"/>
    <col min="15640" max="15645" width="0" hidden="1" customWidth="1"/>
    <col min="15646" max="15646" width="8" customWidth="1"/>
    <col min="15647" max="15648" width="0" hidden="1" customWidth="1"/>
    <col min="15649" max="15649" width="8.125" customWidth="1"/>
    <col min="15650" max="15657" width="0" hidden="1" customWidth="1"/>
    <col min="15658" max="15658" width="8.5" customWidth="1"/>
    <col min="15659" max="15667" width="0" hidden="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4" width="0" hidden="1" customWidth="1"/>
    <col min="15885" max="15885" width="6.375" customWidth="1"/>
    <col min="15886" max="15887" width="0" hidden="1" customWidth="1"/>
    <col min="15888" max="15888" width="7" customWidth="1"/>
    <col min="15889" max="15894" width="0" hidden="1" customWidth="1"/>
    <col min="15895" max="15895" width="7" customWidth="1"/>
    <col min="15896" max="15901" width="0" hidden="1" customWidth="1"/>
    <col min="15902" max="15902" width="8" customWidth="1"/>
    <col min="15903" max="15904" width="0" hidden="1" customWidth="1"/>
    <col min="15905" max="15905" width="8.125" customWidth="1"/>
    <col min="15906" max="15913" width="0" hidden="1" customWidth="1"/>
    <col min="15914" max="15914" width="8.5" customWidth="1"/>
    <col min="15915" max="15923" width="0" hidden="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40" width="0" hidden="1" customWidth="1"/>
    <col min="16141" max="16141" width="6.375" customWidth="1"/>
    <col min="16142" max="16143" width="0" hidden="1" customWidth="1"/>
    <col min="16144" max="16144" width="7" customWidth="1"/>
    <col min="16145" max="16150" width="0" hidden="1" customWidth="1"/>
    <col min="16151" max="16151" width="7" customWidth="1"/>
    <col min="16152" max="16157" width="0" hidden="1" customWidth="1"/>
    <col min="16158" max="16158" width="8" customWidth="1"/>
    <col min="16159" max="16160" width="0" hidden="1" customWidth="1"/>
    <col min="16161" max="16161" width="8.125" customWidth="1"/>
    <col min="16162" max="16169" width="0" hidden="1" customWidth="1"/>
    <col min="16170" max="16170" width="8.5" customWidth="1"/>
    <col min="16171" max="16179" width="0" hidden="1" customWidth="1"/>
  </cols>
  <sheetData>
    <row r="1" spans="1:54" ht="18" thickBot="1" x14ac:dyDescent="0.2">
      <c r="C1" s="1" t="s">
        <v>174</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4" ht="17.25" x14ac:dyDescent="0.15">
      <c r="C2" s="9"/>
      <c r="D2" s="10"/>
      <c r="E2" s="11"/>
      <c r="F2" s="12"/>
      <c r="G2" s="13"/>
      <c r="H2" s="14"/>
      <c r="I2" s="15"/>
      <c r="J2" s="16" t="s">
        <v>175</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4"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4"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4"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4" ht="24" x14ac:dyDescent="0.15">
      <c r="C6" s="51"/>
      <c r="D6" s="52"/>
      <c r="E6" s="53"/>
      <c r="F6" s="258"/>
      <c r="G6" s="259"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4" x14ac:dyDescent="0.15">
      <c r="C7" s="66"/>
      <c r="D7" s="24"/>
      <c r="E7" s="67" t="s">
        <v>33</v>
      </c>
      <c r="F7" s="68" t="s">
        <v>34</v>
      </c>
      <c r="G7" s="260" t="s">
        <v>35</v>
      </c>
      <c r="H7" s="260" t="s">
        <v>35</v>
      </c>
      <c r="I7" s="67"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4" x14ac:dyDescent="0.15">
      <c r="C8" s="77" t="s">
        <v>36</v>
      </c>
      <c r="D8" s="78"/>
      <c r="E8" s="79">
        <v>8400.94</v>
      </c>
      <c r="F8" s="134">
        <v>2403153</v>
      </c>
      <c r="G8" s="261">
        <v>5463545</v>
      </c>
      <c r="H8" s="261">
        <v>2599159</v>
      </c>
      <c r="I8" s="80">
        <v>2864386</v>
      </c>
      <c r="J8" s="83">
        <v>-1457</v>
      </c>
      <c r="K8" s="84">
        <v>-597</v>
      </c>
      <c r="L8" s="85">
        <v>-860</v>
      </c>
      <c r="M8" s="83">
        <v>-1759</v>
      </c>
      <c r="N8" s="84">
        <v>-894</v>
      </c>
      <c r="O8" s="85">
        <v>-865</v>
      </c>
      <c r="P8" s="83">
        <v>3180</v>
      </c>
      <c r="Q8" s="84">
        <v>1640</v>
      </c>
      <c r="R8" s="85">
        <v>1540</v>
      </c>
      <c r="S8" s="86">
        <v>1621</v>
      </c>
      <c r="T8" s="87">
        <v>1512</v>
      </c>
      <c r="U8" s="87">
        <v>19</v>
      </c>
      <c r="V8" s="88">
        <v>28</v>
      </c>
      <c r="W8" s="83">
        <v>4939</v>
      </c>
      <c r="X8" s="84">
        <v>2534</v>
      </c>
      <c r="Y8" s="85">
        <v>2405</v>
      </c>
      <c r="Z8" s="86">
        <v>2501</v>
      </c>
      <c r="AA8" s="87">
        <v>2378</v>
      </c>
      <c r="AB8" s="87">
        <v>33</v>
      </c>
      <c r="AC8" s="88">
        <v>27</v>
      </c>
      <c r="AD8" s="89">
        <v>302</v>
      </c>
      <c r="AE8" s="90">
        <v>297</v>
      </c>
      <c r="AF8" s="91">
        <v>5</v>
      </c>
      <c r="AG8" s="89">
        <v>15018</v>
      </c>
      <c r="AH8" s="90">
        <v>7865</v>
      </c>
      <c r="AI8" s="92">
        <v>7153</v>
      </c>
      <c r="AJ8" s="93">
        <v>6881</v>
      </c>
      <c r="AK8" s="94">
        <v>6400</v>
      </c>
      <c r="AL8" s="94">
        <v>784</v>
      </c>
      <c r="AM8" s="95">
        <v>658</v>
      </c>
      <c r="AN8" s="96">
        <v>200</v>
      </c>
      <c r="AO8" s="91">
        <v>95</v>
      </c>
      <c r="AP8" s="97">
        <v>14716</v>
      </c>
      <c r="AQ8" s="90">
        <v>7568</v>
      </c>
      <c r="AR8" s="92">
        <v>7148</v>
      </c>
      <c r="AS8" s="93">
        <v>6695</v>
      </c>
      <c r="AT8" s="94">
        <v>6423</v>
      </c>
      <c r="AU8" s="94">
        <v>623</v>
      </c>
      <c r="AV8" s="95">
        <v>545</v>
      </c>
      <c r="AW8" s="96">
        <v>250</v>
      </c>
      <c r="AX8" s="91">
        <v>180</v>
      </c>
      <c r="AY8" s="98">
        <v>669</v>
      </c>
    </row>
    <row r="9" spans="1:54" x14ac:dyDescent="0.15">
      <c r="C9" s="99" t="s">
        <v>37</v>
      </c>
      <c r="D9" s="24"/>
      <c r="E9" s="100"/>
      <c r="F9" s="103">
        <v>669</v>
      </c>
      <c r="G9" s="262">
        <v>-1457</v>
      </c>
      <c r="H9" s="262">
        <v>-597</v>
      </c>
      <c r="I9" s="263">
        <v>-860</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4" x14ac:dyDescent="0.15">
      <c r="C10" s="77" t="s">
        <v>38</v>
      </c>
      <c r="D10" s="78"/>
      <c r="E10" s="119">
        <v>6660.57</v>
      </c>
      <c r="F10" s="134">
        <v>2309469</v>
      </c>
      <c r="G10" s="261">
        <v>5217119</v>
      </c>
      <c r="H10" s="261">
        <v>2480480</v>
      </c>
      <c r="I10" s="80">
        <v>2736639</v>
      </c>
      <c r="J10" s="121">
        <v>-1245</v>
      </c>
      <c r="K10" s="84">
        <v>-507</v>
      </c>
      <c r="L10" s="85">
        <v>-738</v>
      </c>
      <c r="M10" s="121">
        <v>-1611</v>
      </c>
      <c r="N10" s="84">
        <v>-819</v>
      </c>
      <c r="O10" s="85">
        <v>-792</v>
      </c>
      <c r="P10" s="121">
        <v>3079</v>
      </c>
      <c r="Q10" s="84">
        <v>1584</v>
      </c>
      <c r="R10" s="85">
        <v>1495</v>
      </c>
      <c r="S10" s="86">
        <v>1566</v>
      </c>
      <c r="T10" s="87">
        <v>1467</v>
      </c>
      <c r="U10" s="87">
        <v>18</v>
      </c>
      <c r="V10" s="88">
        <v>28</v>
      </c>
      <c r="W10" s="121">
        <v>4690</v>
      </c>
      <c r="X10" s="84">
        <v>2403</v>
      </c>
      <c r="Y10" s="85">
        <v>2287</v>
      </c>
      <c r="Z10" s="86">
        <v>2371</v>
      </c>
      <c r="AA10" s="87">
        <v>2261</v>
      </c>
      <c r="AB10" s="87">
        <v>32</v>
      </c>
      <c r="AC10" s="88">
        <v>26</v>
      </c>
      <c r="AD10" s="96">
        <v>366</v>
      </c>
      <c r="AE10" s="90">
        <v>312</v>
      </c>
      <c r="AF10" s="91">
        <v>54</v>
      </c>
      <c r="AG10" s="96">
        <v>14584</v>
      </c>
      <c r="AH10" s="90">
        <v>7623</v>
      </c>
      <c r="AI10" s="92">
        <v>6961</v>
      </c>
      <c r="AJ10" s="93">
        <v>6660</v>
      </c>
      <c r="AK10" s="94">
        <v>6220</v>
      </c>
      <c r="AL10" s="94">
        <v>763</v>
      </c>
      <c r="AM10" s="95">
        <v>647</v>
      </c>
      <c r="AN10" s="96">
        <v>200</v>
      </c>
      <c r="AO10" s="91">
        <v>94</v>
      </c>
      <c r="AP10" s="122">
        <v>14218</v>
      </c>
      <c r="AQ10" s="90">
        <v>7311</v>
      </c>
      <c r="AR10" s="92">
        <v>6907</v>
      </c>
      <c r="AS10" s="93">
        <v>6485</v>
      </c>
      <c r="AT10" s="94">
        <v>6216</v>
      </c>
      <c r="AU10" s="94">
        <v>581</v>
      </c>
      <c r="AV10" s="95">
        <v>512</v>
      </c>
      <c r="AW10" s="96">
        <v>245</v>
      </c>
      <c r="AX10" s="91">
        <v>179</v>
      </c>
      <c r="AY10" s="98">
        <v>678</v>
      </c>
    </row>
    <row r="11" spans="1:54" x14ac:dyDescent="0.15">
      <c r="C11" s="99" t="s">
        <v>37</v>
      </c>
      <c r="D11" s="24"/>
      <c r="E11" s="100"/>
      <c r="F11" s="103">
        <v>678</v>
      </c>
      <c r="G11" s="263">
        <v>-1245</v>
      </c>
      <c r="H11" s="263">
        <v>-507</v>
      </c>
      <c r="I11" s="263">
        <v>-738</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4" x14ac:dyDescent="0.15">
      <c r="C12" s="77" t="s">
        <v>39</v>
      </c>
      <c r="D12" s="78"/>
      <c r="E12" s="119">
        <v>1740.38</v>
      </c>
      <c r="F12" s="134">
        <v>93684</v>
      </c>
      <c r="G12" s="261">
        <v>246426</v>
      </c>
      <c r="H12" s="261">
        <v>118679</v>
      </c>
      <c r="I12" s="80">
        <v>127747</v>
      </c>
      <c r="J12" s="121">
        <v>-212</v>
      </c>
      <c r="K12" s="84">
        <v>-90</v>
      </c>
      <c r="L12" s="85">
        <v>-122</v>
      </c>
      <c r="M12" s="121">
        <v>-148</v>
      </c>
      <c r="N12" s="84">
        <v>-75</v>
      </c>
      <c r="O12" s="85">
        <v>-73</v>
      </c>
      <c r="P12" s="121">
        <v>101</v>
      </c>
      <c r="Q12" s="84">
        <v>56</v>
      </c>
      <c r="R12" s="85">
        <v>45</v>
      </c>
      <c r="S12" s="86">
        <v>55</v>
      </c>
      <c r="T12" s="87">
        <v>45</v>
      </c>
      <c r="U12" s="87">
        <v>1</v>
      </c>
      <c r="V12" s="88">
        <v>0</v>
      </c>
      <c r="W12" s="121">
        <v>249</v>
      </c>
      <c r="X12" s="84">
        <v>131</v>
      </c>
      <c r="Y12" s="85">
        <v>118</v>
      </c>
      <c r="Z12" s="86">
        <v>130</v>
      </c>
      <c r="AA12" s="87">
        <v>117</v>
      </c>
      <c r="AB12" s="87">
        <v>1</v>
      </c>
      <c r="AC12" s="88">
        <v>1</v>
      </c>
      <c r="AD12" s="96">
        <v>-64</v>
      </c>
      <c r="AE12" s="90">
        <v>-15</v>
      </c>
      <c r="AF12" s="91">
        <v>-49</v>
      </c>
      <c r="AG12" s="96">
        <v>434</v>
      </c>
      <c r="AH12" s="90">
        <v>242</v>
      </c>
      <c r="AI12" s="92">
        <v>192</v>
      </c>
      <c r="AJ12" s="93">
        <v>221</v>
      </c>
      <c r="AK12" s="94">
        <v>180</v>
      </c>
      <c r="AL12" s="94">
        <v>21</v>
      </c>
      <c r="AM12" s="95">
        <v>11</v>
      </c>
      <c r="AN12" s="96">
        <v>0</v>
      </c>
      <c r="AO12" s="91">
        <v>1</v>
      </c>
      <c r="AP12" s="122">
        <v>498</v>
      </c>
      <c r="AQ12" s="90">
        <v>257</v>
      </c>
      <c r="AR12" s="92">
        <v>241</v>
      </c>
      <c r="AS12" s="93">
        <v>210</v>
      </c>
      <c r="AT12" s="94">
        <v>207</v>
      </c>
      <c r="AU12" s="94">
        <v>42</v>
      </c>
      <c r="AV12" s="95">
        <v>33</v>
      </c>
      <c r="AW12" s="96">
        <v>5</v>
      </c>
      <c r="AX12" s="91">
        <v>1</v>
      </c>
      <c r="AY12" s="98">
        <v>-9</v>
      </c>
    </row>
    <row r="13" spans="1:54" x14ac:dyDescent="0.15">
      <c r="C13" s="99" t="s">
        <v>37</v>
      </c>
      <c r="D13" s="24"/>
      <c r="E13" s="100"/>
      <c r="F13" s="103">
        <v>-9</v>
      </c>
      <c r="G13" s="263">
        <v>-212</v>
      </c>
      <c r="H13" s="263">
        <v>-90</v>
      </c>
      <c r="I13" s="263">
        <v>-122</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c r="AZ13" s="264"/>
      <c r="BA13" s="264"/>
      <c r="BB13" s="264"/>
    </row>
    <row r="14" spans="1:54" x14ac:dyDescent="0.15">
      <c r="A14">
        <v>1</v>
      </c>
      <c r="C14" s="77" t="s">
        <v>40</v>
      </c>
      <c r="D14" s="24"/>
      <c r="E14" s="119">
        <v>557.01</v>
      </c>
      <c r="F14" s="134">
        <v>734962</v>
      </c>
      <c r="G14" s="261">
        <v>1524641</v>
      </c>
      <c r="H14" s="261">
        <v>716352</v>
      </c>
      <c r="I14" s="80">
        <v>808289</v>
      </c>
      <c r="J14" s="83">
        <v>-511</v>
      </c>
      <c r="K14" s="126">
        <v>-100</v>
      </c>
      <c r="L14" s="127">
        <v>-411</v>
      </c>
      <c r="M14" s="83">
        <v>-481</v>
      </c>
      <c r="N14" s="126">
        <v>-204</v>
      </c>
      <c r="O14" s="127">
        <v>-277</v>
      </c>
      <c r="P14" s="83">
        <v>859</v>
      </c>
      <c r="Q14" s="126">
        <v>458</v>
      </c>
      <c r="R14" s="127">
        <v>401</v>
      </c>
      <c r="S14" s="83">
        <v>447</v>
      </c>
      <c r="T14" s="126">
        <v>386</v>
      </c>
      <c r="U14" s="126">
        <v>11</v>
      </c>
      <c r="V14" s="127">
        <v>15</v>
      </c>
      <c r="W14" s="83">
        <v>1340</v>
      </c>
      <c r="X14" s="126">
        <v>662</v>
      </c>
      <c r="Y14" s="127">
        <v>678</v>
      </c>
      <c r="Z14" s="83">
        <v>648</v>
      </c>
      <c r="AA14" s="126">
        <v>667</v>
      </c>
      <c r="AB14" s="126">
        <v>14</v>
      </c>
      <c r="AC14" s="127">
        <v>11</v>
      </c>
      <c r="AD14" s="89">
        <v>-30</v>
      </c>
      <c r="AE14" s="128">
        <v>104</v>
      </c>
      <c r="AF14" s="129">
        <v>-134</v>
      </c>
      <c r="AG14" s="89">
        <v>5371</v>
      </c>
      <c r="AH14" s="128">
        <v>2787</v>
      </c>
      <c r="AI14" s="130">
        <v>2584</v>
      </c>
      <c r="AJ14" s="89">
        <v>2422</v>
      </c>
      <c r="AK14" s="128">
        <v>2262</v>
      </c>
      <c r="AL14" s="128">
        <v>286</v>
      </c>
      <c r="AM14" s="129">
        <v>293</v>
      </c>
      <c r="AN14" s="89">
        <v>79</v>
      </c>
      <c r="AO14" s="129">
        <v>29</v>
      </c>
      <c r="AP14" s="89">
        <v>5401</v>
      </c>
      <c r="AQ14" s="131">
        <v>2683</v>
      </c>
      <c r="AR14" s="129">
        <v>2718</v>
      </c>
      <c r="AS14" s="89">
        <v>2321</v>
      </c>
      <c r="AT14" s="128">
        <v>2355</v>
      </c>
      <c r="AU14" s="128">
        <v>254</v>
      </c>
      <c r="AV14" s="129">
        <v>258</v>
      </c>
      <c r="AW14" s="89">
        <v>108</v>
      </c>
      <c r="AX14" s="129">
        <v>105</v>
      </c>
      <c r="AY14" s="132">
        <v>42</v>
      </c>
      <c r="AZ14" s="264"/>
    </row>
    <row r="15" spans="1:54" x14ac:dyDescent="0.15">
      <c r="A15">
        <v>2</v>
      </c>
      <c r="C15" s="77" t="s">
        <v>41</v>
      </c>
      <c r="D15" s="24"/>
      <c r="E15" s="119">
        <v>169.15</v>
      </c>
      <c r="F15" s="134">
        <v>479801</v>
      </c>
      <c r="G15" s="261">
        <v>1039064</v>
      </c>
      <c r="H15" s="261">
        <v>490372</v>
      </c>
      <c r="I15" s="80">
        <v>548692</v>
      </c>
      <c r="J15" s="121">
        <v>-38</v>
      </c>
      <c r="K15" s="84">
        <v>-34</v>
      </c>
      <c r="L15" s="85">
        <v>-4</v>
      </c>
      <c r="M15" s="121">
        <v>-238</v>
      </c>
      <c r="N15" s="84">
        <v>-142</v>
      </c>
      <c r="O15" s="85">
        <v>-96</v>
      </c>
      <c r="P15" s="121">
        <v>639</v>
      </c>
      <c r="Q15" s="84">
        <v>324</v>
      </c>
      <c r="R15" s="85">
        <v>315</v>
      </c>
      <c r="S15" s="86">
        <v>322</v>
      </c>
      <c r="T15" s="87">
        <v>312</v>
      </c>
      <c r="U15" s="87">
        <v>2</v>
      </c>
      <c r="V15" s="88">
        <v>3</v>
      </c>
      <c r="W15" s="121">
        <v>877</v>
      </c>
      <c r="X15" s="84">
        <v>466</v>
      </c>
      <c r="Y15" s="85">
        <v>411</v>
      </c>
      <c r="Z15" s="86">
        <v>459</v>
      </c>
      <c r="AA15" s="87">
        <v>407</v>
      </c>
      <c r="AB15" s="87">
        <v>7</v>
      </c>
      <c r="AC15" s="88">
        <v>4</v>
      </c>
      <c r="AD15" s="96">
        <v>200</v>
      </c>
      <c r="AE15" s="90">
        <v>108</v>
      </c>
      <c r="AF15" s="91">
        <v>92</v>
      </c>
      <c r="AG15" s="96">
        <v>3259</v>
      </c>
      <c r="AH15" s="90">
        <v>1691</v>
      </c>
      <c r="AI15" s="92">
        <v>1568</v>
      </c>
      <c r="AJ15" s="93">
        <v>1496</v>
      </c>
      <c r="AK15" s="94">
        <v>1446</v>
      </c>
      <c r="AL15" s="94">
        <v>127</v>
      </c>
      <c r="AM15" s="95">
        <v>88</v>
      </c>
      <c r="AN15" s="96">
        <v>68</v>
      </c>
      <c r="AO15" s="91">
        <v>34</v>
      </c>
      <c r="AP15" s="122">
        <v>3059</v>
      </c>
      <c r="AQ15" s="90">
        <v>1583</v>
      </c>
      <c r="AR15" s="92">
        <v>1476</v>
      </c>
      <c r="AS15" s="93">
        <v>1442</v>
      </c>
      <c r="AT15" s="94">
        <v>1388</v>
      </c>
      <c r="AU15" s="94">
        <v>84</v>
      </c>
      <c r="AV15" s="95">
        <v>68</v>
      </c>
      <c r="AW15" s="96">
        <v>57</v>
      </c>
      <c r="AX15" s="91">
        <v>20</v>
      </c>
      <c r="AY15" s="98">
        <v>224</v>
      </c>
    </row>
    <row r="16" spans="1:54" x14ac:dyDescent="0.15">
      <c r="A16">
        <v>3</v>
      </c>
      <c r="C16" s="77" t="s">
        <v>42</v>
      </c>
      <c r="D16" s="24"/>
      <c r="E16" s="133">
        <v>480.89</v>
      </c>
      <c r="F16" s="134">
        <v>294811</v>
      </c>
      <c r="G16" s="261">
        <v>715659</v>
      </c>
      <c r="H16" s="261">
        <v>336804</v>
      </c>
      <c r="I16" s="80">
        <v>378855</v>
      </c>
      <c r="J16" s="121">
        <v>-150</v>
      </c>
      <c r="K16" s="84">
        <v>-67</v>
      </c>
      <c r="L16" s="85">
        <v>-83</v>
      </c>
      <c r="M16" s="121">
        <v>-209</v>
      </c>
      <c r="N16" s="84">
        <v>-117</v>
      </c>
      <c r="O16" s="85">
        <v>-92</v>
      </c>
      <c r="P16" s="121">
        <v>391</v>
      </c>
      <c r="Q16" s="84">
        <v>179</v>
      </c>
      <c r="R16" s="85">
        <v>212</v>
      </c>
      <c r="S16" s="86">
        <v>179</v>
      </c>
      <c r="T16" s="87">
        <v>211</v>
      </c>
      <c r="U16" s="87">
        <v>0</v>
      </c>
      <c r="V16" s="88">
        <v>1</v>
      </c>
      <c r="W16" s="121">
        <v>600</v>
      </c>
      <c r="X16" s="84">
        <v>296</v>
      </c>
      <c r="Y16" s="85">
        <v>304</v>
      </c>
      <c r="Z16" s="86">
        <v>293</v>
      </c>
      <c r="AA16" s="87">
        <v>300</v>
      </c>
      <c r="AB16" s="87">
        <v>3</v>
      </c>
      <c r="AC16" s="88">
        <v>4</v>
      </c>
      <c r="AD16" s="96">
        <v>59</v>
      </c>
      <c r="AE16" s="90">
        <v>50</v>
      </c>
      <c r="AF16" s="91">
        <v>9</v>
      </c>
      <c r="AG16" s="96">
        <v>1794</v>
      </c>
      <c r="AH16" s="90">
        <v>927</v>
      </c>
      <c r="AI16" s="92">
        <v>867</v>
      </c>
      <c r="AJ16" s="93">
        <v>853</v>
      </c>
      <c r="AK16" s="94">
        <v>805</v>
      </c>
      <c r="AL16" s="94">
        <v>62</v>
      </c>
      <c r="AM16" s="95">
        <v>52</v>
      </c>
      <c r="AN16" s="96">
        <v>12</v>
      </c>
      <c r="AO16" s="91">
        <v>10</v>
      </c>
      <c r="AP16" s="122">
        <v>1735</v>
      </c>
      <c r="AQ16" s="90">
        <v>877</v>
      </c>
      <c r="AR16" s="92">
        <v>858</v>
      </c>
      <c r="AS16" s="93">
        <v>832</v>
      </c>
      <c r="AT16" s="94">
        <v>813</v>
      </c>
      <c r="AU16" s="94">
        <v>30</v>
      </c>
      <c r="AV16" s="95">
        <v>36</v>
      </c>
      <c r="AW16" s="96">
        <v>15</v>
      </c>
      <c r="AX16" s="91">
        <v>9</v>
      </c>
      <c r="AY16" s="98">
        <v>138</v>
      </c>
    </row>
    <row r="17" spans="1:54" s="2" customFormat="1" x14ac:dyDescent="0.15">
      <c r="A17">
        <v>4</v>
      </c>
      <c r="B17"/>
      <c r="C17" s="77" t="s">
        <v>43</v>
      </c>
      <c r="D17" s="24"/>
      <c r="E17" s="119">
        <v>266.33</v>
      </c>
      <c r="F17" s="134">
        <v>302797</v>
      </c>
      <c r="G17" s="261">
        <v>715992</v>
      </c>
      <c r="H17" s="261">
        <v>347589</v>
      </c>
      <c r="I17" s="80">
        <v>368403</v>
      </c>
      <c r="J17" s="121">
        <v>-81</v>
      </c>
      <c r="K17" s="84">
        <v>-116</v>
      </c>
      <c r="L17" s="85">
        <v>35</v>
      </c>
      <c r="M17" s="121">
        <v>-116</v>
      </c>
      <c r="N17" s="84">
        <v>-102</v>
      </c>
      <c r="O17" s="85">
        <v>-14</v>
      </c>
      <c r="P17" s="121">
        <v>466</v>
      </c>
      <c r="Q17" s="84">
        <v>220</v>
      </c>
      <c r="R17" s="85">
        <v>246</v>
      </c>
      <c r="S17" s="86">
        <v>218</v>
      </c>
      <c r="T17" s="87">
        <v>241</v>
      </c>
      <c r="U17" s="87">
        <v>2</v>
      </c>
      <c r="V17" s="88">
        <v>5</v>
      </c>
      <c r="W17" s="121">
        <v>582</v>
      </c>
      <c r="X17" s="84">
        <v>322</v>
      </c>
      <c r="Y17" s="85">
        <v>260</v>
      </c>
      <c r="Z17" s="86">
        <v>319</v>
      </c>
      <c r="AA17" s="87">
        <v>260</v>
      </c>
      <c r="AB17" s="87">
        <v>3</v>
      </c>
      <c r="AC17" s="88">
        <v>0</v>
      </c>
      <c r="AD17" s="96">
        <v>35</v>
      </c>
      <c r="AE17" s="90">
        <v>-14</v>
      </c>
      <c r="AF17" s="91">
        <v>49</v>
      </c>
      <c r="AG17" s="96">
        <v>1660</v>
      </c>
      <c r="AH17" s="90">
        <v>853</v>
      </c>
      <c r="AI17" s="92">
        <v>807</v>
      </c>
      <c r="AJ17" s="93">
        <v>810</v>
      </c>
      <c r="AK17" s="94">
        <v>786</v>
      </c>
      <c r="AL17" s="94">
        <v>35</v>
      </c>
      <c r="AM17" s="95">
        <v>17</v>
      </c>
      <c r="AN17" s="96">
        <v>8</v>
      </c>
      <c r="AO17" s="91">
        <v>4</v>
      </c>
      <c r="AP17" s="122">
        <v>1625</v>
      </c>
      <c r="AQ17" s="90">
        <v>867</v>
      </c>
      <c r="AR17" s="92">
        <v>758</v>
      </c>
      <c r="AS17" s="93">
        <v>808</v>
      </c>
      <c r="AT17" s="94">
        <v>715</v>
      </c>
      <c r="AU17" s="94">
        <v>42</v>
      </c>
      <c r="AV17" s="95">
        <v>31</v>
      </c>
      <c r="AW17" s="96">
        <v>17</v>
      </c>
      <c r="AX17" s="91">
        <v>12</v>
      </c>
      <c r="AY17" s="98">
        <v>67</v>
      </c>
    </row>
    <row r="18" spans="1:54" s="2" customFormat="1" x14ac:dyDescent="0.15">
      <c r="A18" s="2">
        <v>5</v>
      </c>
      <c r="C18" s="77" t="s">
        <v>44</v>
      </c>
      <c r="D18" s="78"/>
      <c r="E18" s="133">
        <v>895.61000000000013</v>
      </c>
      <c r="F18" s="134">
        <v>103269</v>
      </c>
      <c r="G18" s="261">
        <v>263987</v>
      </c>
      <c r="H18" s="261">
        <v>128279</v>
      </c>
      <c r="I18" s="80">
        <v>135708</v>
      </c>
      <c r="J18" s="121">
        <v>-148</v>
      </c>
      <c r="K18" s="84">
        <v>-96</v>
      </c>
      <c r="L18" s="85">
        <v>-52</v>
      </c>
      <c r="M18" s="121">
        <v>-121</v>
      </c>
      <c r="N18" s="84">
        <v>-69</v>
      </c>
      <c r="O18" s="85">
        <v>-52</v>
      </c>
      <c r="P18" s="121">
        <v>136</v>
      </c>
      <c r="Q18" s="84">
        <v>68</v>
      </c>
      <c r="R18" s="85">
        <v>68</v>
      </c>
      <c r="S18" s="86">
        <v>67</v>
      </c>
      <c r="T18" s="87">
        <v>66</v>
      </c>
      <c r="U18" s="87">
        <v>1</v>
      </c>
      <c r="V18" s="88">
        <v>2</v>
      </c>
      <c r="W18" s="121">
        <v>257</v>
      </c>
      <c r="X18" s="84">
        <v>137</v>
      </c>
      <c r="Y18" s="85">
        <v>120</v>
      </c>
      <c r="Z18" s="86">
        <v>136</v>
      </c>
      <c r="AA18" s="87">
        <v>119</v>
      </c>
      <c r="AB18" s="87">
        <v>1</v>
      </c>
      <c r="AC18" s="88">
        <v>1</v>
      </c>
      <c r="AD18" s="96">
        <v>-27</v>
      </c>
      <c r="AE18" s="90">
        <v>-27</v>
      </c>
      <c r="AF18" s="91">
        <v>0</v>
      </c>
      <c r="AG18" s="96">
        <v>682</v>
      </c>
      <c r="AH18" s="90">
        <v>365</v>
      </c>
      <c r="AI18" s="92">
        <v>317</v>
      </c>
      <c r="AJ18" s="93">
        <v>254</v>
      </c>
      <c r="AK18" s="94">
        <v>226</v>
      </c>
      <c r="AL18" s="94">
        <v>100</v>
      </c>
      <c r="AM18" s="95">
        <v>89</v>
      </c>
      <c r="AN18" s="96">
        <v>11</v>
      </c>
      <c r="AO18" s="91">
        <v>2</v>
      </c>
      <c r="AP18" s="122">
        <v>709</v>
      </c>
      <c r="AQ18" s="90">
        <v>392</v>
      </c>
      <c r="AR18" s="92">
        <v>317</v>
      </c>
      <c r="AS18" s="93">
        <v>290</v>
      </c>
      <c r="AT18" s="94">
        <v>271</v>
      </c>
      <c r="AU18" s="94">
        <v>88</v>
      </c>
      <c r="AV18" s="95">
        <v>43</v>
      </c>
      <c r="AW18" s="96">
        <v>14</v>
      </c>
      <c r="AX18" s="91">
        <v>3</v>
      </c>
      <c r="AY18" s="98">
        <v>45</v>
      </c>
    </row>
    <row r="19" spans="1:54" s="2" customFormat="1" x14ac:dyDescent="0.15">
      <c r="A19" s="2">
        <v>6</v>
      </c>
      <c r="C19" s="135" t="s">
        <v>45</v>
      </c>
      <c r="D19" s="78"/>
      <c r="E19" s="133">
        <v>865.17</v>
      </c>
      <c r="F19" s="134">
        <v>240106</v>
      </c>
      <c r="G19" s="261">
        <v>571637</v>
      </c>
      <c r="H19" s="261">
        <v>276514</v>
      </c>
      <c r="I19" s="80">
        <v>295123</v>
      </c>
      <c r="J19" s="121">
        <v>-82</v>
      </c>
      <c r="K19" s="84">
        <v>-3</v>
      </c>
      <c r="L19" s="85">
        <v>-79</v>
      </c>
      <c r="M19" s="121">
        <v>-167</v>
      </c>
      <c r="N19" s="84">
        <v>-73</v>
      </c>
      <c r="O19" s="85">
        <v>-94</v>
      </c>
      <c r="P19" s="121">
        <v>380</v>
      </c>
      <c r="Q19" s="84">
        <v>207</v>
      </c>
      <c r="R19" s="85">
        <v>173</v>
      </c>
      <c r="S19" s="86">
        <v>205</v>
      </c>
      <c r="T19" s="87">
        <v>171</v>
      </c>
      <c r="U19" s="87">
        <v>2</v>
      </c>
      <c r="V19" s="88">
        <v>2</v>
      </c>
      <c r="W19" s="121">
        <v>547</v>
      </c>
      <c r="X19" s="84">
        <v>280</v>
      </c>
      <c r="Y19" s="85">
        <v>267</v>
      </c>
      <c r="Z19" s="86">
        <v>276</v>
      </c>
      <c r="AA19" s="87">
        <v>262</v>
      </c>
      <c r="AB19" s="87">
        <v>4</v>
      </c>
      <c r="AC19" s="88">
        <v>5</v>
      </c>
      <c r="AD19" s="96">
        <v>85</v>
      </c>
      <c r="AE19" s="90">
        <v>70</v>
      </c>
      <c r="AF19" s="91">
        <v>15</v>
      </c>
      <c r="AG19" s="96">
        <v>1133</v>
      </c>
      <c r="AH19" s="90">
        <v>667</v>
      </c>
      <c r="AI19" s="92">
        <v>466</v>
      </c>
      <c r="AJ19" s="93">
        <v>557</v>
      </c>
      <c r="AK19" s="94">
        <v>423</v>
      </c>
      <c r="AL19" s="94">
        <v>94</v>
      </c>
      <c r="AM19" s="95">
        <v>32</v>
      </c>
      <c r="AN19" s="96">
        <v>16</v>
      </c>
      <c r="AO19" s="91">
        <v>11</v>
      </c>
      <c r="AP19" s="122">
        <v>1048</v>
      </c>
      <c r="AQ19" s="90">
        <v>597</v>
      </c>
      <c r="AR19" s="92">
        <v>451</v>
      </c>
      <c r="AS19" s="93">
        <v>508</v>
      </c>
      <c r="AT19" s="94">
        <v>385</v>
      </c>
      <c r="AU19" s="94">
        <v>58</v>
      </c>
      <c r="AV19" s="95">
        <v>47</v>
      </c>
      <c r="AW19" s="96">
        <v>31</v>
      </c>
      <c r="AX19" s="91">
        <v>19</v>
      </c>
      <c r="AY19" s="98">
        <v>102</v>
      </c>
    </row>
    <row r="20" spans="1:54" x14ac:dyDescent="0.15">
      <c r="A20" s="2">
        <v>7</v>
      </c>
      <c r="B20" s="2"/>
      <c r="C20" s="135" t="s">
        <v>46</v>
      </c>
      <c r="D20" s="78"/>
      <c r="E20" s="133">
        <v>1566.9699999999998</v>
      </c>
      <c r="F20" s="134">
        <v>95554</v>
      </c>
      <c r="G20" s="261">
        <v>246396</v>
      </c>
      <c r="H20" s="261">
        <v>118690</v>
      </c>
      <c r="I20" s="80">
        <v>127706</v>
      </c>
      <c r="J20" s="121">
        <v>-205</v>
      </c>
      <c r="K20" s="84">
        <v>-87</v>
      </c>
      <c r="L20" s="85">
        <v>-118</v>
      </c>
      <c r="M20" s="121">
        <v>-139</v>
      </c>
      <c r="N20" s="84">
        <v>-64</v>
      </c>
      <c r="O20" s="85">
        <v>-75</v>
      </c>
      <c r="P20" s="121">
        <v>105</v>
      </c>
      <c r="Q20" s="84">
        <v>60</v>
      </c>
      <c r="R20" s="85">
        <v>45</v>
      </c>
      <c r="S20" s="86">
        <v>60</v>
      </c>
      <c r="T20" s="87">
        <v>45</v>
      </c>
      <c r="U20" s="87">
        <v>0</v>
      </c>
      <c r="V20" s="88">
        <v>0</v>
      </c>
      <c r="W20" s="121">
        <v>244</v>
      </c>
      <c r="X20" s="84">
        <v>124</v>
      </c>
      <c r="Y20" s="85">
        <v>120</v>
      </c>
      <c r="Z20" s="86">
        <v>123</v>
      </c>
      <c r="AA20" s="87">
        <v>119</v>
      </c>
      <c r="AB20" s="87">
        <v>1</v>
      </c>
      <c r="AC20" s="88">
        <v>1</v>
      </c>
      <c r="AD20" s="96">
        <v>-66</v>
      </c>
      <c r="AE20" s="90">
        <v>-23</v>
      </c>
      <c r="AF20" s="91">
        <v>-43</v>
      </c>
      <c r="AG20" s="96">
        <v>385</v>
      </c>
      <c r="AH20" s="90">
        <v>204</v>
      </c>
      <c r="AI20" s="92">
        <v>181</v>
      </c>
      <c r="AJ20" s="93">
        <v>184</v>
      </c>
      <c r="AK20" s="94">
        <v>167</v>
      </c>
      <c r="AL20" s="94">
        <v>19</v>
      </c>
      <c r="AM20" s="95">
        <v>12</v>
      </c>
      <c r="AN20" s="96">
        <v>1</v>
      </c>
      <c r="AO20" s="91">
        <v>2</v>
      </c>
      <c r="AP20" s="122">
        <v>451</v>
      </c>
      <c r="AQ20" s="90">
        <v>227</v>
      </c>
      <c r="AR20" s="92">
        <v>224</v>
      </c>
      <c r="AS20" s="93">
        <v>202</v>
      </c>
      <c r="AT20" s="94">
        <v>202</v>
      </c>
      <c r="AU20" s="94">
        <v>25</v>
      </c>
      <c r="AV20" s="95">
        <v>22</v>
      </c>
      <c r="AW20" s="96">
        <v>0</v>
      </c>
      <c r="AX20" s="91">
        <v>0</v>
      </c>
      <c r="AY20" s="98">
        <v>-23</v>
      </c>
    </row>
    <row r="21" spans="1:54" x14ac:dyDescent="0.15">
      <c r="A21">
        <v>8</v>
      </c>
      <c r="C21" s="77" t="s">
        <v>47</v>
      </c>
      <c r="D21" s="78"/>
      <c r="E21" s="133">
        <v>2133.3000000000002</v>
      </c>
      <c r="F21" s="134">
        <v>60798</v>
      </c>
      <c r="G21" s="261">
        <v>157816</v>
      </c>
      <c r="H21" s="261">
        <v>75685</v>
      </c>
      <c r="I21" s="80">
        <v>82131</v>
      </c>
      <c r="J21" s="121">
        <v>-173</v>
      </c>
      <c r="K21" s="84">
        <v>-72</v>
      </c>
      <c r="L21" s="85">
        <v>-101</v>
      </c>
      <c r="M21" s="121">
        <v>-148</v>
      </c>
      <c r="N21" s="84">
        <v>-62</v>
      </c>
      <c r="O21" s="85">
        <v>-86</v>
      </c>
      <c r="P21" s="121">
        <v>80</v>
      </c>
      <c r="Q21" s="84">
        <v>43</v>
      </c>
      <c r="R21" s="85">
        <v>37</v>
      </c>
      <c r="S21" s="86">
        <v>42</v>
      </c>
      <c r="T21" s="87">
        <v>37</v>
      </c>
      <c r="U21" s="87">
        <v>1</v>
      </c>
      <c r="V21" s="88">
        <v>0</v>
      </c>
      <c r="W21" s="121">
        <v>228</v>
      </c>
      <c r="X21" s="84">
        <v>105</v>
      </c>
      <c r="Y21" s="85">
        <v>123</v>
      </c>
      <c r="Z21" s="86">
        <v>105</v>
      </c>
      <c r="AA21" s="87">
        <v>122</v>
      </c>
      <c r="AB21" s="87">
        <v>0</v>
      </c>
      <c r="AC21" s="88">
        <v>1</v>
      </c>
      <c r="AD21" s="96">
        <v>-25</v>
      </c>
      <c r="AE21" s="90">
        <v>-10</v>
      </c>
      <c r="AF21" s="91">
        <v>-15</v>
      </c>
      <c r="AG21" s="96">
        <v>235</v>
      </c>
      <c r="AH21" s="90">
        <v>115</v>
      </c>
      <c r="AI21" s="92">
        <v>120</v>
      </c>
      <c r="AJ21" s="93">
        <v>99</v>
      </c>
      <c r="AK21" s="94">
        <v>88</v>
      </c>
      <c r="AL21" s="94">
        <v>12</v>
      </c>
      <c r="AM21" s="95">
        <v>30</v>
      </c>
      <c r="AN21" s="96">
        <v>4</v>
      </c>
      <c r="AO21" s="91">
        <v>2</v>
      </c>
      <c r="AP21" s="122">
        <v>260</v>
      </c>
      <c r="AQ21" s="90">
        <v>125</v>
      </c>
      <c r="AR21" s="92">
        <v>135</v>
      </c>
      <c r="AS21" s="93">
        <v>117</v>
      </c>
      <c r="AT21" s="94">
        <v>123</v>
      </c>
      <c r="AU21" s="94">
        <v>8</v>
      </c>
      <c r="AV21" s="95">
        <v>10</v>
      </c>
      <c r="AW21" s="96">
        <v>0</v>
      </c>
      <c r="AX21" s="91">
        <v>2</v>
      </c>
      <c r="AY21" s="98">
        <v>-10</v>
      </c>
    </row>
    <row r="22" spans="1:54" x14ac:dyDescent="0.15">
      <c r="A22">
        <v>9</v>
      </c>
      <c r="C22" s="77" t="s">
        <v>48</v>
      </c>
      <c r="D22" s="78"/>
      <c r="E22" s="133">
        <v>870.8</v>
      </c>
      <c r="F22" s="134">
        <v>38662</v>
      </c>
      <c r="G22" s="261">
        <v>101039</v>
      </c>
      <c r="H22" s="261">
        <v>48267</v>
      </c>
      <c r="I22" s="80">
        <v>52772</v>
      </c>
      <c r="J22" s="121">
        <v>-43</v>
      </c>
      <c r="K22" s="84">
        <v>-8</v>
      </c>
      <c r="L22" s="85">
        <v>-35</v>
      </c>
      <c r="M22" s="121">
        <v>-53</v>
      </c>
      <c r="N22" s="84">
        <v>-21</v>
      </c>
      <c r="O22" s="85">
        <v>-32</v>
      </c>
      <c r="P22" s="121">
        <v>60</v>
      </c>
      <c r="Q22" s="84">
        <v>37</v>
      </c>
      <c r="R22" s="85">
        <v>23</v>
      </c>
      <c r="S22" s="86">
        <v>37</v>
      </c>
      <c r="T22" s="87">
        <v>23</v>
      </c>
      <c r="U22" s="87">
        <v>0</v>
      </c>
      <c r="V22" s="88">
        <v>0</v>
      </c>
      <c r="W22" s="121">
        <v>113</v>
      </c>
      <c r="X22" s="84">
        <v>58</v>
      </c>
      <c r="Y22" s="85">
        <v>55</v>
      </c>
      <c r="Z22" s="86">
        <v>58</v>
      </c>
      <c r="AA22" s="87">
        <v>55</v>
      </c>
      <c r="AB22" s="87">
        <v>0</v>
      </c>
      <c r="AC22" s="88">
        <v>0</v>
      </c>
      <c r="AD22" s="96">
        <v>10</v>
      </c>
      <c r="AE22" s="90">
        <v>13</v>
      </c>
      <c r="AF22" s="91">
        <v>-3</v>
      </c>
      <c r="AG22" s="96">
        <v>189</v>
      </c>
      <c r="AH22" s="90">
        <v>102</v>
      </c>
      <c r="AI22" s="92">
        <v>87</v>
      </c>
      <c r="AJ22" s="93">
        <v>86</v>
      </c>
      <c r="AK22" s="94">
        <v>69</v>
      </c>
      <c r="AL22" s="94">
        <v>15</v>
      </c>
      <c r="AM22" s="95">
        <v>17</v>
      </c>
      <c r="AN22" s="96">
        <v>1</v>
      </c>
      <c r="AO22" s="91">
        <v>1</v>
      </c>
      <c r="AP22" s="122">
        <v>179</v>
      </c>
      <c r="AQ22" s="90">
        <v>89</v>
      </c>
      <c r="AR22" s="92">
        <v>90</v>
      </c>
      <c r="AS22" s="93">
        <v>68</v>
      </c>
      <c r="AT22" s="94">
        <v>71</v>
      </c>
      <c r="AU22" s="94">
        <v>16</v>
      </c>
      <c r="AV22" s="95">
        <v>12</v>
      </c>
      <c r="AW22" s="96">
        <v>5</v>
      </c>
      <c r="AX22" s="91">
        <v>7</v>
      </c>
      <c r="AY22" s="98">
        <v>24</v>
      </c>
    </row>
    <row r="23" spans="1:54" x14ac:dyDescent="0.15">
      <c r="A23">
        <v>10</v>
      </c>
      <c r="C23" s="77" t="s">
        <v>49</v>
      </c>
      <c r="D23" s="78"/>
      <c r="E23" s="133">
        <v>595.71</v>
      </c>
      <c r="F23" s="134">
        <v>52393</v>
      </c>
      <c r="G23" s="261">
        <v>127314</v>
      </c>
      <c r="H23" s="261">
        <v>60607</v>
      </c>
      <c r="I23" s="80">
        <v>66707</v>
      </c>
      <c r="J23" s="121">
        <v>-26</v>
      </c>
      <c r="K23" s="84">
        <v>-14</v>
      </c>
      <c r="L23" s="85">
        <v>-12</v>
      </c>
      <c r="M23" s="121">
        <v>-87</v>
      </c>
      <c r="N23" s="84">
        <v>-40</v>
      </c>
      <c r="O23" s="85">
        <v>-47</v>
      </c>
      <c r="P23" s="121">
        <v>64</v>
      </c>
      <c r="Q23" s="84">
        <v>44</v>
      </c>
      <c r="R23" s="85">
        <v>20</v>
      </c>
      <c r="S23" s="86">
        <v>44</v>
      </c>
      <c r="T23" s="87">
        <v>20</v>
      </c>
      <c r="U23" s="87">
        <v>0</v>
      </c>
      <c r="V23" s="88">
        <v>0</v>
      </c>
      <c r="W23" s="121">
        <v>151</v>
      </c>
      <c r="X23" s="84">
        <v>84</v>
      </c>
      <c r="Y23" s="85">
        <v>67</v>
      </c>
      <c r="Z23" s="86">
        <v>84</v>
      </c>
      <c r="AA23" s="87">
        <v>67</v>
      </c>
      <c r="AB23" s="87">
        <v>0</v>
      </c>
      <c r="AC23" s="88">
        <v>0</v>
      </c>
      <c r="AD23" s="96">
        <v>61</v>
      </c>
      <c r="AE23" s="90">
        <v>26</v>
      </c>
      <c r="AF23" s="91">
        <v>35</v>
      </c>
      <c r="AG23" s="96">
        <v>310</v>
      </c>
      <c r="AH23" s="90">
        <v>154</v>
      </c>
      <c r="AI23" s="92">
        <v>156</v>
      </c>
      <c r="AJ23" s="93">
        <v>120</v>
      </c>
      <c r="AK23" s="94">
        <v>128</v>
      </c>
      <c r="AL23" s="94">
        <v>34</v>
      </c>
      <c r="AM23" s="95">
        <v>28</v>
      </c>
      <c r="AN23" s="96">
        <v>0</v>
      </c>
      <c r="AO23" s="91">
        <v>0</v>
      </c>
      <c r="AP23" s="122">
        <v>249</v>
      </c>
      <c r="AQ23" s="90">
        <v>128</v>
      </c>
      <c r="AR23" s="92">
        <v>121</v>
      </c>
      <c r="AS23" s="93">
        <v>107</v>
      </c>
      <c r="AT23" s="94">
        <v>100</v>
      </c>
      <c r="AU23" s="94">
        <v>18</v>
      </c>
      <c r="AV23" s="95">
        <v>18</v>
      </c>
      <c r="AW23" s="96">
        <v>3</v>
      </c>
      <c r="AX23" s="91">
        <v>3</v>
      </c>
      <c r="AY23" s="98">
        <v>60</v>
      </c>
    </row>
    <row r="24" spans="1:54" x14ac:dyDescent="0.15">
      <c r="A24">
        <v>1</v>
      </c>
      <c r="B24" s="136">
        <v>100</v>
      </c>
      <c r="C24" s="137" t="s">
        <v>50</v>
      </c>
      <c r="D24" s="24" t="s">
        <v>51</v>
      </c>
      <c r="E24" s="138">
        <v>557.01</v>
      </c>
      <c r="F24" s="134">
        <v>734962</v>
      </c>
      <c r="G24" s="261">
        <v>1524641</v>
      </c>
      <c r="H24" s="261">
        <v>716352</v>
      </c>
      <c r="I24" s="80">
        <v>808289</v>
      </c>
      <c r="J24" s="205">
        <v>-511</v>
      </c>
      <c r="K24" s="206">
        <v>-100</v>
      </c>
      <c r="L24" s="207">
        <v>-411</v>
      </c>
      <c r="M24" s="205">
        <v>-481</v>
      </c>
      <c r="N24" s="206">
        <v>-204</v>
      </c>
      <c r="O24" s="207">
        <v>-277</v>
      </c>
      <c r="P24" s="205">
        <v>859</v>
      </c>
      <c r="Q24" s="206">
        <v>458</v>
      </c>
      <c r="R24" s="207">
        <v>401</v>
      </c>
      <c r="S24" s="209">
        <v>447</v>
      </c>
      <c r="T24" s="210">
        <v>386</v>
      </c>
      <c r="U24" s="210">
        <v>11</v>
      </c>
      <c r="V24" s="211">
        <v>15</v>
      </c>
      <c r="W24" s="205">
        <v>1340</v>
      </c>
      <c r="X24" s="206">
        <v>662</v>
      </c>
      <c r="Y24" s="207">
        <v>678</v>
      </c>
      <c r="Z24" s="209">
        <v>648</v>
      </c>
      <c r="AA24" s="210">
        <v>667</v>
      </c>
      <c r="AB24" s="210">
        <v>14</v>
      </c>
      <c r="AC24" s="211">
        <v>11</v>
      </c>
      <c r="AD24" s="212">
        <v>-30</v>
      </c>
      <c r="AE24" s="213">
        <v>104</v>
      </c>
      <c r="AF24" s="214">
        <v>-134</v>
      </c>
      <c r="AG24" s="212">
        <v>5371</v>
      </c>
      <c r="AH24" s="213">
        <v>2787</v>
      </c>
      <c r="AI24" s="215">
        <v>2584</v>
      </c>
      <c r="AJ24" s="216">
        <v>2422</v>
      </c>
      <c r="AK24" s="217">
        <v>2262</v>
      </c>
      <c r="AL24" s="217">
        <v>286</v>
      </c>
      <c r="AM24" s="218">
        <v>293</v>
      </c>
      <c r="AN24" s="212">
        <v>79</v>
      </c>
      <c r="AO24" s="214">
        <v>29</v>
      </c>
      <c r="AP24" s="219">
        <v>5401</v>
      </c>
      <c r="AQ24" s="213">
        <v>2683</v>
      </c>
      <c r="AR24" s="215">
        <v>2718</v>
      </c>
      <c r="AS24" s="216">
        <v>2321</v>
      </c>
      <c r="AT24" s="217">
        <v>2355</v>
      </c>
      <c r="AU24" s="217">
        <v>254</v>
      </c>
      <c r="AV24" s="218">
        <v>258</v>
      </c>
      <c r="AW24" s="212">
        <v>108</v>
      </c>
      <c r="AX24" s="214">
        <v>105</v>
      </c>
      <c r="AY24" s="220">
        <v>42</v>
      </c>
      <c r="AZ24" s="264"/>
      <c r="BA24" s="264"/>
      <c r="BB24" s="264"/>
    </row>
    <row r="25" spans="1:54" x14ac:dyDescent="0.15">
      <c r="B25" s="136">
        <v>101</v>
      </c>
      <c r="C25" s="99" t="s">
        <v>52</v>
      </c>
      <c r="D25" s="24"/>
      <c r="E25" s="149">
        <v>34.020000000000003</v>
      </c>
      <c r="F25" s="265">
        <v>102499</v>
      </c>
      <c r="G25" s="266">
        <v>213528</v>
      </c>
      <c r="H25" s="266">
        <v>99432</v>
      </c>
      <c r="I25" s="150">
        <v>114096</v>
      </c>
      <c r="J25" s="104">
        <v>-34</v>
      </c>
      <c r="K25" s="105">
        <v>12</v>
      </c>
      <c r="L25" s="106">
        <v>-46</v>
      </c>
      <c r="M25" s="104">
        <v>-17</v>
      </c>
      <c r="N25" s="105">
        <v>-11</v>
      </c>
      <c r="O25" s="106">
        <v>-6</v>
      </c>
      <c r="P25" s="104">
        <v>139</v>
      </c>
      <c r="Q25" s="105">
        <v>72</v>
      </c>
      <c r="R25" s="106">
        <v>67</v>
      </c>
      <c r="S25" s="107">
        <v>71</v>
      </c>
      <c r="T25" s="108">
        <v>65</v>
      </c>
      <c r="U25" s="108">
        <v>1</v>
      </c>
      <c r="V25" s="109">
        <v>2</v>
      </c>
      <c r="W25" s="104">
        <v>156</v>
      </c>
      <c r="X25" s="105">
        <v>83</v>
      </c>
      <c r="Y25" s="106">
        <v>73</v>
      </c>
      <c r="Z25" s="107">
        <v>82</v>
      </c>
      <c r="AA25" s="108">
        <v>72</v>
      </c>
      <c r="AB25" s="108">
        <v>1</v>
      </c>
      <c r="AC25" s="109">
        <v>1</v>
      </c>
      <c r="AD25" s="110">
        <v>-17</v>
      </c>
      <c r="AE25" s="111">
        <v>23</v>
      </c>
      <c r="AF25" s="112">
        <v>-40</v>
      </c>
      <c r="AG25" s="110">
        <v>801</v>
      </c>
      <c r="AH25" s="111">
        <v>429</v>
      </c>
      <c r="AI25" s="113">
        <v>372</v>
      </c>
      <c r="AJ25" s="114">
        <v>358</v>
      </c>
      <c r="AK25" s="115">
        <v>306</v>
      </c>
      <c r="AL25" s="115">
        <v>55</v>
      </c>
      <c r="AM25" s="116">
        <v>59</v>
      </c>
      <c r="AN25" s="110">
        <v>16</v>
      </c>
      <c r="AO25" s="112">
        <v>7</v>
      </c>
      <c r="AP25" s="117">
        <v>818</v>
      </c>
      <c r="AQ25" s="111">
        <v>406</v>
      </c>
      <c r="AR25" s="113">
        <v>412</v>
      </c>
      <c r="AS25" s="114">
        <v>344</v>
      </c>
      <c r="AT25" s="115">
        <v>351</v>
      </c>
      <c r="AU25" s="115">
        <v>41</v>
      </c>
      <c r="AV25" s="116">
        <v>42</v>
      </c>
      <c r="AW25" s="110">
        <v>21</v>
      </c>
      <c r="AX25" s="112">
        <v>19</v>
      </c>
      <c r="AY25" s="118">
        <v>34</v>
      </c>
    </row>
    <row r="26" spans="1:54" x14ac:dyDescent="0.15">
      <c r="B26" s="136">
        <v>102</v>
      </c>
      <c r="C26" s="99" t="s">
        <v>53</v>
      </c>
      <c r="D26" s="24"/>
      <c r="E26" s="149">
        <v>32.659999999999997</v>
      </c>
      <c r="F26" s="265">
        <v>70033</v>
      </c>
      <c r="G26" s="266">
        <v>136772</v>
      </c>
      <c r="H26" s="266">
        <v>63587</v>
      </c>
      <c r="I26" s="150">
        <v>73185</v>
      </c>
      <c r="J26" s="104">
        <v>25</v>
      </c>
      <c r="K26" s="105">
        <v>38</v>
      </c>
      <c r="L26" s="106">
        <v>-13</v>
      </c>
      <c r="M26" s="104">
        <v>-23</v>
      </c>
      <c r="N26" s="105">
        <v>-4</v>
      </c>
      <c r="O26" s="151">
        <v>-19</v>
      </c>
      <c r="P26" s="104">
        <v>97</v>
      </c>
      <c r="Q26" s="105">
        <v>48</v>
      </c>
      <c r="R26" s="106">
        <v>49</v>
      </c>
      <c r="S26" s="107">
        <v>48</v>
      </c>
      <c r="T26" s="108">
        <v>48</v>
      </c>
      <c r="U26" s="108">
        <v>0</v>
      </c>
      <c r="V26" s="109">
        <v>1</v>
      </c>
      <c r="W26" s="104">
        <v>120</v>
      </c>
      <c r="X26" s="105">
        <v>52</v>
      </c>
      <c r="Y26" s="106">
        <v>68</v>
      </c>
      <c r="Z26" s="107">
        <v>51</v>
      </c>
      <c r="AA26" s="108">
        <v>66</v>
      </c>
      <c r="AB26" s="108">
        <v>1</v>
      </c>
      <c r="AC26" s="109">
        <v>2</v>
      </c>
      <c r="AD26" s="110">
        <v>48</v>
      </c>
      <c r="AE26" s="111">
        <v>42</v>
      </c>
      <c r="AF26" s="112">
        <v>6</v>
      </c>
      <c r="AG26" s="110">
        <v>546</v>
      </c>
      <c r="AH26" s="111">
        <v>278</v>
      </c>
      <c r="AI26" s="113">
        <v>268</v>
      </c>
      <c r="AJ26" s="114">
        <v>233</v>
      </c>
      <c r="AK26" s="115">
        <v>241</v>
      </c>
      <c r="AL26" s="115">
        <v>39</v>
      </c>
      <c r="AM26" s="116">
        <v>25</v>
      </c>
      <c r="AN26" s="110">
        <v>6</v>
      </c>
      <c r="AO26" s="112">
        <v>2</v>
      </c>
      <c r="AP26" s="117">
        <v>498</v>
      </c>
      <c r="AQ26" s="111">
        <v>236</v>
      </c>
      <c r="AR26" s="113">
        <v>262</v>
      </c>
      <c r="AS26" s="114">
        <v>191</v>
      </c>
      <c r="AT26" s="115">
        <v>220</v>
      </c>
      <c r="AU26" s="115">
        <v>32</v>
      </c>
      <c r="AV26" s="116">
        <v>30</v>
      </c>
      <c r="AW26" s="110">
        <v>13</v>
      </c>
      <c r="AX26" s="112">
        <v>12</v>
      </c>
      <c r="AY26" s="118">
        <v>24</v>
      </c>
    </row>
    <row r="27" spans="1:54" x14ac:dyDescent="0.15">
      <c r="B27" s="136">
        <v>105</v>
      </c>
      <c r="C27" s="99" t="s">
        <v>54</v>
      </c>
      <c r="D27" s="24"/>
      <c r="E27" s="149">
        <v>14.67</v>
      </c>
      <c r="F27" s="265">
        <v>61184</v>
      </c>
      <c r="G27" s="266">
        <v>109074</v>
      </c>
      <c r="H27" s="266">
        <v>52886</v>
      </c>
      <c r="I27" s="150">
        <v>56188</v>
      </c>
      <c r="J27" s="104">
        <v>-70</v>
      </c>
      <c r="K27" s="105">
        <v>-15</v>
      </c>
      <c r="L27" s="106">
        <v>-55</v>
      </c>
      <c r="M27" s="104">
        <v>-59</v>
      </c>
      <c r="N27" s="105">
        <v>-34</v>
      </c>
      <c r="O27" s="151">
        <v>-25</v>
      </c>
      <c r="P27" s="104">
        <v>77</v>
      </c>
      <c r="Q27" s="105">
        <v>42</v>
      </c>
      <c r="R27" s="106">
        <v>35</v>
      </c>
      <c r="S27" s="107">
        <v>40</v>
      </c>
      <c r="T27" s="108">
        <v>33</v>
      </c>
      <c r="U27" s="108">
        <v>2</v>
      </c>
      <c r="V27" s="109">
        <v>2</v>
      </c>
      <c r="W27" s="104">
        <v>136</v>
      </c>
      <c r="X27" s="105">
        <v>76</v>
      </c>
      <c r="Y27" s="106">
        <v>60</v>
      </c>
      <c r="Z27" s="107">
        <v>73</v>
      </c>
      <c r="AA27" s="108">
        <v>60</v>
      </c>
      <c r="AB27" s="108">
        <v>3</v>
      </c>
      <c r="AC27" s="109">
        <v>0</v>
      </c>
      <c r="AD27" s="110">
        <v>-11</v>
      </c>
      <c r="AE27" s="111">
        <v>19</v>
      </c>
      <c r="AF27" s="112">
        <v>-30</v>
      </c>
      <c r="AG27" s="110">
        <v>562</v>
      </c>
      <c r="AH27" s="111">
        <v>318</v>
      </c>
      <c r="AI27" s="113">
        <v>244</v>
      </c>
      <c r="AJ27" s="114">
        <v>251</v>
      </c>
      <c r="AK27" s="115">
        <v>201</v>
      </c>
      <c r="AL27" s="115">
        <v>41</v>
      </c>
      <c r="AM27" s="116">
        <v>35</v>
      </c>
      <c r="AN27" s="110">
        <v>26</v>
      </c>
      <c r="AO27" s="112">
        <v>8</v>
      </c>
      <c r="AP27" s="117">
        <v>573</v>
      </c>
      <c r="AQ27" s="111">
        <v>299</v>
      </c>
      <c r="AR27" s="113">
        <v>274</v>
      </c>
      <c r="AS27" s="114">
        <v>231</v>
      </c>
      <c r="AT27" s="115">
        <v>209</v>
      </c>
      <c r="AU27" s="115">
        <v>41</v>
      </c>
      <c r="AV27" s="116">
        <v>45</v>
      </c>
      <c r="AW27" s="110">
        <v>27</v>
      </c>
      <c r="AX27" s="112">
        <v>20</v>
      </c>
      <c r="AY27" s="118">
        <v>-2</v>
      </c>
    </row>
    <row r="28" spans="1:54" x14ac:dyDescent="0.15">
      <c r="B28" s="136">
        <v>106</v>
      </c>
      <c r="C28" s="99" t="s">
        <v>55</v>
      </c>
      <c r="D28" s="24"/>
      <c r="E28" s="149">
        <v>11.36</v>
      </c>
      <c r="F28" s="265">
        <v>49544</v>
      </c>
      <c r="G28" s="266">
        <v>94704</v>
      </c>
      <c r="H28" s="266">
        <v>44619</v>
      </c>
      <c r="I28" s="150">
        <v>50085</v>
      </c>
      <c r="J28" s="104">
        <v>-87</v>
      </c>
      <c r="K28" s="105">
        <v>-43</v>
      </c>
      <c r="L28" s="106">
        <v>-44</v>
      </c>
      <c r="M28" s="104">
        <v>-67</v>
      </c>
      <c r="N28" s="105">
        <v>-33</v>
      </c>
      <c r="O28" s="151">
        <v>-34</v>
      </c>
      <c r="P28" s="104">
        <v>39</v>
      </c>
      <c r="Q28" s="105">
        <v>15</v>
      </c>
      <c r="R28" s="106">
        <v>24</v>
      </c>
      <c r="S28" s="107">
        <v>13</v>
      </c>
      <c r="T28" s="108">
        <v>23</v>
      </c>
      <c r="U28" s="108">
        <v>2</v>
      </c>
      <c r="V28" s="109">
        <v>1</v>
      </c>
      <c r="W28" s="104">
        <v>106</v>
      </c>
      <c r="X28" s="105">
        <v>48</v>
      </c>
      <c r="Y28" s="106">
        <v>58</v>
      </c>
      <c r="Z28" s="107">
        <v>45</v>
      </c>
      <c r="AA28" s="108">
        <v>57</v>
      </c>
      <c r="AB28" s="108">
        <v>3</v>
      </c>
      <c r="AC28" s="109">
        <v>1</v>
      </c>
      <c r="AD28" s="110">
        <v>-20</v>
      </c>
      <c r="AE28" s="111">
        <v>-10</v>
      </c>
      <c r="AF28" s="112">
        <v>-10</v>
      </c>
      <c r="AG28" s="110">
        <v>403</v>
      </c>
      <c r="AH28" s="111">
        <v>202</v>
      </c>
      <c r="AI28" s="113">
        <v>201</v>
      </c>
      <c r="AJ28" s="114">
        <v>175</v>
      </c>
      <c r="AK28" s="115">
        <v>144</v>
      </c>
      <c r="AL28" s="115">
        <v>23</v>
      </c>
      <c r="AM28" s="116">
        <v>51</v>
      </c>
      <c r="AN28" s="110">
        <v>4</v>
      </c>
      <c r="AO28" s="112">
        <v>6</v>
      </c>
      <c r="AP28" s="117">
        <v>423</v>
      </c>
      <c r="AQ28" s="111">
        <v>212</v>
      </c>
      <c r="AR28" s="113">
        <v>211</v>
      </c>
      <c r="AS28" s="114">
        <v>178</v>
      </c>
      <c r="AT28" s="115">
        <v>163</v>
      </c>
      <c r="AU28" s="115">
        <v>20</v>
      </c>
      <c r="AV28" s="116">
        <v>39</v>
      </c>
      <c r="AW28" s="110">
        <v>14</v>
      </c>
      <c r="AX28" s="112">
        <v>9</v>
      </c>
      <c r="AY28" s="118">
        <v>-57</v>
      </c>
    </row>
    <row r="29" spans="1:54" x14ac:dyDescent="0.15">
      <c r="B29" s="136">
        <v>107</v>
      </c>
      <c r="C29" s="99" t="s">
        <v>56</v>
      </c>
      <c r="D29" s="24"/>
      <c r="E29" s="149">
        <v>28.93</v>
      </c>
      <c r="F29" s="265">
        <v>74317</v>
      </c>
      <c r="G29" s="266">
        <v>158637</v>
      </c>
      <c r="H29" s="266">
        <v>73031</v>
      </c>
      <c r="I29" s="150">
        <v>85606</v>
      </c>
      <c r="J29" s="104">
        <v>-82</v>
      </c>
      <c r="K29" s="105">
        <v>-33</v>
      </c>
      <c r="L29" s="106">
        <v>-49</v>
      </c>
      <c r="M29" s="104">
        <v>-50</v>
      </c>
      <c r="N29" s="105">
        <v>-13</v>
      </c>
      <c r="O29" s="151">
        <v>-37</v>
      </c>
      <c r="P29" s="104">
        <v>88</v>
      </c>
      <c r="Q29" s="105">
        <v>48</v>
      </c>
      <c r="R29" s="106">
        <v>40</v>
      </c>
      <c r="S29" s="107">
        <v>48</v>
      </c>
      <c r="T29" s="108">
        <v>40</v>
      </c>
      <c r="U29" s="108">
        <v>0</v>
      </c>
      <c r="V29" s="109">
        <v>0</v>
      </c>
      <c r="W29" s="104">
        <v>138</v>
      </c>
      <c r="X29" s="105">
        <v>61</v>
      </c>
      <c r="Y29" s="106">
        <v>77</v>
      </c>
      <c r="Z29" s="107">
        <v>60</v>
      </c>
      <c r="AA29" s="108">
        <v>75</v>
      </c>
      <c r="AB29" s="108">
        <v>1</v>
      </c>
      <c r="AC29" s="109">
        <v>2</v>
      </c>
      <c r="AD29" s="110">
        <v>-32</v>
      </c>
      <c r="AE29" s="111">
        <v>-20</v>
      </c>
      <c r="AF29" s="112">
        <v>-12</v>
      </c>
      <c r="AG29" s="110">
        <v>476</v>
      </c>
      <c r="AH29" s="111">
        <v>230</v>
      </c>
      <c r="AI29" s="113">
        <v>246</v>
      </c>
      <c r="AJ29" s="114">
        <v>217</v>
      </c>
      <c r="AK29" s="115">
        <v>232</v>
      </c>
      <c r="AL29" s="115">
        <v>10</v>
      </c>
      <c r="AM29" s="116">
        <v>13</v>
      </c>
      <c r="AN29" s="110">
        <v>3</v>
      </c>
      <c r="AO29" s="112">
        <v>1</v>
      </c>
      <c r="AP29" s="117">
        <v>508</v>
      </c>
      <c r="AQ29" s="111">
        <v>250</v>
      </c>
      <c r="AR29" s="113">
        <v>258</v>
      </c>
      <c r="AS29" s="114">
        <v>237</v>
      </c>
      <c r="AT29" s="115">
        <v>243</v>
      </c>
      <c r="AU29" s="115">
        <v>10</v>
      </c>
      <c r="AV29" s="116">
        <v>14</v>
      </c>
      <c r="AW29" s="110">
        <v>3</v>
      </c>
      <c r="AX29" s="112">
        <v>1</v>
      </c>
      <c r="AY29" s="118">
        <v>-35</v>
      </c>
    </row>
    <row r="30" spans="1:54" x14ac:dyDescent="0.15">
      <c r="B30" s="136">
        <v>108</v>
      </c>
      <c r="C30" s="99" t="s">
        <v>57</v>
      </c>
      <c r="D30" s="24"/>
      <c r="E30" s="149">
        <v>28.11</v>
      </c>
      <c r="F30" s="265">
        <v>97693</v>
      </c>
      <c r="G30" s="266">
        <v>215229</v>
      </c>
      <c r="H30" s="266">
        <v>100225</v>
      </c>
      <c r="I30" s="150">
        <v>115004</v>
      </c>
      <c r="J30" s="104">
        <v>-73</v>
      </c>
      <c r="K30" s="105">
        <v>-35</v>
      </c>
      <c r="L30" s="106">
        <v>-38</v>
      </c>
      <c r="M30" s="104">
        <v>-84</v>
      </c>
      <c r="N30" s="105">
        <v>-34</v>
      </c>
      <c r="O30" s="151">
        <v>-50</v>
      </c>
      <c r="P30" s="104">
        <v>119</v>
      </c>
      <c r="Q30" s="105">
        <v>69</v>
      </c>
      <c r="R30" s="106">
        <v>50</v>
      </c>
      <c r="S30" s="107">
        <v>69</v>
      </c>
      <c r="T30" s="108">
        <v>50</v>
      </c>
      <c r="U30" s="108">
        <v>0</v>
      </c>
      <c r="V30" s="109">
        <v>0</v>
      </c>
      <c r="W30" s="104">
        <v>203</v>
      </c>
      <c r="X30" s="105">
        <v>103</v>
      </c>
      <c r="Y30" s="106">
        <v>100</v>
      </c>
      <c r="Z30" s="107">
        <v>102</v>
      </c>
      <c r="AA30" s="108">
        <v>98</v>
      </c>
      <c r="AB30" s="108">
        <v>1</v>
      </c>
      <c r="AC30" s="109">
        <v>2</v>
      </c>
      <c r="AD30" s="110">
        <v>11</v>
      </c>
      <c r="AE30" s="111">
        <v>-1</v>
      </c>
      <c r="AF30" s="112">
        <v>12</v>
      </c>
      <c r="AG30" s="110">
        <v>578</v>
      </c>
      <c r="AH30" s="111">
        <v>285</v>
      </c>
      <c r="AI30" s="113">
        <v>293</v>
      </c>
      <c r="AJ30" s="114">
        <v>272</v>
      </c>
      <c r="AK30" s="115">
        <v>281</v>
      </c>
      <c r="AL30" s="115">
        <v>11</v>
      </c>
      <c r="AM30" s="116">
        <v>12</v>
      </c>
      <c r="AN30" s="110">
        <v>2</v>
      </c>
      <c r="AO30" s="112">
        <v>0</v>
      </c>
      <c r="AP30" s="117">
        <v>567</v>
      </c>
      <c r="AQ30" s="111">
        <v>286</v>
      </c>
      <c r="AR30" s="113">
        <v>281</v>
      </c>
      <c r="AS30" s="114">
        <v>272</v>
      </c>
      <c r="AT30" s="115">
        <v>266</v>
      </c>
      <c r="AU30" s="115">
        <v>10</v>
      </c>
      <c r="AV30" s="116">
        <v>12</v>
      </c>
      <c r="AW30" s="110">
        <v>4</v>
      </c>
      <c r="AX30" s="112">
        <v>3</v>
      </c>
      <c r="AY30" s="118">
        <v>13</v>
      </c>
    </row>
    <row r="31" spans="1:54" x14ac:dyDescent="0.15">
      <c r="B31" s="136">
        <v>109</v>
      </c>
      <c r="C31" s="99" t="s">
        <v>58</v>
      </c>
      <c r="D31" s="24" t="s">
        <v>51</v>
      </c>
      <c r="E31" s="149">
        <v>240.29</v>
      </c>
      <c r="F31" s="265">
        <v>88569</v>
      </c>
      <c r="G31" s="266">
        <v>210486</v>
      </c>
      <c r="H31" s="266">
        <v>99502</v>
      </c>
      <c r="I31" s="150">
        <v>110984</v>
      </c>
      <c r="J31" s="104">
        <v>-6</v>
      </c>
      <c r="K31" s="105">
        <v>37</v>
      </c>
      <c r="L31" s="106">
        <v>-43</v>
      </c>
      <c r="M31" s="104">
        <v>-118</v>
      </c>
      <c r="N31" s="105">
        <v>-47</v>
      </c>
      <c r="O31" s="151">
        <v>-71</v>
      </c>
      <c r="P31" s="104">
        <v>83</v>
      </c>
      <c r="Q31" s="105">
        <v>49</v>
      </c>
      <c r="R31" s="106">
        <v>34</v>
      </c>
      <c r="S31" s="107">
        <v>49</v>
      </c>
      <c r="T31" s="108">
        <v>33</v>
      </c>
      <c r="U31" s="108">
        <v>0</v>
      </c>
      <c r="V31" s="109">
        <v>1</v>
      </c>
      <c r="W31" s="104">
        <v>201</v>
      </c>
      <c r="X31" s="105">
        <v>96</v>
      </c>
      <c r="Y31" s="106">
        <v>105</v>
      </c>
      <c r="Z31" s="107">
        <v>94</v>
      </c>
      <c r="AA31" s="108">
        <v>105</v>
      </c>
      <c r="AB31" s="108">
        <v>2</v>
      </c>
      <c r="AC31" s="109">
        <v>0</v>
      </c>
      <c r="AD31" s="110">
        <v>112</v>
      </c>
      <c r="AE31" s="111">
        <v>84</v>
      </c>
      <c r="AF31" s="112">
        <v>28</v>
      </c>
      <c r="AG31" s="110">
        <v>567</v>
      </c>
      <c r="AH31" s="111">
        <v>288</v>
      </c>
      <c r="AI31" s="113">
        <v>279</v>
      </c>
      <c r="AJ31" s="114">
        <v>267</v>
      </c>
      <c r="AK31" s="115">
        <v>255</v>
      </c>
      <c r="AL31" s="115">
        <v>19</v>
      </c>
      <c r="AM31" s="116">
        <v>24</v>
      </c>
      <c r="AN31" s="110">
        <v>2</v>
      </c>
      <c r="AO31" s="112">
        <v>0</v>
      </c>
      <c r="AP31" s="117">
        <v>455</v>
      </c>
      <c r="AQ31" s="111">
        <v>204</v>
      </c>
      <c r="AR31" s="113">
        <v>251</v>
      </c>
      <c r="AS31" s="114">
        <v>189</v>
      </c>
      <c r="AT31" s="115">
        <v>233</v>
      </c>
      <c r="AU31" s="115">
        <v>14</v>
      </c>
      <c r="AV31" s="116">
        <v>16</v>
      </c>
      <c r="AW31" s="110">
        <v>1</v>
      </c>
      <c r="AX31" s="112">
        <v>2</v>
      </c>
      <c r="AY31" s="118">
        <v>80</v>
      </c>
    </row>
    <row r="32" spans="1:54" x14ac:dyDescent="0.15">
      <c r="B32" s="136">
        <v>110</v>
      </c>
      <c r="C32" s="99" t="s">
        <v>59</v>
      </c>
      <c r="D32" s="24"/>
      <c r="E32" s="149">
        <v>28.97</v>
      </c>
      <c r="F32" s="265">
        <v>90845</v>
      </c>
      <c r="G32" s="266">
        <v>147481</v>
      </c>
      <c r="H32" s="266">
        <v>68228</v>
      </c>
      <c r="I32" s="150">
        <v>79253</v>
      </c>
      <c r="J32" s="104">
        <v>-37</v>
      </c>
      <c r="K32" s="105">
        <v>-8</v>
      </c>
      <c r="L32" s="106">
        <v>-29</v>
      </c>
      <c r="M32" s="104">
        <v>-12</v>
      </c>
      <c r="N32" s="105">
        <v>-3</v>
      </c>
      <c r="O32" s="151">
        <v>-9</v>
      </c>
      <c r="P32" s="104">
        <v>97</v>
      </c>
      <c r="Q32" s="105">
        <v>51</v>
      </c>
      <c r="R32" s="106">
        <v>46</v>
      </c>
      <c r="S32" s="107">
        <v>46</v>
      </c>
      <c r="T32" s="108">
        <v>39</v>
      </c>
      <c r="U32" s="108">
        <v>5</v>
      </c>
      <c r="V32" s="109">
        <v>7</v>
      </c>
      <c r="W32" s="104">
        <v>109</v>
      </c>
      <c r="X32" s="105">
        <v>54</v>
      </c>
      <c r="Y32" s="106">
        <v>55</v>
      </c>
      <c r="Z32" s="107">
        <v>52</v>
      </c>
      <c r="AA32" s="108">
        <v>54</v>
      </c>
      <c r="AB32" s="108">
        <v>2</v>
      </c>
      <c r="AC32" s="109">
        <v>1</v>
      </c>
      <c r="AD32" s="110">
        <v>-25</v>
      </c>
      <c r="AE32" s="111">
        <v>-5</v>
      </c>
      <c r="AF32" s="112">
        <v>-20</v>
      </c>
      <c r="AG32" s="110">
        <v>863</v>
      </c>
      <c r="AH32" s="111">
        <v>440</v>
      </c>
      <c r="AI32" s="113">
        <v>423</v>
      </c>
      <c r="AJ32" s="114">
        <v>355</v>
      </c>
      <c r="AK32" s="115">
        <v>362</v>
      </c>
      <c r="AL32" s="115">
        <v>66</v>
      </c>
      <c r="AM32" s="116">
        <v>57</v>
      </c>
      <c r="AN32" s="110">
        <v>19</v>
      </c>
      <c r="AO32" s="112">
        <v>4</v>
      </c>
      <c r="AP32" s="117">
        <v>888</v>
      </c>
      <c r="AQ32" s="111">
        <v>445</v>
      </c>
      <c r="AR32" s="113">
        <v>443</v>
      </c>
      <c r="AS32" s="114">
        <v>362</v>
      </c>
      <c r="AT32" s="115">
        <v>363</v>
      </c>
      <c r="AU32" s="115">
        <v>61</v>
      </c>
      <c r="AV32" s="116">
        <v>48</v>
      </c>
      <c r="AW32" s="110">
        <v>22</v>
      </c>
      <c r="AX32" s="112">
        <v>32</v>
      </c>
      <c r="AY32" s="118">
        <v>-25</v>
      </c>
    </row>
    <row r="33" spans="1:51" s="2" customFormat="1" x14ac:dyDescent="0.15">
      <c r="A33"/>
      <c r="B33" s="136">
        <v>111</v>
      </c>
      <c r="C33" s="99" t="s">
        <v>60</v>
      </c>
      <c r="D33" s="24"/>
      <c r="E33" s="149">
        <v>138.01</v>
      </c>
      <c r="F33" s="265">
        <v>100278</v>
      </c>
      <c r="G33" s="266">
        <v>238730</v>
      </c>
      <c r="H33" s="266">
        <v>114842</v>
      </c>
      <c r="I33" s="150">
        <v>123888</v>
      </c>
      <c r="J33" s="104">
        <v>-147</v>
      </c>
      <c r="K33" s="105">
        <v>-53</v>
      </c>
      <c r="L33" s="106">
        <v>-94</v>
      </c>
      <c r="M33" s="104">
        <v>-51</v>
      </c>
      <c r="N33" s="105">
        <v>-25</v>
      </c>
      <c r="O33" s="151">
        <v>-26</v>
      </c>
      <c r="P33" s="104">
        <v>120</v>
      </c>
      <c r="Q33" s="105">
        <v>64</v>
      </c>
      <c r="R33" s="106">
        <v>56</v>
      </c>
      <c r="S33" s="107">
        <v>63</v>
      </c>
      <c r="T33" s="108">
        <v>55</v>
      </c>
      <c r="U33" s="108">
        <v>1</v>
      </c>
      <c r="V33" s="109">
        <v>1</v>
      </c>
      <c r="W33" s="104">
        <v>171</v>
      </c>
      <c r="X33" s="105">
        <v>89</v>
      </c>
      <c r="Y33" s="106">
        <v>82</v>
      </c>
      <c r="Z33" s="107">
        <v>89</v>
      </c>
      <c r="AA33" s="108">
        <v>80</v>
      </c>
      <c r="AB33" s="108">
        <v>0</v>
      </c>
      <c r="AC33" s="109">
        <v>2</v>
      </c>
      <c r="AD33" s="110">
        <v>-96</v>
      </c>
      <c r="AE33" s="111">
        <v>-28</v>
      </c>
      <c r="AF33" s="112">
        <v>-68</v>
      </c>
      <c r="AG33" s="110">
        <v>575</v>
      </c>
      <c r="AH33" s="111">
        <v>317</v>
      </c>
      <c r="AI33" s="113">
        <v>258</v>
      </c>
      <c r="AJ33" s="114">
        <v>294</v>
      </c>
      <c r="AK33" s="115">
        <v>240</v>
      </c>
      <c r="AL33" s="115">
        <v>22</v>
      </c>
      <c r="AM33" s="116">
        <v>17</v>
      </c>
      <c r="AN33" s="110">
        <v>1</v>
      </c>
      <c r="AO33" s="112">
        <v>1</v>
      </c>
      <c r="AP33" s="117">
        <v>671</v>
      </c>
      <c r="AQ33" s="111">
        <v>345</v>
      </c>
      <c r="AR33" s="113">
        <v>326</v>
      </c>
      <c r="AS33" s="114">
        <v>317</v>
      </c>
      <c r="AT33" s="115">
        <v>307</v>
      </c>
      <c r="AU33" s="115">
        <v>25</v>
      </c>
      <c r="AV33" s="116">
        <v>12</v>
      </c>
      <c r="AW33" s="110">
        <v>3</v>
      </c>
      <c r="AX33" s="112">
        <v>7</v>
      </c>
      <c r="AY33" s="118">
        <v>10</v>
      </c>
    </row>
    <row r="34" spans="1:51" x14ac:dyDescent="0.15">
      <c r="A34" s="2">
        <v>6</v>
      </c>
      <c r="B34" s="2">
        <v>201</v>
      </c>
      <c r="C34" s="152" t="s">
        <v>61</v>
      </c>
      <c r="D34" s="24"/>
      <c r="E34" s="149">
        <v>534.48</v>
      </c>
      <c r="F34" s="265">
        <v>224214</v>
      </c>
      <c r="G34" s="266">
        <v>530465</v>
      </c>
      <c r="H34" s="266">
        <v>256629</v>
      </c>
      <c r="I34" s="150">
        <v>273836</v>
      </c>
      <c r="J34" s="104">
        <v>-30</v>
      </c>
      <c r="K34" s="105">
        <v>13</v>
      </c>
      <c r="L34" s="106">
        <v>-43</v>
      </c>
      <c r="M34" s="104">
        <v>-139</v>
      </c>
      <c r="N34" s="105">
        <v>-58</v>
      </c>
      <c r="O34" s="151">
        <v>-81</v>
      </c>
      <c r="P34" s="104">
        <v>359</v>
      </c>
      <c r="Q34" s="105">
        <v>196</v>
      </c>
      <c r="R34" s="106">
        <v>163</v>
      </c>
      <c r="S34" s="107">
        <v>195</v>
      </c>
      <c r="T34" s="108">
        <v>161</v>
      </c>
      <c r="U34" s="108">
        <v>1</v>
      </c>
      <c r="V34" s="109">
        <v>2</v>
      </c>
      <c r="W34" s="104">
        <v>498</v>
      </c>
      <c r="X34" s="105">
        <v>254</v>
      </c>
      <c r="Y34" s="106">
        <v>244</v>
      </c>
      <c r="Z34" s="107">
        <v>250</v>
      </c>
      <c r="AA34" s="108">
        <v>240</v>
      </c>
      <c r="AB34" s="108">
        <v>4</v>
      </c>
      <c r="AC34" s="109">
        <v>4</v>
      </c>
      <c r="AD34" s="110">
        <v>109</v>
      </c>
      <c r="AE34" s="111">
        <v>71</v>
      </c>
      <c r="AF34" s="112">
        <v>38</v>
      </c>
      <c r="AG34" s="110">
        <v>1048</v>
      </c>
      <c r="AH34" s="111">
        <v>617</v>
      </c>
      <c r="AI34" s="113">
        <v>431</v>
      </c>
      <c r="AJ34" s="114">
        <v>519</v>
      </c>
      <c r="AK34" s="115">
        <v>395</v>
      </c>
      <c r="AL34" s="115">
        <v>82</v>
      </c>
      <c r="AM34" s="116">
        <v>25</v>
      </c>
      <c r="AN34" s="110">
        <v>16</v>
      </c>
      <c r="AO34" s="112">
        <v>11</v>
      </c>
      <c r="AP34" s="117">
        <v>939</v>
      </c>
      <c r="AQ34" s="111">
        <v>546</v>
      </c>
      <c r="AR34" s="113">
        <v>393</v>
      </c>
      <c r="AS34" s="114">
        <v>475</v>
      </c>
      <c r="AT34" s="115">
        <v>345</v>
      </c>
      <c r="AU34" s="115">
        <v>41</v>
      </c>
      <c r="AV34" s="116">
        <v>29</v>
      </c>
      <c r="AW34" s="110">
        <v>30</v>
      </c>
      <c r="AX34" s="112">
        <v>19</v>
      </c>
      <c r="AY34" s="118">
        <v>108</v>
      </c>
    </row>
    <row r="35" spans="1:51" x14ac:dyDescent="0.15">
      <c r="A35">
        <v>2</v>
      </c>
      <c r="B35">
        <v>202</v>
      </c>
      <c r="C35" s="152" t="s">
        <v>62</v>
      </c>
      <c r="D35" s="24"/>
      <c r="E35" s="149">
        <v>50.72</v>
      </c>
      <c r="F35" s="265">
        <v>221472</v>
      </c>
      <c r="G35" s="266">
        <v>459457</v>
      </c>
      <c r="H35" s="266">
        <v>222190</v>
      </c>
      <c r="I35" s="150">
        <v>237267</v>
      </c>
      <c r="J35" s="104">
        <v>-136</v>
      </c>
      <c r="K35" s="105">
        <v>-103</v>
      </c>
      <c r="L35" s="106">
        <v>-33</v>
      </c>
      <c r="M35" s="104">
        <v>-130</v>
      </c>
      <c r="N35" s="105">
        <v>-93</v>
      </c>
      <c r="O35" s="151">
        <v>-37</v>
      </c>
      <c r="P35" s="104">
        <v>301</v>
      </c>
      <c r="Q35" s="105">
        <v>142</v>
      </c>
      <c r="R35" s="106">
        <v>159</v>
      </c>
      <c r="S35" s="107">
        <v>140</v>
      </c>
      <c r="T35" s="108">
        <v>156</v>
      </c>
      <c r="U35" s="108">
        <v>2</v>
      </c>
      <c r="V35" s="109">
        <v>3</v>
      </c>
      <c r="W35" s="104">
        <v>431</v>
      </c>
      <c r="X35" s="105">
        <v>235</v>
      </c>
      <c r="Y35" s="106">
        <v>196</v>
      </c>
      <c r="Z35" s="107">
        <v>229</v>
      </c>
      <c r="AA35" s="108">
        <v>192</v>
      </c>
      <c r="AB35" s="108">
        <v>6</v>
      </c>
      <c r="AC35" s="109">
        <v>4</v>
      </c>
      <c r="AD35" s="110">
        <v>-6</v>
      </c>
      <c r="AE35" s="111">
        <v>-10</v>
      </c>
      <c r="AF35" s="112">
        <v>4</v>
      </c>
      <c r="AG35" s="110">
        <v>1376</v>
      </c>
      <c r="AH35" s="111">
        <v>742</v>
      </c>
      <c r="AI35" s="113">
        <v>634</v>
      </c>
      <c r="AJ35" s="114">
        <v>657</v>
      </c>
      <c r="AK35" s="115">
        <v>589</v>
      </c>
      <c r="AL35" s="115">
        <v>60</v>
      </c>
      <c r="AM35" s="116">
        <v>36</v>
      </c>
      <c r="AN35" s="110">
        <v>25</v>
      </c>
      <c r="AO35" s="112">
        <v>9</v>
      </c>
      <c r="AP35" s="117">
        <v>1382</v>
      </c>
      <c r="AQ35" s="111">
        <v>752</v>
      </c>
      <c r="AR35" s="113">
        <v>630</v>
      </c>
      <c r="AS35" s="114">
        <v>668</v>
      </c>
      <c r="AT35" s="115">
        <v>582</v>
      </c>
      <c r="AU35" s="115">
        <v>48</v>
      </c>
      <c r="AV35" s="116">
        <v>36</v>
      </c>
      <c r="AW35" s="110">
        <v>36</v>
      </c>
      <c r="AX35" s="112">
        <v>12</v>
      </c>
      <c r="AY35" s="118">
        <v>68</v>
      </c>
    </row>
    <row r="36" spans="1:51" x14ac:dyDescent="0.15">
      <c r="A36">
        <v>4</v>
      </c>
      <c r="B36">
        <v>203</v>
      </c>
      <c r="C36" s="152" t="s">
        <v>63</v>
      </c>
      <c r="D36" s="24"/>
      <c r="E36" s="149">
        <v>49.42</v>
      </c>
      <c r="F36" s="265">
        <v>133672</v>
      </c>
      <c r="G36" s="266">
        <v>303590</v>
      </c>
      <c r="H36" s="266">
        <v>146691</v>
      </c>
      <c r="I36" s="150">
        <v>156899</v>
      </c>
      <c r="J36" s="104">
        <v>-11</v>
      </c>
      <c r="K36" s="105">
        <v>-55</v>
      </c>
      <c r="L36" s="106">
        <v>44</v>
      </c>
      <c r="M36" s="104">
        <v>-24</v>
      </c>
      <c r="N36" s="105">
        <v>-31</v>
      </c>
      <c r="O36" s="151">
        <v>7</v>
      </c>
      <c r="P36" s="104">
        <v>231</v>
      </c>
      <c r="Q36" s="105">
        <v>111</v>
      </c>
      <c r="R36" s="106">
        <v>120</v>
      </c>
      <c r="S36" s="107">
        <v>110</v>
      </c>
      <c r="T36" s="108">
        <v>116</v>
      </c>
      <c r="U36" s="108">
        <v>1</v>
      </c>
      <c r="V36" s="109">
        <v>4</v>
      </c>
      <c r="W36" s="104">
        <v>255</v>
      </c>
      <c r="X36" s="105">
        <v>142</v>
      </c>
      <c r="Y36" s="106">
        <v>113</v>
      </c>
      <c r="Z36" s="107">
        <v>141</v>
      </c>
      <c r="AA36" s="108">
        <v>113</v>
      </c>
      <c r="AB36" s="108">
        <v>1</v>
      </c>
      <c r="AC36" s="109">
        <v>0</v>
      </c>
      <c r="AD36" s="110">
        <v>13</v>
      </c>
      <c r="AE36" s="111">
        <v>-24</v>
      </c>
      <c r="AF36" s="112">
        <v>37</v>
      </c>
      <c r="AG36" s="110">
        <v>762</v>
      </c>
      <c r="AH36" s="111">
        <v>377</v>
      </c>
      <c r="AI36" s="113">
        <v>385</v>
      </c>
      <c r="AJ36" s="114">
        <v>361</v>
      </c>
      <c r="AK36" s="115">
        <v>376</v>
      </c>
      <c r="AL36" s="115">
        <v>11</v>
      </c>
      <c r="AM36" s="116">
        <v>7</v>
      </c>
      <c r="AN36" s="110">
        <v>5</v>
      </c>
      <c r="AO36" s="112">
        <v>2</v>
      </c>
      <c r="AP36" s="117">
        <v>749</v>
      </c>
      <c r="AQ36" s="111">
        <v>401</v>
      </c>
      <c r="AR36" s="113">
        <v>348</v>
      </c>
      <c r="AS36" s="114">
        <v>380</v>
      </c>
      <c r="AT36" s="115">
        <v>338</v>
      </c>
      <c r="AU36" s="115">
        <v>11</v>
      </c>
      <c r="AV36" s="116">
        <v>5</v>
      </c>
      <c r="AW36" s="110">
        <v>10</v>
      </c>
      <c r="AX36" s="112">
        <v>5</v>
      </c>
      <c r="AY36" s="118">
        <v>25</v>
      </c>
    </row>
    <row r="37" spans="1:51" x14ac:dyDescent="0.15">
      <c r="A37">
        <v>2</v>
      </c>
      <c r="B37">
        <v>204</v>
      </c>
      <c r="C37" s="152" t="s">
        <v>64</v>
      </c>
      <c r="D37" s="24" t="s">
        <v>51</v>
      </c>
      <c r="E37" s="149">
        <v>99.96</v>
      </c>
      <c r="F37" s="265">
        <v>215765</v>
      </c>
      <c r="G37" s="266">
        <v>485635</v>
      </c>
      <c r="H37" s="266">
        <v>226143</v>
      </c>
      <c r="I37" s="150">
        <v>259492</v>
      </c>
      <c r="J37" s="104">
        <v>48</v>
      </c>
      <c r="K37" s="105">
        <v>38</v>
      </c>
      <c r="L37" s="106">
        <v>10</v>
      </c>
      <c r="M37" s="104">
        <v>-86</v>
      </c>
      <c r="N37" s="105">
        <v>-38</v>
      </c>
      <c r="O37" s="151">
        <v>-48</v>
      </c>
      <c r="P37" s="104">
        <v>293</v>
      </c>
      <c r="Q37" s="105">
        <v>158</v>
      </c>
      <c r="R37" s="106">
        <v>135</v>
      </c>
      <c r="S37" s="107">
        <v>158</v>
      </c>
      <c r="T37" s="108">
        <v>135</v>
      </c>
      <c r="U37" s="108">
        <v>0</v>
      </c>
      <c r="V37" s="109">
        <v>0</v>
      </c>
      <c r="W37" s="104">
        <v>379</v>
      </c>
      <c r="X37" s="105">
        <v>196</v>
      </c>
      <c r="Y37" s="106">
        <v>183</v>
      </c>
      <c r="Z37" s="107">
        <v>195</v>
      </c>
      <c r="AA37" s="108">
        <v>183</v>
      </c>
      <c r="AB37" s="108">
        <v>1</v>
      </c>
      <c r="AC37" s="109">
        <v>0</v>
      </c>
      <c r="AD37" s="110">
        <v>134</v>
      </c>
      <c r="AE37" s="111">
        <v>76</v>
      </c>
      <c r="AF37" s="112">
        <v>58</v>
      </c>
      <c r="AG37" s="110">
        <v>1517</v>
      </c>
      <c r="AH37" s="111">
        <v>767</v>
      </c>
      <c r="AI37" s="113">
        <v>750</v>
      </c>
      <c r="AJ37" s="114">
        <v>665</v>
      </c>
      <c r="AK37" s="115">
        <v>680</v>
      </c>
      <c r="AL37" s="115">
        <v>64</v>
      </c>
      <c r="AM37" s="116">
        <v>46</v>
      </c>
      <c r="AN37" s="110">
        <v>38</v>
      </c>
      <c r="AO37" s="112">
        <v>24</v>
      </c>
      <c r="AP37" s="117">
        <v>1383</v>
      </c>
      <c r="AQ37" s="111">
        <v>691</v>
      </c>
      <c r="AR37" s="113">
        <v>692</v>
      </c>
      <c r="AS37" s="114">
        <v>644</v>
      </c>
      <c r="AT37" s="115">
        <v>656</v>
      </c>
      <c r="AU37" s="115">
        <v>27</v>
      </c>
      <c r="AV37" s="116">
        <v>29</v>
      </c>
      <c r="AW37" s="110">
        <v>20</v>
      </c>
      <c r="AX37" s="112">
        <v>7</v>
      </c>
      <c r="AY37" s="118">
        <v>114</v>
      </c>
    </row>
    <row r="38" spans="1:51" x14ac:dyDescent="0.15">
      <c r="A38">
        <v>10</v>
      </c>
      <c r="B38">
        <v>205</v>
      </c>
      <c r="C38" s="152" t="s">
        <v>65</v>
      </c>
      <c r="D38" s="24"/>
      <c r="E38" s="149">
        <v>182.38</v>
      </c>
      <c r="F38" s="265">
        <v>17831</v>
      </c>
      <c r="G38" s="266">
        <v>41243</v>
      </c>
      <c r="H38" s="266">
        <v>19651</v>
      </c>
      <c r="I38" s="150">
        <v>21592</v>
      </c>
      <c r="J38" s="104">
        <v>7</v>
      </c>
      <c r="K38" s="105">
        <v>16</v>
      </c>
      <c r="L38" s="106">
        <v>-9</v>
      </c>
      <c r="M38" s="104">
        <v>-23</v>
      </c>
      <c r="N38" s="105">
        <v>-10</v>
      </c>
      <c r="O38" s="151">
        <v>-13</v>
      </c>
      <c r="P38" s="104">
        <v>22</v>
      </c>
      <c r="Q38" s="105">
        <v>14</v>
      </c>
      <c r="R38" s="106">
        <v>8</v>
      </c>
      <c r="S38" s="107">
        <v>14</v>
      </c>
      <c r="T38" s="108">
        <v>8</v>
      </c>
      <c r="U38" s="108">
        <v>0</v>
      </c>
      <c r="V38" s="109">
        <v>0</v>
      </c>
      <c r="W38" s="104">
        <v>45</v>
      </c>
      <c r="X38" s="105">
        <v>24</v>
      </c>
      <c r="Y38" s="106">
        <v>21</v>
      </c>
      <c r="Z38" s="107">
        <v>24</v>
      </c>
      <c r="AA38" s="108">
        <v>21</v>
      </c>
      <c r="AB38" s="108">
        <v>0</v>
      </c>
      <c r="AC38" s="109">
        <v>0</v>
      </c>
      <c r="AD38" s="110">
        <v>30</v>
      </c>
      <c r="AE38" s="111">
        <v>26</v>
      </c>
      <c r="AF38" s="112">
        <v>4</v>
      </c>
      <c r="AG38" s="110">
        <v>119</v>
      </c>
      <c r="AH38" s="111">
        <v>68</v>
      </c>
      <c r="AI38" s="113">
        <v>51</v>
      </c>
      <c r="AJ38" s="114">
        <v>42</v>
      </c>
      <c r="AK38" s="115">
        <v>34</v>
      </c>
      <c r="AL38" s="115">
        <v>26</v>
      </c>
      <c r="AM38" s="116">
        <v>17</v>
      </c>
      <c r="AN38" s="110">
        <v>0</v>
      </c>
      <c r="AO38" s="112">
        <v>0</v>
      </c>
      <c r="AP38" s="117">
        <v>89</v>
      </c>
      <c r="AQ38" s="111">
        <v>42</v>
      </c>
      <c r="AR38" s="113">
        <v>47</v>
      </c>
      <c r="AS38" s="114">
        <v>35</v>
      </c>
      <c r="AT38" s="115">
        <v>40</v>
      </c>
      <c r="AU38" s="115">
        <v>7</v>
      </c>
      <c r="AV38" s="116">
        <v>7</v>
      </c>
      <c r="AW38" s="110">
        <v>0</v>
      </c>
      <c r="AX38" s="112">
        <v>0</v>
      </c>
      <c r="AY38" s="118">
        <v>39</v>
      </c>
    </row>
    <row r="39" spans="1:51" x14ac:dyDescent="0.15">
      <c r="A39">
        <v>2</v>
      </c>
      <c r="B39">
        <v>206</v>
      </c>
      <c r="C39" s="152" t="s">
        <v>66</v>
      </c>
      <c r="D39" s="24" t="s">
        <v>51</v>
      </c>
      <c r="E39" s="149">
        <v>18.47</v>
      </c>
      <c r="F39" s="265">
        <v>42564</v>
      </c>
      <c r="G39" s="266">
        <v>93972</v>
      </c>
      <c r="H39" s="266">
        <v>42039</v>
      </c>
      <c r="I39" s="150">
        <v>51933</v>
      </c>
      <c r="J39" s="104">
        <v>50</v>
      </c>
      <c r="K39" s="105">
        <v>31</v>
      </c>
      <c r="L39" s="106">
        <v>19</v>
      </c>
      <c r="M39" s="104">
        <v>-22</v>
      </c>
      <c r="N39" s="105">
        <v>-11</v>
      </c>
      <c r="O39" s="151">
        <v>-11</v>
      </c>
      <c r="P39" s="104">
        <v>45</v>
      </c>
      <c r="Q39" s="105">
        <v>24</v>
      </c>
      <c r="R39" s="106">
        <v>21</v>
      </c>
      <c r="S39" s="107">
        <v>24</v>
      </c>
      <c r="T39" s="108">
        <v>21</v>
      </c>
      <c r="U39" s="108">
        <v>0</v>
      </c>
      <c r="V39" s="109">
        <v>0</v>
      </c>
      <c r="W39" s="104">
        <v>67</v>
      </c>
      <c r="X39" s="105">
        <v>35</v>
      </c>
      <c r="Y39" s="106">
        <v>32</v>
      </c>
      <c r="Z39" s="107">
        <v>35</v>
      </c>
      <c r="AA39" s="108">
        <v>32</v>
      </c>
      <c r="AB39" s="108">
        <v>0</v>
      </c>
      <c r="AC39" s="109">
        <v>0</v>
      </c>
      <c r="AD39" s="110">
        <v>72</v>
      </c>
      <c r="AE39" s="111">
        <v>42</v>
      </c>
      <c r="AF39" s="112">
        <v>30</v>
      </c>
      <c r="AG39" s="110">
        <v>366</v>
      </c>
      <c r="AH39" s="111">
        <v>182</v>
      </c>
      <c r="AI39" s="113">
        <v>184</v>
      </c>
      <c r="AJ39" s="114">
        <v>174</v>
      </c>
      <c r="AK39" s="115">
        <v>177</v>
      </c>
      <c r="AL39" s="115">
        <v>3</v>
      </c>
      <c r="AM39" s="116">
        <v>6</v>
      </c>
      <c r="AN39" s="110">
        <v>5</v>
      </c>
      <c r="AO39" s="112">
        <v>1</v>
      </c>
      <c r="AP39" s="117">
        <v>294</v>
      </c>
      <c r="AQ39" s="111">
        <v>140</v>
      </c>
      <c r="AR39" s="113">
        <v>154</v>
      </c>
      <c r="AS39" s="114">
        <v>130</v>
      </c>
      <c r="AT39" s="115">
        <v>150</v>
      </c>
      <c r="AU39" s="115">
        <v>9</v>
      </c>
      <c r="AV39" s="116">
        <v>3</v>
      </c>
      <c r="AW39" s="110">
        <v>1</v>
      </c>
      <c r="AX39" s="112">
        <v>1</v>
      </c>
      <c r="AY39" s="118">
        <v>42</v>
      </c>
    </row>
    <row r="40" spans="1:51" x14ac:dyDescent="0.15">
      <c r="A40">
        <v>3</v>
      </c>
      <c r="B40">
        <v>207</v>
      </c>
      <c r="C40" s="152" t="s">
        <v>67</v>
      </c>
      <c r="D40" s="24"/>
      <c r="E40" s="149">
        <v>25</v>
      </c>
      <c r="F40" s="265">
        <v>82522</v>
      </c>
      <c r="G40" s="266">
        <v>198125</v>
      </c>
      <c r="H40" s="266">
        <v>95616</v>
      </c>
      <c r="I40" s="150">
        <v>102509</v>
      </c>
      <c r="J40" s="104">
        <v>-13</v>
      </c>
      <c r="K40" s="105">
        <v>-14</v>
      </c>
      <c r="L40" s="106">
        <v>1</v>
      </c>
      <c r="M40" s="104">
        <v>-26</v>
      </c>
      <c r="N40" s="105">
        <v>-33</v>
      </c>
      <c r="O40" s="151">
        <v>7</v>
      </c>
      <c r="P40" s="104">
        <v>129</v>
      </c>
      <c r="Q40" s="105">
        <v>53</v>
      </c>
      <c r="R40" s="106">
        <v>76</v>
      </c>
      <c r="S40" s="107">
        <v>53</v>
      </c>
      <c r="T40" s="108">
        <v>75</v>
      </c>
      <c r="U40" s="108">
        <v>0</v>
      </c>
      <c r="V40" s="109">
        <v>1</v>
      </c>
      <c r="W40" s="104">
        <v>155</v>
      </c>
      <c r="X40" s="105">
        <v>86</v>
      </c>
      <c r="Y40" s="106">
        <v>69</v>
      </c>
      <c r="Z40" s="107">
        <v>84</v>
      </c>
      <c r="AA40" s="108">
        <v>68</v>
      </c>
      <c r="AB40" s="108">
        <v>2</v>
      </c>
      <c r="AC40" s="109">
        <v>1</v>
      </c>
      <c r="AD40" s="110">
        <v>13</v>
      </c>
      <c r="AE40" s="111">
        <v>19</v>
      </c>
      <c r="AF40" s="112">
        <v>-6</v>
      </c>
      <c r="AG40" s="110">
        <v>543</v>
      </c>
      <c r="AH40" s="111">
        <v>293</v>
      </c>
      <c r="AI40" s="113">
        <v>250</v>
      </c>
      <c r="AJ40" s="114">
        <v>283</v>
      </c>
      <c r="AK40" s="115">
        <v>241</v>
      </c>
      <c r="AL40" s="115">
        <v>7</v>
      </c>
      <c r="AM40" s="116">
        <v>8</v>
      </c>
      <c r="AN40" s="110">
        <v>3</v>
      </c>
      <c r="AO40" s="112">
        <v>1</v>
      </c>
      <c r="AP40" s="117">
        <v>530</v>
      </c>
      <c r="AQ40" s="111">
        <v>274</v>
      </c>
      <c r="AR40" s="113">
        <v>256</v>
      </c>
      <c r="AS40" s="114">
        <v>268</v>
      </c>
      <c r="AT40" s="115">
        <v>242</v>
      </c>
      <c r="AU40" s="115">
        <v>3</v>
      </c>
      <c r="AV40" s="116">
        <v>14</v>
      </c>
      <c r="AW40" s="110">
        <v>3</v>
      </c>
      <c r="AX40" s="112">
        <v>0</v>
      </c>
      <c r="AY40" s="118">
        <v>41</v>
      </c>
    </row>
    <row r="41" spans="1:51" x14ac:dyDescent="0.15">
      <c r="A41">
        <v>7</v>
      </c>
      <c r="B41">
        <v>208</v>
      </c>
      <c r="C41" s="152" t="s">
        <v>68</v>
      </c>
      <c r="D41" s="24"/>
      <c r="E41" s="149">
        <v>90.4</v>
      </c>
      <c r="F41" s="265">
        <v>11780</v>
      </c>
      <c r="G41" s="266">
        <v>28310</v>
      </c>
      <c r="H41" s="266">
        <v>13579</v>
      </c>
      <c r="I41" s="150">
        <v>14731</v>
      </c>
      <c r="J41" s="104">
        <v>-45</v>
      </c>
      <c r="K41" s="105">
        <v>-13</v>
      </c>
      <c r="L41" s="106">
        <v>-32</v>
      </c>
      <c r="M41" s="104">
        <v>-23</v>
      </c>
      <c r="N41" s="105">
        <v>-5</v>
      </c>
      <c r="O41" s="151">
        <v>-18</v>
      </c>
      <c r="P41" s="104">
        <v>12</v>
      </c>
      <c r="Q41" s="105">
        <v>7</v>
      </c>
      <c r="R41" s="106">
        <v>5</v>
      </c>
      <c r="S41" s="107">
        <v>7</v>
      </c>
      <c r="T41" s="108">
        <v>5</v>
      </c>
      <c r="U41" s="108">
        <v>0</v>
      </c>
      <c r="V41" s="109">
        <v>0</v>
      </c>
      <c r="W41" s="104">
        <v>35</v>
      </c>
      <c r="X41" s="105">
        <v>12</v>
      </c>
      <c r="Y41" s="106">
        <v>23</v>
      </c>
      <c r="Z41" s="107">
        <v>12</v>
      </c>
      <c r="AA41" s="108">
        <v>23</v>
      </c>
      <c r="AB41" s="108">
        <v>0</v>
      </c>
      <c r="AC41" s="109">
        <v>0</v>
      </c>
      <c r="AD41" s="110">
        <v>-22</v>
      </c>
      <c r="AE41" s="111">
        <v>-8</v>
      </c>
      <c r="AF41" s="112">
        <v>-14</v>
      </c>
      <c r="AG41" s="110">
        <v>37</v>
      </c>
      <c r="AH41" s="111">
        <v>18</v>
      </c>
      <c r="AI41" s="113">
        <v>19</v>
      </c>
      <c r="AJ41" s="114">
        <v>17</v>
      </c>
      <c r="AK41" s="115">
        <v>17</v>
      </c>
      <c r="AL41" s="115">
        <v>1</v>
      </c>
      <c r="AM41" s="116">
        <v>2</v>
      </c>
      <c r="AN41" s="110">
        <v>0</v>
      </c>
      <c r="AO41" s="112">
        <v>0</v>
      </c>
      <c r="AP41" s="117">
        <v>59</v>
      </c>
      <c r="AQ41" s="111">
        <v>26</v>
      </c>
      <c r="AR41" s="113">
        <v>33</v>
      </c>
      <c r="AS41" s="114">
        <v>23</v>
      </c>
      <c r="AT41" s="115">
        <v>29</v>
      </c>
      <c r="AU41" s="115">
        <v>3</v>
      </c>
      <c r="AV41" s="116">
        <v>4</v>
      </c>
      <c r="AW41" s="110">
        <v>0</v>
      </c>
      <c r="AX41" s="112">
        <v>0</v>
      </c>
      <c r="AY41" s="118">
        <v>-26</v>
      </c>
    </row>
    <row r="42" spans="1:51" x14ac:dyDescent="0.15">
      <c r="A42">
        <v>8</v>
      </c>
      <c r="B42">
        <v>209</v>
      </c>
      <c r="C42" s="152" t="s">
        <v>69</v>
      </c>
      <c r="D42" s="24"/>
      <c r="E42" s="149">
        <v>697.55</v>
      </c>
      <c r="F42" s="265">
        <v>30197</v>
      </c>
      <c r="G42" s="266">
        <v>77441</v>
      </c>
      <c r="H42" s="266">
        <v>37294</v>
      </c>
      <c r="I42" s="150">
        <v>40147</v>
      </c>
      <c r="J42" s="104">
        <v>-48</v>
      </c>
      <c r="K42" s="105">
        <v>-9</v>
      </c>
      <c r="L42" s="106">
        <v>-39</v>
      </c>
      <c r="M42" s="104">
        <v>-61</v>
      </c>
      <c r="N42" s="105">
        <v>-22</v>
      </c>
      <c r="O42" s="151">
        <v>-39</v>
      </c>
      <c r="P42" s="104">
        <v>48</v>
      </c>
      <c r="Q42" s="105">
        <v>27</v>
      </c>
      <c r="R42" s="106">
        <v>21</v>
      </c>
      <c r="S42" s="107">
        <v>26</v>
      </c>
      <c r="T42" s="108">
        <v>21</v>
      </c>
      <c r="U42" s="108">
        <v>1</v>
      </c>
      <c r="V42" s="109">
        <v>0</v>
      </c>
      <c r="W42" s="104">
        <v>109</v>
      </c>
      <c r="X42" s="105">
        <v>49</v>
      </c>
      <c r="Y42" s="106">
        <v>60</v>
      </c>
      <c r="Z42" s="107">
        <v>49</v>
      </c>
      <c r="AA42" s="108">
        <v>60</v>
      </c>
      <c r="AB42" s="108">
        <v>0</v>
      </c>
      <c r="AC42" s="109">
        <v>0</v>
      </c>
      <c r="AD42" s="110">
        <v>13</v>
      </c>
      <c r="AE42" s="111">
        <v>13</v>
      </c>
      <c r="AF42" s="112">
        <v>0</v>
      </c>
      <c r="AG42" s="110">
        <v>128</v>
      </c>
      <c r="AH42" s="111">
        <v>62</v>
      </c>
      <c r="AI42" s="113">
        <v>66</v>
      </c>
      <c r="AJ42" s="114">
        <v>48</v>
      </c>
      <c r="AK42" s="115">
        <v>38</v>
      </c>
      <c r="AL42" s="115">
        <v>10</v>
      </c>
      <c r="AM42" s="116">
        <v>27</v>
      </c>
      <c r="AN42" s="110">
        <v>4</v>
      </c>
      <c r="AO42" s="112">
        <v>1</v>
      </c>
      <c r="AP42" s="117">
        <v>115</v>
      </c>
      <c r="AQ42" s="111">
        <v>49</v>
      </c>
      <c r="AR42" s="113">
        <v>66</v>
      </c>
      <c r="AS42" s="114">
        <v>46</v>
      </c>
      <c r="AT42" s="115">
        <v>60</v>
      </c>
      <c r="AU42" s="115">
        <v>3</v>
      </c>
      <c r="AV42" s="116">
        <v>4</v>
      </c>
      <c r="AW42" s="110">
        <v>0</v>
      </c>
      <c r="AX42" s="112">
        <v>2</v>
      </c>
      <c r="AY42" s="118">
        <v>17</v>
      </c>
    </row>
    <row r="43" spans="1:51" x14ac:dyDescent="0.15">
      <c r="A43">
        <v>4</v>
      </c>
      <c r="B43">
        <v>210</v>
      </c>
      <c r="C43" s="152" t="s">
        <v>70</v>
      </c>
      <c r="D43" s="24"/>
      <c r="E43" s="149">
        <v>138.47999999999999</v>
      </c>
      <c r="F43" s="265">
        <v>107245</v>
      </c>
      <c r="G43" s="266">
        <v>260881</v>
      </c>
      <c r="H43" s="266">
        <v>127449</v>
      </c>
      <c r="I43" s="150">
        <v>133432</v>
      </c>
      <c r="J43" s="104">
        <v>3</v>
      </c>
      <c r="K43" s="105">
        <v>-24</v>
      </c>
      <c r="L43" s="106">
        <v>27</v>
      </c>
      <c r="M43" s="104">
        <v>-32</v>
      </c>
      <c r="N43" s="105">
        <v>-39</v>
      </c>
      <c r="O43" s="151">
        <v>7</v>
      </c>
      <c r="P43" s="104">
        <v>154</v>
      </c>
      <c r="Q43" s="105">
        <v>68</v>
      </c>
      <c r="R43" s="106">
        <v>86</v>
      </c>
      <c r="S43" s="107">
        <v>68</v>
      </c>
      <c r="T43" s="108">
        <v>85</v>
      </c>
      <c r="U43" s="108">
        <v>0</v>
      </c>
      <c r="V43" s="109">
        <v>1</v>
      </c>
      <c r="W43" s="104">
        <v>186</v>
      </c>
      <c r="X43" s="105">
        <v>107</v>
      </c>
      <c r="Y43" s="106">
        <v>79</v>
      </c>
      <c r="Z43" s="107">
        <v>106</v>
      </c>
      <c r="AA43" s="108">
        <v>79</v>
      </c>
      <c r="AB43" s="108">
        <v>1</v>
      </c>
      <c r="AC43" s="109">
        <v>0</v>
      </c>
      <c r="AD43" s="110">
        <v>35</v>
      </c>
      <c r="AE43" s="111">
        <v>15</v>
      </c>
      <c r="AF43" s="112">
        <v>20</v>
      </c>
      <c r="AG43" s="110">
        <v>557</v>
      </c>
      <c r="AH43" s="111">
        <v>293</v>
      </c>
      <c r="AI43" s="113">
        <v>264</v>
      </c>
      <c r="AJ43" s="114">
        <v>278</v>
      </c>
      <c r="AK43" s="115">
        <v>256</v>
      </c>
      <c r="AL43" s="115">
        <v>13</v>
      </c>
      <c r="AM43" s="116">
        <v>7</v>
      </c>
      <c r="AN43" s="110">
        <v>2</v>
      </c>
      <c r="AO43" s="112">
        <v>1</v>
      </c>
      <c r="AP43" s="117">
        <v>522</v>
      </c>
      <c r="AQ43" s="111">
        <v>278</v>
      </c>
      <c r="AR43" s="113">
        <v>244</v>
      </c>
      <c r="AS43" s="114">
        <v>265</v>
      </c>
      <c r="AT43" s="115">
        <v>229</v>
      </c>
      <c r="AU43" s="115">
        <v>10</v>
      </c>
      <c r="AV43" s="116">
        <v>8</v>
      </c>
      <c r="AW43" s="110">
        <v>3</v>
      </c>
      <c r="AX43" s="112">
        <v>7</v>
      </c>
      <c r="AY43" s="118">
        <v>50</v>
      </c>
    </row>
    <row r="44" spans="1:51" x14ac:dyDescent="0.15">
      <c r="A44">
        <v>7</v>
      </c>
      <c r="B44">
        <v>212</v>
      </c>
      <c r="C44" s="152" t="s">
        <v>71</v>
      </c>
      <c r="D44" s="24"/>
      <c r="E44" s="149">
        <v>126.85</v>
      </c>
      <c r="F44" s="265">
        <v>18891</v>
      </c>
      <c r="G44" s="266">
        <v>45854</v>
      </c>
      <c r="H44" s="266">
        <v>22072</v>
      </c>
      <c r="I44" s="150">
        <v>23782</v>
      </c>
      <c r="J44" s="104">
        <v>-38</v>
      </c>
      <c r="K44" s="105">
        <v>-23</v>
      </c>
      <c r="L44" s="106">
        <v>-15</v>
      </c>
      <c r="M44" s="104">
        <v>-26</v>
      </c>
      <c r="N44" s="105">
        <v>-16</v>
      </c>
      <c r="O44" s="151">
        <v>-10</v>
      </c>
      <c r="P44" s="104">
        <v>11</v>
      </c>
      <c r="Q44" s="105">
        <v>6</v>
      </c>
      <c r="R44" s="106">
        <v>5</v>
      </c>
      <c r="S44" s="107">
        <v>6</v>
      </c>
      <c r="T44" s="108">
        <v>5</v>
      </c>
      <c r="U44" s="108">
        <v>0</v>
      </c>
      <c r="V44" s="109">
        <v>0</v>
      </c>
      <c r="W44" s="104">
        <v>37</v>
      </c>
      <c r="X44" s="105">
        <v>22</v>
      </c>
      <c r="Y44" s="106">
        <v>15</v>
      </c>
      <c r="Z44" s="107">
        <v>22</v>
      </c>
      <c r="AA44" s="108">
        <v>15</v>
      </c>
      <c r="AB44" s="108">
        <v>0</v>
      </c>
      <c r="AC44" s="109">
        <v>0</v>
      </c>
      <c r="AD44" s="110">
        <v>-12</v>
      </c>
      <c r="AE44" s="111">
        <v>-7</v>
      </c>
      <c r="AF44" s="112">
        <v>-5</v>
      </c>
      <c r="AG44" s="110">
        <v>54</v>
      </c>
      <c r="AH44" s="111">
        <v>34</v>
      </c>
      <c r="AI44" s="113">
        <v>20</v>
      </c>
      <c r="AJ44" s="114">
        <v>32</v>
      </c>
      <c r="AK44" s="115">
        <v>20</v>
      </c>
      <c r="AL44" s="115">
        <v>2</v>
      </c>
      <c r="AM44" s="116">
        <v>0</v>
      </c>
      <c r="AN44" s="110">
        <v>0</v>
      </c>
      <c r="AO44" s="112">
        <v>0</v>
      </c>
      <c r="AP44" s="117">
        <v>66</v>
      </c>
      <c r="AQ44" s="111">
        <v>41</v>
      </c>
      <c r="AR44" s="113">
        <v>25</v>
      </c>
      <c r="AS44" s="114">
        <v>40</v>
      </c>
      <c r="AT44" s="115">
        <v>25</v>
      </c>
      <c r="AU44" s="115">
        <v>1</v>
      </c>
      <c r="AV44" s="116">
        <v>0</v>
      </c>
      <c r="AW44" s="110">
        <v>0</v>
      </c>
      <c r="AX44" s="112">
        <v>0</v>
      </c>
      <c r="AY44" s="118">
        <v>-20</v>
      </c>
    </row>
    <row r="45" spans="1:51" x14ac:dyDescent="0.15">
      <c r="A45">
        <v>5</v>
      </c>
      <c r="B45">
        <v>213</v>
      </c>
      <c r="C45" s="152" t="s">
        <v>72</v>
      </c>
      <c r="D45" s="24"/>
      <c r="E45" s="149">
        <v>132.44</v>
      </c>
      <c r="F45" s="265">
        <v>15178</v>
      </c>
      <c r="G45" s="266">
        <v>38639</v>
      </c>
      <c r="H45" s="266">
        <v>18494</v>
      </c>
      <c r="I45" s="150">
        <v>20145</v>
      </c>
      <c r="J45" s="104">
        <v>-34</v>
      </c>
      <c r="K45" s="105">
        <v>-46</v>
      </c>
      <c r="L45" s="106">
        <v>12</v>
      </c>
      <c r="M45" s="104">
        <v>-29</v>
      </c>
      <c r="N45" s="105">
        <v>-17</v>
      </c>
      <c r="O45" s="151">
        <v>-12</v>
      </c>
      <c r="P45" s="104">
        <v>18</v>
      </c>
      <c r="Q45" s="105">
        <v>8</v>
      </c>
      <c r="R45" s="106">
        <v>10</v>
      </c>
      <c r="S45" s="107">
        <v>8</v>
      </c>
      <c r="T45" s="108">
        <v>10</v>
      </c>
      <c r="U45" s="108">
        <v>0</v>
      </c>
      <c r="V45" s="109">
        <v>0</v>
      </c>
      <c r="W45" s="104">
        <v>47</v>
      </c>
      <c r="X45" s="105">
        <v>25</v>
      </c>
      <c r="Y45" s="106">
        <v>22</v>
      </c>
      <c r="Z45" s="107">
        <v>25</v>
      </c>
      <c r="AA45" s="108">
        <v>22</v>
      </c>
      <c r="AB45" s="108">
        <v>0</v>
      </c>
      <c r="AC45" s="109">
        <v>0</v>
      </c>
      <c r="AD45" s="110">
        <v>-5</v>
      </c>
      <c r="AE45" s="111">
        <v>-29</v>
      </c>
      <c r="AF45" s="112">
        <v>24</v>
      </c>
      <c r="AG45" s="110">
        <v>104</v>
      </c>
      <c r="AH45" s="111">
        <v>44</v>
      </c>
      <c r="AI45" s="113">
        <v>60</v>
      </c>
      <c r="AJ45" s="114">
        <v>34</v>
      </c>
      <c r="AK45" s="115">
        <v>24</v>
      </c>
      <c r="AL45" s="115">
        <v>8</v>
      </c>
      <c r="AM45" s="116">
        <v>36</v>
      </c>
      <c r="AN45" s="110">
        <v>2</v>
      </c>
      <c r="AO45" s="112">
        <v>0</v>
      </c>
      <c r="AP45" s="117">
        <v>109</v>
      </c>
      <c r="AQ45" s="111">
        <v>73</v>
      </c>
      <c r="AR45" s="113">
        <v>36</v>
      </c>
      <c r="AS45" s="114">
        <v>50</v>
      </c>
      <c r="AT45" s="115">
        <v>28</v>
      </c>
      <c r="AU45" s="115">
        <v>23</v>
      </c>
      <c r="AV45" s="116">
        <v>7</v>
      </c>
      <c r="AW45" s="110">
        <v>0</v>
      </c>
      <c r="AX45" s="112">
        <v>1</v>
      </c>
      <c r="AY45" s="118">
        <v>11</v>
      </c>
    </row>
    <row r="46" spans="1:51" x14ac:dyDescent="0.15">
      <c r="A46">
        <v>3</v>
      </c>
      <c r="B46">
        <v>214</v>
      </c>
      <c r="C46" s="152" t="s">
        <v>73</v>
      </c>
      <c r="D46" s="24" t="s">
        <v>51</v>
      </c>
      <c r="E46" s="149">
        <v>101.8</v>
      </c>
      <c r="F46" s="265">
        <v>95536</v>
      </c>
      <c r="G46" s="266">
        <v>226475</v>
      </c>
      <c r="H46" s="266">
        <v>103704</v>
      </c>
      <c r="I46" s="150">
        <v>122771</v>
      </c>
      <c r="J46" s="104">
        <v>43</v>
      </c>
      <c r="K46" s="105">
        <v>49</v>
      </c>
      <c r="L46" s="106">
        <v>-6</v>
      </c>
      <c r="M46" s="104">
        <v>-50</v>
      </c>
      <c r="N46" s="105">
        <v>-16</v>
      </c>
      <c r="O46" s="151">
        <v>-34</v>
      </c>
      <c r="P46" s="104">
        <v>133</v>
      </c>
      <c r="Q46" s="105">
        <v>62</v>
      </c>
      <c r="R46" s="106">
        <v>71</v>
      </c>
      <c r="S46" s="107">
        <v>62</v>
      </c>
      <c r="T46" s="108">
        <v>71</v>
      </c>
      <c r="U46" s="108">
        <v>0</v>
      </c>
      <c r="V46" s="109">
        <v>0</v>
      </c>
      <c r="W46" s="104">
        <v>183</v>
      </c>
      <c r="X46" s="105">
        <v>78</v>
      </c>
      <c r="Y46" s="106">
        <v>105</v>
      </c>
      <c r="Z46" s="107">
        <v>78</v>
      </c>
      <c r="AA46" s="108">
        <v>104</v>
      </c>
      <c r="AB46" s="108">
        <v>0</v>
      </c>
      <c r="AC46" s="109">
        <v>1</v>
      </c>
      <c r="AD46" s="110">
        <v>93</v>
      </c>
      <c r="AE46" s="111">
        <v>65</v>
      </c>
      <c r="AF46" s="112">
        <v>28</v>
      </c>
      <c r="AG46" s="110">
        <v>605</v>
      </c>
      <c r="AH46" s="111">
        <v>311</v>
      </c>
      <c r="AI46" s="113">
        <v>294</v>
      </c>
      <c r="AJ46" s="114">
        <v>268</v>
      </c>
      <c r="AK46" s="115">
        <v>276</v>
      </c>
      <c r="AL46" s="115">
        <v>39</v>
      </c>
      <c r="AM46" s="116">
        <v>15</v>
      </c>
      <c r="AN46" s="110">
        <v>4</v>
      </c>
      <c r="AO46" s="112">
        <v>3</v>
      </c>
      <c r="AP46" s="117">
        <v>512</v>
      </c>
      <c r="AQ46" s="111">
        <v>246</v>
      </c>
      <c r="AR46" s="113">
        <v>266</v>
      </c>
      <c r="AS46" s="114">
        <v>223</v>
      </c>
      <c r="AT46" s="115">
        <v>255</v>
      </c>
      <c r="AU46" s="115">
        <v>18</v>
      </c>
      <c r="AV46" s="116">
        <v>10</v>
      </c>
      <c r="AW46" s="110">
        <v>5</v>
      </c>
      <c r="AX46" s="112">
        <v>1</v>
      </c>
      <c r="AY46" s="118">
        <v>71</v>
      </c>
    </row>
    <row r="47" spans="1:51" x14ac:dyDescent="0.15">
      <c r="A47">
        <v>5</v>
      </c>
      <c r="B47">
        <v>215</v>
      </c>
      <c r="C47" s="152" t="s">
        <v>74</v>
      </c>
      <c r="D47" s="24"/>
      <c r="E47" s="149">
        <v>176.51</v>
      </c>
      <c r="F47" s="265">
        <v>30385</v>
      </c>
      <c r="G47" s="266">
        <v>75283</v>
      </c>
      <c r="H47" s="266">
        <v>36238</v>
      </c>
      <c r="I47" s="150">
        <v>39045</v>
      </c>
      <c r="J47" s="104">
        <v>-11</v>
      </c>
      <c r="K47" s="105">
        <v>-21</v>
      </c>
      <c r="L47" s="106">
        <v>10</v>
      </c>
      <c r="M47" s="104">
        <v>-31</v>
      </c>
      <c r="N47" s="105">
        <v>-19</v>
      </c>
      <c r="O47" s="151">
        <v>-12</v>
      </c>
      <c r="P47" s="104">
        <v>41</v>
      </c>
      <c r="Q47" s="105">
        <v>20</v>
      </c>
      <c r="R47" s="106">
        <v>21</v>
      </c>
      <c r="S47" s="107">
        <v>20</v>
      </c>
      <c r="T47" s="108">
        <v>20</v>
      </c>
      <c r="U47" s="108">
        <v>0</v>
      </c>
      <c r="V47" s="109">
        <v>1</v>
      </c>
      <c r="W47" s="104">
        <v>72</v>
      </c>
      <c r="X47" s="105">
        <v>39</v>
      </c>
      <c r="Y47" s="106">
        <v>33</v>
      </c>
      <c r="Z47" s="107">
        <v>39</v>
      </c>
      <c r="AA47" s="108">
        <v>32</v>
      </c>
      <c r="AB47" s="108">
        <v>0</v>
      </c>
      <c r="AC47" s="109">
        <v>1</v>
      </c>
      <c r="AD47" s="110">
        <v>20</v>
      </c>
      <c r="AE47" s="111">
        <v>-2</v>
      </c>
      <c r="AF47" s="112">
        <v>22</v>
      </c>
      <c r="AG47" s="110">
        <v>194</v>
      </c>
      <c r="AH47" s="111">
        <v>85</v>
      </c>
      <c r="AI47" s="113">
        <v>109</v>
      </c>
      <c r="AJ47" s="114">
        <v>58</v>
      </c>
      <c r="AK47" s="115">
        <v>70</v>
      </c>
      <c r="AL47" s="115">
        <v>20</v>
      </c>
      <c r="AM47" s="116">
        <v>38</v>
      </c>
      <c r="AN47" s="110">
        <v>7</v>
      </c>
      <c r="AO47" s="112">
        <v>1</v>
      </c>
      <c r="AP47" s="117">
        <v>174</v>
      </c>
      <c r="AQ47" s="111">
        <v>87</v>
      </c>
      <c r="AR47" s="113">
        <v>87</v>
      </c>
      <c r="AS47" s="114">
        <v>65</v>
      </c>
      <c r="AT47" s="115">
        <v>74</v>
      </c>
      <c r="AU47" s="115">
        <v>20</v>
      </c>
      <c r="AV47" s="116">
        <v>13</v>
      </c>
      <c r="AW47" s="110">
        <v>2</v>
      </c>
      <c r="AX47" s="112">
        <v>0</v>
      </c>
      <c r="AY47" s="118">
        <v>15</v>
      </c>
    </row>
    <row r="48" spans="1:51" x14ac:dyDescent="0.15">
      <c r="A48">
        <v>4</v>
      </c>
      <c r="B48">
        <v>216</v>
      </c>
      <c r="C48" s="152" t="s">
        <v>75</v>
      </c>
      <c r="D48" s="24"/>
      <c r="E48" s="149">
        <v>34.380000000000003</v>
      </c>
      <c r="F48" s="265">
        <v>36684</v>
      </c>
      <c r="G48" s="266">
        <v>87636</v>
      </c>
      <c r="H48" s="266">
        <v>42332</v>
      </c>
      <c r="I48" s="150">
        <v>45304</v>
      </c>
      <c r="J48" s="104">
        <v>-86</v>
      </c>
      <c r="K48" s="105">
        <v>-47</v>
      </c>
      <c r="L48" s="106">
        <v>-39</v>
      </c>
      <c r="M48" s="104">
        <v>-31</v>
      </c>
      <c r="N48" s="105">
        <v>-11</v>
      </c>
      <c r="O48" s="151">
        <v>-20</v>
      </c>
      <c r="P48" s="104">
        <v>56</v>
      </c>
      <c r="Q48" s="105">
        <v>30</v>
      </c>
      <c r="R48" s="106">
        <v>26</v>
      </c>
      <c r="S48" s="107">
        <v>29</v>
      </c>
      <c r="T48" s="108">
        <v>26</v>
      </c>
      <c r="U48" s="108">
        <v>1</v>
      </c>
      <c r="V48" s="109">
        <v>0</v>
      </c>
      <c r="W48" s="104">
        <v>87</v>
      </c>
      <c r="X48" s="105">
        <v>41</v>
      </c>
      <c r="Y48" s="106">
        <v>46</v>
      </c>
      <c r="Z48" s="107">
        <v>40</v>
      </c>
      <c r="AA48" s="108">
        <v>46</v>
      </c>
      <c r="AB48" s="108">
        <v>1</v>
      </c>
      <c r="AC48" s="109">
        <v>0</v>
      </c>
      <c r="AD48" s="110">
        <v>-55</v>
      </c>
      <c r="AE48" s="111">
        <v>-36</v>
      </c>
      <c r="AF48" s="112">
        <v>-19</v>
      </c>
      <c r="AG48" s="110">
        <v>180</v>
      </c>
      <c r="AH48" s="111">
        <v>92</v>
      </c>
      <c r="AI48" s="113">
        <v>88</v>
      </c>
      <c r="AJ48" s="114">
        <v>83</v>
      </c>
      <c r="AK48" s="115">
        <v>87</v>
      </c>
      <c r="AL48" s="115">
        <v>8</v>
      </c>
      <c r="AM48" s="116">
        <v>1</v>
      </c>
      <c r="AN48" s="110">
        <v>1</v>
      </c>
      <c r="AO48" s="112">
        <v>0</v>
      </c>
      <c r="AP48" s="117">
        <v>235</v>
      </c>
      <c r="AQ48" s="111">
        <v>128</v>
      </c>
      <c r="AR48" s="113">
        <v>107</v>
      </c>
      <c r="AS48" s="114">
        <v>113</v>
      </c>
      <c r="AT48" s="115">
        <v>94</v>
      </c>
      <c r="AU48" s="115">
        <v>12</v>
      </c>
      <c r="AV48" s="116">
        <v>13</v>
      </c>
      <c r="AW48" s="110">
        <v>3</v>
      </c>
      <c r="AX48" s="112">
        <v>0</v>
      </c>
      <c r="AY48" s="118">
        <v>-28</v>
      </c>
    </row>
    <row r="49" spans="1:51" x14ac:dyDescent="0.15">
      <c r="A49">
        <v>3</v>
      </c>
      <c r="B49" s="153">
        <v>217</v>
      </c>
      <c r="C49" s="152" t="s">
        <v>76</v>
      </c>
      <c r="D49" s="24"/>
      <c r="E49" s="149">
        <v>53.44</v>
      </c>
      <c r="F49" s="265">
        <v>63350</v>
      </c>
      <c r="G49" s="266">
        <v>152254</v>
      </c>
      <c r="H49" s="266">
        <v>71255</v>
      </c>
      <c r="I49" s="150">
        <v>80999</v>
      </c>
      <c r="J49" s="104">
        <v>-67</v>
      </c>
      <c r="K49" s="105">
        <v>-34</v>
      </c>
      <c r="L49" s="106">
        <v>-33</v>
      </c>
      <c r="M49" s="104">
        <v>-87</v>
      </c>
      <c r="N49" s="105">
        <v>-42</v>
      </c>
      <c r="O49" s="151">
        <v>-45</v>
      </c>
      <c r="P49" s="104">
        <v>70</v>
      </c>
      <c r="Q49" s="105">
        <v>34</v>
      </c>
      <c r="R49" s="106">
        <v>36</v>
      </c>
      <c r="S49" s="107">
        <v>34</v>
      </c>
      <c r="T49" s="108">
        <v>36</v>
      </c>
      <c r="U49" s="108">
        <v>0</v>
      </c>
      <c r="V49" s="109">
        <v>0</v>
      </c>
      <c r="W49" s="104">
        <v>157</v>
      </c>
      <c r="X49" s="105">
        <v>76</v>
      </c>
      <c r="Y49" s="106">
        <v>81</v>
      </c>
      <c r="Z49" s="107">
        <v>75</v>
      </c>
      <c r="AA49" s="108">
        <v>80</v>
      </c>
      <c r="AB49" s="108">
        <v>1</v>
      </c>
      <c r="AC49" s="109">
        <v>1</v>
      </c>
      <c r="AD49" s="110">
        <v>20</v>
      </c>
      <c r="AE49" s="111">
        <v>8</v>
      </c>
      <c r="AF49" s="112">
        <v>12</v>
      </c>
      <c r="AG49" s="110">
        <v>378</v>
      </c>
      <c r="AH49" s="111">
        <v>196</v>
      </c>
      <c r="AI49" s="113">
        <v>182</v>
      </c>
      <c r="AJ49" s="114">
        <v>182</v>
      </c>
      <c r="AK49" s="115">
        <v>165</v>
      </c>
      <c r="AL49" s="115">
        <v>11</v>
      </c>
      <c r="AM49" s="116">
        <v>12</v>
      </c>
      <c r="AN49" s="110">
        <v>3</v>
      </c>
      <c r="AO49" s="112">
        <v>5</v>
      </c>
      <c r="AP49" s="117">
        <v>358</v>
      </c>
      <c r="AQ49" s="111">
        <v>188</v>
      </c>
      <c r="AR49" s="113">
        <v>170</v>
      </c>
      <c r="AS49" s="114">
        <v>183</v>
      </c>
      <c r="AT49" s="115">
        <v>159</v>
      </c>
      <c r="AU49" s="115">
        <v>1</v>
      </c>
      <c r="AV49" s="116">
        <v>5</v>
      </c>
      <c r="AW49" s="110">
        <v>4</v>
      </c>
      <c r="AX49" s="112">
        <v>6</v>
      </c>
      <c r="AY49" s="118">
        <v>19</v>
      </c>
    </row>
    <row r="50" spans="1:51" x14ac:dyDescent="0.15">
      <c r="A50">
        <v>5</v>
      </c>
      <c r="B50">
        <v>218</v>
      </c>
      <c r="C50" s="152" t="s">
        <v>77</v>
      </c>
      <c r="D50" s="24" t="s">
        <v>51</v>
      </c>
      <c r="E50" s="149">
        <v>92.94</v>
      </c>
      <c r="F50" s="265">
        <v>17819</v>
      </c>
      <c r="G50" s="266">
        <v>47545</v>
      </c>
      <c r="H50" s="266">
        <v>23239</v>
      </c>
      <c r="I50" s="150">
        <v>24306</v>
      </c>
      <c r="J50" s="104">
        <v>-17</v>
      </c>
      <c r="K50" s="105">
        <v>7</v>
      </c>
      <c r="L50" s="106">
        <v>-24</v>
      </c>
      <c r="M50" s="104">
        <v>-6</v>
      </c>
      <c r="N50" s="105">
        <v>-3</v>
      </c>
      <c r="O50" s="151">
        <v>-3</v>
      </c>
      <c r="P50" s="104">
        <v>33</v>
      </c>
      <c r="Q50" s="105">
        <v>19</v>
      </c>
      <c r="R50" s="106">
        <v>14</v>
      </c>
      <c r="S50" s="107">
        <v>19</v>
      </c>
      <c r="T50" s="108">
        <v>14</v>
      </c>
      <c r="U50" s="108">
        <v>0</v>
      </c>
      <c r="V50" s="109">
        <v>0</v>
      </c>
      <c r="W50" s="104">
        <v>39</v>
      </c>
      <c r="X50" s="105">
        <v>22</v>
      </c>
      <c r="Y50" s="106">
        <v>17</v>
      </c>
      <c r="Z50" s="107">
        <v>22</v>
      </c>
      <c r="AA50" s="108">
        <v>17</v>
      </c>
      <c r="AB50" s="108">
        <v>0</v>
      </c>
      <c r="AC50" s="109">
        <v>0</v>
      </c>
      <c r="AD50" s="110">
        <v>-11</v>
      </c>
      <c r="AE50" s="111">
        <v>10</v>
      </c>
      <c r="AF50" s="112">
        <v>-21</v>
      </c>
      <c r="AG50" s="110">
        <v>108</v>
      </c>
      <c r="AH50" s="111">
        <v>69</v>
      </c>
      <c r="AI50" s="113">
        <v>39</v>
      </c>
      <c r="AJ50" s="114">
        <v>58</v>
      </c>
      <c r="AK50" s="115">
        <v>36</v>
      </c>
      <c r="AL50" s="115">
        <v>11</v>
      </c>
      <c r="AM50" s="116">
        <v>3</v>
      </c>
      <c r="AN50" s="110">
        <v>0</v>
      </c>
      <c r="AO50" s="112">
        <v>0</v>
      </c>
      <c r="AP50" s="117">
        <v>119</v>
      </c>
      <c r="AQ50" s="111">
        <v>59</v>
      </c>
      <c r="AR50" s="113">
        <v>60</v>
      </c>
      <c r="AS50" s="114">
        <v>54</v>
      </c>
      <c r="AT50" s="115">
        <v>53</v>
      </c>
      <c r="AU50" s="115">
        <v>5</v>
      </c>
      <c r="AV50" s="116">
        <v>7</v>
      </c>
      <c r="AW50" s="110">
        <v>0</v>
      </c>
      <c r="AX50" s="112">
        <v>0</v>
      </c>
      <c r="AY50" s="118">
        <v>9</v>
      </c>
    </row>
    <row r="51" spans="1:51" x14ac:dyDescent="0.15">
      <c r="A51">
        <v>3</v>
      </c>
      <c r="B51">
        <v>219</v>
      </c>
      <c r="C51" s="152" t="s">
        <v>78</v>
      </c>
      <c r="D51" s="24"/>
      <c r="E51" s="149">
        <v>210.32</v>
      </c>
      <c r="F51" s="265">
        <v>42413</v>
      </c>
      <c r="G51" s="266">
        <v>109153</v>
      </c>
      <c r="H51" s="266">
        <v>52270</v>
      </c>
      <c r="I51" s="150">
        <v>56883</v>
      </c>
      <c r="J51" s="104">
        <v>-85</v>
      </c>
      <c r="K51" s="105">
        <v>-52</v>
      </c>
      <c r="L51" s="106">
        <v>-33</v>
      </c>
      <c r="M51" s="104">
        <v>-34</v>
      </c>
      <c r="N51" s="105">
        <v>-19</v>
      </c>
      <c r="O51" s="151">
        <v>-15</v>
      </c>
      <c r="P51" s="104">
        <v>49</v>
      </c>
      <c r="Q51" s="105">
        <v>23</v>
      </c>
      <c r="R51" s="106">
        <v>26</v>
      </c>
      <c r="S51" s="107">
        <v>23</v>
      </c>
      <c r="T51" s="108">
        <v>26</v>
      </c>
      <c r="U51" s="108">
        <v>0</v>
      </c>
      <c r="V51" s="109">
        <v>0</v>
      </c>
      <c r="W51" s="104">
        <v>83</v>
      </c>
      <c r="X51" s="105">
        <v>42</v>
      </c>
      <c r="Y51" s="106">
        <v>41</v>
      </c>
      <c r="Z51" s="107">
        <v>42</v>
      </c>
      <c r="AA51" s="108">
        <v>40</v>
      </c>
      <c r="AB51" s="108">
        <v>0</v>
      </c>
      <c r="AC51" s="109">
        <v>1</v>
      </c>
      <c r="AD51" s="110">
        <v>-51</v>
      </c>
      <c r="AE51" s="111">
        <v>-33</v>
      </c>
      <c r="AF51" s="112">
        <v>-18</v>
      </c>
      <c r="AG51" s="110">
        <v>233</v>
      </c>
      <c r="AH51" s="111">
        <v>110</v>
      </c>
      <c r="AI51" s="113">
        <v>123</v>
      </c>
      <c r="AJ51" s="114">
        <v>103</v>
      </c>
      <c r="AK51" s="115">
        <v>105</v>
      </c>
      <c r="AL51" s="115">
        <v>5</v>
      </c>
      <c r="AM51" s="116">
        <v>17</v>
      </c>
      <c r="AN51" s="110">
        <v>2</v>
      </c>
      <c r="AO51" s="112">
        <v>1</v>
      </c>
      <c r="AP51" s="117">
        <v>284</v>
      </c>
      <c r="AQ51" s="111">
        <v>143</v>
      </c>
      <c r="AR51" s="113">
        <v>141</v>
      </c>
      <c r="AS51" s="114">
        <v>133</v>
      </c>
      <c r="AT51" s="115">
        <v>132</v>
      </c>
      <c r="AU51" s="115">
        <v>7</v>
      </c>
      <c r="AV51" s="116">
        <v>7</v>
      </c>
      <c r="AW51" s="110">
        <v>3</v>
      </c>
      <c r="AX51" s="112">
        <v>2</v>
      </c>
      <c r="AY51" s="118">
        <v>12</v>
      </c>
    </row>
    <row r="52" spans="1:51" x14ac:dyDescent="0.15">
      <c r="A52">
        <v>5</v>
      </c>
      <c r="B52">
        <v>220</v>
      </c>
      <c r="C52" s="152" t="s">
        <v>79</v>
      </c>
      <c r="D52" s="24" t="s">
        <v>51</v>
      </c>
      <c r="E52" s="149">
        <v>150.97999999999999</v>
      </c>
      <c r="F52" s="265">
        <v>16226</v>
      </c>
      <c r="G52" s="266">
        <v>42646</v>
      </c>
      <c r="H52" s="266">
        <v>21056</v>
      </c>
      <c r="I52" s="150">
        <v>21590</v>
      </c>
      <c r="J52" s="104">
        <v>-54</v>
      </c>
      <c r="K52" s="105">
        <v>-21</v>
      </c>
      <c r="L52" s="106">
        <v>-33</v>
      </c>
      <c r="M52" s="104">
        <v>-24</v>
      </c>
      <c r="N52" s="105">
        <v>-9</v>
      </c>
      <c r="O52" s="151">
        <v>-15</v>
      </c>
      <c r="P52" s="104">
        <v>15</v>
      </c>
      <c r="Q52" s="105">
        <v>9</v>
      </c>
      <c r="R52" s="106">
        <v>6</v>
      </c>
      <c r="S52" s="107">
        <v>8</v>
      </c>
      <c r="T52" s="108">
        <v>6</v>
      </c>
      <c r="U52" s="108">
        <v>1</v>
      </c>
      <c r="V52" s="109">
        <v>0</v>
      </c>
      <c r="W52" s="104">
        <v>39</v>
      </c>
      <c r="X52" s="105">
        <v>18</v>
      </c>
      <c r="Y52" s="106">
        <v>21</v>
      </c>
      <c r="Z52" s="107">
        <v>18</v>
      </c>
      <c r="AA52" s="108">
        <v>21</v>
      </c>
      <c r="AB52" s="108">
        <v>0</v>
      </c>
      <c r="AC52" s="109">
        <v>0</v>
      </c>
      <c r="AD52" s="110">
        <v>-30</v>
      </c>
      <c r="AE52" s="111">
        <v>-12</v>
      </c>
      <c r="AF52" s="112">
        <v>-18</v>
      </c>
      <c r="AG52" s="110">
        <v>92</v>
      </c>
      <c r="AH52" s="111">
        <v>55</v>
      </c>
      <c r="AI52" s="113">
        <v>37</v>
      </c>
      <c r="AJ52" s="114">
        <v>43</v>
      </c>
      <c r="AK52" s="115">
        <v>35</v>
      </c>
      <c r="AL52" s="115">
        <v>11</v>
      </c>
      <c r="AM52" s="116">
        <v>1</v>
      </c>
      <c r="AN52" s="110">
        <v>1</v>
      </c>
      <c r="AO52" s="112">
        <v>1</v>
      </c>
      <c r="AP52" s="117">
        <v>122</v>
      </c>
      <c r="AQ52" s="111">
        <v>67</v>
      </c>
      <c r="AR52" s="113">
        <v>55</v>
      </c>
      <c r="AS52" s="114">
        <v>47</v>
      </c>
      <c r="AT52" s="115">
        <v>48</v>
      </c>
      <c r="AU52" s="115">
        <v>17</v>
      </c>
      <c r="AV52" s="116">
        <v>7</v>
      </c>
      <c r="AW52" s="110">
        <v>3</v>
      </c>
      <c r="AX52" s="112">
        <v>0</v>
      </c>
      <c r="AY52" s="118">
        <v>-19</v>
      </c>
    </row>
    <row r="53" spans="1:51" x14ac:dyDescent="0.15">
      <c r="A53">
        <v>9</v>
      </c>
      <c r="B53">
        <v>221</v>
      </c>
      <c r="C53" s="152" t="s">
        <v>80</v>
      </c>
      <c r="D53" s="24"/>
      <c r="E53" s="149">
        <v>377.59</v>
      </c>
      <c r="F53" s="265">
        <v>15620</v>
      </c>
      <c r="G53" s="266">
        <v>39581</v>
      </c>
      <c r="H53" s="266">
        <v>18802</v>
      </c>
      <c r="I53" s="150">
        <v>20779</v>
      </c>
      <c r="J53" s="104">
        <v>-30</v>
      </c>
      <c r="K53" s="105">
        <v>-9</v>
      </c>
      <c r="L53" s="106">
        <v>-21</v>
      </c>
      <c r="M53" s="104">
        <v>-27</v>
      </c>
      <c r="N53" s="105">
        <v>-10</v>
      </c>
      <c r="O53" s="151">
        <v>-17</v>
      </c>
      <c r="P53" s="104">
        <v>18</v>
      </c>
      <c r="Q53" s="105">
        <v>10</v>
      </c>
      <c r="R53" s="106">
        <v>8</v>
      </c>
      <c r="S53" s="107">
        <v>10</v>
      </c>
      <c r="T53" s="108">
        <v>8</v>
      </c>
      <c r="U53" s="108">
        <v>0</v>
      </c>
      <c r="V53" s="109">
        <v>0</v>
      </c>
      <c r="W53" s="104">
        <v>45</v>
      </c>
      <c r="X53" s="105">
        <v>20</v>
      </c>
      <c r="Y53" s="106">
        <v>25</v>
      </c>
      <c r="Z53" s="107">
        <v>20</v>
      </c>
      <c r="AA53" s="108">
        <v>25</v>
      </c>
      <c r="AB53" s="108">
        <v>0</v>
      </c>
      <c r="AC53" s="109">
        <v>0</v>
      </c>
      <c r="AD53" s="110">
        <v>-3</v>
      </c>
      <c r="AE53" s="111">
        <v>1</v>
      </c>
      <c r="AF53" s="112">
        <v>-4</v>
      </c>
      <c r="AG53" s="110">
        <v>83</v>
      </c>
      <c r="AH53" s="111">
        <v>44</v>
      </c>
      <c r="AI53" s="113">
        <v>39</v>
      </c>
      <c r="AJ53" s="114">
        <v>34</v>
      </c>
      <c r="AK53" s="115">
        <v>28</v>
      </c>
      <c r="AL53" s="115">
        <v>10</v>
      </c>
      <c r="AM53" s="116">
        <v>11</v>
      </c>
      <c r="AN53" s="110">
        <v>0</v>
      </c>
      <c r="AO53" s="112">
        <v>0</v>
      </c>
      <c r="AP53" s="117">
        <v>86</v>
      </c>
      <c r="AQ53" s="111">
        <v>43</v>
      </c>
      <c r="AR53" s="113">
        <v>43</v>
      </c>
      <c r="AS53" s="114">
        <v>37</v>
      </c>
      <c r="AT53" s="115">
        <v>35</v>
      </c>
      <c r="AU53" s="115">
        <v>6</v>
      </c>
      <c r="AV53" s="116">
        <v>8</v>
      </c>
      <c r="AW53" s="110">
        <v>0</v>
      </c>
      <c r="AX53" s="112">
        <v>0</v>
      </c>
      <c r="AY53" s="118">
        <v>15</v>
      </c>
    </row>
    <row r="54" spans="1:51" x14ac:dyDescent="0.15">
      <c r="A54">
        <v>8</v>
      </c>
      <c r="B54">
        <v>222</v>
      </c>
      <c r="C54" s="152" t="s">
        <v>81</v>
      </c>
      <c r="D54" s="24"/>
      <c r="E54" s="149">
        <v>422.91</v>
      </c>
      <c r="F54" s="265">
        <v>8387</v>
      </c>
      <c r="G54" s="266">
        <v>22120</v>
      </c>
      <c r="H54" s="266">
        <v>10618</v>
      </c>
      <c r="I54" s="150">
        <v>11502</v>
      </c>
      <c r="J54" s="104">
        <v>-9</v>
      </c>
      <c r="K54" s="105">
        <v>-5</v>
      </c>
      <c r="L54" s="106">
        <v>-4</v>
      </c>
      <c r="M54" s="104">
        <v>-16</v>
      </c>
      <c r="N54" s="105">
        <v>-8</v>
      </c>
      <c r="O54" s="151">
        <v>-8</v>
      </c>
      <c r="P54" s="104">
        <v>14</v>
      </c>
      <c r="Q54" s="105">
        <v>7</v>
      </c>
      <c r="R54" s="106">
        <v>7</v>
      </c>
      <c r="S54" s="107">
        <v>7</v>
      </c>
      <c r="T54" s="108">
        <v>7</v>
      </c>
      <c r="U54" s="108">
        <v>0</v>
      </c>
      <c r="V54" s="109">
        <v>0</v>
      </c>
      <c r="W54" s="104">
        <v>30</v>
      </c>
      <c r="X54" s="105">
        <v>15</v>
      </c>
      <c r="Y54" s="106">
        <v>15</v>
      </c>
      <c r="Z54" s="107">
        <v>15</v>
      </c>
      <c r="AA54" s="108">
        <v>14</v>
      </c>
      <c r="AB54" s="108">
        <v>0</v>
      </c>
      <c r="AC54" s="109">
        <v>1</v>
      </c>
      <c r="AD54" s="110">
        <v>7</v>
      </c>
      <c r="AE54" s="111">
        <v>3</v>
      </c>
      <c r="AF54" s="112">
        <v>4</v>
      </c>
      <c r="AG54" s="110">
        <v>35</v>
      </c>
      <c r="AH54" s="111">
        <v>16</v>
      </c>
      <c r="AI54" s="113">
        <v>19</v>
      </c>
      <c r="AJ54" s="114">
        <v>16</v>
      </c>
      <c r="AK54" s="115">
        <v>17</v>
      </c>
      <c r="AL54" s="115">
        <v>0</v>
      </c>
      <c r="AM54" s="116">
        <v>2</v>
      </c>
      <c r="AN54" s="110">
        <v>0</v>
      </c>
      <c r="AO54" s="112">
        <v>0</v>
      </c>
      <c r="AP54" s="117">
        <v>28</v>
      </c>
      <c r="AQ54" s="111">
        <v>13</v>
      </c>
      <c r="AR54" s="113">
        <v>15</v>
      </c>
      <c r="AS54" s="114">
        <v>12</v>
      </c>
      <c r="AT54" s="115">
        <v>15</v>
      </c>
      <c r="AU54" s="115">
        <v>1</v>
      </c>
      <c r="AV54" s="116">
        <v>0</v>
      </c>
      <c r="AW54" s="110">
        <v>0</v>
      </c>
      <c r="AX54" s="112">
        <v>0</v>
      </c>
      <c r="AY54" s="118">
        <v>-1</v>
      </c>
    </row>
    <row r="55" spans="1:51" x14ac:dyDescent="0.15">
      <c r="A55">
        <v>9</v>
      </c>
      <c r="B55">
        <v>223</v>
      </c>
      <c r="C55" s="152" t="s">
        <v>82</v>
      </c>
      <c r="D55" s="24"/>
      <c r="E55" s="149">
        <v>493.21</v>
      </c>
      <c r="F55" s="265">
        <v>23042</v>
      </c>
      <c r="G55" s="266">
        <v>61458</v>
      </c>
      <c r="H55" s="266">
        <v>29465</v>
      </c>
      <c r="I55" s="150">
        <v>31993</v>
      </c>
      <c r="J55" s="104">
        <v>-13</v>
      </c>
      <c r="K55" s="105">
        <v>1</v>
      </c>
      <c r="L55" s="106">
        <v>-14</v>
      </c>
      <c r="M55" s="104">
        <v>-26</v>
      </c>
      <c r="N55" s="105">
        <v>-11</v>
      </c>
      <c r="O55" s="151">
        <v>-15</v>
      </c>
      <c r="P55" s="104">
        <v>42</v>
      </c>
      <c r="Q55" s="105">
        <v>27</v>
      </c>
      <c r="R55" s="106">
        <v>15</v>
      </c>
      <c r="S55" s="107">
        <v>27</v>
      </c>
      <c r="T55" s="108">
        <v>15</v>
      </c>
      <c r="U55" s="108">
        <v>0</v>
      </c>
      <c r="V55" s="109">
        <v>0</v>
      </c>
      <c r="W55" s="104">
        <v>68</v>
      </c>
      <c r="X55" s="105">
        <v>38</v>
      </c>
      <c r="Y55" s="106">
        <v>30</v>
      </c>
      <c r="Z55" s="107">
        <v>38</v>
      </c>
      <c r="AA55" s="108">
        <v>30</v>
      </c>
      <c r="AB55" s="108">
        <v>0</v>
      </c>
      <c r="AC55" s="109">
        <v>0</v>
      </c>
      <c r="AD55" s="110">
        <v>13</v>
      </c>
      <c r="AE55" s="111">
        <v>12</v>
      </c>
      <c r="AF55" s="112">
        <v>1</v>
      </c>
      <c r="AG55" s="110">
        <v>106</v>
      </c>
      <c r="AH55" s="111">
        <v>58</v>
      </c>
      <c r="AI55" s="113">
        <v>48</v>
      </c>
      <c r="AJ55" s="114">
        <v>52</v>
      </c>
      <c r="AK55" s="115">
        <v>41</v>
      </c>
      <c r="AL55" s="115">
        <v>5</v>
      </c>
      <c r="AM55" s="116">
        <v>6</v>
      </c>
      <c r="AN55" s="110">
        <v>1</v>
      </c>
      <c r="AO55" s="112">
        <v>1</v>
      </c>
      <c r="AP55" s="117">
        <v>93</v>
      </c>
      <c r="AQ55" s="111">
        <v>46</v>
      </c>
      <c r="AR55" s="113">
        <v>47</v>
      </c>
      <c r="AS55" s="114">
        <v>31</v>
      </c>
      <c r="AT55" s="115">
        <v>36</v>
      </c>
      <c r="AU55" s="115">
        <v>10</v>
      </c>
      <c r="AV55" s="116">
        <v>4</v>
      </c>
      <c r="AW55" s="110">
        <v>5</v>
      </c>
      <c r="AX55" s="112">
        <v>7</v>
      </c>
      <c r="AY55" s="118">
        <v>9</v>
      </c>
    </row>
    <row r="56" spans="1:51" x14ac:dyDescent="0.15">
      <c r="A56">
        <v>10</v>
      </c>
      <c r="B56">
        <v>224</v>
      </c>
      <c r="C56" s="152" t="s">
        <v>83</v>
      </c>
      <c r="D56" s="24"/>
      <c r="E56" s="149">
        <v>229.01</v>
      </c>
      <c r="F56" s="265">
        <v>17051</v>
      </c>
      <c r="G56" s="266">
        <v>44114</v>
      </c>
      <c r="H56" s="266">
        <v>21093</v>
      </c>
      <c r="I56" s="150">
        <v>23021</v>
      </c>
      <c r="J56" s="104">
        <v>-23</v>
      </c>
      <c r="K56" s="105">
        <v>-21</v>
      </c>
      <c r="L56" s="106">
        <v>-2</v>
      </c>
      <c r="M56" s="104">
        <v>-27</v>
      </c>
      <c r="N56" s="105">
        <v>-13</v>
      </c>
      <c r="O56" s="151">
        <v>-14</v>
      </c>
      <c r="P56" s="104">
        <v>21</v>
      </c>
      <c r="Q56" s="105">
        <v>14</v>
      </c>
      <c r="R56" s="106">
        <v>7</v>
      </c>
      <c r="S56" s="107">
        <v>14</v>
      </c>
      <c r="T56" s="108">
        <v>7</v>
      </c>
      <c r="U56" s="108">
        <v>0</v>
      </c>
      <c r="V56" s="109">
        <v>0</v>
      </c>
      <c r="W56" s="104">
        <v>48</v>
      </c>
      <c r="X56" s="105">
        <v>27</v>
      </c>
      <c r="Y56" s="106">
        <v>21</v>
      </c>
      <c r="Z56" s="107">
        <v>27</v>
      </c>
      <c r="AA56" s="108">
        <v>21</v>
      </c>
      <c r="AB56" s="108">
        <v>0</v>
      </c>
      <c r="AC56" s="109">
        <v>0</v>
      </c>
      <c r="AD56" s="110">
        <v>4</v>
      </c>
      <c r="AE56" s="111">
        <v>-8</v>
      </c>
      <c r="AF56" s="112">
        <v>12</v>
      </c>
      <c r="AG56" s="110">
        <v>89</v>
      </c>
      <c r="AH56" s="111">
        <v>42</v>
      </c>
      <c r="AI56" s="113">
        <v>47</v>
      </c>
      <c r="AJ56" s="114">
        <v>38</v>
      </c>
      <c r="AK56" s="115">
        <v>41</v>
      </c>
      <c r="AL56" s="115">
        <v>4</v>
      </c>
      <c r="AM56" s="116">
        <v>6</v>
      </c>
      <c r="AN56" s="110">
        <v>0</v>
      </c>
      <c r="AO56" s="112">
        <v>0</v>
      </c>
      <c r="AP56" s="117">
        <v>85</v>
      </c>
      <c r="AQ56" s="111">
        <v>50</v>
      </c>
      <c r="AR56" s="113">
        <v>35</v>
      </c>
      <c r="AS56" s="114">
        <v>38</v>
      </c>
      <c r="AT56" s="115">
        <v>25</v>
      </c>
      <c r="AU56" s="115">
        <v>9</v>
      </c>
      <c r="AV56" s="116">
        <v>9</v>
      </c>
      <c r="AW56" s="110">
        <v>3</v>
      </c>
      <c r="AX56" s="112">
        <v>1</v>
      </c>
      <c r="AY56" s="118">
        <v>4</v>
      </c>
    </row>
    <row r="57" spans="1:51" x14ac:dyDescent="0.15">
      <c r="A57">
        <v>8</v>
      </c>
      <c r="B57">
        <v>225</v>
      </c>
      <c r="C57" s="152" t="s">
        <v>84</v>
      </c>
      <c r="D57" s="24"/>
      <c r="E57" s="149">
        <v>403.06</v>
      </c>
      <c r="F57" s="265">
        <v>11390</v>
      </c>
      <c r="G57" s="266">
        <v>28942</v>
      </c>
      <c r="H57" s="266">
        <v>13868</v>
      </c>
      <c r="I57" s="150">
        <v>15074</v>
      </c>
      <c r="J57" s="104">
        <v>-47</v>
      </c>
      <c r="K57" s="105">
        <v>-25</v>
      </c>
      <c r="L57" s="106">
        <v>-22</v>
      </c>
      <c r="M57" s="104">
        <v>-32</v>
      </c>
      <c r="N57" s="105">
        <v>-16</v>
      </c>
      <c r="O57" s="151">
        <v>-16</v>
      </c>
      <c r="P57" s="104">
        <v>13</v>
      </c>
      <c r="Q57" s="105">
        <v>7</v>
      </c>
      <c r="R57" s="106">
        <v>6</v>
      </c>
      <c r="S57" s="107">
        <v>7</v>
      </c>
      <c r="T57" s="108">
        <v>6</v>
      </c>
      <c r="U57" s="108">
        <v>0</v>
      </c>
      <c r="V57" s="109">
        <v>0</v>
      </c>
      <c r="W57" s="104">
        <v>45</v>
      </c>
      <c r="X57" s="105">
        <v>23</v>
      </c>
      <c r="Y57" s="106">
        <v>22</v>
      </c>
      <c r="Z57" s="107">
        <v>23</v>
      </c>
      <c r="AA57" s="108">
        <v>22</v>
      </c>
      <c r="AB57" s="108">
        <v>0</v>
      </c>
      <c r="AC57" s="109">
        <v>0</v>
      </c>
      <c r="AD57" s="110">
        <v>-15</v>
      </c>
      <c r="AE57" s="111">
        <v>-9</v>
      </c>
      <c r="AF57" s="112">
        <v>-6</v>
      </c>
      <c r="AG57" s="110">
        <v>53</v>
      </c>
      <c r="AH57" s="111">
        <v>27</v>
      </c>
      <c r="AI57" s="113">
        <v>26</v>
      </c>
      <c r="AJ57" s="114">
        <v>25</v>
      </c>
      <c r="AK57" s="115">
        <v>24</v>
      </c>
      <c r="AL57" s="115">
        <v>2</v>
      </c>
      <c r="AM57" s="116">
        <v>1</v>
      </c>
      <c r="AN57" s="110">
        <v>0</v>
      </c>
      <c r="AO57" s="112">
        <v>1</v>
      </c>
      <c r="AP57" s="117">
        <v>68</v>
      </c>
      <c r="AQ57" s="111">
        <v>36</v>
      </c>
      <c r="AR57" s="113">
        <v>32</v>
      </c>
      <c r="AS57" s="114">
        <v>35</v>
      </c>
      <c r="AT57" s="115">
        <v>30</v>
      </c>
      <c r="AU57" s="115">
        <v>1</v>
      </c>
      <c r="AV57" s="116">
        <v>2</v>
      </c>
      <c r="AW57" s="110">
        <v>0</v>
      </c>
      <c r="AX57" s="112">
        <v>0</v>
      </c>
      <c r="AY57" s="118">
        <v>-9</v>
      </c>
    </row>
    <row r="58" spans="1:51" x14ac:dyDescent="0.15">
      <c r="A58">
        <v>10</v>
      </c>
      <c r="B58">
        <v>226</v>
      </c>
      <c r="C58" s="152" t="s">
        <v>85</v>
      </c>
      <c r="D58" s="24"/>
      <c r="E58" s="149">
        <v>184.32</v>
      </c>
      <c r="F58" s="265">
        <v>17511</v>
      </c>
      <c r="G58" s="266">
        <v>41957</v>
      </c>
      <c r="H58" s="266">
        <v>19863</v>
      </c>
      <c r="I58" s="150">
        <v>22094</v>
      </c>
      <c r="J58" s="104">
        <v>-10</v>
      </c>
      <c r="K58" s="105">
        <v>-9</v>
      </c>
      <c r="L58" s="106">
        <v>-1</v>
      </c>
      <c r="M58" s="104">
        <v>-37</v>
      </c>
      <c r="N58" s="105">
        <v>-17</v>
      </c>
      <c r="O58" s="151">
        <v>-20</v>
      </c>
      <c r="P58" s="104">
        <v>21</v>
      </c>
      <c r="Q58" s="105">
        <v>16</v>
      </c>
      <c r="R58" s="106">
        <v>5</v>
      </c>
      <c r="S58" s="107">
        <v>16</v>
      </c>
      <c r="T58" s="108">
        <v>5</v>
      </c>
      <c r="U58" s="108">
        <v>0</v>
      </c>
      <c r="V58" s="109">
        <v>0</v>
      </c>
      <c r="W58" s="104">
        <v>58</v>
      </c>
      <c r="X58" s="105">
        <v>33</v>
      </c>
      <c r="Y58" s="106">
        <v>25</v>
      </c>
      <c r="Z58" s="107">
        <v>33</v>
      </c>
      <c r="AA58" s="108">
        <v>25</v>
      </c>
      <c r="AB58" s="108">
        <v>0</v>
      </c>
      <c r="AC58" s="109">
        <v>0</v>
      </c>
      <c r="AD58" s="110">
        <v>27</v>
      </c>
      <c r="AE58" s="111">
        <v>8</v>
      </c>
      <c r="AF58" s="112">
        <v>19</v>
      </c>
      <c r="AG58" s="110">
        <v>102</v>
      </c>
      <c r="AH58" s="111">
        <v>44</v>
      </c>
      <c r="AI58" s="113">
        <v>58</v>
      </c>
      <c r="AJ58" s="114">
        <v>40</v>
      </c>
      <c r="AK58" s="115">
        <v>53</v>
      </c>
      <c r="AL58" s="115">
        <v>4</v>
      </c>
      <c r="AM58" s="116">
        <v>5</v>
      </c>
      <c r="AN58" s="110">
        <v>0</v>
      </c>
      <c r="AO58" s="112">
        <v>0</v>
      </c>
      <c r="AP58" s="117">
        <v>75</v>
      </c>
      <c r="AQ58" s="111">
        <v>36</v>
      </c>
      <c r="AR58" s="113">
        <v>39</v>
      </c>
      <c r="AS58" s="114">
        <v>34</v>
      </c>
      <c r="AT58" s="115">
        <v>35</v>
      </c>
      <c r="AU58" s="115">
        <v>2</v>
      </c>
      <c r="AV58" s="116">
        <v>2</v>
      </c>
      <c r="AW58" s="110">
        <v>0</v>
      </c>
      <c r="AX58" s="112">
        <v>2</v>
      </c>
      <c r="AY58" s="118">
        <v>17</v>
      </c>
    </row>
    <row r="59" spans="1:51" s="154" customFormat="1" x14ac:dyDescent="0.15">
      <c r="A59">
        <v>7</v>
      </c>
      <c r="B59">
        <v>227</v>
      </c>
      <c r="C59" s="152" t="s">
        <v>86</v>
      </c>
      <c r="D59" s="24"/>
      <c r="E59" s="149">
        <v>658.54</v>
      </c>
      <c r="F59" s="265">
        <v>12884</v>
      </c>
      <c r="G59" s="266">
        <v>34773</v>
      </c>
      <c r="H59" s="266">
        <v>16614</v>
      </c>
      <c r="I59" s="150">
        <v>18159</v>
      </c>
      <c r="J59" s="104">
        <v>-46</v>
      </c>
      <c r="K59" s="105">
        <v>-21</v>
      </c>
      <c r="L59" s="106">
        <v>-25</v>
      </c>
      <c r="M59" s="104">
        <v>-35</v>
      </c>
      <c r="N59" s="105">
        <v>-17</v>
      </c>
      <c r="O59" s="151">
        <v>-18</v>
      </c>
      <c r="P59" s="104">
        <v>10</v>
      </c>
      <c r="Q59" s="105">
        <v>4</v>
      </c>
      <c r="R59" s="106">
        <v>6</v>
      </c>
      <c r="S59" s="107">
        <v>4</v>
      </c>
      <c r="T59" s="108">
        <v>6</v>
      </c>
      <c r="U59" s="108">
        <v>0</v>
      </c>
      <c r="V59" s="109">
        <v>0</v>
      </c>
      <c r="W59" s="104">
        <v>45</v>
      </c>
      <c r="X59" s="105">
        <v>21</v>
      </c>
      <c r="Y59" s="106">
        <v>24</v>
      </c>
      <c r="Z59" s="107">
        <v>21</v>
      </c>
      <c r="AA59" s="108">
        <v>24</v>
      </c>
      <c r="AB59" s="108">
        <v>0</v>
      </c>
      <c r="AC59" s="109">
        <v>0</v>
      </c>
      <c r="AD59" s="104">
        <v>-11</v>
      </c>
      <c r="AE59" s="105">
        <v>-4</v>
      </c>
      <c r="AF59" s="106">
        <v>-7</v>
      </c>
      <c r="AG59" s="104">
        <v>58</v>
      </c>
      <c r="AH59" s="105">
        <v>28</v>
      </c>
      <c r="AI59" s="151">
        <v>30</v>
      </c>
      <c r="AJ59" s="107">
        <v>23</v>
      </c>
      <c r="AK59" s="108">
        <v>23</v>
      </c>
      <c r="AL59" s="108">
        <v>4</v>
      </c>
      <c r="AM59" s="109">
        <v>6</v>
      </c>
      <c r="AN59" s="104">
        <v>1</v>
      </c>
      <c r="AO59" s="106">
        <v>1</v>
      </c>
      <c r="AP59" s="118">
        <v>69</v>
      </c>
      <c r="AQ59" s="105">
        <v>32</v>
      </c>
      <c r="AR59" s="151">
        <v>37</v>
      </c>
      <c r="AS59" s="107">
        <v>27</v>
      </c>
      <c r="AT59" s="108">
        <v>33</v>
      </c>
      <c r="AU59" s="108">
        <v>5</v>
      </c>
      <c r="AV59" s="109">
        <v>4</v>
      </c>
      <c r="AW59" s="104">
        <v>0</v>
      </c>
      <c r="AX59" s="106">
        <v>0</v>
      </c>
      <c r="AY59" s="118">
        <v>2</v>
      </c>
    </row>
    <row r="60" spans="1:51" x14ac:dyDescent="0.15">
      <c r="A60">
        <v>5</v>
      </c>
      <c r="B60" s="2">
        <v>228</v>
      </c>
      <c r="C60" s="152" t="s">
        <v>87</v>
      </c>
      <c r="D60" s="155"/>
      <c r="E60" s="149">
        <v>157.55000000000001</v>
      </c>
      <c r="F60" s="265">
        <v>17098</v>
      </c>
      <c r="G60" s="266">
        <v>40638</v>
      </c>
      <c r="H60" s="266">
        <v>19952</v>
      </c>
      <c r="I60" s="150">
        <v>20686</v>
      </c>
      <c r="J60" s="104">
        <v>-7</v>
      </c>
      <c r="K60" s="105">
        <v>-4</v>
      </c>
      <c r="L60" s="106">
        <v>-3</v>
      </c>
      <c r="M60" s="104">
        <v>-9</v>
      </c>
      <c r="N60" s="105">
        <v>-7</v>
      </c>
      <c r="O60" s="151">
        <v>-2</v>
      </c>
      <c r="P60" s="104">
        <v>25</v>
      </c>
      <c r="Q60" s="105">
        <v>10</v>
      </c>
      <c r="R60" s="106">
        <v>15</v>
      </c>
      <c r="S60" s="107">
        <v>10</v>
      </c>
      <c r="T60" s="108">
        <v>14</v>
      </c>
      <c r="U60" s="108">
        <v>0</v>
      </c>
      <c r="V60" s="109">
        <v>1</v>
      </c>
      <c r="W60" s="104">
        <v>34</v>
      </c>
      <c r="X60" s="105">
        <v>17</v>
      </c>
      <c r="Y60" s="106">
        <v>17</v>
      </c>
      <c r="Z60" s="107">
        <v>16</v>
      </c>
      <c r="AA60" s="108">
        <v>17</v>
      </c>
      <c r="AB60" s="108">
        <v>1</v>
      </c>
      <c r="AC60" s="109">
        <v>0</v>
      </c>
      <c r="AD60" s="104">
        <v>2</v>
      </c>
      <c r="AE60" s="105">
        <v>3</v>
      </c>
      <c r="AF60" s="106">
        <v>-1</v>
      </c>
      <c r="AG60" s="104">
        <v>159</v>
      </c>
      <c r="AH60" s="105">
        <v>95</v>
      </c>
      <c r="AI60" s="151">
        <v>64</v>
      </c>
      <c r="AJ60" s="107">
        <v>46</v>
      </c>
      <c r="AK60" s="108">
        <v>53</v>
      </c>
      <c r="AL60" s="108">
        <v>48</v>
      </c>
      <c r="AM60" s="109">
        <v>11</v>
      </c>
      <c r="AN60" s="104">
        <v>1</v>
      </c>
      <c r="AO60" s="106">
        <v>0</v>
      </c>
      <c r="AP60" s="118">
        <v>157</v>
      </c>
      <c r="AQ60" s="105">
        <v>92</v>
      </c>
      <c r="AR60" s="151">
        <v>65</v>
      </c>
      <c r="AS60" s="107">
        <v>63</v>
      </c>
      <c r="AT60" s="108">
        <v>55</v>
      </c>
      <c r="AU60" s="108">
        <v>23</v>
      </c>
      <c r="AV60" s="109">
        <v>9</v>
      </c>
      <c r="AW60" s="104">
        <v>6</v>
      </c>
      <c r="AX60" s="106">
        <v>1</v>
      </c>
      <c r="AY60" s="118">
        <v>28</v>
      </c>
    </row>
    <row r="61" spans="1:51" s="157" customFormat="1" x14ac:dyDescent="0.15">
      <c r="A61">
        <v>7</v>
      </c>
      <c r="B61">
        <v>229</v>
      </c>
      <c r="C61" s="156" t="s">
        <v>88</v>
      </c>
      <c r="D61" s="24" t="s">
        <v>51</v>
      </c>
      <c r="E61" s="149">
        <v>210.87</v>
      </c>
      <c r="F61" s="265">
        <v>27780</v>
      </c>
      <c r="G61" s="266">
        <v>74291</v>
      </c>
      <c r="H61" s="266">
        <v>35912</v>
      </c>
      <c r="I61" s="150">
        <v>38379</v>
      </c>
      <c r="J61" s="104">
        <v>-25</v>
      </c>
      <c r="K61" s="105">
        <v>-6</v>
      </c>
      <c r="L61" s="106">
        <v>-19</v>
      </c>
      <c r="M61" s="104">
        <v>-37</v>
      </c>
      <c r="N61" s="105">
        <v>-24</v>
      </c>
      <c r="O61" s="151">
        <v>-13</v>
      </c>
      <c r="P61" s="104">
        <v>36</v>
      </c>
      <c r="Q61" s="105">
        <v>20</v>
      </c>
      <c r="R61" s="106">
        <v>16</v>
      </c>
      <c r="S61" s="107">
        <v>20</v>
      </c>
      <c r="T61" s="108">
        <v>16</v>
      </c>
      <c r="U61" s="108">
        <v>0</v>
      </c>
      <c r="V61" s="109">
        <v>0</v>
      </c>
      <c r="W61" s="104">
        <v>73</v>
      </c>
      <c r="X61" s="105">
        <v>44</v>
      </c>
      <c r="Y61" s="106">
        <v>29</v>
      </c>
      <c r="Z61" s="107">
        <v>44</v>
      </c>
      <c r="AA61" s="108">
        <v>28</v>
      </c>
      <c r="AB61" s="108">
        <v>0</v>
      </c>
      <c r="AC61" s="109">
        <v>1</v>
      </c>
      <c r="AD61" s="104">
        <v>12</v>
      </c>
      <c r="AE61" s="105">
        <v>18</v>
      </c>
      <c r="AF61" s="106">
        <v>-6</v>
      </c>
      <c r="AG61" s="104">
        <v>127</v>
      </c>
      <c r="AH61" s="105">
        <v>67</v>
      </c>
      <c r="AI61" s="151">
        <v>60</v>
      </c>
      <c r="AJ61" s="107">
        <v>59</v>
      </c>
      <c r="AK61" s="108">
        <v>57</v>
      </c>
      <c r="AL61" s="108">
        <v>8</v>
      </c>
      <c r="AM61" s="109">
        <v>2</v>
      </c>
      <c r="AN61" s="104">
        <v>0</v>
      </c>
      <c r="AO61" s="106">
        <v>1</v>
      </c>
      <c r="AP61" s="118">
        <v>115</v>
      </c>
      <c r="AQ61" s="105">
        <v>49</v>
      </c>
      <c r="AR61" s="151">
        <v>66</v>
      </c>
      <c r="AS61" s="107">
        <v>45</v>
      </c>
      <c r="AT61" s="108">
        <v>58</v>
      </c>
      <c r="AU61" s="108">
        <v>4</v>
      </c>
      <c r="AV61" s="109">
        <v>8</v>
      </c>
      <c r="AW61" s="104">
        <v>0</v>
      </c>
      <c r="AX61" s="106">
        <v>0</v>
      </c>
      <c r="AY61" s="118">
        <v>23</v>
      </c>
    </row>
    <row r="62" spans="1:51" x14ac:dyDescent="0.15">
      <c r="A62" s="157"/>
      <c r="B62" s="157"/>
      <c r="C62" s="158" t="s">
        <v>89</v>
      </c>
      <c r="D62" s="78"/>
      <c r="E62" s="159">
        <v>90.33</v>
      </c>
      <c r="F62" s="134">
        <v>10990</v>
      </c>
      <c r="G62" s="261">
        <v>29652</v>
      </c>
      <c r="H62" s="261">
        <v>13959</v>
      </c>
      <c r="I62" s="80">
        <v>15693</v>
      </c>
      <c r="J62" s="221">
        <v>-28</v>
      </c>
      <c r="K62" s="222">
        <v>-16</v>
      </c>
      <c r="L62" s="223">
        <v>-12</v>
      </c>
      <c r="M62" s="221">
        <v>-12</v>
      </c>
      <c r="N62" s="222">
        <v>-7</v>
      </c>
      <c r="O62" s="224">
        <v>-5</v>
      </c>
      <c r="P62" s="221">
        <v>10</v>
      </c>
      <c r="Q62" s="222">
        <v>7</v>
      </c>
      <c r="R62" s="223">
        <v>3</v>
      </c>
      <c r="S62" s="221">
        <v>7</v>
      </c>
      <c r="T62" s="222">
        <v>3</v>
      </c>
      <c r="U62" s="222">
        <v>0</v>
      </c>
      <c r="V62" s="223">
        <v>0</v>
      </c>
      <c r="W62" s="221">
        <v>22</v>
      </c>
      <c r="X62" s="222">
        <v>14</v>
      </c>
      <c r="Y62" s="223">
        <v>8</v>
      </c>
      <c r="Z62" s="221">
        <v>14</v>
      </c>
      <c r="AA62" s="222">
        <v>8</v>
      </c>
      <c r="AB62" s="222">
        <v>0</v>
      </c>
      <c r="AC62" s="223">
        <v>0</v>
      </c>
      <c r="AD62" s="221">
        <v>-16</v>
      </c>
      <c r="AE62" s="222">
        <v>-9</v>
      </c>
      <c r="AF62" s="223">
        <v>-7</v>
      </c>
      <c r="AG62" s="221">
        <v>35</v>
      </c>
      <c r="AH62" s="222">
        <v>17</v>
      </c>
      <c r="AI62" s="224">
        <v>18</v>
      </c>
      <c r="AJ62" s="221">
        <v>17</v>
      </c>
      <c r="AK62" s="222">
        <v>18</v>
      </c>
      <c r="AL62" s="222">
        <v>0</v>
      </c>
      <c r="AM62" s="223">
        <v>0</v>
      </c>
      <c r="AN62" s="221">
        <v>0</v>
      </c>
      <c r="AO62" s="223">
        <v>0</v>
      </c>
      <c r="AP62" s="225">
        <v>51</v>
      </c>
      <c r="AQ62" s="222">
        <v>26</v>
      </c>
      <c r="AR62" s="224">
        <v>25</v>
      </c>
      <c r="AS62" s="221">
        <v>25</v>
      </c>
      <c r="AT62" s="222">
        <v>25</v>
      </c>
      <c r="AU62" s="222">
        <v>1</v>
      </c>
      <c r="AV62" s="223">
        <v>0</v>
      </c>
      <c r="AW62" s="221">
        <v>0</v>
      </c>
      <c r="AX62" s="223">
        <v>0</v>
      </c>
      <c r="AY62" s="225">
        <v>-5</v>
      </c>
    </row>
    <row r="63" spans="1:51" s="157" customFormat="1" x14ac:dyDescent="0.15">
      <c r="A63">
        <v>3</v>
      </c>
      <c r="B63">
        <v>301</v>
      </c>
      <c r="C63" s="152" t="s">
        <v>90</v>
      </c>
      <c r="D63" s="24"/>
      <c r="E63" s="149">
        <v>90.33</v>
      </c>
      <c r="F63" s="265">
        <v>10990</v>
      </c>
      <c r="G63" s="266">
        <v>29652</v>
      </c>
      <c r="H63" s="266">
        <v>13959</v>
      </c>
      <c r="I63" s="150">
        <v>15693</v>
      </c>
      <c r="J63" s="104">
        <v>-28</v>
      </c>
      <c r="K63" s="105">
        <v>-16</v>
      </c>
      <c r="L63" s="106">
        <v>-12</v>
      </c>
      <c r="M63" s="104">
        <v>-12</v>
      </c>
      <c r="N63" s="105">
        <v>-7</v>
      </c>
      <c r="O63" s="151">
        <v>-5</v>
      </c>
      <c r="P63" s="104">
        <v>10</v>
      </c>
      <c r="Q63" s="105">
        <v>7</v>
      </c>
      <c r="R63" s="106">
        <v>3</v>
      </c>
      <c r="S63" s="107">
        <v>7</v>
      </c>
      <c r="T63" s="108">
        <v>3</v>
      </c>
      <c r="U63" s="108">
        <v>0</v>
      </c>
      <c r="V63" s="109">
        <v>0</v>
      </c>
      <c r="W63" s="104">
        <v>22</v>
      </c>
      <c r="X63" s="105">
        <v>14</v>
      </c>
      <c r="Y63" s="106">
        <v>8</v>
      </c>
      <c r="Z63" s="107">
        <v>14</v>
      </c>
      <c r="AA63" s="108">
        <v>8</v>
      </c>
      <c r="AB63" s="108">
        <v>0</v>
      </c>
      <c r="AC63" s="109">
        <v>0</v>
      </c>
      <c r="AD63" s="104">
        <v>-16</v>
      </c>
      <c r="AE63" s="105">
        <v>-9</v>
      </c>
      <c r="AF63" s="106">
        <v>-7</v>
      </c>
      <c r="AG63" s="104">
        <v>35</v>
      </c>
      <c r="AH63" s="105">
        <v>17</v>
      </c>
      <c r="AI63" s="151">
        <v>18</v>
      </c>
      <c r="AJ63" s="107">
        <v>17</v>
      </c>
      <c r="AK63" s="108">
        <v>18</v>
      </c>
      <c r="AL63" s="108">
        <v>0</v>
      </c>
      <c r="AM63" s="109">
        <v>0</v>
      </c>
      <c r="AN63" s="104">
        <v>0</v>
      </c>
      <c r="AO63" s="106">
        <v>0</v>
      </c>
      <c r="AP63" s="118">
        <v>51</v>
      </c>
      <c r="AQ63" s="105">
        <v>26</v>
      </c>
      <c r="AR63" s="151">
        <v>25</v>
      </c>
      <c r="AS63" s="107">
        <v>25</v>
      </c>
      <c r="AT63" s="108">
        <v>25</v>
      </c>
      <c r="AU63" s="108">
        <v>1</v>
      </c>
      <c r="AV63" s="109">
        <v>0</v>
      </c>
      <c r="AW63" s="104">
        <v>0</v>
      </c>
      <c r="AX63" s="106">
        <v>0</v>
      </c>
      <c r="AY63" s="118">
        <v>-5</v>
      </c>
    </row>
    <row r="64" spans="1:51" x14ac:dyDescent="0.15">
      <c r="A64" s="157"/>
      <c r="B64" s="157"/>
      <c r="C64" s="158" t="s">
        <v>91</v>
      </c>
      <c r="D64" s="78"/>
      <c r="E64" s="159">
        <v>185.19</v>
      </c>
      <c r="F64" s="134">
        <v>6563</v>
      </c>
      <c r="G64" s="261">
        <v>19236</v>
      </c>
      <c r="H64" s="261">
        <v>9300</v>
      </c>
      <c r="I64" s="80">
        <v>9936</v>
      </c>
      <c r="J64" s="221">
        <v>-25</v>
      </c>
      <c r="K64" s="222">
        <v>-11</v>
      </c>
      <c r="L64" s="223">
        <v>-14</v>
      </c>
      <c r="M64" s="221">
        <v>-22</v>
      </c>
      <c r="N64" s="222">
        <v>-14</v>
      </c>
      <c r="O64" s="224">
        <v>-8</v>
      </c>
      <c r="P64" s="221">
        <v>4</v>
      </c>
      <c r="Q64" s="222">
        <v>2</v>
      </c>
      <c r="R64" s="223">
        <v>2</v>
      </c>
      <c r="S64" s="221">
        <v>2</v>
      </c>
      <c r="T64" s="222">
        <v>2</v>
      </c>
      <c r="U64" s="222">
        <v>0</v>
      </c>
      <c r="V64" s="223">
        <v>0</v>
      </c>
      <c r="W64" s="221">
        <v>26</v>
      </c>
      <c r="X64" s="222">
        <v>16</v>
      </c>
      <c r="Y64" s="223">
        <v>10</v>
      </c>
      <c r="Z64" s="221">
        <v>16</v>
      </c>
      <c r="AA64" s="222">
        <v>10</v>
      </c>
      <c r="AB64" s="222">
        <v>0</v>
      </c>
      <c r="AC64" s="223">
        <v>0</v>
      </c>
      <c r="AD64" s="221">
        <v>-3</v>
      </c>
      <c r="AE64" s="222">
        <v>3</v>
      </c>
      <c r="AF64" s="223">
        <v>-6</v>
      </c>
      <c r="AG64" s="221">
        <v>25</v>
      </c>
      <c r="AH64" s="222">
        <v>17</v>
      </c>
      <c r="AI64" s="224">
        <v>8</v>
      </c>
      <c r="AJ64" s="221">
        <v>15</v>
      </c>
      <c r="AK64" s="222">
        <v>8</v>
      </c>
      <c r="AL64" s="222">
        <v>2</v>
      </c>
      <c r="AM64" s="223">
        <v>0</v>
      </c>
      <c r="AN64" s="221">
        <v>0</v>
      </c>
      <c r="AO64" s="223">
        <v>0</v>
      </c>
      <c r="AP64" s="225">
        <v>28</v>
      </c>
      <c r="AQ64" s="222">
        <v>14</v>
      </c>
      <c r="AR64" s="224">
        <v>14</v>
      </c>
      <c r="AS64" s="221">
        <v>11</v>
      </c>
      <c r="AT64" s="222">
        <v>13</v>
      </c>
      <c r="AU64" s="222">
        <v>0</v>
      </c>
      <c r="AV64" s="223">
        <v>0</v>
      </c>
      <c r="AW64" s="221">
        <v>3</v>
      </c>
      <c r="AX64" s="223">
        <v>1</v>
      </c>
      <c r="AY64" s="225">
        <v>1</v>
      </c>
    </row>
    <row r="65" spans="1:51" s="157" customFormat="1" x14ac:dyDescent="0.15">
      <c r="A65">
        <v>5</v>
      </c>
      <c r="B65">
        <v>365</v>
      </c>
      <c r="C65" s="152" t="s">
        <v>92</v>
      </c>
      <c r="D65" s="24"/>
      <c r="E65" s="149">
        <v>185.19</v>
      </c>
      <c r="F65" s="265">
        <v>6563</v>
      </c>
      <c r="G65" s="266">
        <v>19236</v>
      </c>
      <c r="H65" s="266">
        <v>9300</v>
      </c>
      <c r="I65" s="150">
        <v>9936</v>
      </c>
      <c r="J65" s="104">
        <v>-25</v>
      </c>
      <c r="K65" s="105">
        <v>-11</v>
      </c>
      <c r="L65" s="106">
        <v>-14</v>
      </c>
      <c r="M65" s="104">
        <v>-22</v>
      </c>
      <c r="N65" s="105">
        <v>-14</v>
      </c>
      <c r="O65" s="151">
        <v>-8</v>
      </c>
      <c r="P65" s="104">
        <v>4</v>
      </c>
      <c r="Q65" s="105">
        <v>2</v>
      </c>
      <c r="R65" s="106">
        <v>2</v>
      </c>
      <c r="S65" s="107">
        <v>2</v>
      </c>
      <c r="T65" s="108">
        <v>2</v>
      </c>
      <c r="U65" s="108">
        <v>0</v>
      </c>
      <c r="V65" s="109">
        <v>0</v>
      </c>
      <c r="W65" s="104">
        <v>26</v>
      </c>
      <c r="X65" s="105">
        <v>16</v>
      </c>
      <c r="Y65" s="106">
        <v>10</v>
      </c>
      <c r="Z65" s="107">
        <v>16</v>
      </c>
      <c r="AA65" s="108">
        <v>10</v>
      </c>
      <c r="AB65" s="108">
        <v>0</v>
      </c>
      <c r="AC65" s="109">
        <v>0</v>
      </c>
      <c r="AD65" s="104">
        <v>-3</v>
      </c>
      <c r="AE65" s="105">
        <v>3</v>
      </c>
      <c r="AF65" s="106">
        <v>-6</v>
      </c>
      <c r="AG65" s="104">
        <v>25</v>
      </c>
      <c r="AH65" s="105">
        <v>17</v>
      </c>
      <c r="AI65" s="151">
        <v>8</v>
      </c>
      <c r="AJ65" s="107">
        <v>15</v>
      </c>
      <c r="AK65" s="108">
        <v>8</v>
      </c>
      <c r="AL65" s="108">
        <v>2</v>
      </c>
      <c r="AM65" s="109">
        <v>0</v>
      </c>
      <c r="AN65" s="104">
        <v>0</v>
      </c>
      <c r="AO65" s="106">
        <v>0</v>
      </c>
      <c r="AP65" s="118">
        <v>28</v>
      </c>
      <c r="AQ65" s="105">
        <v>14</v>
      </c>
      <c r="AR65" s="151">
        <v>14</v>
      </c>
      <c r="AS65" s="107">
        <v>11</v>
      </c>
      <c r="AT65" s="108">
        <v>13</v>
      </c>
      <c r="AU65" s="108">
        <v>0</v>
      </c>
      <c r="AV65" s="109">
        <v>0</v>
      </c>
      <c r="AW65" s="104">
        <v>3</v>
      </c>
      <c r="AX65" s="106">
        <v>1</v>
      </c>
      <c r="AY65" s="118">
        <v>1</v>
      </c>
    </row>
    <row r="66" spans="1:51" x14ac:dyDescent="0.15">
      <c r="A66" s="157"/>
      <c r="B66" s="157"/>
      <c r="C66" s="120" t="s">
        <v>93</v>
      </c>
      <c r="D66" s="78"/>
      <c r="E66" s="159">
        <v>44.050000000000004</v>
      </c>
      <c r="F66" s="134">
        <v>25196</v>
      </c>
      <c r="G66" s="261">
        <v>63885</v>
      </c>
      <c r="H66" s="261">
        <v>31117</v>
      </c>
      <c r="I66" s="80">
        <v>32768</v>
      </c>
      <c r="J66" s="221">
        <v>13</v>
      </c>
      <c r="K66" s="222">
        <v>10</v>
      </c>
      <c r="L66" s="223">
        <v>3</v>
      </c>
      <c r="M66" s="221">
        <v>-29</v>
      </c>
      <c r="N66" s="222">
        <v>-21</v>
      </c>
      <c r="O66" s="224">
        <v>-8</v>
      </c>
      <c r="P66" s="221">
        <v>25</v>
      </c>
      <c r="Q66" s="222">
        <v>11</v>
      </c>
      <c r="R66" s="223">
        <v>14</v>
      </c>
      <c r="S66" s="221">
        <v>11</v>
      </c>
      <c r="T66" s="222">
        <v>14</v>
      </c>
      <c r="U66" s="222">
        <v>0</v>
      </c>
      <c r="V66" s="223">
        <v>0</v>
      </c>
      <c r="W66" s="221">
        <v>54</v>
      </c>
      <c r="X66" s="222">
        <v>32</v>
      </c>
      <c r="Y66" s="223">
        <v>22</v>
      </c>
      <c r="Z66" s="221">
        <v>32</v>
      </c>
      <c r="AA66" s="222">
        <v>22</v>
      </c>
      <c r="AB66" s="222">
        <v>0</v>
      </c>
      <c r="AC66" s="223">
        <v>0</v>
      </c>
      <c r="AD66" s="221">
        <v>42</v>
      </c>
      <c r="AE66" s="222">
        <v>31</v>
      </c>
      <c r="AF66" s="223">
        <v>11</v>
      </c>
      <c r="AG66" s="221">
        <v>161</v>
      </c>
      <c r="AH66" s="222">
        <v>91</v>
      </c>
      <c r="AI66" s="224">
        <v>70</v>
      </c>
      <c r="AJ66" s="221">
        <v>88</v>
      </c>
      <c r="AK66" s="222">
        <v>67</v>
      </c>
      <c r="AL66" s="222">
        <v>3</v>
      </c>
      <c r="AM66" s="223">
        <v>2</v>
      </c>
      <c r="AN66" s="221">
        <v>0</v>
      </c>
      <c r="AO66" s="223">
        <v>1</v>
      </c>
      <c r="AP66" s="225">
        <v>119</v>
      </c>
      <c r="AQ66" s="222">
        <v>60</v>
      </c>
      <c r="AR66" s="224">
        <v>59</v>
      </c>
      <c r="AS66" s="221">
        <v>50</v>
      </c>
      <c r="AT66" s="222">
        <v>54</v>
      </c>
      <c r="AU66" s="222">
        <v>9</v>
      </c>
      <c r="AV66" s="223">
        <v>5</v>
      </c>
      <c r="AW66" s="221">
        <v>1</v>
      </c>
      <c r="AX66" s="223">
        <v>0</v>
      </c>
      <c r="AY66" s="225">
        <v>20</v>
      </c>
    </row>
    <row r="67" spans="1:51" x14ac:dyDescent="0.15">
      <c r="A67">
        <v>4</v>
      </c>
      <c r="B67">
        <v>381</v>
      </c>
      <c r="C67" s="156" t="s">
        <v>94</v>
      </c>
      <c r="D67" s="24"/>
      <c r="E67" s="149">
        <v>34.92</v>
      </c>
      <c r="F67" s="265">
        <v>11382</v>
      </c>
      <c r="G67" s="266">
        <v>30244</v>
      </c>
      <c r="H67" s="266">
        <v>14769</v>
      </c>
      <c r="I67" s="150">
        <v>15475</v>
      </c>
      <c r="J67" s="104">
        <v>-24</v>
      </c>
      <c r="K67" s="105">
        <v>-6</v>
      </c>
      <c r="L67" s="106">
        <v>-18</v>
      </c>
      <c r="M67" s="104">
        <v>-15</v>
      </c>
      <c r="N67" s="105">
        <v>-10</v>
      </c>
      <c r="O67" s="151">
        <v>-5</v>
      </c>
      <c r="P67" s="104">
        <v>7</v>
      </c>
      <c r="Q67" s="105">
        <v>1</v>
      </c>
      <c r="R67" s="106">
        <v>6</v>
      </c>
      <c r="S67" s="107">
        <v>1</v>
      </c>
      <c r="T67" s="108">
        <v>6</v>
      </c>
      <c r="U67" s="108">
        <v>0</v>
      </c>
      <c r="V67" s="109">
        <v>0</v>
      </c>
      <c r="W67" s="104">
        <v>22</v>
      </c>
      <c r="X67" s="105">
        <v>11</v>
      </c>
      <c r="Y67" s="106">
        <v>11</v>
      </c>
      <c r="Z67" s="107">
        <v>11</v>
      </c>
      <c r="AA67" s="108">
        <v>11</v>
      </c>
      <c r="AB67" s="108">
        <v>0</v>
      </c>
      <c r="AC67" s="109">
        <v>0</v>
      </c>
      <c r="AD67" s="104">
        <v>-9</v>
      </c>
      <c r="AE67" s="105">
        <v>4</v>
      </c>
      <c r="AF67" s="106">
        <v>-13</v>
      </c>
      <c r="AG67" s="104">
        <v>51</v>
      </c>
      <c r="AH67" s="105">
        <v>31</v>
      </c>
      <c r="AI67" s="151">
        <v>20</v>
      </c>
      <c r="AJ67" s="107">
        <v>30</v>
      </c>
      <c r="AK67" s="108">
        <v>20</v>
      </c>
      <c r="AL67" s="108">
        <v>1</v>
      </c>
      <c r="AM67" s="109">
        <v>0</v>
      </c>
      <c r="AN67" s="104">
        <v>0</v>
      </c>
      <c r="AO67" s="106">
        <v>0</v>
      </c>
      <c r="AP67" s="118">
        <v>60</v>
      </c>
      <c r="AQ67" s="105">
        <v>27</v>
      </c>
      <c r="AR67" s="151">
        <v>33</v>
      </c>
      <c r="AS67" s="107">
        <v>21</v>
      </c>
      <c r="AT67" s="108">
        <v>33</v>
      </c>
      <c r="AU67" s="108">
        <v>6</v>
      </c>
      <c r="AV67" s="109">
        <v>0</v>
      </c>
      <c r="AW67" s="104">
        <v>0</v>
      </c>
      <c r="AX67" s="106">
        <v>0</v>
      </c>
      <c r="AY67" s="118">
        <v>-2</v>
      </c>
    </row>
    <row r="68" spans="1:51" s="157" customFormat="1" x14ac:dyDescent="0.15">
      <c r="A68">
        <v>4</v>
      </c>
      <c r="B68">
        <v>382</v>
      </c>
      <c r="C68" s="152" t="s">
        <v>95</v>
      </c>
      <c r="D68" s="24"/>
      <c r="E68" s="149">
        <v>9.1300000000000008</v>
      </c>
      <c r="F68" s="265">
        <v>13814</v>
      </c>
      <c r="G68" s="266">
        <v>33641</v>
      </c>
      <c r="H68" s="266">
        <v>16348</v>
      </c>
      <c r="I68" s="150">
        <v>17293</v>
      </c>
      <c r="J68" s="104">
        <v>37</v>
      </c>
      <c r="K68" s="105">
        <v>16</v>
      </c>
      <c r="L68" s="106">
        <v>21</v>
      </c>
      <c r="M68" s="104">
        <v>-14</v>
      </c>
      <c r="N68" s="105">
        <v>-11</v>
      </c>
      <c r="O68" s="151">
        <v>-3</v>
      </c>
      <c r="P68" s="104">
        <v>18</v>
      </c>
      <c r="Q68" s="105">
        <v>10</v>
      </c>
      <c r="R68" s="106">
        <v>8</v>
      </c>
      <c r="S68" s="107">
        <v>10</v>
      </c>
      <c r="T68" s="108">
        <v>8</v>
      </c>
      <c r="U68" s="108">
        <v>0</v>
      </c>
      <c r="V68" s="109">
        <v>0</v>
      </c>
      <c r="W68" s="104">
        <v>32</v>
      </c>
      <c r="X68" s="105">
        <v>21</v>
      </c>
      <c r="Y68" s="106">
        <v>11</v>
      </c>
      <c r="Z68" s="107">
        <v>21</v>
      </c>
      <c r="AA68" s="108">
        <v>11</v>
      </c>
      <c r="AB68" s="108">
        <v>0</v>
      </c>
      <c r="AC68" s="109">
        <v>0</v>
      </c>
      <c r="AD68" s="104">
        <v>51</v>
      </c>
      <c r="AE68" s="105">
        <v>27</v>
      </c>
      <c r="AF68" s="106">
        <v>24</v>
      </c>
      <c r="AG68" s="104">
        <v>110</v>
      </c>
      <c r="AH68" s="105">
        <v>60</v>
      </c>
      <c r="AI68" s="151">
        <v>50</v>
      </c>
      <c r="AJ68" s="107">
        <v>58</v>
      </c>
      <c r="AK68" s="108">
        <v>47</v>
      </c>
      <c r="AL68" s="108">
        <v>2</v>
      </c>
      <c r="AM68" s="109">
        <v>2</v>
      </c>
      <c r="AN68" s="104">
        <v>0</v>
      </c>
      <c r="AO68" s="106">
        <v>1</v>
      </c>
      <c r="AP68" s="118">
        <v>59</v>
      </c>
      <c r="AQ68" s="105">
        <v>33</v>
      </c>
      <c r="AR68" s="151">
        <v>26</v>
      </c>
      <c r="AS68" s="107">
        <v>29</v>
      </c>
      <c r="AT68" s="108">
        <v>21</v>
      </c>
      <c r="AU68" s="108">
        <v>3</v>
      </c>
      <c r="AV68" s="109">
        <v>5</v>
      </c>
      <c r="AW68" s="104">
        <v>1</v>
      </c>
      <c r="AX68" s="106">
        <v>0</v>
      </c>
      <c r="AY68" s="118">
        <v>22</v>
      </c>
    </row>
    <row r="69" spans="1:51" x14ac:dyDescent="0.15">
      <c r="A69" s="157"/>
      <c r="B69" s="157"/>
      <c r="C69" s="120" t="s">
        <v>96</v>
      </c>
      <c r="D69" s="78"/>
      <c r="E69" s="159">
        <v>330.7</v>
      </c>
      <c r="F69" s="134">
        <v>15892</v>
      </c>
      <c r="G69" s="261">
        <v>41172</v>
      </c>
      <c r="H69" s="261">
        <v>19885</v>
      </c>
      <c r="I69" s="80">
        <v>21287</v>
      </c>
      <c r="J69" s="221">
        <v>-52</v>
      </c>
      <c r="K69" s="222">
        <v>-16</v>
      </c>
      <c r="L69" s="223">
        <v>-36</v>
      </c>
      <c r="M69" s="221">
        <v>-28</v>
      </c>
      <c r="N69" s="222">
        <v>-15</v>
      </c>
      <c r="O69" s="224">
        <v>-13</v>
      </c>
      <c r="P69" s="221">
        <v>21</v>
      </c>
      <c r="Q69" s="222">
        <v>11</v>
      </c>
      <c r="R69" s="223">
        <v>10</v>
      </c>
      <c r="S69" s="225">
        <v>10</v>
      </c>
      <c r="T69" s="222">
        <v>10</v>
      </c>
      <c r="U69" s="222">
        <v>1</v>
      </c>
      <c r="V69" s="223">
        <v>0</v>
      </c>
      <c r="W69" s="221">
        <v>49</v>
      </c>
      <c r="X69" s="222">
        <v>26</v>
      </c>
      <c r="Y69" s="223">
        <v>23</v>
      </c>
      <c r="Z69" s="221">
        <v>26</v>
      </c>
      <c r="AA69" s="222">
        <v>22</v>
      </c>
      <c r="AB69" s="222">
        <v>0</v>
      </c>
      <c r="AC69" s="223">
        <v>1</v>
      </c>
      <c r="AD69" s="221">
        <v>-24</v>
      </c>
      <c r="AE69" s="222">
        <v>-1</v>
      </c>
      <c r="AF69" s="223">
        <v>-23</v>
      </c>
      <c r="AG69" s="221">
        <v>85</v>
      </c>
      <c r="AH69" s="222">
        <v>50</v>
      </c>
      <c r="AI69" s="224">
        <v>35</v>
      </c>
      <c r="AJ69" s="221">
        <v>38</v>
      </c>
      <c r="AK69" s="222">
        <v>28</v>
      </c>
      <c r="AL69" s="222">
        <v>12</v>
      </c>
      <c r="AM69" s="223">
        <v>7</v>
      </c>
      <c r="AN69" s="221">
        <v>0</v>
      </c>
      <c r="AO69" s="223">
        <v>0</v>
      </c>
      <c r="AP69" s="225">
        <v>109</v>
      </c>
      <c r="AQ69" s="222">
        <v>51</v>
      </c>
      <c r="AR69" s="224">
        <v>58</v>
      </c>
      <c r="AS69" s="221">
        <v>33</v>
      </c>
      <c r="AT69" s="222">
        <v>40</v>
      </c>
      <c r="AU69" s="222">
        <v>17</v>
      </c>
      <c r="AV69" s="223">
        <v>18</v>
      </c>
      <c r="AW69" s="221">
        <v>1</v>
      </c>
      <c r="AX69" s="223">
        <v>0</v>
      </c>
      <c r="AY69" s="225">
        <v>-6</v>
      </c>
    </row>
    <row r="70" spans="1:51" x14ac:dyDescent="0.15">
      <c r="A70">
        <v>6</v>
      </c>
      <c r="B70">
        <v>442</v>
      </c>
      <c r="C70" s="152" t="s">
        <v>97</v>
      </c>
      <c r="D70" s="24"/>
      <c r="E70" s="149">
        <v>82.67</v>
      </c>
      <c r="F70" s="265">
        <v>4321</v>
      </c>
      <c r="G70" s="266">
        <v>11196</v>
      </c>
      <c r="H70" s="266">
        <v>5471</v>
      </c>
      <c r="I70" s="150">
        <v>5725</v>
      </c>
      <c r="J70" s="104">
        <v>-35</v>
      </c>
      <c r="K70" s="105">
        <v>-11</v>
      </c>
      <c r="L70" s="106">
        <v>-24</v>
      </c>
      <c r="M70" s="104">
        <v>-12</v>
      </c>
      <c r="N70" s="105">
        <v>-8</v>
      </c>
      <c r="O70" s="151">
        <v>-4</v>
      </c>
      <c r="P70" s="104">
        <v>4</v>
      </c>
      <c r="Q70" s="105">
        <v>1</v>
      </c>
      <c r="R70" s="106">
        <v>3</v>
      </c>
      <c r="S70" s="107">
        <v>1</v>
      </c>
      <c r="T70" s="108">
        <v>3</v>
      </c>
      <c r="U70" s="108">
        <v>0</v>
      </c>
      <c r="V70" s="109">
        <v>0</v>
      </c>
      <c r="W70" s="104">
        <v>16</v>
      </c>
      <c r="X70" s="105">
        <v>9</v>
      </c>
      <c r="Y70" s="106">
        <v>7</v>
      </c>
      <c r="Z70" s="107">
        <v>9</v>
      </c>
      <c r="AA70" s="108">
        <v>7</v>
      </c>
      <c r="AB70" s="108">
        <v>0</v>
      </c>
      <c r="AC70" s="109">
        <v>0</v>
      </c>
      <c r="AD70" s="104">
        <v>-23</v>
      </c>
      <c r="AE70" s="105">
        <v>-3</v>
      </c>
      <c r="AF70" s="106">
        <v>-20</v>
      </c>
      <c r="AG70" s="104">
        <v>26</v>
      </c>
      <c r="AH70" s="105">
        <v>18</v>
      </c>
      <c r="AI70" s="151">
        <v>8</v>
      </c>
      <c r="AJ70" s="107">
        <v>8</v>
      </c>
      <c r="AK70" s="108">
        <v>4</v>
      </c>
      <c r="AL70" s="108">
        <v>10</v>
      </c>
      <c r="AM70" s="109">
        <v>4</v>
      </c>
      <c r="AN70" s="104">
        <v>0</v>
      </c>
      <c r="AO70" s="106">
        <v>0</v>
      </c>
      <c r="AP70" s="118">
        <v>49</v>
      </c>
      <c r="AQ70" s="105">
        <v>21</v>
      </c>
      <c r="AR70" s="151">
        <v>28</v>
      </c>
      <c r="AS70" s="107">
        <v>8</v>
      </c>
      <c r="AT70" s="108">
        <v>13</v>
      </c>
      <c r="AU70" s="108">
        <v>12</v>
      </c>
      <c r="AV70" s="109">
        <v>15</v>
      </c>
      <c r="AW70" s="104">
        <v>1</v>
      </c>
      <c r="AX70" s="106">
        <v>0</v>
      </c>
      <c r="AY70" s="118">
        <v>-3</v>
      </c>
    </row>
    <row r="71" spans="1:51" x14ac:dyDescent="0.15">
      <c r="A71">
        <v>6</v>
      </c>
      <c r="B71">
        <v>443</v>
      </c>
      <c r="C71" s="152" t="s">
        <v>98</v>
      </c>
      <c r="D71" s="24"/>
      <c r="E71" s="149">
        <v>45.79</v>
      </c>
      <c r="F71" s="265">
        <v>7789</v>
      </c>
      <c r="G71" s="266">
        <v>19368</v>
      </c>
      <c r="H71" s="266">
        <v>9462</v>
      </c>
      <c r="I71" s="150">
        <v>9906</v>
      </c>
      <c r="J71" s="104">
        <v>-9</v>
      </c>
      <c r="K71" s="105">
        <v>1</v>
      </c>
      <c r="L71" s="106">
        <v>-10</v>
      </c>
      <c r="M71" s="104">
        <v>-8</v>
      </c>
      <c r="N71" s="105">
        <v>-4</v>
      </c>
      <c r="O71" s="151">
        <v>-4</v>
      </c>
      <c r="P71" s="104">
        <v>14</v>
      </c>
      <c r="Q71" s="105">
        <v>8</v>
      </c>
      <c r="R71" s="106">
        <v>6</v>
      </c>
      <c r="S71" s="107">
        <v>7</v>
      </c>
      <c r="T71" s="108">
        <v>6</v>
      </c>
      <c r="U71" s="108">
        <v>1</v>
      </c>
      <c r="V71" s="109">
        <v>0</v>
      </c>
      <c r="W71" s="104">
        <v>22</v>
      </c>
      <c r="X71" s="105">
        <v>12</v>
      </c>
      <c r="Y71" s="106">
        <v>10</v>
      </c>
      <c r="Z71" s="107">
        <v>12</v>
      </c>
      <c r="AA71" s="108">
        <v>9</v>
      </c>
      <c r="AB71" s="108">
        <v>0</v>
      </c>
      <c r="AC71" s="109">
        <v>1</v>
      </c>
      <c r="AD71" s="104">
        <v>-1</v>
      </c>
      <c r="AE71" s="105">
        <v>5</v>
      </c>
      <c r="AF71" s="106">
        <v>-6</v>
      </c>
      <c r="AG71" s="104">
        <v>44</v>
      </c>
      <c r="AH71" s="105">
        <v>25</v>
      </c>
      <c r="AI71" s="151">
        <v>19</v>
      </c>
      <c r="AJ71" s="107">
        <v>24</v>
      </c>
      <c r="AK71" s="108">
        <v>18</v>
      </c>
      <c r="AL71" s="108">
        <v>1</v>
      </c>
      <c r="AM71" s="109">
        <v>1</v>
      </c>
      <c r="AN71" s="104">
        <v>0</v>
      </c>
      <c r="AO71" s="106">
        <v>0</v>
      </c>
      <c r="AP71" s="118">
        <v>45</v>
      </c>
      <c r="AQ71" s="105">
        <v>20</v>
      </c>
      <c r="AR71" s="151">
        <v>25</v>
      </c>
      <c r="AS71" s="107">
        <v>16</v>
      </c>
      <c r="AT71" s="108">
        <v>23</v>
      </c>
      <c r="AU71" s="108">
        <v>4</v>
      </c>
      <c r="AV71" s="109">
        <v>2</v>
      </c>
      <c r="AW71" s="104">
        <v>0</v>
      </c>
      <c r="AX71" s="106">
        <v>0</v>
      </c>
      <c r="AY71" s="118">
        <v>-6</v>
      </c>
    </row>
    <row r="72" spans="1:51" s="157" customFormat="1" x14ac:dyDescent="0.15">
      <c r="A72">
        <v>6</v>
      </c>
      <c r="B72">
        <v>446</v>
      </c>
      <c r="C72" s="152" t="s">
        <v>99</v>
      </c>
      <c r="D72" s="24"/>
      <c r="E72" s="149">
        <v>202.23</v>
      </c>
      <c r="F72" s="265">
        <v>3782</v>
      </c>
      <c r="G72" s="266">
        <v>10608</v>
      </c>
      <c r="H72" s="266">
        <v>4952</v>
      </c>
      <c r="I72" s="150">
        <v>5656</v>
      </c>
      <c r="J72" s="104">
        <v>-8</v>
      </c>
      <c r="K72" s="105">
        <v>-6</v>
      </c>
      <c r="L72" s="106">
        <v>-2</v>
      </c>
      <c r="M72" s="104">
        <v>-8</v>
      </c>
      <c r="N72" s="105">
        <v>-3</v>
      </c>
      <c r="O72" s="151">
        <v>-5</v>
      </c>
      <c r="P72" s="104">
        <v>3</v>
      </c>
      <c r="Q72" s="105">
        <v>2</v>
      </c>
      <c r="R72" s="106">
        <v>1</v>
      </c>
      <c r="S72" s="107">
        <v>2</v>
      </c>
      <c r="T72" s="108">
        <v>1</v>
      </c>
      <c r="U72" s="108">
        <v>0</v>
      </c>
      <c r="V72" s="109">
        <v>0</v>
      </c>
      <c r="W72" s="104">
        <v>11</v>
      </c>
      <c r="X72" s="105">
        <v>5</v>
      </c>
      <c r="Y72" s="106">
        <v>6</v>
      </c>
      <c r="Z72" s="107">
        <v>5</v>
      </c>
      <c r="AA72" s="108">
        <v>6</v>
      </c>
      <c r="AB72" s="108">
        <v>0</v>
      </c>
      <c r="AC72" s="109">
        <v>0</v>
      </c>
      <c r="AD72" s="104">
        <v>0</v>
      </c>
      <c r="AE72" s="105">
        <v>-3</v>
      </c>
      <c r="AF72" s="106">
        <v>3</v>
      </c>
      <c r="AG72" s="104">
        <v>15</v>
      </c>
      <c r="AH72" s="105">
        <v>7</v>
      </c>
      <c r="AI72" s="151">
        <v>8</v>
      </c>
      <c r="AJ72" s="107">
        <v>6</v>
      </c>
      <c r="AK72" s="108">
        <v>6</v>
      </c>
      <c r="AL72" s="108">
        <v>1</v>
      </c>
      <c r="AM72" s="109">
        <v>2</v>
      </c>
      <c r="AN72" s="104">
        <v>0</v>
      </c>
      <c r="AO72" s="106">
        <v>0</v>
      </c>
      <c r="AP72" s="118">
        <v>15</v>
      </c>
      <c r="AQ72" s="105">
        <v>10</v>
      </c>
      <c r="AR72" s="151">
        <v>5</v>
      </c>
      <c r="AS72" s="107">
        <v>9</v>
      </c>
      <c r="AT72" s="108">
        <v>4</v>
      </c>
      <c r="AU72" s="108">
        <v>1</v>
      </c>
      <c r="AV72" s="109">
        <v>1</v>
      </c>
      <c r="AW72" s="104">
        <v>0</v>
      </c>
      <c r="AX72" s="106">
        <v>0</v>
      </c>
      <c r="AY72" s="118">
        <v>3</v>
      </c>
    </row>
    <row r="73" spans="1:51" x14ac:dyDescent="0.15">
      <c r="A73" s="157"/>
      <c r="B73" s="157"/>
      <c r="C73" s="120" t="s">
        <v>100</v>
      </c>
      <c r="D73" s="78"/>
      <c r="E73" s="159">
        <v>22.61</v>
      </c>
      <c r="F73" s="134">
        <v>12758</v>
      </c>
      <c r="G73" s="261">
        <v>33467</v>
      </c>
      <c r="H73" s="261">
        <v>16250</v>
      </c>
      <c r="I73" s="80">
        <v>17217</v>
      </c>
      <c r="J73" s="221">
        <v>-10</v>
      </c>
      <c r="K73" s="222">
        <v>-3</v>
      </c>
      <c r="L73" s="223">
        <v>-7</v>
      </c>
      <c r="M73" s="221">
        <v>6</v>
      </c>
      <c r="N73" s="222">
        <v>5</v>
      </c>
      <c r="O73" s="224">
        <v>1</v>
      </c>
      <c r="P73" s="221">
        <v>25</v>
      </c>
      <c r="Q73" s="222">
        <v>13</v>
      </c>
      <c r="R73" s="223">
        <v>12</v>
      </c>
      <c r="S73" s="221">
        <v>13</v>
      </c>
      <c r="T73" s="222">
        <v>12</v>
      </c>
      <c r="U73" s="222">
        <v>0</v>
      </c>
      <c r="V73" s="223">
        <v>0</v>
      </c>
      <c r="W73" s="221">
        <v>19</v>
      </c>
      <c r="X73" s="222">
        <v>8</v>
      </c>
      <c r="Y73" s="223">
        <v>11</v>
      </c>
      <c r="Z73" s="221">
        <v>7</v>
      </c>
      <c r="AA73" s="222">
        <v>11</v>
      </c>
      <c r="AB73" s="222">
        <v>1</v>
      </c>
      <c r="AC73" s="223">
        <v>0</v>
      </c>
      <c r="AD73" s="221">
        <v>-16</v>
      </c>
      <c r="AE73" s="222">
        <v>-8</v>
      </c>
      <c r="AF73" s="223">
        <v>-8</v>
      </c>
      <c r="AG73" s="221">
        <v>71</v>
      </c>
      <c r="AH73" s="222">
        <v>38</v>
      </c>
      <c r="AI73" s="224">
        <v>33</v>
      </c>
      <c r="AJ73" s="221">
        <v>37</v>
      </c>
      <c r="AK73" s="222">
        <v>32</v>
      </c>
      <c r="AL73" s="222">
        <v>1</v>
      </c>
      <c r="AM73" s="223">
        <v>1</v>
      </c>
      <c r="AN73" s="221">
        <v>0</v>
      </c>
      <c r="AO73" s="223">
        <v>0</v>
      </c>
      <c r="AP73" s="225">
        <v>87</v>
      </c>
      <c r="AQ73" s="222">
        <v>46</v>
      </c>
      <c r="AR73" s="224">
        <v>41</v>
      </c>
      <c r="AS73" s="221">
        <v>36</v>
      </c>
      <c r="AT73" s="222">
        <v>38</v>
      </c>
      <c r="AU73" s="222">
        <v>10</v>
      </c>
      <c r="AV73" s="223">
        <v>3</v>
      </c>
      <c r="AW73" s="221">
        <v>0</v>
      </c>
      <c r="AX73" s="223">
        <v>0</v>
      </c>
      <c r="AY73" s="225">
        <v>1</v>
      </c>
    </row>
    <row r="74" spans="1:51" s="157" customFormat="1" x14ac:dyDescent="0.15">
      <c r="A74">
        <v>7</v>
      </c>
      <c r="B74">
        <v>464</v>
      </c>
      <c r="C74" s="152" t="s">
        <v>101</v>
      </c>
      <c r="D74" s="24" t="s">
        <v>51</v>
      </c>
      <c r="E74" s="149">
        <v>22.61</v>
      </c>
      <c r="F74" s="265">
        <v>12758</v>
      </c>
      <c r="G74" s="266">
        <v>33467</v>
      </c>
      <c r="H74" s="266">
        <v>16250</v>
      </c>
      <c r="I74" s="150">
        <v>17217</v>
      </c>
      <c r="J74" s="104">
        <v>-10</v>
      </c>
      <c r="K74" s="105">
        <v>-3</v>
      </c>
      <c r="L74" s="106">
        <v>-7</v>
      </c>
      <c r="M74" s="104">
        <v>6</v>
      </c>
      <c r="N74" s="105">
        <v>5</v>
      </c>
      <c r="O74" s="151">
        <v>1</v>
      </c>
      <c r="P74" s="104">
        <v>25</v>
      </c>
      <c r="Q74" s="105">
        <v>13</v>
      </c>
      <c r="R74" s="106">
        <v>12</v>
      </c>
      <c r="S74" s="107">
        <v>13</v>
      </c>
      <c r="T74" s="108">
        <v>12</v>
      </c>
      <c r="U74" s="108">
        <v>0</v>
      </c>
      <c r="V74" s="109">
        <v>0</v>
      </c>
      <c r="W74" s="104">
        <v>19</v>
      </c>
      <c r="X74" s="105">
        <v>8</v>
      </c>
      <c r="Y74" s="106">
        <v>11</v>
      </c>
      <c r="Z74" s="107">
        <v>7</v>
      </c>
      <c r="AA74" s="108">
        <v>11</v>
      </c>
      <c r="AB74" s="108">
        <v>1</v>
      </c>
      <c r="AC74" s="109">
        <v>0</v>
      </c>
      <c r="AD74" s="104">
        <v>-16</v>
      </c>
      <c r="AE74" s="105">
        <v>-8</v>
      </c>
      <c r="AF74" s="106">
        <v>-8</v>
      </c>
      <c r="AG74" s="104">
        <v>71</v>
      </c>
      <c r="AH74" s="105">
        <v>38</v>
      </c>
      <c r="AI74" s="151">
        <v>33</v>
      </c>
      <c r="AJ74" s="107">
        <v>37</v>
      </c>
      <c r="AK74" s="108">
        <v>32</v>
      </c>
      <c r="AL74" s="108">
        <v>1</v>
      </c>
      <c r="AM74" s="109">
        <v>1</v>
      </c>
      <c r="AN74" s="104">
        <v>0</v>
      </c>
      <c r="AO74" s="106">
        <v>0</v>
      </c>
      <c r="AP74" s="118">
        <v>87</v>
      </c>
      <c r="AQ74" s="105">
        <v>46</v>
      </c>
      <c r="AR74" s="151">
        <v>41</v>
      </c>
      <c r="AS74" s="107">
        <v>36</v>
      </c>
      <c r="AT74" s="108">
        <v>38</v>
      </c>
      <c r="AU74" s="108">
        <v>10</v>
      </c>
      <c r="AV74" s="109">
        <v>3</v>
      </c>
      <c r="AW74" s="104">
        <v>0</v>
      </c>
      <c r="AX74" s="106">
        <v>0</v>
      </c>
      <c r="AY74" s="118">
        <v>1</v>
      </c>
    </row>
    <row r="75" spans="1:51" x14ac:dyDescent="0.15">
      <c r="A75" s="157"/>
      <c r="B75" s="157"/>
      <c r="C75" s="120" t="s">
        <v>102</v>
      </c>
      <c r="D75" s="78"/>
      <c r="E75" s="159">
        <v>150.26</v>
      </c>
      <c r="F75" s="134">
        <v>5543</v>
      </c>
      <c r="G75" s="261">
        <v>13866</v>
      </c>
      <c r="H75" s="261">
        <v>6711</v>
      </c>
      <c r="I75" s="80">
        <v>7155</v>
      </c>
      <c r="J75" s="221">
        <v>-13</v>
      </c>
      <c r="K75" s="222">
        <v>-6</v>
      </c>
      <c r="L75" s="223">
        <v>-7</v>
      </c>
      <c r="M75" s="221">
        <v>-3</v>
      </c>
      <c r="N75" s="222">
        <v>1</v>
      </c>
      <c r="O75" s="224">
        <v>-4</v>
      </c>
      <c r="P75" s="221">
        <v>6</v>
      </c>
      <c r="Q75" s="222">
        <v>6</v>
      </c>
      <c r="R75" s="223">
        <v>0</v>
      </c>
      <c r="S75" s="221">
        <v>6</v>
      </c>
      <c r="T75" s="222">
        <v>0</v>
      </c>
      <c r="U75" s="222">
        <v>0</v>
      </c>
      <c r="V75" s="223">
        <v>0</v>
      </c>
      <c r="W75" s="221">
        <v>9</v>
      </c>
      <c r="X75" s="222">
        <v>5</v>
      </c>
      <c r="Y75" s="223">
        <v>4</v>
      </c>
      <c r="Z75" s="221">
        <v>5</v>
      </c>
      <c r="AA75" s="222">
        <v>4</v>
      </c>
      <c r="AB75" s="222">
        <v>0</v>
      </c>
      <c r="AC75" s="223">
        <v>0</v>
      </c>
      <c r="AD75" s="221">
        <v>-10</v>
      </c>
      <c r="AE75" s="222">
        <v>-7</v>
      </c>
      <c r="AF75" s="223">
        <v>-3</v>
      </c>
      <c r="AG75" s="221">
        <v>18</v>
      </c>
      <c r="AH75" s="222">
        <v>8</v>
      </c>
      <c r="AI75" s="224">
        <v>10</v>
      </c>
      <c r="AJ75" s="221">
        <v>6</v>
      </c>
      <c r="AK75" s="222">
        <v>9</v>
      </c>
      <c r="AL75" s="222">
        <v>2</v>
      </c>
      <c r="AM75" s="223">
        <v>1</v>
      </c>
      <c r="AN75" s="221">
        <v>0</v>
      </c>
      <c r="AO75" s="223">
        <v>0</v>
      </c>
      <c r="AP75" s="225">
        <v>28</v>
      </c>
      <c r="AQ75" s="222">
        <v>15</v>
      </c>
      <c r="AR75" s="224">
        <v>13</v>
      </c>
      <c r="AS75" s="221">
        <v>14</v>
      </c>
      <c r="AT75" s="222">
        <v>12</v>
      </c>
      <c r="AU75" s="222">
        <v>1</v>
      </c>
      <c r="AV75" s="223">
        <v>1</v>
      </c>
      <c r="AW75" s="221">
        <v>0</v>
      </c>
      <c r="AX75" s="223">
        <v>0</v>
      </c>
      <c r="AY75" s="225">
        <v>6</v>
      </c>
    </row>
    <row r="76" spans="1:51" s="157" customFormat="1" x14ac:dyDescent="0.15">
      <c r="A76">
        <v>7</v>
      </c>
      <c r="B76">
        <v>481</v>
      </c>
      <c r="C76" s="156" t="s">
        <v>103</v>
      </c>
      <c r="D76" s="24"/>
      <c r="E76" s="149">
        <v>150.26</v>
      </c>
      <c r="F76" s="265">
        <v>5543</v>
      </c>
      <c r="G76" s="266">
        <v>13866</v>
      </c>
      <c r="H76" s="266">
        <v>6711</v>
      </c>
      <c r="I76" s="150">
        <v>7155</v>
      </c>
      <c r="J76" s="104">
        <v>-13</v>
      </c>
      <c r="K76" s="105">
        <v>-6</v>
      </c>
      <c r="L76" s="106">
        <v>-7</v>
      </c>
      <c r="M76" s="104">
        <v>-3</v>
      </c>
      <c r="N76" s="105">
        <v>1</v>
      </c>
      <c r="O76" s="151">
        <v>-4</v>
      </c>
      <c r="P76" s="104">
        <v>6</v>
      </c>
      <c r="Q76" s="105">
        <v>6</v>
      </c>
      <c r="R76" s="106">
        <v>0</v>
      </c>
      <c r="S76" s="107">
        <v>6</v>
      </c>
      <c r="T76" s="108">
        <v>0</v>
      </c>
      <c r="U76" s="108">
        <v>0</v>
      </c>
      <c r="V76" s="109">
        <v>0</v>
      </c>
      <c r="W76" s="104">
        <v>9</v>
      </c>
      <c r="X76" s="105">
        <v>5</v>
      </c>
      <c r="Y76" s="106">
        <v>4</v>
      </c>
      <c r="Z76" s="107">
        <v>5</v>
      </c>
      <c r="AA76" s="108">
        <v>4</v>
      </c>
      <c r="AB76" s="108">
        <v>0</v>
      </c>
      <c r="AC76" s="109">
        <v>0</v>
      </c>
      <c r="AD76" s="104">
        <v>-10</v>
      </c>
      <c r="AE76" s="105">
        <v>-7</v>
      </c>
      <c r="AF76" s="106">
        <v>-3</v>
      </c>
      <c r="AG76" s="104">
        <v>18</v>
      </c>
      <c r="AH76" s="105">
        <v>8</v>
      </c>
      <c r="AI76" s="151">
        <v>10</v>
      </c>
      <c r="AJ76" s="107">
        <v>6</v>
      </c>
      <c r="AK76" s="108">
        <v>9</v>
      </c>
      <c r="AL76" s="108">
        <v>2</v>
      </c>
      <c r="AM76" s="109">
        <v>1</v>
      </c>
      <c r="AN76" s="104">
        <v>0</v>
      </c>
      <c r="AO76" s="106">
        <v>0</v>
      </c>
      <c r="AP76" s="118">
        <v>28</v>
      </c>
      <c r="AQ76" s="105">
        <v>15</v>
      </c>
      <c r="AR76" s="151">
        <v>13</v>
      </c>
      <c r="AS76" s="107">
        <v>14</v>
      </c>
      <c r="AT76" s="108">
        <v>12</v>
      </c>
      <c r="AU76" s="108">
        <v>1</v>
      </c>
      <c r="AV76" s="109">
        <v>1</v>
      </c>
      <c r="AW76" s="104">
        <v>0</v>
      </c>
      <c r="AX76" s="106">
        <v>0</v>
      </c>
      <c r="AY76" s="118">
        <v>6</v>
      </c>
    </row>
    <row r="77" spans="1:51" x14ac:dyDescent="0.15">
      <c r="A77" s="157"/>
      <c r="B77" s="157"/>
      <c r="C77" s="120" t="s">
        <v>104</v>
      </c>
      <c r="D77" s="78"/>
      <c r="E77" s="159">
        <v>307.44</v>
      </c>
      <c r="F77" s="134">
        <v>5918</v>
      </c>
      <c r="G77" s="261">
        <v>15835</v>
      </c>
      <c r="H77" s="261">
        <v>7552</v>
      </c>
      <c r="I77" s="80">
        <v>8283</v>
      </c>
      <c r="J77" s="221">
        <v>-28</v>
      </c>
      <c r="K77" s="222">
        <v>-15</v>
      </c>
      <c r="L77" s="223">
        <v>-13</v>
      </c>
      <c r="M77" s="221">
        <v>-21</v>
      </c>
      <c r="N77" s="222">
        <v>-8</v>
      </c>
      <c r="O77" s="224">
        <v>-13</v>
      </c>
      <c r="P77" s="221">
        <v>5</v>
      </c>
      <c r="Q77" s="222">
        <v>4</v>
      </c>
      <c r="R77" s="223">
        <v>1</v>
      </c>
      <c r="S77" s="221">
        <v>4</v>
      </c>
      <c r="T77" s="222">
        <v>1</v>
      </c>
      <c r="U77" s="222">
        <v>0</v>
      </c>
      <c r="V77" s="223">
        <v>0</v>
      </c>
      <c r="W77" s="221">
        <v>26</v>
      </c>
      <c r="X77" s="222">
        <v>12</v>
      </c>
      <c r="Y77" s="223">
        <v>14</v>
      </c>
      <c r="Z77" s="221">
        <v>12</v>
      </c>
      <c r="AA77" s="222">
        <v>14</v>
      </c>
      <c r="AB77" s="222">
        <v>0</v>
      </c>
      <c r="AC77" s="223">
        <v>0</v>
      </c>
      <c r="AD77" s="221">
        <v>-7</v>
      </c>
      <c r="AE77" s="222">
        <v>-7</v>
      </c>
      <c r="AF77" s="223">
        <v>0</v>
      </c>
      <c r="AG77" s="221">
        <v>20</v>
      </c>
      <c r="AH77" s="222">
        <v>11</v>
      </c>
      <c r="AI77" s="224">
        <v>9</v>
      </c>
      <c r="AJ77" s="221">
        <v>10</v>
      </c>
      <c r="AK77" s="222">
        <v>9</v>
      </c>
      <c r="AL77" s="222">
        <v>1</v>
      </c>
      <c r="AM77" s="223">
        <v>0</v>
      </c>
      <c r="AN77" s="221">
        <v>0</v>
      </c>
      <c r="AO77" s="223">
        <v>0</v>
      </c>
      <c r="AP77" s="225">
        <v>27</v>
      </c>
      <c r="AQ77" s="222">
        <v>18</v>
      </c>
      <c r="AR77" s="224">
        <v>9</v>
      </c>
      <c r="AS77" s="221">
        <v>17</v>
      </c>
      <c r="AT77" s="222">
        <v>7</v>
      </c>
      <c r="AU77" s="222">
        <v>1</v>
      </c>
      <c r="AV77" s="223">
        <v>2</v>
      </c>
      <c r="AW77" s="221">
        <v>0</v>
      </c>
      <c r="AX77" s="223">
        <v>0</v>
      </c>
      <c r="AY77" s="225">
        <v>-9</v>
      </c>
    </row>
    <row r="78" spans="1:51" s="157" customFormat="1" x14ac:dyDescent="0.15">
      <c r="A78">
        <v>7</v>
      </c>
      <c r="B78">
        <v>501</v>
      </c>
      <c r="C78" s="152" t="s">
        <v>105</v>
      </c>
      <c r="D78" s="24"/>
      <c r="E78" s="149">
        <v>307.44</v>
      </c>
      <c r="F78" s="265">
        <v>5918</v>
      </c>
      <c r="G78" s="266">
        <v>15835</v>
      </c>
      <c r="H78" s="266">
        <v>7552</v>
      </c>
      <c r="I78" s="150">
        <v>8283</v>
      </c>
      <c r="J78" s="104">
        <v>-28</v>
      </c>
      <c r="K78" s="105">
        <v>-15</v>
      </c>
      <c r="L78" s="106">
        <v>-13</v>
      </c>
      <c r="M78" s="104">
        <v>-21</v>
      </c>
      <c r="N78" s="105">
        <v>-8</v>
      </c>
      <c r="O78" s="151">
        <v>-13</v>
      </c>
      <c r="P78" s="104">
        <v>5</v>
      </c>
      <c r="Q78" s="105">
        <v>4</v>
      </c>
      <c r="R78" s="106">
        <v>1</v>
      </c>
      <c r="S78" s="107">
        <v>4</v>
      </c>
      <c r="T78" s="108">
        <v>1</v>
      </c>
      <c r="U78" s="108">
        <v>0</v>
      </c>
      <c r="V78" s="109">
        <v>0</v>
      </c>
      <c r="W78" s="104">
        <v>26</v>
      </c>
      <c r="X78" s="105">
        <v>12</v>
      </c>
      <c r="Y78" s="106">
        <v>14</v>
      </c>
      <c r="Z78" s="107">
        <v>12</v>
      </c>
      <c r="AA78" s="108">
        <v>14</v>
      </c>
      <c r="AB78" s="108">
        <v>0</v>
      </c>
      <c r="AC78" s="109">
        <v>0</v>
      </c>
      <c r="AD78" s="104">
        <v>-7</v>
      </c>
      <c r="AE78" s="105">
        <v>-7</v>
      </c>
      <c r="AF78" s="106">
        <v>0</v>
      </c>
      <c r="AG78" s="104">
        <v>20</v>
      </c>
      <c r="AH78" s="105">
        <v>11</v>
      </c>
      <c r="AI78" s="151">
        <v>9</v>
      </c>
      <c r="AJ78" s="107">
        <v>10</v>
      </c>
      <c r="AK78" s="108">
        <v>9</v>
      </c>
      <c r="AL78" s="108">
        <v>1</v>
      </c>
      <c r="AM78" s="109">
        <v>0</v>
      </c>
      <c r="AN78" s="104">
        <v>0</v>
      </c>
      <c r="AO78" s="106">
        <v>0</v>
      </c>
      <c r="AP78" s="118">
        <v>27</v>
      </c>
      <c r="AQ78" s="105">
        <v>18</v>
      </c>
      <c r="AR78" s="151">
        <v>9</v>
      </c>
      <c r="AS78" s="107">
        <v>17</v>
      </c>
      <c r="AT78" s="108">
        <v>7</v>
      </c>
      <c r="AU78" s="108">
        <v>1</v>
      </c>
      <c r="AV78" s="109">
        <v>2</v>
      </c>
      <c r="AW78" s="104">
        <v>0</v>
      </c>
      <c r="AX78" s="106">
        <v>0</v>
      </c>
      <c r="AY78" s="118">
        <v>-9</v>
      </c>
    </row>
    <row r="79" spans="1:51" x14ac:dyDescent="0.15">
      <c r="A79" s="157"/>
      <c r="B79" s="157"/>
      <c r="C79" s="120" t="s">
        <v>106</v>
      </c>
      <c r="D79" s="78"/>
      <c r="E79" s="159">
        <v>609.78</v>
      </c>
      <c r="F79" s="134">
        <v>10824</v>
      </c>
      <c r="G79" s="261">
        <v>29313</v>
      </c>
      <c r="H79" s="261">
        <v>13905</v>
      </c>
      <c r="I79" s="80">
        <v>15408</v>
      </c>
      <c r="J79" s="221">
        <v>-69</v>
      </c>
      <c r="K79" s="222">
        <v>-33</v>
      </c>
      <c r="L79" s="223">
        <v>-36</v>
      </c>
      <c r="M79" s="221">
        <v>-39</v>
      </c>
      <c r="N79" s="222">
        <v>-16</v>
      </c>
      <c r="O79" s="224">
        <v>-23</v>
      </c>
      <c r="P79" s="221">
        <v>5</v>
      </c>
      <c r="Q79" s="222">
        <v>2</v>
      </c>
      <c r="R79" s="223">
        <v>3</v>
      </c>
      <c r="S79" s="221">
        <v>2</v>
      </c>
      <c r="T79" s="222">
        <v>3</v>
      </c>
      <c r="U79" s="222">
        <v>0</v>
      </c>
      <c r="V79" s="223">
        <v>0</v>
      </c>
      <c r="W79" s="221">
        <v>44</v>
      </c>
      <c r="X79" s="222">
        <v>18</v>
      </c>
      <c r="Y79" s="223">
        <v>26</v>
      </c>
      <c r="Z79" s="221">
        <v>18</v>
      </c>
      <c r="AA79" s="222">
        <v>26</v>
      </c>
      <c r="AB79" s="222">
        <v>0</v>
      </c>
      <c r="AC79" s="223">
        <v>0</v>
      </c>
      <c r="AD79" s="221">
        <v>-30</v>
      </c>
      <c r="AE79" s="222">
        <v>-17</v>
      </c>
      <c r="AF79" s="223">
        <v>-13</v>
      </c>
      <c r="AG79" s="221">
        <v>19</v>
      </c>
      <c r="AH79" s="222">
        <v>10</v>
      </c>
      <c r="AI79" s="224">
        <v>9</v>
      </c>
      <c r="AJ79" s="221">
        <v>10</v>
      </c>
      <c r="AK79" s="222">
        <v>9</v>
      </c>
      <c r="AL79" s="222">
        <v>0</v>
      </c>
      <c r="AM79" s="223">
        <v>0</v>
      </c>
      <c r="AN79" s="221">
        <v>0</v>
      </c>
      <c r="AO79" s="223">
        <v>0</v>
      </c>
      <c r="AP79" s="225">
        <v>49</v>
      </c>
      <c r="AQ79" s="222">
        <v>27</v>
      </c>
      <c r="AR79" s="224">
        <v>22</v>
      </c>
      <c r="AS79" s="221">
        <v>24</v>
      </c>
      <c r="AT79" s="222">
        <v>18</v>
      </c>
      <c r="AU79" s="222">
        <v>3</v>
      </c>
      <c r="AV79" s="223">
        <v>4</v>
      </c>
      <c r="AW79" s="221">
        <v>0</v>
      </c>
      <c r="AX79" s="223">
        <v>0</v>
      </c>
      <c r="AY79" s="225">
        <v>-17</v>
      </c>
    </row>
    <row r="80" spans="1:51" x14ac:dyDescent="0.15">
      <c r="A80">
        <v>8</v>
      </c>
      <c r="B80">
        <v>585</v>
      </c>
      <c r="C80" s="152" t="s">
        <v>107</v>
      </c>
      <c r="D80" s="24"/>
      <c r="E80" s="149">
        <v>368.77</v>
      </c>
      <c r="F80" s="265">
        <v>5903</v>
      </c>
      <c r="G80" s="266">
        <v>16013</v>
      </c>
      <c r="H80" s="266">
        <v>7612</v>
      </c>
      <c r="I80" s="150">
        <v>8401</v>
      </c>
      <c r="J80" s="104">
        <v>-51</v>
      </c>
      <c r="K80" s="105">
        <v>-24</v>
      </c>
      <c r="L80" s="106">
        <v>-27</v>
      </c>
      <c r="M80" s="104">
        <v>-28</v>
      </c>
      <c r="N80" s="105">
        <v>-13</v>
      </c>
      <c r="O80" s="151">
        <v>-15</v>
      </c>
      <c r="P80" s="104">
        <v>1</v>
      </c>
      <c r="Q80" s="105">
        <v>0</v>
      </c>
      <c r="R80" s="106">
        <v>1</v>
      </c>
      <c r="S80" s="107">
        <v>0</v>
      </c>
      <c r="T80" s="108">
        <v>1</v>
      </c>
      <c r="U80" s="108">
        <v>0</v>
      </c>
      <c r="V80" s="109">
        <v>0</v>
      </c>
      <c r="W80" s="104">
        <v>29</v>
      </c>
      <c r="X80" s="105">
        <v>13</v>
      </c>
      <c r="Y80" s="106">
        <v>16</v>
      </c>
      <c r="Z80" s="107">
        <v>13</v>
      </c>
      <c r="AA80" s="108">
        <v>16</v>
      </c>
      <c r="AB80" s="108">
        <v>0</v>
      </c>
      <c r="AC80" s="109">
        <v>0</v>
      </c>
      <c r="AD80" s="104">
        <v>-23</v>
      </c>
      <c r="AE80" s="105">
        <v>-11</v>
      </c>
      <c r="AF80" s="106">
        <v>-12</v>
      </c>
      <c r="AG80" s="104">
        <v>7</v>
      </c>
      <c r="AH80" s="105">
        <v>5</v>
      </c>
      <c r="AI80" s="151">
        <v>2</v>
      </c>
      <c r="AJ80" s="107">
        <v>5</v>
      </c>
      <c r="AK80" s="108">
        <v>2</v>
      </c>
      <c r="AL80" s="108">
        <v>0</v>
      </c>
      <c r="AM80" s="109">
        <v>0</v>
      </c>
      <c r="AN80" s="104">
        <v>0</v>
      </c>
      <c r="AO80" s="106">
        <v>0</v>
      </c>
      <c r="AP80" s="118">
        <v>30</v>
      </c>
      <c r="AQ80" s="105">
        <v>16</v>
      </c>
      <c r="AR80" s="151">
        <v>14</v>
      </c>
      <c r="AS80" s="107">
        <v>15</v>
      </c>
      <c r="AT80" s="108">
        <v>11</v>
      </c>
      <c r="AU80" s="108">
        <v>1</v>
      </c>
      <c r="AV80" s="109">
        <v>3</v>
      </c>
      <c r="AW80" s="104">
        <v>0</v>
      </c>
      <c r="AX80" s="106">
        <v>0</v>
      </c>
      <c r="AY80" s="118">
        <v>-9</v>
      </c>
    </row>
    <row r="81" spans="1:51" ht="13.5" customHeight="1" x14ac:dyDescent="0.15">
      <c r="A81">
        <v>8</v>
      </c>
      <c r="B81" s="162">
        <v>586</v>
      </c>
      <c r="C81" s="163" t="s">
        <v>108</v>
      </c>
      <c r="D81" s="164"/>
      <c r="E81" s="165">
        <v>241.01</v>
      </c>
      <c r="F81" s="267">
        <v>4921</v>
      </c>
      <c r="G81" s="268">
        <v>13300</v>
      </c>
      <c r="H81" s="268">
        <v>6293</v>
      </c>
      <c r="I81" s="150">
        <v>7007</v>
      </c>
      <c r="J81" s="168">
        <v>-18</v>
      </c>
      <c r="K81" s="169">
        <v>-9</v>
      </c>
      <c r="L81" s="170">
        <v>-9</v>
      </c>
      <c r="M81" s="168">
        <v>-11</v>
      </c>
      <c r="N81" s="169">
        <v>-3</v>
      </c>
      <c r="O81" s="171">
        <v>-8</v>
      </c>
      <c r="P81" s="168">
        <v>4</v>
      </c>
      <c r="Q81" s="169">
        <v>2</v>
      </c>
      <c r="R81" s="170">
        <v>2</v>
      </c>
      <c r="S81" s="172">
        <v>2</v>
      </c>
      <c r="T81" s="173">
        <v>2</v>
      </c>
      <c r="U81" s="173">
        <v>0</v>
      </c>
      <c r="V81" s="174">
        <v>0</v>
      </c>
      <c r="W81" s="168">
        <v>15</v>
      </c>
      <c r="X81" s="169">
        <v>5</v>
      </c>
      <c r="Y81" s="170">
        <v>10</v>
      </c>
      <c r="Z81" s="172">
        <v>5</v>
      </c>
      <c r="AA81" s="173">
        <v>10</v>
      </c>
      <c r="AB81" s="173">
        <v>0</v>
      </c>
      <c r="AC81" s="174">
        <v>0</v>
      </c>
      <c r="AD81" s="168">
        <v>-7</v>
      </c>
      <c r="AE81" s="169">
        <v>-6</v>
      </c>
      <c r="AF81" s="170">
        <v>-1</v>
      </c>
      <c r="AG81" s="168">
        <v>12</v>
      </c>
      <c r="AH81" s="169">
        <v>5</v>
      </c>
      <c r="AI81" s="171">
        <v>7</v>
      </c>
      <c r="AJ81" s="172">
        <v>5</v>
      </c>
      <c r="AK81" s="173">
        <v>7</v>
      </c>
      <c r="AL81" s="173">
        <v>0</v>
      </c>
      <c r="AM81" s="174">
        <v>0</v>
      </c>
      <c r="AN81" s="168">
        <v>0</v>
      </c>
      <c r="AO81" s="170">
        <v>0</v>
      </c>
      <c r="AP81" s="175">
        <v>19</v>
      </c>
      <c r="AQ81" s="169">
        <v>11</v>
      </c>
      <c r="AR81" s="171">
        <v>8</v>
      </c>
      <c r="AS81" s="172">
        <v>9</v>
      </c>
      <c r="AT81" s="173">
        <v>7</v>
      </c>
      <c r="AU81" s="173">
        <v>2</v>
      </c>
      <c r="AV81" s="174">
        <v>1</v>
      </c>
      <c r="AW81" s="168">
        <v>0</v>
      </c>
      <c r="AX81" s="170">
        <v>0</v>
      </c>
      <c r="AY81" s="175">
        <v>-8</v>
      </c>
    </row>
    <row r="82" spans="1:51" x14ac:dyDescent="0.15">
      <c r="B82" s="176"/>
      <c r="D82" s="177" t="s">
        <v>109</v>
      </c>
      <c r="E82" s="178" t="s">
        <v>176</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171</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172</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173</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37AE9-68F9-4F33-80E0-636E9E3EDBF7}">
  <sheetPr>
    <pageSetUpPr fitToPage="1"/>
  </sheetPr>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127</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c r="AQ1" s="8"/>
      <c r="AR1" s="8"/>
      <c r="AS1" s="8"/>
      <c r="AT1" s="8"/>
      <c r="AU1" s="8"/>
      <c r="AV1" s="8"/>
      <c r="AW1" s="8"/>
      <c r="AX1" s="6"/>
      <c r="AY1" s="6"/>
    </row>
    <row r="2" spans="1:51" ht="17.25" x14ac:dyDescent="0.15">
      <c r="C2" s="9"/>
      <c r="D2" s="10"/>
      <c r="E2" s="11"/>
      <c r="F2" s="12"/>
      <c r="G2" s="13"/>
      <c r="H2" s="14"/>
      <c r="I2" s="15"/>
      <c r="J2" s="16" t="s">
        <v>128</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8400.94</v>
      </c>
      <c r="F8" s="80">
        <v>2422578</v>
      </c>
      <c r="G8" s="81">
        <v>5409634</v>
      </c>
      <c r="H8" s="81">
        <v>2570014</v>
      </c>
      <c r="I8" s="82">
        <v>2839620</v>
      </c>
      <c r="J8" s="83">
        <v>2808</v>
      </c>
      <c r="K8" s="84">
        <v>1690</v>
      </c>
      <c r="L8" s="85">
        <v>1118</v>
      </c>
      <c r="M8" s="83">
        <v>-2590</v>
      </c>
      <c r="N8" s="84">
        <v>-1316</v>
      </c>
      <c r="O8" s="85">
        <v>-1274</v>
      </c>
      <c r="P8" s="83">
        <v>2604</v>
      </c>
      <c r="Q8" s="84">
        <v>1349</v>
      </c>
      <c r="R8" s="85">
        <v>1255</v>
      </c>
      <c r="S8" s="86">
        <v>1324</v>
      </c>
      <c r="T8" s="87">
        <v>1238</v>
      </c>
      <c r="U8" s="87">
        <v>25</v>
      </c>
      <c r="V8" s="88">
        <v>17</v>
      </c>
      <c r="W8" s="83">
        <v>5194</v>
      </c>
      <c r="X8" s="84">
        <v>2665</v>
      </c>
      <c r="Y8" s="85">
        <v>2529</v>
      </c>
      <c r="Z8" s="86">
        <v>2622</v>
      </c>
      <c r="AA8" s="87">
        <v>2507</v>
      </c>
      <c r="AB8" s="87">
        <v>43</v>
      </c>
      <c r="AC8" s="88">
        <v>22</v>
      </c>
      <c r="AD8" s="89">
        <v>5398</v>
      </c>
      <c r="AE8" s="90">
        <v>3006</v>
      </c>
      <c r="AF8" s="91">
        <v>2392</v>
      </c>
      <c r="AG8" s="89">
        <v>27142</v>
      </c>
      <c r="AH8" s="90">
        <v>14491</v>
      </c>
      <c r="AI8" s="92">
        <v>12651</v>
      </c>
      <c r="AJ8" s="93">
        <v>11770</v>
      </c>
      <c r="AK8" s="94">
        <v>10472</v>
      </c>
      <c r="AL8" s="94">
        <v>2616</v>
      </c>
      <c r="AM8" s="95">
        <v>2115</v>
      </c>
      <c r="AN8" s="96">
        <v>105</v>
      </c>
      <c r="AO8" s="91">
        <v>64</v>
      </c>
      <c r="AP8" s="97">
        <v>21744</v>
      </c>
      <c r="AQ8" s="90">
        <v>11485</v>
      </c>
      <c r="AR8" s="92">
        <v>10259</v>
      </c>
      <c r="AS8" s="93">
        <v>10225</v>
      </c>
      <c r="AT8" s="94">
        <v>9354</v>
      </c>
      <c r="AU8" s="94">
        <v>1076</v>
      </c>
      <c r="AV8" s="95">
        <v>769</v>
      </c>
      <c r="AW8" s="96">
        <v>184</v>
      </c>
      <c r="AX8" s="91">
        <v>136</v>
      </c>
      <c r="AY8" s="98">
        <v>7287</v>
      </c>
    </row>
    <row r="9" spans="1:51" x14ac:dyDescent="0.15">
      <c r="C9" s="99" t="s">
        <v>37</v>
      </c>
      <c r="D9" s="24"/>
      <c r="E9" s="100"/>
      <c r="F9" s="101">
        <v>7296</v>
      </c>
      <c r="G9" s="102">
        <v>2808</v>
      </c>
      <c r="H9" s="102">
        <v>1690</v>
      </c>
      <c r="I9" s="103">
        <v>1118</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6660.56</v>
      </c>
      <c r="F10" s="120">
        <v>2328589</v>
      </c>
      <c r="G10" s="81">
        <v>5168364</v>
      </c>
      <c r="H10" s="81">
        <v>2453937</v>
      </c>
      <c r="I10" s="82">
        <v>2714427</v>
      </c>
      <c r="J10" s="121">
        <v>2981</v>
      </c>
      <c r="K10" s="84">
        <v>1760</v>
      </c>
      <c r="L10" s="85">
        <v>1221</v>
      </c>
      <c r="M10" s="121">
        <v>-2415</v>
      </c>
      <c r="N10" s="84">
        <v>-1211</v>
      </c>
      <c r="O10" s="85">
        <v>-1204</v>
      </c>
      <c r="P10" s="121">
        <v>2516</v>
      </c>
      <c r="Q10" s="84">
        <v>1312</v>
      </c>
      <c r="R10" s="85">
        <v>1204</v>
      </c>
      <c r="S10" s="86">
        <v>1287</v>
      </c>
      <c r="T10" s="87">
        <v>1187</v>
      </c>
      <c r="U10" s="87">
        <v>25</v>
      </c>
      <c r="V10" s="88">
        <v>17</v>
      </c>
      <c r="W10" s="121">
        <v>4931</v>
      </c>
      <c r="X10" s="84">
        <v>2523</v>
      </c>
      <c r="Y10" s="85">
        <v>2408</v>
      </c>
      <c r="Z10" s="86">
        <v>2480</v>
      </c>
      <c r="AA10" s="87">
        <v>2386</v>
      </c>
      <c r="AB10" s="87">
        <v>43</v>
      </c>
      <c r="AC10" s="88">
        <v>22</v>
      </c>
      <c r="AD10" s="96">
        <v>5396</v>
      </c>
      <c r="AE10" s="90">
        <v>2971</v>
      </c>
      <c r="AF10" s="91">
        <v>2425</v>
      </c>
      <c r="AG10" s="96">
        <v>26305</v>
      </c>
      <c r="AH10" s="90">
        <v>14040</v>
      </c>
      <c r="AI10" s="92">
        <v>12265</v>
      </c>
      <c r="AJ10" s="93">
        <v>11394</v>
      </c>
      <c r="AK10" s="94">
        <v>10169</v>
      </c>
      <c r="AL10" s="94">
        <v>2545</v>
      </c>
      <c r="AM10" s="95">
        <v>2033</v>
      </c>
      <c r="AN10" s="96">
        <v>101</v>
      </c>
      <c r="AO10" s="91">
        <v>63</v>
      </c>
      <c r="AP10" s="122">
        <v>20909</v>
      </c>
      <c r="AQ10" s="90">
        <v>11069</v>
      </c>
      <c r="AR10" s="92">
        <v>9840</v>
      </c>
      <c r="AS10" s="93">
        <v>9846</v>
      </c>
      <c r="AT10" s="94">
        <v>8972</v>
      </c>
      <c r="AU10" s="94">
        <v>1050</v>
      </c>
      <c r="AV10" s="95">
        <v>740</v>
      </c>
      <c r="AW10" s="96">
        <v>173</v>
      </c>
      <c r="AX10" s="91">
        <v>128</v>
      </c>
      <c r="AY10" s="98">
        <v>7104</v>
      </c>
    </row>
    <row r="11" spans="1:51" x14ac:dyDescent="0.15">
      <c r="C11" s="99" t="s">
        <v>37</v>
      </c>
      <c r="D11" s="24"/>
      <c r="E11" s="100"/>
      <c r="F11" s="101">
        <v>7104</v>
      </c>
      <c r="G11" s="103">
        <v>2981</v>
      </c>
      <c r="H11" s="103">
        <v>1760</v>
      </c>
      <c r="I11" s="103">
        <v>1221</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93989</v>
      </c>
      <c r="G12" s="82">
        <v>241270</v>
      </c>
      <c r="H12" s="82">
        <v>116077</v>
      </c>
      <c r="I12" s="82">
        <v>125193</v>
      </c>
      <c r="J12" s="121">
        <v>-173</v>
      </c>
      <c r="K12" s="84">
        <v>-70</v>
      </c>
      <c r="L12" s="85">
        <v>-103</v>
      </c>
      <c r="M12" s="121">
        <v>-175</v>
      </c>
      <c r="N12" s="84">
        <v>-105</v>
      </c>
      <c r="O12" s="85">
        <v>-70</v>
      </c>
      <c r="P12" s="121">
        <v>88</v>
      </c>
      <c r="Q12" s="84">
        <v>37</v>
      </c>
      <c r="R12" s="85">
        <v>51</v>
      </c>
      <c r="S12" s="86">
        <v>37</v>
      </c>
      <c r="T12" s="87">
        <v>51</v>
      </c>
      <c r="U12" s="87">
        <v>0</v>
      </c>
      <c r="V12" s="88">
        <v>0</v>
      </c>
      <c r="W12" s="121">
        <v>263</v>
      </c>
      <c r="X12" s="84">
        <v>142</v>
      </c>
      <c r="Y12" s="85">
        <v>121</v>
      </c>
      <c r="Z12" s="86">
        <v>142</v>
      </c>
      <c r="AA12" s="87">
        <v>121</v>
      </c>
      <c r="AB12" s="87">
        <v>0</v>
      </c>
      <c r="AC12" s="88">
        <v>0</v>
      </c>
      <c r="AD12" s="96">
        <v>2</v>
      </c>
      <c r="AE12" s="90">
        <v>35</v>
      </c>
      <c r="AF12" s="91">
        <v>-33</v>
      </c>
      <c r="AG12" s="96">
        <v>837</v>
      </c>
      <c r="AH12" s="90">
        <v>451</v>
      </c>
      <c r="AI12" s="92">
        <v>386</v>
      </c>
      <c r="AJ12" s="93">
        <v>376</v>
      </c>
      <c r="AK12" s="94">
        <v>303</v>
      </c>
      <c r="AL12" s="94">
        <v>71</v>
      </c>
      <c r="AM12" s="95">
        <v>82</v>
      </c>
      <c r="AN12" s="96">
        <v>4</v>
      </c>
      <c r="AO12" s="91">
        <v>1</v>
      </c>
      <c r="AP12" s="122">
        <v>835</v>
      </c>
      <c r="AQ12" s="90">
        <v>416</v>
      </c>
      <c r="AR12" s="92">
        <v>419</v>
      </c>
      <c r="AS12" s="93">
        <v>379</v>
      </c>
      <c r="AT12" s="94">
        <v>382</v>
      </c>
      <c r="AU12" s="94">
        <v>26</v>
      </c>
      <c r="AV12" s="95">
        <v>29</v>
      </c>
      <c r="AW12" s="96">
        <v>11</v>
      </c>
      <c r="AX12" s="91">
        <v>8</v>
      </c>
      <c r="AY12" s="98">
        <v>183</v>
      </c>
    </row>
    <row r="13" spans="1:51" x14ac:dyDescent="0.15">
      <c r="C13" s="99" t="s">
        <v>37</v>
      </c>
      <c r="D13" s="24"/>
      <c r="E13" s="100"/>
      <c r="F13" s="101">
        <v>192</v>
      </c>
      <c r="G13" s="103">
        <v>-173</v>
      </c>
      <c r="H13" s="103">
        <v>-70</v>
      </c>
      <c r="I13" s="103">
        <v>-103</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557.03</v>
      </c>
      <c r="F14" s="123">
        <v>740564</v>
      </c>
      <c r="G14" s="124">
        <v>1511043</v>
      </c>
      <c r="H14" s="125">
        <v>708838</v>
      </c>
      <c r="I14" s="125">
        <v>802205</v>
      </c>
      <c r="J14" s="83">
        <v>2047</v>
      </c>
      <c r="K14" s="126">
        <v>1144</v>
      </c>
      <c r="L14" s="127">
        <v>903</v>
      </c>
      <c r="M14" s="83">
        <v>-676</v>
      </c>
      <c r="N14" s="126">
        <v>-367</v>
      </c>
      <c r="O14" s="127">
        <v>-309</v>
      </c>
      <c r="P14" s="83">
        <v>768</v>
      </c>
      <c r="Q14" s="126">
        <v>381</v>
      </c>
      <c r="R14" s="127">
        <v>387</v>
      </c>
      <c r="S14" s="83">
        <v>366</v>
      </c>
      <c r="T14" s="126">
        <v>378</v>
      </c>
      <c r="U14" s="126">
        <v>15</v>
      </c>
      <c r="V14" s="127">
        <v>9</v>
      </c>
      <c r="W14" s="83">
        <v>1444</v>
      </c>
      <c r="X14" s="126">
        <v>748</v>
      </c>
      <c r="Y14" s="127">
        <v>696</v>
      </c>
      <c r="Z14" s="83">
        <v>729</v>
      </c>
      <c r="AA14" s="126">
        <v>688</v>
      </c>
      <c r="AB14" s="126">
        <v>19</v>
      </c>
      <c r="AC14" s="127">
        <v>8</v>
      </c>
      <c r="AD14" s="89">
        <v>2723</v>
      </c>
      <c r="AE14" s="128">
        <v>1511</v>
      </c>
      <c r="AF14" s="129">
        <v>1212</v>
      </c>
      <c r="AG14" s="89">
        <v>9716</v>
      </c>
      <c r="AH14" s="128">
        <v>5085</v>
      </c>
      <c r="AI14" s="130">
        <v>4631</v>
      </c>
      <c r="AJ14" s="89">
        <v>3802</v>
      </c>
      <c r="AK14" s="128">
        <v>3582</v>
      </c>
      <c r="AL14" s="128">
        <v>1257</v>
      </c>
      <c r="AM14" s="129">
        <v>1031</v>
      </c>
      <c r="AN14" s="89">
        <v>26</v>
      </c>
      <c r="AO14" s="129">
        <v>18</v>
      </c>
      <c r="AP14" s="89">
        <v>6993</v>
      </c>
      <c r="AQ14" s="131">
        <v>3574</v>
      </c>
      <c r="AR14" s="129">
        <v>3419</v>
      </c>
      <c r="AS14" s="89">
        <v>3025</v>
      </c>
      <c r="AT14" s="128">
        <v>3018</v>
      </c>
      <c r="AU14" s="128">
        <v>461</v>
      </c>
      <c r="AV14" s="129">
        <v>337</v>
      </c>
      <c r="AW14" s="89">
        <v>88</v>
      </c>
      <c r="AX14" s="129">
        <v>64</v>
      </c>
      <c r="AY14" s="132">
        <v>2799</v>
      </c>
    </row>
    <row r="15" spans="1:51" x14ac:dyDescent="0.15">
      <c r="A15">
        <v>2</v>
      </c>
      <c r="C15" s="77" t="s">
        <v>41</v>
      </c>
      <c r="D15" s="24"/>
      <c r="E15" s="119">
        <v>169.14</v>
      </c>
      <c r="F15" s="123">
        <v>484186</v>
      </c>
      <c r="G15" s="124">
        <v>1033852</v>
      </c>
      <c r="H15" s="125">
        <v>486981</v>
      </c>
      <c r="I15" s="125">
        <v>546871</v>
      </c>
      <c r="J15" s="121">
        <v>884</v>
      </c>
      <c r="K15" s="84">
        <v>538</v>
      </c>
      <c r="L15" s="85">
        <v>346</v>
      </c>
      <c r="M15" s="121">
        <v>-331</v>
      </c>
      <c r="N15" s="84">
        <v>-154</v>
      </c>
      <c r="O15" s="85">
        <v>-177</v>
      </c>
      <c r="P15" s="121">
        <v>525</v>
      </c>
      <c r="Q15" s="84">
        <v>288</v>
      </c>
      <c r="R15" s="85">
        <v>237</v>
      </c>
      <c r="S15" s="86">
        <v>286</v>
      </c>
      <c r="T15" s="87">
        <v>235</v>
      </c>
      <c r="U15" s="87">
        <v>2</v>
      </c>
      <c r="V15" s="88">
        <v>2</v>
      </c>
      <c r="W15" s="121">
        <v>856</v>
      </c>
      <c r="X15" s="84">
        <v>442</v>
      </c>
      <c r="Y15" s="85">
        <v>414</v>
      </c>
      <c r="Z15" s="86">
        <v>433</v>
      </c>
      <c r="AA15" s="87">
        <v>411</v>
      </c>
      <c r="AB15" s="87">
        <v>9</v>
      </c>
      <c r="AC15" s="88">
        <v>3</v>
      </c>
      <c r="AD15" s="96">
        <v>1215</v>
      </c>
      <c r="AE15" s="90">
        <v>692</v>
      </c>
      <c r="AF15" s="91">
        <v>523</v>
      </c>
      <c r="AG15" s="96">
        <v>5890</v>
      </c>
      <c r="AH15" s="90">
        <v>3185</v>
      </c>
      <c r="AI15" s="92">
        <v>2705</v>
      </c>
      <c r="AJ15" s="93">
        <v>2781</v>
      </c>
      <c r="AK15" s="94">
        <v>2360</v>
      </c>
      <c r="AL15" s="94">
        <v>378</v>
      </c>
      <c r="AM15" s="95">
        <v>324</v>
      </c>
      <c r="AN15" s="96">
        <v>26</v>
      </c>
      <c r="AO15" s="91">
        <v>21</v>
      </c>
      <c r="AP15" s="122">
        <v>4675</v>
      </c>
      <c r="AQ15" s="90">
        <v>2493</v>
      </c>
      <c r="AR15" s="92">
        <v>2182</v>
      </c>
      <c r="AS15" s="93">
        <v>2318</v>
      </c>
      <c r="AT15" s="94">
        <v>2067</v>
      </c>
      <c r="AU15" s="94">
        <v>152</v>
      </c>
      <c r="AV15" s="95">
        <v>86</v>
      </c>
      <c r="AW15" s="96">
        <v>23</v>
      </c>
      <c r="AX15" s="91">
        <v>29</v>
      </c>
      <c r="AY15" s="98">
        <v>1591</v>
      </c>
    </row>
    <row r="16" spans="1:51" x14ac:dyDescent="0.15">
      <c r="A16">
        <v>3</v>
      </c>
      <c r="C16" s="77" t="s">
        <v>42</v>
      </c>
      <c r="D16" s="24"/>
      <c r="E16" s="133">
        <v>480.89</v>
      </c>
      <c r="F16" s="123">
        <v>297128</v>
      </c>
      <c r="G16" s="124">
        <v>709177</v>
      </c>
      <c r="H16" s="125">
        <v>333084</v>
      </c>
      <c r="I16" s="125">
        <v>376093</v>
      </c>
      <c r="J16" s="121">
        <v>-3</v>
      </c>
      <c r="K16" s="84">
        <v>-10</v>
      </c>
      <c r="L16" s="85">
        <v>7</v>
      </c>
      <c r="M16" s="121">
        <v>-309</v>
      </c>
      <c r="N16" s="84">
        <v>-160</v>
      </c>
      <c r="O16" s="85">
        <v>-149</v>
      </c>
      <c r="P16" s="121">
        <v>290</v>
      </c>
      <c r="Q16" s="84">
        <v>148</v>
      </c>
      <c r="R16" s="85">
        <v>142</v>
      </c>
      <c r="S16" s="86">
        <v>147</v>
      </c>
      <c r="T16" s="87">
        <v>140</v>
      </c>
      <c r="U16" s="87">
        <v>1</v>
      </c>
      <c r="V16" s="88">
        <v>2</v>
      </c>
      <c r="W16" s="121">
        <v>599</v>
      </c>
      <c r="X16" s="84">
        <v>308</v>
      </c>
      <c r="Y16" s="85">
        <v>291</v>
      </c>
      <c r="Z16" s="86">
        <v>304</v>
      </c>
      <c r="AA16" s="87">
        <v>286</v>
      </c>
      <c r="AB16" s="87">
        <v>4</v>
      </c>
      <c r="AC16" s="88">
        <v>5</v>
      </c>
      <c r="AD16" s="96">
        <v>306</v>
      </c>
      <c r="AE16" s="90">
        <v>150</v>
      </c>
      <c r="AF16" s="91">
        <v>156</v>
      </c>
      <c r="AG16" s="96">
        <v>3029</v>
      </c>
      <c r="AH16" s="90">
        <v>1597</v>
      </c>
      <c r="AI16" s="92">
        <v>1432</v>
      </c>
      <c r="AJ16" s="93">
        <v>1429</v>
      </c>
      <c r="AK16" s="94">
        <v>1299</v>
      </c>
      <c r="AL16" s="94">
        <v>152</v>
      </c>
      <c r="AM16" s="95">
        <v>123</v>
      </c>
      <c r="AN16" s="96">
        <v>16</v>
      </c>
      <c r="AO16" s="91">
        <v>10</v>
      </c>
      <c r="AP16" s="122">
        <v>2723</v>
      </c>
      <c r="AQ16" s="90">
        <v>1447</v>
      </c>
      <c r="AR16" s="92">
        <v>1276</v>
      </c>
      <c r="AS16" s="93">
        <v>1343</v>
      </c>
      <c r="AT16" s="94">
        <v>1215</v>
      </c>
      <c r="AU16" s="94">
        <v>92</v>
      </c>
      <c r="AV16" s="95">
        <v>51</v>
      </c>
      <c r="AW16" s="96">
        <v>12</v>
      </c>
      <c r="AX16" s="91">
        <v>10</v>
      </c>
      <c r="AY16" s="98">
        <v>594</v>
      </c>
    </row>
    <row r="17" spans="1:51" s="2" customFormat="1" x14ac:dyDescent="0.15">
      <c r="A17">
        <v>4</v>
      </c>
      <c r="B17"/>
      <c r="C17" s="77" t="s">
        <v>43</v>
      </c>
      <c r="D17" s="24"/>
      <c r="E17" s="119">
        <v>266.33</v>
      </c>
      <c r="F17" s="123">
        <v>306558</v>
      </c>
      <c r="G17" s="124">
        <v>712962</v>
      </c>
      <c r="H17" s="125">
        <v>345468</v>
      </c>
      <c r="I17" s="125">
        <v>367494</v>
      </c>
      <c r="J17" s="121">
        <v>126</v>
      </c>
      <c r="K17" s="84">
        <v>-19</v>
      </c>
      <c r="L17" s="85">
        <v>145</v>
      </c>
      <c r="M17" s="121">
        <v>-227</v>
      </c>
      <c r="N17" s="84">
        <v>-128</v>
      </c>
      <c r="O17" s="85">
        <v>-99</v>
      </c>
      <c r="P17" s="121">
        <v>404</v>
      </c>
      <c r="Q17" s="84">
        <v>200</v>
      </c>
      <c r="R17" s="85">
        <v>204</v>
      </c>
      <c r="S17" s="86">
        <v>199</v>
      </c>
      <c r="T17" s="87">
        <v>204</v>
      </c>
      <c r="U17" s="87">
        <v>1</v>
      </c>
      <c r="V17" s="88">
        <v>0</v>
      </c>
      <c r="W17" s="121">
        <v>631</v>
      </c>
      <c r="X17" s="84">
        <v>328</v>
      </c>
      <c r="Y17" s="85">
        <v>303</v>
      </c>
      <c r="Z17" s="86">
        <v>327</v>
      </c>
      <c r="AA17" s="87">
        <v>301</v>
      </c>
      <c r="AB17" s="87">
        <v>1</v>
      </c>
      <c r="AC17" s="88">
        <v>2</v>
      </c>
      <c r="AD17" s="96">
        <v>353</v>
      </c>
      <c r="AE17" s="90">
        <v>109</v>
      </c>
      <c r="AF17" s="91">
        <v>244</v>
      </c>
      <c r="AG17" s="96">
        <v>2717</v>
      </c>
      <c r="AH17" s="90">
        <v>1428</v>
      </c>
      <c r="AI17" s="92">
        <v>1289</v>
      </c>
      <c r="AJ17" s="93">
        <v>1288</v>
      </c>
      <c r="AK17" s="94">
        <v>1182</v>
      </c>
      <c r="AL17" s="94">
        <v>128</v>
      </c>
      <c r="AM17" s="95">
        <v>103</v>
      </c>
      <c r="AN17" s="96">
        <v>12</v>
      </c>
      <c r="AO17" s="91">
        <v>4</v>
      </c>
      <c r="AP17" s="122">
        <v>2364</v>
      </c>
      <c r="AQ17" s="90">
        <v>1319</v>
      </c>
      <c r="AR17" s="92">
        <v>1045</v>
      </c>
      <c r="AS17" s="93">
        <v>1192</v>
      </c>
      <c r="AT17" s="94">
        <v>983</v>
      </c>
      <c r="AU17" s="94">
        <v>95</v>
      </c>
      <c r="AV17" s="95">
        <v>55</v>
      </c>
      <c r="AW17" s="96">
        <v>32</v>
      </c>
      <c r="AX17" s="91">
        <v>7</v>
      </c>
      <c r="AY17" s="98">
        <v>620</v>
      </c>
    </row>
    <row r="18" spans="1:51" s="2" customFormat="1" x14ac:dyDescent="0.15">
      <c r="A18" s="2">
        <v>5</v>
      </c>
      <c r="C18" s="77" t="s">
        <v>44</v>
      </c>
      <c r="D18" s="78"/>
      <c r="E18" s="133">
        <v>895.61</v>
      </c>
      <c r="F18" s="80">
        <v>103259</v>
      </c>
      <c r="G18" s="134">
        <v>258628</v>
      </c>
      <c r="H18" s="134">
        <v>125568</v>
      </c>
      <c r="I18" s="134">
        <v>133060</v>
      </c>
      <c r="J18" s="121">
        <v>-81</v>
      </c>
      <c r="K18" s="84">
        <v>-28</v>
      </c>
      <c r="L18" s="85">
        <v>-53</v>
      </c>
      <c r="M18" s="121">
        <v>-195</v>
      </c>
      <c r="N18" s="84">
        <v>-102</v>
      </c>
      <c r="O18" s="85">
        <v>-93</v>
      </c>
      <c r="P18" s="121">
        <v>99</v>
      </c>
      <c r="Q18" s="84">
        <v>55</v>
      </c>
      <c r="R18" s="85">
        <v>44</v>
      </c>
      <c r="S18" s="86">
        <v>52</v>
      </c>
      <c r="T18" s="87">
        <v>44</v>
      </c>
      <c r="U18" s="87">
        <v>3</v>
      </c>
      <c r="V18" s="88">
        <v>0</v>
      </c>
      <c r="W18" s="121">
        <v>294</v>
      </c>
      <c r="X18" s="84">
        <v>157</v>
      </c>
      <c r="Y18" s="85">
        <v>137</v>
      </c>
      <c r="Z18" s="86">
        <v>155</v>
      </c>
      <c r="AA18" s="87">
        <v>135</v>
      </c>
      <c r="AB18" s="87">
        <v>2</v>
      </c>
      <c r="AC18" s="88">
        <v>2</v>
      </c>
      <c r="AD18" s="96">
        <v>114</v>
      </c>
      <c r="AE18" s="90">
        <v>74</v>
      </c>
      <c r="AF18" s="91">
        <v>40</v>
      </c>
      <c r="AG18" s="96">
        <v>1043</v>
      </c>
      <c r="AH18" s="90">
        <v>577</v>
      </c>
      <c r="AI18" s="92">
        <v>466</v>
      </c>
      <c r="AJ18" s="93">
        <v>428</v>
      </c>
      <c r="AK18" s="94">
        <v>346</v>
      </c>
      <c r="AL18" s="94">
        <v>144</v>
      </c>
      <c r="AM18" s="95">
        <v>118</v>
      </c>
      <c r="AN18" s="96">
        <v>5</v>
      </c>
      <c r="AO18" s="91">
        <v>2</v>
      </c>
      <c r="AP18" s="122">
        <v>929</v>
      </c>
      <c r="AQ18" s="90">
        <v>503</v>
      </c>
      <c r="AR18" s="92">
        <v>426</v>
      </c>
      <c r="AS18" s="93">
        <v>403</v>
      </c>
      <c r="AT18" s="94">
        <v>362</v>
      </c>
      <c r="AU18" s="94">
        <v>93</v>
      </c>
      <c r="AV18" s="95">
        <v>61</v>
      </c>
      <c r="AW18" s="96">
        <v>7</v>
      </c>
      <c r="AX18" s="91">
        <v>3</v>
      </c>
      <c r="AY18" s="98">
        <v>200</v>
      </c>
    </row>
    <row r="19" spans="1:51" s="2" customFormat="1" x14ac:dyDescent="0.15">
      <c r="A19" s="2">
        <v>6</v>
      </c>
      <c r="C19" s="135" t="s">
        <v>45</v>
      </c>
      <c r="D19" s="78"/>
      <c r="E19" s="133">
        <v>865.25</v>
      </c>
      <c r="F19" s="120">
        <v>242534</v>
      </c>
      <c r="G19" s="82">
        <v>565668</v>
      </c>
      <c r="H19" s="82">
        <v>273724</v>
      </c>
      <c r="I19" s="82">
        <v>291944</v>
      </c>
      <c r="J19" s="121">
        <v>160</v>
      </c>
      <c r="K19" s="84">
        <v>247</v>
      </c>
      <c r="L19" s="85">
        <v>-87</v>
      </c>
      <c r="M19" s="121">
        <v>-310</v>
      </c>
      <c r="N19" s="84">
        <v>-141</v>
      </c>
      <c r="O19" s="85">
        <v>-169</v>
      </c>
      <c r="P19" s="121">
        <v>286</v>
      </c>
      <c r="Q19" s="84">
        <v>161</v>
      </c>
      <c r="R19" s="85">
        <v>125</v>
      </c>
      <c r="S19" s="86">
        <v>159</v>
      </c>
      <c r="T19" s="87">
        <v>121</v>
      </c>
      <c r="U19" s="87">
        <v>2</v>
      </c>
      <c r="V19" s="88">
        <v>4</v>
      </c>
      <c r="W19" s="121">
        <v>596</v>
      </c>
      <c r="X19" s="84">
        <v>302</v>
      </c>
      <c r="Y19" s="85">
        <v>294</v>
      </c>
      <c r="Z19" s="86">
        <v>295</v>
      </c>
      <c r="AA19" s="87">
        <v>292</v>
      </c>
      <c r="AB19" s="87">
        <v>7</v>
      </c>
      <c r="AC19" s="88">
        <v>2</v>
      </c>
      <c r="AD19" s="96">
        <v>470</v>
      </c>
      <c r="AE19" s="90">
        <v>388</v>
      </c>
      <c r="AF19" s="91">
        <v>82</v>
      </c>
      <c r="AG19" s="96">
        <v>2380</v>
      </c>
      <c r="AH19" s="90">
        <v>1410</v>
      </c>
      <c r="AI19" s="92">
        <v>970</v>
      </c>
      <c r="AJ19" s="93">
        <v>1103</v>
      </c>
      <c r="AK19" s="94">
        <v>804</v>
      </c>
      <c r="AL19" s="94">
        <v>294</v>
      </c>
      <c r="AM19" s="95">
        <v>160</v>
      </c>
      <c r="AN19" s="96">
        <v>13</v>
      </c>
      <c r="AO19" s="91">
        <v>6</v>
      </c>
      <c r="AP19" s="122">
        <v>1910</v>
      </c>
      <c r="AQ19" s="90">
        <v>1022</v>
      </c>
      <c r="AR19" s="92">
        <v>888</v>
      </c>
      <c r="AS19" s="93">
        <v>946</v>
      </c>
      <c r="AT19" s="94">
        <v>801</v>
      </c>
      <c r="AU19" s="94">
        <v>67</v>
      </c>
      <c r="AV19" s="95">
        <v>71</v>
      </c>
      <c r="AW19" s="96">
        <v>9</v>
      </c>
      <c r="AX19" s="91">
        <v>16</v>
      </c>
      <c r="AY19" s="98">
        <v>949</v>
      </c>
    </row>
    <row r="20" spans="1:51" x14ac:dyDescent="0.15">
      <c r="A20" s="2">
        <v>7</v>
      </c>
      <c r="B20" s="2"/>
      <c r="C20" s="135" t="s">
        <v>46</v>
      </c>
      <c r="D20" s="78"/>
      <c r="E20" s="133">
        <v>1566.97</v>
      </c>
      <c r="F20" s="120">
        <v>95692</v>
      </c>
      <c r="G20" s="82">
        <v>240993</v>
      </c>
      <c r="H20" s="82">
        <v>116046</v>
      </c>
      <c r="I20" s="82">
        <v>124947</v>
      </c>
      <c r="J20" s="121">
        <v>-194</v>
      </c>
      <c r="K20" s="84">
        <v>-102</v>
      </c>
      <c r="L20" s="85">
        <v>-92</v>
      </c>
      <c r="M20" s="121">
        <v>-198</v>
      </c>
      <c r="N20" s="84">
        <v>-113</v>
      </c>
      <c r="O20" s="85">
        <v>-85</v>
      </c>
      <c r="P20" s="121">
        <v>81</v>
      </c>
      <c r="Q20" s="84">
        <v>37</v>
      </c>
      <c r="R20" s="85">
        <v>44</v>
      </c>
      <c r="S20" s="86">
        <v>37</v>
      </c>
      <c r="T20" s="87">
        <v>44</v>
      </c>
      <c r="U20" s="87">
        <v>0</v>
      </c>
      <c r="V20" s="88">
        <v>0</v>
      </c>
      <c r="W20" s="121">
        <v>279</v>
      </c>
      <c r="X20" s="84">
        <v>150</v>
      </c>
      <c r="Y20" s="85">
        <v>129</v>
      </c>
      <c r="Z20" s="86">
        <v>150</v>
      </c>
      <c r="AA20" s="87">
        <v>129</v>
      </c>
      <c r="AB20" s="87">
        <v>0</v>
      </c>
      <c r="AC20" s="88">
        <v>0</v>
      </c>
      <c r="AD20" s="96">
        <v>4</v>
      </c>
      <c r="AE20" s="90">
        <v>11</v>
      </c>
      <c r="AF20" s="91">
        <v>-7</v>
      </c>
      <c r="AG20" s="96">
        <v>720</v>
      </c>
      <c r="AH20" s="90">
        <v>376</v>
      </c>
      <c r="AI20" s="92">
        <v>344</v>
      </c>
      <c r="AJ20" s="93">
        <v>314</v>
      </c>
      <c r="AK20" s="94">
        <v>270</v>
      </c>
      <c r="AL20" s="94">
        <v>60</v>
      </c>
      <c r="AM20" s="95">
        <v>72</v>
      </c>
      <c r="AN20" s="96">
        <v>2</v>
      </c>
      <c r="AO20" s="91">
        <v>2</v>
      </c>
      <c r="AP20" s="122">
        <v>716</v>
      </c>
      <c r="AQ20" s="90">
        <v>365</v>
      </c>
      <c r="AR20" s="92">
        <v>351</v>
      </c>
      <c r="AS20" s="93">
        <v>337</v>
      </c>
      <c r="AT20" s="94">
        <v>328</v>
      </c>
      <c r="AU20" s="94">
        <v>24</v>
      </c>
      <c r="AV20" s="95">
        <v>23</v>
      </c>
      <c r="AW20" s="96">
        <v>4</v>
      </c>
      <c r="AX20" s="91">
        <v>0</v>
      </c>
      <c r="AY20" s="98">
        <v>138</v>
      </c>
    </row>
    <row r="21" spans="1:51" x14ac:dyDescent="0.15">
      <c r="A21">
        <v>8</v>
      </c>
      <c r="C21" s="77" t="s">
        <v>47</v>
      </c>
      <c r="D21" s="78"/>
      <c r="E21" s="133">
        <v>2133.3000000000002</v>
      </c>
      <c r="F21" s="123">
        <v>60798</v>
      </c>
      <c r="G21" s="124">
        <v>153364</v>
      </c>
      <c r="H21" s="125">
        <v>73497</v>
      </c>
      <c r="I21" s="125">
        <v>79867</v>
      </c>
      <c r="J21" s="121">
        <v>-123</v>
      </c>
      <c r="K21" s="84">
        <v>-65</v>
      </c>
      <c r="L21" s="85">
        <v>-58</v>
      </c>
      <c r="M21" s="121">
        <v>-144</v>
      </c>
      <c r="N21" s="84">
        <v>-72</v>
      </c>
      <c r="O21" s="85">
        <v>-72</v>
      </c>
      <c r="P21" s="121">
        <v>69</v>
      </c>
      <c r="Q21" s="84">
        <v>28</v>
      </c>
      <c r="R21" s="85">
        <v>41</v>
      </c>
      <c r="S21" s="86">
        <v>28</v>
      </c>
      <c r="T21" s="87">
        <v>41</v>
      </c>
      <c r="U21" s="87">
        <v>0</v>
      </c>
      <c r="V21" s="88">
        <v>0</v>
      </c>
      <c r="W21" s="121">
        <v>213</v>
      </c>
      <c r="X21" s="84">
        <v>100</v>
      </c>
      <c r="Y21" s="85">
        <v>113</v>
      </c>
      <c r="Z21" s="86">
        <v>100</v>
      </c>
      <c r="AA21" s="87">
        <v>113</v>
      </c>
      <c r="AB21" s="87">
        <v>0</v>
      </c>
      <c r="AC21" s="88">
        <v>0</v>
      </c>
      <c r="AD21" s="96">
        <v>21</v>
      </c>
      <c r="AE21" s="90">
        <v>7</v>
      </c>
      <c r="AF21" s="91">
        <v>14</v>
      </c>
      <c r="AG21" s="96">
        <v>587</v>
      </c>
      <c r="AH21" s="90">
        <v>300</v>
      </c>
      <c r="AI21" s="92">
        <v>287</v>
      </c>
      <c r="AJ21" s="93">
        <v>257</v>
      </c>
      <c r="AK21" s="94">
        <v>260</v>
      </c>
      <c r="AL21" s="94">
        <v>40</v>
      </c>
      <c r="AM21" s="95">
        <v>27</v>
      </c>
      <c r="AN21" s="96">
        <v>3</v>
      </c>
      <c r="AO21" s="91">
        <v>0</v>
      </c>
      <c r="AP21" s="122">
        <v>566</v>
      </c>
      <c r="AQ21" s="90">
        <v>293</v>
      </c>
      <c r="AR21" s="92">
        <v>273</v>
      </c>
      <c r="AS21" s="93">
        <v>281</v>
      </c>
      <c r="AT21" s="94">
        <v>248</v>
      </c>
      <c r="AU21" s="94">
        <v>12</v>
      </c>
      <c r="AV21" s="95">
        <v>22</v>
      </c>
      <c r="AW21" s="96">
        <v>0</v>
      </c>
      <c r="AX21" s="91">
        <v>3</v>
      </c>
      <c r="AY21" s="98">
        <v>89</v>
      </c>
    </row>
    <row r="22" spans="1:51" x14ac:dyDescent="0.15">
      <c r="A22">
        <v>9</v>
      </c>
      <c r="C22" s="77" t="s">
        <v>48</v>
      </c>
      <c r="D22" s="78"/>
      <c r="E22" s="133">
        <v>870.8</v>
      </c>
      <c r="F22" s="123">
        <v>38899</v>
      </c>
      <c r="G22" s="124">
        <v>98977</v>
      </c>
      <c r="H22" s="125">
        <v>47343</v>
      </c>
      <c r="I22" s="125">
        <v>51634</v>
      </c>
      <c r="J22" s="121">
        <v>-57</v>
      </c>
      <c r="K22" s="84">
        <v>-52</v>
      </c>
      <c r="L22" s="85">
        <v>-5</v>
      </c>
      <c r="M22" s="121">
        <v>-78</v>
      </c>
      <c r="N22" s="84">
        <v>-28</v>
      </c>
      <c r="O22" s="85">
        <v>-50</v>
      </c>
      <c r="P22" s="121">
        <v>38</v>
      </c>
      <c r="Q22" s="84">
        <v>23</v>
      </c>
      <c r="R22" s="85">
        <v>15</v>
      </c>
      <c r="S22" s="86">
        <v>22</v>
      </c>
      <c r="T22" s="87">
        <v>15</v>
      </c>
      <c r="U22" s="87">
        <v>1</v>
      </c>
      <c r="V22" s="88">
        <v>0</v>
      </c>
      <c r="W22" s="121">
        <v>116</v>
      </c>
      <c r="X22" s="84">
        <v>51</v>
      </c>
      <c r="Y22" s="85">
        <v>65</v>
      </c>
      <c r="Z22" s="86">
        <v>50</v>
      </c>
      <c r="AA22" s="87">
        <v>65</v>
      </c>
      <c r="AB22" s="87">
        <v>1</v>
      </c>
      <c r="AC22" s="88">
        <v>0</v>
      </c>
      <c r="AD22" s="96">
        <v>21</v>
      </c>
      <c r="AE22" s="90">
        <v>-24</v>
      </c>
      <c r="AF22" s="91">
        <v>45</v>
      </c>
      <c r="AG22" s="96">
        <v>413</v>
      </c>
      <c r="AH22" s="90">
        <v>188</v>
      </c>
      <c r="AI22" s="92">
        <v>225</v>
      </c>
      <c r="AJ22" s="93">
        <v>144</v>
      </c>
      <c r="AK22" s="94">
        <v>138</v>
      </c>
      <c r="AL22" s="94">
        <v>44</v>
      </c>
      <c r="AM22" s="95">
        <v>87</v>
      </c>
      <c r="AN22" s="96">
        <v>0</v>
      </c>
      <c r="AO22" s="91">
        <v>0</v>
      </c>
      <c r="AP22" s="122">
        <v>392</v>
      </c>
      <c r="AQ22" s="90">
        <v>212</v>
      </c>
      <c r="AR22" s="92">
        <v>180</v>
      </c>
      <c r="AS22" s="93">
        <v>183</v>
      </c>
      <c r="AT22" s="94">
        <v>158</v>
      </c>
      <c r="AU22" s="94">
        <v>23</v>
      </c>
      <c r="AV22" s="95">
        <v>19</v>
      </c>
      <c r="AW22" s="96">
        <v>6</v>
      </c>
      <c r="AX22" s="91">
        <v>3</v>
      </c>
      <c r="AY22" s="98">
        <v>99</v>
      </c>
    </row>
    <row r="23" spans="1:51" x14ac:dyDescent="0.15">
      <c r="A23">
        <v>10</v>
      </c>
      <c r="C23" s="77" t="s">
        <v>49</v>
      </c>
      <c r="D23" s="78"/>
      <c r="E23" s="133">
        <v>595.63</v>
      </c>
      <c r="F23" s="120">
        <v>52960</v>
      </c>
      <c r="G23" s="81">
        <v>124970</v>
      </c>
      <c r="H23" s="81">
        <v>59465</v>
      </c>
      <c r="I23" s="82">
        <v>65505</v>
      </c>
      <c r="J23" s="121">
        <v>49</v>
      </c>
      <c r="K23" s="84">
        <v>37</v>
      </c>
      <c r="L23" s="85">
        <v>12</v>
      </c>
      <c r="M23" s="121">
        <v>-122</v>
      </c>
      <c r="N23" s="84">
        <v>-51</v>
      </c>
      <c r="O23" s="85">
        <v>-71</v>
      </c>
      <c r="P23" s="121">
        <v>44</v>
      </c>
      <c r="Q23" s="84">
        <v>28</v>
      </c>
      <c r="R23" s="85">
        <v>16</v>
      </c>
      <c r="S23" s="86">
        <v>28</v>
      </c>
      <c r="T23" s="87">
        <v>16</v>
      </c>
      <c r="U23" s="87">
        <v>0</v>
      </c>
      <c r="V23" s="88">
        <v>0</v>
      </c>
      <c r="W23" s="121">
        <v>166</v>
      </c>
      <c r="X23" s="84">
        <v>79</v>
      </c>
      <c r="Y23" s="85">
        <v>87</v>
      </c>
      <c r="Z23" s="86">
        <v>79</v>
      </c>
      <c r="AA23" s="87">
        <v>87</v>
      </c>
      <c r="AB23" s="87">
        <v>0</v>
      </c>
      <c r="AC23" s="88">
        <v>0</v>
      </c>
      <c r="AD23" s="96">
        <v>171</v>
      </c>
      <c r="AE23" s="90">
        <v>88</v>
      </c>
      <c r="AF23" s="91">
        <v>83</v>
      </c>
      <c r="AG23" s="96">
        <v>647</v>
      </c>
      <c r="AH23" s="90">
        <v>345</v>
      </c>
      <c r="AI23" s="92">
        <v>302</v>
      </c>
      <c r="AJ23" s="93">
        <v>224</v>
      </c>
      <c r="AK23" s="94">
        <v>231</v>
      </c>
      <c r="AL23" s="94">
        <v>119</v>
      </c>
      <c r="AM23" s="95">
        <v>70</v>
      </c>
      <c r="AN23" s="96">
        <v>2</v>
      </c>
      <c r="AO23" s="91">
        <v>1</v>
      </c>
      <c r="AP23" s="122">
        <v>476</v>
      </c>
      <c r="AQ23" s="90">
        <v>257</v>
      </c>
      <c r="AR23" s="92">
        <v>219</v>
      </c>
      <c r="AS23" s="93">
        <v>197</v>
      </c>
      <c r="AT23" s="94">
        <v>174</v>
      </c>
      <c r="AU23" s="94">
        <v>57</v>
      </c>
      <c r="AV23" s="95">
        <v>44</v>
      </c>
      <c r="AW23" s="96">
        <v>3</v>
      </c>
      <c r="AX23" s="91">
        <v>1</v>
      </c>
      <c r="AY23" s="98">
        <v>208</v>
      </c>
    </row>
    <row r="24" spans="1:51" x14ac:dyDescent="0.15">
      <c r="A24">
        <v>1</v>
      </c>
      <c r="B24" s="136">
        <v>100</v>
      </c>
      <c r="C24" s="137" t="s">
        <v>50</v>
      </c>
      <c r="D24" s="24" t="s">
        <v>51</v>
      </c>
      <c r="E24" s="138">
        <v>557.03</v>
      </c>
      <c r="F24" s="80">
        <v>740564</v>
      </c>
      <c r="G24" s="82">
        <v>1511043</v>
      </c>
      <c r="H24" s="82">
        <v>708838</v>
      </c>
      <c r="I24" s="82">
        <v>802205</v>
      </c>
      <c r="J24" s="205">
        <v>2047</v>
      </c>
      <c r="K24" s="206">
        <v>1144</v>
      </c>
      <c r="L24" s="207">
        <v>903</v>
      </c>
      <c r="M24" s="208">
        <v>-676</v>
      </c>
      <c r="N24" s="206">
        <v>-367</v>
      </c>
      <c r="O24" s="207">
        <v>-309</v>
      </c>
      <c r="P24" s="205">
        <v>768</v>
      </c>
      <c r="Q24" s="206">
        <v>381</v>
      </c>
      <c r="R24" s="207">
        <v>387</v>
      </c>
      <c r="S24" s="209">
        <v>366</v>
      </c>
      <c r="T24" s="210">
        <v>378</v>
      </c>
      <c r="U24" s="210">
        <v>15</v>
      </c>
      <c r="V24" s="211">
        <v>9</v>
      </c>
      <c r="W24" s="205">
        <v>1444</v>
      </c>
      <c r="X24" s="206">
        <v>748</v>
      </c>
      <c r="Y24" s="207">
        <v>696</v>
      </c>
      <c r="Z24" s="209">
        <v>729</v>
      </c>
      <c r="AA24" s="210">
        <v>688</v>
      </c>
      <c r="AB24" s="210">
        <v>19</v>
      </c>
      <c r="AC24" s="211">
        <v>8</v>
      </c>
      <c r="AD24" s="212">
        <v>2723</v>
      </c>
      <c r="AE24" s="213">
        <v>1511</v>
      </c>
      <c r="AF24" s="214">
        <v>1212</v>
      </c>
      <c r="AG24" s="212">
        <v>9716</v>
      </c>
      <c r="AH24" s="213">
        <v>5085</v>
      </c>
      <c r="AI24" s="215">
        <v>4631</v>
      </c>
      <c r="AJ24" s="216">
        <v>3802</v>
      </c>
      <c r="AK24" s="217">
        <v>3582</v>
      </c>
      <c r="AL24" s="217">
        <v>1257</v>
      </c>
      <c r="AM24" s="218">
        <v>1031</v>
      </c>
      <c r="AN24" s="212">
        <v>26</v>
      </c>
      <c r="AO24" s="214">
        <v>18</v>
      </c>
      <c r="AP24" s="219">
        <v>6993</v>
      </c>
      <c r="AQ24" s="213">
        <v>3574</v>
      </c>
      <c r="AR24" s="215">
        <v>3419</v>
      </c>
      <c r="AS24" s="216">
        <v>3025</v>
      </c>
      <c r="AT24" s="217">
        <v>3018</v>
      </c>
      <c r="AU24" s="217">
        <v>461</v>
      </c>
      <c r="AV24" s="218">
        <v>337</v>
      </c>
      <c r="AW24" s="212">
        <v>88</v>
      </c>
      <c r="AX24" s="214">
        <v>64</v>
      </c>
      <c r="AY24" s="220">
        <v>2799</v>
      </c>
    </row>
    <row r="25" spans="1:51" x14ac:dyDescent="0.15">
      <c r="B25" s="136">
        <v>101</v>
      </c>
      <c r="C25" s="99" t="s">
        <v>52</v>
      </c>
      <c r="D25" s="24"/>
      <c r="E25" s="149">
        <v>34.03</v>
      </c>
      <c r="F25" s="150">
        <v>103015</v>
      </c>
      <c r="G25" s="103">
        <v>211897</v>
      </c>
      <c r="H25" s="103">
        <v>98518</v>
      </c>
      <c r="I25" s="103">
        <v>113379</v>
      </c>
      <c r="J25" s="104">
        <v>429</v>
      </c>
      <c r="K25" s="105">
        <v>255</v>
      </c>
      <c r="L25" s="106">
        <v>174</v>
      </c>
      <c r="M25" s="104">
        <v>-30</v>
      </c>
      <c r="N25" s="105">
        <v>-4</v>
      </c>
      <c r="O25" s="106">
        <v>-26</v>
      </c>
      <c r="P25" s="104">
        <v>134</v>
      </c>
      <c r="Q25" s="105">
        <v>80</v>
      </c>
      <c r="R25" s="106">
        <v>54</v>
      </c>
      <c r="S25" s="107">
        <v>76</v>
      </c>
      <c r="T25" s="108">
        <v>51</v>
      </c>
      <c r="U25" s="108">
        <v>4</v>
      </c>
      <c r="V25" s="109">
        <v>3</v>
      </c>
      <c r="W25" s="104">
        <v>164</v>
      </c>
      <c r="X25" s="105">
        <v>84</v>
      </c>
      <c r="Y25" s="106">
        <v>80</v>
      </c>
      <c r="Z25" s="107">
        <v>84</v>
      </c>
      <c r="AA25" s="108">
        <v>79</v>
      </c>
      <c r="AB25" s="108">
        <v>0</v>
      </c>
      <c r="AC25" s="109">
        <v>1</v>
      </c>
      <c r="AD25" s="110">
        <v>459</v>
      </c>
      <c r="AE25" s="111">
        <v>259</v>
      </c>
      <c r="AF25" s="112">
        <v>200</v>
      </c>
      <c r="AG25" s="110">
        <v>1607</v>
      </c>
      <c r="AH25" s="111">
        <v>883</v>
      </c>
      <c r="AI25" s="113">
        <v>724</v>
      </c>
      <c r="AJ25" s="114">
        <v>766</v>
      </c>
      <c r="AK25" s="115">
        <v>598</v>
      </c>
      <c r="AL25" s="115">
        <v>113</v>
      </c>
      <c r="AM25" s="116">
        <v>122</v>
      </c>
      <c r="AN25" s="110">
        <v>4</v>
      </c>
      <c r="AO25" s="112">
        <v>4</v>
      </c>
      <c r="AP25" s="117">
        <v>1148</v>
      </c>
      <c r="AQ25" s="111">
        <v>624</v>
      </c>
      <c r="AR25" s="113">
        <v>524</v>
      </c>
      <c r="AS25" s="114">
        <v>523</v>
      </c>
      <c r="AT25" s="115">
        <v>456</v>
      </c>
      <c r="AU25" s="115">
        <v>92</v>
      </c>
      <c r="AV25" s="116">
        <v>60</v>
      </c>
      <c r="AW25" s="110">
        <v>9</v>
      </c>
      <c r="AX25" s="112">
        <v>8</v>
      </c>
      <c r="AY25" s="118">
        <v>452</v>
      </c>
    </row>
    <row r="26" spans="1:51" x14ac:dyDescent="0.15">
      <c r="B26" s="136">
        <v>102</v>
      </c>
      <c r="C26" s="99" t="s">
        <v>53</v>
      </c>
      <c r="D26" s="24"/>
      <c r="E26" s="149">
        <v>32.659999999999997</v>
      </c>
      <c r="F26" s="150">
        <v>70570</v>
      </c>
      <c r="G26" s="103">
        <v>136543</v>
      </c>
      <c r="H26" s="103">
        <v>63432</v>
      </c>
      <c r="I26" s="103">
        <v>73111</v>
      </c>
      <c r="J26" s="104">
        <v>527</v>
      </c>
      <c r="K26" s="105">
        <v>291</v>
      </c>
      <c r="L26" s="106">
        <v>236</v>
      </c>
      <c r="M26" s="104">
        <v>-44</v>
      </c>
      <c r="N26" s="105">
        <v>-28</v>
      </c>
      <c r="O26" s="151">
        <v>-16</v>
      </c>
      <c r="P26" s="104">
        <v>84</v>
      </c>
      <c r="Q26" s="105">
        <v>37</v>
      </c>
      <c r="R26" s="106">
        <v>47</v>
      </c>
      <c r="S26" s="107">
        <v>36</v>
      </c>
      <c r="T26" s="108">
        <v>46</v>
      </c>
      <c r="U26" s="108">
        <v>1</v>
      </c>
      <c r="V26" s="109">
        <v>1</v>
      </c>
      <c r="W26" s="104">
        <v>128</v>
      </c>
      <c r="X26" s="105">
        <v>65</v>
      </c>
      <c r="Y26" s="106">
        <v>63</v>
      </c>
      <c r="Z26" s="107">
        <v>62</v>
      </c>
      <c r="AA26" s="108">
        <v>62</v>
      </c>
      <c r="AB26" s="108">
        <v>3</v>
      </c>
      <c r="AC26" s="109">
        <v>1</v>
      </c>
      <c r="AD26" s="110">
        <v>571</v>
      </c>
      <c r="AE26" s="111">
        <v>319</v>
      </c>
      <c r="AF26" s="112">
        <v>252</v>
      </c>
      <c r="AG26" s="110">
        <v>1165</v>
      </c>
      <c r="AH26" s="111">
        <v>611</v>
      </c>
      <c r="AI26" s="113">
        <v>554</v>
      </c>
      <c r="AJ26" s="114">
        <v>447</v>
      </c>
      <c r="AK26" s="115">
        <v>427</v>
      </c>
      <c r="AL26" s="115">
        <v>162</v>
      </c>
      <c r="AM26" s="116">
        <v>125</v>
      </c>
      <c r="AN26" s="110">
        <v>2</v>
      </c>
      <c r="AO26" s="112">
        <v>2</v>
      </c>
      <c r="AP26" s="117">
        <v>594</v>
      </c>
      <c r="AQ26" s="111">
        <v>292</v>
      </c>
      <c r="AR26" s="113">
        <v>302</v>
      </c>
      <c r="AS26" s="114">
        <v>238</v>
      </c>
      <c r="AT26" s="115">
        <v>257</v>
      </c>
      <c r="AU26" s="115">
        <v>40</v>
      </c>
      <c r="AV26" s="116">
        <v>36</v>
      </c>
      <c r="AW26" s="110">
        <v>14</v>
      </c>
      <c r="AX26" s="112">
        <v>9</v>
      </c>
      <c r="AY26" s="118">
        <v>442</v>
      </c>
    </row>
    <row r="27" spans="1:51" x14ac:dyDescent="0.15">
      <c r="B27" s="136">
        <v>105</v>
      </c>
      <c r="C27" s="99" t="s">
        <v>54</v>
      </c>
      <c r="D27" s="24"/>
      <c r="E27" s="149">
        <v>14.67</v>
      </c>
      <c r="F27" s="150">
        <v>62558</v>
      </c>
      <c r="G27" s="103">
        <v>109208</v>
      </c>
      <c r="H27" s="103">
        <v>52841</v>
      </c>
      <c r="I27" s="103">
        <v>56367</v>
      </c>
      <c r="J27" s="104">
        <v>419</v>
      </c>
      <c r="K27" s="105">
        <v>243</v>
      </c>
      <c r="L27" s="106">
        <v>176</v>
      </c>
      <c r="M27" s="104">
        <v>-65</v>
      </c>
      <c r="N27" s="105">
        <v>-38</v>
      </c>
      <c r="O27" s="151">
        <v>-27</v>
      </c>
      <c r="P27" s="104">
        <v>64</v>
      </c>
      <c r="Q27" s="105">
        <v>34</v>
      </c>
      <c r="R27" s="106">
        <v>30</v>
      </c>
      <c r="S27" s="107">
        <v>31</v>
      </c>
      <c r="T27" s="108">
        <v>29</v>
      </c>
      <c r="U27" s="108">
        <v>3</v>
      </c>
      <c r="V27" s="109">
        <v>1</v>
      </c>
      <c r="W27" s="104">
        <v>129</v>
      </c>
      <c r="X27" s="105">
        <v>72</v>
      </c>
      <c r="Y27" s="106">
        <v>57</v>
      </c>
      <c r="Z27" s="107">
        <v>71</v>
      </c>
      <c r="AA27" s="108">
        <v>57</v>
      </c>
      <c r="AB27" s="108">
        <v>1</v>
      </c>
      <c r="AC27" s="109">
        <v>0</v>
      </c>
      <c r="AD27" s="110">
        <v>484</v>
      </c>
      <c r="AE27" s="111">
        <v>281</v>
      </c>
      <c r="AF27" s="112">
        <v>203</v>
      </c>
      <c r="AG27" s="110">
        <v>1232</v>
      </c>
      <c r="AH27" s="111">
        <v>664</v>
      </c>
      <c r="AI27" s="113">
        <v>568</v>
      </c>
      <c r="AJ27" s="114">
        <v>391</v>
      </c>
      <c r="AK27" s="115">
        <v>339</v>
      </c>
      <c r="AL27" s="115">
        <v>267</v>
      </c>
      <c r="AM27" s="116">
        <v>223</v>
      </c>
      <c r="AN27" s="110">
        <v>6</v>
      </c>
      <c r="AO27" s="112">
        <v>6</v>
      </c>
      <c r="AP27" s="117">
        <v>748</v>
      </c>
      <c r="AQ27" s="111">
        <v>383</v>
      </c>
      <c r="AR27" s="113">
        <v>365</v>
      </c>
      <c r="AS27" s="114">
        <v>279</v>
      </c>
      <c r="AT27" s="115">
        <v>275</v>
      </c>
      <c r="AU27" s="115">
        <v>85</v>
      </c>
      <c r="AV27" s="116">
        <v>73</v>
      </c>
      <c r="AW27" s="110">
        <v>19</v>
      </c>
      <c r="AX27" s="112">
        <v>17</v>
      </c>
      <c r="AY27" s="118">
        <v>447</v>
      </c>
    </row>
    <row r="28" spans="1:51" x14ac:dyDescent="0.15">
      <c r="B28" s="136">
        <v>106</v>
      </c>
      <c r="C28" s="99" t="s">
        <v>55</v>
      </c>
      <c r="D28" s="24"/>
      <c r="E28" s="149">
        <v>11.36</v>
      </c>
      <c r="F28" s="150">
        <v>49952</v>
      </c>
      <c r="G28" s="103">
        <v>93672</v>
      </c>
      <c r="H28" s="103">
        <v>44133</v>
      </c>
      <c r="I28" s="103">
        <v>49539</v>
      </c>
      <c r="J28" s="104">
        <v>146</v>
      </c>
      <c r="K28" s="105">
        <v>82</v>
      </c>
      <c r="L28" s="106">
        <v>64</v>
      </c>
      <c r="M28" s="104">
        <v>-86</v>
      </c>
      <c r="N28" s="105">
        <v>-44</v>
      </c>
      <c r="O28" s="151">
        <v>-42</v>
      </c>
      <c r="P28" s="104">
        <v>48</v>
      </c>
      <c r="Q28" s="105">
        <v>26</v>
      </c>
      <c r="R28" s="106">
        <v>22</v>
      </c>
      <c r="S28" s="107">
        <v>24</v>
      </c>
      <c r="T28" s="108">
        <v>19</v>
      </c>
      <c r="U28" s="108">
        <v>2</v>
      </c>
      <c r="V28" s="109">
        <v>3</v>
      </c>
      <c r="W28" s="104">
        <v>134</v>
      </c>
      <c r="X28" s="105">
        <v>70</v>
      </c>
      <c r="Y28" s="106">
        <v>64</v>
      </c>
      <c r="Z28" s="107">
        <v>65</v>
      </c>
      <c r="AA28" s="108">
        <v>63</v>
      </c>
      <c r="AB28" s="108">
        <v>5</v>
      </c>
      <c r="AC28" s="109">
        <v>1</v>
      </c>
      <c r="AD28" s="110">
        <v>232</v>
      </c>
      <c r="AE28" s="111">
        <v>126</v>
      </c>
      <c r="AF28" s="112">
        <v>106</v>
      </c>
      <c r="AG28" s="110">
        <v>671</v>
      </c>
      <c r="AH28" s="111">
        <v>365</v>
      </c>
      <c r="AI28" s="113">
        <v>306</v>
      </c>
      <c r="AJ28" s="114">
        <v>201</v>
      </c>
      <c r="AK28" s="115">
        <v>192</v>
      </c>
      <c r="AL28" s="115">
        <v>160</v>
      </c>
      <c r="AM28" s="116">
        <v>114</v>
      </c>
      <c r="AN28" s="110">
        <v>4</v>
      </c>
      <c r="AO28" s="112">
        <v>0</v>
      </c>
      <c r="AP28" s="117">
        <v>439</v>
      </c>
      <c r="AQ28" s="111">
        <v>239</v>
      </c>
      <c r="AR28" s="113">
        <v>200</v>
      </c>
      <c r="AS28" s="114">
        <v>193</v>
      </c>
      <c r="AT28" s="115">
        <v>172</v>
      </c>
      <c r="AU28" s="115">
        <v>41</v>
      </c>
      <c r="AV28" s="116">
        <v>26</v>
      </c>
      <c r="AW28" s="110">
        <v>5</v>
      </c>
      <c r="AX28" s="112">
        <v>2</v>
      </c>
      <c r="AY28" s="118">
        <v>229</v>
      </c>
    </row>
    <row r="29" spans="1:51" x14ac:dyDescent="0.15">
      <c r="B29" s="136">
        <v>107</v>
      </c>
      <c r="C29" s="99" t="s">
        <v>56</v>
      </c>
      <c r="D29" s="24"/>
      <c r="E29" s="149">
        <v>28.93</v>
      </c>
      <c r="F29" s="150">
        <v>74570</v>
      </c>
      <c r="G29" s="103">
        <v>157051</v>
      </c>
      <c r="H29" s="103">
        <v>72208</v>
      </c>
      <c r="I29" s="103">
        <v>84843</v>
      </c>
      <c r="J29" s="104">
        <v>45</v>
      </c>
      <c r="K29" s="105">
        <v>18</v>
      </c>
      <c r="L29" s="106">
        <v>27</v>
      </c>
      <c r="M29" s="104">
        <v>-64</v>
      </c>
      <c r="N29" s="105">
        <v>-43</v>
      </c>
      <c r="O29" s="151">
        <v>-21</v>
      </c>
      <c r="P29" s="104">
        <v>81</v>
      </c>
      <c r="Q29" s="105">
        <v>40</v>
      </c>
      <c r="R29" s="106">
        <v>41</v>
      </c>
      <c r="S29" s="107">
        <v>40</v>
      </c>
      <c r="T29" s="108">
        <v>41</v>
      </c>
      <c r="U29" s="108">
        <v>0</v>
      </c>
      <c r="V29" s="109">
        <v>0</v>
      </c>
      <c r="W29" s="104">
        <v>145</v>
      </c>
      <c r="X29" s="105">
        <v>83</v>
      </c>
      <c r="Y29" s="106">
        <v>62</v>
      </c>
      <c r="Z29" s="107">
        <v>81</v>
      </c>
      <c r="AA29" s="108">
        <v>60</v>
      </c>
      <c r="AB29" s="108">
        <v>2</v>
      </c>
      <c r="AC29" s="109">
        <v>2</v>
      </c>
      <c r="AD29" s="110">
        <v>109</v>
      </c>
      <c r="AE29" s="111">
        <v>61</v>
      </c>
      <c r="AF29" s="112">
        <v>48</v>
      </c>
      <c r="AG29" s="110">
        <v>665</v>
      </c>
      <c r="AH29" s="111">
        <v>311</v>
      </c>
      <c r="AI29" s="113">
        <v>354</v>
      </c>
      <c r="AJ29" s="114">
        <v>278</v>
      </c>
      <c r="AK29" s="115">
        <v>324</v>
      </c>
      <c r="AL29" s="115">
        <v>31</v>
      </c>
      <c r="AM29" s="116">
        <v>28</v>
      </c>
      <c r="AN29" s="110">
        <v>2</v>
      </c>
      <c r="AO29" s="112">
        <v>2</v>
      </c>
      <c r="AP29" s="117">
        <v>556</v>
      </c>
      <c r="AQ29" s="111">
        <v>250</v>
      </c>
      <c r="AR29" s="113">
        <v>306</v>
      </c>
      <c r="AS29" s="114">
        <v>234</v>
      </c>
      <c r="AT29" s="115">
        <v>290</v>
      </c>
      <c r="AU29" s="115">
        <v>14</v>
      </c>
      <c r="AV29" s="116">
        <v>14</v>
      </c>
      <c r="AW29" s="110">
        <v>2</v>
      </c>
      <c r="AX29" s="112">
        <v>2</v>
      </c>
      <c r="AY29" s="118">
        <v>114</v>
      </c>
    </row>
    <row r="30" spans="1:51" x14ac:dyDescent="0.15">
      <c r="B30" s="136">
        <v>108</v>
      </c>
      <c r="C30" s="99" t="s">
        <v>57</v>
      </c>
      <c r="D30" s="24"/>
      <c r="E30" s="149">
        <v>28.11</v>
      </c>
      <c r="F30" s="150">
        <v>97575</v>
      </c>
      <c r="G30" s="103">
        <v>211555</v>
      </c>
      <c r="H30" s="103">
        <v>98197</v>
      </c>
      <c r="I30" s="103">
        <v>113358</v>
      </c>
      <c r="J30" s="104">
        <v>-102</v>
      </c>
      <c r="K30" s="105">
        <v>-48</v>
      </c>
      <c r="L30" s="106">
        <v>-54</v>
      </c>
      <c r="M30" s="104">
        <v>-86</v>
      </c>
      <c r="N30" s="105">
        <v>-52</v>
      </c>
      <c r="O30" s="151">
        <v>-34</v>
      </c>
      <c r="P30" s="104">
        <v>124</v>
      </c>
      <c r="Q30" s="105">
        <v>59</v>
      </c>
      <c r="R30" s="106">
        <v>65</v>
      </c>
      <c r="S30" s="107">
        <v>59</v>
      </c>
      <c r="T30" s="108">
        <v>65</v>
      </c>
      <c r="U30" s="108">
        <v>0</v>
      </c>
      <c r="V30" s="109">
        <v>0</v>
      </c>
      <c r="W30" s="104">
        <v>210</v>
      </c>
      <c r="X30" s="105">
        <v>111</v>
      </c>
      <c r="Y30" s="106">
        <v>99</v>
      </c>
      <c r="Z30" s="107">
        <v>109</v>
      </c>
      <c r="AA30" s="108">
        <v>98</v>
      </c>
      <c r="AB30" s="108">
        <v>2</v>
      </c>
      <c r="AC30" s="109">
        <v>1</v>
      </c>
      <c r="AD30" s="110">
        <v>-16</v>
      </c>
      <c r="AE30" s="111">
        <v>4</v>
      </c>
      <c r="AF30" s="112">
        <v>-20</v>
      </c>
      <c r="AG30" s="110">
        <v>785</v>
      </c>
      <c r="AH30" s="111">
        <v>386</v>
      </c>
      <c r="AI30" s="113">
        <v>399</v>
      </c>
      <c r="AJ30" s="114">
        <v>331</v>
      </c>
      <c r="AK30" s="115">
        <v>339</v>
      </c>
      <c r="AL30" s="115">
        <v>54</v>
      </c>
      <c r="AM30" s="116">
        <v>60</v>
      </c>
      <c r="AN30" s="110">
        <v>1</v>
      </c>
      <c r="AO30" s="112">
        <v>0</v>
      </c>
      <c r="AP30" s="117">
        <v>801</v>
      </c>
      <c r="AQ30" s="111">
        <v>382</v>
      </c>
      <c r="AR30" s="113">
        <v>419</v>
      </c>
      <c r="AS30" s="114">
        <v>356</v>
      </c>
      <c r="AT30" s="115">
        <v>409</v>
      </c>
      <c r="AU30" s="115">
        <v>23</v>
      </c>
      <c r="AV30" s="116">
        <v>8</v>
      </c>
      <c r="AW30" s="110">
        <v>3</v>
      </c>
      <c r="AX30" s="112">
        <v>2</v>
      </c>
      <c r="AY30" s="118">
        <v>117</v>
      </c>
    </row>
    <row r="31" spans="1:51" x14ac:dyDescent="0.15">
      <c r="B31" s="136">
        <v>109</v>
      </c>
      <c r="C31" s="99" t="s">
        <v>58</v>
      </c>
      <c r="D31" s="24" t="s">
        <v>51</v>
      </c>
      <c r="E31" s="149">
        <v>240.29</v>
      </c>
      <c r="F31" s="150">
        <v>89444</v>
      </c>
      <c r="G31" s="103">
        <v>208386</v>
      </c>
      <c r="H31" s="103">
        <v>98299</v>
      </c>
      <c r="I31" s="103">
        <v>110087</v>
      </c>
      <c r="J31" s="104">
        <v>18</v>
      </c>
      <c r="K31" s="105">
        <v>-33</v>
      </c>
      <c r="L31" s="106">
        <v>51</v>
      </c>
      <c r="M31" s="104">
        <v>-133</v>
      </c>
      <c r="N31" s="105">
        <v>-66</v>
      </c>
      <c r="O31" s="151">
        <v>-67</v>
      </c>
      <c r="P31" s="104">
        <v>85</v>
      </c>
      <c r="Q31" s="105">
        <v>44</v>
      </c>
      <c r="R31" s="106">
        <v>41</v>
      </c>
      <c r="S31" s="107">
        <v>44</v>
      </c>
      <c r="T31" s="108">
        <v>40</v>
      </c>
      <c r="U31" s="108">
        <v>0</v>
      </c>
      <c r="V31" s="109">
        <v>1</v>
      </c>
      <c r="W31" s="104">
        <v>218</v>
      </c>
      <c r="X31" s="105">
        <v>110</v>
      </c>
      <c r="Y31" s="106">
        <v>108</v>
      </c>
      <c r="Z31" s="107">
        <v>108</v>
      </c>
      <c r="AA31" s="108">
        <v>108</v>
      </c>
      <c r="AB31" s="108">
        <v>2</v>
      </c>
      <c r="AC31" s="109">
        <v>0</v>
      </c>
      <c r="AD31" s="110">
        <v>151</v>
      </c>
      <c r="AE31" s="111">
        <v>33</v>
      </c>
      <c r="AF31" s="112">
        <v>118</v>
      </c>
      <c r="AG31" s="110">
        <v>810</v>
      </c>
      <c r="AH31" s="111">
        <v>360</v>
      </c>
      <c r="AI31" s="113">
        <v>450</v>
      </c>
      <c r="AJ31" s="114">
        <v>331</v>
      </c>
      <c r="AK31" s="115">
        <v>374</v>
      </c>
      <c r="AL31" s="115">
        <v>27</v>
      </c>
      <c r="AM31" s="116">
        <v>75</v>
      </c>
      <c r="AN31" s="110">
        <v>2</v>
      </c>
      <c r="AO31" s="112">
        <v>1</v>
      </c>
      <c r="AP31" s="117">
        <v>659</v>
      </c>
      <c r="AQ31" s="111">
        <v>327</v>
      </c>
      <c r="AR31" s="113">
        <v>332</v>
      </c>
      <c r="AS31" s="114">
        <v>316</v>
      </c>
      <c r="AT31" s="115">
        <v>305</v>
      </c>
      <c r="AU31" s="115">
        <v>7</v>
      </c>
      <c r="AV31" s="116">
        <v>21</v>
      </c>
      <c r="AW31" s="110">
        <v>4</v>
      </c>
      <c r="AX31" s="112">
        <v>6</v>
      </c>
      <c r="AY31" s="118">
        <v>195</v>
      </c>
    </row>
    <row r="32" spans="1:51" x14ac:dyDescent="0.15">
      <c r="B32" s="136">
        <v>110</v>
      </c>
      <c r="C32" s="99" t="s">
        <v>59</v>
      </c>
      <c r="D32" s="24"/>
      <c r="E32" s="149">
        <v>28.97</v>
      </c>
      <c r="F32" s="150">
        <v>92103</v>
      </c>
      <c r="G32" s="103">
        <v>147673</v>
      </c>
      <c r="H32" s="103">
        <v>68314</v>
      </c>
      <c r="I32" s="103">
        <v>79359</v>
      </c>
      <c r="J32" s="104">
        <v>710</v>
      </c>
      <c r="K32" s="105">
        <v>444</v>
      </c>
      <c r="L32" s="106">
        <v>266</v>
      </c>
      <c r="M32" s="104">
        <v>-30</v>
      </c>
      <c r="N32" s="105">
        <v>-5</v>
      </c>
      <c r="O32" s="151">
        <v>-25</v>
      </c>
      <c r="P32" s="104">
        <v>66</v>
      </c>
      <c r="Q32" s="105">
        <v>31</v>
      </c>
      <c r="R32" s="106">
        <v>35</v>
      </c>
      <c r="S32" s="107">
        <v>27</v>
      </c>
      <c r="T32" s="108">
        <v>35</v>
      </c>
      <c r="U32" s="108">
        <v>4</v>
      </c>
      <c r="V32" s="109">
        <v>0</v>
      </c>
      <c r="W32" s="104">
        <v>96</v>
      </c>
      <c r="X32" s="105">
        <v>36</v>
      </c>
      <c r="Y32" s="106">
        <v>60</v>
      </c>
      <c r="Z32" s="107">
        <v>33</v>
      </c>
      <c r="AA32" s="108">
        <v>58</v>
      </c>
      <c r="AB32" s="108">
        <v>3</v>
      </c>
      <c r="AC32" s="109">
        <v>2</v>
      </c>
      <c r="AD32" s="110">
        <v>740</v>
      </c>
      <c r="AE32" s="111">
        <v>449</v>
      </c>
      <c r="AF32" s="112">
        <v>291</v>
      </c>
      <c r="AG32" s="110">
        <v>1924</v>
      </c>
      <c r="AH32" s="111">
        <v>1061</v>
      </c>
      <c r="AI32" s="113">
        <v>863</v>
      </c>
      <c r="AJ32" s="114">
        <v>681</v>
      </c>
      <c r="AK32" s="115">
        <v>627</v>
      </c>
      <c r="AL32" s="115">
        <v>377</v>
      </c>
      <c r="AM32" s="116">
        <v>234</v>
      </c>
      <c r="AN32" s="110">
        <v>3</v>
      </c>
      <c r="AO32" s="112">
        <v>2</v>
      </c>
      <c r="AP32" s="117">
        <v>1184</v>
      </c>
      <c r="AQ32" s="111">
        <v>612</v>
      </c>
      <c r="AR32" s="113">
        <v>572</v>
      </c>
      <c r="AS32" s="114">
        <v>471</v>
      </c>
      <c r="AT32" s="115">
        <v>476</v>
      </c>
      <c r="AU32" s="115">
        <v>119</v>
      </c>
      <c r="AV32" s="116">
        <v>82</v>
      </c>
      <c r="AW32" s="110">
        <v>22</v>
      </c>
      <c r="AX32" s="112">
        <v>14</v>
      </c>
      <c r="AY32" s="118">
        <v>669</v>
      </c>
    </row>
    <row r="33" spans="1:51" s="2" customFormat="1" x14ac:dyDescent="0.15">
      <c r="A33"/>
      <c r="B33" s="136">
        <v>111</v>
      </c>
      <c r="C33" s="99" t="s">
        <v>60</v>
      </c>
      <c r="D33" s="24"/>
      <c r="E33" s="149">
        <v>138.01</v>
      </c>
      <c r="F33" s="150">
        <v>100777</v>
      </c>
      <c r="G33" s="103">
        <v>235058</v>
      </c>
      <c r="H33" s="103">
        <v>112896</v>
      </c>
      <c r="I33" s="103">
        <v>122162</v>
      </c>
      <c r="J33" s="104">
        <v>-145</v>
      </c>
      <c r="K33" s="105">
        <v>-108</v>
      </c>
      <c r="L33" s="106">
        <v>-37</v>
      </c>
      <c r="M33" s="104">
        <v>-138</v>
      </c>
      <c r="N33" s="105">
        <v>-87</v>
      </c>
      <c r="O33" s="151">
        <v>-51</v>
      </c>
      <c r="P33" s="104">
        <v>82</v>
      </c>
      <c r="Q33" s="105">
        <v>30</v>
      </c>
      <c r="R33" s="106">
        <v>52</v>
      </c>
      <c r="S33" s="107">
        <v>29</v>
      </c>
      <c r="T33" s="108">
        <v>52</v>
      </c>
      <c r="U33" s="108">
        <v>1</v>
      </c>
      <c r="V33" s="109">
        <v>0</v>
      </c>
      <c r="W33" s="104">
        <v>220</v>
      </c>
      <c r="X33" s="105">
        <v>117</v>
      </c>
      <c r="Y33" s="106">
        <v>103</v>
      </c>
      <c r="Z33" s="107">
        <v>116</v>
      </c>
      <c r="AA33" s="108">
        <v>103</v>
      </c>
      <c r="AB33" s="108">
        <v>1</v>
      </c>
      <c r="AC33" s="109">
        <v>0</v>
      </c>
      <c r="AD33" s="110">
        <v>-7</v>
      </c>
      <c r="AE33" s="111">
        <v>-21</v>
      </c>
      <c r="AF33" s="112">
        <v>14</v>
      </c>
      <c r="AG33" s="110">
        <v>857</v>
      </c>
      <c r="AH33" s="111">
        <v>444</v>
      </c>
      <c r="AI33" s="113">
        <v>413</v>
      </c>
      <c r="AJ33" s="114">
        <v>376</v>
      </c>
      <c r="AK33" s="115">
        <v>362</v>
      </c>
      <c r="AL33" s="115">
        <v>66</v>
      </c>
      <c r="AM33" s="116">
        <v>50</v>
      </c>
      <c r="AN33" s="110">
        <v>2</v>
      </c>
      <c r="AO33" s="112">
        <v>1</v>
      </c>
      <c r="AP33" s="117">
        <v>864</v>
      </c>
      <c r="AQ33" s="111">
        <v>465</v>
      </c>
      <c r="AR33" s="113">
        <v>399</v>
      </c>
      <c r="AS33" s="114">
        <v>415</v>
      </c>
      <c r="AT33" s="115">
        <v>378</v>
      </c>
      <c r="AU33" s="115">
        <v>40</v>
      </c>
      <c r="AV33" s="116">
        <v>17</v>
      </c>
      <c r="AW33" s="110">
        <v>10</v>
      </c>
      <c r="AX33" s="112">
        <v>4</v>
      </c>
      <c r="AY33" s="118">
        <v>134</v>
      </c>
    </row>
    <row r="34" spans="1:51" x14ac:dyDescent="0.15">
      <c r="A34" s="2">
        <v>6</v>
      </c>
      <c r="B34" s="2">
        <v>201</v>
      </c>
      <c r="C34" s="152" t="s">
        <v>61</v>
      </c>
      <c r="D34" s="24"/>
      <c r="E34" s="149">
        <v>534.55999999999995</v>
      </c>
      <c r="F34" s="150">
        <v>226635</v>
      </c>
      <c r="G34" s="103">
        <v>525552</v>
      </c>
      <c r="H34" s="103">
        <v>254325</v>
      </c>
      <c r="I34" s="103">
        <v>271227</v>
      </c>
      <c r="J34" s="104">
        <v>187</v>
      </c>
      <c r="K34" s="105">
        <v>259</v>
      </c>
      <c r="L34" s="106">
        <v>-72</v>
      </c>
      <c r="M34" s="104">
        <v>-272</v>
      </c>
      <c r="N34" s="105">
        <v>-122</v>
      </c>
      <c r="O34" s="151">
        <v>-150</v>
      </c>
      <c r="P34" s="104">
        <v>275</v>
      </c>
      <c r="Q34" s="105">
        <v>156</v>
      </c>
      <c r="R34" s="106">
        <v>119</v>
      </c>
      <c r="S34" s="107">
        <v>154</v>
      </c>
      <c r="T34" s="108">
        <v>115</v>
      </c>
      <c r="U34" s="108">
        <v>2</v>
      </c>
      <c r="V34" s="109">
        <v>4</v>
      </c>
      <c r="W34" s="104">
        <v>547</v>
      </c>
      <c r="X34" s="105">
        <v>278</v>
      </c>
      <c r="Y34" s="106">
        <v>269</v>
      </c>
      <c r="Z34" s="107">
        <v>271</v>
      </c>
      <c r="AA34" s="108">
        <v>267</v>
      </c>
      <c r="AB34" s="108">
        <v>7</v>
      </c>
      <c r="AC34" s="109">
        <v>2</v>
      </c>
      <c r="AD34" s="110">
        <v>459</v>
      </c>
      <c r="AE34" s="111">
        <v>381</v>
      </c>
      <c r="AF34" s="112">
        <v>78</v>
      </c>
      <c r="AG34" s="110">
        <v>2219</v>
      </c>
      <c r="AH34" s="111">
        <v>1344</v>
      </c>
      <c r="AI34" s="113">
        <v>875</v>
      </c>
      <c r="AJ34" s="114">
        <v>1051</v>
      </c>
      <c r="AK34" s="115">
        <v>752</v>
      </c>
      <c r="AL34" s="115">
        <v>281</v>
      </c>
      <c r="AM34" s="116">
        <v>117</v>
      </c>
      <c r="AN34" s="110">
        <v>12</v>
      </c>
      <c r="AO34" s="112">
        <v>6</v>
      </c>
      <c r="AP34" s="117">
        <v>1760</v>
      </c>
      <c r="AQ34" s="111">
        <v>963</v>
      </c>
      <c r="AR34" s="113">
        <v>797</v>
      </c>
      <c r="AS34" s="114">
        <v>890</v>
      </c>
      <c r="AT34" s="115">
        <v>729</v>
      </c>
      <c r="AU34" s="115">
        <v>64</v>
      </c>
      <c r="AV34" s="116">
        <v>59</v>
      </c>
      <c r="AW34" s="110">
        <v>9</v>
      </c>
      <c r="AX34" s="112">
        <v>9</v>
      </c>
      <c r="AY34" s="118">
        <v>880</v>
      </c>
    </row>
    <row r="35" spans="1:51" x14ac:dyDescent="0.15">
      <c r="A35">
        <v>2</v>
      </c>
      <c r="B35">
        <v>202</v>
      </c>
      <c r="C35" s="152" t="s">
        <v>62</v>
      </c>
      <c r="D35" s="24"/>
      <c r="E35" s="149">
        <v>50.71</v>
      </c>
      <c r="F35" s="150">
        <v>223037</v>
      </c>
      <c r="G35" s="103">
        <v>455872</v>
      </c>
      <c r="H35" s="103">
        <v>220019</v>
      </c>
      <c r="I35" s="103">
        <v>235853</v>
      </c>
      <c r="J35" s="104">
        <v>37</v>
      </c>
      <c r="K35" s="105">
        <v>14</v>
      </c>
      <c r="L35" s="106">
        <v>23</v>
      </c>
      <c r="M35" s="104">
        <v>-192</v>
      </c>
      <c r="N35" s="105">
        <v>-101</v>
      </c>
      <c r="O35" s="151">
        <v>-91</v>
      </c>
      <c r="P35" s="104">
        <v>240</v>
      </c>
      <c r="Q35" s="105">
        <v>132</v>
      </c>
      <c r="R35" s="106">
        <v>108</v>
      </c>
      <c r="S35" s="107">
        <v>131</v>
      </c>
      <c r="T35" s="108">
        <v>107</v>
      </c>
      <c r="U35" s="108">
        <v>1</v>
      </c>
      <c r="V35" s="109">
        <v>1</v>
      </c>
      <c r="W35" s="104">
        <v>432</v>
      </c>
      <c r="X35" s="105">
        <v>233</v>
      </c>
      <c r="Y35" s="106">
        <v>199</v>
      </c>
      <c r="Z35" s="107">
        <v>226</v>
      </c>
      <c r="AA35" s="108">
        <v>196</v>
      </c>
      <c r="AB35" s="108">
        <v>7</v>
      </c>
      <c r="AC35" s="109">
        <v>3</v>
      </c>
      <c r="AD35" s="110">
        <v>229</v>
      </c>
      <c r="AE35" s="111">
        <v>115</v>
      </c>
      <c r="AF35" s="112">
        <v>114</v>
      </c>
      <c r="AG35" s="110">
        <v>2109</v>
      </c>
      <c r="AH35" s="111">
        <v>1137</v>
      </c>
      <c r="AI35" s="113">
        <v>972</v>
      </c>
      <c r="AJ35" s="114">
        <v>925</v>
      </c>
      <c r="AK35" s="115">
        <v>832</v>
      </c>
      <c r="AL35" s="115">
        <v>200</v>
      </c>
      <c r="AM35" s="116">
        <v>132</v>
      </c>
      <c r="AN35" s="110">
        <v>12</v>
      </c>
      <c r="AO35" s="112">
        <v>8</v>
      </c>
      <c r="AP35" s="117">
        <v>1880</v>
      </c>
      <c r="AQ35" s="111">
        <v>1022</v>
      </c>
      <c r="AR35" s="113">
        <v>858</v>
      </c>
      <c r="AS35" s="114">
        <v>930</v>
      </c>
      <c r="AT35" s="115">
        <v>811</v>
      </c>
      <c r="AU35" s="115">
        <v>77</v>
      </c>
      <c r="AV35" s="116">
        <v>37</v>
      </c>
      <c r="AW35" s="110">
        <v>15</v>
      </c>
      <c r="AX35" s="112">
        <v>10</v>
      </c>
      <c r="AY35" s="118">
        <v>432</v>
      </c>
    </row>
    <row r="36" spans="1:51" x14ac:dyDescent="0.15">
      <c r="A36">
        <v>4</v>
      </c>
      <c r="B36">
        <v>203</v>
      </c>
      <c r="C36" s="152" t="s">
        <v>63</v>
      </c>
      <c r="D36" s="24"/>
      <c r="E36" s="149">
        <v>49.42</v>
      </c>
      <c r="F36" s="150">
        <v>135323</v>
      </c>
      <c r="G36" s="103">
        <v>304274</v>
      </c>
      <c r="H36" s="103">
        <v>146571</v>
      </c>
      <c r="I36" s="103">
        <v>157703</v>
      </c>
      <c r="J36" s="104">
        <v>166</v>
      </c>
      <c r="K36" s="105">
        <v>-1</v>
      </c>
      <c r="L36" s="106">
        <v>167</v>
      </c>
      <c r="M36" s="104">
        <v>-63</v>
      </c>
      <c r="N36" s="105">
        <v>-36</v>
      </c>
      <c r="O36" s="151">
        <v>-27</v>
      </c>
      <c r="P36" s="104">
        <v>191</v>
      </c>
      <c r="Q36" s="105">
        <v>96</v>
      </c>
      <c r="R36" s="106">
        <v>95</v>
      </c>
      <c r="S36" s="107">
        <v>95</v>
      </c>
      <c r="T36" s="108">
        <v>95</v>
      </c>
      <c r="U36" s="108">
        <v>1</v>
      </c>
      <c r="V36" s="109">
        <v>0</v>
      </c>
      <c r="W36" s="104">
        <v>254</v>
      </c>
      <c r="X36" s="105">
        <v>132</v>
      </c>
      <c r="Y36" s="106">
        <v>122</v>
      </c>
      <c r="Z36" s="107">
        <v>132</v>
      </c>
      <c r="AA36" s="108">
        <v>122</v>
      </c>
      <c r="AB36" s="108">
        <v>0</v>
      </c>
      <c r="AC36" s="109">
        <v>0</v>
      </c>
      <c r="AD36" s="110">
        <v>229</v>
      </c>
      <c r="AE36" s="111">
        <v>35</v>
      </c>
      <c r="AF36" s="112">
        <v>194</v>
      </c>
      <c r="AG36" s="110">
        <v>1319</v>
      </c>
      <c r="AH36" s="111">
        <v>644</v>
      </c>
      <c r="AI36" s="113">
        <v>675</v>
      </c>
      <c r="AJ36" s="114">
        <v>604</v>
      </c>
      <c r="AK36" s="115">
        <v>644</v>
      </c>
      <c r="AL36" s="115">
        <v>37</v>
      </c>
      <c r="AM36" s="116">
        <v>31</v>
      </c>
      <c r="AN36" s="110">
        <v>3</v>
      </c>
      <c r="AO36" s="112">
        <v>0</v>
      </c>
      <c r="AP36" s="117">
        <v>1090</v>
      </c>
      <c r="AQ36" s="111">
        <v>609</v>
      </c>
      <c r="AR36" s="113">
        <v>481</v>
      </c>
      <c r="AS36" s="114">
        <v>563</v>
      </c>
      <c r="AT36" s="115">
        <v>457</v>
      </c>
      <c r="AU36" s="115">
        <v>37</v>
      </c>
      <c r="AV36" s="116">
        <v>22</v>
      </c>
      <c r="AW36" s="110">
        <v>9</v>
      </c>
      <c r="AX36" s="112">
        <v>2</v>
      </c>
      <c r="AY36" s="118">
        <v>275</v>
      </c>
    </row>
    <row r="37" spans="1:51" x14ac:dyDescent="0.15">
      <c r="A37">
        <v>2</v>
      </c>
      <c r="B37">
        <v>204</v>
      </c>
      <c r="C37" s="152" t="s">
        <v>64</v>
      </c>
      <c r="D37" s="24" t="s">
        <v>51</v>
      </c>
      <c r="E37" s="149">
        <v>99.96</v>
      </c>
      <c r="F37" s="150">
        <v>218196</v>
      </c>
      <c r="G37" s="103">
        <v>484026</v>
      </c>
      <c r="H37" s="103">
        <v>224963</v>
      </c>
      <c r="I37" s="103">
        <v>259063</v>
      </c>
      <c r="J37" s="104">
        <v>489</v>
      </c>
      <c r="K37" s="105">
        <v>274</v>
      </c>
      <c r="L37" s="106">
        <v>215</v>
      </c>
      <c r="M37" s="104">
        <v>-109</v>
      </c>
      <c r="N37" s="105">
        <v>-37</v>
      </c>
      <c r="O37" s="151">
        <v>-72</v>
      </c>
      <c r="P37" s="104">
        <v>244</v>
      </c>
      <c r="Q37" s="105">
        <v>135</v>
      </c>
      <c r="R37" s="106">
        <v>109</v>
      </c>
      <c r="S37" s="107">
        <v>134</v>
      </c>
      <c r="T37" s="108">
        <v>108</v>
      </c>
      <c r="U37" s="108">
        <v>1</v>
      </c>
      <c r="V37" s="109">
        <v>1</v>
      </c>
      <c r="W37" s="104">
        <v>353</v>
      </c>
      <c r="X37" s="105">
        <v>172</v>
      </c>
      <c r="Y37" s="106">
        <v>181</v>
      </c>
      <c r="Z37" s="107">
        <v>170</v>
      </c>
      <c r="AA37" s="108">
        <v>181</v>
      </c>
      <c r="AB37" s="108">
        <v>2</v>
      </c>
      <c r="AC37" s="109">
        <v>0</v>
      </c>
      <c r="AD37" s="110">
        <v>598</v>
      </c>
      <c r="AE37" s="111">
        <v>311</v>
      </c>
      <c r="AF37" s="112">
        <v>287</v>
      </c>
      <c r="AG37" s="110">
        <v>2954</v>
      </c>
      <c r="AH37" s="111">
        <v>1564</v>
      </c>
      <c r="AI37" s="113">
        <v>1390</v>
      </c>
      <c r="AJ37" s="114">
        <v>1401</v>
      </c>
      <c r="AK37" s="115">
        <v>1216</v>
      </c>
      <c r="AL37" s="115">
        <v>151</v>
      </c>
      <c r="AM37" s="116">
        <v>166</v>
      </c>
      <c r="AN37" s="110">
        <v>12</v>
      </c>
      <c r="AO37" s="112">
        <v>8</v>
      </c>
      <c r="AP37" s="117">
        <v>2356</v>
      </c>
      <c r="AQ37" s="111">
        <v>1253</v>
      </c>
      <c r="AR37" s="113">
        <v>1103</v>
      </c>
      <c r="AS37" s="114">
        <v>1190</v>
      </c>
      <c r="AT37" s="115">
        <v>1050</v>
      </c>
      <c r="AU37" s="115">
        <v>57</v>
      </c>
      <c r="AV37" s="116">
        <v>38</v>
      </c>
      <c r="AW37" s="110">
        <v>6</v>
      </c>
      <c r="AX37" s="112">
        <v>15</v>
      </c>
      <c r="AY37" s="118">
        <v>809</v>
      </c>
    </row>
    <row r="38" spans="1:51" x14ac:dyDescent="0.15">
      <c r="A38">
        <v>10</v>
      </c>
      <c r="B38">
        <v>205</v>
      </c>
      <c r="C38" s="152" t="s">
        <v>65</v>
      </c>
      <c r="D38" s="24"/>
      <c r="E38" s="149">
        <v>182.38</v>
      </c>
      <c r="F38" s="150">
        <v>18039</v>
      </c>
      <c r="G38" s="103">
        <v>40486</v>
      </c>
      <c r="H38" s="103">
        <v>19263</v>
      </c>
      <c r="I38" s="103">
        <v>21223</v>
      </c>
      <c r="J38" s="104">
        <v>30</v>
      </c>
      <c r="K38" s="105">
        <v>22</v>
      </c>
      <c r="L38" s="106">
        <v>8</v>
      </c>
      <c r="M38" s="104">
        <v>-35</v>
      </c>
      <c r="N38" s="105">
        <v>-17</v>
      </c>
      <c r="O38" s="151">
        <v>-18</v>
      </c>
      <c r="P38" s="104">
        <v>16</v>
      </c>
      <c r="Q38" s="105">
        <v>13</v>
      </c>
      <c r="R38" s="106">
        <v>3</v>
      </c>
      <c r="S38" s="107">
        <v>13</v>
      </c>
      <c r="T38" s="108">
        <v>3</v>
      </c>
      <c r="U38" s="108">
        <v>0</v>
      </c>
      <c r="V38" s="109">
        <v>0</v>
      </c>
      <c r="W38" s="104">
        <v>51</v>
      </c>
      <c r="X38" s="105">
        <v>30</v>
      </c>
      <c r="Y38" s="106">
        <v>21</v>
      </c>
      <c r="Z38" s="107">
        <v>30</v>
      </c>
      <c r="AA38" s="108">
        <v>21</v>
      </c>
      <c r="AB38" s="108">
        <v>0</v>
      </c>
      <c r="AC38" s="109">
        <v>0</v>
      </c>
      <c r="AD38" s="110">
        <v>65</v>
      </c>
      <c r="AE38" s="111">
        <v>39</v>
      </c>
      <c r="AF38" s="112">
        <v>26</v>
      </c>
      <c r="AG38" s="110">
        <v>251</v>
      </c>
      <c r="AH38" s="111">
        <v>145</v>
      </c>
      <c r="AI38" s="113">
        <v>106</v>
      </c>
      <c r="AJ38" s="114">
        <v>93</v>
      </c>
      <c r="AK38" s="115">
        <v>81</v>
      </c>
      <c r="AL38" s="115">
        <v>51</v>
      </c>
      <c r="AM38" s="116">
        <v>25</v>
      </c>
      <c r="AN38" s="110">
        <v>1</v>
      </c>
      <c r="AO38" s="112">
        <v>0</v>
      </c>
      <c r="AP38" s="117">
        <v>186</v>
      </c>
      <c r="AQ38" s="111">
        <v>106</v>
      </c>
      <c r="AR38" s="113">
        <v>80</v>
      </c>
      <c r="AS38" s="114">
        <v>69</v>
      </c>
      <c r="AT38" s="115">
        <v>53</v>
      </c>
      <c r="AU38" s="115">
        <v>37</v>
      </c>
      <c r="AV38" s="116">
        <v>27</v>
      </c>
      <c r="AW38" s="110">
        <v>0</v>
      </c>
      <c r="AX38" s="112">
        <v>0</v>
      </c>
      <c r="AY38" s="118">
        <v>66</v>
      </c>
    </row>
    <row r="39" spans="1:51" x14ac:dyDescent="0.15">
      <c r="A39">
        <v>2</v>
      </c>
      <c r="B39">
        <v>206</v>
      </c>
      <c r="C39" s="152" t="s">
        <v>66</v>
      </c>
      <c r="D39" s="24" t="s">
        <v>51</v>
      </c>
      <c r="E39" s="149">
        <v>18.47</v>
      </c>
      <c r="F39" s="150">
        <v>42953</v>
      </c>
      <c r="G39" s="103">
        <v>93954</v>
      </c>
      <c r="H39" s="103">
        <v>41999</v>
      </c>
      <c r="I39" s="103">
        <v>51955</v>
      </c>
      <c r="J39" s="104">
        <v>358</v>
      </c>
      <c r="K39" s="105">
        <v>250</v>
      </c>
      <c r="L39" s="106">
        <v>108</v>
      </c>
      <c r="M39" s="104">
        <v>-30</v>
      </c>
      <c r="N39" s="105">
        <v>-16</v>
      </c>
      <c r="O39" s="151">
        <v>-14</v>
      </c>
      <c r="P39" s="104">
        <v>41</v>
      </c>
      <c r="Q39" s="105">
        <v>21</v>
      </c>
      <c r="R39" s="106">
        <v>20</v>
      </c>
      <c r="S39" s="107">
        <v>21</v>
      </c>
      <c r="T39" s="108">
        <v>20</v>
      </c>
      <c r="U39" s="108">
        <v>0</v>
      </c>
      <c r="V39" s="109">
        <v>0</v>
      </c>
      <c r="W39" s="104">
        <v>71</v>
      </c>
      <c r="X39" s="105">
        <v>37</v>
      </c>
      <c r="Y39" s="106">
        <v>34</v>
      </c>
      <c r="Z39" s="107">
        <v>37</v>
      </c>
      <c r="AA39" s="108">
        <v>34</v>
      </c>
      <c r="AB39" s="108">
        <v>0</v>
      </c>
      <c r="AC39" s="109">
        <v>0</v>
      </c>
      <c r="AD39" s="110">
        <v>388</v>
      </c>
      <c r="AE39" s="111">
        <v>266</v>
      </c>
      <c r="AF39" s="112">
        <v>122</v>
      </c>
      <c r="AG39" s="110">
        <v>827</v>
      </c>
      <c r="AH39" s="111">
        <v>484</v>
      </c>
      <c r="AI39" s="113">
        <v>343</v>
      </c>
      <c r="AJ39" s="114">
        <v>455</v>
      </c>
      <c r="AK39" s="115">
        <v>312</v>
      </c>
      <c r="AL39" s="115">
        <v>27</v>
      </c>
      <c r="AM39" s="116">
        <v>26</v>
      </c>
      <c r="AN39" s="110">
        <v>2</v>
      </c>
      <c r="AO39" s="112">
        <v>5</v>
      </c>
      <c r="AP39" s="117">
        <v>439</v>
      </c>
      <c r="AQ39" s="111">
        <v>218</v>
      </c>
      <c r="AR39" s="113">
        <v>221</v>
      </c>
      <c r="AS39" s="114">
        <v>198</v>
      </c>
      <c r="AT39" s="115">
        <v>206</v>
      </c>
      <c r="AU39" s="115">
        <v>18</v>
      </c>
      <c r="AV39" s="116">
        <v>11</v>
      </c>
      <c r="AW39" s="110">
        <v>2</v>
      </c>
      <c r="AX39" s="112">
        <v>4</v>
      </c>
      <c r="AY39" s="118">
        <v>350</v>
      </c>
    </row>
    <row r="40" spans="1:51" x14ac:dyDescent="0.15">
      <c r="A40">
        <v>3</v>
      </c>
      <c r="B40">
        <v>207</v>
      </c>
      <c r="C40" s="152" t="s">
        <v>67</v>
      </c>
      <c r="D40" s="24"/>
      <c r="E40" s="149">
        <v>25</v>
      </c>
      <c r="F40" s="150">
        <v>83078</v>
      </c>
      <c r="G40" s="103">
        <v>196915</v>
      </c>
      <c r="H40" s="103">
        <v>94765</v>
      </c>
      <c r="I40" s="103">
        <v>102150</v>
      </c>
      <c r="J40" s="104">
        <v>-88</v>
      </c>
      <c r="K40" s="105">
        <v>-51</v>
      </c>
      <c r="L40" s="106">
        <v>-37</v>
      </c>
      <c r="M40" s="104">
        <v>-80</v>
      </c>
      <c r="N40" s="105">
        <v>-45</v>
      </c>
      <c r="O40" s="151">
        <v>-35</v>
      </c>
      <c r="P40" s="104">
        <v>92</v>
      </c>
      <c r="Q40" s="105">
        <v>58</v>
      </c>
      <c r="R40" s="106">
        <v>34</v>
      </c>
      <c r="S40" s="107">
        <v>58</v>
      </c>
      <c r="T40" s="108">
        <v>34</v>
      </c>
      <c r="U40" s="108">
        <v>0</v>
      </c>
      <c r="V40" s="109">
        <v>0</v>
      </c>
      <c r="W40" s="104">
        <v>172</v>
      </c>
      <c r="X40" s="105">
        <v>103</v>
      </c>
      <c r="Y40" s="106">
        <v>69</v>
      </c>
      <c r="Z40" s="107">
        <v>101</v>
      </c>
      <c r="AA40" s="108">
        <v>67</v>
      </c>
      <c r="AB40" s="108">
        <v>2</v>
      </c>
      <c r="AC40" s="109">
        <v>2</v>
      </c>
      <c r="AD40" s="110">
        <v>-8</v>
      </c>
      <c r="AE40" s="111">
        <v>-6</v>
      </c>
      <c r="AF40" s="112">
        <v>-2</v>
      </c>
      <c r="AG40" s="110">
        <v>860</v>
      </c>
      <c r="AH40" s="111">
        <v>500</v>
      </c>
      <c r="AI40" s="113">
        <v>360</v>
      </c>
      <c r="AJ40" s="114">
        <v>458</v>
      </c>
      <c r="AK40" s="115">
        <v>332</v>
      </c>
      <c r="AL40" s="115">
        <v>42</v>
      </c>
      <c r="AM40" s="116">
        <v>28</v>
      </c>
      <c r="AN40" s="110">
        <v>0</v>
      </c>
      <c r="AO40" s="112">
        <v>0</v>
      </c>
      <c r="AP40" s="117">
        <v>868</v>
      </c>
      <c r="AQ40" s="111">
        <v>506</v>
      </c>
      <c r="AR40" s="113">
        <v>362</v>
      </c>
      <c r="AS40" s="114">
        <v>490</v>
      </c>
      <c r="AT40" s="115">
        <v>355</v>
      </c>
      <c r="AU40" s="115">
        <v>14</v>
      </c>
      <c r="AV40" s="116">
        <v>7</v>
      </c>
      <c r="AW40" s="110">
        <v>2</v>
      </c>
      <c r="AX40" s="112">
        <v>0</v>
      </c>
      <c r="AY40" s="118">
        <v>156</v>
      </c>
    </row>
    <row r="41" spans="1:51" x14ac:dyDescent="0.15">
      <c r="A41">
        <v>7</v>
      </c>
      <c r="B41">
        <v>208</v>
      </c>
      <c r="C41" s="152" t="s">
        <v>68</v>
      </c>
      <c r="D41" s="24"/>
      <c r="E41" s="149">
        <v>90.4</v>
      </c>
      <c r="F41" s="150">
        <v>11701</v>
      </c>
      <c r="G41" s="103">
        <v>27687</v>
      </c>
      <c r="H41" s="103">
        <v>13268</v>
      </c>
      <c r="I41" s="103">
        <v>14419</v>
      </c>
      <c r="J41" s="104">
        <v>-14</v>
      </c>
      <c r="K41" s="105">
        <v>-15</v>
      </c>
      <c r="L41" s="106">
        <v>1</v>
      </c>
      <c r="M41" s="104">
        <v>-28</v>
      </c>
      <c r="N41" s="105">
        <v>-22</v>
      </c>
      <c r="O41" s="151">
        <v>-6</v>
      </c>
      <c r="P41" s="104">
        <v>10</v>
      </c>
      <c r="Q41" s="105">
        <v>3</v>
      </c>
      <c r="R41" s="106">
        <v>7</v>
      </c>
      <c r="S41" s="107">
        <v>3</v>
      </c>
      <c r="T41" s="108">
        <v>7</v>
      </c>
      <c r="U41" s="108">
        <v>0</v>
      </c>
      <c r="V41" s="109">
        <v>0</v>
      </c>
      <c r="W41" s="104">
        <v>38</v>
      </c>
      <c r="X41" s="105">
        <v>25</v>
      </c>
      <c r="Y41" s="106">
        <v>13</v>
      </c>
      <c r="Z41" s="107">
        <v>25</v>
      </c>
      <c r="AA41" s="108">
        <v>13</v>
      </c>
      <c r="AB41" s="108">
        <v>0</v>
      </c>
      <c r="AC41" s="109">
        <v>0</v>
      </c>
      <c r="AD41" s="110">
        <v>14</v>
      </c>
      <c r="AE41" s="111">
        <v>7</v>
      </c>
      <c r="AF41" s="112">
        <v>7</v>
      </c>
      <c r="AG41" s="110">
        <v>101</v>
      </c>
      <c r="AH41" s="111">
        <v>53</v>
      </c>
      <c r="AI41" s="113">
        <v>48</v>
      </c>
      <c r="AJ41" s="114">
        <v>38</v>
      </c>
      <c r="AK41" s="115">
        <v>28</v>
      </c>
      <c r="AL41" s="115">
        <v>15</v>
      </c>
      <c r="AM41" s="116">
        <v>20</v>
      </c>
      <c r="AN41" s="110">
        <v>0</v>
      </c>
      <c r="AO41" s="112">
        <v>0</v>
      </c>
      <c r="AP41" s="117">
        <v>87</v>
      </c>
      <c r="AQ41" s="111">
        <v>46</v>
      </c>
      <c r="AR41" s="113">
        <v>41</v>
      </c>
      <c r="AS41" s="114">
        <v>42</v>
      </c>
      <c r="AT41" s="115">
        <v>39</v>
      </c>
      <c r="AU41" s="115">
        <v>4</v>
      </c>
      <c r="AV41" s="116">
        <v>2</v>
      </c>
      <c r="AW41" s="110">
        <v>0</v>
      </c>
      <c r="AX41" s="112">
        <v>0</v>
      </c>
      <c r="AY41" s="118">
        <v>24</v>
      </c>
    </row>
    <row r="42" spans="1:51" x14ac:dyDescent="0.15">
      <c r="A42">
        <v>8</v>
      </c>
      <c r="B42">
        <v>209</v>
      </c>
      <c r="C42" s="152" t="s">
        <v>69</v>
      </c>
      <c r="D42" s="24"/>
      <c r="E42" s="149">
        <v>697.55</v>
      </c>
      <c r="F42" s="150">
        <v>30463</v>
      </c>
      <c r="G42" s="103">
        <v>75804</v>
      </c>
      <c r="H42" s="103">
        <v>36425</v>
      </c>
      <c r="I42" s="103">
        <v>39379</v>
      </c>
      <c r="J42" s="104">
        <v>-23</v>
      </c>
      <c r="K42" s="105">
        <v>-51</v>
      </c>
      <c r="L42" s="106">
        <v>28</v>
      </c>
      <c r="M42" s="104">
        <v>-61</v>
      </c>
      <c r="N42" s="105">
        <v>-35</v>
      </c>
      <c r="O42" s="151">
        <v>-26</v>
      </c>
      <c r="P42" s="104">
        <v>36</v>
      </c>
      <c r="Q42" s="105">
        <v>12</v>
      </c>
      <c r="R42" s="106">
        <v>24</v>
      </c>
      <c r="S42" s="107">
        <v>12</v>
      </c>
      <c r="T42" s="108">
        <v>24</v>
      </c>
      <c r="U42" s="108">
        <v>0</v>
      </c>
      <c r="V42" s="109">
        <v>0</v>
      </c>
      <c r="W42" s="104">
        <v>97</v>
      </c>
      <c r="X42" s="105">
        <v>47</v>
      </c>
      <c r="Y42" s="106">
        <v>50</v>
      </c>
      <c r="Z42" s="107">
        <v>47</v>
      </c>
      <c r="AA42" s="108">
        <v>50</v>
      </c>
      <c r="AB42" s="108">
        <v>0</v>
      </c>
      <c r="AC42" s="109">
        <v>0</v>
      </c>
      <c r="AD42" s="110">
        <v>38</v>
      </c>
      <c r="AE42" s="111">
        <v>-16</v>
      </c>
      <c r="AF42" s="112">
        <v>54</v>
      </c>
      <c r="AG42" s="110">
        <v>322</v>
      </c>
      <c r="AH42" s="111">
        <v>140</v>
      </c>
      <c r="AI42" s="113">
        <v>182</v>
      </c>
      <c r="AJ42" s="114">
        <v>118</v>
      </c>
      <c r="AK42" s="115">
        <v>163</v>
      </c>
      <c r="AL42" s="115">
        <v>20</v>
      </c>
      <c r="AM42" s="116">
        <v>19</v>
      </c>
      <c r="AN42" s="110">
        <v>2</v>
      </c>
      <c r="AO42" s="112">
        <v>0</v>
      </c>
      <c r="AP42" s="117">
        <v>284</v>
      </c>
      <c r="AQ42" s="111">
        <v>156</v>
      </c>
      <c r="AR42" s="113">
        <v>128</v>
      </c>
      <c r="AS42" s="114">
        <v>152</v>
      </c>
      <c r="AT42" s="115">
        <v>114</v>
      </c>
      <c r="AU42" s="115">
        <v>4</v>
      </c>
      <c r="AV42" s="116">
        <v>12</v>
      </c>
      <c r="AW42" s="110">
        <v>0</v>
      </c>
      <c r="AX42" s="112">
        <v>2</v>
      </c>
      <c r="AY42" s="118">
        <v>68</v>
      </c>
    </row>
    <row r="43" spans="1:51" x14ac:dyDescent="0.15">
      <c r="A43">
        <v>4</v>
      </c>
      <c r="B43">
        <v>210</v>
      </c>
      <c r="C43" s="152" t="s">
        <v>70</v>
      </c>
      <c r="D43" s="24"/>
      <c r="E43" s="149">
        <v>138.47999999999999</v>
      </c>
      <c r="F43" s="150">
        <v>108688</v>
      </c>
      <c r="G43" s="103">
        <v>258497</v>
      </c>
      <c r="H43" s="103">
        <v>126146</v>
      </c>
      <c r="I43" s="103">
        <v>132351</v>
      </c>
      <c r="J43" s="104">
        <v>-8</v>
      </c>
      <c r="K43" s="105">
        <v>6</v>
      </c>
      <c r="L43" s="106">
        <v>-14</v>
      </c>
      <c r="M43" s="104">
        <v>-102</v>
      </c>
      <c r="N43" s="105">
        <v>-53</v>
      </c>
      <c r="O43" s="151">
        <v>-49</v>
      </c>
      <c r="P43" s="104">
        <v>141</v>
      </c>
      <c r="Q43" s="105">
        <v>73</v>
      </c>
      <c r="R43" s="106">
        <v>68</v>
      </c>
      <c r="S43" s="107">
        <v>73</v>
      </c>
      <c r="T43" s="108">
        <v>68</v>
      </c>
      <c r="U43" s="108">
        <v>0</v>
      </c>
      <c r="V43" s="109">
        <v>0</v>
      </c>
      <c r="W43" s="104">
        <v>243</v>
      </c>
      <c r="X43" s="105">
        <v>126</v>
      </c>
      <c r="Y43" s="106">
        <v>117</v>
      </c>
      <c r="Z43" s="107">
        <v>125</v>
      </c>
      <c r="AA43" s="108">
        <v>116</v>
      </c>
      <c r="AB43" s="108">
        <v>1</v>
      </c>
      <c r="AC43" s="109">
        <v>1</v>
      </c>
      <c r="AD43" s="110">
        <v>94</v>
      </c>
      <c r="AE43" s="111">
        <v>59</v>
      </c>
      <c r="AF43" s="112">
        <v>35</v>
      </c>
      <c r="AG43" s="110">
        <v>828</v>
      </c>
      <c r="AH43" s="111">
        <v>467</v>
      </c>
      <c r="AI43" s="113">
        <v>361</v>
      </c>
      <c r="AJ43" s="114">
        <v>415</v>
      </c>
      <c r="AK43" s="115">
        <v>336</v>
      </c>
      <c r="AL43" s="115">
        <v>47</v>
      </c>
      <c r="AM43" s="116">
        <v>24</v>
      </c>
      <c r="AN43" s="110">
        <v>5</v>
      </c>
      <c r="AO43" s="112">
        <v>1</v>
      </c>
      <c r="AP43" s="117">
        <v>734</v>
      </c>
      <c r="AQ43" s="111">
        <v>408</v>
      </c>
      <c r="AR43" s="113">
        <v>326</v>
      </c>
      <c r="AS43" s="114">
        <v>365</v>
      </c>
      <c r="AT43" s="115">
        <v>307</v>
      </c>
      <c r="AU43" s="115">
        <v>38</v>
      </c>
      <c r="AV43" s="116">
        <v>18</v>
      </c>
      <c r="AW43" s="110">
        <v>5</v>
      </c>
      <c r="AX43" s="112">
        <v>1</v>
      </c>
      <c r="AY43" s="118">
        <v>221</v>
      </c>
    </row>
    <row r="44" spans="1:51" x14ac:dyDescent="0.15">
      <c r="A44">
        <v>7</v>
      </c>
      <c r="B44">
        <v>212</v>
      </c>
      <c r="C44" s="152" t="s">
        <v>71</v>
      </c>
      <c r="D44" s="24"/>
      <c r="E44" s="149">
        <v>126.85</v>
      </c>
      <c r="F44" s="150">
        <v>18902</v>
      </c>
      <c r="G44" s="103">
        <v>44789</v>
      </c>
      <c r="H44" s="103">
        <v>21571</v>
      </c>
      <c r="I44" s="103">
        <v>23218</v>
      </c>
      <c r="J44" s="104">
        <v>-4</v>
      </c>
      <c r="K44" s="105">
        <v>-15</v>
      </c>
      <c r="L44" s="106">
        <v>11</v>
      </c>
      <c r="M44" s="104">
        <v>-37</v>
      </c>
      <c r="N44" s="105">
        <v>-18</v>
      </c>
      <c r="O44" s="151">
        <v>-19</v>
      </c>
      <c r="P44" s="104">
        <v>14</v>
      </c>
      <c r="Q44" s="105">
        <v>6</v>
      </c>
      <c r="R44" s="106">
        <v>8</v>
      </c>
      <c r="S44" s="107">
        <v>6</v>
      </c>
      <c r="T44" s="108">
        <v>8</v>
      </c>
      <c r="U44" s="108">
        <v>0</v>
      </c>
      <c r="V44" s="109">
        <v>0</v>
      </c>
      <c r="W44" s="104">
        <v>51</v>
      </c>
      <c r="X44" s="105">
        <v>24</v>
      </c>
      <c r="Y44" s="106">
        <v>27</v>
      </c>
      <c r="Z44" s="107">
        <v>24</v>
      </c>
      <c r="AA44" s="108">
        <v>27</v>
      </c>
      <c r="AB44" s="108">
        <v>0</v>
      </c>
      <c r="AC44" s="109">
        <v>0</v>
      </c>
      <c r="AD44" s="110">
        <v>33</v>
      </c>
      <c r="AE44" s="111">
        <v>3</v>
      </c>
      <c r="AF44" s="112">
        <v>30</v>
      </c>
      <c r="AG44" s="110">
        <v>144</v>
      </c>
      <c r="AH44" s="111">
        <v>62</v>
      </c>
      <c r="AI44" s="113">
        <v>82</v>
      </c>
      <c r="AJ44" s="114">
        <v>56</v>
      </c>
      <c r="AK44" s="115">
        <v>76</v>
      </c>
      <c r="AL44" s="115">
        <v>5</v>
      </c>
      <c r="AM44" s="116">
        <v>6</v>
      </c>
      <c r="AN44" s="110">
        <v>1</v>
      </c>
      <c r="AO44" s="112">
        <v>0</v>
      </c>
      <c r="AP44" s="117">
        <v>111</v>
      </c>
      <c r="AQ44" s="111">
        <v>59</v>
      </c>
      <c r="AR44" s="113">
        <v>52</v>
      </c>
      <c r="AS44" s="114">
        <v>55</v>
      </c>
      <c r="AT44" s="115">
        <v>50</v>
      </c>
      <c r="AU44" s="115">
        <v>4</v>
      </c>
      <c r="AV44" s="116">
        <v>2</v>
      </c>
      <c r="AW44" s="110">
        <v>0</v>
      </c>
      <c r="AX44" s="112">
        <v>0</v>
      </c>
      <c r="AY44" s="118">
        <v>39</v>
      </c>
    </row>
    <row r="45" spans="1:51" x14ac:dyDescent="0.15">
      <c r="A45">
        <v>5</v>
      </c>
      <c r="B45">
        <v>213</v>
      </c>
      <c r="C45" s="152" t="s">
        <v>72</v>
      </c>
      <c r="D45" s="24"/>
      <c r="E45" s="149">
        <v>132.44</v>
      </c>
      <c r="F45" s="150">
        <v>15046</v>
      </c>
      <c r="G45" s="103">
        <v>37675</v>
      </c>
      <c r="H45" s="103">
        <v>18008</v>
      </c>
      <c r="I45" s="103">
        <v>19667</v>
      </c>
      <c r="J45" s="104">
        <v>-25</v>
      </c>
      <c r="K45" s="105">
        <v>1</v>
      </c>
      <c r="L45" s="106">
        <v>-26</v>
      </c>
      <c r="M45" s="104">
        <v>-14</v>
      </c>
      <c r="N45" s="105">
        <v>-4</v>
      </c>
      <c r="O45" s="151">
        <v>-10</v>
      </c>
      <c r="P45" s="104">
        <v>18</v>
      </c>
      <c r="Q45" s="105">
        <v>12</v>
      </c>
      <c r="R45" s="106">
        <v>6</v>
      </c>
      <c r="S45" s="107">
        <v>12</v>
      </c>
      <c r="T45" s="108">
        <v>6</v>
      </c>
      <c r="U45" s="108">
        <v>0</v>
      </c>
      <c r="V45" s="109">
        <v>0</v>
      </c>
      <c r="W45" s="104">
        <v>32</v>
      </c>
      <c r="X45" s="105">
        <v>16</v>
      </c>
      <c r="Y45" s="106">
        <v>16</v>
      </c>
      <c r="Z45" s="107">
        <v>16</v>
      </c>
      <c r="AA45" s="108">
        <v>16</v>
      </c>
      <c r="AB45" s="108">
        <v>0</v>
      </c>
      <c r="AC45" s="109">
        <v>0</v>
      </c>
      <c r="AD45" s="110">
        <v>-11</v>
      </c>
      <c r="AE45" s="111">
        <v>5</v>
      </c>
      <c r="AF45" s="112">
        <v>-16</v>
      </c>
      <c r="AG45" s="110">
        <v>139</v>
      </c>
      <c r="AH45" s="111">
        <v>85</v>
      </c>
      <c r="AI45" s="113">
        <v>54</v>
      </c>
      <c r="AJ45" s="114">
        <v>65</v>
      </c>
      <c r="AK45" s="115">
        <v>46</v>
      </c>
      <c r="AL45" s="115">
        <v>20</v>
      </c>
      <c r="AM45" s="116">
        <v>8</v>
      </c>
      <c r="AN45" s="110">
        <v>0</v>
      </c>
      <c r="AO45" s="112">
        <v>0</v>
      </c>
      <c r="AP45" s="117">
        <v>150</v>
      </c>
      <c r="AQ45" s="111">
        <v>80</v>
      </c>
      <c r="AR45" s="113">
        <v>70</v>
      </c>
      <c r="AS45" s="114">
        <v>69</v>
      </c>
      <c r="AT45" s="115">
        <v>67</v>
      </c>
      <c r="AU45" s="115">
        <v>11</v>
      </c>
      <c r="AV45" s="116">
        <v>2</v>
      </c>
      <c r="AW45" s="110">
        <v>0</v>
      </c>
      <c r="AX45" s="112">
        <v>1</v>
      </c>
      <c r="AY45" s="118">
        <v>20</v>
      </c>
    </row>
    <row r="46" spans="1:51" x14ac:dyDescent="0.15">
      <c r="A46">
        <v>3</v>
      </c>
      <c r="B46">
        <v>214</v>
      </c>
      <c r="C46" s="152" t="s">
        <v>73</v>
      </c>
      <c r="D46" s="24" t="s">
        <v>51</v>
      </c>
      <c r="E46" s="149">
        <v>101.8</v>
      </c>
      <c r="F46" s="150">
        <v>96247</v>
      </c>
      <c r="G46" s="103">
        <v>224652</v>
      </c>
      <c r="H46" s="103">
        <v>102777</v>
      </c>
      <c r="I46" s="103">
        <v>121875</v>
      </c>
      <c r="J46" s="104">
        <v>177</v>
      </c>
      <c r="K46" s="105">
        <v>70</v>
      </c>
      <c r="L46" s="106">
        <v>107</v>
      </c>
      <c r="M46" s="104">
        <v>-76</v>
      </c>
      <c r="N46" s="105">
        <v>-27</v>
      </c>
      <c r="O46" s="151">
        <v>-49</v>
      </c>
      <c r="P46" s="104">
        <v>111</v>
      </c>
      <c r="Q46" s="105">
        <v>52</v>
      </c>
      <c r="R46" s="106">
        <v>59</v>
      </c>
      <c r="S46" s="107">
        <v>51</v>
      </c>
      <c r="T46" s="108">
        <v>57</v>
      </c>
      <c r="U46" s="108">
        <v>1</v>
      </c>
      <c r="V46" s="109">
        <v>2</v>
      </c>
      <c r="W46" s="104">
        <v>187</v>
      </c>
      <c r="X46" s="105">
        <v>79</v>
      </c>
      <c r="Y46" s="106">
        <v>108</v>
      </c>
      <c r="Z46" s="107">
        <v>78</v>
      </c>
      <c r="AA46" s="108">
        <v>106</v>
      </c>
      <c r="AB46" s="108">
        <v>1</v>
      </c>
      <c r="AC46" s="109">
        <v>2</v>
      </c>
      <c r="AD46" s="110">
        <v>253</v>
      </c>
      <c r="AE46" s="111">
        <v>97</v>
      </c>
      <c r="AF46" s="112">
        <v>156</v>
      </c>
      <c r="AG46" s="110">
        <v>1010</v>
      </c>
      <c r="AH46" s="111">
        <v>481</v>
      </c>
      <c r="AI46" s="113">
        <v>529</v>
      </c>
      <c r="AJ46" s="114">
        <v>433</v>
      </c>
      <c r="AK46" s="115">
        <v>482</v>
      </c>
      <c r="AL46" s="115">
        <v>41</v>
      </c>
      <c r="AM46" s="116">
        <v>42</v>
      </c>
      <c r="AN46" s="110">
        <v>7</v>
      </c>
      <c r="AO46" s="112">
        <v>5</v>
      </c>
      <c r="AP46" s="117">
        <v>757</v>
      </c>
      <c r="AQ46" s="111">
        <v>384</v>
      </c>
      <c r="AR46" s="113">
        <v>373</v>
      </c>
      <c r="AS46" s="114">
        <v>342</v>
      </c>
      <c r="AT46" s="115">
        <v>355</v>
      </c>
      <c r="AU46" s="115">
        <v>38</v>
      </c>
      <c r="AV46" s="116">
        <v>16</v>
      </c>
      <c r="AW46" s="110">
        <v>4</v>
      </c>
      <c r="AX46" s="112">
        <v>2</v>
      </c>
      <c r="AY46" s="118">
        <v>191</v>
      </c>
    </row>
    <row r="47" spans="1:51" x14ac:dyDescent="0.15">
      <c r="A47">
        <v>5</v>
      </c>
      <c r="B47">
        <v>215</v>
      </c>
      <c r="C47" s="152" t="s">
        <v>74</v>
      </c>
      <c r="D47" s="24"/>
      <c r="E47" s="149">
        <v>176.51</v>
      </c>
      <c r="F47" s="150">
        <v>30432</v>
      </c>
      <c r="G47" s="103">
        <v>73796</v>
      </c>
      <c r="H47" s="103">
        <v>35452</v>
      </c>
      <c r="I47" s="103">
        <v>38344</v>
      </c>
      <c r="J47" s="104">
        <v>-61</v>
      </c>
      <c r="K47" s="105">
        <v>-38</v>
      </c>
      <c r="L47" s="106">
        <v>-23</v>
      </c>
      <c r="M47" s="104">
        <v>-60</v>
      </c>
      <c r="N47" s="105">
        <v>-36</v>
      </c>
      <c r="O47" s="151">
        <v>-24</v>
      </c>
      <c r="P47" s="104">
        <v>27</v>
      </c>
      <c r="Q47" s="105">
        <v>13</v>
      </c>
      <c r="R47" s="106">
        <v>14</v>
      </c>
      <c r="S47" s="107">
        <v>12</v>
      </c>
      <c r="T47" s="108">
        <v>14</v>
      </c>
      <c r="U47" s="108">
        <v>1</v>
      </c>
      <c r="V47" s="109">
        <v>0</v>
      </c>
      <c r="W47" s="104">
        <v>87</v>
      </c>
      <c r="X47" s="105">
        <v>49</v>
      </c>
      <c r="Y47" s="106">
        <v>38</v>
      </c>
      <c r="Z47" s="107">
        <v>47</v>
      </c>
      <c r="AA47" s="108">
        <v>37</v>
      </c>
      <c r="AB47" s="108">
        <v>2</v>
      </c>
      <c r="AC47" s="109">
        <v>1</v>
      </c>
      <c r="AD47" s="110">
        <v>-1</v>
      </c>
      <c r="AE47" s="111">
        <v>-2</v>
      </c>
      <c r="AF47" s="112">
        <v>1</v>
      </c>
      <c r="AG47" s="110">
        <v>239</v>
      </c>
      <c r="AH47" s="111">
        <v>131</v>
      </c>
      <c r="AI47" s="113">
        <v>108</v>
      </c>
      <c r="AJ47" s="114">
        <v>94</v>
      </c>
      <c r="AK47" s="115">
        <v>84</v>
      </c>
      <c r="AL47" s="115">
        <v>35</v>
      </c>
      <c r="AM47" s="116">
        <v>22</v>
      </c>
      <c r="AN47" s="110">
        <v>2</v>
      </c>
      <c r="AO47" s="112">
        <v>2</v>
      </c>
      <c r="AP47" s="117">
        <v>240</v>
      </c>
      <c r="AQ47" s="111">
        <v>133</v>
      </c>
      <c r="AR47" s="113">
        <v>107</v>
      </c>
      <c r="AS47" s="114">
        <v>106</v>
      </c>
      <c r="AT47" s="115">
        <v>96</v>
      </c>
      <c r="AU47" s="115">
        <v>26</v>
      </c>
      <c r="AV47" s="116">
        <v>11</v>
      </c>
      <c r="AW47" s="110">
        <v>1</v>
      </c>
      <c r="AX47" s="112">
        <v>0</v>
      </c>
      <c r="AY47" s="118">
        <v>-5</v>
      </c>
    </row>
    <row r="48" spans="1:51" x14ac:dyDescent="0.15">
      <c r="A48">
        <v>4</v>
      </c>
      <c r="B48">
        <v>216</v>
      </c>
      <c r="C48" s="152" t="s">
        <v>75</v>
      </c>
      <c r="D48" s="24"/>
      <c r="E48" s="149">
        <v>34.380000000000003</v>
      </c>
      <c r="F48" s="150">
        <v>36983</v>
      </c>
      <c r="G48" s="103">
        <v>86469</v>
      </c>
      <c r="H48" s="103">
        <v>41783</v>
      </c>
      <c r="I48" s="103">
        <v>44686</v>
      </c>
      <c r="J48" s="104">
        <v>-53</v>
      </c>
      <c r="K48" s="105">
        <v>-26</v>
      </c>
      <c r="L48" s="106">
        <v>-27</v>
      </c>
      <c r="M48" s="104">
        <v>-47</v>
      </c>
      <c r="N48" s="105">
        <v>-21</v>
      </c>
      <c r="O48" s="151">
        <v>-26</v>
      </c>
      <c r="P48" s="104">
        <v>37</v>
      </c>
      <c r="Q48" s="105">
        <v>20</v>
      </c>
      <c r="R48" s="106">
        <v>17</v>
      </c>
      <c r="S48" s="107">
        <v>20</v>
      </c>
      <c r="T48" s="108">
        <v>17</v>
      </c>
      <c r="U48" s="108">
        <v>0</v>
      </c>
      <c r="V48" s="109">
        <v>0</v>
      </c>
      <c r="W48" s="104">
        <v>84</v>
      </c>
      <c r="X48" s="105">
        <v>41</v>
      </c>
      <c r="Y48" s="106">
        <v>43</v>
      </c>
      <c r="Z48" s="107">
        <v>41</v>
      </c>
      <c r="AA48" s="108">
        <v>42</v>
      </c>
      <c r="AB48" s="108">
        <v>0</v>
      </c>
      <c r="AC48" s="109">
        <v>1</v>
      </c>
      <c r="AD48" s="110">
        <v>-6</v>
      </c>
      <c r="AE48" s="111">
        <v>-5</v>
      </c>
      <c r="AF48" s="112">
        <v>-1</v>
      </c>
      <c r="AG48" s="110">
        <v>330</v>
      </c>
      <c r="AH48" s="111">
        <v>182</v>
      </c>
      <c r="AI48" s="113">
        <v>148</v>
      </c>
      <c r="AJ48" s="114">
        <v>148</v>
      </c>
      <c r="AK48" s="115">
        <v>106</v>
      </c>
      <c r="AL48" s="115">
        <v>32</v>
      </c>
      <c r="AM48" s="116">
        <v>39</v>
      </c>
      <c r="AN48" s="110">
        <v>2</v>
      </c>
      <c r="AO48" s="112">
        <v>3</v>
      </c>
      <c r="AP48" s="117">
        <v>336</v>
      </c>
      <c r="AQ48" s="111">
        <v>187</v>
      </c>
      <c r="AR48" s="113">
        <v>149</v>
      </c>
      <c r="AS48" s="114">
        <v>168</v>
      </c>
      <c r="AT48" s="115">
        <v>134</v>
      </c>
      <c r="AU48" s="115">
        <v>9</v>
      </c>
      <c r="AV48" s="116">
        <v>11</v>
      </c>
      <c r="AW48" s="110">
        <v>10</v>
      </c>
      <c r="AX48" s="112">
        <v>4</v>
      </c>
      <c r="AY48" s="118">
        <v>96</v>
      </c>
    </row>
    <row r="49" spans="1:51" x14ac:dyDescent="0.15">
      <c r="A49">
        <v>3</v>
      </c>
      <c r="B49" s="153">
        <v>217</v>
      </c>
      <c r="C49" s="152" t="s">
        <v>76</v>
      </c>
      <c r="D49" s="24"/>
      <c r="E49" s="149">
        <v>53.44</v>
      </c>
      <c r="F49" s="150">
        <v>64105</v>
      </c>
      <c r="G49" s="103">
        <v>151375</v>
      </c>
      <c r="H49" s="103">
        <v>70667</v>
      </c>
      <c r="I49" s="103">
        <v>80708</v>
      </c>
      <c r="J49" s="104">
        <v>-68</v>
      </c>
      <c r="K49" s="105">
        <v>-18</v>
      </c>
      <c r="L49" s="106">
        <v>-50</v>
      </c>
      <c r="M49" s="104">
        <v>-87</v>
      </c>
      <c r="N49" s="105">
        <v>-46</v>
      </c>
      <c r="O49" s="151">
        <v>-41</v>
      </c>
      <c r="P49" s="104">
        <v>57</v>
      </c>
      <c r="Q49" s="105">
        <v>26</v>
      </c>
      <c r="R49" s="106">
        <v>31</v>
      </c>
      <c r="S49" s="107">
        <v>26</v>
      </c>
      <c r="T49" s="108">
        <v>31</v>
      </c>
      <c r="U49" s="108">
        <v>0</v>
      </c>
      <c r="V49" s="109">
        <v>0</v>
      </c>
      <c r="W49" s="104">
        <v>144</v>
      </c>
      <c r="X49" s="105">
        <v>72</v>
      </c>
      <c r="Y49" s="106">
        <v>72</v>
      </c>
      <c r="Z49" s="107">
        <v>71</v>
      </c>
      <c r="AA49" s="108">
        <v>71</v>
      </c>
      <c r="AB49" s="108">
        <v>1</v>
      </c>
      <c r="AC49" s="109">
        <v>1</v>
      </c>
      <c r="AD49" s="110">
        <v>19</v>
      </c>
      <c r="AE49" s="111">
        <v>28</v>
      </c>
      <c r="AF49" s="112">
        <v>-9</v>
      </c>
      <c r="AG49" s="110">
        <v>619</v>
      </c>
      <c r="AH49" s="111">
        <v>331</v>
      </c>
      <c r="AI49" s="113">
        <v>288</v>
      </c>
      <c r="AJ49" s="114">
        <v>294</v>
      </c>
      <c r="AK49" s="115">
        <v>269</v>
      </c>
      <c r="AL49" s="115">
        <v>34</v>
      </c>
      <c r="AM49" s="116">
        <v>18</v>
      </c>
      <c r="AN49" s="110">
        <v>3</v>
      </c>
      <c r="AO49" s="112">
        <v>1</v>
      </c>
      <c r="AP49" s="117">
        <v>600</v>
      </c>
      <c r="AQ49" s="111">
        <v>303</v>
      </c>
      <c r="AR49" s="113">
        <v>297</v>
      </c>
      <c r="AS49" s="114">
        <v>281</v>
      </c>
      <c r="AT49" s="115">
        <v>284</v>
      </c>
      <c r="AU49" s="115">
        <v>19</v>
      </c>
      <c r="AV49" s="116">
        <v>11</v>
      </c>
      <c r="AW49" s="110">
        <v>3</v>
      </c>
      <c r="AX49" s="112">
        <v>2</v>
      </c>
      <c r="AY49" s="118">
        <v>110</v>
      </c>
    </row>
    <row r="50" spans="1:51" x14ac:dyDescent="0.15">
      <c r="A50">
        <v>5</v>
      </c>
      <c r="B50">
        <v>218</v>
      </c>
      <c r="C50" s="152" t="s">
        <v>77</v>
      </c>
      <c r="D50" s="24" t="s">
        <v>51</v>
      </c>
      <c r="E50" s="149">
        <v>92.94</v>
      </c>
      <c r="F50" s="150">
        <v>18097</v>
      </c>
      <c r="G50" s="103">
        <v>46960</v>
      </c>
      <c r="H50" s="103">
        <v>22941</v>
      </c>
      <c r="I50" s="103">
        <v>24019</v>
      </c>
      <c r="J50" s="104">
        <v>48</v>
      </c>
      <c r="K50" s="105">
        <v>28</v>
      </c>
      <c r="L50" s="106">
        <v>20</v>
      </c>
      <c r="M50" s="104">
        <v>-36</v>
      </c>
      <c r="N50" s="105">
        <v>-20</v>
      </c>
      <c r="O50" s="151">
        <v>-16</v>
      </c>
      <c r="P50" s="104">
        <v>12</v>
      </c>
      <c r="Q50" s="105">
        <v>7</v>
      </c>
      <c r="R50" s="106">
        <v>5</v>
      </c>
      <c r="S50" s="107">
        <v>7</v>
      </c>
      <c r="T50" s="108">
        <v>5</v>
      </c>
      <c r="U50" s="108">
        <v>0</v>
      </c>
      <c r="V50" s="109">
        <v>0</v>
      </c>
      <c r="W50" s="104">
        <v>48</v>
      </c>
      <c r="X50" s="105">
        <v>27</v>
      </c>
      <c r="Y50" s="106">
        <v>21</v>
      </c>
      <c r="Z50" s="107">
        <v>27</v>
      </c>
      <c r="AA50" s="108">
        <v>20</v>
      </c>
      <c r="AB50" s="108">
        <v>0</v>
      </c>
      <c r="AC50" s="109">
        <v>1</v>
      </c>
      <c r="AD50" s="110">
        <v>84</v>
      </c>
      <c r="AE50" s="111">
        <v>48</v>
      </c>
      <c r="AF50" s="112">
        <v>36</v>
      </c>
      <c r="AG50" s="110">
        <v>219</v>
      </c>
      <c r="AH50" s="111">
        <v>125</v>
      </c>
      <c r="AI50" s="113">
        <v>94</v>
      </c>
      <c r="AJ50" s="114">
        <v>100</v>
      </c>
      <c r="AK50" s="115">
        <v>62</v>
      </c>
      <c r="AL50" s="115">
        <v>24</v>
      </c>
      <c r="AM50" s="116">
        <v>32</v>
      </c>
      <c r="AN50" s="110">
        <v>1</v>
      </c>
      <c r="AO50" s="112">
        <v>0</v>
      </c>
      <c r="AP50" s="117">
        <v>135</v>
      </c>
      <c r="AQ50" s="111">
        <v>77</v>
      </c>
      <c r="AR50" s="113">
        <v>58</v>
      </c>
      <c r="AS50" s="114">
        <v>66</v>
      </c>
      <c r="AT50" s="115">
        <v>50</v>
      </c>
      <c r="AU50" s="115">
        <v>11</v>
      </c>
      <c r="AV50" s="116">
        <v>8</v>
      </c>
      <c r="AW50" s="110">
        <v>0</v>
      </c>
      <c r="AX50" s="112">
        <v>0</v>
      </c>
      <c r="AY50" s="118">
        <v>100</v>
      </c>
    </row>
    <row r="51" spans="1:51" x14ac:dyDescent="0.15">
      <c r="A51">
        <v>3</v>
      </c>
      <c r="B51">
        <v>219</v>
      </c>
      <c r="C51" s="152" t="s">
        <v>78</v>
      </c>
      <c r="D51" s="24"/>
      <c r="E51" s="149">
        <v>210.32</v>
      </c>
      <c r="F51" s="150">
        <v>42686</v>
      </c>
      <c r="G51" s="103">
        <v>107331</v>
      </c>
      <c r="H51" s="103">
        <v>51329</v>
      </c>
      <c r="I51" s="103">
        <v>56002</v>
      </c>
      <c r="J51" s="104">
        <v>17</v>
      </c>
      <c r="K51" s="105">
        <v>13</v>
      </c>
      <c r="L51" s="106">
        <v>4</v>
      </c>
      <c r="M51" s="104">
        <v>-47</v>
      </c>
      <c r="N51" s="105">
        <v>-28</v>
      </c>
      <c r="O51" s="151">
        <v>-19</v>
      </c>
      <c r="P51" s="104">
        <v>28</v>
      </c>
      <c r="Q51" s="105">
        <v>11</v>
      </c>
      <c r="R51" s="106">
        <v>17</v>
      </c>
      <c r="S51" s="107">
        <v>11</v>
      </c>
      <c r="T51" s="108">
        <v>17</v>
      </c>
      <c r="U51" s="108">
        <v>0</v>
      </c>
      <c r="V51" s="109">
        <v>0</v>
      </c>
      <c r="W51" s="104">
        <v>75</v>
      </c>
      <c r="X51" s="105">
        <v>39</v>
      </c>
      <c r="Y51" s="106">
        <v>36</v>
      </c>
      <c r="Z51" s="107">
        <v>39</v>
      </c>
      <c r="AA51" s="108">
        <v>36</v>
      </c>
      <c r="AB51" s="108">
        <v>0</v>
      </c>
      <c r="AC51" s="109">
        <v>0</v>
      </c>
      <c r="AD51" s="110">
        <v>64</v>
      </c>
      <c r="AE51" s="111">
        <v>41</v>
      </c>
      <c r="AF51" s="112">
        <v>23</v>
      </c>
      <c r="AG51" s="110">
        <v>453</v>
      </c>
      <c r="AH51" s="111">
        <v>238</v>
      </c>
      <c r="AI51" s="113">
        <v>215</v>
      </c>
      <c r="AJ51" s="114">
        <v>202</v>
      </c>
      <c r="AK51" s="115">
        <v>182</v>
      </c>
      <c r="AL51" s="115">
        <v>30</v>
      </c>
      <c r="AM51" s="116">
        <v>29</v>
      </c>
      <c r="AN51" s="110">
        <v>6</v>
      </c>
      <c r="AO51" s="112">
        <v>4</v>
      </c>
      <c r="AP51" s="117">
        <v>389</v>
      </c>
      <c r="AQ51" s="111">
        <v>197</v>
      </c>
      <c r="AR51" s="113">
        <v>192</v>
      </c>
      <c r="AS51" s="114">
        <v>175</v>
      </c>
      <c r="AT51" s="115">
        <v>173</v>
      </c>
      <c r="AU51" s="115">
        <v>19</v>
      </c>
      <c r="AV51" s="116">
        <v>14</v>
      </c>
      <c r="AW51" s="110">
        <v>3</v>
      </c>
      <c r="AX51" s="112">
        <v>5</v>
      </c>
      <c r="AY51" s="118">
        <v>117</v>
      </c>
    </row>
    <row r="52" spans="1:51" x14ac:dyDescent="0.15">
      <c r="A52">
        <v>5</v>
      </c>
      <c r="B52">
        <v>220</v>
      </c>
      <c r="C52" s="152" t="s">
        <v>79</v>
      </c>
      <c r="D52" s="24" t="s">
        <v>51</v>
      </c>
      <c r="E52" s="149">
        <v>150.97999999999999</v>
      </c>
      <c r="F52" s="150">
        <v>16156</v>
      </c>
      <c r="G52" s="103">
        <v>41571</v>
      </c>
      <c r="H52" s="103">
        <v>20510</v>
      </c>
      <c r="I52" s="103">
        <v>21061</v>
      </c>
      <c r="J52" s="104">
        <v>0</v>
      </c>
      <c r="K52" s="105">
        <v>-7</v>
      </c>
      <c r="L52" s="106">
        <v>7</v>
      </c>
      <c r="M52" s="104">
        <v>-41</v>
      </c>
      <c r="N52" s="105">
        <v>-22</v>
      </c>
      <c r="O52" s="151">
        <v>-19</v>
      </c>
      <c r="P52" s="104">
        <v>12</v>
      </c>
      <c r="Q52" s="105">
        <v>5</v>
      </c>
      <c r="R52" s="106">
        <v>7</v>
      </c>
      <c r="S52" s="107">
        <v>5</v>
      </c>
      <c r="T52" s="108">
        <v>7</v>
      </c>
      <c r="U52" s="108">
        <v>0</v>
      </c>
      <c r="V52" s="109">
        <v>0</v>
      </c>
      <c r="W52" s="104">
        <v>53</v>
      </c>
      <c r="X52" s="105">
        <v>27</v>
      </c>
      <c r="Y52" s="106">
        <v>26</v>
      </c>
      <c r="Z52" s="107">
        <v>27</v>
      </c>
      <c r="AA52" s="108">
        <v>26</v>
      </c>
      <c r="AB52" s="108">
        <v>0</v>
      </c>
      <c r="AC52" s="109">
        <v>0</v>
      </c>
      <c r="AD52" s="110">
        <v>41</v>
      </c>
      <c r="AE52" s="111">
        <v>15</v>
      </c>
      <c r="AF52" s="112">
        <v>26</v>
      </c>
      <c r="AG52" s="110">
        <v>169</v>
      </c>
      <c r="AH52" s="111">
        <v>86</v>
      </c>
      <c r="AI52" s="113">
        <v>83</v>
      </c>
      <c r="AJ52" s="114">
        <v>55</v>
      </c>
      <c r="AK52" s="115">
        <v>55</v>
      </c>
      <c r="AL52" s="115">
        <v>29</v>
      </c>
      <c r="AM52" s="116">
        <v>28</v>
      </c>
      <c r="AN52" s="110">
        <v>2</v>
      </c>
      <c r="AO52" s="112">
        <v>0</v>
      </c>
      <c r="AP52" s="117">
        <v>128</v>
      </c>
      <c r="AQ52" s="111">
        <v>71</v>
      </c>
      <c r="AR52" s="113">
        <v>57</v>
      </c>
      <c r="AS52" s="114">
        <v>55</v>
      </c>
      <c r="AT52" s="115">
        <v>50</v>
      </c>
      <c r="AU52" s="115">
        <v>15</v>
      </c>
      <c r="AV52" s="116">
        <v>7</v>
      </c>
      <c r="AW52" s="110">
        <v>1</v>
      </c>
      <c r="AX52" s="112">
        <v>0</v>
      </c>
      <c r="AY52" s="118">
        <v>49</v>
      </c>
    </row>
    <row r="53" spans="1:51" x14ac:dyDescent="0.15">
      <c r="A53">
        <v>9</v>
      </c>
      <c r="B53">
        <v>221</v>
      </c>
      <c r="C53" s="152" t="s">
        <v>80</v>
      </c>
      <c r="D53" s="24"/>
      <c r="E53" s="149">
        <v>377.59</v>
      </c>
      <c r="F53" s="150">
        <v>15706</v>
      </c>
      <c r="G53" s="103">
        <v>38736</v>
      </c>
      <c r="H53" s="103">
        <v>18438</v>
      </c>
      <c r="I53" s="103">
        <v>20298</v>
      </c>
      <c r="J53" s="104">
        <v>3</v>
      </c>
      <c r="K53" s="105">
        <v>-25</v>
      </c>
      <c r="L53" s="106">
        <v>28</v>
      </c>
      <c r="M53" s="104">
        <v>-18</v>
      </c>
      <c r="N53" s="105">
        <v>-10</v>
      </c>
      <c r="O53" s="151">
        <v>-8</v>
      </c>
      <c r="P53" s="104">
        <v>15</v>
      </c>
      <c r="Q53" s="105">
        <v>7</v>
      </c>
      <c r="R53" s="106">
        <v>8</v>
      </c>
      <c r="S53" s="107">
        <v>7</v>
      </c>
      <c r="T53" s="108">
        <v>8</v>
      </c>
      <c r="U53" s="108">
        <v>0</v>
      </c>
      <c r="V53" s="109">
        <v>0</v>
      </c>
      <c r="W53" s="104">
        <v>33</v>
      </c>
      <c r="X53" s="105">
        <v>17</v>
      </c>
      <c r="Y53" s="106">
        <v>16</v>
      </c>
      <c r="Z53" s="107">
        <v>17</v>
      </c>
      <c r="AA53" s="108">
        <v>16</v>
      </c>
      <c r="AB53" s="108">
        <v>0</v>
      </c>
      <c r="AC53" s="109">
        <v>0</v>
      </c>
      <c r="AD53" s="110">
        <v>21</v>
      </c>
      <c r="AE53" s="111">
        <v>-15</v>
      </c>
      <c r="AF53" s="112">
        <v>36</v>
      </c>
      <c r="AG53" s="110">
        <v>196</v>
      </c>
      <c r="AH53" s="111">
        <v>81</v>
      </c>
      <c r="AI53" s="113">
        <v>115</v>
      </c>
      <c r="AJ53" s="114">
        <v>62</v>
      </c>
      <c r="AK53" s="115">
        <v>46</v>
      </c>
      <c r="AL53" s="115">
        <v>19</v>
      </c>
      <c r="AM53" s="116">
        <v>69</v>
      </c>
      <c r="AN53" s="110">
        <v>0</v>
      </c>
      <c r="AO53" s="112">
        <v>0</v>
      </c>
      <c r="AP53" s="117">
        <v>175</v>
      </c>
      <c r="AQ53" s="111">
        <v>96</v>
      </c>
      <c r="AR53" s="113">
        <v>79</v>
      </c>
      <c r="AS53" s="114">
        <v>85</v>
      </c>
      <c r="AT53" s="115">
        <v>64</v>
      </c>
      <c r="AU53" s="115">
        <v>8</v>
      </c>
      <c r="AV53" s="116">
        <v>13</v>
      </c>
      <c r="AW53" s="110">
        <v>3</v>
      </c>
      <c r="AX53" s="112">
        <v>2</v>
      </c>
      <c r="AY53" s="118">
        <v>76</v>
      </c>
    </row>
    <row r="54" spans="1:51" x14ac:dyDescent="0.15">
      <c r="A54">
        <v>8</v>
      </c>
      <c r="B54">
        <v>222</v>
      </c>
      <c r="C54" s="152" t="s">
        <v>81</v>
      </c>
      <c r="D54" s="24"/>
      <c r="E54" s="149">
        <v>422.91</v>
      </c>
      <c r="F54" s="150">
        <v>8290</v>
      </c>
      <c r="G54" s="102">
        <v>21393</v>
      </c>
      <c r="H54" s="102">
        <v>10273</v>
      </c>
      <c r="I54" s="102">
        <v>11120</v>
      </c>
      <c r="J54" s="104">
        <v>-14</v>
      </c>
      <c r="K54" s="105">
        <v>-5</v>
      </c>
      <c r="L54" s="106">
        <v>-9</v>
      </c>
      <c r="M54" s="104">
        <v>-14</v>
      </c>
      <c r="N54" s="105">
        <v>-8</v>
      </c>
      <c r="O54" s="151">
        <v>-6</v>
      </c>
      <c r="P54" s="104">
        <v>17</v>
      </c>
      <c r="Q54" s="105">
        <v>7</v>
      </c>
      <c r="R54" s="106">
        <v>10</v>
      </c>
      <c r="S54" s="107">
        <v>7</v>
      </c>
      <c r="T54" s="108">
        <v>10</v>
      </c>
      <c r="U54" s="108">
        <v>0</v>
      </c>
      <c r="V54" s="109">
        <v>0</v>
      </c>
      <c r="W54" s="104">
        <v>31</v>
      </c>
      <c r="X54" s="105">
        <v>15</v>
      </c>
      <c r="Y54" s="106">
        <v>16</v>
      </c>
      <c r="Z54" s="107">
        <v>15</v>
      </c>
      <c r="AA54" s="108">
        <v>16</v>
      </c>
      <c r="AB54" s="108">
        <v>0</v>
      </c>
      <c r="AC54" s="109">
        <v>0</v>
      </c>
      <c r="AD54" s="110">
        <v>0</v>
      </c>
      <c r="AE54" s="111">
        <v>3</v>
      </c>
      <c r="AF54" s="112">
        <v>-3</v>
      </c>
      <c r="AG54" s="110">
        <v>66</v>
      </c>
      <c r="AH54" s="111">
        <v>32</v>
      </c>
      <c r="AI54" s="113">
        <v>34</v>
      </c>
      <c r="AJ54" s="114">
        <v>32</v>
      </c>
      <c r="AK54" s="115">
        <v>33</v>
      </c>
      <c r="AL54" s="115">
        <v>0</v>
      </c>
      <c r="AM54" s="116">
        <v>1</v>
      </c>
      <c r="AN54" s="110">
        <v>0</v>
      </c>
      <c r="AO54" s="112">
        <v>0</v>
      </c>
      <c r="AP54" s="117">
        <v>66</v>
      </c>
      <c r="AQ54" s="111">
        <v>29</v>
      </c>
      <c r="AR54" s="113">
        <v>37</v>
      </c>
      <c r="AS54" s="114">
        <v>26</v>
      </c>
      <c r="AT54" s="115">
        <v>37</v>
      </c>
      <c r="AU54" s="115">
        <v>3</v>
      </c>
      <c r="AV54" s="116">
        <v>0</v>
      </c>
      <c r="AW54" s="110">
        <v>0</v>
      </c>
      <c r="AX54" s="112">
        <v>0</v>
      </c>
      <c r="AY54" s="118">
        <v>-1</v>
      </c>
    </row>
    <row r="55" spans="1:51" x14ac:dyDescent="0.15">
      <c r="A55">
        <v>9</v>
      </c>
      <c r="B55">
        <v>223</v>
      </c>
      <c r="C55" s="152" t="s">
        <v>82</v>
      </c>
      <c r="D55" s="24"/>
      <c r="E55" s="149">
        <v>493.21</v>
      </c>
      <c r="F55" s="150">
        <v>23193</v>
      </c>
      <c r="G55" s="103">
        <v>60241</v>
      </c>
      <c r="H55" s="103">
        <v>28905</v>
      </c>
      <c r="I55" s="103">
        <v>31336</v>
      </c>
      <c r="J55" s="104">
        <v>-60</v>
      </c>
      <c r="K55" s="105">
        <v>-27</v>
      </c>
      <c r="L55" s="106">
        <v>-33</v>
      </c>
      <c r="M55" s="104">
        <v>-60</v>
      </c>
      <c r="N55" s="105">
        <v>-18</v>
      </c>
      <c r="O55" s="151">
        <v>-42</v>
      </c>
      <c r="P55" s="104">
        <v>23</v>
      </c>
      <c r="Q55" s="105">
        <v>16</v>
      </c>
      <c r="R55" s="106">
        <v>7</v>
      </c>
      <c r="S55" s="107">
        <v>15</v>
      </c>
      <c r="T55" s="108">
        <v>7</v>
      </c>
      <c r="U55" s="108">
        <v>1</v>
      </c>
      <c r="V55" s="109">
        <v>0</v>
      </c>
      <c r="W55" s="104">
        <v>83</v>
      </c>
      <c r="X55" s="105">
        <v>34</v>
      </c>
      <c r="Y55" s="106">
        <v>49</v>
      </c>
      <c r="Z55" s="107">
        <v>33</v>
      </c>
      <c r="AA55" s="108">
        <v>49</v>
      </c>
      <c r="AB55" s="108">
        <v>1</v>
      </c>
      <c r="AC55" s="109">
        <v>0</v>
      </c>
      <c r="AD55" s="110">
        <v>0</v>
      </c>
      <c r="AE55" s="111">
        <v>-9</v>
      </c>
      <c r="AF55" s="112">
        <v>9</v>
      </c>
      <c r="AG55" s="110">
        <v>217</v>
      </c>
      <c r="AH55" s="111">
        <v>107</v>
      </c>
      <c r="AI55" s="113">
        <v>110</v>
      </c>
      <c r="AJ55" s="114">
        <v>82</v>
      </c>
      <c r="AK55" s="115">
        <v>92</v>
      </c>
      <c r="AL55" s="115">
        <v>25</v>
      </c>
      <c r="AM55" s="116">
        <v>18</v>
      </c>
      <c r="AN55" s="110">
        <v>0</v>
      </c>
      <c r="AO55" s="112">
        <v>0</v>
      </c>
      <c r="AP55" s="117">
        <v>217</v>
      </c>
      <c r="AQ55" s="111">
        <v>116</v>
      </c>
      <c r="AR55" s="113">
        <v>101</v>
      </c>
      <c r="AS55" s="114">
        <v>98</v>
      </c>
      <c r="AT55" s="115">
        <v>94</v>
      </c>
      <c r="AU55" s="115">
        <v>15</v>
      </c>
      <c r="AV55" s="116">
        <v>6</v>
      </c>
      <c r="AW55" s="110">
        <v>3</v>
      </c>
      <c r="AX55" s="112">
        <v>1</v>
      </c>
      <c r="AY55" s="118">
        <v>23</v>
      </c>
    </row>
    <row r="56" spans="1:51" x14ac:dyDescent="0.15">
      <c r="A56">
        <v>10</v>
      </c>
      <c r="B56">
        <v>224</v>
      </c>
      <c r="C56" s="152" t="s">
        <v>83</v>
      </c>
      <c r="D56" s="24"/>
      <c r="E56" s="149">
        <v>229.01</v>
      </c>
      <c r="F56" s="150">
        <v>17208</v>
      </c>
      <c r="G56" s="103">
        <v>43096</v>
      </c>
      <c r="H56" s="103">
        <v>20628</v>
      </c>
      <c r="I56" s="103">
        <v>22468</v>
      </c>
      <c r="J56" s="104">
        <v>-35</v>
      </c>
      <c r="K56" s="105">
        <v>-16</v>
      </c>
      <c r="L56" s="106">
        <v>-19</v>
      </c>
      <c r="M56" s="104">
        <v>-42</v>
      </c>
      <c r="N56" s="105">
        <v>-14</v>
      </c>
      <c r="O56" s="151">
        <v>-28</v>
      </c>
      <c r="P56" s="104">
        <v>15</v>
      </c>
      <c r="Q56" s="105">
        <v>9</v>
      </c>
      <c r="R56" s="106">
        <v>6</v>
      </c>
      <c r="S56" s="107">
        <v>9</v>
      </c>
      <c r="T56" s="108">
        <v>6</v>
      </c>
      <c r="U56" s="108">
        <v>0</v>
      </c>
      <c r="V56" s="109">
        <v>0</v>
      </c>
      <c r="W56" s="104">
        <v>57</v>
      </c>
      <c r="X56" s="105">
        <v>23</v>
      </c>
      <c r="Y56" s="106">
        <v>34</v>
      </c>
      <c r="Z56" s="107">
        <v>23</v>
      </c>
      <c r="AA56" s="108">
        <v>34</v>
      </c>
      <c r="AB56" s="108">
        <v>0</v>
      </c>
      <c r="AC56" s="109">
        <v>0</v>
      </c>
      <c r="AD56" s="110">
        <v>7</v>
      </c>
      <c r="AE56" s="111">
        <v>-2</v>
      </c>
      <c r="AF56" s="112">
        <v>9</v>
      </c>
      <c r="AG56" s="110">
        <v>170</v>
      </c>
      <c r="AH56" s="111">
        <v>81</v>
      </c>
      <c r="AI56" s="113">
        <v>89</v>
      </c>
      <c r="AJ56" s="114">
        <v>67</v>
      </c>
      <c r="AK56" s="115">
        <v>68</v>
      </c>
      <c r="AL56" s="115">
        <v>14</v>
      </c>
      <c r="AM56" s="116">
        <v>21</v>
      </c>
      <c r="AN56" s="110">
        <v>0</v>
      </c>
      <c r="AO56" s="112">
        <v>0</v>
      </c>
      <c r="AP56" s="117">
        <v>163</v>
      </c>
      <c r="AQ56" s="111">
        <v>83</v>
      </c>
      <c r="AR56" s="113">
        <v>80</v>
      </c>
      <c r="AS56" s="114">
        <v>72</v>
      </c>
      <c r="AT56" s="115">
        <v>67</v>
      </c>
      <c r="AU56" s="115">
        <v>9</v>
      </c>
      <c r="AV56" s="116">
        <v>12</v>
      </c>
      <c r="AW56" s="110">
        <v>2</v>
      </c>
      <c r="AX56" s="112">
        <v>1</v>
      </c>
      <c r="AY56" s="118">
        <v>47</v>
      </c>
    </row>
    <row r="57" spans="1:51" x14ac:dyDescent="0.15">
      <c r="A57">
        <v>8</v>
      </c>
      <c r="B57">
        <v>225</v>
      </c>
      <c r="C57" s="152" t="s">
        <v>84</v>
      </c>
      <c r="D57" s="24"/>
      <c r="E57" s="149">
        <v>403.06</v>
      </c>
      <c r="F57" s="150">
        <v>11335</v>
      </c>
      <c r="G57" s="103">
        <v>28069</v>
      </c>
      <c r="H57" s="103">
        <v>13453</v>
      </c>
      <c r="I57" s="103">
        <v>14616</v>
      </c>
      <c r="J57" s="104">
        <v>-59</v>
      </c>
      <c r="K57" s="105">
        <v>-20</v>
      </c>
      <c r="L57" s="106">
        <v>-39</v>
      </c>
      <c r="M57" s="104">
        <v>-24</v>
      </c>
      <c r="N57" s="105">
        <v>-10</v>
      </c>
      <c r="O57" s="151">
        <v>-14</v>
      </c>
      <c r="P57" s="104">
        <v>8</v>
      </c>
      <c r="Q57" s="105">
        <v>6</v>
      </c>
      <c r="R57" s="106">
        <v>2</v>
      </c>
      <c r="S57" s="107">
        <v>6</v>
      </c>
      <c r="T57" s="108">
        <v>2</v>
      </c>
      <c r="U57" s="108">
        <v>0</v>
      </c>
      <c r="V57" s="109">
        <v>0</v>
      </c>
      <c r="W57" s="104">
        <v>32</v>
      </c>
      <c r="X57" s="105">
        <v>16</v>
      </c>
      <c r="Y57" s="106">
        <v>16</v>
      </c>
      <c r="Z57" s="107">
        <v>16</v>
      </c>
      <c r="AA57" s="108">
        <v>16</v>
      </c>
      <c r="AB57" s="108">
        <v>0</v>
      </c>
      <c r="AC57" s="109">
        <v>0</v>
      </c>
      <c r="AD57" s="110">
        <v>-35</v>
      </c>
      <c r="AE57" s="111">
        <v>-10</v>
      </c>
      <c r="AF57" s="112">
        <v>-25</v>
      </c>
      <c r="AG57" s="110">
        <v>92</v>
      </c>
      <c r="AH57" s="111">
        <v>56</v>
      </c>
      <c r="AI57" s="113">
        <v>36</v>
      </c>
      <c r="AJ57" s="114">
        <v>50</v>
      </c>
      <c r="AK57" s="115">
        <v>33</v>
      </c>
      <c r="AL57" s="115">
        <v>6</v>
      </c>
      <c r="AM57" s="116">
        <v>3</v>
      </c>
      <c r="AN57" s="110">
        <v>0</v>
      </c>
      <c r="AO57" s="112">
        <v>0</v>
      </c>
      <c r="AP57" s="117">
        <v>127</v>
      </c>
      <c r="AQ57" s="111">
        <v>66</v>
      </c>
      <c r="AR57" s="113">
        <v>61</v>
      </c>
      <c r="AS57" s="114">
        <v>62</v>
      </c>
      <c r="AT57" s="115">
        <v>52</v>
      </c>
      <c r="AU57" s="115">
        <v>4</v>
      </c>
      <c r="AV57" s="116">
        <v>8</v>
      </c>
      <c r="AW57" s="110">
        <v>0</v>
      </c>
      <c r="AX57" s="112">
        <v>1</v>
      </c>
      <c r="AY57" s="118">
        <v>-3</v>
      </c>
    </row>
    <row r="58" spans="1:51" x14ac:dyDescent="0.15">
      <c r="A58">
        <v>10</v>
      </c>
      <c r="B58">
        <v>226</v>
      </c>
      <c r="C58" s="152" t="s">
        <v>85</v>
      </c>
      <c r="D58" s="24"/>
      <c r="E58" s="149">
        <v>184.24</v>
      </c>
      <c r="F58" s="150">
        <v>17713</v>
      </c>
      <c r="G58" s="102">
        <v>41388</v>
      </c>
      <c r="H58" s="102">
        <v>19574</v>
      </c>
      <c r="I58" s="103">
        <v>21814</v>
      </c>
      <c r="J58" s="104">
        <v>54</v>
      </c>
      <c r="K58" s="105">
        <v>31</v>
      </c>
      <c r="L58" s="106">
        <v>23</v>
      </c>
      <c r="M58" s="104">
        <v>-45</v>
      </c>
      <c r="N58" s="105">
        <v>-20</v>
      </c>
      <c r="O58" s="151">
        <v>-25</v>
      </c>
      <c r="P58" s="104">
        <v>13</v>
      </c>
      <c r="Q58" s="105">
        <v>6</v>
      </c>
      <c r="R58" s="106">
        <v>7</v>
      </c>
      <c r="S58" s="107">
        <v>6</v>
      </c>
      <c r="T58" s="108">
        <v>7</v>
      </c>
      <c r="U58" s="108">
        <v>0</v>
      </c>
      <c r="V58" s="109">
        <v>0</v>
      </c>
      <c r="W58" s="104">
        <v>58</v>
      </c>
      <c r="X58" s="105">
        <v>26</v>
      </c>
      <c r="Y58" s="106">
        <v>32</v>
      </c>
      <c r="Z58" s="107">
        <v>26</v>
      </c>
      <c r="AA58" s="108">
        <v>32</v>
      </c>
      <c r="AB58" s="108">
        <v>0</v>
      </c>
      <c r="AC58" s="109">
        <v>0</v>
      </c>
      <c r="AD58" s="110">
        <v>99</v>
      </c>
      <c r="AE58" s="111">
        <v>51</v>
      </c>
      <c r="AF58" s="112">
        <v>48</v>
      </c>
      <c r="AG58" s="110">
        <v>226</v>
      </c>
      <c r="AH58" s="111">
        <v>119</v>
      </c>
      <c r="AI58" s="113">
        <v>107</v>
      </c>
      <c r="AJ58" s="114">
        <v>64</v>
      </c>
      <c r="AK58" s="115">
        <v>82</v>
      </c>
      <c r="AL58" s="115">
        <v>54</v>
      </c>
      <c r="AM58" s="116">
        <v>24</v>
      </c>
      <c r="AN58" s="110">
        <v>1</v>
      </c>
      <c r="AO58" s="112">
        <v>1</v>
      </c>
      <c r="AP58" s="117">
        <v>127</v>
      </c>
      <c r="AQ58" s="111">
        <v>68</v>
      </c>
      <c r="AR58" s="113">
        <v>59</v>
      </c>
      <c r="AS58" s="114">
        <v>56</v>
      </c>
      <c r="AT58" s="115">
        <v>54</v>
      </c>
      <c r="AU58" s="115">
        <v>11</v>
      </c>
      <c r="AV58" s="116">
        <v>5</v>
      </c>
      <c r="AW58" s="110">
        <v>1</v>
      </c>
      <c r="AX58" s="112">
        <v>0</v>
      </c>
      <c r="AY58" s="118">
        <v>95</v>
      </c>
    </row>
    <row r="59" spans="1:51" s="154" customFormat="1" x14ac:dyDescent="0.15">
      <c r="A59">
        <v>7</v>
      </c>
      <c r="B59">
        <v>227</v>
      </c>
      <c r="C59" s="152" t="s">
        <v>86</v>
      </c>
      <c r="D59" s="24"/>
      <c r="E59" s="149">
        <v>658.54</v>
      </c>
      <c r="F59" s="150">
        <v>12847</v>
      </c>
      <c r="G59" s="103">
        <v>33654</v>
      </c>
      <c r="H59" s="103">
        <v>16097</v>
      </c>
      <c r="I59" s="103">
        <v>17557</v>
      </c>
      <c r="J59" s="104">
        <v>-28</v>
      </c>
      <c r="K59" s="105">
        <v>-6</v>
      </c>
      <c r="L59" s="106">
        <v>-22</v>
      </c>
      <c r="M59" s="104">
        <v>-26</v>
      </c>
      <c r="N59" s="105">
        <v>-14</v>
      </c>
      <c r="O59" s="151">
        <v>-12</v>
      </c>
      <c r="P59" s="104">
        <v>12</v>
      </c>
      <c r="Q59" s="105">
        <v>7</v>
      </c>
      <c r="R59" s="106">
        <v>5</v>
      </c>
      <c r="S59" s="107">
        <v>7</v>
      </c>
      <c r="T59" s="108">
        <v>5</v>
      </c>
      <c r="U59" s="108">
        <v>0</v>
      </c>
      <c r="V59" s="109">
        <v>0</v>
      </c>
      <c r="W59" s="104">
        <v>38</v>
      </c>
      <c r="X59" s="105">
        <v>21</v>
      </c>
      <c r="Y59" s="106">
        <v>17</v>
      </c>
      <c r="Z59" s="107">
        <v>21</v>
      </c>
      <c r="AA59" s="108">
        <v>17</v>
      </c>
      <c r="AB59" s="108">
        <v>0</v>
      </c>
      <c r="AC59" s="109">
        <v>0</v>
      </c>
      <c r="AD59" s="104">
        <v>-2</v>
      </c>
      <c r="AE59" s="105">
        <v>8</v>
      </c>
      <c r="AF59" s="106">
        <v>-10</v>
      </c>
      <c r="AG59" s="104">
        <v>78</v>
      </c>
      <c r="AH59" s="105">
        <v>50</v>
      </c>
      <c r="AI59" s="151">
        <v>28</v>
      </c>
      <c r="AJ59" s="107">
        <v>41</v>
      </c>
      <c r="AK59" s="108">
        <v>23</v>
      </c>
      <c r="AL59" s="108">
        <v>8</v>
      </c>
      <c r="AM59" s="109">
        <v>4</v>
      </c>
      <c r="AN59" s="104">
        <v>1</v>
      </c>
      <c r="AO59" s="106">
        <v>1</v>
      </c>
      <c r="AP59" s="118">
        <v>80</v>
      </c>
      <c r="AQ59" s="105">
        <v>42</v>
      </c>
      <c r="AR59" s="151">
        <v>38</v>
      </c>
      <c r="AS59" s="107">
        <v>41</v>
      </c>
      <c r="AT59" s="108">
        <v>36</v>
      </c>
      <c r="AU59" s="108">
        <v>1</v>
      </c>
      <c r="AV59" s="109">
        <v>2</v>
      </c>
      <c r="AW59" s="104">
        <v>0</v>
      </c>
      <c r="AX59" s="106">
        <v>0</v>
      </c>
      <c r="AY59" s="118">
        <v>16</v>
      </c>
    </row>
    <row r="60" spans="1:51" x14ac:dyDescent="0.15">
      <c r="A60">
        <v>5</v>
      </c>
      <c r="B60" s="2">
        <v>228</v>
      </c>
      <c r="C60" s="152" t="s">
        <v>87</v>
      </c>
      <c r="D60" s="155"/>
      <c r="E60" s="149">
        <v>157.55000000000001</v>
      </c>
      <c r="F60" s="150">
        <v>16997</v>
      </c>
      <c r="G60" s="103">
        <v>40033</v>
      </c>
      <c r="H60" s="103">
        <v>19686</v>
      </c>
      <c r="I60" s="103">
        <v>20347</v>
      </c>
      <c r="J60" s="104">
        <v>5</v>
      </c>
      <c r="K60" s="105">
        <v>15</v>
      </c>
      <c r="L60" s="106">
        <v>-10</v>
      </c>
      <c r="M60" s="104">
        <v>-28</v>
      </c>
      <c r="N60" s="105">
        <v>-13</v>
      </c>
      <c r="O60" s="151">
        <v>-15</v>
      </c>
      <c r="P60" s="104">
        <v>23</v>
      </c>
      <c r="Q60" s="105">
        <v>14</v>
      </c>
      <c r="R60" s="106">
        <v>9</v>
      </c>
      <c r="S60" s="107">
        <v>12</v>
      </c>
      <c r="T60" s="108">
        <v>9</v>
      </c>
      <c r="U60" s="108">
        <v>2</v>
      </c>
      <c r="V60" s="109">
        <v>0</v>
      </c>
      <c r="W60" s="104">
        <v>51</v>
      </c>
      <c r="X60" s="105">
        <v>27</v>
      </c>
      <c r="Y60" s="106">
        <v>24</v>
      </c>
      <c r="Z60" s="107">
        <v>27</v>
      </c>
      <c r="AA60" s="108">
        <v>24</v>
      </c>
      <c r="AB60" s="108">
        <v>0</v>
      </c>
      <c r="AC60" s="109">
        <v>0</v>
      </c>
      <c r="AD60" s="104">
        <v>33</v>
      </c>
      <c r="AE60" s="105">
        <v>28</v>
      </c>
      <c r="AF60" s="106">
        <v>5</v>
      </c>
      <c r="AG60" s="104">
        <v>244</v>
      </c>
      <c r="AH60" s="105">
        <v>131</v>
      </c>
      <c r="AI60" s="151">
        <v>113</v>
      </c>
      <c r="AJ60" s="107">
        <v>99</v>
      </c>
      <c r="AK60" s="108">
        <v>87</v>
      </c>
      <c r="AL60" s="108">
        <v>32</v>
      </c>
      <c r="AM60" s="109">
        <v>26</v>
      </c>
      <c r="AN60" s="104">
        <v>0</v>
      </c>
      <c r="AO60" s="106">
        <v>0</v>
      </c>
      <c r="AP60" s="118">
        <v>211</v>
      </c>
      <c r="AQ60" s="105">
        <v>103</v>
      </c>
      <c r="AR60" s="151">
        <v>108</v>
      </c>
      <c r="AS60" s="107">
        <v>74</v>
      </c>
      <c r="AT60" s="108">
        <v>74</v>
      </c>
      <c r="AU60" s="108">
        <v>26</v>
      </c>
      <c r="AV60" s="109">
        <v>32</v>
      </c>
      <c r="AW60" s="104">
        <v>3</v>
      </c>
      <c r="AX60" s="106">
        <v>2</v>
      </c>
      <c r="AY60" s="118">
        <v>28</v>
      </c>
    </row>
    <row r="61" spans="1:51" s="157" customFormat="1" x14ac:dyDescent="0.15">
      <c r="A61">
        <v>7</v>
      </c>
      <c r="B61">
        <v>229</v>
      </c>
      <c r="C61" s="156" t="s">
        <v>88</v>
      </c>
      <c r="D61" s="24" t="s">
        <v>51</v>
      </c>
      <c r="E61" s="149">
        <v>210.87</v>
      </c>
      <c r="F61" s="150">
        <v>27969</v>
      </c>
      <c r="G61" s="103">
        <v>73026</v>
      </c>
      <c r="H61" s="103">
        <v>35263</v>
      </c>
      <c r="I61" s="103">
        <v>37763</v>
      </c>
      <c r="J61" s="104">
        <v>-97</v>
      </c>
      <c r="K61" s="105">
        <v>-46</v>
      </c>
      <c r="L61" s="106">
        <v>-51</v>
      </c>
      <c r="M61" s="104">
        <v>-65</v>
      </c>
      <c r="N61" s="105">
        <v>-31</v>
      </c>
      <c r="O61" s="151">
        <v>-34</v>
      </c>
      <c r="P61" s="104">
        <v>20</v>
      </c>
      <c r="Q61" s="105">
        <v>8</v>
      </c>
      <c r="R61" s="106">
        <v>12</v>
      </c>
      <c r="S61" s="107">
        <v>8</v>
      </c>
      <c r="T61" s="108">
        <v>12</v>
      </c>
      <c r="U61" s="108">
        <v>0</v>
      </c>
      <c r="V61" s="109">
        <v>0</v>
      </c>
      <c r="W61" s="104">
        <v>85</v>
      </c>
      <c r="X61" s="105">
        <v>39</v>
      </c>
      <c r="Y61" s="106">
        <v>46</v>
      </c>
      <c r="Z61" s="107">
        <v>39</v>
      </c>
      <c r="AA61" s="108">
        <v>46</v>
      </c>
      <c r="AB61" s="108">
        <v>0</v>
      </c>
      <c r="AC61" s="109">
        <v>0</v>
      </c>
      <c r="AD61" s="104">
        <v>-32</v>
      </c>
      <c r="AE61" s="105">
        <v>-15</v>
      </c>
      <c r="AF61" s="106">
        <v>-17</v>
      </c>
      <c r="AG61" s="104">
        <v>188</v>
      </c>
      <c r="AH61" s="105">
        <v>99</v>
      </c>
      <c r="AI61" s="151">
        <v>89</v>
      </c>
      <c r="AJ61" s="107">
        <v>90</v>
      </c>
      <c r="AK61" s="108">
        <v>65</v>
      </c>
      <c r="AL61" s="108">
        <v>9</v>
      </c>
      <c r="AM61" s="109">
        <v>24</v>
      </c>
      <c r="AN61" s="104">
        <v>0</v>
      </c>
      <c r="AO61" s="106">
        <v>0</v>
      </c>
      <c r="AP61" s="118">
        <v>220</v>
      </c>
      <c r="AQ61" s="105">
        <v>114</v>
      </c>
      <c r="AR61" s="151">
        <v>106</v>
      </c>
      <c r="AS61" s="107">
        <v>101</v>
      </c>
      <c r="AT61" s="108">
        <v>96</v>
      </c>
      <c r="AU61" s="108">
        <v>10</v>
      </c>
      <c r="AV61" s="109">
        <v>10</v>
      </c>
      <c r="AW61" s="104">
        <v>3</v>
      </c>
      <c r="AX61" s="106">
        <v>0</v>
      </c>
      <c r="AY61" s="118">
        <v>26</v>
      </c>
    </row>
    <row r="62" spans="1:51" x14ac:dyDescent="0.15">
      <c r="A62" s="157"/>
      <c r="B62" s="157"/>
      <c r="C62" s="158" t="s">
        <v>89</v>
      </c>
      <c r="D62" s="78"/>
      <c r="E62" s="159">
        <v>90.33</v>
      </c>
      <c r="F62" s="80">
        <v>11012</v>
      </c>
      <c r="G62" s="82">
        <v>28904</v>
      </c>
      <c r="H62" s="82">
        <v>13546</v>
      </c>
      <c r="I62" s="82">
        <v>15358</v>
      </c>
      <c r="J62" s="221">
        <v>-41</v>
      </c>
      <c r="K62" s="222">
        <v>-24</v>
      </c>
      <c r="L62" s="223">
        <v>-17</v>
      </c>
      <c r="M62" s="221">
        <v>-19</v>
      </c>
      <c r="N62" s="222">
        <v>-14</v>
      </c>
      <c r="O62" s="224">
        <v>-5</v>
      </c>
      <c r="P62" s="221">
        <v>2</v>
      </c>
      <c r="Q62" s="222">
        <v>1</v>
      </c>
      <c r="R62" s="223">
        <v>1</v>
      </c>
      <c r="S62" s="221">
        <v>1</v>
      </c>
      <c r="T62" s="222">
        <v>1</v>
      </c>
      <c r="U62" s="222">
        <v>0</v>
      </c>
      <c r="V62" s="223">
        <v>0</v>
      </c>
      <c r="W62" s="221">
        <v>21</v>
      </c>
      <c r="X62" s="222">
        <v>15</v>
      </c>
      <c r="Y62" s="223">
        <v>6</v>
      </c>
      <c r="Z62" s="221">
        <v>15</v>
      </c>
      <c r="AA62" s="222">
        <v>6</v>
      </c>
      <c r="AB62" s="222">
        <v>0</v>
      </c>
      <c r="AC62" s="223">
        <v>0</v>
      </c>
      <c r="AD62" s="221">
        <v>-22</v>
      </c>
      <c r="AE62" s="222">
        <v>-10</v>
      </c>
      <c r="AF62" s="223">
        <v>-12</v>
      </c>
      <c r="AG62" s="221">
        <v>87</v>
      </c>
      <c r="AH62" s="222">
        <v>47</v>
      </c>
      <c r="AI62" s="224">
        <v>40</v>
      </c>
      <c r="AJ62" s="221">
        <v>42</v>
      </c>
      <c r="AK62" s="222">
        <v>34</v>
      </c>
      <c r="AL62" s="222">
        <v>5</v>
      </c>
      <c r="AM62" s="223">
        <v>6</v>
      </c>
      <c r="AN62" s="221">
        <v>0</v>
      </c>
      <c r="AO62" s="223">
        <v>0</v>
      </c>
      <c r="AP62" s="225">
        <v>109</v>
      </c>
      <c r="AQ62" s="222">
        <v>57</v>
      </c>
      <c r="AR62" s="224">
        <v>52</v>
      </c>
      <c r="AS62" s="221">
        <v>55</v>
      </c>
      <c r="AT62" s="222">
        <v>48</v>
      </c>
      <c r="AU62" s="222">
        <v>2</v>
      </c>
      <c r="AV62" s="223">
        <v>3</v>
      </c>
      <c r="AW62" s="221">
        <v>0</v>
      </c>
      <c r="AX62" s="223">
        <v>1</v>
      </c>
      <c r="AY62" s="225">
        <v>20</v>
      </c>
    </row>
    <row r="63" spans="1:51" s="157" customFormat="1" x14ac:dyDescent="0.15">
      <c r="A63">
        <v>3</v>
      </c>
      <c r="B63">
        <v>301</v>
      </c>
      <c r="C63" s="152" t="s">
        <v>90</v>
      </c>
      <c r="D63" s="24"/>
      <c r="E63" s="149">
        <v>90.33</v>
      </c>
      <c r="F63" s="150">
        <v>11012</v>
      </c>
      <c r="G63" s="103">
        <v>28904</v>
      </c>
      <c r="H63" s="103">
        <v>13546</v>
      </c>
      <c r="I63" s="103">
        <v>15358</v>
      </c>
      <c r="J63" s="104">
        <v>-41</v>
      </c>
      <c r="K63" s="105">
        <v>-24</v>
      </c>
      <c r="L63" s="106">
        <v>-17</v>
      </c>
      <c r="M63" s="104">
        <v>-19</v>
      </c>
      <c r="N63" s="105">
        <v>-14</v>
      </c>
      <c r="O63" s="151">
        <v>-5</v>
      </c>
      <c r="P63" s="104">
        <v>2</v>
      </c>
      <c r="Q63" s="105">
        <v>1</v>
      </c>
      <c r="R63" s="106">
        <v>1</v>
      </c>
      <c r="S63" s="107">
        <v>1</v>
      </c>
      <c r="T63" s="108">
        <v>1</v>
      </c>
      <c r="U63" s="108">
        <v>0</v>
      </c>
      <c r="V63" s="109">
        <v>0</v>
      </c>
      <c r="W63" s="104">
        <v>21</v>
      </c>
      <c r="X63" s="105">
        <v>15</v>
      </c>
      <c r="Y63" s="106">
        <v>6</v>
      </c>
      <c r="Z63" s="107">
        <v>15</v>
      </c>
      <c r="AA63" s="108">
        <v>6</v>
      </c>
      <c r="AB63" s="108">
        <v>0</v>
      </c>
      <c r="AC63" s="109">
        <v>0</v>
      </c>
      <c r="AD63" s="104">
        <v>-22</v>
      </c>
      <c r="AE63" s="105">
        <v>-10</v>
      </c>
      <c r="AF63" s="106">
        <v>-12</v>
      </c>
      <c r="AG63" s="104">
        <v>87</v>
      </c>
      <c r="AH63" s="105">
        <v>47</v>
      </c>
      <c r="AI63" s="151">
        <v>40</v>
      </c>
      <c r="AJ63" s="107">
        <v>42</v>
      </c>
      <c r="AK63" s="108">
        <v>34</v>
      </c>
      <c r="AL63" s="108">
        <v>5</v>
      </c>
      <c r="AM63" s="109">
        <v>6</v>
      </c>
      <c r="AN63" s="104">
        <v>0</v>
      </c>
      <c r="AO63" s="106">
        <v>0</v>
      </c>
      <c r="AP63" s="118">
        <v>109</v>
      </c>
      <c r="AQ63" s="105">
        <v>57</v>
      </c>
      <c r="AR63" s="151">
        <v>52</v>
      </c>
      <c r="AS63" s="107">
        <v>55</v>
      </c>
      <c r="AT63" s="108">
        <v>48</v>
      </c>
      <c r="AU63" s="108">
        <v>2</v>
      </c>
      <c r="AV63" s="109">
        <v>3</v>
      </c>
      <c r="AW63" s="104">
        <v>0</v>
      </c>
      <c r="AX63" s="106">
        <v>1</v>
      </c>
      <c r="AY63" s="118">
        <v>20</v>
      </c>
    </row>
    <row r="64" spans="1:51" x14ac:dyDescent="0.15">
      <c r="A64" s="157"/>
      <c r="B64" s="157"/>
      <c r="C64" s="158" t="s">
        <v>91</v>
      </c>
      <c r="D64" s="78"/>
      <c r="E64" s="159">
        <v>185.19</v>
      </c>
      <c r="F64" s="80">
        <v>6531</v>
      </c>
      <c r="G64" s="134">
        <v>18593</v>
      </c>
      <c r="H64" s="134">
        <v>8971</v>
      </c>
      <c r="I64" s="134">
        <v>9622</v>
      </c>
      <c r="J64" s="221">
        <v>-48</v>
      </c>
      <c r="K64" s="222">
        <v>-27</v>
      </c>
      <c r="L64" s="223">
        <v>-21</v>
      </c>
      <c r="M64" s="221">
        <v>-16</v>
      </c>
      <c r="N64" s="222">
        <v>-7</v>
      </c>
      <c r="O64" s="224">
        <v>-9</v>
      </c>
      <c r="P64" s="221">
        <v>7</v>
      </c>
      <c r="Q64" s="222">
        <v>4</v>
      </c>
      <c r="R64" s="223">
        <v>3</v>
      </c>
      <c r="S64" s="221">
        <v>4</v>
      </c>
      <c r="T64" s="222">
        <v>3</v>
      </c>
      <c r="U64" s="222">
        <v>0</v>
      </c>
      <c r="V64" s="223">
        <v>0</v>
      </c>
      <c r="W64" s="221">
        <v>23</v>
      </c>
      <c r="X64" s="222">
        <v>11</v>
      </c>
      <c r="Y64" s="223">
        <v>12</v>
      </c>
      <c r="Z64" s="221">
        <v>11</v>
      </c>
      <c r="AA64" s="222">
        <v>12</v>
      </c>
      <c r="AB64" s="222">
        <v>0</v>
      </c>
      <c r="AC64" s="223">
        <v>0</v>
      </c>
      <c r="AD64" s="221">
        <v>-32</v>
      </c>
      <c r="AE64" s="222">
        <v>-20</v>
      </c>
      <c r="AF64" s="223">
        <v>-12</v>
      </c>
      <c r="AG64" s="221">
        <v>33</v>
      </c>
      <c r="AH64" s="222">
        <v>19</v>
      </c>
      <c r="AI64" s="224">
        <v>14</v>
      </c>
      <c r="AJ64" s="221">
        <v>15</v>
      </c>
      <c r="AK64" s="222">
        <v>12</v>
      </c>
      <c r="AL64" s="222">
        <v>4</v>
      </c>
      <c r="AM64" s="223">
        <v>2</v>
      </c>
      <c r="AN64" s="221">
        <v>0</v>
      </c>
      <c r="AO64" s="223">
        <v>0</v>
      </c>
      <c r="AP64" s="225">
        <v>65</v>
      </c>
      <c r="AQ64" s="222">
        <v>39</v>
      </c>
      <c r="AR64" s="224">
        <v>26</v>
      </c>
      <c r="AS64" s="221">
        <v>33</v>
      </c>
      <c r="AT64" s="222">
        <v>25</v>
      </c>
      <c r="AU64" s="222">
        <v>4</v>
      </c>
      <c r="AV64" s="223">
        <v>1</v>
      </c>
      <c r="AW64" s="221">
        <v>2</v>
      </c>
      <c r="AX64" s="223">
        <v>0</v>
      </c>
      <c r="AY64" s="225">
        <v>8</v>
      </c>
    </row>
    <row r="65" spans="1:51" s="157" customFormat="1" x14ac:dyDescent="0.15">
      <c r="A65">
        <v>5</v>
      </c>
      <c r="B65">
        <v>365</v>
      </c>
      <c r="C65" s="152" t="s">
        <v>92</v>
      </c>
      <c r="D65" s="24"/>
      <c r="E65" s="149">
        <v>185.19</v>
      </c>
      <c r="F65" s="150">
        <v>6531</v>
      </c>
      <c r="G65" s="103">
        <v>18593</v>
      </c>
      <c r="H65" s="103">
        <v>8971</v>
      </c>
      <c r="I65" s="103">
        <v>9622</v>
      </c>
      <c r="J65" s="104">
        <v>-48</v>
      </c>
      <c r="K65" s="105">
        <v>-27</v>
      </c>
      <c r="L65" s="106">
        <v>-21</v>
      </c>
      <c r="M65" s="104">
        <v>-16</v>
      </c>
      <c r="N65" s="105">
        <v>-7</v>
      </c>
      <c r="O65" s="151">
        <v>-9</v>
      </c>
      <c r="P65" s="104">
        <v>7</v>
      </c>
      <c r="Q65" s="105">
        <v>4</v>
      </c>
      <c r="R65" s="106">
        <v>3</v>
      </c>
      <c r="S65" s="107">
        <v>4</v>
      </c>
      <c r="T65" s="108">
        <v>3</v>
      </c>
      <c r="U65" s="108">
        <v>0</v>
      </c>
      <c r="V65" s="109">
        <v>0</v>
      </c>
      <c r="W65" s="104">
        <v>23</v>
      </c>
      <c r="X65" s="105">
        <v>11</v>
      </c>
      <c r="Y65" s="106">
        <v>12</v>
      </c>
      <c r="Z65" s="107">
        <v>11</v>
      </c>
      <c r="AA65" s="108">
        <v>12</v>
      </c>
      <c r="AB65" s="108">
        <v>0</v>
      </c>
      <c r="AC65" s="109">
        <v>0</v>
      </c>
      <c r="AD65" s="104">
        <v>-32</v>
      </c>
      <c r="AE65" s="105">
        <v>-20</v>
      </c>
      <c r="AF65" s="106">
        <v>-12</v>
      </c>
      <c r="AG65" s="104">
        <v>33</v>
      </c>
      <c r="AH65" s="105">
        <v>19</v>
      </c>
      <c r="AI65" s="151">
        <v>14</v>
      </c>
      <c r="AJ65" s="107">
        <v>15</v>
      </c>
      <c r="AK65" s="108">
        <v>12</v>
      </c>
      <c r="AL65" s="108">
        <v>4</v>
      </c>
      <c r="AM65" s="109">
        <v>2</v>
      </c>
      <c r="AN65" s="104">
        <v>0</v>
      </c>
      <c r="AO65" s="106">
        <v>0</v>
      </c>
      <c r="AP65" s="118">
        <v>65</v>
      </c>
      <c r="AQ65" s="105">
        <v>39</v>
      </c>
      <c r="AR65" s="151">
        <v>26</v>
      </c>
      <c r="AS65" s="107">
        <v>33</v>
      </c>
      <c r="AT65" s="108">
        <v>25</v>
      </c>
      <c r="AU65" s="108">
        <v>4</v>
      </c>
      <c r="AV65" s="109">
        <v>1</v>
      </c>
      <c r="AW65" s="104">
        <v>2</v>
      </c>
      <c r="AX65" s="106">
        <v>0</v>
      </c>
      <c r="AY65" s="118">
        <v>8</v>
      </c>
    </row>
    <row r="66" spans="1:51" x14ac:dyDescent="0.15">
      <c r="A66" s="157"/>
      <c r="B66" s="157"/>
      <c r="C66" s="120" t="s">
        <v>93</v>
      </c>
      <c r="D66" s="78"/>
      <c r="E66" s="159">
        <v>44.05</v>
      </c>
      <c r="F66" s="80">
        <v>25564</v>
      </c>
      <c r="G66" s="82">
        <v>63722</v>
      </c>
      <c r="H66" s="82">
        <v>30968</v>
      </c>
      <c r="I66" s="82">
        <v>32754</v>
      </c>
      <c r="J66" s="221">
        <v>21</v>
      </c>
      <c r="K66" s="222">
        <v>2</v>
      </c>
      <c r="L66" s="223">
        <v>19</v>
      </c>
      <c r="M66" s="221">
        <v>-15</v>
      </c>
      <c r="N66" s="222">
        <v>-18</v>
      </c>
      <c r="O66" s="224">
        <v>3</v>
      </c>
      <c r="P66" s="221">
        <v>35</v>
      </c>
      <c r="Q66" s="222">
        <v>11</v>
      </c>
      <c r="R66" s="223">
        <v>24</v>
      </c>
      <c r="S66" s="221">
        <v>11</v>
      </c>
      <c r="T66" s="222">
        <v>24</v>
      </c>
      <c r="U66" s="222">
        <v>0</v>
      </c>
      <c r="V66" s="223">
        <v>0</v>
      </c>
      <c r="W66" s="221">
        <v>50</v>
      </c>
      <c r="X66" s="222">
        <v>29</v>
      </c>
      <c r="Y66" s="223">
        <v>21</v>
      </c>
      <c r="Z66" s="221">
        <v>29</v>
      </c>
      <c r="AA66" s="222">
        <v>21</v>
      </c>
      <c r="AB66" s="222">
        <v>0</v>
      </c>
      <c r="AC66" s="223">
        <v>0</v>
      </c>
      <c r="AD66" s="221">
        <v>36</v>
      </c>
      <c r="AE66" s="222">
        <v>20</v>
      </c>
      <c r="AF66" s="223">
        <v>16</v>
      </c>
      <c r="AG66" s="221">
        <v>240</v>
      </c>
      <c r="AH66" s="222">
        <v>135</v>
      </c>
      <c r="AI66" s="224">
        <v>105</v>
      </c>
      <c r="AJ66" s="221">
        <v>121</v>
      </c>
      <c r="AK66" s="222">
        <v>96</v>
      </c>
      <c r="AL66" s="222">
        <v>12</v>
      </c>
      <c r="AM66" s="223">
        <v>9</v>
      </c>
      <c r="AN66" s="221">
        <v>2</v>
      </c>
      <c r="AO66" s="223">
        <v>0</v>
      </c>
      <c r="AP66" s="225">
        <v>204</v>
      </c>
      <c r="AQ66" s="222">
        <v>115</v>
      </c>
      <c r="AR66" s="224">
        <v>89</v>
      </c>
      <c r="AS66" s="221">
        <v>96</v>
      </c>
      <c r="AT66" s="222">
        <v>85</v>
      </c>
      <c r="AU66" s="222">
        <v>11</v>
      </c>
      <c r="AV66" s="223">
        <v>4</v>
      </c>
      <c r="AW66" s="221">
        <v>8</v>
      </c>
      <c r="AX66" s="223">
        <v>0</v>
      </c>
      <c r="AY66" s="225">
        <v>28</v>
      </c>
    </row>
    <row r="67" spans="1:51" x14ac:dyDescent="0.15">
      <c r="A67">
        <v>4</v>
      </c>
      <c r="B67">
        <v>381</v>
      </c>
      <c r="C67" s="156" t="s">
        <v>94</v>
      </c>
      <c r="D67" s="24"/>
      <c r="E67" s="149">
        <v>34.92</v>
      </c>
      <c r="F67" s="150">
        <v>11538</v>
      </c>
      <c r="G67" s="103">
        <v>30005</v>
      </c>
      <c r="H67" s="103">
        <v>14632</v>
      </c>
      <c r="I67" s="103">
        <v>15373</v>
      </c>
      <c r="J67" s="104">
        <v>13</v>
      </c>
      <c r="K67" s="105">
        <v>7</v>
      </c>
      <c r="L67" s="106">
        <v>6</v>
      </c>
      <c r="M67" s="104">
        <v>-10</v>
      </c>
      <c r="N67" s="105">
        <v>-10</v>
      </c>
      <c r="O67" s="151">
        <v>0</v>
      </c>
      <c r="P67" s="104">
        <v>14</v>
      </c>
      <c r="Q67" s="105">
        <v>7</v>
      </c>
      <c r="R67" s="106">
        <v>7</v>
      </c>
      <c r="S67" s="107">
        <v>7</v>
      </c>
      <c r="T67" s="108">
        <v>7</v>
      </c>
      <c r="U67" s="108">
        <v>0</v>
      </c>
      <c r="V67" s="109">
        <v>0</v>
      </c>
      <c r="W67" s="104">
        <v>24</v>
      </c>
      <c r="X67" s="105">
        <v>17</v>
      </c>
      <c r="Y67" s="106">
        <v>7</v>
      </c>
      <c r="Z67" s="107">
        <v>17</v>
      </c>
      <c r="AA67" s="108">
        <v>7</v>
      </c>
      <c r="AB67" s="108">
        <v>0</v>
      </c>
      <c r="AC67" s="109">
        <v>0</v>
      </c>
      <c r="AD67" s="104">
        <v>23</v>
      </c>
      <c r="AE67" s="105">
        <v>17</v>
      </c>
      <c r="AF67" s="106">
        <v>6</v>
      </c>
      <c r="AG67" s="104">
        <v>103</v>
      </c>
      <c r="AH67" s="105">
        <v>54</v>
      </c>
      <c r="AI67" s="151">
        <v>49</v>
      </c>
      <c r="AJ67" s="107">
        <v>45</v>
      </c>
      <c r="AK67" s="108">
        <v>41</v>
      </c>
      <c r="AL67" s="108">
        <v>8</v>
      </c>
      <c r="AM67" s="109">
        <v>8</v>
      </c>
      <c r="AN67" s="104">
        <v>1</v>
      </c>
      <c r="AO67" s="106">
        <v>0</v>
      </c>
      <c r="AP67" s="118">
        <v>80</v>
      </c>
      <c r="AQ67" s="105">
        <v>37</v>
      </c>
      <c r="AR67" s="151">
        <v>43</v>
      </c>
      <c r="AS67" s="107">
        <v>31</v>
      </c>
      <c r="AT67" s="108">
        <v>39</v>
      </c>
      <c r="AU67" s="108">
        <v>6</v>
      </c>
      <c r="AV67" s="109">
        <v>4</v>
      </c>
      <c r="AW67" s="104">
        <v>0</v>
      </c>
      <c r="AX67" s="106">
        <v>0</v>
      </c>
      <c r="AY67" s="118">
        <v>21</v>
      </c>
    </row>
    <row r="68" spans="1:51" s="157" customFormat="1" x14ac:dyDescent="0.15">
      <c r="A68">
        <v>4</v>
      </c>
      <c r="B68">
        <v>382</v>
      </c>
      <c r="C68" s="152" t="s">
        <v>95</v>
      </c>
      <c r="D68" s="24"/>
      <c r="E68" s="149">
        <v>9.1300000000000008</v>
      </c>
      <c r="F68" s="150">
        <v>14026</v>
      </c>
      <c r="G68" s="103">
        <v>33717</v>
      </c>
      <c r="H68" s="103">
        <v>16336</v>
      </c>
      <c r="I68" s="103">
        <v>17381</v>
      </c>
      <c r="J68" s="104">
        <v>8</v>
      </c>
      <c r="K68" s="105">
        <v>-5</v>
      </c>
      <c r="L68" s="106">
        <v>13</v>
      </c>
      <c r="M68" s="104">
        <v>-5</v>
      </c>
      <c r="N68" s="105">
        <v>-8</v>
      </c>
      <c r="O68" s="151">
        <v>3</v>
      </c>
      <c r="P68" s="104">
        <v>21</v>
      </c>
      <c r="Q68" s="105">
        <v>4</v>
      </c>
      <c r="R68" s="106">
        <v>17</v>
      </c>
      <c r="S68" s="107">
        <v>4</v>
      </c>
      <c r="T68" s="108">
        <v>17</v>
      </c>
      <c r="U68" s="108">
        <v>0</v>
      </c>
      <c r="V68" s="109">
        <v>0</v>
      </c>
      <c r="W68" s="104">
        <v>26</v>
      </c>
      <c r="X68" s="105">
        <v>12</v>
      </c>
      <c r="Y68" s="106">
        <v>14</v>
      </c>
      <c r="Z68" s="107">
        <v>12</v>
      </c>
      <c r="AA68" s="108">
        <v>14</v>
      </c>
      <c r="AB68" s="108">
        <v>0</v>
      </c>
      <c r="AC68" s="109">
        <v>0</v>
      </c>
      <c r="AD68" s="104">
        <v>13</v>
      </c>
      <c r="AE68" s="105">
        <v>3</v>
      </c>
      <c r="AF68" s="106">
        <v>10</v>
      </c>
      <c r="AG68" s="104">
        <v>137</v>
      </c>
      <c r="AH68" s="105">
        <v>81</v>
      </c>
      <c r="AI68" s="151">
        <v>56</v>
      </c>
      <c r="AJ68" s="107">
        <v>76</v>
      </c>
      <c r="AK68" s="108">
        <v>55</v>
      </c>
      <c r="AL68" s="108">
        <v>4</v>
      </c>
      <c r="AM68" s="109">
        <v>1</v>
      </c>
      <c r="AN68" s="104">
        <v>1</v>
      </c>
      <c r="AO68" s="106">
        <v>0</v>
      </c>
      <c r="AP68" s="118">
        <v>124</v>
      </c>
      <c r="AQ68" s="105">
        <v>78</v>
      </c>
      <c r="AR68" s="151">
        <v>46</v>
      </c>
      <c r="AS68" s="107">
        <v>65</v>
      </c>
      <c r="AT68" s="108">
        <v>46</v>
      </c>
      <c r="AU68" s="108">
        <v>5</v>
      </c>
      <c r="AV68" s="109">
        <v>0</v>
      </c>
      <c r="AW68" s="104">
        <v>8</v>
      </c>
      <c r="AX68" s="106">
        <v>0</v>
      </c>
      <c r="AY68" s="118">
        <v>7</v>
      </c>
    </row>
    <row r="69" spans="1:51" x14ac:dyDescent="0.15">
      <c r="A69" s="157"/>
      <c r="B69" s="157"/>
      <c r="C69" s="120" t="s">
        <v>96</v>
      </c>
      <c r="D69" s="78"/>
      <c r="E69" s="159">
        <v>330.7</v>
      </c>
      <c r="F69" s="80">
        <v>15899</v>
      </c>
      <c r="G69" s="82">
        <v>40116</v>
      </c>
      <c r="H69" s="82">
        <v>19399</v>
      </c>
      <c r="I69" s="82">
        <v>20717</v>
      </c>
      <c r="J69" s="221">
        <v>-27</v>
      </c>
      <c r="K69" s="222">
        <v>-12</v>
      </c>
      <c r="L69" s="223">
        <v>-15</v>
      </c>
      <c r="M69" s="221">
        <v>-38</v>
      </c>
      <c r="N69" s="222">
        <v>-19</v>
      </c>
      <c r="O69" s="224">
        <v>-19</v>
      </c>
      <c r="P69" s="221">
        <v>11</v>
      </c>
      <c r="Q69" s="222">
        <v>5</v>
      </c>
      <c r="R69" s="223">
        <v>6</v>
      </c>
      <c r="S69" s="225">
        <v>5</v>
      </c>
      <c r="T69" s="222">
        <v>6</v>
      </c>
      <c r="U69" s="222">
        <v>0</v>
      </c>
      <c r="V69" s="223">
        <v>0</v>
      </c>
      <c r="W69" s="221">
        <v>49</v>
      </c>
      <c r="X69" s="222">
        <v>24</v>
      </c>
      <c r="Y69" s="223">
        <v>25</v>
      </c>
      <c r="Z69" s="221">
        <v>24</v>
      </c>
      <c r="AA69" s="222">
        <v>25</v>
      </c>
      <c r="AB69" s="222">
        <v>0</v>
      </c>
      <c r="AC69" s="223">
        <v>0</v>
      </c>
      <c r="AD69" s="221">
        <v>11</v>
      </c>
      <c r="AE69" s="222">
        <v>7</v>
      </c>
      <c r="AF69" s="223">
        <v>4</v>
      </c>
      <c r="AG69" s="221">
        <v>161</v>
      </c>
      <c r="AH69" s="222">
        <v>66</v>
      </c>
      <c r="AI69" s="224">
        <v>95</v>
      </c>
      <c r="AJ69" s="221">
        <v>52</v>
      </c>
      <c r="AK69" s="222">
        <v>52</v>
      </c>
      <c r="AL69" s="222">
        <v>13</v>
      </c>
      <c r="AM69" s="223">
        <v>43</v>
      </c>
      <c r="AN69" s="221">
        <v>1</v>
      </c>
      <c r="AO69" s="223">
        <v>0</v>
      </c>
      <c r="AP69" s="225">
        <v>150</v>
      </c>
      <c r="AQ69" s="222">
        <v>59</v>
      </c>
      <c r="AR69" s="224">
        <v>91</v>
      </c>
      <c r="AS69" s="221">
        <v>56</v>
      </c>
      <c r="AT69" s="222">
        <v>72</v>
      </c>
      <c r="AU69" s="222">
        <v>3</v>
      </c>
      <c r="AV69" s="223">
        <v>12</v>
      </c>
      <c r="AW69" s="221">
        <v>0</v>
      </c>
      <c r="AX69" s="223">
        <v>7</v>
      </c>
      <c r="AY69" s="225">
        <v>69</v>
      </c>
    </row>
    <row r="70" spans="1:51" x14ac:dyDescent="0.15">
      <c r="A70">
        <v>6</v>
      </c>
      <c r="B70">
        <v>442</v>
      </c>
      <c r="C70" s="152" t="s">
        <v>97</v>
      </c>
      <c r="D70" s="24"/>
      <c r="E70" s="149">
        <v>82.67</v>
      </c>
      <c r="F70" s="150">
        <v>4288</v>
      </c>
      <c r="G70" s="103">
        <v>10770</v>
      </c>
      <c r="H70" s="103">
        <v>5252</v>
      </c>
      <c r="I70" s="103">
        <v>5518</v>
      </c>
      <c r="J70" s="104">
        <v>-27</v>
      </c>
      <c r="K70" s="105">
        <v>-14</v>
      </c>
      <c r="L70" s="106">
        <v>-13</v>
      </c>
      <c r="M70" s="104">
        <v>-8</v>
      </c>
      <c r="N70" s="105">
        <v>-4</v>
      </c>
      <c r="O70" s="151">
        <v>-4</v>
      </c>
      <c r="P70" s="104">
        <v>1</v>
      </c>
      <c r="Q70" s="105">
        <v>0</v>
      </c>
      <c r="R70" s="106">
        <v>1</v>
      </c>
      <c r="S70" s="107">
        <v>0</v>
      </c>
      <c r="T70" s="108">
        <v>1</v>
      </c>
      <c r="U70" s="108">
        <v>0</v>
      </c>
      <c r="V70" s="109">
        <v>0</v>
      </c>
      <c r="W70" s="104">
        <v>9</v>
      </c>
      <c r="X70" s="105">
        <v>4</v>
      </c>
      <c r="Y70" s="106">
        <v>5</v>
      </c>
      <c r="Z70" s="107">
        <v>4</v>
      </c>
      <c r="AA70" s="108">
        <v>5</v>
      </c>
      <c r="AB70" s="108">
        <v>0</v>
      </c>
      <c r="AC70" s="109">
        <v>0</v>
      </c>
      <c r="AD70" s="104">
        <v>-19</v>
      </c>
      <c r="AE70" s="105">
        <v>-10</v>
      </c>
      <c r="AF70" s="106">
        <v>-9</v>
      </c>
      <c r="AG70" s="104">
        <v>18</v>
      </c>
      <c r="AH70" s="105">
        <v>5</v>
      </c>
      <c r="AI70" s="151">
        <v>13</v>
      </c>
      <c r="AJ70" s="107">
        <v>4</v>
      </c>
      <c r="AK70" s="108">
        <v>12</v>
      </c>
      <c r="AL70" s="108">
        <v>1</v>
      </c>
      <c r="AM70" s="109">
        <v>1</v>
      </c>
      <c r="AN70" s="104">
        <v>0</v>
      </c>
      <c r="AO70" s="106">
        <v>0</v>
      </c>
      <c r="AP70" s="118">
        <v>37</v>
      </c>
      <c r="AQ70" s="105">
        <v>15</v>
      </c>
      <c r="AR70" s="151">
        <v>22</v>
      </c>
      <c r="AS70" s="107">
        <v>14</v>
      </c>
      <c r="AT70" s="108">
        <v>21</v>
      </c>
      <c r="AU70" s="108">
        <v>1</v>
      </c>
      <c r="AV70" s="109">
        <v>1</v>
      </c>
      <c r="AW70" s="104">
        <v>0</v>
      </c>
      <c r="AX70" s="106">
        <v>0</v>
      </c>
      <c r="AY70" s="118">
        <v>2</v>
      </c>
    </row>
    <row r="71" spans="1:51" x14ac:dyDescent="0.15">
      <c r="A71">
        <v>6</v>
      </c>
      <c r="B71">
        <v>443</v>
      </c>
      <c r="C71" s="152" t="s">
        <v>98</v>
      </c>
      <c r="D71" s="24"/>
      <c r="E71" s="149">
        <v>45.79</v>
      </c>
      <c r="F71" s="150">
        <v>7804</v>
      </c>
      <c r="G71" s="103">
        <v>19070</v>
      </c>
      <c r="H71" s="103">
        <v>9340</v>
      </c>
      <c r="I71" s="103">
        <v>9730</v>
      </c>
      <c r="J71" s="104">
        <v>-27</v>
      </c>
      <c r="K71" s="105">
        <v>-11</v>
      </c>
      <c r="L71" s="106">
        <v>-16</v>
      </c>
      <c r="M71" s="104">
        <v>-19</v>
      </c>
      <c r="N71" s="105">
        <v>-10</v>
      </c>
      <c r="O71" s="151">
        <v>-9</v>
      </c>
      <c r="P71" s="104">
        <v>8</v>
      </c>
      <c r="Q71" s="105">
        <v>5</v>
      </c>
      <c r="R71" s="106">
        <v>3</v>
      </c>
      <c r="S71" s="107">
        <v>5</v>
      </c>
      <c r="T71" s="108">
        <v>3</v>
      </c>
      <c r="U71" s="108">
        <v>0</v>
      </c>
      <c r="V71" s="109">
        <v>0</v>
      </c>
      <c r="W71" s="104">
        <v>27</v>
      </c>
      <c r="X71" s="105">
        <v>15</v>
      </c>
      <c r="Y71" s="106">
        <v>12</v>
      </c>
      <c r="Z71" s="107">
        <v>15</v>
      </c>
      <c r="AA71" s="108">
        <v>12</v>
      </c>
      <c r="AB71" s="108">
        <v>0</v>
      </c>
      <c r="AC71" s="109">
        <v>0</v>
      </c>
      <c r="AD71" s="104">
        <v>-8</v>
      </c>
      <c r="AE71" s="105">
        <v>-1</v>
      </c>
      <c r="AF71" s="106">
        <v>-7</v>
      </c>
      <c r="AG71" s="104">
        <v>83</v>
      </c>
      <c r="AH71" s="105">
        <v>36</v>
      </c>
      <c r="AI71" s="151">
        <v>47</v>
      </c>
      <c r="AJ71" s="107">
        <v>32</v>
      </c>
      <c r="AK71" s="108">
        <v>26</v>
      </c>
      <c r="AL71" s="108">
        <v>4</v>
      </c>
      <c r="AM71" s="109">
        <v>21</v>
      </c>
      <c r="AN71" s="104">
        <v>0</v>
      </c>
      <c r="AO71" s="106">
        <v>0</v>
      </c>
      <c r="AP71" s="118">
        <v>91</v>
      </c>
      <c r="AQ71" s="105">
        <v>37</v>
      </c>
      <c r="AR71" s="151">
        <v>54</v>
      </c>
      <c r="AS71" s="107">
        <v>35</v>
      </c>
      <c r="AT71" s="108">
        <v>38</v>
      </c>
      <c r="AU71" s="108">
        <v>2</v>
      </c>
      <c r="AV71" s="109">
        <v>9</v>
      </c>
      <c r="AW71" s="104">
        <v>0</v>
      </c>
      <c r="AX71" s="106">
        <v>7</v>
      </c>
      <c r="AY71" s="118">
        <v>32</v>
      </c>
    </row>
    <row r="72" spans="1:51" s="157" customFormat="1" x14ac:dyDescent="0.15">
      <c r="A72">
        <v>6</v>
      </c>
      <c r="B72">
        <v>446</v>
      </c>
      <c r="C72" s="152" t="s">
        <v>99</v>
      </c>
      <c r="D72" s="24"/>
      <c r="E72" s="149">
        <v>202.23</v>
      </c>
      <c r="F72" s="150">
        <v>3807</v>
      </c>
      <c r="G72" s="103">
        <v>10276</v>
      </c>
      <c r="H72" s="103">
        <v>4807</v>
      </c>
      <c r="I72" s="103">
        <v>5469</v>
      </c>
      <c r="J72" s="104">
        <v>27</v>
      </c>
      <c r="K72" s="105">
        <v>13</v>
      </c>
      <c r="L72" s="106">
        <v>14</v>
      </c>
      <c r="M72" s="104">
        <v>-11</v>
      </c>
      <c r="N72" s="105">
        <v>-5</v>
      </c>
      <c r="O72" s="151">
        <v>-6</v>
      </c>
      <c r="P72" s="104">
        <v>2</v>
      </c>
      <c r="Q72" s="105">
        <v>0</v>
      </c>
      <c r="R72" s="106">
        <v>2</v>
      </c>
      <c r="S72" s="107">
        <v>0</v>
      </c>
      <c r="T72" s="108">
        <v>2</v>
      </c>
      <c r="U72" s="108">
        <v>0</v>
      </c>
      <c r="V72" s="109">
        <v>0</v>
      </c>
      <c r="W72" s="104">
        <v>13</v>
      </c>
      <c r="X72" s="105">
        <v>5</v>
      </c>
      <c r="Y72" s="106">
        <v>8</v>
      </c>
      <c r="Z72" s="107">
        <v>5</v>
      </c>
      <c r="AA72" s="108">
        <v>8</v>
      </c>
      <c r="AB72" s="108">
        <v>0</v>
      </c>
      <c r="AC72" s="109">
        <v>0</v>
      </c>
      <c r="AD72" s="104">
        <v>38</v>
      </c>
      <c r="AE72" s="105">
        <v>18</v>
      </c>
      <c r="AF72" s="106">
        <v>20</v>
      </c>
      <c r="AG72" s="104">
        <v>60</v>
      </c>
      <c r="AH72" s="105">
        <v>25</v>
      </c>
      <c r="AI72" s="151">
        <v>35</v>
      </c>
      <c r="AJ72" s="107">
        <v>16</v>
      </c>
      <c r="AK72" s="108">
        <v>14</v>
      </c>
      <c r="AL72" s="108">
        <v>8</v>
      </c>
      <c r="AM72" s="109">
        <v>21</v>
      </c>
      <c r="AN72" s="104">
        <v>1</v>
      </c>
      <c r="AO72" s="106">
        <v>0</v>
      </c>
      <c r="AP72" s="118">
        <v>22</v>
      </c>
      <c r="AQ72" s="105">
        <v>7</v>
      </c>
      <c r="AR72" s="151">
        <v>15</v>
      </c>
      <c r="AS72" s="107">
        <v>7</v>
      </c>
      <c r="AT72" s="108">
        <v>13</v>
      </c>
      <c r="AU72" s="108">
        <v>0</v>
      </c>
      <c r="AV72" s="109">
        <v>2</v>
      </c>
      <c r="AW72" s="104">
        <v>0</v>
      </c>
      <c r="AX72" s="106">
        <v>0</v>
      </c>
      <c r="AY72" s="118">
        <v>35</v>
      </c>
    </row>
    <row r="73" spans="1:51" x14ac:dyDescent="0.15">
      <c r="A73" s="157"/>
      <c r="B73" s="157"/>
      <c r="C73" s="120" t="s">
        <v>100</v>
      </c>
      <c r="D73" s="78"/>
      <c r="E73" s="159">
        <v>22.61</v>
      </c>
      <c r="F73" s="80">
        <v>12921</v>
      </c>
      <c r="G73" s="82">
        <v>33172</v>
      </c>
      <c r="H73" s="82">
        <v>16101</v>
      </c>
      <c r="I73" s="82">
        <v>17071</v>
      </c>
      <c r="J73" s="221">
        <v>-22</v>
      </c>
      <c r="K73" s="222">
        <v>-7</v>
      </c>
      <c r="L73" s="223">
        <v>-15</v>
      </c>
      <c r="M73" s="221">
        <v>-10</v>
      </c>
      <c r="N73" s="222">
        <v>-6</v>
      </c>
      <c r="O73" s="224">
        <v>-4</v>
      </c>
      <c r="P73" s="221">
        <v>16</v>
      </c>
      <c r="Q73" s="222">
        <v>11</v>
      </c>
      <c r="R73" s="223">
        <v>5</v>
      </c>
      <c r="S73" s="221">
        <v>11</v>
      </c>
      <c r="T73" s="222">
        <v>5</v>
      </c>
      <c r="U73" s="222">
        <v>0</v>
      </c>
      <c r="V73" s="223">
        <v>0</v>
      </c>
      <c r="W73" s="221">
        <v>26</v>
      </c>
      <c r="X73" s="222">
        <v>17</v>
      </c>
      <c r="Y73" s="223">
        <v>9</v>
      </c>
      <c r="Z73" s="221">
        <v>17</v>
      </c>
      <c r="AA73" s="222">
        <v>9</v>
      </c>
      <c r="AB73" s="222">
        <v>0</v>
      </c>
      <c r="AC73" s="223">
        <v>0</v>
      </c>
      <c r="AD73" s="221">
        <v>-12</v>
      </c>
      <c r="AE73" s="222">
        <v>-1</v>
      </c>
      <c r="AF73" s="223">
        <v>-11</v>
      </c>
      <c r="AG73" s="221">
        <v>111</v>
      </c>
      <c r="AH73" s="222">
        <v>62</v>
      </c>
      <c r="AI73" s="224">
        <v>49</v>
      </c>
      <c r="AJ73" s="221">
        <v>52</v>
      </c>
      <c r="AK73" s="222">
        <v>46</v>
      </c>
      <c r="AL73" s="222">
        <v>10</v>
      </c>
      <c r="AM73" s="223">
        <v>2</v>
      </c>
      <c r="AN73" s="221">
        <v>0</v>
      </c>
      <c r="AO73" s="223">
        <v>1</v>
      </c>
      <c r="AP73" s="225">
        <v>123</v>
      </c>
      <c r="AQ73" s="222">
        <v>63</v>
      </c>
      <c r="AR73" s="224">
        <v>60</v>
      </c>
      <c r="AS73" s="221">
        <v>60</v>
      </c>
      <c r="AT73" s="222">
        <v>60</v>
      </c>
      <c r="AU73" s="222">
        <v>2</v>
      </c>
      <c r="AV73" s="223">
        <v>0</v>
      </c>
      <c r="AW73" s="221">
        <v>1</v>
      </c>
      <c r="AX73" s="223">
        <v>0</v>
      </c>
      <c r="AY73" s="225">
        <v>13</v>
      </c>
    </row>
    <row r="74" spans="1:51" s="157" customFormat="1" x14ac:dyDescent="0.15">
      <c r="A74">
        <v>7</v>
      </c>
      <c r="B74">
        <v>464</v>
      </c>
      <c r="C74" s="152" t="s">
        <v>101</v>
      </c>
      <c r="D74" s="24" t="s">
        <v>51</v>
      </c>
      <c r="E74" s="149">
        <v>22.61</v>
      </c>
      <c r="F74" s="150">
        <v>12921</v>
      </c>
      <c r="G74" s="103">
        <v>33172</v>
      </c>
      <c r="H74" s="103">
        <v>16101</v>
      </c>
      <c r="I74" s="103">
        <v>17071</v>
      </c>
      <c r="J74" s="104">
        <v>-22</v>
      </c>
      <c r="K74" s="105">
        <v>-7</v>
      </c>
      <c r="L74" s="106">
        <v>-15</v>
      </c>
      <c r="M74" s="104">
        <v>-10</v>
      </c>
      <c r="N74" s="105">
        <v>-6</v>
      </c>
      <c r="O74" s="151">
        <v>-4</v>
      </c>
      <c r="P74" s="104">
        <v>16</v>
      </c>
      <c r="Q74" s="105">
        <v>11</v>
      </c>
      <c r="R74" s="106">
        <v>5</v>
      </c>
      <c r="S74" s="107">
        <v>11</v>
      </c>
      <c r="T74" s="108">
        <v>5</v>
      </c>
      <c r="U74" s="108">
        <v>0</v>
      </c>
      <c r="V74" s="109">
        <v>0</v>
      </c>
      <c r="W74" s="104">
        <v>26</v>
      </c>
      <c r="X74" s="105">
        <v>17</v>
      </c>
      <c r="Y74" s="106">
        <v>9</v>
      </c>
      <c r="Z74" s="107">
        <v>17</v>
      </c>
      <c r="AA74" s="108">
        <v>9</v>
      </c>
      <c r="AB74" s="108">
        <v>0</v>
      </c>
      <c r="AC74" s="109">
        <v>0</v>
      </c>
      <c r="AD74" s="104">
        <v>-12</v>
      </c>
      <c r="AE74" s="105">
        <v>-1</v>
      </c>
      <c r="AF74" s="106">
        <v>-11</v>
      </c>
      <c r="AG74" s="104">
        <v>111</v>
      </c>
      <c r="AH74" s="105">
        <v>62</v>
      </c>
      <c r="AI74" s="151">
        <v>49</v>
      </c>
      <c r="AJ74" s="107">
        <v>52</v>
      </c>
      <c r="AK74" s="108">
        <v>46</v>
      </c>
      <c r="AL74" s="108">
        <v>10</v>
      </c>
      <c r="AM74" s="109">
        <v>2</v>
      </c>
      <c r="AN74" s="104">
        <v>0</v>
      </c>
      <c r="AO74" s="106">
        <v>1</v>
      </c>
      <c r="AP74" s="118">
        <v>123</v>
      </c>
      <c r="AQ74" s="105">
        <v>63</v>
      </c>
      <c r="AR74" s="151">
        <v>60</v>
      </c>
      <c r="AS74" s="107">
        <v>60</v>
      </c>
      <c r="AT74" s="108">
        <v>60</v>
      </c>
      <c r="AU74" s="108">
        <v>2</v>
      </c>
      <c r="AV74" s="109">
        <v>0</v>
      </c>
      <c r="AW74" s="104">
        <v>1</v>
      </c>
      <c r="AX74" s="106">
        <v>0</v>
      </c>
      <c r="AY74" s="118">
        <v>13</v>
      </c>
    </row>
    <row r="75" spans="1:51" x14ac:dyDescent="0.15">
      <c r="A75" s="157"/>
      <c r="B75" s="157"/>
      <c r="C75" s="120" t="s">
        <v>102</v>
      </c>
      <c r="D75" s="78"/>
      <c r="E75" s="159">
        <v>150.26</v>
      </c>
      <c r="F75" s="80">
        <v>5498</v>
      </c>
      <c r="G75" s="82">
        <v>13456</v>
      </c>
      <c r="H75" s="82">
        <v>6509</v>
      </c>
      <c r="I75" s="82">
        <v>6947</v>
      </c>
      <c r="J75" s="221">
        <v>-15</v>
      </c>
      <c r="K75" s="222">
        <v>-5</v>
      </c>
      <c r="L75" s="223">
        <v>-10</v>
      </c>
      <c r="M75" s="221">
        <v>-11</v>
      </c>
      <c r="N75" s="222">
        <v>-8</v>
      </c>
      <c r="O75" s="224">
        <v>-3</v>
      </c>
      <c r="P75" s="221">
        <v>3</v>
      </c>
      <c r="Q75" s="222">
        <v>1</v>
      </c>
      <c r="R75" s="223">
        <v>2</v>
      </c>
      <c r="S75" s="221">
        <v>1</v>
      </c>
      <c r="T75" s="222">
        <v>2</v>
      </c>
      <c r="U75" s="222">
        <v>0</v>
      </c>
      <c r="V75" s="223">
        <v>0</v>
      </c>
      <c r="W75" s="221">
        <v>14</v>
      </c>
      <c r="X75" s="222">
        <v>9</v>
      </c>
      <c r="Y75" s="223">
        <v>5</v>
      </c>
      <c r="Z75" s="221">
        <v>9</v>
      </c>
      <c r="AA75" s="222">
        <v>5</v>
      </c>
      <c r="AB75" s="222">
        <v>0</v>
      </c>
      <c r="AC75" s="223">
        <v>0</v>
      </c>
      <c r="AD75" s="221">
        <v>-4</v>
      </c>
      <c r="AE75" s="222">
        <v>3</v>
      </c>
      <c r="AF75" s="223">
        <v>-7</v>
      </c>
      <c r="AG75" s="221">
        <v>52</v>
      </c>
      <c r="AH75" s="222">
        <v>25</v>
      </c>
      <c r="AI75" s="224">
        <v>27</v>
      </c>
      <c r="AJ75" s="221">
        <v>25</v>
      </c>
      <c r="AK75" s="222">
        <v>21</v>
      </c>
      <c r="AL75" s="222">
        <v>0</v>
      </c>
      <c r="AM75" s="223">
        <v>6</v>
      </c>
      <c r="AN75" s="221">
        <v>0</v>
      </c>
      <c r="AO75" s="223">
        <v>0</v>
      </c>
      <c r="AP75" s="225">
        <v>56</v>
      </c>
      <c r="AQ75" s="222">
        <v>22</v>
      </c>
      <c r="AR75" s="224">
        <v>34</v>
      </c>
      <c r="AS75" s="221">
        <v>20</v>
      </c>
      <c r="AT75" s="222">
        <v>31</v>
      </c>
      <c r="AU75" s="222">
        <v>2</v>
      </c>
      <c r="AV75" s="223">
        <v>3</v>
      </c>
      <c r="AW75" s="221">
        <v>0</v>
      </c>
      <c r="AX75" s="223">
        <v>0</v>
      </c>
      <c r="AY75" s="225">
        <v>2</v>
      </c>
    </row>
    <row r="76" spans="1:51" s="157" customFormat="1" x14ac:dyDescent="0.15">
      <c r="A76">
        <v>7</v>
      </c>
      <c r="B76">
        <v>481</v>
      </c>
      <c r="C76" s="156" t="s">
        <v>103</v>
      </c>
      <c r="D76" s="24"/>
      <c r="E76" s="149">
        <v>150.26</v>
      </c>
      <c r="F76" s="150">
        <v>5498</v>
      </c>
      <c r="G76" s="103">
        <v>13456</v>
      </c>
      <c r="H76" s="103">
        <v>6509</v>
      </c>
      <c r="I76" s="103">
        <v>6947</v>
      </c>
      <c r="J76" s="104">
        <v>-15</v>
      </c>
      <c r="K76" s="105">
        <v>-5</v>
      </c>
      <c r="L76" s="106">
        <v>-10</v>
      </c>
      <c r="M76" s="104">
        <v>-11</v>
      </c>
      <c r="N76" s="105">
        <v>-8</v>
      </c>
      <c r="O76" s="151">
        <v>-3</v>
      </c>
      <c r="P76" s="104">
        <v>3</v>
      </c>
      <c r="Q76" s="105">
        <v>1</v>
      </c>
      <c r="R76" s="106">
        <v>2</v>
      </c>
      <c r="S76" s="107">
        <v>1</v>
      </c>
      <c r="T76" s="108">
        <v>2</v>
      </c>
      <c r="U76" s="108">
        <v>0</v>
      </c>
      <c r="V76" s="109">
        <v>0</v>
      </c>
      <c r="W76" s="104">
        <v>14</v>
      </c>
      <c r="X76" s="105">
        <v>9</v>
      </c>
      <c r="Y76" s="106">
        <v>5</v>
      </c>
      <c r="Z76" s="107">
        <v>9</v>
      </c>
      <c r="AA76" s="108">
        <v>5</v>
      </c>
      <c r="AB76" s="108">
        <v>0</v>
      </c>
      <c r="AC76" s="109">
        <v>0</v>
      </c>
      <c r="AD76" s="104">
        <v>-4</v>
      </c>
      <c r="AE76" s="105">
        <v>3</v>
      </c>
      <c r="AF76" s="106">
        <v>-7</v>
      </c>
      <c r="AG76" s="104">
        <v>52</v>
      </c>
      <c r="AH76" s="105">
        <v>25</v>
      </c>
      <c r="AI76" s="151">
        <v>27</v>
      </c>
      <c r="AJ76" s="107">
        <v>25</v>
      </c>
      <c r="AK76" s="108">
        <v>21</v>
      </c>
      <c r="AL76" s="108">
        <v>0</v>
      </c>
      <c r="AM76" s="109">
        <v>6</v>
      </c>
      <c r="AN76" s="104">
        <v>0</v>
      </c>
      <c r="AO76" s="106">
        <v>0</v>
      </c>
      <c r="AP76" s="118">
        <v>56</v>
      </c>
      <c r="AQ76" s="105">
        <v>22</v>
      </c>
      <c r="AR76" s="151">
        <v>34</v>
      </c>
      <c r="AS76" s="107">
        <v>20</v>
      </c>
      <c r="AT76" s="108">
        <v>31</v>
      </c>
      <c r="AU76" s="108">
        <v>2</v>
      </c>
      <c r="AV76" s="109">
        <v>3</v>
      </c>
      <c r="AW76" s="104">
        <v>0</v>
      </c>
      <c r="AX76" s="106">
        <v>0</v>
      </c>
      <c r="AY76" s="118">
        <v>2</v>
      </c>
    </row>
    <row r="77" spans="1:51" x14ac:dyDescent="0.15">
      <c r="A77" s="157"/>
      <c r="B77" s="157"/>
      <c r="C77" s="120" t="s">
        <v>104</v>
      </c>
      <c r="D77" s="78"/>
      <c r="E77" s="159">
        <v>307.44</v>
      </c>
      <c r="F77" s="80">
        <v>5854</v>
      </c>
      <c r="G77" s="82">
        <v>15209</v>
      </c>
      <c r="H77" s="82">
        <v>7237</v>
      </c>
      <c r="I77" s="82">
        <v>7972</v>
      </c>
      <c r="J77" s="221">
        <v>-14</v>
      </c>
      <c r="K77" s="222">
        <v>-8</v>
      </c>
      <c r="L77" s="223">
        <v>-6</v>
      </c>
      <c r="M77" s="221">
        <v>-21</v>
      </c>
      <c r="N77" s="222">
        <v>-14</v>
      </c>
      <c r="O77" s="224">
        <v>-7</v>
      </c>
      <c r="P77" s="221">
        <v>6</v>
      </c>
      <c r="Q77" s="222">
        <v>1</v>
      </c>
      <c r="R77" s="223">
        <v>5</v>
      </c>
      <c r="S77" s="221">
        <v>1</v>
      </c>
      <c r="T77" s="222">
        <v>5</v>
      </c>
      <c r="U77" s="222">
        <v>0</v>
      </c>
      <c r="V77" s="223">
        <v>0</v>
      </c>
      <c r="W77" s="221">
        <v>27</v>
      </c>
      <c r="X77" s="222">
        <v>15</v>
      </c>
      <c r="Y77" s="223">
        <v>12</v>
      </c>
      <c r="Z77" s="221">
        <v>15</v>
      </c>
      <c r="AA77" s="222">
        <v>12</v>
      </c>
      <c r="AB77" s="222">
        <v>0</v>
      </c>
      <c r="AC77" s="223">
        <v>0</v>
      </c>
      <c r="AD77" s="221">
        <v>7</v>
      </c>
      <c r="AE77" s="222">
        <v>6</v>
      </c>
      <c r="AF77" s="223">
        <v>1</v>
      </c>
      <c r="AG77" s="221">
        <v>46</v>
      </c>
      <c r="AH77" s="222">
        <v>25</v>
      </c>
      <c r="AI77" s="224">
        <v>21</v>
      </c>
      <c r="AJ77" s="221">
        <v>12</v>
      </c>
      <c r="AK77" s="222">
        <v>11</v>
      </c>
      <c r="AL77" s="222">
        <v>13</v>
      </c>
      <c r="AM77" s="223">
        <v>10</v>
      </c>
      <c r="AN77" s="221">
        <v>0</v>
      </c>
      <c r="AO77" s="223">
        <v>0</v>
      </c>
      <c r="AP77" s="225">
        <v>39</v>
      </c>
      <c r="AQ77" s="222">
        <v>19</v>
      </c>
      <c r="AR77" s="224">
        <v>20</v>
      </c>
      <c r="AS77" s="221">
        <v>18</v>
      </c>
      <c r="AT77" s="222">
        <v>16</v>
      </c>
      <c r="AU77" s="222">
        <v>1</v>
      </c>
      <c r="AV77" s="223">
        <v>4</v>
      </c>
      <c r="AW77" s="221">
        <v>0</v>
      </c>
      <c r="AX77" s="223">
        <v>0</v>
      </c>
      <c r="AY77" s="225">
        <v>18</v>
      </c>
    </row>
    <row r="78" spans="1:51" s="157" customFormat="1" x14ac:dyDescent="0.15">
      <c r="A78">
        <v>7</v>
      </c>
      <c r="B78">
        <v>501</v>
      </c>
      <c r="C78" s="152" t="s">
        <v>105</v>
      </c>
      <c r="D78" s="24"/>
      <c r="E78" s="149">
        <v>307.44</v>
      </c>
      <c r="F78" s="150">
        <v>5854</v>
      </c>
      <c r="G78" s="103">
        <v>15209</v>
      </c>
      <c r="H78" s="103">
        <v>7237</v>
      </c>
      <c r="I78" s="103">
        <v>7972</v>
      </c>
      <c r="J78" s="104">
        <v>-14</v>
      </c>
      <c r="K78" s="105">
        <v>-8</v>
      </c>
      <c r="L78" s="106">
        <v>-6</v>
      </c>
      <c r="M78" s="104">
        <v>-21</v>
      </c>
      <c r="N78" s="105">
        <v>-14</v>
      </c>
      <c r="O78" s="151">
        <v>-7</v>
      </c>
      <c r="P78" s="104">
        <v>6</v>
      </c>
      <c r="Q78" s="105">
        <v>1</v>
      </c>
      <c r="R78" s="106">
        <v>5</v>
      </c>
      <c r="S78" s="107">
        <v>1</v>
      </c>
      <c r="T78" s="108">
        <v>5</v>
      </c>
      <c r="U78" s="108">
        <v>0</v>
      </c>
      <c r="V78" s="109">
        <v>0</v>
      </c>
      <c r="W78" s="104">
        <v>27</v>
      </c>
      <c r="X78" s="105">
        <v>15</v>
      </c>
      <c r="Y78" s="106">
        <v>12</v>
      </c>
      <c r="Z78" s="107">
        <v>15</v>
      </c>
      <c r="AA78" s="108">
        <v>12</v>
      </c>
      <c r="AB78" s="108">
        <v>0</v>
      </c>
      <c r="AC78" s="109">
        <v>0</v>
      </c>
      <c r="AD78" s="104">
        <v>7</v>
      </c>
      <c r="AE78" s="105">
        <v>6</v>
      </c>
      <c r="AF78" s="106">
        <v>1</v>
      </c>
      <c r="AG78" s="104">
        <v>46</v>
      </c>
      <c r="AH78" s="105">
        <v>25</v>
      </c>
      <c r="AI78" s="151">
        <v>21</v>
      </c>
      <c r="AJ78" s="107">
        <v>12</v>
      </c>
      <c r="AK78" s="108">
        <v>11</v>
      </c>
      <c r="AL78" s="108">
        <v>13</v>
      </c>
      <c r="AM78" s="109">
        <v>10</v>
      </c>
      <c r="AN78" s="104">
        <v>0</v>
      </c>
      <c r="AO78" s="106">
        <v>0</v>
      </c>
      <c r="AP78" s="118">
        <v>39</v>
      </c>
      <c r="AQ78" s="105">
        <v>19</v>
      </c>
      <c r="AR78" s="151">
        <v>20</v>
      </c>
      <c r="AS78" s="107">
        <v>18</v>
      </c>
      <c r="AT78" s="108">
        <v>16</v>
      </c>
      <c r="AU78" s="108">
        <v>1</v>
      </c>
      <c r="AV78" s="109">
        <v>4</v>
      </c>
      <c r="AW78" s="104">
        <v>0</v>
      </c>
      <c r="AX78" s="106">
        <v>0</v>
      </c>
      <c r="AY78" s="118">
        <v>18</v>
      </c>
    </row>
    <row r="79" spans="1:51" x14ac:dyDescent="0.15">
      <c r="A79" s="157"/>
      <c r="B79" s="157"/>
      <c r="C79" s="120" t="s">
        <v>106</v>
      </c>
      <c r="D79" s="78"/>
      <c r="E79" s="159">
        <v>609.78</v>
      </c>
      <c r="F79" s="120">
        <v>10710</v>
      </c>
      <c r="G79" s="82">
        <v>28098</v>
      </c>
      <c r="H79" s="82">
        <v>13346</v>
      </c>
      <c r="I79" s="82">
        <v>14752</v>
      </c>
      <c r="J79" s="221">
        <v>-27</v>
      </c>
      <c r="K79" s="222">
        <v>11</v>
      </c>
      <c r="L79" s="223">
        <v>-38</v>
      </c>
      <c r="M79" s="221">
        <v>-45</v>
      </c>
      <c r="N79" s="222">
        <v>-19</v>
      </c>
      <c r="O79" s="224">
        <v>-26</v>
      </c>
      <c r="P79" s="221">
        <v>8</v>
      </c>
      <c r="Q79" s="222">
        <v>3</v>
      </c>
      <c r="R79" s="223">
        <v>5</v>
      </c>
      <c r="S79" s="221">
        <v>3</v>
      </c>
      <c r="T79" s="222">
        <v>5</v>
      </c>
      <c r="U79" s="222">
        <v>0</v>
      </c>
      <c r="V79" s="223">
        <v>0</v>
      </c>
      <c r="W79" s="221">
        <v>53</v>
      </c>
      <c r="X79" s="222">
        <v>22</v>
      </c>
      <c r="Y79" s="223">
        <v>31</v>
      </c>
      <c r="Z79" s="221">
        <v>22</v>
      </c>
      <c r="AA79" s="222">
        <v>31</v>
      </c>
      <c r="AB79" s="222">
        <v>0</v>
      </c>
      <c r="AC79" s="223">
        <v>0</v>
      </c>
      <c r="AD79" s="221">
        <v>18</v>
      </c>
      <c r="AE79" s="222">
        <v>30</v>
      </c>
      <c r="AF79" s="223">
        <v>-12</v>
      </c>
      <c r="AG79" s="221">
        <v>107</v>
      </c>
      <c r="AH79" s="222">
        <v>72</v>
      </c>
      <c r="AI79" s="224">
        <v>35</v>
      </c>
      <c r="AJ79" s="221">
        <v>57</v>
      </c>
      <c r="AK79" s="222">
        <v>31</v>
      </c>
      <c r="AL79" s="222">
        <v>14</v>
      </c>
      <c r="AM79" s="223">
        <v>4</v>
      </c>
      <c r="AN79" s="221">
        <v>1</v>
      </c>
      <c r="AO79" s="223">
        <v>0</v>
      </c>
      <c r="AP79" s="225">
        <v>89</v>
      </c>
      <c r="AQ79" s="222">
        <v>42</v>
      </c>
      <c r="AR79" s="224">
        <v>47</v>
      </c>
      <c r="AS79" s="221">
        <v>41</v>
      </c>
      <c r="AT79" s="222">
        <v>45</v>
      </c>
      <c r="AU79" s="222">
        <v>1</v>
      </c>
      <c r="AV79" s="223">
        <v>2</v>
      </c>
      <c r="AW79" s="221">
        <v>0</v>
      </c>
      <c r="AX79" s="223">
        <v>0</v>
      </c>
      <c r="AY79" s="225">
        <v>25</v>
      </c>
    </row>
    <row r="80" spans="1:51" x14ac:dyDescent="0.15">
      <c r="A80">
        <v>8</v>
      </c>
      <c r="B80">
        <v>585</v>
      </c>
      <c r="C80" s="152" t="s">
        <v>107</v>
      </c>
      <c r="D80" s="24"/>
      <c r="E80" s="149">
        <v>368.77</v>
      </c>
      <c r="F80" s="161">
        <v>5819</v>
      </c>
      <c r="G80" s="103">
        <v>15281</v>
      </c>
      <c r="H80" s="103">
        <v>7262</v>
      </c>
      <c r="I80" s="103">
        <v>8019</v>
      </c>
      <c r="J80" s="104">
        <v>-30</v>
      </c>
      <c r="K80" s="105">
        <v>2</v>
      </c>
      <c r="L80" s="106">
        <v>-32</v>
      </c>
      <c r="M80" s="104">
        <v>-24</v>
      </c>
      <c r="N80" s="105">
        <v>-11</v>
      </c>
      <c r="O80" s="151">
        <v>-13</v>
      </c>
      <c r="P80" s="104">
        <v>5</v>
      </c>
      <c r="Q80" s="105">
        <v>3</v>
      </c>
      <c r="R80" s="106">
        <v>2</v>
      </c>
      <c r="S80" s="107">
        <v>3</v>
      </c>
      <c r="T80" s="108">
        <v>2</v>
      </c>
      <c r="U80" s="108">
        <v>0</v>
      </c>
      <c r="V80" s="109">
        <v>0</v>
      </c>
      <c r="W80" s="104">
        <v>29</v>
      </c>
      <c r="X80" s="105">
        <v>14</v>
      </c>
      <c r="Y80" s="106">
        <v>15</v>
      </c>
      <c r="Z80" s="107">
        <v>14</v>
      </c>
      <c r="AA80" s="108">
        <v>15</v>
      </c>
      <c r="AB80" s="108">
        <v>0</v>
      </c>
      <c r="AC80" s="109">
        <v>0</v>
      </c>
      <c r="AD80" s="104">
        <v>-6</v>
      </c>
      <c r="AE80" s="105">
        <v>13</v>
      </c>
      <c r="AF80" s="106">
        <v>-19</v>
      </c>
      <c r="AG80" s="104">
        <v>60</v>
      </c>
      <c r="AH80" s="105">
        <v>43</v>
      </c>
      <c r="AI80" s="151">
        <v>17</v>
      </c>
      <c r="AJ80" s="107">
        <v>37</v>
      </c>
      <c r="AK80" s="108">
        <v>16</v>
      </c>
      <c r="AL80" s="108">
        <v>6</v>
      </c>
      <c r="AM80" s="109">
        <v>1</v>
      </c>
      <c r="AN80" s="104">
        <v>0</v>
      </c>
      <c r="AO80" s="106">
        <v>0</v>
      </c>
      <c r="AP80" s="118">
        <v>66</v>
      </c>
      <c r="AQ80" s="105">
        <v>30</v>
      </c>
      <c r="AR80" s="151">
        <v>36</v>
      </c>
      <c r="AS80" s="107">
        <v>29</v>
      </c>
      <c r="AT80" s="108">
        <v>34</v>
      </c>
      <c r="AU80" s="108">
        <v>1</v>
      </c>
      <c r="AV80" s="109">
        <v>2</v>
      </c>
      <c r="AW80" s="104">
        <v>0</v>
      </c>
      <c r="AX80" s="106">
        <v>0</v>
      </c>
      <c r="AY80" s="118">
        <v>7</v>
      </c>
    </row>
    <row r="81" spans="1:51" ht="13.5" customHeight="1" x14ac:dyDescent="0.15">
      <c r="A81">
        <v>8</v>
      </c>
      <c r="B81" s="162">
        <v>586</v>
      </c>
      <c r="C81" s="163" t="s">
        <v>108</v>
      </c>
      <c r="D81" s="164"/>
      <c r="E81" s="165">
        <v>241.01</v>
      </c>
      <c r="F81" s="166">
        <v>4891</v>
      </c>
      <c r="G81" s="167">
        <v>12817</v>
      </c>
      <c r="H81" s="167">
        <v>6084</v>
      </c>
      <c r="I81" s="167">
        <v>6733</v>
      </c>
      <c r="J81" s="168">
        <v>3</v>
      </c>
      <c r="K81" s="169">
        <v>9</v>
      </c>
      <c r="L81" s="170">
        <v>-6</v>
      </c>
      <c r="M81" s="168">
        <v>-21</v>
      </c>
      <c r="N81" s="169">
        <v>-8</v>
      </c>
      <c r="O81" s="171">
        <v>-13</v>
      </c>
      <c r="P81" s="168">
        <v>3</v>
      </c>
      <c r="Q81" s="169">
        <v>0</v>
      </c>
      <c r="R81" s="170">
        <v>3</v>
      </c>
      <c r="S81" s="172">
        <v>0</v>
      </c>
      <c r="T81" s="173">
        <v>3</v>
      </c>
      <c r="U81" s="173">
        <v>0</v>
      </c>
      <c r="V81" s="174">
        <v>0</v>
      </c>
      <c r="W81" s="168">
        <v>24</v>
      </c>
      <c r="X81" s="169">
        <v>8</v>
      </c>
      <c r="Y81" s="170">
        <v>16</v>
      </c>
      <c r="Z81" s="172">
        <v>8</v>
      </c>
      <c r="AA81" s="173">
        <v>16</v>
      </c>
      <c r="AB81" s="173">
        <v>0</v>
      </c>
      <c r="AC81" s="174">
        <v>0</v>
      </c>
      <c r="AD81" s="168">
        <v>24</v>
      </c>
      <c r="AE81" s="169">
        <v>17</v>
      </c>
      <c r="AF81" s="170">
        <v>7</v>
      </c>
      <c r="AG81" s="168">
        <v>47</v>
      </c>
      <c r="AH81" s="169">
        <v>29</v>
      </c>
      <c r="AI81" s="171">
        <v>18</v>
      </c>
      <c r="AJ81" s="172">
        <v>20</v>
      </c>
      <c r="AK81" s="173">
        <v>15</v>
      </c>
      <c r="AL81" s="173">
        <v>8</v>
      </c>
      <c r="AM81" s="174">
        <v>3</v>
      </c>
      <c r="AN81" s="168">
        <v>1</v>
      </c>
      <c r="AO81" s="170">
        <v>0</v>
      </c>
      <c r="AP81" s="175">
        <v>23</v>
      </c>
      <c r="AQ81" s="169">
        <v>12</v>
      </c>
      <c r="AR81" s="171">
        <v>11</v>
      </c>
      <c r="AS81" s="172">
        <v>12</v>
      </c>
      <c r="AT81" s="173">
        <v>11</v>
      </c>
      <c r="AU81" s="173">
        <v>0</v>
      </c>
      <c r="AV81" s="174">
        <v>0</v>
      </c>
      <c r="AW81" s="168">
        <v>0</v>
      </c>
      <c r="AX81" s="170">
        <v>0</v>
      </c>
      <c r="AY81" s="175">
        <v>18</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124</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125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59055118110236227" bottom="0.19685039370078741" header="0.51181102362204722" footer="0.51181102362204722"/>
  <pageSetup paperSize="9" scale="67"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5BDFA-C561-4C7E-8A3B-F58C633DE7A1}">
  <sheetPr>
    <pageSetUpPr fitToPage="1"/>
  </sheetPr>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129</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c r="AQ1" s="8"/>
      <c r="AR1" s="8"/>
      <c r="AS1" s="8"/>
      <c r="AT1" s="8"/>
      <c r="AU1" s="8"/>
      <c r="AV1" s="8"/>
      <c r="AW1" s="8"/>
      <c r="AX1" s="6"/>
      <c r="AY1" s="6"/>
    </row>
    <row r="2" spans="1:51" ht="17.25" x14ac:dyDescent="0.15">
      <c r="C2" s="9"/>
      <c r="D2" s="10"/>
      <c r="E2" s="11"/>
      <c r="F2" s="12"/>
      <c r="G2" s="13"/>
      <c r="H2" s="14"/>
      <c r="I2" s="15"/>
      <c r="J2" s="16" t="s">
        <v>130</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8400.94</v>
      </c>
      <c r="F8" s="80">
        <v>2426945</v>
      </c>
      <c r="G8" s="81">
        <v>5410923</v>
      </c>
      <c r="H8" s="81">
        <v>2570914</v>
      </c>
      <c r="I8" s="82">
        <v>2840009</v>
      </c>
      <c r="J8" s="83">
        <v>1289</v>
      </c>
      <c r="K8" s="84">
        <v>900</v>
      </c>
      <c r="L8" s="85">
        <v>389</v>
      </c>
      <c r="M8" s="83">
        <v>-2359</v>
      </c>
      <c r="N8" s="84">
        <v>-1172</v>
      </c>
      <c r="O8" s="85">
        <v>-1187</v>
      </c>
      <c r="P8" s="83">
        <v>2903</v>
      </c>
      <c r="Q8" s="84">
        <v>1484</v>
      </c>
      <c r="R8" s="85">
        <v>1419</v>
      </c>
      <c r="S8" s="86">
        <v>1463</v>
      </c>
      <c r="T8" s="87">
        <v>1406</v>
      </c>
      <c r="U8" s="87">
        <v>21</v>
      </c>
      <c r="V8" s="88">
        <v>13</v>
      </c>
      <c r="W8" s="83">
        <v>5262</v>
      </c>
      <c r="X8" s="84">
        <v>2656</v>
      </c>
      <c r="Y8" s="85">
        <v>2606</v>
      </c>
      <c r="Z8" s="86">
        <v>2613</v>
      </c>
      <c r="AA8" s="87">
        <v>2576</v>
      </c>
      <c r="AB8" s="87">
        <v>43</v>
      </c>
      <c r="AC8" s="88">
        <v>30</v>
      </c>
      <c r="AD8" s="89">
        <v>3648</v>
      </c>
      <c r="AE8" s="90">
        <v>2072</v>
      </c>
      <c r="AF8" s="91">
        <v>1576</v>
      </c>
      <c r="AG8" s="89">
        <v>20293</v>
      </c>
      <c r="AH8" s="90">
        <v>10759</v>
      </c>
      <c r="AI8" s="92">
        <v>9534</v>
      </c>
      <c r="AJ8" s="93">
        <v>7346</v>
      </c>
      <c r="AK8" s="94">
        <v>6906</v>
      </c>
      <c r="AL8" s="94">
        <v>3317</v>
      </c>
      <c r="AM8" s="95">
        <v>2555</v>
      </c>
      <c r="AN8" s="96">
        <v>96</v>
      </c>
      <c r="AO8" s="91">
        <v>73</v>
      </c>
      <c r="AP8" s="97">
        <v>16645</v>
      </c>
      <c r="AQ8" s="90">
        <v>8687</v>
      </c>
      <c r="AR8" s="92">
        <v>7958</v>
      </c>
      <c r="AS8" s="93">
        <v>7430</v>
      </c>
      <c r="AT8" s="94">
        <v>6920</v>
      </c>
      <c r="AU8" s="94">
        <v>1088</v>
      </c>
      <c r="AV8" s="95">
        <v>925</v>
      </c>
      <c r="AW8" s="96">
        <v>169</v>
      </c>
      <c r="AX8" s="91">
        <v>113</v>
      </c>
      <c r="AY8" s="98">
        <v>4361</v>
      </c>
    </row>
    <row r="9" spans="1:51" x14ac:dyDescent="0.15">
      <c r="C9" s="99" t="s">
        <v>37</v>
      </c>
      <c r="D9" s="24"/>
      <c r="E9" s="100"/>
      <c r="F9" s="101">
        <v>4367</v>
      </c>
      <c r="G9" s="102">
        <v>1289</v>
      </c>
      <c r="H9" s="102">
        <v>900</v>
      </c>
      <c r="I9" s="103">
        <v>389</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6660.56</v>
      </c>
      <c r="F10" s="120">
        <v>2332841</v>
      </c>
      <c r="G10" s="81">
        <v>5169754</v>
      </c>
      <c r="H10" s="81">
        <v>2454863</v>
      </c>
      <c r="I10" s="82">
        <v>2714891</v>
      </c>
      <c r="J10" s="121">
        <v>1390</v>
      </c>
      <c r="K10" s="84">
        <v>926</v>
      </c>
      <c r="L10" s="85">
        <v>464</v>
      </c>
      <c r="M10" s="121">
        <v>-2191</v>
      </c>
      <c r="N10" s="84">
        <v>-1092</v>
      </c>
      <c r="O10" s="85">
        <v>-1099</v>
      </c>
      <c r="P10" s="121">
        <v>2804</v>
      </c>
      <c r="Q10" s="84">
        <v>1429</v>
      </c>
      <c r="R10" s="85">
        <v>1375</v>
      </c>
      <c r="S10" s="86">
        <v>1408</v>
      </c>
      <c r="T10" s="87">
        <v>1362</v>
      </c>
      <c r="U10" s="87">
        <v>21</v>
      </c>
      <c r="V10" s="88">
        <v>13</v>
      </c>
      <c r="W10" s="121">
        <v>4995</v>
      </c>
      <c r="X10" s="84">
        <v>2521</v>
      </c>
      <c r="Y10" s="85">
        <v>2474</v>
      </c>
      <c r="Z10" s="86">
        <v>2478</v>
      </c>
      <c r="AA10" s="87">
        <v>2445</v>
      </c>
      <c r="AB10" s="87">
        <v>43</v>
      </c>
      <c r="AC10" s="88">
        <v>29</v>
      </c>
      <c r="AD10" s="96">
        <v>3581</v>
      </c>
      <c r="AE10" s="90">
        <v>2018</v>
      </c>
      <c r="AF10" s="91">
        <v>1563</v>
      </c>
      <c r="AG10" s="96">
        <v>19615</v>
      </c>
      <c r="AH10" s="90">
        <v>10394</v>
      </c>
      <c r="AI10" s="92">
        <v>9221</v>
      </c>
      <c r="AJ10" s="93">
        <v>7091</v>
      </c>
      <c r="AK10" s="94">
        <v>6693</v>
      </c>
      <c r="AL10" s="94">
        <v>3210</v>
      </c>
      <c r="AM10" s="95">
        <v>2456</v>
      </c>
      <c r="AN10" s="96">
        <v>93</v>
      </c>
      <c r="AO10" s="91">
        <v>72</v>
      </c>
      <c r="AP10" s="122">
        <v>16034</v>
      </c>
      <c r="AQ10" s="90">
        <v>8376</v>
      </c>
      <c r="AR10" s="92">
        <v>7658</v>
      </c>
      <c r="AS10" s="93">
        <v>7161</v>
      </c>
      <c r="AT10" s="94">
        <v>6668</v>
      </c>
      <c r="AU10" s="94">
        <v>1054</v>
      </c>
      <c r="AV10" s="95">
        <v>880</v>
      </c>
      <c r="AW10" s="96">
        <v>161</v>
      </c>
      <c r="AX10" s="91">
        <v>110</v>
      </c>
      <c r="AY10" s="98">
        <v>4252</v>
      </c>
    </row>
    <row r="11" spans="1:51" x14ac:dyDescent="0.15">
      <c r="C11" s="99" t="s">
        <v>37</v>
      </c>
      <c r="D11" s="24"/>
      <c r="E11" s="100"/>
      <c r="F11" s="101">
        <v>4252</v>
      </c>
      <c r="G11" s="103">
        <v>1390</v>
      </c>
      <c r="H11" s="103">
        <v>926</v>
      </c>
      <c r="I11" s="103">
        <v>464</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94104</v>
      </c>
      <c r="G12" s="82">
        <v>241169</v>
      </c>
      <c r="H12" s="82">
        <v>116051</v>
      </c>
      <c r="I12" s="82">
        <v>125118</v>
      </c>
      <c r="J12" s="121">
        <v>-101</v>
      </c>
      <c r="K12" s="84">
        <v>-26</v>
      </c>
      <c r="L12" s="85">
        <v>-75</v>
      </c>
      <c r="M12" s="121">
        <v>-168</v>
      </c>
      <c r="N12" s="84">
        <v>-80</v>
      </c>
      <c r="O12" s="85">
        <v>-88</v>
      </c>
      <c r="P12" s="121">
        <v>99</v>
      </c>
      <c r="Q12" s="84">
        <v>55</v>
      </c>
      <c r="R12" s="85">
        <v>44</v>
      </c>
      <c r="S12" s="86">
        <v>55</v>
      </c>
      <c r="T12" s="87">
        <v>44</v>
      </c>
      <c r="U12" s="87">
        <v>0</v>
      </c>
      <c r="V12" s="88">
        <v>0</v>
      </c>
      <c r="W12" s="121">
        <v>267</v>
      </c>
      <c r="X12" s="84">
        <v>135</v>
      </c>
      <c r="Y12" s="85">
        <v>132</v>
      </c>
      <c r="Z12" s="86">
        <v>135</v>
      </c>
      <c r="AA12" s="87">
        <v>131</v>
      </c>
      <c r="AB12" s="87">
        <v>0</v>
      </c>
      <c r="AC12" s="88">
        <v>1</v>
      </c>
      <c r="AD12" s="96">
        <v>67</v>
      </c>
      <c r="AE12" s="90">
        <v>54</v>
      </c>
      <c r="AF12" s="91">
        <v>13</v>
      </c>
      <c r="AG12" s="96">
        <v>678</v>
      </c>
      <c r="AH12" s="90">
        <v>365</v>
      </c>
      <c r="AI12" s="92">
        <v>313</v>
      </c>
      <c r="AJ12" s="93">
        <v>255</v>
      </c>
      <c r="AK12" s="94">
        <v>213</v>
      </c>
      <c r="AL12" s="94">
        <v>107</v>
      </c>
      <c r="AM12" s="95">
        <v>99</v>
      </c>
      <c r="AN12" s="96">
        <v>3</v>
      </c>
      <c r="AO12" s="91">
        <v>1</v>
      </c>
      <c r="AP12" s="122">
        <v>611</v>
      </c>
      <c r="AQ12" s="90">
        <v>311</v>
      </c>
      <c r="AR12" s="92">
        <v>300</v>
      </c>
      <c r="AS12" s="93">
        <v>269</v>
      </c>
      <c r="AT12" s="94">
        <v>252</v>
      </c>
      <c r="AU12" s="94">
        <v>34</v>
      </c>
      <c r="AV12" s="95">
        <v>45</v>
      </c>
      <c r="AW12" s="96">
        <v>8</v>
      </c>
      <c r="AX12" s="91">
        <v>3</v>
      </c>
      <c r="AY12" s="98">
        <v>109</v>
      </c>
    </row>
    <row r="13" spans="1:51" x14ac:dyDescent="0.15">
      <c r="C13" s="99" t="s">
        <v>37</v>
      </c>
      <c r="D13" s="24"/>
      <c r="E13" s="100"/>
      <c r="F13" s="101">
        <v>115</v>
      </c>
      <c r="G13" s="103">
        <v>-101</v>
      </c>
      <c r="H13" s="103">
        <v>-26</v>
      </c>
      <c r="I13" s="103">
        <v>-75</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557.03</v>
      </c>
      <c r="F14" s="123">
        <v>742575</v>
      </c>
      <c r="G14" s="124">
        <v>1512287</v>
      </c>
      <c r="H14" s="125">
        <v>709589</v>
      </c>
      <c r="I14" s="125">
        <v>802698</v>
      </c>
      <c r="J14" s="83">
        <v>1244</v>
      </c>
      <c r="K14" s="126">
        <v>751</v>
      </c>
      <c r="L14" s="127">
        <v>493</v>
      </c>
      <c r="M14" s="83">
        <v>-700</v>
      </c>
      <c r="N14" s="126">
        <v>-351</v>
      </c>
      <c r="O14" s="127">
        <v>-349</v>
      </c>
      <c r="P14" s="83">
        <v>777</v>
      </c>
      <c r="Q14" s="126">
        <v>411</v>
      </c>
      <c r="R14" s="127">
        <v>366</v>
      </c>
      <c r="S14" s="83">
        <v>401</v>
      </c>
      <c r="T14" s="126">
        <v>360</v>
      </c>
      <c r="U14" s="126">
        <v>10</v>
      </c>
      <c r="V14" s="127">
        <v>6</v>
      </c>
      <c r="W14" s="83">
        <v>1477</v>
      </c>
      <c r="X14" s="126">
        <v>762</v>
      </c>
      <c r="Y14" s="127">
        <v>715</v>
      </c>
      <c r="Z14" s="83">
        <v>742</v>
      </c>
      <c r="AA14" s="126">
        <v>700</v>
      </c>
      <c r="AB14" s="126">
        <v>20</v>
      </c>
      <c r="AC14" s="127">
        <v>15</v>
      </c>
      <c r="AD14" s="89">
        <v>1944</v>
      </c>
      <c r="AE14" s="128">
        <v>1102</v>
      </c>
      <c r="AF14" s="129">
        <v>842</v>
      </c>
      <c r="AG14" s="89">
        <v>7870</v>
      </c>
      <c r="AH14" s="128">
        <v>4152</v>
      </c>
      <c r="AI14" s="130">
        <v>3718</v>
      </c>
      <c r="AJ14" s="89">
        <v>2574</v>
      </c>
      <c r="AK14" s="128">
        <v>2468</v>
      </c>
      <c r="AL14" s="128">
        <v>1544</v>
      </c>
      <c r="AM14" s="129">
        <v>1205</v>
      </c>
      <c r="AN14" s="89">
        <v>34</v>
      </c>
      <c r="AO14" s="129">
        <v>45</v>
      </c>
      <c r="AP14" s="89">
        <v>5926</v>
      </c>
      <c r="AQ14" s="131">
        <v>3050</v>
      </c>
      <c r="AR14" s="129">
        <v>2876</v>
      </c>
      <c r="AS14" s="89">
        <v>2507</v>
      </c>
      <c r="AT14" s="128">
        <v>2411</v>
      </c>
      <c r="AU14" s="128">
        <v>444</v>
      </c>
      <c r="AV14" s="129">
        <v>405</v>
      </c>
      <c r="AW14" s="89">
        <v>99</v>
      </c>
      <c r="AX14" s="129">
        <v>60</v>
      </c>
      <c r="AY14" s="132">
        <v>2011</v>
      </c>
    </row>
    <row r="15" spans="1:51" x14ac:dyDescent="0.15">
      <c r="A15">
        <v>2</v>
      </c>
      <c r="C15" s="77" t="s">
        <v>41</v>
      </c>
      <c r="D15" s="24"/>
      <c r="E15" s="119">
        <v>169.14</v>
      </c>
      <c r="F15" s="123">
        <v>484846</v>
      </c>
      <c r="G15" s="124">
        <v>1034253</v>
      </c>
      <c r="H15" s="125">
        <v>487207</v>
      </c>
      <c r="I15" s="125">
        <v>547046</v>
      </c>
      <c r="J15" s="121">
        <v>401</v>
      </c>
      <c r="K15" s="84">
        <v>226</v>
      </c>
      <c r="L15" s="85">
        <v>175</v>
      </c>
      <c r="M15" s="121">
        <v>-315</v>
      </c>
      <c r="N15" s="84">
        <v>-135</v>
      </c>
      <c r="O15" s="85">
        <v>-180</v>
      </c>
      <c r="P15" s="121">
        <v>617</v>
      </c>
      <c r="Q15" s="84">
        <v>315</v>
      </c>
      <c r="R15" s="85">
        <v>302</v>
      </c>
      <c r="S15" s="86">
        <v>313</v>
      </c>
      <c r="T15" s="87">
        <v>301</v>
      </c>
      <c r="U15" s="87">
        <v>2</v>
      </c>
      <c r="V15" s="88">
        <v>1</v>
      </c>
      <c r="W15" s="121">
        <v>932</v>
      </c>
      <c r="X15" s="84">
        <v>450</v>
      </c>
      <c r="Y15" s="85">
        <v>482</v>
      </c>
      <c r="Z15" s="86">
        <v>443</v>
      </c>
      <c r="AA15" s="87">
        <v>474</v>
      </c>
      <c r="AB15" s="87">
        <v>7</v>
      </c>
      <c r="AC15" s="88">
        <v>8</v>
      </c>
      <c r="AD15" s="96">
        <v>716</v>
      </c>
      <c r="AE15" s="90">
        <v>361</v>
      </c>
      <c r="AF15" s="91">
        <v>355</v>
      </c>
      <c r="AG15" s="96">
        <v>3974</v>
      </c>
      <c r="AH15" s="90">
        <v>2050</v>
      </c>
      <c r="AI15" s="92">
        <v>1924</v>
      </c>
      <c r="AJ15" s="93">
        <v>1619</v>
      </c>
      <c r="AK15" s="94">
        <v>1575</v>
      </c>
      <c r="AL15" s="94">
        <v>418</v>
      </c>
      <c r="AM15" s="95">
        <v>339</v>
      </c>
      <c r="AN15" s="96">
        <v>13</v>
      </c>
      <c r="AO15" s="91">
        <v>10</v>
      </c>
      <c r="AP15" s="122">
        <v>3258</v>
      </c>
      <c r="AQ15" s="90">
        <v>1689</v>
      </c>
      <c r="AR15" s="92">
        <v>1569</v>
      </c>
      <c r="AS15" s="93">
        <v>1554</v>
      </c>
      <c r="AT15" s="94">
        <v>1463</v>
      </c>
      <c r="AU15" s="94">
        <v>112</v>
      </c>
      <c r="AV15" s="95">
        <v>94</v>
      </c>
      <c r="AW15" s="96">
        <v>23</v>
      </c>
      <c r="AX15" s="91">
        <v>12</v>
      </c>
      <c r="AY15" s="98">
        <v>660</v>
      </c>
    </row>
    <row r="16" spans="1:51" x14ac:dyDescent="0.15">
      <c r="A16">
        <v>3</v>
      </c>
      <c r="C16" s="77" t="s">
        <v>42</v>
      </c>
      <c r="D16" s="24"/>
      <c r="E16" s="133">
        <v>480.89</v>
      </c>
      <c r="F16" s="123">
        <v>297430</v>
      </c>
      <c r="G16" s="124">
        <v>709057</v>
      </c>
      <c r="H16" s="125">
        <v>332959</v>
      </c>
      <c r="I16" s="125">
        <v>376098</v>
      </c>
      <c r="J16" s="121">
        <v>-120</v>
      </c>
      <c r="K16" s="84">
        <v>-125</v>
      </c>
      <c r="L16" s="85">
        <v>5</v>
      </c>
      <c r="M16" s="121">
        <v>-295</v>
      </c>
      <c r="N16" s="84">
        <v>-169</v>
      </c>
      <c r="O16" s="85">
        <v>-126</v>
      </c>
      <c r="P16" s="121">
        <v>359</v>
      </c>
      <c r="Q16" s="84">
        <v>174</v>
      </c>
      <c r="R16" s="85">
        <v>185</v>
      </c>
      <c r="S16" s="86">
        <v>172</v>
      </c>
      <c r="T16" s="87">
        <v>184</v>
      </c>
      <c r="U16" s="87">
        <v>2</v>
      </c>
      <c r="V16" s="88">
        <v>1</v>
      </c>
      <c r="W16" s="121">
        <v>654</v>
      </c>
      <c r="X16" s="84">
        <v>343</v>
      </c>
      <c r="Y16" s="85">
        <v>311</v>
      </c>
      <c r="Z16" s="86">
        <v>337</v>
      </c>
      <c r="AA16" s="87">
        <v>308</v>
      </c>
      <c r="AB16" s="87">
        <v>6</v>
      </c>
      <c r="AC16" s="88">
        <v>3</v>
      </c>
      <c r="AD16" s="96">
        <v>175</v>
      </c>
      <c r="AE16" s="90">
        <v>44</v>
      </c>
      <c r="AF16" s="91">
        <v>131</v>
      </c>
      <c r="AG16" s="96">
        <v>2193</v>
      </c>
      <c r="AH16" s="90">
        <v>1100</v>
      </c>
      <c r="AI16" s="92">
        <v>1093</v>
      </c>
      <c r="AJ16" s="93">
        <v>856</v>
      </c>
      <c r="AK16" s="94">
        <v>919</v>
      </c>
      <c r="AL16" s="94">
        <v>234</v>
      </c>
      <c r="AM16" s="95">
        <v>168</v>
      </c>
      <c r="AN16" s="96">
        <v>10</v>
      </c>
      <c r="AO16" s="91">
        <v>6</v>
      </c>
      <c r="AP16" s="122">
        <v>2018</v>
      </c>
      <c r="AQ16" s="90">
        <v>1056</v>
      </c>
      <c r="AR16" s="92">
        <v>962</v>
      </c>
      <c r="AS16" s="93">
        <v>963</v>
      </c>
      <c r="AT16" s="94">
        <v>878</v>
      </c>
      <c r="AU16" s="94">
        <v>87</v>
      </c>
      <c r="AV16" s="95">
        <v>72</v>
      </c>
      <c r="AW16" s="96">
        <v>6</v>
      </c>
      <c r="AX16" s="91">
        <v>12</v>
      </c>
      <c r="AY16" s="98">
        <v>302</v>
      </c>
    </row>
    <row r="17" spans="1:51" s="2" customFormat="1" x14ac:dyDescent="0.15">
      <c r="A17">
        <v>4</v>
      </c>
      <c r="B17"/>
      <c r="C17" s="77" t="s">
        <v>43</v>
      </c>
      <c r="D17" s="24"/>
      <c r="E17" s="119">
        <v>266.33</v>
      </c>
      <c r="F17" s="123">
        <v>306873</v>
      </c>
      <c r="G17" s="124">
        <v>712869</v>
      </c>
      <c r="H17" s="125">
        <v>345454</v>
      </c>
      <c r="I17" s="125">
        <v>367415</v>
      </c>
      <c r="J17" s="121">
        <v>-93</v>
      </c>
      <c r="K17" s="84">
        <v>-14</v>
      </c>
      <c r="L17" s="85">
        <v>-79</v>
      </c>
      <c r="M17" s="121">
        <v>-178</v>
      </c>
      <c r="N17" s="84">
        <v>-90</v>
      </c>
      <c r="O17" s="85">
        <v>-88</v>
      </c>
      <c r="P17" s="121">
        <v>434</v>
      </c>
      <c r="Q17" s="84">
        <v>211</v>
      </c>
      <c r="R17" s="85">
        <v>223</v>
      </c>
      <c r="S17" s="86">
        <v>209</v>
      </c>
      <c r="T17" s="87">
        <v>222</v>
      </c>
      <c r="U17" s="87">
        <v>2</v>
      </c>
      <c r="V17" s="88">
        <v>1</v>
      </c>
      <c r="W17" s="121">
        <v>612</v>
      </c>
      <c r="X17" s="84">
        <v>301</v>
      </c>
      <c r="Y17" s="85">
        <v>311</v>
      </c>
      <c r="Z17" s="86">
        <v>297</v>
      </c>
      <c r="AA17" s="87">
        <v>310</v>
      </c>
      <c r="AB17" s="87">
        <v>4</v>
      </c>
      <c r="AC17" s="88">
        <v>1</v>
      </c>
      <c r="AD17" s="96">
        <v>85</v>
      </c>
      <c r="AE17" s="90">
        <v>76</v>
      </c>
      <c r="AF17" s="91">
        <v>9</v>
      </c>
      <c r="AG17" s="96">
        <v>2005</v>
      </c>
      <c r="AH17" s="90">
        <v>1078</v>
      </c>
      <c r="AI17" s="92">
        <v>927</v>
      </c>
      <c r="AJ17" s="93">
        <v>855</v>
      </c>
      <c r="AK17" s="94">
        <v>784</v>
      </c>
      <c r="AL17" s="94">
        <v>216</v>
      </c>
      <c r="AM17" s="95">
        <v>140</v>
      </c>
      <c r="AN17" s="96">
        <v>7</v>
      </c>
      <c r="AO17" s="91">
        <v>3</v>
      </c>
      <c r="AP17" s="122">
        <v>1920</v>
      </c>
      <c r="AQ17" s="90">
        <v>1002</v>
      </c>
      <c r="AR17" s="92">
        <v>918</v>
      </c>
      <c r="AS17" s="93">
        <v>909</v>
      </c>
      <c r="AT17" s="94">
        <v>830</v>
      </c>
      <c r="AU17" s="94">
        <v>85</v>
      </c>
      <c r="AV17" s="95">
        <v>82</v>
      </c>
      <c r="AW17" s="96">
        <v>8</v>
      </c>
      <c r="AX17" s="91">
        <v>6</v>
      </c>
      <c r="AY17" s="98">
        <v>315</v>
      </c>
    </row>
    <row r="18" spans="1:51" s="2" customFormat="1" x14ac:dyDescent="0.15">
      <c r="A18" s="2">
        <v>5</v>
      </c>
      <c r="C18" s="77" t="s">
        <v>44</v>
      </c>
      <c r="D18" s="78"/>
      <c r="E18" s="133">
        <v>895.61</v>
      </c>
      <c r="F18" s="80">
        <v>103494</v>
      </c>
      <c r="G18" s="134">
        <v>258605</v>
      </c>
      <c r="H18" s="134">
        <v>125581</v>
      </c>
      <c r="I18" s="134">
        <v>133024</v>
      </c>
      <c r="J18" s="121">
        <v>-23</v>
      </c>
      <c r="K18" s="84">
        <v>13</v>
      </c>
      <c r="L18" s="85">
        <v>-36</v>
      </c>
      <c r="M18" s="121">
        <v>-145</v>
      </c>
      <c r="N18" s="84">
        <v>-93</v>
      </c>
      <c r="O18" s="85">
        <v>-52</v>
      </c>
      <c r="P18" s="121">
        <v>113</v>
      </c>
      <c r="Q18" s="84">
        <v>55</v>
      </c>
      <c r="R18" s="85">
        <v>58</v>
      </c>
      <c r="S18" s="86">
        <v>54</v>
      </c>
      <c r="T18" s="87">
        <v>58</v>
      </c>
      <c r="U18" s="87">
        <v>1</v>
      </c>
      <c r="V18" s="88">
        <v>0</v>
      </c>
      <c r="W18" s="121">
        <v>258</v>
      </c>
      <c r="X18" s="84">
        <v>148</v>
      </c>
      <c r="Y18" s="85">
        <v>110</v>
      </c>
      <c r="Z18" s="86">
        <v>148</v>
      </c>
      <c r="AA18" s="87">
        <v>110</v>
      </c>
      <c r="AB18" s="87">
        <v>0</v>
      </c>
      <c r="AC18" s="88">
        <v>0</v>
      </c>
      <c r="AD18" s="96">
        <v>122</v>
      </c>
      <c r="AE18" s="90">
        <v>106</v>
      </c>
      <c r="AF18" s="91">
        <v>16</v>
      </c>
      <c r="AG18" s="96">
        <v>937</v>
      </c>
      <c r="AH18" s="90">
        <v>539</v>
      </c>
      <c r="AI18" s="92">
        <v>398</v>
      </c>
      <c r="AJ18" s="93">
        <v>282</v>
      </c>
      <c r="AK18" s="94">
        <v>212</v>
      </c>
      <c r="AL18" s="94">
        <v>251</v>
      </c>
      <c r="AM18" s="95">
        <v>186</v>
      </c>
      <c r="AN18" s="96">
        <v>6</v>
      </c>
      <c r="AO18" s="91">
        <v>0</v>
      </c>
      <c r="AP18" s="122">
        <v>815</v>
      </c>
      <c r="AQ18" s="90">
        <v>433</v>
      </c>
      <c r="AR18" s="92">
        <v>382</v>
      </c>
      <c r="AS18" s="93">
        <v>325</v>
      </c>
      <c r="AT18" s="94">
        <v>271</v>
      </c>
      <c r="AU18" s="94">
        <v>97</v>
      </c>
      <c r="AV18" s="95">
        <v>107</v>
      </c>
      <c r="AW18" s="96">
        <v>11</v>
      </c>
      <c r="AX18" s="91">
        <v>4</v>
      </c>
      <c r="AY18" s="98">
        <v>235</v>
      </c>
    </row>
    <row r="19" spans="1:51" s="2" customFormat="1" x14ac:dyDescent="0.15">
      <c r="A19" s="2">
        <v>6</v>
      </c>
      <c r="C19" s="135" t="s">
        <v>45</v>
      </c>
      <c r="D19" s="78"/>
      <c r="E19" s="133">
        <v>865.25</v>
      </c>
      <c r="F19" s="120">
        <v>243016</v>
      </c>
      <c r="G19" s="82">
        <v>565789</v>
      </c>
      <c r="H19" s="82">
        <v>273816</v>
      </c>
      <c r="I19" s="82">
        <v>291973</v>
      </c>
      <c r="J19" s="121">
        <v>121</v>
      </c>
      <c r="K19" s="84">
        <v>92</v>
      </c>
      <c r="L19" s="85">
        <v>29</v>
      </c>
      <c r="M19" s="121">
        <v>-204</v>
      </c>
      <c r="N19" s="84">
        <v>-104</v>
      </c>
      <c r="O19" s="85">
        <v>-100</v>
      </c>
      <c r="P19" s="121">
        <v>331</v>
      </c>
      <c r="Q19" s="84">
        <v>175</v>
      </c>
      <c r="R19" s="85">
        <v>156</v>
      </c>
      <c r="S19" s="86">
        <v>173</v>
      </c>
      <c r="T19" s="87">
        <v>154</v>
      </c>
      <c r="U19" s="87">
        <v>2</v>
      </c>
      <c r="V19" s="88">
        <v>2</v>
      </c>
      <c r="W19" s="121">
        <v>535</v>
      </c>
      <c r="X19" s="84">
        <v>279</v>
      </c>
      <c r="Y19" s="85">
        <v>256</v>
      </c>
      <c r="Z19" s="86">
        <v>273</v>
      </c>
      <c r="AA19" s="87">
        <v>255</v>
      </c>
      <c r="AB19" s="87">
        <v>6</v>
      </c>
      <c r="AC19" s="88">
        <v>1</v>
      </c>
      <c r="AD19" s="96">
        <v>325</v>
      </c>
      <c r="AE19" s="90">
        <v>196</v>
      </c>
      <c r="AF19" s="91">
        <v>129</v>
      </c>
      <c r="AG19" s="96">
        <v>1636</v>
      </c>
      <c r="AH19" s="90">
        <v>928</v>
      </c>
      <c r="AI19" s="92">
        <v>708</v>
      </c>
      <c r="AJ19" s="93">
        <v>572</v>
      </c>
      <c r="AK19" s="94">
        <v>462</v>
      </c>
      <c r="AL19" s="94">
        <v>338</v>
      </c>
      <c r="AM19" s="95">
        <v>240</v>
      </c>
      <c r="AN19" s="96">
        <v>18</v>
      </c>
      <c r="AO19" s="91">
        <v>6</v>
      </c>
      <c r="AP19" s="122">
        <v>1311</v>
      </c>
      <c r="AQ19" s="90">
        <v>732</v>
      </c>
      <c r="AR19" s="92">
        <v>579</v>
      </c>
      <c r="AS19" s="93">
        <v>599</v>
      </c>
      <c r="AT19" s="94">
        <v>499</v>
      </c>
      <c r="AU19" s="94">
        <v>122</v>
      </c>
      <c r="AV19" s="95">
        <v>71</v>
      </c>
      <c r="AW19" s="96">
        <v>11</v>
      </c>
      <c r="AX19" s="91">
        <v>9</v>
      </c>
      <c r="AY19" s="98">
        <v>482</v>
      </c>
    </row>
    <row r="20" spans="1:51" x14ac:dyDescent="0.15">
      <c r="A20" s="2">
        <v>7</v>
      </c>
      <c r="B20" s="2"/>
      <c r="C20" s="135" t="s">
        <v>46</v>
      </c>
      <c r="D20" s="78"/>
      <c r="E20" s="133">
        <v>1566.97</v>
      </c>
      <c r="F20" s="120">
        <v>95826</v>
      </c>
      <c r="G20" s="82">
        <v>240970</v>
      </c>
      <c r="H20" s="82">
        <v>116051</v>
      </c>
      <c r="I20" s="82">
        <v>124919</v>
      </c>
      <c r="J20" s="121">
        <v>-23</v>
      </c>
      <c r="K20" s="84">
        <v>5</v>
      </c>
      <c r="L20" s="85">
        <v>-28</v>
      </c>
      <c r="M20" s="121">
        <v>-154</v>
      </c>
      <c r="N20" s="84">
        <v>-70</v>
      </c>
      <c r="O20" s="85">
        <v>-84</v>
      </c>
      <c r="P20" s="121">
        <v>103</v>
      </c>
      <c r="Q20" s="84">
        <v>55</v>
      </c>
      <c r="R20" s="85">
        <v>48</v>
      </c>
      <c r="S20" s="86">
        <v>54</v>
      </c>
      <c r="T20" s="87">
        <v>47</v>
      </c>
      <c r="U20" s="87">
        <v>1</v>
      </c>
      <c r="V20" s="88">
        <v>1</v>
      </c>
      <c r="W20" s="121">
        <v>257</v>
      </c>
      <c r="X20" s="84">
        <v>125</v>
      </c>
      <c r="Y20" s="85">
        <v>132</v>
      </c>
      <c r="Z20" s="86">
        <v>125</v>
      </c>
      <c r="AA20" s="87">
        <v>132</v>
      </c>
      <c r="AB20" s="87">
        <v>0</v>
      </c>
      <c r="AC20" s="88">
        <v>0</v>
      </c>
      <c r="AD20" s="96">
        <v>131</v>
      </c>
      <c r="AE20" s="90">
        <v>75</v>
      </c>
      <c r="AF20" s="91">
        <v>56</v>
      </c>
      <c r="AG20" s="96">
        <v>601</v>
      </c>
      <c r="AH20" s="90">
        <v>335</v>
      </c>
      <c r="AI20" s="92">
        <v>266</v>
      </c>
      <c r="AJ20" s="93">
        <v>242</v>
      </c>
      <c r="AK20" s="94">
        <v>197</v>
      </c>
      <c r="AL20" s="94">
        <v>86</v>
      </c>
      <c r="AM20" s="95">
        <v>69</v>
      </c>
      <c r="AN20" s="96">
        <v>7</v>
      </c>
      <c r="AO20" s="91">
        <v>0</v>
      </c>
      <c r="AP20" s="122">
        <v>470</v>
      </c>
      <c r="AQ20" s="90">
        <v>260</v>
      </c>
      <c r="AR20" s="92">
        <v>210</v>
      </c>
      <c r="AS20" s="93">
        <v>235</v>
      </c>
      <c r="AT20" s="94">
        <v>194</v>
      </c>
      <c r="AU20" s="94">
        <v>22</v>
      </c>
      <c r="AV20" s="95">
        <v>14</v>
      </c>
      <c r="AW20" s="96">
        <v>3</v>
      </c>
      <c r="AX20" s="91">
        <v>2</v>
      </c>
      <c r="AY20" s="98">
        <v>128</v>
      </c>
    </row>
    <row r="21" spans="1:51" x14ac:dyDescent="0.15">
      <c r="A21">
        <v>8</v>
      </c>
      <c r="C21" s="77" t="s">
        <v>47</v>
      </c>
      <c r="D21" s="78"/>
      <c r="E21" s="133">
        <v>2133.3000000000002</v>
      </c>
      <c r="F21" s="123">
        <v>60855</v>
      </c>
      <c r="G21" s="124">
        <v>153227</v>
      </c>
      <c r="H21" s="125">
        <v>73452</v>
      </c>
      <c r="I21" s="125">
        <v>79775</v>
      </c>
      <c r="J21" s="121">
        <v>-137</v>
      </c>
      <c r="K21" s="84">
        <v>-45</v>
      </c>
      <c r="L21" s="85">
        <v>-92</v>
      </c>
      <c r="M21" s="121">
        <v>-153</v>
      </c>
      <c r="N21" s="84">
        <v>-53</v>
      </c>
      <c r="O21" s="85">
        <v>-100</v>
      </c>
      <c r="P21" s="121">
        <v>66</v>
      </c>
      <c r="Q21" s="84">
        <v>36</v>
      </c>
      <c r="R21" s="85">
        <v>30</v>
      </c>
      <c r="S21" s="86">
        <v>35</v>
      </c>
      <c r="T21" s="87">
        <v>30</v>
      </c>
      <c r="U21" s="87">
        <v>1</v>
      </c>
      <c r="V21" s="88">
        <v>0</v>
      </c>
      <c r="W21" s="121">
        <v>219</v>
      </c>
      <c r="X21" s="84">
        <v>89</v>
      </c>
      <c r="Y21" s="85">
        <v>130</v>
      </c>
      <c r="Z21" s="86">
        <v>89</v>
      </c>
      <c r="AA21" s="87">
        <v>128</v>
      </c>
      <c r="AB21" s="87">
        <v>0</v>
      </c>
      <c r="AC21" s="88">
        <v>2</v>
      </c>
      <c r="AD21" s="96">
        <v>16</v>
      </c>
      <c r="AE21" s="90">
        <v>8</v>
      </c>
      <c r="AF21" s="91">
        <v>8</v>
      </c>
      <c r="AG21" s="96">
        <v>312</v>
      </c>
      <c r="AH21" s="90">
        <v>153</v>
      </c>
      <c r="AI21" s="92">
        <v>159</v>
      </c>
      <c r="AJ21" s="93">
        <v>118</v>
      </c>
      <c r="AK21" s="94">
        <v>94</v>
      </c>
      <c r="AL21" s="94">
        <v>35</v>
      </c>
      <c r="AM21" s="95">
        <v>64</v>
      </c>
      <c r="AN21" s="96">
        <v>0</v>
      </c>
      <c r="AO21" s="91">
        <v>1</v>
      </c>
      <c r="AP21" s="122">
        <v>296</v>
      </c>
      <c r="AQ21" s="90">
        <v>145</v>
      </c>
      <c r="AR21" s="92">
        <v>151</v>
      </c>
      <c r="AS21" s="93">
        <v>137</v>
      </c>
      <c r="AT21" s="94">
        <v>139</v>
      </c>
      <c r="AU21" s="94">
        <v>5</v>
      </c>
      <c r="AV21" s="95">
        <v>9</v>
      </c>
      <c r="AW21" s="96">
        <v>3</v>
      </c>
      <c r="AX21" s="91">
        <v>3</v>
      </c>
      <c r="AY21" s="98">
        <v>57</v>
      </c>
    </row>
    <row r="22" spans="1:51" x14ac:dyDescent="0.15">
      <c r="A22">
        <v>9</v>
      </c>
      <c r="C22" s="77" t="s">
        <v>48</v>
      </c>
      <c r="D22" s="78"/>
      <c r="E22" s="133">
        <v>870.8</v>
      </c>
      <c r="F22" s="123">
        <v>38956</v>
      </c>
      <c r="G22" s="124">
        <v>98898</v>
      </c>
      <c r="H22" s="125">
        <v>47307</v>
      </c>
      <c r="I22" s="125">
        <v>51591</v>
      </c>
      <c r="J22" s="121">
        <v>-79</v>
      </c>
      <c r="K22" s="84">
        <v>-36</v>
      </c>
      <c r="L22" s="85">
        <v>-43</v>
      </c>
      <c r="M22" s="121">
        <v>-87</v>
      </c>
      <c r="N22" s="84">
        <v>-50</v>
      </c>
      <c r="O22" s="85">
        <v>-37</v>
      </c>
      <c r="P22" s="121">
        <v>49</v>
      </c>
      <c r="Q22" s="84">
        <v>25</v>
      </c>
      <c r="R22" s="85">
        <v>24</v>
      </c>
      <c r="S22" s="86">
        <v>25</v>
      </c>
      <c r="T22" s="87">
        <v>23</v>
      </c>
      <c r="U22" s="87">
        <v>0</v>
      </c>
      <c r="V22" s="88">
        <v>1</v>
      </c>
      <c r="W22" s="121">
        <v>136</v>
      </c>
      <c r="X22" s="84">
        <v>75</v>
      </c>
      <c r="Y22" s="85">
        <v>61</v>
      </c>
      <c r="Z22" s="86">
        <v>75</v>
      </c>
      <c r="AA22" s="87">
        <v>61</v>
      </c>
      <c r="AB22" s="87">
        <v>0</v>
      </c>
      <c r="AC22" s="88">
        <v>0</v>
      </c>
      <c r="AD22" s="96">
        <v>8</v>
      </c>
      <c r="AE22" s="90">
        <v>14</v>
      </c>
      <c r="AF22" s="91">
        <v>-6</v>
      </c>
      <c r="AG22" s="96">
        <v>254</v>
      </c>
      <c r="AH22" s="90">
        <v>128</v>
      </c>
      <c r="AI22" s="92">
        <v>126</v>
      </c>
      <c r="AJ22" s="93">
        <v>84</v>
      </c>
      <c r="AK22" s="94">
        <v>81</v>
      </c>
      <c r="AL22" s="94">
        <v>44</v>
      </c>
      <c r="AM22" s="95">
        <v>45</v>
      </c>
      <c r="AN22" s="96">
        <v>0</v>
      </c>
      <c r="AO22" s="91">
        <v>0</v>
      </c>
      <c r="AP22" s="122">
        <v>246</v>
      </c>
      <c r="AQ22" s="90">
        <v>114</v>
      </c>
      <c r="AR22" s="92">
        <v>132</v>
      </c>
      <c r="AS22" s="93">
        <v>84</v>
      </c>
      <c r="AT22" s="94">
        <v>105</v>
      </c>
      <c r="AU22" s="94">
        <v>26</v>
      </c>
      <c r="AV22" s="95">
        <v>24</v>
      </c>
      <c r="AW22" s="96">
        <v>4</v>
      </c>
      <c r="AX22" s="91">
        <v>3</v>
      </c>
      <c r="AY22" s="98">
        <v>57</v>
      </c>
    </row>
    <row r="23" spans="1:51" x14ac:dyDescent="0.15">
      <c r="A23">
        <v>10</v>
      </c>
      <c r="C23" s="77" t="s">
        <v>49</v>
      </c>
      <c r="D23" s="78"/>
      <c r="E23" s="133">
        <v>595.63</v>
      </c>
      <c r="F23" s="120">
        <v>53074</v>
      </c>
      <c r="G23" s="81">
        <v>124968</v>
      </c>
      <c r="H23" s="81">
        <v>59498</v>
      </c>
      <c r="I23" s="82">
        <v>65470</v>
      </c>
      <c r="J23" s="121">
        <v>-2</v>
      </c>
      <c r="K23" s="84">
        <v>33</v>
      </c>
      <c r="L23" s="85">
        <v>-35</v>
      </c>
      <c r="M23" s="121">
        <v>-128</v>
      </c>
      <c r="N23" s="84">
        <v>-57</v>
      </c>
      <c r="O23" s="85">
        <v>-71</v>
      </c>
      <c r="P23" s="121">
        <v>54</v>
      </c>
      <c r="Q23" s="84">
        <v>27</v>
      </c>
      <c r="R23" s="85">
        <v>27</v>
      </c>
      <c r="S23" s="86">
        <v>27</v>
      </c>
      <c r="T23" s="87">
        <v>27</v>
      </c>
      <c r="U23" s="87">
        <v>0</v>
      </c>
      <c r="V23" s="88">
        <v>0</v>
      </c>
      <c r="W23" s="121">
        <v>182</v>
      </c>
      <c r="X23" s="84">
        <v>84</v>
      </c>
      <c r="Y23" s="85">
        <v>98</v>
      </c>
      <c r="Z23" s="86">
        <v>84</v>
      </c>
      <c r="AA23" s="87">
        <v>98</v>
      </c>
      <c r="AB23" s="87">
        <v>0</v>
      </c>
      <c r="AC23" s="88">
        <v>0</v>
      </c>
      <c r="AD23" s="96">
        <v>126</v>
      </c>
      <c r="AE23" s="90">
        <v>90</v>
      </c>
      <c r="AF23" s="91">
        <v>36</v>
      </c>
      <c r="AG23" s="96">
        <v>511</v>
      </c>
      <c r="AH23" s="90">
        <v>296</v>
      </c>
      <c r="AI23" s="92">
        <v>215</v>
      </c>
      <c r="AJ23" s="93">
        <v>144</v>
      </c>
      <c r="AK23" s="94">
        <v>114</v>
      </c>
      <c r="AL23" s="94">
        <v>151</v>
      </c>
      <c r="AM23" s="95">
        <v>99</v>
      </c>
      <c r="AN23" s="96">
        <v>1</v>
      </c>
      <c r="AO23" s="91">
        <v>2</v>
      </c>
      <c r="AP23" s="122">
        <v>385</v>
      </c>
      <c r="AQ23" s="90">
        <v>206</v>
      </c>
      <c r="AR23" s="92">
        <v>179</v>
      </c>
      <c r="AS23" s="93">
        <v>117</v>
      </c>
      <c r="AT23" s="94">
        <v>130</v>
      </c>
      <c r="AU23" s="94">
        <v>88</v>
      </c>
      <c r="AV23" s="95">
        <v>47</v>
      </c>
      <c r="AW23" s="96">
        <v>1</v>
      </c>
      <c r="AX23" s="91">
        <v>2</v>
      </c>
      <c r="AY23" s="98">
        <v>114</v>
      </c>
    </row>
    <row r="24" spans="1:51" x14ac:dyDescent="0.15">
      <c r="A24">
        <v>1</v>
      </c>
      <c r="B24" s="136">
        <v>100</v>
      </c>
      <c r="C24" s="137" t="s">
        <v>50</v>
      </c>
      <c r="D24" s="24" t="s">
        <v>51</v>
      </c>
      <c r="E24" s="138">
        <v>557.03</v>
      </c>
      <c r="F24" s="80">
        <v>742575</v>
      </c>
      <c r="G24" s="82">
        <v>1512287</v>
      </c>
      <c r="H24" s="82">
        <v>709589</v>
      </c>
      <c r="I24" s="82">
        <v>802698</v>
      </c>
      <c r="J24" s="205">
        <v>1244</v>
      </c>
      <c r="K24" s="206">
        <v>751</v>
      </c>
      <c r="L24" s="207">
        <v>493</v>
      </c>
      <c r="M24" s="208">
        <v>-700</v>
      </c>
      <c r="N24" s="206">
        <v>-351</v>
      </c>
      <c r="O24" s="207">
        <v>-349</v>
      </c>
      <c r="P24" s="205">
        <v>777</v>
      </c>
      <c r="Q24" s="206">
        <v>411</v>
      </c>
      <c r="R24" s="207">
        <v>366</v>
      </c>
      <c r="S24" s="209">
        <v>401</v>
      </c>
      <c r="T24" s="210">
        <v>360</v>
      </c>
      <c r="U24" s="210">
        <v>10</v>
      </c>
      <c r="V24" s="211">
        <v>6</v>
      </c>
      <c r="W24" s="205">
        <v>1477</v>
      </c>
      <c r="X24" s="206">
        <v>762</v>
      </c>
      <c r="Y24" s="207">
        <v>715</v>
      </c>
      <c r="Z24" s="209">
        <v>742</v>
      </c>
      <c r="AA24" s="210">
        <v>700</v>
      </c>
      <c r="AB24" s="210">
        <v>20</v>
      </c>
      <c r="AC24" s="211">
        <v>15</v>
      </c>
      <c r="AD24" s="212">
        <v>1944</v>
      </c>
      <c r="AE24" s="213">
        <v>1102</v>
      </c>
      <c r="AF24" s="214">
        <v>842</v>
      </c>
      <c r="AG24" s="212">
        <v>7870</v>
      </c>
      <c r="AH24" s="213">
        <v>4152</v>
      </c>
      <c r="AI24" s="215">
        <v>3718</v>
      </c>
      <c r="AJ24" s="216">
        <v>2574</v>
      </c>
      <c r="AK24" s="217">
        <v>2468</v>
      </c>
      <c r="AL24" s="217">
        <v>1544</v>
      </c>
      <c r="AM24" s="218">
        <v>1205</v>
      </c>
      <c r="AN24" s="212">
        <v>34</v>
      </c>
      <c r="AO24" s="214">
        <v>45</v>
      </c>
      <c r="AP24" s="219">
        <v>5926</v>
      </c>
      <c r="AQ24" s="213">
        <v>3050</v>
      </c>
      <c r="AR24" s="215">
        <v>2876</v>
      </c>
      <c r="AS24" s="216">
        <v>2507</v>
      </c>
      <c r="AT24" s="217">
        <v>2411</v>
      </c>
      <c r="AU24" s="217">
        <v>444</v>
      </c>
      <c r="AV24" s="218">
        <v>405</v>
      </c>
      <c r="AW24" s="212">
        <v>99</v>
      </c>
      <c r="AX24" s="214">
        <v>60</v>
      </c>
      <c r="AY24" s="220">
        <v>2011</v>
      </c>
    </row>
    <row r="25" spans="1:51" x14ac:dyDescent="0.15">
      <c r="B25" s="136">
        <v>101</v>
      </c>
      <c r="C25" s="99" t="s">
        <v>52</v>
      </c>
      <c r="D25" s="24"/>
      <c r="E25" s="149">
        <v>34.03</v>
      </c>
      <c r="F25" s="150">
        <v>103170</v>
      </c>
      <c r="G25" s="103">
        <v>211966</v>
      </c>
      <c r="H25" s="103">
        <v>98565</v>
      </c>
      <c r="I25" s="103">
        <v>113401</v>
      </c>
      <c r="J25" s="104">
        <v>69</v>
      </c>
      <c r="K25" s="105">
        <v>47</v>
      </c>
      <c r="L25" s="106">
        <v>22</v>
      </c>
      <c r="M25" s="104">
        <v>-58</v>
      </c>
      <c r="N25" s="105">
        <v>-28</v>
      </c>
      <c r="O25" s="106">
        <v>-30</v>
      </c>
      <c r="P25" s="104">
        <v>111</v>
      </c>
      <c r="Q25" s="105">
        <v>59</v>
      </c>
      <c r="R25" s="106">
        <v>52</v>
      </c>
      <c r="S25" s="107">
        <v>58</v>
      </c>
      <c r="T25" s="108">
        <v>50</v>
      </c>
      <c r="U25" s="108">
        <v>1</v>
      </c>
      <c r="V25" s="109">
        <v>2</v>
      </c>
      <c r="W25" s="104">
        <v>169</v>
      </c>
      <c r="X25" s="105">
        <v>87</v>
      </c>
      <c r="Y25" s="106">
        <v>82</v>
      </c>
      <c r="Z25" s="107">
        <v>85</v>
      </c>
      <c r="AA25" s="108">
        <v>81</v>
      </c>
      <c r="AB25" s="108">
        <v>2</v>
      </c>
      <c r="AC25" s="109">
        <v>1</v>
      </c>
      <c r="AD25" s="110">
        <v>127</v>
      </c>
      <c r="AE25" s="111">
        <v>75</v>
      </c>
      <c r="AF25" s="112">
        <v>52</v>
      </c>
      <c r="AG25" s="110">
        <v>1028</v>
      </c>
      <c r="AH25" s="111">
        <v>528</v>
      </c>
      <c r="AI25" s="113">
        <v>500</v>
      </c>
      <c r="AJ25" s="114">
        <v>370</v>
      </c>
      <c r="AK25" s="115">
        <v>370</v>
      </c>
      <c r="AL25" s="115">
        <v>153</v>
      </c>
      <c r="AM25" s="116">
        <v>126</v>
      </c>
      <c r="AN25" s="110">
        <v>5</v>
      </c>
      <c r="AO25" s="112">
        <v>4</v>
      </c>
      <c r="AP25" s="117">
        <v>901</v>
      </c>
      <c r="AQ25" s="111">
        <v>453</v>
      </c>
      <c r="AR25" s="113">
        <v>448</v>
      </c>
      <c r="AS25" s="114">
        <v>363</v>
      </c>
      <c r="AT25" s="115">
        <v>379</v>
      </c>
      <c r="AU25" s="115">
        <v>71</v>
      </c>
      <c r="AV25" s="116">
        <v>61</v>
      </c>
      <c r="AW25" s="110">
        <v>19</v>
      </c>
      <c r="AX25" s="112">
        <v>8</v>
      </c>
      <c r="AY25" s="118">
        <v>155</v>
      </c>
    </row>
    <row r="26" spans="1:51" x14ac:dyDescent="0.15">
      <c r="B26" s="136">
        <v>102</v>
      </c>
      <c r="C26" s="99" t="s">
        <v>53</v>
      </c>
      <c r="D26" s="24"/>
      <c r="E26" s="149">
        <v>32.659999999999997</v>
      </c>
      <c r="F26" s="150">
        <v>70736</v>
      </c>
      <c r="G26" s="103">
        <v>136661</v>
      </c>
      <c r="H26" s="103">
        <v>63495</v>
      </c>
      <c r="I26" s="103">
        <v>73166</v>
      </c>
      <c r="J26" s="104">
        <v>118</v>
      </c>
      <c r="K26" s="105">
        <v>63</v>
      </c>
      <c r="L26" s="106">
        <v>55</v>
      </c>
      <c r="M26" s="104">
        <v>-33</v>
      </c>
      <c r="N26" s="105">
        <v>-4</v>
      </c>
      <c r="O26" s="151">
        <v>-29</v>
      </c>
      <c r="P26" s="104">
        <v>81</v>
      </c>
      <c r="Q26" s="105">
        <v>52</v>
      </c>
      <c r="R26" s="106">
        <v>29</v>
      </c>
      <c r="S26" s="107">
        <v>51</v>
      </c>
      <c r="T26" s="108">
        <v>29</v>
      </c>
      <c r="U26" s="108">
        <v>1</v>
      </c>
      <c r="V26" s="109">
        <v>0</v>
      </c>
      <c r="W26" s="104">
        <v>114</v>
      </c>
      <c r="X26" s="105">
        <v>56</v>
      </c>
      <c r="Y26" s="106">
        <v>58</v>
      </c>
      <c r="Z26" s="107">
        <v>56</v>
      </c>
      <c r="AA26" s="108">
        <v>55</v>
      </c>
      <c r="AB26" s="108">
        <v>0</v>
      </c>
      <c r="AC26" s="109">
        <v>3</v>
      </c>
      <c r="AD26" s="110">
        <v>151</v>
      </c>
      <c r="AE26" s="111">
        <v>67</v>
      </c>
      <c r="AF26" s="112">
        <v>84</v>
      </c>
      <c r="AG26" s="110">
        <v>777</v>
      </c>
      <c r="AH26" s="111">
        <v>388</v>
      </c>
      <c r="AI26" s="113">
        <v>389</v>
      </c>
      <c r="AJ26" s="114">
        <v>240</v>
      </c>
      <c r="AK26" s="115">
        <v>266</v>
      </c>
      <c r="AL26" s="115">
        <v>146</v>
      </c>
      <c r="AM26" s="116">
        <v>119</v>
      </c>
      <c r="AN26" s="110">
        <v>2</v>
      </c>
      <c r="AO26" s="112">
        <v>4</v>
      </c>
      <c r="AP26" s="117">
        <v>626</v>
      </c>
      <c r="AQ26" s="111">
        <v>321</v>
      </c>
      <c r="AR26" s="113">
        <v>305</v>
      </c>
      <c r="AS26" s="114">
        <v>241</v>
      </c>
      <c r="AT26" s="115">
        <v>251</v>
      </c>
      <c r="AU26" s="115">
        <v>68</v>
      </c>
      <c r="AV26" s="116">
        <v>47</v>
      </c>
      <c r="AW26" s="110">
        <v>12</v>
      </c>
      <c r="AX26" s="112">
        <v>7</v>
      </c>
      <c r="AY26" s="118">
        <v>166</v>
      </c>
    </row>
    <row r="27" spans="1:51" x14ac:dyDescent="0.15">
      <c r="B27" s="136">
        <v>105</v>
      </c>
      <c r="C27" s="99" t="s">
        <v>54</v>
      </c>
      <c r="D27" s="24"/>
      <c r="E27" s="149">
        <v>14.67</v>
      </c>
      <c r="F27" s="150">
        <v>63176</v>
      </c>
      <c r="G27" s="103">
        <v>109880</v>
      </c>
      <c r="H27" s="103">
        <v>53215</v>
      </c>
      <c r="I27" s="103">
        <v>56665</v>
      </c>
      <c r="J27" s="104">
        <v>672</v>
      </c>
      <c r="K27" s="105">
        <v>374</v>
      </c>
      <c r="L27" s="106">
        <v>298</v>
      </c>
      <c r="M27" s="104">
        <v>-54</v>
      </c>
      <c r="N27" s="105">
        <v>-29</v>
      </c>
      <c r="O27" s="151">
        <v>-25</v>
      </c>
      <c r="P27" s="104">
        <v>68</v>
      </c>
      <c r="Q27" s="105">
        <v>38</v>
      </c>
      <c r="R27" s="106">
        <v>30</v>
      </c>
      <c r="S27" s="107">
        <v>36</v>
      </c>
      <c r="T27" s="108">
        <v>29</v>
      </c>
      <c r="U27" s="108">
        <v>2</v>
      </c>
      <c r="V27" s="109">
        <v>1</v>
      </c>
      <c r="W27" s="104">
        <v>122</v>
      </c>
      <c r="X27" s="105">
        <v>67</v>
      </c>
      <c r="Y27" s="106">
        <v>55</v>
      </c>
      <c r="Z27" s="107">
        <v>64</v>
      </c>
      <c r="AA27" s="108">
        <v>53</v>
      </c>
      <c r="AB27" s="108">
        <v>3</v>
      </c>
      <c r="AC27" s="109">
        <v>2</v>
      </c>
      <c r="AD27" s="110">
        <v>726</v>
      </c>
      <c r="AE27" s="111">
        <v>403</v>
      </c>
      <c r="AF27" s="112">
        <v>323</v>
      </c>
      <c r="AG27" s="110">
        <v>1299</v>
      </c>
      <c r="AH27" s="111">
        <v>721</v>
      </c>
      <c r="AI27" s="113">
        <v>578</v>
      </c>
      <c r="AJ27" s="114">
        <v>354</v>
      </c>
      <c r="AK27" s="115">
        <v>308</v>
      </c>
      <c r="AL27" s="115">
        <v>360</v>
      </c>
      <c r="AM27" s="116">
        <v>265</v>
      </c>
      <c r="AN27" s="110">
        <v>7</v>
      </c>
      <c r="AO27" s="112">
        <v>5</v>
      </c>
      <c r="AP27" s="117">
        <v>573</v>
      </c>
      <c r="AQ27" s="111">
        <v>318</v>
      </c>
      <c r="AR27" s="113">
        <v>255</v>
      </c>
      <c r="AS27" s="114">
        <v>237</v>
      </c>
      <c r="AT27" s="115">
        <v>177</v>
      </c>
      <c r="AU27" s="115">
        <v>60</v>
      </c>
      <c r="AV27" s="116">
        <v>57</v>
      </c>
      <c r="AW27" s="110">
        <v>21</v>
      </c>
      <c r="AX27" s="112">
        <v>21</v>
      </c>
      <c r="AY27" s="118">
        <v>618</v>
      </c>
    </row>
    <row r="28" spans="1:51" x14ac:dyDescent="0.15">
      <c r="B28" s="136">
        <v>106</v>
      </c>
      <c r="C28" s="99" t="s">
        <v>55</v>
      </c>
      <c r="D28" s="24"/>
      <c r="E28" s="149">
        <v>11.36</v>
      </c>
      <c r="F28" s="150">
        <v>50367</v>
      </c>
      <c r="G28" s="103">
        <v>94024</v>
      </c>
      <c r="H28" s="103">
        <v>44360</v>
      </c>
      <c r="I28" s="103">
        <v>49664</v>
      </c>
      <c r="J28" s="104">
        <v>352</v>
      </c>
      <c r="K28" s="105">
        <v>227</v>
      </c>
      <c r="L28" s="106">
        <v>125</v>
      </c>
      <c r="M28" s="104">
        <v>-87</v>
      </c>
      <c r="N28" s="105">
        <v>-38</v>
      </c>
      <c r="O28" s="151">
        <v>-49</v>
      </c>
      <c r="P28" s="104">
        <v>47</v>
      </c>
      <c r="Q28" s="105">
        <v>23</v>
      </c>
      <c r="R28" s="106">
        <v>24</v>
      </c>
      <c r="S28" s="107">
        <v>23</v>
      </c>
      <c r="T28" s="108">
        <v>24</v>
      </c>
      <c r="U28" s="108">
        <v>0</v>
      </c>
      <c r="V28" s="109">
        <v>0</v>
      </c>
      <c r="W28" s="104">
        <v>134</v>
      </c>
      <c r="X28" s="105">
        <v>61</v>
      </c>
      <c r="Y28" s="106">
        <v>73</v>
      </c>
      <c r="Z28" s="107">
        <v>56</v>
      </c>
      <c r="AA28" s="108">
        <v>70</v>
      </c>
      <c r="AB28" s="108">
        <v>5</v>
      </c>
      <c r="AC28" s="109">
        <v>3</v>
      </c>
      <c r="AD28" s="110">
        <v>439</v>
      </c>
      <c r="AE28" s="111">
        <v>265</v>
      </c>
      <c r="AF28" s="112">
        <v>174</v>
      </c>
      <c r="AG28" s="110">
        <v>887</v>
      </c>
      <c r="AH28" s="111">
        <v>501</v>
      </c>
      <c r="AI28" s="113">
        <v>386</v>
      </c>
      <c r="AJ28" s="114">
        <v>192</v>
      </c>
      <c r="AK28" s="115">
        <v>167</v>
      </c>
      <c r="AL28" s="115">
        <v>308</v>
      </c>
      <c r="AM28" s="116">
        <v>215</v>
      </c>
      <c r="AN28" s="110">
        <v>1</v>
      </c>
      <c r="AO28" s="112">
        <v>4</v>
      </c>
      <c r="AP28" s="117">
        <v>448</v>
      </c>
      <c r="AQ28" s="111">
        <v>236</v>
      </c>
      <c r="AR28" s="113">
        <v>212</v>
      </c>
      <c r="AS28" s="114">
        <v>182</v>
      </c>
      <c r="AT28" s="115">
        <v>163</v>
      </c>
      <c r="AU28" s="115">
        <v>44</v>
      </c>
      <c r="AV28" s="116">
        <v>46</v>
      </c>
      <c r="AW28" s="110">
        <v>10</v>
      </c>
      <c r="AX28" s="112">
        <v>3</v>
      </c>
      <c r="AY28" s="118">
        <v>415</v>
      </c>
    </row>
    <row r="29" spans="1:51" x14ac:dyDescent="0.15">
      <c r="B29" s="136">
        <v>107</v>
      </c>
      <c r="C29" s="99" t="s">
        <v>56</v>
      </c>
      <c r="D29" s="24"/>
      <c r="E29" s="149">
        <v>28.93</v>
      </c>
      <c r="F29" s="150">
        <v>74556</v>
      </c>
      <c r="G29" s="103">
        <v>156940</v>
      </c>
      <c r="H29" s="103">
        <v>72136</v>
      </c>
      <c r="I29" s="103">
        <v>84804</v>
      </c>
      <c r="J29" s="104">
        <v>-111</v>
      </c>
      <c r="K29" s="105">
        <v>-72</v>
      </c>
      <c r="L29" s="106">
        <v>-39</v>
      </c>
      <c r="M29" s="104">
        <v>-80</v>
      </c>
      <c r="N29" s="105">
        <v>-41</v>
      </c>
      <c r="O29" s="151">
        <v>-39</v>
      </c>
      <c r="P29" s="104">
        <v>94</v>
      </c>
      <c r="Q29" s="105">
        <v>46</v>
      </c>
      <c r="R29" s="106">
        <v>48</v>
      </c>
      <c r="S29" s="107">
        <v>45</v>
      </c>
      <c r="T29" s="108">
        <v>48</v>
      </c>
      <c r="U29" s="108">
        <v>1</v>
      </c>
      <c r="V29" s="109">
        <v>0</v>
      </c>
      <c r="W29" s="104">
        <v>174</v>
      </c>
      <c r="X29" s="105">
        <v>87</v>
      </c>
      <c r="Y29" s="106">
        <v>87</v>
      </c>
      <c r="Z29" s="107">
        <v>84</v>
      </c>
      <c r="AA29" s="108">
        <v>86</v>
      </c>
      <c r="AB29" s="108">
        <v>3</v>
      </c>
      <c r="AC29" s="109">
        <v>1</v>
      </c>
      <c r="AD29" s="110">
        <v>-31</v>
      </c>
      <c r="AE29" s="111">
        <v>-31</v>
      </c>
      <c r="AF29" s="112">
        <v>0</v>
      </c>
      <c r="AG29" s="110">
        <v>483</v>
      </c>
      <c r="AH29" s="111">
        <v>244</v>
      </c>
      <c r="AI29" s="113">
        <v>239</v>
      </c>
      <c r="AJ29" s="114">
        <v>206</v>
      </c>
      <c r="AK29" s="115">
        <v>214</v>
      </c>
      <c r="AL29" s="115">
        <v>33</v>
      </c>
      <c r="AM29" s="116">
        <v>22</v>
      </c>
      <c r="AN29" s="110">
        <v>5</v>
      </c>
      <c r="AO29" s="112">
        <v>3</v>
      </c>
      <c r="AP29" s="117">
        <v>514</v>
      </c>
      <c r="AQ29" s="111">
        <v>275</v>
      </c>
      <c r="AR29" s="113">
        <v>239</v>
      </c>
      <c r="AS29" s="114">
        <v>251</v>
      </c>
      <c r="AT29" s="115">
        <v>230</v>
      </c>
      <c r="AU29" s="115">
        <v>20</v>
      </c>
      <c r="AV29" s="116">
        <v>9</v>
      </c>
      <c r="AW29" s="110">
        <v>4</v>
      </c>
      <c r="AX29" s="112">
        <v>0</v>
      </c>
      <c r="AY29" s="118">
        <v>-14</v>
      </c>
    </row>
    <row r="30" spans="1:51" x14ac:dyDescent="0.15">
      <c r="B30" s="136">
        <v>108</v>
      </c>
      <c r="C30" s="99" t="s">
        <v>57</v>
      </c>
      <c r="D30" s="24"/>
      <c r="E30" s="149">
        <v>28.11</v>
      </c>
      <c r="F30" s="150">
        <v>97532</v>
      </c>
      <c r="G30" s="103">
        <v>211360</v>
      </c>
      <c r="H30" s="103">
        <v>98129</v>
      </c>
      <c r="I30" s="103">
        <v>113231</v>
      </c>
      <c r="J30" s="104">
        <v>-195</v>
      </c>
      <c r="K30" s="105">
        <v>-68</v>
      </c>
      <c r="L30" s="106">
        <v>-127</v>
      </c>
      <c r="M30" s="104">
        <v>-121</v>
      </c>
      <c r="N30" s="105">
        <v>-54</v>
      </c>
      <c r="O30" s="151">
        <v>-67</v>
      </c>
      <c r="P30" s="104">
        <v>100</v>
      </c>
      <c r="Q30" s="105">
        <v>59</v>
      </c>
      <c r="R30" s="106">
        <v>41</v>
      </c>
      <c r="S30" s="107">
        <v>58</v>
      </c>
      <c r="T30" s="108">
        <v>40</v>
      </c>
      <c r="U30" s="108">
        <v>1</v>
      </c>
      <c r="V30" s="109">
        <v>1</v>
      </c>
      <c r="W30" s="104">
        <v>221</v>
      </c>
      <c r="X30" s="105">
        <v>113</v>
      </c>
      <c r="Y30" s="106">
        <v>108</v>
      </c>
      <c r="Z30" s="107">
        <v>112</v>
      </c>
      <c r="AA30" s="108">
        <v>108</v>
      </c>
      <c r="AB30" s="108">
        <v>1</v>
      </c>
      <c r="AC30" s="109">
        <v>0</v>
      </c>
      <c r="AD30" s="110">
        <v>-74</v>
      </c>
      <c r="AE30" s="111">
        <v>-14</v>
      </c>
      <c r="AF30" s="112">
        <v>-60</v>
      </c>
      <c r="AG30" s="110">
        <v>622</v>
      </c>
      <c r="AH30" s="111">
        <v>322</v>
      </c>
      <c r="AI30" s="113">
        <v>300</v>
      </c>
      <c r="AJ30" s="114">
        <v>286</v>
      </c>
      <c r="AK30" s="115">
        <v>267</v>
      </c>
      <c r="AL30" s="115">
        <v>36</v>
      </c>
      <c r="AM30" s="116">
        <v>30</v>
      </c>
      <c r="AN30" s="110">
        <v>0</v>
      </c>
      <c r="AO30" s="112">
        <v>3</v>
      </c>
      <c r="AP30" s="117">
        <v>696</v>
      </c>
      <c r="AQ30" s="111">
        <v>336</v>
      </c>
      <c r="AR30" s="113">
        <v>360</v>
      </c>
      <c r="AS30" s="114">
        <v>304</v>
      </c>
      <c r="AT30" s="115">
        <v>316</v>
      </c>
      <c r="AU30" s="115">
        <v>30</v>
      </c>
      <c r="AV30" s="116">
        <v>44</v>
      </c>
      <c r="AW30" s="110">
        <v>2</v>
      </c>
      <c r="AX30" s="112">
        <v>0</v>
      </c>
      <c r="AY30" s="118">
        <v>-43</v>
      </c>
    </row>
    <row r="31" spans="1:51" x14ac:dyDescent="0.15">
      <c r="B31" s="136">
        <v>109</v>
      </c>
      <c r="C31" s="99" t="s">
        <v>58</v>
      </c>
      <c r="D31" s="24" t="s">
        <v>51</v>
      </c>
      <c r="E31" s="149">
        <v>240.29</v>
      </c>
      <c r="F31" s="150">
        <v>89526</v>
      </c>
      <c r="G31" s="103">
        <v>208291</v>
      </c>
      <c r="H31" s="103">
        <v>98220</v>
      </c>
      <c r="I31" s="103">
        <v>110071</v>
      </c>
      <c r="J31" s="104">
        <v>-95</v>
      </c>
      <c r="K31" s="105">
        <v>-79</v>
      </c>
      <c r="L31" s="106">
        <v>-16</v>
      </c>
      <c r="M31" s="104">
        <v>-123</v>
      </c>
      <c r="N31" s="105">
        <v>-84</v>
      </c>
      <c r="O31" s="151">
        <v>-39</v>
      </c>
      <c r="P31" s="104">
        <v>89</v>
      </c>
      <c r="Q31" s="105">
        <v>40</v>
      </c>
      <c r="R31" s="106">
        <v>49</v>
      </c>
      <c r="S31" s="107">
        <v>40</v>
      </c>
      <c r="T31" s="108">
        <v>49</v>
      </c>
      <c r="U31" s="108">
        <v>0</v>
      </c>
      <c r="V31" s="109">
        <v>0</v>
      </c>
      <c r="W31" s="104">
        <v>212</v>
      </c>
      <c r="X31" s="105">
        <v>124</v>
      </c>
      <c r="Y31" s="106">
        <v>88</v>
      </c>
      <c r="Z31" s="107">
        <v>124</v>
      </c>
      <c r="AA31" s="108">
        <v>88</v>
      </c>
      <c r="AB31" s="108">
        <v>0</v>
      </c>
      <c r="AC31" s="109">
        <v>0</v>
      </c>
      <c r="AD31" s="110">
        <v>28</v>
      </c>
      <c r="AE31" s="111">
        <v>5</v>
      </c>
      <c r="AF31" s="112">
        <v>23</v>
      </c>
      <c r="AG31" s="110">
        <v>593</v>
      </c>
      <c r="AH31" s="111">
        <v>270</v>
      </c>
      <c r="AI31" s="113">
        <v>323</v>
      </c>
      <c r="AJ31" s="114">
        <v>226</v>
      </c>
      <c r="AK31" s="115">
        <v>224</v>
      </c>
      <c r="AL31" s="115">
        <v>41</v>
      </c>
      <c r="AM31" s="116">
        <v>86</v>
      </c>
      <c r="AN31" s="110">
        <v>3</v>
      </c>
      <c r="AO31" s="112">
        <v>13</v>
      </c>
      <c r="AP31" s="117">
        <v>565</v>
      </c>
      <c r="AQ31" s="111">
        <v>265</v>
      </c>
      <c r="AR31" s="113">
        <v>300</v>
      </c>
      <c r="AS31" s="114">
        <v>256</v>
      </c>
      <c r="AT31" s="115">
        <v>239</v>
      </c>
      <c r="AU31" s="115">
        <v>8</v>
      </c>
      <c r="AV31" s="116">
        <v>60</v>
      </c>
      <c r="AW31" s="110">
        <v>1</v>
      </c>
      <c r="AX31" s="112">
        <v>1</v>
      </c>
      <c r="AY31" s="118">
        <v>82</v>
      </c>
    </row>
    <row r="32" spans="1:51" x14ac:dyDescent="0.15">
      <c r="B32" s="136">
        <v>110</v>
      </c>
      <c r="C32" s="99" t="s">
        <v>59</v>
      </c>
      <c r="D32" s="24"/>
      <c r="E32" s="149">
        <v>28.97</v>
      </c>
      <c r="F32" s="150">
        <v>92593</v>
      </c>
      <c r="G32" s="103">
        <v>148172</v>
      </c>
      <c r="H32" s="103">
        <v>68610</v>
      </c>
      <c r="I32" s="103">
        <v>79562</v>
      </c>
      <c r="J32" s="104">
        <v>499</v>
      </c>
      <c r="K32" s="105">
        <v>296</v>
      </c>
      <c r="L32" s="106">
        <v>203</v>
      </c>
      <c r="M32" s="104">
        <v>-29</v>
      </c>
      <c r="N32" s="105">
        <v>-11</v>
      </c>
      <c r="O32" s="151">
        <v>-18</v>
      </c>
      <c r="P32" s="104">
        <v>83</v>
      </c>
      <c r="Q32" s="105">
        <v>35</v>
      </c>
      <c r="R32" s="106">
        <v>48</v>
      </c>
      <c r="S32" s="107">
        <v>31</v>
      </c>
      <c r="T32" s="108">
        <v>46</v>
      </c>
      <c r="U32" s="108">
        <v>4</v>
      </c>
      <c r="V32" s="109">
        <v>2</v>
      </c>
      <c r="W32" s="104">
        <v>112</v>
      </c>
      <c r="X32" s="105">
        <v>46</v>
      </c>
      <c r="Y32" s="106">
        <v>66</v>
      </c>
      <c r="Z32" s="107">
        <v>43</v>
      </c>
      <c r="AA32" s="108">
        <v>62</v>
      </c>
      <c r="AB32" s="108">
        <v>3</v>
      </c>
      <c r="AC32" s="109">
        <v>4</v>
      </c>
      <c r="AD32" s="110">
        <v>528</v>
      </c>
      <c r="AE32" s="111">
        <v>307</v>
      </c>
      <c r="AF32" s="112">
        <v>221</v>
      </c>
      <c r="AG32" s="110">
        <v>1451</v>
      </c>
      <c r="AH32" s="111">
        <v>796</v>
      </c>
      <c r="AI32" s="113">
        <v>655</v>
      </c>
      <c r="AJ32" s="114">
        <v>416</v>
      </c>
      <c r="AK32" s="115">
        <v>370</v>
      </c>
      <c r="AL32" s="115">
        <v>369</v>
      </c>
      <c r="AM32" s="116">
        <v>279</v>
      </c>
      <c r="AN32" s="110">
        <v>11</v>
      </c>
      <c r="AO32" s="112">
        <v>6</v>
      </c>
      <c r="AP32" s="117">
        <v>923</v>
      </c>
      <c r="AQ32" s="111">
        <v>489</v>
      </c>
      <c r="AR32" s="113">
        <v>434</v>
      </c>
      <c r="AS32" s="114">
        <v>361</v>
      </c>
      <c r="AT32" s="115">
        <v>353</v>
      </c>
      <c r="AU32" s="115">
        <v>104</v>
      </c>
      <c r="AV32" s="116">
        <v>63</v>
      </c>
      <c r="AW32" s="110">
        <v>24</v>
      </c>
      <c r="AX32" s="112">
        <v>18</v>
      </c>
      <c r="AY32" s="118">
        <v>490</v>
      </c>
    </row>
    <row r="33" spans="1:51" s="2" customFormat="1" x14ac:dyDescent="0.15">
      <c r="A33"/>
      <c r="B33" s="136">
        <v>111</v>
      </c>
      <c r="C33" s="99" t="s">
        <v>60</v>
      </c>
      <c r="D33" s="24"/>
      <c r="E33" s="149">
        <v>138.01</v>
      </c>
      <c r="F33" s="150">
        <v>100919</v>
      </c>
      <c r="G33" s="103">
        <v>234993</v>
      </c>
      <c r="H33" s="103">
        <v>112859</v>
      </c>
      <c r="I33" s="103">
        <v>122134</v>
      </c>
      <c r="J33" s="104">
        <v>-65</v>
      </c>
      <c r="K33" s="105">
        <v>-37</v>
      </c>
      <c r="L33" s="106">
        <v>-28</v>
      </c>
      <c r="M33" s="104">
        <v>-115</v>
      </c>
      <c r="N33" s="105">
        <v>-62</v>
      </c>
      <c r="O33" s="151">
        <v>-53</v>
      </c>
      <c r="P33" s="104">
        <v>104</v>
      </c>
      <c r="Q33" s="105">
        <v>59</v>
      </c>
      <c r="R33" s="106">
        <v>45</v>
      </c>
      <c r="S33" s="107">
        <v>59</v>
      </c>
      <c r="T33" s="108">
        <v>45</v>
      </c>
      <c r="U33" s="108">
        <v>0</v>
      </c>
      <c r="V33" s="109">
        <v>0</v>
      </c>
      <c r="W33" s="104">
        <v>219</v>
      </c>
      <c r="X33" s="105">
        <v>121</v>
      </c>
      <c r="Y33" s="106">
        <v>98</v>
      </c>
      <c r="Z33" s="107">
        <v>118</v>
      </c>
      <c r="AA33" s="108">
        <v>97</v>
      </c>
      <c r="AB33" s="108">
        <v>3</v>
      </c>
      <c r="AC33" s="109">
        <v>1</v>
      </c>
      <c r="AD33" s="110">
        <v>50</v>
      </c>
      <c r="AE33" s="111">
        <v>25</v>
      </c>
      <c r="AF33" s="112">
        <v>25</v>
      </c>
      <c r="AG33" s="110">
        <v>730</v>
      </c>
      <c r="AH33" s="111">
        <v>382</v>
      </c>
      <c r="AI33" s="113">
        <v>348</v>
      </c>
      <c r="AJ33" s="114">
        <v>284</v>
      </c>
      <c r="AK33" s="115">
        <v>282</v>
      </c>
      <c r="AL33" s="115">
        <v>98</v>
      </c>
      <c r="AM33" s="116">
        <v>63</v>
      </c>
      <c r="AN33" s="110">
        <v>0</v>
      </c>
      <c r="AO33" s="112">
        <v>3</v>
      </c>
      <c r="AP33" s="117">
        <v>680</v>
      </c>
      <c r="AQ33" s="111">
        <v>357</v>
      </c>
      <c r="AR33" s="113">
        <v>323</v>
      </c>
      <c r="AS33" s="114">
        <v>312</v>
      </c>
      <c r="AT33" s="115">
        <v>303</v>
      </c>
      <c r="AU33" s="115">
        <v>39</v>
      </c>
      <c r="AV33" s="116">
        <v>18</v>
      </c>
      <c r="AW33" s="110">
        <v>6</v>
      </c>
      <c r="AX33" s="112">
        <v>2</v>
      </c>
      <c r="AY33" s="118">
        <v>142</v>
      </c>
    </row>
    <row r="34" spans="1:51" x14ac:dyDescent="0.15">
      <c r="A34" s="2">
        <v>6</v>
      </c>
      <c r="B34" s="2">
        <v>201</v>
      </c>
      <c r="C34" s="152" t="s">
        <v>61</v>
      </c>
      <c r="D34" s="24"/>
      <c r="E34" s="149">
        <v>534.55999999999995</v>
      </c>
      <c r="F34" s="150">
        <v>227099</v>
      </c>
      <c r="G34" s="103">
        <v>525682</v>
      </c>
      <c r="H34" s="103">
        <v>254424</v>
      </c>
      <c r="I34" s="103">
        <v>271258</v>
      </c>
      <c r="J34" s="104">
        <v>130</v>
      </c>
      <c r="K34" s="105">
        <v>99</v>
      </c>
      <c r="L34" s="106">
        <v>31</v>
      </c>
      <c r="M34" s="104">
        <v>-172</v>
      </c>
      <c r="N34" s="105">
        <v>-83</v>
      </c>
      <c r="O34" s="151">
        <v>-89</v>
      </c>
      <c r="P34" s="104">
        <v>315</v>
      </c>
      <c r="Q34" s="105">
        <v>165</v>
      </c>
      <c r="R34" s="106">
        <v>150</v>
      </c>
      <c r="S34" s="107">
        <v>163</v>
      </c>
      <c r="T34" s="108">
        <v>148</v>
      </c>
      <c r="U34" s="108">
        <v>2</v>
      </c>
      <c r="V34" s="109">
        <v>2</v>
      </c>
      <c r="W34" s="104">
        <v>487</v>
      </c>
      <c r="X34" s="105">
        <v>248</v>
      </c>
      <c r="Y34" s="106">
        <v>239</v>
      </c>
      <c r="Z34" s="107">
        <v>242</v>
      </c>
      <c r="AA34" s="108">
        <v>238</v>
      </c>
      <c r="AB34" s="108">
        <v>6</v>
      </c>
      <c r="AC34" s="109">
        <v>1</v>
      </c>
      <c r="AD34" s="110">
        <v>302</v>
      </c>
      <c r="AE34" s="111">
        <v>182</v>
      </c>
      <c r="AF34" s="112">
        <v>120</v>
      </c>
      <c r="AG34" s="110">
        <v>1485</v>
      </c>
      <c r="AH34" s="111">
        <v>855</v>
      </c>
      <c r="AI34" s="113">
        <v>630</v>
      </c>
      <c r="AJ34" s="114">
        <v>519</v>
      </c>
      <c r="AK34" s="115">
        <v>428</v>
      </c>
      <c r="AL34" s="115">
        <v>318</v>
      </c>
      <c r="AM34" s="116">
        <v>197</v>
      </c>
      <c r="AN34" s="110">
        <v>18</v>
      </c>
      <c r="AO34" s="112">
        <v>5</v>
      </c>
      <c r="AP34" s="117">
        <v>1183</v>
      </c>
      <c r="AQ34" s="111">
        <v>673</v>
      </c>
      <c r="AR34" s="113">
        <v>510</v>
      </c>
      <c r="AS34" s="114">
        <v>552</v>
      </c>
      <c r="AT34" s="115">
        <v>458</v>
      </c>
      <c r="AU34" s="115">
        <v>110</v>
      </c>
      <c r="AV34" s="116">
        <v>43</v>
      </c>
      <c r="AW34" s="110">
        <v>11</v>
      </c>
      <c r="AX34" s="112">
        <v>9</v>
      </c>
      <c r="AY34" s="118">
        <v>464</v>
      </c>
    </row>
    <row r="35" spans="1:51" x14ac:dyDescent="0.15">
      <c r="A35">
        <v>2</v>
      </c>
      <c r="B35">
        <v>202</v>
      </c>
      <c r="C35" s="152" t="s">
        <v>62</v>
      </c>
      <c r="D35" s="24"/>
      <c r="E35" s="149">
        <v>50.71</v>
      </c>
      <c r="F35" s="150">
        <v>223394</v>
      </c>
      <c r="G35" s="103">
        <v>456120</v>
      </c>
      <c r="H35" s="103">
        <v>220193</v>
      </c>
      <c r="I35" s="103">
        <v>235927</v>
      </c>
      <c r="J35" s="104">
        <v>248</v>
      </c>
      <c r="K35" s="105">
        <v>174</v>
      </c>
      <c r="L35" s="106">
        <v>74</v>
      </c>
      <c r="M35" s="104">
        <v>-192</v>
      </c>
      <c r="N35" s="105">
        <v>-80</v>
      </c>
      <c r="O35" s="151">
        <v>-112</v>
      </c>
      <c r="P35" s="104">
        <v>284</v>
      </c>
      <c r="Q35" s="105">
        <v>150</v>
      </c>
      <c r="R35" s="106">
        <v>134</v>
      </c>
      <c r="S35" s="107">
        <v>148</v>
      </c>
      <c r="T35" s="108">
        <v>133</v>
      </c>
      <c r="U35" s="108">
        <v>2</v>
      </c>
      <c r="V35" s="109">
        <v>1</v>
      </c>
      <c r="W35" s="104">
        <v>476</v>
      </c>
      <c r="X35" s="105">
        <v>230</v>
      </c>
      <c r="Y35" s="106">
        <v>246</v>
      </c>
      <c r="Z35" s="107">
        <v>224</v>
      </c>
      <c r="AA35" s="108">
        <v>242</v>
      </c>
      <c r="AB35" s="108">
        <v>6</v>
      </c>
      <c r="AC35" s="109">
        <v>4</v>
      </c>
      <c r="AD35" s="110">
        <v>440</v>
      </c>
      <c r="AE35" s="111">
        <v>254</v>
      </c>
      <c r="AF35" s="112">
        <v>186</v>
      </c>
      <c r="AG35" s="110">
        <v>1816</v>
      </c>
      <c r="AH35" s="111">
        <v>999</v>
      </c>
      <c r="AI35" s="113">
        <v>817</v>
      </c>
      <c r="AJ35" s="114">
        <v>716</v>
      </c>
      <c r="AK35" s="115">
        <v>641</v>
      </c>
      <c r="AL35" s="115">
        <v>274</v>
      </c>
      <c r="AM35" s="116">
        <v>170</v>
      </c>
      <c r="AN35" s="110">
        <v>9</v>
      </c>
      <c r="AO35" s="112">
        <v>6</v>
      </c>
      <c r="AP35" s="117">
        <v>1376</v>
      </c>
      <c r="AQ35" s="111">
        <v>745</v>
      </c>
      <c r="AR35" s="113">
        <v>631</v>
      </c>
      <c r="AS35" s="114">
        <v>664</v>
      </c>
      <c r="AT35" s="115">
        <v>576</v>
      </c>
      <c r="AU35" s="115">
        <v>68</v>
      </c>
      <c r="AV35" s="116">
        <v>50</v>
      </c>
      <c r="AW35" s="110">
        <v>13</v>
      </c>
      <c r="AX35" s="112">
        <v>5</v>
      </c>
      <c r="AY35" s="118">
        <v>357</v>
      </c>
    </row>
    <row r="36" spans="1:51" x14ac:dyDescent="0.15">
      <c r="A36">
        <v>4</v>
      </c>
      <c r="B36">
        <v>203</v>
      </c>
      <c r="C36" s="152" t="s">
        <v>63</v>
      </c>
      <c r="D36" s="24"/>
      <c r="E36" s="149">
        <v>49.42</v>
      </c>
      <c r="F36" s="150">
        <v>135460</v>
      </c>
      <c r="G36" s="103">
        <v>304333</v>
      </c>
      <c r="H36" s="103">
        <v>146628</v>
      </c>
      <c r="I36" s="103">
        <v>157705</v>
      </c>
      <c r="J36" s="104">
        <v>59</v>
      </c>
      <c r="K36" s="105">
        <v>57</v>
      </c>
      <c r="L36" s="106">
        <v>2</v>
      </c>
      <c r="M36" s="104">
        <v>5</v>
      </c>
      <c r="N36" s="105">
        <v>5</v>
      </c>
      <c r="O36" s="151">
        <v>0</v>
      </c>
      <c r="P36" s="104">
        <v>222</v>
      </c>
      <c r="Q36" s="105">
        <v>104</v>
      </c>
      <c r="R36" s="106">
        <v>118</v>
      </c>
      <c r="S36" s="107">
        <v>103</v>
      </c>
      <c r="T36" s="108">
        <v>117</v>
      </c>
      <c r="U36" s="108">
        <v>1</v>
      </c>
      <c r="V36" s="109">
        <v>1</v>
      </c>
      <c r="W36" s="104">
        <v>217</v>
      </c>
      <c r="X36" s="105">
        <v>99</v>
      </c>
      <c r="Y36" s="106">
        <v>118</v>
      </c>
      <c r="Z36" s="107">
        <v>97</v>
      </c>
      <c r="AA36" s="108">
        <v>117</v>
      </c>
      <c r="AB36" s="108">
        <v>2</v>
      </c>
      <c r="AC36" s="109">
        <v>1</v>
      </c>
      <c r="AD36" s="110">
        <v>54</v>
      </c>
      <c r="AE36" s="111">
        <v>52</v>
      </c>
      <c r="AF36" s="112">
        <v>2</v>
      </c>
      <c r="AG36" s="110">
        <v>941</v>
      </c>
      <c r="AH36" s="111">
        <v>511</v>
      </c>
      <c r="AI36" s="113">
        <v>430</v>
      </c>
      <c r="AJ36" s="114">
        <v>450</v>
      </c>
      <c r="AK36" s="115">
        <v>394</v>
      </c>
      <c r="AL36" s="115">
        <v>58</v>
      </c>
      <c r="AM36" s="116">
        <v>34</v>
      </c>
      <c r="AN36" s="110">
        <v>3</v>
      </c>
      <c r="AO36" s="112">
        <v>2</v>
      </c>
      <c r="AP36" s="117">
        <v>887</v>
      </c>
      <c r="AQ36" s="111">
        <v>459</v>
      </c>
      <c r="AR36" s="113">
        <v>428</v>
      </c>
      <c r="AS36" s="114">
        <v>433</v>
      </c>
      <c r="AT36" s="115">
        <v>399</v>
      </c>
      <c r="AU36" s="115">
        <v>21</v>
      </c>
      <c r="AV36" s="116">
        <v>25</v>
      </c>
      <c r="AW36" s="110">
        <v>5</v>
      </c>
      <c r="AX36" s="112">
        <v>4</v>
      </c>
      <c r="AY36" s="118">
        <v>137</v>
      </c>
    </row>
    <row r="37" spans="1:51" x14ac:dyDescent="0.15">
      <c r="A37">
        <v>2</v>
      </c>
      <c r="B37">
        <v>204</v>
      </c>
      <c r="C37" s="152" t="s">
        <v>64</v>
      </c>
      <c r="D37" s="24" t="s">
        <v>51</v>
      </c>
      <c r="E37" s="149">
        <v>99.96</v>
      </c>
      <c r="F37" s="150">
        <v>218435</v>
      </c>
      <c r="G37" s="103">
        <v>484152</v>
      </c>
      <c r="H37" s="103">
        <v>224993</v>
      </c>
      <c r="I37" s="103">
        <v>259159</v>
      </c>
      <c r="J37" s="104">
        <v>126</v>
      </c>
      <c r="K37" s="105">
        <v>30</v>
      </c>
      <c r="L37" s="106">
        <v>96</v>
      </c>
      <c r="M37" s="104">
        <v>-69</v>
      </c>
      <c r="N37" s="105">
        <v>-38</v>
      </c>
      <c r="O37" s="151">
        <v>-31</v>
      </c>
      <c r="P37" s="104">
        <v>298</v>
      </c>
      <c r="Q37" s="105">
        <v>144</v>
      </c>
      <c r="R37" s="106">
        <v>154</v>
      </c>
      <c r="S37" s="107">
        <v>144</v>
      </c>
      <c r="T37" s="108">
        <v>154</v>
      </c>
      <c r="U37" s="108">
        <v>0</v>
      </c>
      <c r="V37" s="109">
        <v>0</v>
      </c>
      <c r="W37" s="104">
        <v>367</v>
      </c>
      <c r="X37" s="105">
        <v>182</v>
      </c>
      <c r="Y37" s="106">
        <v>185</v>
      </c>
      <c r="Z37" s="107">
        <v>181</v>
      </c>
      <c r="AA37" s="108">
        <v>182</v>
      </c>
      <c r="AB37" s="108">
        <v>1</v>
      </c>
      <c r="AC37" s="109">
        <v>3</v>
      </c>
      <c r="AD37" s="110">
        <v>195</v>
      </c>
      <c r="AE37" s="111">
        <v>68</v>
      </c>
      <c r="AF37" s="112">
        <v>127</v>
      </c>
      <c r="AG37" s="110">
        <v>1728</v>
      </c>
      <c r="AH37" s="111">
        <v>851</v>
      </c>
      <c r="AI37" s="113">
        <v>877</v>
      </c>
      <c r="AJ37" s="114">
        <v>736</v>
      </c>
      <c r="AK37" s="115">
        <v>738</v>
      </c>
      <c r="AL37" s="115">
        <v>111</v>
      </c>
      <c r="AM37" s="116">
        <v>135</v>
      </c>
      <c r="AN37" s="110">
        <v>4</v>
      </c>
      <c r="AO37" s="112">
        <v>4</v>
      </c>
      <c r="AP37" s="117">
        <v>1533</v>
      </c>
      <c r="AQ37" s="111">
        <v>783</v>
      </c>
      <c r="AR37" s="113">
        <v>750</v>
      </c>
      <c r="AS37" s="114">
        <v>732</v>
      </c>
      <c r="AT37" s="115">
        <v>708</v>
      </c>
      <c r="AU37" s="115">
        <v>41</v>
      </c>
      <c r="AV37" s="116">
        <v>35</v>
      </c>
      <c r="AW37" s="110">
        <v>10</v>
      </c>
      <c r="AX37" s="112">
        <v>7</v>
      </c>
      <c r="AY37" s="118">
        <v>239</v>
      </c>
    </row>
    <row r="38" spans="1:51" x14ac:dyDescent="0.15">
      <c r="A38">
        <v>10</v>
      </c>
      <c r="B38">
        <v>205</v>
      </c>
      <c r="C38" s="152" t="s">
        <v>65</v>
      </c>
      <c r="D38" s="24"/>
      <c r="E38" s="149">
        <v>182.38</v>
      </c>
      <c r="F38" s="150">
        <v>18022</v>
      </c>
      <c r="G38" s="103">
        <v>40429</v>
      </c>
      <c r="H38" s="103">
        <v>19250</v>
      </c>
      <c r="I38" s="103">
        <v>21179</v>
      </c>
      <c r="J38" s="104">
        <v>-57</v>
      </c>
      <c r="K38" s="105">
        <v>-13</v>
      </c>
      <c r="L38" s="106">
        <v>-44</v>
      </c>
      <c r="M38" s="104">
        <v>-45</v>
      </c>
      <c r="N38" s="105">
        <v>-23</v>
      </c>
      <c r="O38" s="151">
        <v>-22</v>
      </c>
      <c r="P38" s="104">
        <v>16</v>
      </c>
      <c r="Q38" s="105">
        <v>7</v>
      </c>
      <c r="R38" s="106">
        <v>9</v>
      </c>
      <c r="S38" s="107">
        <v>7</v>
      </c>
      <c r="T38" s="108">
        <v>9</v>
      </c>
      <c r="U38" s="108">
        <v>0</v>
      </c>
      <c r="V38" s="109">
        <v>0</v>
      </c>
      <c r="W38" s="104">
        <v>61</v>
      </c>
      <c r="X38" s="105">
        <v>30</v>
      </c>
      <c r="Y38" s="106">
        <v>31</v>
      </c>
      <c r="Z38" s="107">
        <v>30</v>
      </c>
      <c r="AA38" s="108">
        <v>31</v>
      </c>
      <c r="AB38" s="108">
        <v>0</v>
      </c>
      <c r="AC38" s="109">
        <v>0</v>
      </c>
      <c r="AD38" s="110">
        <v>-12</v>
      </c>
      <c r="AE38" s="111">
        <v>10</v>
      </c>
      <c r="AF38" s="112">
        <v>-22</v>
      </c>
      <c r="AG38" s="110">
        <v>140</v>
      </c>
      <c r="AH38" s="111">
        <v>97</v>
      </c>
      <c r="AI38" s="113">
        <v>43</v>
      </c>
      <c r="AJ38" s="114">
        <v>50</v>
      </c>
      <c r="AK38" s="115">
        <v>35</v>
      </c>
      <c r="AL38" s="115">
        <v>46</v>
      </c>
      <c r="AM38" s="116">
        <v>8</v>
      </c>
      <c r="AN38" s="110">
        <v>1</v>
      </c>
      <c r="AO38" s="112">
        <v>0</v>
      </c>
      <c r="AP38" s="117">
        <v>152</v>
      </c>
      <c r="AQ38" s="111">
        <v>87</v>
      </c>
      <c r="AR38" s="113">
        <v>65</v>
      </c>
      <c r="AS38" s="114">
        <v>42</v>
      </c>
      <c r="AT38" s="115">
        <v>51</v>
      </c>
      <c r="AU38" s="115">
        <v>45</v>
      </c>
      <c r="AV38" s="116">
        <v>13</v>
      </c>
      <c r="AW38" s="110">
        <v>0</v>
      </c>
      <c r="AX38" s="112">
        <v>1</v>
      </c>
      <c r="AY38" s="118">
        <v>-17</v>
      </c>
    </row>
    <row r="39" spans="1:51" x14ac:dyDescent="0.15">
      <c r="A39">
        <v>2</v>
      </c>
      <c r="B39">
        <v>206</v>
      </c>
      <c r="C39" s="152" t="s">
        <v>66</v>
      </c>
      <c r="D39" s="24" t="s">
        <v>51</v>
      </c>
      <c r="E39" s="149">
        <v>18.47</v>
      </c>
      <c r="F39" s="150">
        <v>43017</v>
      </c>
      <c r="G39" s="103">
        <v>93981</v>
      </c>
      <c r="H39" s="103">
        <v>42021</v>
      </c>
      <c r="I39" s="103">
        <v>51960</v>
      </c>
      <c r="J39" s="104">
        <v>27</v>
      </c>
      <c r="K39" s="105">
        <v>22</v>
      </c>
      <c r="L39" s="106">
        <v>5</v>
      </c>
      <c r="M39" s="104">
        <v>-54</v>
      </c>
      <c r="N39" s="105">
        <v>-17</v>
      </c>
      <c r="O39" s="151">
        <v>-37</v>
      </c>
      <c r="P39" s="104">
        <v>35</v>
      </c>
      <c r="Q39" s="105">
        <v>21</v>
      </c>
      <c r="R39" s="106">
        <v>14</v>
      </c>
      <c r="S39" s="107">
        <v>21</v>
      </c>
      <c r="T39" s="108">
        <v>14</v>
      </c>
      <c r="U39" s="108">
        <v>0</v>
      </c>
      <c r="V39" s="109">
        <v>0</v>
      </c>
      <c r="W39" s="104">
        <v>89</v>
      </c>
      <c r="X39" s="105">
        <v>38</v>
      </c>
      <c r="Y39" s="106">
        <v>51</v>
      </c>
      <c r="Z39" s="107">
        <v>38</v>
      </c>
      <c r="AA39" s="108">
        <v>50</v>
      </c>
      <c r="AB39" s="108">
        <v>0</v>
      </c>
      <c r="AC39" s="109">
        <v>1</v>
      </c>
      <c r="AD39" s="110">
        <v>81</v>
      </c>
      <c r="AE39" s="111">
        <v>39</v>
      </c>
      <c r="AF39" s="112">
        <v>42</v>
      </c>
      <c r="AG39" s="110">
        <v>430</v>
      </c>
      <c r="AH39" s="111">
        <v>200</v>
      </c>
      <c r="AI39" s="113">
        <v>230</v>
      </c>
      <c r="AJ39" s="114">
        <v>167</v>
      </c>
      <c r="AK39" s="115">
        <v>196</v>
      </c>
      <c r="AL39" s="115">
        <v>33</v>
      </c>
      <c r="AM39" s="116">
        <v>34</v>
      </c>
      <c r="AN39" s="110">
        <v>0</v>
      </c>
      <c r="AO39" s="112">
        <v>0</v>
      </c>
      <c r="AP39" s="117">
        <v>349</v>
      </c>
      <c r="AQ39" s="111">
        <v>161</v>
      </c>
      <c r="AR39" s="113">
        <v>188</v>
      </c>
      <c r="AS39" s="114">
        <v>158</v>
      </c>
      <c r="AT39" s="115">
        <v>179</v>
      </c>
      <c r="AU39" s="115">
        <v>3</v>
      </c>
      <c r="AV39" s="116">
        <v>9</v>
      </c>
      <c r="AW39" s="110">
        <v>0</v>
      </c>
      <c r="AX39" s="112">
        <v>0</v>
      </c>
      <c r="AY39" s="118">
        <v>64</v>
      </c>
    </row>
    <row r="40" spans="1:51" x14ac:dyDescent="0.15">
      <c r="A40">
        <v>3</v>
      </c>
      <c r="B40">
        <v>207</v>
      </c>
      <c r="C40" s="152" t="s">
        <v>67</v>
      </c>
      <c r="D40" s="24"/>
      <c r="E40" s="149">
        <v>25</v>
      </c>
      <c r="F40" s="150">
        <v>83164</v>
      </c>
      <c r="G40" s="103">
        <v>196982</v>
      </c>
      <c r="H40" s="103">
        <v>94752</v>
      </c>
      <c r="I40" s="103">
        <v>102230</v>
      </c>
      <c r="J40" s="104">
        <v>67</v>
      </c>
      <c r="K40" s="105">
        <v>-13</v>
      </c>
      <c r="L40" s="106">
        <v>80</v>
      </c>
      <c r="M40" s="104">
        <v>-38</v>
      </c>
      <c r="N40" s="105">
        <v>-28</v>
      </c>
      <c r="O40" s="151">
        <v>-10</v>
      </c>
      <c r="P40" s="104">
        <v>123</v>
      </c>
      <c r="Q40" s="105">
        <v>62</v>
      </c>
      <c r="R40" s="106">
        <v>61</v>
      </c>
      <c r="S40" s="107">
        <v>61</v>
      </c>
      <c r="T40" s="108">
        <v>61</v>
      </c>
      <c r="U40" s="108">
        <v>1</v>
      </c>
      <c r="V40" s="109">
        <v>0</v>
      </c>
      <c r="W40" s="104">
        <v>161</v>
      </c>
      <c r="X40" s="105">
        <v>90</v>
      </c>
      <c r="Y40" s="106">
        <v>71</v>
      </c>
      <c r="Z40" s="107">
        <v>89</v>
      </c>
      <c r="AA40" s="108">
        <v>70</v>
      </c>
      <c r="AB40" s="108">
        <v>1</v>
      </c>
      <c r="AC40" s="109">
        <v>1</v>
      </c>
      <c r="AD40" s="110">
        <v>105</v>
      </c>
      <c r="AE40" s="111">
        <v>15</v>
      </c>
      <c r="AF40" s="112">
        <v>90</v>
      </c>
      <c r="AG40" s="110">
        <v>606</v>
      </c>
      <c r="AH40" s="111">
        <v>289</v>
      </c>
      <c r="AI40" s="113">
        <v>317</v>
      </c>
      <c r="AJ40" s="114">
        <v>237</v>
      </c>
      <c r="AK40" s="115">
        <v>263</v>
      </c>
      <c r="AL40" s="115">
        <v>50</v>
      </c>
      <c r="AM40" s="116">
        <v>53</v>
      </c>
      <c r="AN40" s="110">
        <v>2</v>
      </c>
      <c r="AO40" s="112">
        <v>1</v>
      </c>
      <c r="AP40" s="117">
        <v>501</v>
      </c>
      <c r="AQ40" s="111">
        <v>274</v>
      </c>
      <c r="AR40" s="113">
        <v>227</v>
      </c>
      <c r="AS40" s="114">
        <v>260</v>
      </c>
      <c r="AT40" s="115">
        <v>212</v>
      </c>
      <c r="AU40" s="115">
        <v>14</v>
      </c>
      <c r="AV40" s="116">
        <v>15</v>
      </c>
      <c r="AW40" s="110">
        <v>0</v>
      </c>
      <c r="AX40" s="112">
        <v>0</v>
      </c>
      <c r="AY40" s="118">
        <v>86</v>
      </c>
    </row>
    <row r="41" spans="1:51" x14ac:dyDescent="0.15">
      <c r="A41">
        <v>7</v>
      </c>
      <c r="B41">
        <v>208</v>
      </c>
      <c r="C41" s="152" t="s">
        <v>68</v>
      </c>
      <c r="D41" s="24"/>
      <c r="E41" s="149">
        <v>90.4</v>
      </c>
      <c r="F41" s="150">
        <v>11700</v>
      </c>
      <c r="G41" s="103">
        <v>27672</v>
      </c>
      <c r="H41" s="103">
        <v>13263</v>
      </c>
      <c r="I41" s="103">
        <v>14409</v>
      </c>
      <c r="J41" s="104">
        <v>-15</v>
      </c>
      <c r="K41" s="105">
        <v>-5</v>
      </c>
      <c r="L41" s="106">
        <v>-10</v>
      </c>
      <c r="M41" s="104">
        <v>-11</v>
      </c>
      <c r="N41" s="105">
        <v>-3</v>
      </c>
      <c r="O41" s="151">
        <v>-8</v>
      </c>
      <c r="P41" s="104">
        <v>19</v>
      </c>
      <c r="Q41" s="105">
        <v>15</v>
      </c>
      <c r="R41" s="106">
        <v>4</v>
      </c>
      <c r="S41" s="107">
        <v>15</v>
      </c>
      <c r="T41" s="108">
        <v>4</v>
      </c>
      <c r="U41" s="108">
        <v>0</v>
      </c>
      <c r="V41" s="109">
        <v>0</v>
      </c>
      <c r="W41" s="104">
        <v>30</v>
      </c>
      <c r="X41" s="105">
        <v>18</v>
      </c>
      <c r="Y41" s="106">
        <v>12</v>
      </c>
      <c r="Z41" s="107">
        <v>18</v>
      </c>
      <c r="AA41" s="108">
        <v>12</v>
      </c>
      <c r="AB41" s="108">
        <v>0</v>
      </c>
      <c r="AC41" s="109">
        <v>0</v>
      </c>
      <c r="AD41" s="110">
        <v>-4</v>
      </c>
      <c r="AE41" s="111">
        <v>-2</v>
      </c>
      <c r="AF41" s="112">
        <v>-2</v>
      </c>
      <c r="AG41" s="110">
        <v>63</v>
      </c>
      <c r="AH41" s="111">
        <v>40</v>
      </c>
      <c r="AI41" s="113">
        <v>23</v>
      </c>
      <c r="AJ41" s="114">
        <v>27</v>
      </c>
      <c r="AK41" s="115">
        <v>17</v>
      </c>
      <c r="AL41" s="115">
        <v>11</v>
      </c>
      <c r="AM41" s="116">
        <v>6</v>
      </c>
      <c r="AN41" s="110">
        <v>2</v>
      </c>
      <c r="AO41" s="112">
        <v>0</v>
      </c>
      <c r="AP41" s="117">
        <v>67</v>
      </c>
      <c r="AQ41" s="111">
        <v>42</v>
      </c>
      <c r="AR41" s="113">
        <v>25</v>
      </c>
      <c r="AS41" s="114">
        <v>40</v>
      </c>
      <c r="AT41" s="115">
        <v>21</v>
      </c>
      <c r="AU41" s="115">
        <v>2</v>
      </c>
      <c r="AV41" s="116">
        <v>4</v>
      </c>
      <c r="AW41" s="110">
        <v>0</v>
      </c>
      <c r="AX41" s="112">
        <v>0</v>
      </c>
      <c r="AY41" s="118">
        <v>-1</v>
      </c>
    </row>
    <row r="42" spans="1:51" x14ac:dyDescent="0.15">
      <c r="A42">
        <v>8</v>
      </c>
      <c r="B42">
        <v>209</v>
      </c>
      <c r="C42" s="152" t="s">
        <v>69</v>
      </c>
      <c r="D42" s="24"/>
      <c r="E42" s="149">
        <v>697.55</v>
      </c>
      <c r="F42" s="150">
        <v>30487</v>
      </c>
      <c r="G42" s="103">
        <v>75716</v>
      </c>
      <c r="H42" s="103">
        <v>36387</v>
      </c>
      <c r="I42" s="103">
        <v>39329</v>
      </c>
      <c r="J42" s="104">
        <v>-88</v>
      </c>
      <c r="K42" s="105">
        <v>-38</v>
      </c>
      <c r="L42" s="106">
        <v>-50</v>
      </c>
      <c r="M42" s="104">
        <v>-79</v>
      </c>
      <c r="N42" s="105">
        <v>-34</v>
      </c>
      <c r="O42" s="151">
        <v>-45</v>
      </c>
      <c r="P42" s="104">
        <v>35</v>
      </c>
      <c r="Q42" s="105">
        <v>18</v>
      </c>
      <c r="R42" s="106">
        <v>17</v>
      </c>
      <c r="S42" s="107">
        <v>18</v>
      </c>
      <c r="T42" s="108">
        <v>17</v>
      </c>
      <c r="U42" s="108">
        <v>0</v>
      </c>
      <c r="V42" s="109">
        <v>0</v>
      </c>
      <c r="W42" s="104">
        <v>114</v>
      </c>
      <c r="X42" s="105">
        <v>52</v>
      </c>
      <c r="Y42" s="106">
        <v>62</v>
      </c>
      <c r="Z42" s="107">
        <v>52</v>
      </c>
      <c r="AA42" s="108">
        <v>62</v>
      </c>
      <c r="AB42" s="108">
        <v>0</v>
      </c>
      <c r="AC42" s="109">
        <v>0</v>
      </c>
      <c r="AD42" s="110">
        <v>-9</v>
      </c>
      <c r="AE42" s="111">
        <v>-4</v>
      </c>
      <c r="AF42" s="112">
        <v>-5</v>
      </c>
      <c r="AG42" s="110">
        <v>159</v>
      </c>
      <c r="AH42" s="111">
        <v>84</v>
      </c>
      <c r="AI42" s="113">
        <v>75</v>
      </c>
      <c r="AJ42" s="114">
        <v>59</v>
      </c>
      <c r="AK42" s="115">
        <v>51</v>
      </c>
      <c r="AL42" s="115">
        <v>25</v>
      </c>
      <c r="AM42" s="116">
        <v>24</v>
      </c>
      <c r="AN42" s="110">
        <v>0</v>
      </c>
      <c r="AO42" s="112">
        <v>0</v>
      </c>
      <c r="AP42" s="117">
        <v>168</v>
      </c>
      <c r="AQ42" s="111">
        <v>88</v>
      </c>
      <c r="AR42" s="113">
        <v>80</v>
      </c>
      <c r="AS42" s="114">
        <v>83</v>
      </c>
      <c r="AT42" s="115">
        <v>70</v>
      </c>
      <c r="AU42" s="115">
        <v>4</v>
      </c>
      <c r="AV42" s="116">
        <v>7</v>
      </c>
      <c r="AW42" s="110">
        <v>1</v>
      </c>
      <c r="AX42" s="112">
        <v>3</v>
      </c>
      <c r="AY42" s="118">
        <v>24</v>
      </c>
    </row>
    <row r="43" spans="1:51" x14ac:dyDescent="0.15">
      <c r="A43">
        <v>4</v>
      </c>
      <c r="B43">
        <v>210</v>
      </c>
      <c r="C43" s="152" t="s">
        <v>70</v>
      </c>
      <c r="D43" s="24"/>
      <c r="E43" s="149">
        <v>138.47999999999999</v>
      </c>
      <c r="F43" s="150">
        <v>108790</v>
      </c>
      <c r="G43" s="103">
        <v>258411</v>
      </c>
      <c r="H43" s="103">
        <v>126094</v>
      </c>
      <c r="I43" s="103">
        <v>132317</v>
      </c>
      <c r="J43" s="104">
        <v>-86</v>
      </c>
      <c r="K43" s="105">
        <v>-52</v>
      </c>
      <c r="L43" s="106">
        <v>-34</v>
      </c>
      <c r="M43" s="104">
        <v>-114</v>
      </c>
      <c r="N43" s="105">
        <v>-57</v>
      </c>
      <c r="O43" s="151">
        <v>-57</v>
      </c>
      <c r="P43" s="104">
        <v>126</v>
      </c>
      <c r="Q43" s="105">
        <v>65</v>
      </c>
      <c r="R43" s="106">
        <v>61</v>
      </c>
      <c r="S43" s="107">
        <v>64</v>
      </c>
      <c r="T43" s="108">
        <v>61</v>
      </c>
      <c r="U43" s="108">
        <v>1</v>
      </c>
      <c r="V43" s="109">
        <v>0</v>
      </c>
      <c r="W43" s="104">
        <v>240</v>
      </c>
      <c r="X43" s="105">
        <v>122</v>
      </c>
      <c r="Y43" s="106">
        <v>118</v>
      </c>
      <c r="Z43" s="107">
        <v>120</v>
      </c>
      <c r="AA43" s="108">
        <v>118</v>
      </c>
      <c r="AB43" s="108">
        <v>2</v>
      </c>
      <c r="AC43" s="109">
        <v>0</v>
      </c>
      <c r="AD43" s="110">
        <v>28</v>
      </c>
      <c r="AE43" s="111">
        <v>5</v>
      </c>
      <c r="AF43" s="112">
        <v>23</v>
      </c>
      <c r="AG43" s="110">
        <v>600</v>
      </c>
      <c r="AH43" s="111">
        <v>313</v>
      </c>
      <c r="AI43" s="113">
        <v>287</v>
      </c>
      <c r="AJ43" s="114">
        <v>244</v>
      </c>
      <c r="AK43" s="115">
        <v>241</v>
      </c>
      <c r="AL43" s="115">
        <v>66</v>
      </c>
      <c r="AM43" s="116">
        <v>45</v>
      </c>
      <c r="AN43" s="110">
        <v>3</v>
      </c>
      <c r="AO43" s="112">
        <v>1</v>
      </c>
      <c r="AP43" s="117">
        <v>572</v>
      </c>
      <c r="AQ43" s="111">
        <v>308</v>
      </c>
      <c r="AR43" s="113">
        <v>264</v>
      </c>
      <c r="AS43" s="114">
        <v>283</v>
      </c>
      <c r="AT43" s="115">
        <v>253</v>
      </c>
      <c r="AU43" s="115">
        <v>25</v>
      </c>
      <c r="AV43" s="116">
        <v>10</v>
      </c>
      <c r="AW43" s="110">
        <v>0</v>
      </c>
      <c r="AX43" s="112">
        <v>1</v>
      </c>
      <c r="AY43" s="118">
        <v>102</v>
      </c>
    </row>
    <row r="44" spans="1:51" x14ac:dyDescent="0.15">
      <c r="A44">
        <v>7</v>
      </c>
      <c r="B44">
        <v>212</v>
      </c>
      <c r="C44" s="152" t="s">
        <v>71</v>
      </c>
      <c r="D44" s="24"/>
      <c r="E44" s="149">
        <v>126.85</v>
      </c>
      <c r="F44" s="150">
        <v>18922</v>
      </c>
      <c r="G44" s="103">
        <v>44786</v>
      </c>
      <c r="H44" s="103">
        <v>21574</v>
      </c>
      <c r="I44" s="103">
        <v>23212</v>
      </c>
      <c r="J44" s="104">
        <v>-3</v>
      </c>
      <c r="K44" s="105">
        <v>3</v>
      </c>
      <c r="L44" s="106">
        <v>-6</v>
      </c>
      <c r="M44" s="104">
        <v>-43</v>
      </c>
      <c r="N44" s="105">
        <v>-19</v>
      </c>
      <c r="O44" s="151">
        <v>-24</v>
      </c>
      <c r="P44" s="104">
        <v>14</v>
      </c>
      <c r="Q44" s="105">
        <v>5</v>
      </c>
      <c r="R44" s="106">
        <v>9</v>
      </c>
      <c r="S44" s="107">
        <v>5</v>
      </c>
      <c r="T44" s="108">
        <v>9</v>
      </c>
      <c r="U44" s="108">
        <v>0</v>
      </c>
      <c r="V44" s="109">
        <v>0</v>
      </c>
      <c r="W44" s="104">
        <v>57</v>
      </c>
      <c r="X44" s="105">
        <v>24</v>
      </c>
      <c r="Y44" s="106">
        <v>33</v>
      </c>
      <c r="Z44" s="107">
        <v>24</v>
      </c>
      <c r="AA44" s="108">
        <v>33</v>
      </c>
      <c r="AB44" s="108">
        <v>0</v>
      </c>
      <c r="AC44" s="109">
        <v>0</v>
      </c>
      <c r="AD44" s="110">
        <v>40</v>
      </c>
      <c r="AE44" s="111">
        <v>22</v>
      </c>
      <c r="AF44" s="112">
        <v>18</v>
      </c>
      <c r="AG44" s="110">
        <v>109</v>
      </c>
      <c r="AH44" s="111">
        <v>60</v>
      </c>
      <c r="AI44" s="113">
        <v>49</v>
      </c>
      <c r="AJ44" s="114">
        <v>45</v>
      </c>
      <c r="AK44" s="115">
        <v>41</v>
      </c>
      <c r="AL44" s="115">
        <v>13</v>
      </c>
      <c r="AM44" s="116">
        <v>8</v>
      </c>
      <c r="AN44" s="110">
        <v>2</v>
      </c>
      <c r="AO44" s="112">
        <v>0</v>
      </c>
      <c r="AP44" s="117">
        <v>69</v>
      </c>
      <c r="AQ44" s="111">
        <v>38</v>
      </c>
      <c r="AR44" s="113">
        <v>31</v>
      </c>
      <c r="AS44" s="114">
        <v>34</v>
      </c>
      <c r="AT44" s="115">
        <v>30</v>
      </c>
      <c r="AU44" s="115">
        <v>3</v>
      </c>
      <c r="AV44" s="116">
        <v>1</v>
      </c>
      <c r="AW44" s="110">
        <v>1</v>
      </c>
      <c r="AX44" s="112">
        <v>0</v>
      </c>
      <c r="AY44" s="118">
        <v>20</v>
      </c>
    </row>
    <row r="45" spans="1:51" x14ac:dyDescent="0.15">
      <c r="A45">
        <v>5</v>
      </c>
      <c r="B45">
        <v>213</v>
      </c>
      <c r="C45" s="152" t="s">
        <v>72</v>
      </c>
      <c r="D45" s="24"/>
      <c r="E45" s="149">
        <v>132.44</v>
      </c>
      <c r="F45" s="150">
        <v>15080</v>
      </c>
      <c r="G45" s="103">
        <v>37644</v>
      </c>
      <c r="H45" s="103">
        <v>18002</v>
      </c>
      <c r="I45" s="103">
        <v>19642</v>
      </c>
      <c r="J45" s="104">
        <v>-31</v>
      </c>
      <c r="K45" s="105">
        <v>-6</v>
      </c>
      <c r="L45" s="106">
        <v>-25</v>
      </c>
      <c r="M45" s="104">
        <v>-43</v>
      </c>
      <c r="N45" s="105">
        <v>-25</v>
      </c>
      <c r="O45" s="151">
        <v>-18</v>
      </c>
      <c r="P45" s="104">
        <v>11</v>
      </c>
      <c r="Q45" s="105">
        <v>5</v>
      </c>
      <c r="R45" s="106">
        <v>6</v>
      </c>
      <c r="S45" s="107">
        <v>5</v>
      </c>
      <c r="T45" s="108">
        <v>6</v>
      </c>
      <c r="U45" s="108">
        <v>0</v>
      </c>
      <c r="V45" s="109">
        <v>0</v>
      </c>
      <c r="W45" s="104">
        <v>54</v>
      </c>
      <c r="X45" s="105">
        <v>30</v>
      </c>
      <c r="Y45" s="106">
        <v>24</v>
      </c>
      <c r="Z45" s="107">
        <v>30</v>
      </c>
      <c r="AA45" s="108">
        <v>24</v>
      </c>
      <c r="AB45" s="108">
        <v>0</v>
      </c>
      <c r="AC45" s="109">
        <v>0</v>
      </c>
      <c r="AD45" s="110">
        <v>12</v>
      </c>
      <c r="AE45" s="111">
        <v>19</v>
      </c>
      <c r="AF45" s="112">
        <v>-7</v>
      </c>
      <c r="AG45" s="110">
        <v>112</v>
      </c>
      <c r="AH45" s="111">
        <v>69</v>
      </c>
      <c r="AI45" s="113">
        <v>43</v>
      </c>
      <c r="AJ45" s="114">
        <v>40</v>
      </c>
      <c r="AK45" s="115">
        <v>35</v>
      </c>
      <c r="AL45" s="115">
        <v>29</v>
      </c>
      <c r="AM45" s="116">
        <v>8</v>
      </c>
      <c r="AN45" s="110">
        <v>0</v>
      </c>
      <c r="AO45" s="112">
        <v>0</v>
      </c>
      <c r="AP45" s="117">
        <v>100</v>
      </c>
      <c r="AQ45" s="111">
        <v>50</v>
      </c>
      <c r="AR45" s="113">
        <v>50</v>
      </c>
      <c r="AS45" s="114">
        <v>44</v>
      </c>
      <c r="AT45" s="115">
        <v>45</v>
      </c>
      <c r="AU45" s="115">
        <v>4</v>
      </c>
      <c r="AV45" s="116">
        <v>3</v>
      </c>
      <c r="AW45" s="110">
        <v>2</v>
      </c>
      <c r="AX45" s="112">
        <v>2</v>
      </c>
      <c r="AY45" s="118">
        <v>34</v>
      </c>
    </row>
    <row r="46" spans="1:51" x14ac:dyDescent="0.15">
      <c r="A46">
        <v>3</v>
      </c>
      <c r="B46">
        <v>214</v>
      </c>
      <c r="C46" s="152" t="s">
        <v>73</v>
      </c>
      <c r="D46" s="24" t="s">
        <v>51</v>
      </c>
      <c r="E46" s="149">
        <v>101.8</v>
      </c>
      <c r="F46" s="150">
        <v>96343</v>
      </c>
      <c r="G46" s="103">
        <v>224614</v>
      </c>
      <c r="H46" s="103">
        <v>102771</v>
      </c>
      <c r="I46" s="103">
        <v>121843</v>
      </c>
      <c r="J46" s="104">
        <v>-38</v>
      </c>
      <c r="K46" s="105">
        <v>-6</v>
      </c>
      <c r="L46" s="106">
        <v>-32</v>
      </c>
      <c r="M46" s="104">
        <v>-123</v>
      </c>
      <c r="N46" s="105">
        <v>-67</v>
      </c>
      <c r="O46" s="151">
        <v>-56</v>
      </c>
      <c r="P46" s="104">
        <v>103</v>
      </c>
      <c r="Q46" s="105">
        <v>49</v>
      </c>
      <c r="R46" s="106">
        <v>54</v>
      </c>
      <c r="S46" s="107">
        <v>49</v>
      </c>
      <c r="T46" s="108">
        <v>54</v>
      </c>
      <c r="U46" s="108">
        <v>0</v>
      </c>
      <c r="V46" s="109">
        <v>0</v>
      </c>
      <c r="W46" s="104">
        <v>226</v>
      </c>
      <c r="X46" s="105">
        <v>116</v>
      </c>
      <c r="Y46" s="106">
        <v>110</v>
      </c>
      <c r="Z46" s="107">
        <v>111</v>
      </c>
      <c r="AA46" s="108">
        <v>108</v>
      </c>
      <c r="AB46" s="108">
        <v>5</v>
      </c>
      <c r="AC46" s="109">
        <v>2</v>
      </c>
      <c r="AD46" s="110">
        <v>85</v>
      </c>
      <c r="AE46" s="111">
        <v>61</v>
      </c>
      <c r="AF46" s="112">
        <v>24</v>
      </c>
      <c r="AG46" s="110">
        <v>745</v>
      </c>
      <c r="AH46" s="111">
        <v>380</v>
      </c>
      <c r="AI46" s="113">
        <v>365</v>
      </c>
      <c r="AJ46" s="114">
        <v>296</v>
      </c>
      <c r="AK46" s="115">
        <v>318</v>
      </c>
      <c r="AL46" s="115">
        <v>77</v>
      </c>
      <c r="AM46" s="116">
        <v>42</v>
      </c>
      <c r="AN46" s="110">
        <v>7</v>
      </c>
      <c r="AO46" s="112">
        <v>5</v>
      </c>
      <c r="AP46" s="117">
        <v>660</v>
      </c>
      <c r="AQ46" s="111">
        <v>319</v>
      </c>
      <c r="AR46" s="113">
        <v>341</v>
      </c>
      <c r="AS46" s="114">
        <v>287</v>
      </c>
      <c r="AT46" s="115">
        <v>314</v>
      </c>
      <c r="AU46" s="115">
        <v>30</v>
      </c>
      <c r="AV46" s="116">
        <v>21</v>
      </c>
      <c r="AW46" s="110">
        <v>2</v>
      </c>
      <c r="AX46" s="112">
        <v>6</v>
      </c>
      <c r="AY46" s="118">
        <v>96</v>
      </c>
    </row>
    <row r="47" spans="1:51" x14ac:dyDescent="0.15">
      <c r="A47">
        <v>5</v>
      </c>
      <c r="B47">
        <v>215</v>
      </c>
      <c r="C47" s="152" t="s">
        <v>74</v>
      </c>
      <c r="D47" s="24"/>
      <c r="E47" s="149">
        <v>176.51</v>
      </c>
      <c r="F47" s="150">
        <v>30546</v>
      </c>
      <c r="G47" s="103">
        <v>73839</v>
      </c>
      <c r="H47" s="103">
        <v>35477</v>
      </c>
      <c r="I47" s="103">
        <v>38362</v>
      </c>
      <c r="J47" s="104">
        <v>43</v>
      </c>
      <c r="K47" s="105">
        <v>25</v>
      </c>
      <c r="L47" s="106">
        <v>18</v>
      </c>
      <c r="M47" s="104">
        <v>-47</v>
      </c>
      <c r="N47" s="105">
        <v>-31</v>
      </c>
      <c r="O47" s="151">
        <v>-16</v>
      </c>
      <c r="P47" s="104">
        <v>31</v>
      </c>
      <c r="Q47" s="105">
        <v>15</v>
      </c>
      <c r="R47" s="106">
        <v>16</v>
      </c>
      <c r="S47" s="107">
        <v>15</v>
      </c>
      <c r="T47" s="108">
        <v>16</v>
      </c>
      <c r="U47" s="108">
        <v>0</v>
      </c>
      <c r="V47" s="109">
        <v>0</v>
      </c>
      <c r="W47" s="104">
        <v>78</v>
      </c>
      <c r="X47" s="105">
        <v>46</v>
      </c>
      <c r="Y47" s="106">
        <v>32</v>
      </c>
      <c r="Z47" s="107">
        <v>46</v>
      </c>
      <c r="AA47" s="108">
        <v>32</v>
      </c>
      <c r="AB47" s="108">
        <v>0</v>
      </c>
      <c r="AC47" s="109">
        <v>0</v>
      </c>
      <c r="AD47" s="110">
        <v>90</v>
      </c>
      <c r="AE47" s="111">
        <v>56</v>
      </c>
      <c r="AF47" s="112">
        <v>34</v>
      </c>
      <c r="AG47" s="110">
        <v>310</v>
      </c>
      <c r="AH47" s="111">
        <v>177</v>
      </c>
      <c r="AI47" s="113">
        <v>133</v>
      </c>
      <c r="AJ47" s="114">
        <v>80</v>
      </c>
      <c r="AK47" s="115">
        <v>70</v>
      </c>
      <c r="AL47" s="115">
        <v>94</v>
      </c>
      <c r="AM47" s="116">
        <v>63</v>
      </c>
      <c r="AN47" s="110">
        <v>3</v>
      </c>
      <c r="AO47" s="112">
        <v>0</v>
      </c>
      <c r="AP47" s="117">
        <v>220</v>
      </c>
      <c r="AQ47" s="111">
        <v>121</v>
      </c>
      <c r="AR47" s="113">
        <v>99</v>
      </c>
      <c r="AS47" s="114">
        <v>96</v>
      </c>
      <c r="AT47" s="115">
        <v>83</v>
      </c>
      <c r="AU47" s="115">
        <v>25</v>
      </c>
      <c r="AV47" s="116">
        <v>16</v>
      </c>
      <c r="AW47" s="110">
        <v>0</v>
      </c>
      <c r="AX47" s="112">
        <v>0</v>
      </c>
      <c r="AY47" s="118">
        <v>114</v>
      </c>
    </row>
    <row r="48" spans="1:51" x14ac:dyDescent="0.15">
      <c r="A48">
        <v>4</v>
      </c>
      <c r="B48">
        <v>216</v>
      </c>
      <c r="C48" s="152" t="s">
        <v>75</v>
      </c>
      <c r="D48" s="24"/>
      <c r="E48" s="149">
        <v>34.380000000000003</v>
      </c>
      <c r="F48" s="150">
        <v>37029</v>
      </c>
      <c r="G48" s="103">
        <v>86393</v>
      </c>
      <c r="H48" s="103">
        <v>41754</v>
      </c>
      <c r="I48" s="103">
        <v>44639</v>
      </c>
      <c r="J48" s="104">
        <v>-76</v>
      </c>
      <c r="K48" s="105">
        <v>-29</v>
      </c>
      <c r="L48" s="106">
        <v>-47</v>
      </c>
      <c r="M48" s="104">
        <v>-57</v>
      </c>
      <c r="N48" s="105">
        <v>-33</v>
      </c>
      <c r="O48" s="151">
        <v>-24</v>
      </c>
      <c r="P48" s="104">
        <v>43</v>
      </c>
      <c r="Q48" s="105">
        <v>19</v>
      </c>
      <c r="R48" s="106">
        <v>24</v>
      </c>
      <c r="S48" s="107">
        <v>19</v>
      </c>
      <c r="T48" s="108">
        <v>24</v>
      </c>
      <c r="U48" s="108">
        <v>0</v>
      </c>
      <c r="V48" s="109">
        <v>0</v>
      </c>
      <c r="W48" s="104">
        <v>100</v>
      </c>
      <c r="X48" s="105">
        <v>52</v>
      </c>
      <c r="Y48" s="106">
        <v>48</v>
      </c>
      <c r="Z48" s="107">
        <v>52</v>
      </c>
      <c r="AA48" s="108">
        <v>48</v>
      </c>
      <c r="AB48" s="108">
        <v>0</v>
      </c>
      <c r="AC48" s="109">
        <v>0</v>
      </c>
      <c r="AD48" s="110">
        <v>-19</v>
      </c>
      <c r="AE48" s="111">
        <v>4</v>
      </c>
      <c r="AF48" s="112">
        <v>-23</v>
      </c>
      <c r="AG48" s="110">
        <v>269</v>
      </c>
      <c r="AH48" s="111">
        <v>143</v>
      </c>
      <c r="AI48" s="113">
        <v>126</v>
      </c>
      <c r="AJ48" s="114">
        <v>80</v>
      </c>
      <c r="AK48" s="115">
        <v>74</v>
      </c>
      <c r="AL48" s="115">
        <v>63</v>
      </c>
      <c r="AM48" s="116">
        <v>52</v>
      </c>
      <c r="AN48" s="110">
        <v>0</v>
      </c>
      <c r="AO48" s="112">
        <v>0</v>
      </c>
      <c r="AP48" s="117">
        <v>288</v>
      </c>
      <c r="AQ48" s="111">
        <v>139</v>
      </c>
      <c r="AR48" s="113">
        <v>149</v>
      </c>
      <c r="AS48" s="114">
        <v>110</v>
      </c>
      <c r="AT48" s="115">
        <v>110</v>
      </c>
      <c r="AU48" s="115">
        <v>29</v>
      </c>
      <c r="AV48" s="116">
        <v>38</v>
      </c>
      <c r="AW48" s="110">
        <v>0</v>
      </c>
      <c r="AX48" s="112">
        <v>1</v>
      </c>
      <c r="AY48" s="118">
        <v>46</v>
      </c>
    </row>
    <row r="49" spans="1:51" x14ac:dyDescent="0.15">
      <c r="A49">
        <v>3</v>
      </c>
      <c r="B49" s="153">
        <v>217</v>
      </c>
      <c r="C49" s="152" t="s">
        <v>76</v>
      </c>
      <c r="D49" s="24"/>
      <c r="E49" s="149">
        <v>53.44</v>
      </c>
      <c r="F49" s="150">
        <v>64179</v>
      </c>
      <c r="G49" s="103">
        <v>151363</v>
      </c>
      <c r="H49" s="103">
        <v>70619</v>
      </c>
      <c r="I49" s="103">
        <v>80744</v>
      </c>
      <c r="J49" s="104">
        <v>-12</v>
      </c>
      <c r="K49" s="105">
        <v>-48</v>
      </c>
      <c r="L49" s="106">
        <v>36</v>
      </c>
      <c r="M49" s="104">
        <v>-85</v>
      </c>
      <c r="N49" s="105">
        <v>-53</v>
      </c>
      <c r="O49" s="151">
        <v>-32</v>
      </c>
      <c r="P49" s="104">
        <v>80</v>
      </c>
      <c r="Q49" s="105">
        <v>39</v>
      </c>
      <c r="R49" s="106">
        <v>41</v>
      </c>
      <c r="S49" s="107">
        <v>38</v>
      </c>
      <c r="T49" s="108">
        <v>40</v>
      </c>
      <c r="U49" s="108">
        <v>1</v>
      </c>
      <c r="V49" s="109">
        <v>1</v>
      </c>
      <c r="W49" s="104">
        <v>165</v>
      </c>
      <c r="X49" s="105">
        <v>92</v>
      </c>
      <c r="Y49" s="106">
        <v>73</v>
      </c>
      <c r="Z49" s="107">
        <v>92</v>
      </c>
      <c r="AA49" s="108">
        <v>73</v>
      </c>
      <c r="AB49" s="108">
        <v>0</v>
      </c>
      <c r="AC49" s="109">
        <v>0</v>
      </c>
      <c r="AD49" s="110">
        <v>73</v>
      </c>
      <c r="AE49" s="111">
        <v>5</v>
      </c>
      <c r="AF49" s="112">
        <v>68</v>
      </c>
      <c r="AG49" s="110">
        <v>493</v>
      </c>
      <c r="AH49" s="111">
        <v>244</v>
      </c>
      <c r="AI49" s="113">
        <v>249</v>
      </c>
      <c r="AJ49" s="114">
        <v>192</v>
      </c>
      <c r="AK49" s="115">
        <v>217</v>
      </c>
      <c r="AL49" s="115">
        <v>52</v>
      </c>
      <c r="AM49" s="116">
        <v>32</v>
      </c>
      <c r="AN49" s="110">
        <v>0</v>
      </c>
      <c r="AO49" s="112">
        <v>0</v>
      </c>
      <c r="AP49" s="117">
        <v>420</v>
      </c>
      <c r="AQ49" s="111">
        <v>239</v>
      </c>
      <c r="AR49" s="113">
        <v>181</v>
      </c>
      <c r="AS49" s="114">
        <v>217</v>
      </c>
      <c r="AT49" s="115">
        <v>174</v>
      </c>
      <c r="AU49" s="115">
        <v>20</v>
      </c>
      <c r="AV49" s="116">
        <v>4</v>
      </c>
      <c r="AW49" s="110">
        <v>2</v>
      </c>
      <c r="AX49" s="112">
        <v>3</v>
      </c>
      <c r="AY49" s="118">
        <v>74</v>
      </c>
    </row>
    <row r="50" spans="1:51" x14ac:dyDescent="0.15">
      <c r="A50">
        <v>5</v>
      </c>
      <c r="B50">
        <v>218</v>
      </c>
      <c r="C50" s="152" t="s">
        <v>77</v>
      </c>
      <c r="D50" s="24" t="s">
        <v>51</v>
      </c>
      <c r="E50" s="149">
        <v>92.94</v>
      </c>
      <c r="F50" s="150">
        <v>18128</v>
      </c>
      <c r="G50" s="103">
        <v>46945</v>
      </c>
      <c r="H50" s="103">
        <v>22924</v>
      </c>
      <c r="I50" s="103">
        <v>24021</v>
      </c>
      <c r="J50" s="104">
        <v>-15</v>
      </c>
      <c r="K50" s="105">
        <v>-17</v>
      </c>
      <c r="L50" s="106">
        <v>2</v>
      </c>
      <c r="M50" s="104">
        <v>-23</v>
      </c>
      <c r="N50" s="105">
        <v>-18</v>
      </c>
      <c r="O50" s="151">
        <v>-5</v>
      </c>
      <c r="P50" s="104">
        <v>23</v>
      </c>
      <c r="Q50" s="105">
        <v>8</v>
      </c>
      <c r="R50" s="106">
        <v>15</v>
      </c>
      <c r="S50" s="107">
        <v>8</v>
      </c>
      <c r="T50" s="108">
        <v>15</v>
      </c>
      <c r="U50" s="108">
        <v>0</v>
      </c>
      <c r="V50" s="109">
        <v>0</v>
      </c>
      <c r="W50" s="104">
        <v>46</v>
      </c>
      <c r="X50" s="105">
        <v>26</v>
      </c>
      <c r="Y50" s="106">
        <v>20</v>
      </c>
      <c r="Z50" s="107">
        <v>26</v>
      </c>
      <c r="AA50" s="108">
        <v>20</v>
      </c>
      <c r="AB50" s="108">
        <v>0</v>
      </c>
      <c r="AC50" s="109">
        <v>0</v>
      </c>
      <c r="AD50" s="110">
        <v>8</v>
      </c>
      <c r="AE50" s="111">
        <v>1</v>
      </c>
      <c r="AF50" s="112">
        <v>7</v>
      </c>
      <c r="AG50" s="110">
        <v>138</v>
      </c>
      <c r="AH50" s="111">
        <v>71</v>
      </c>
      <c r="AI50" s="113">
        <v>67</v>
      </c>
      <c r="AJ50" s="114">
        <v>47</v>
      </c>
      <c r="AK50" s="115">
        <v>22</v>
      </c>
      <c r="AL50" s="115">
        <v>23</v>
      </c>
      <c r="AM50" s="116">
        <v>45</v>
      </c>
      <c r="AN50" s="110">
        <v>1</v>
      </c>
      <c r="AO50" s="112">
        <v>0</v>
      </c>
      <c r="AP50" s="117">
        <v>130</v>
      </c>
      <c r="AQ50" s="111">
        <v>70</v>
      </c>
      <c r="AR50" s="113">
        <v>60</v>
      </c>
      <c r="AS50" s="114">
        <v>56</v>
      </c>
      <c r="AT50" s="115">
        <v>43</v>
      </c>
      <c r="AU50" s="115">
        <v>13</v>
      </c>
      <c r="AV50" s="116">
        <v>17</v>
      </c>
      <c r="AW50" s="110">
        <v>1</v>
      </c>
      <c r="AX50" s="112">
        <v>0</v>
      </c>
      <c r="AY50" s="118">
        <v>31</v>
      </c>
    </row>
    <row r="51" spans="1:51" x14ac:dyDescent="0.15">
      <c r="A51">
        <v>3</v>
      </c>
      <c r="B51">
        <v>219</v>
      </c>
      <c r="C51" s="152" t="s">
        <v>78</v>
      </c>
      <c r="D51" s="24"/>
      <c r="E51" s="149">
        <v>210.32</v>
      </c>
      <c r="F51" s="150">
        <v>42731</v>
      </c>
      <c r="G51" s="103">
        <v>107256</v>
      </c>
      <c r="H51" s="103">
        <v>51301</v>
      </c>
      <c r="I51" s="103">
        <v>55955</v>
      </c>
      <c r="J51" s="104">
        <v>-75</v>
      </c>
      <c r="K51" s="105">
        <v>-28</v>
      </c>
      <c r="L51" s="106">
        <v>-47</v>
      </c>
      <c r="M51" s="104">
        <v>-24</v>
      </c>
      <c r="N51" s="105">
        <v>-8</v>
      </c>
      <c r="O51" s="151">
        <v>-16</v>
      </c>
      <c r="P51" s="104">
        <v>51</v>
      </c>
      <c r="Q51" s="105">
        <v>24</v>
      </c>
      <c r="R51" s="106">
        <v>27</v>
      </c>
      <c r="S51" s="107">
        <v>24</v>
      </c>
      <c r="T51" s="108">
        <v>27</v>
      </c>
      <c r="U51" s="108">
        <v>0</v>
      </c>
      <c r="V51" s="109">
        <v>0</v>
      </c>
      <c r="W51" s="104">
        <v>75</v>
      </c>
      <c r="X51" s="105">
        <v>32</v>
      </c>
      <c r="Y51" s="106">
        <v>43</v>
      </c>
      <c r="Z51" s="107">
        <v>32</v>
      </c>
      <c r="AA51" s="108">
        <v>43</v>
      </c>
      <c r="AB51" s="108">
        <v>0</v>
      </c>
      <c r="AC51" s="109">
        <v>0</v>
      </c>
      <c r="AD51" s="110">
        <v>-51</v>
      </c>
      <c r="AE51" s="111">
        <v>-20</v>
      </c>
      <c r="AF51" s="112">
        <v>-31</v>
      </c>
      <c r="AG51" s="110">
        <v>306</v>
      </c>
      <c r="AH51" s="111">
        <v>165</v>
      </c>
      <c r="AI51" s="113">
        <v>141</v>
      </c>
      <c r="AJ51" s="114">
        <v>112</v>
      </c>
      <c r="AK51" s="115">
        <v>106</v>
      </c>
      <c r="AL51" s="115">
        <v>53</v>
      </c>
      <c r="AM51" s="116">
        <v>35</v>
      </c>
      <c r="AN51" s="110">
        <v>0</v>
      </c>
      <c r="AO51" s="112">
        <v>0</v>
      </c>
      <c r="AP51" s="117">
        <v>357</v>
      </c>
      <c r="AQ51" s="111">
        <v>185</v>
      </c>
      <c r="AR51" s="113">
        <v>172</v>
      </c>
      <c r="AS51" s="114">
        <v>164</v>
      </c>
      <c r="AT51" s="115">
        <v>141</v>
      </c>
      <c r="AU51" s="115">
        <v>20</v>
      </c>
      <c r="AV51" s="116">
        <v>29</v>
      </c>
      <c r="AW51" s="110">
        <v>1</v>
      </c>
      <c r="AX51" s="112">
        <v>2</v>
      </c>
      <c r="AY51" s="118">
        <v>45</v>
      </c>
    </row>
    <row r="52" spans="1:51" x14ac:dyDescent="0.15">
      <c r="A52">
        <v>5</v>
      </c>
      <c r="B52">
        <v>220</v>
      </c>
      <c r="C52" s="152" t="s">
        <v>79</v>
      </c>
      <c r="D52" s="24" t="s">
        <v>51</v>
      </c>
      <c r="E52" s="149">
        <v>150.97999999999999</v>
      </c>
      <c r="F52" s="150">
        <v>16201</v>
      </c>
      <c r="G52" s="103">
        <v>41571</v>
      </c>
      <c r="H52" s="103">
        <v>20514</v>
      </c>
      <c r="I52" s="103">
        <v>21057</v>
      </c>
      <c r="J52" s="104">
        <v>0</v>
      </c>
      <c r="K52" s="105">
        <v>4</v>
      </c>
      <c r="L52" s="106">
        <v>-4</v>
      </c>
      <c r="M52" s="104">
        <v>-16</v>
      </c>
      <c r="N52" s="105">
        <v>-11</v>
      </c>
      <c r="O52" s="151">
        <v>-5</v>
      </c>
      <c r="P52" s="104">
        <v>18</v>
      </c>
      <c r="Q52" s="105">
        <v>9</v>
      </c>
      <c r="R52" s="106">
        <v>9</v>
      </c>
      <c r="S52" s="107">
        <v>9</v>
      </c>
      <c r="T52" s="108">
        <v>9</v>
      </c>
      <c r="U52" s="108">
        <v>0</v>
      </c>
      <c r="V52" s="109">
        <v>0</v>
      </c>
      <c r="W52" s="104">
        <v>34</v>
      </c>
      <c r="X52" s="105">
        <v>20</v>
      </c>
      <c r="Y52" s="106">
        <v>14</v>
      </c>
      <c r="Z52" s="107">
        <v>20</v>
      </c>
      <c r="AA52" s="108">
        <v>14</v>
      </c>
      <c r="AB52" s="108">
        <v>0</v>
      </c>
      <c r="AC52" s="109">
        <v>0</v>
      </c>
      <c r="AD52" s="110">
        <v>16</v>
      </c>
      <c r="AE52" s="111">
        <v>15</v>
      </c>
      <c r="AF52" s="112">
        <v>1</v>
      </c>
      <c r="AG52" s="110">
        <v>147</v>
      </c>
      <c r="AH52" s="111">
        <v>92</v>
      </c>
      <c r="AI52" s="113">
        <v>55</v>
      </c>
      <c r="AJ52" s="114">
        <v>42</v>
      </c>
      <c r="AK52" s="115">
        <v>26</v>
      </c>
      <c r="AL52" s="115">
        <v>48</v>
      </c>
      <c r="AM52" s="116">
        <v>29</v>
      </c>
      <c r="AN52" s="110">
        <v>2</v>
      </c>
      <c r="AO52" s="112">
        <v>0</v>
      </c>
      <c r="AP52" s="117">
        <v>131</v>
      </c>
      <c r="AQ52" s="111">
        <v>77</v>
      </c>
      <c r="AR52" s="113">
        <v>54</v>
      </c>
      <c r="AS52" s="114">
        <v>52</v>
      </c>
      <c r="AT52" s="115">
        <v>30</v>
      </c>
      <c r="AU52" s="115">
        <v>24</v>
      </c>
      <c r="AV52" s="116">
        <v>24</v>
      </c>
      <c r="AW52" s="110">
        <v>1</v>
      </c>
      <c r="AX52" s="112">
        <v>0</v>
      </c>
      <c r="AY52" s="118">
        <v>45</v>
      </c>
    </row>
    <row r="53" spans="1:51" x14ac:dyDescent="0.15">
      <c r="A53">
        <v>9</v>
      </c>
      <c r="B53">
        <v>221</v>
      </c>
      <c r="C53" s="152" t="s">
        <v>80</v>
      </c>
      <c r="D53" s="24"/>
      <c r="E53" s="149">
        <v>377.59</v>
      </c>
      <c r="F53" s="150">
        <v>15712</v>
      </c>
      <c r="G53" s="103">
        <v>38693</v>
      </c>
      <c r="H53" s="103">
        <v>18414</v>
      </c>
      <c r="I53" s="103">
        <v>20279</v>
      </c>
      <c r="J53" s="104">
        <v>-43</v>
      </c>
      <c r="K53" s="105">
        <v>-24</v>
      </c>
      <c r="L53" s="106">
        <v>-19</v>
      </c>
      <c r="M53" s="104">
        <v>-40</v>
      </c>
      <c r="N53" s="105">
        <v>-15</v>
      </c>
      <c r="O53" s="151">
        <v>-25</v>
      </c>
      <c r="P53" s="104">
        <v>20</v>
      </c>
      <c r="Q53" s="105">
        <v>13</v>
      </c>
      <c r="R53" s="106">
        <v>7</v>
      </c>
      <c r="S53" s="107">
        <v>13</v>
      </c>
      <c r="T53" s="108">
        <v>7</v>
      </c>
      <c r="U53" s="108">
        <v>0</v>
      </c>
      <c r="V53" s="109">
        <v>0</v>
      </c>
      <c r="W53" s="104">
        <v>60</v>
      </c>
      <c r="X53" s="105">
        <v>28</v>
      </c>
      <c r="Y53" s="106">
        <v>32</v>
      </c>
      <c r="Z53" s="107">
        <v>28</v>
      </c>
      <c r="AA53" s="108">
        <v>32</v>
      </c>
      <c r="AB53" s="108">
        <v>0</v>
      </c>
      <c r="AC53" s="109">
        <v>0</v>
      </c>
      <c r="AD53" s="110">
        <v>-3</v>
      </c>
      <c r="AE53" s="111">
        <v>-9</v>
      </c>
      <c r="AF53" s="112">
        <v>6</v>
      </c>
      <c r="AG53" s="110">
        <v>109</v>
      </c>
      <c r="AH53" s="111">
        <v>44</v>
      </c>
      <c r="AI53" s="113">
        <v>65</v>
      </c>
      <c r="AJ53" s="114">
        <v>35</v>
      </c>
      <c r="AK53" s="115">
        <v>34</v>
      </c>
      <c r="AL53" s="115">
        <v>9</v>
      </c>
      <c r="AM53" s="116">
        <v>31</v>
      </c>
      <c r="AN53" s="110">
        <v>0</v>
      </c>
      <c r="AO53" s="112">
        <v>0</v>
      </c>
      <c r="AP53" s="117">
        <v>112</v>
      </c>
      <c r="AQ53" s="111">
        <v>53</v>
      </c>
      <c r="AR53" s="113">
        <v>59</v>
      </c>
      <c r="AS53" s="114">
        <v>44</v>
      </c>
      <c r="AT53" s="115">
        <v>47</v>
      </c>
      <c r="AU53" s="115">
        <v>9</v>
      </c>
      <c r="AV53" s="116">
        <v>12</v>
      </c>
      <c r="AW53" s="110">
        <v>0</v>
      </c>
      <c r="AX53" s="112">
        <v>0</v>
      </c>
      <c r="AY53" s="118">
        <v>6</v>
      </c>
    </row>
    <row r="54" spans="1:51" x14ac:dyDescent="0.15">
      <c r="A54">
        <v>8</v>
      </c>
      <c r="B54">
        <v>222</v>
      </c>
      <c r="C54" s="152" t="s">
        <v>81</v>
      </c>
      <c r="D54" s="24"/>
      <c r="E54" s="149">
        <v>422.91</v>
      </c>
      <c r="F54" s="150">
        <v>8295</v>
      </c>
      <c r="G54" s="102">
        <v>21380</v>
      </c>
      <c r="H54" s="102">
        <v>10269</v>
      </c>
      <c r="I54" s="102">
        <v>11111</v>
      </c>
      <c r="J54" s="104">
        <v>-13</v>
      </c>
      <c r="K54" s="105">
        <v>-4</v>
      </c>
      <c r="L54" s="106">
        <v>-9</v>
      </c>
      <c r="M54" s="104">
        <v>-12</v>
      </c>
      <c r="N54" s="105">
        <v>-3</v>
      </c>
      <c r="O54" s="151">
        <v>-9</v>
      </c>
      <c r="P54" s="104">
        <v>8</v>
      </c>
      <c r="Q54" s="105">
        <v>5</v>
      </c>
      <c r="R54" s="106">
        <v>3</v>
      </c>
      <c r="S54" s="107">
        <v>5</v>
      </c>
      <c r="T54" s="108">
        <v>3</v>
      </c>
      <c r="U54" s="108">
        <v>0</v>
      </c>
      <c r="V54" s="109">
        <v>0</v>
      </c>
      <c r="W54" s="104">
        <v>20</v>
      </c>
      <c r="X54" s="105">
        <v>8</v>
      </c>
      <c r="Y54" s="106">
        <v>12</v>
      </c>
      <c r="Z54" s="107">
        <v>8</v>
      </c>
      <c r="AA54" s="108">
        <v>12</v>
      </c>
      <c r="AB54" s="108">
        <v>0</v>
      </c>
      <c r="AC54" s="109">
        <v>0</v>
      </c>
      <c r="AD54" s="110">
        <v>-1</v>
      </c>
      <c r="AE54" s="111">
        <v>-1</v>
      </c>
      <c r="AF54" s="112">
        <v>0</v>
      </c>
      <c r="AG54" s="110">
        <v>41</v>
      </c>
      <c r="AH54" s="111">
        <v>19</v>
      </c>
      <c r="AI54" s="113">
        <v>22</v>
      </c>
      <c r="AJ54" s="114">
        <v>18</v>
      </c>
      <c r="AK54" s="115">
        <v>18</v>
      </c>
      <c r="AL54" s="115">
        <v>1</v>
      </c>
      <c r="AM54" s="116">
        <v>4</v>
      </c>
      <c r="AN54" s="110">
        <v>0</v>
      </c>
      <c r="AO54" s="112">
        <v>0</v>
      </c>
      <c r="AP54" s="117">
        <v>42</v>
      </c>
      <c r="AQ54" s="111">
        <v>20</v>
      </c>
      <c r="AR54" s="113">
        <v>22</v>
      </c>
      <c r="AS54" s="114">
        <v>20</v>
      </c>
      <c r="AT54" s="115">
        <v>22</v>
      </c>
      <c r="AU54" s="115">
        <v>0</v>
      </c>
      <c r="AV54" s="116">
        <v>0</v>
      </c>
      <c r="AW54" s="110">
        <v>0</v>
      </c>
      <c r="AX54" s="112">
        <v>0</v>
      </c>
      <c r="AY54" s="118">
        <v>5</v>
      </c>
    </row>
    <row r="55" spans="1:51" x14ac:dyDescent="0.15">
      <c r="A55">
        <v>9</v>
      </c>
      <c r="B55">
        <v>223</v>
      </c>
      <c r="C55" s="152" t="s">
        <v>82</v>
      </c>
      <c r="D55" s="24"/>
      <c r="E55" s="149">
        <v>493.21</v>
      </c>
      <c r="F55" s="150">
        <v>23244</v>
      </c>
      <c r="G55" s="103">
        <v>60205</v>
      </c>
      <c r="H55" s="103">
        <v>28893</v>
      </c>
      <c r="I55" s="103">
        <v>31312</v>
      </c>
      <c r="J55" s="104">
        <v>-36</v>
      </c>
      <c r="K55" s="105">
        <v>-12</v>
      </c>
      <c r="L55" s="106">
        <v>-24</v>
      </c>
      <c r="M55" s="104">
        <v>-47</v>
      </c>
      <c r="N55" s="105">
        <v>-35</v>
      </c>
      <c r="O55" s="151">
        <v>-12</v>
      </c>
      <c r="P55" s="104">
        <v>29</v>
      </c>
      <c r="Q55" s="105">
        <v>12</v>
      </c>
      <c r="R55" s="106">
        <v>17</v>
      </c>
      <c r="S55" s="107">
        <v>12</v>
      </c>
      <c r="T55" s="108">
        <v>16</v>
      </c>
      <c r="U55" s="108">
        <v>0</v>
      </c>
      <c r="V55" s="109">
        <v>1</v>
      </c>
      <c r="W55" s="104">
        <v>76</v>
      </c>
      <c r="X55" s="105">
        <v>47</v>
      </c>
      <c r="Y55" s="106">
        <v>29</v>
      </c>
      <c r="Z55" s="107">
        <v>47</v>
      </c>
      <c r="AA55" s="108">
        <v>29</v>
      </c>
      <c r="AB55" s="108">
        <v>0</v>
      </c>
      <c r="AC55" s="109">
        <v>0</v>
      </c>
      <c r="AD55" s="110">
        <v>11</v>
      </c>
      <c r="AE55" s="111">
        <v>23</v>
      </c>
      <c r="AF55" s="112">
        <v>-12</v>
      </c>
      <c r="AG55" s="110">
        <v>145</v>
      </c>
      <c r="AH55" s="111">
        <v>84</v>
      </c>
      <c r="AI55" s="113">
        <v>61</v>
      </c>
      <c r="AJ55" s="114">
        <v>49</v>
      </c>
      <c r="AK55" s="115">
        <v>47</v>
      </c>
      <c r="AL55" s="115">
        <v>35</v>
      </c>
      <c r="AM55" s="116">
        <v>14</v>
      </c>
      <c r="AN55" s="110">
        <v>0</v>
      </c>
      <c r="AO55" s="112">
        <v>0</v>
      </c>
      <c r="AP55" s="117">
        <v>134</v>
      </c>
      <c r="AQ55" s="111">
        <v>61</v>
      </c>
      <c r="AR55" s="113">
        <v>73</v>
      </c>
      <c r="AS55" s="114">
        <v>40</v>
      </c>
      <c r="AT55" s="115">
        <v>58</v>
      </c>
      <c r="AU55" s="115">
        <v>17</v>
      </c>
      <c r="AV55" s="116">
        <v>12</v>
      </c>
      <c r="AW55" s="110">
        <v>4</v>
      </c>
      <c r="AX55" s="112">
        <v>3</v>
      </c>
      <c r="AY55" s="118">
        <v>51</v>
      </c>
    </row>
    <row r="56" spans="1:51" x14ac:dyDescent="0.15">
      <c r="A56">
        <v>10</v>
      </c>
      <c r="B56">
        <v>224</v>
      </c>
      <c r="C56" s="152" t="s">
        <v>83</v>
      </c>
      <c r="D56" s="24"/>
      <c r="E56" s="149">
        <v>229.01</v>
      </c>
      <c r="F56" s="150">
        <v>17287</v>
      </c>
      <c r="G56" s="103">
        <v>43119</v>
      </c>
      <c r="H56" s="103">
        <v>20654</v>
      </c>
      <c r="I56" s="103">
        <v>22465</v>
      </c>
      <c r="J56" s="104">
        <v>23</v>
      </c>
      <c r="K56" s="105">
        <v>26</v>
      </c>
      <c r="L56" s="106">
        <v>-3</v>
      </c>
      <c r="M56" s="104">
        <v>-28</v>
      </c>
      <c r="N56" s="105">
        <v>-14</v>
      </c>
      <c r="O56" s="151">
        <v>-14</v>
      </c>
      <c r="P56" s="104">
        <v>19</v>
      </c>
      <c r="Q56" s="105">
        <v>9</v>
      </c>
      <c r="R56" s="106">
        <v>10</v>
      </c>
      <c r="S56" s="107">
        <v>9</v>
      </c>
      <c r="T56" s="108">
        <v>10</v>
      </c>
      <c r="U56" s="108">
        <v>0</v>
      </c>
      <c r="V56" s="109">
        <v>0</v>
      </c>
      <c r="W56" s="104">
        <v>47</v>
      </c>
      <c r="X56" s="105">
        <v>23</v>
      </c>
      <c r="Y56" s="106">
        <v>24</v>
      </c>
      <c r="Z56" s="107">
        <v>23</v>
      </c>
      <c r="AA56" s="108">
        <v>24</v>
      </c>
      <c r="AB56" s="108">
        <v>0</v>
      </c>
      <c r="AC56" s="109">
        <v>0</v>
      </c>
      <c r="AD56" s="110">
        <v>51</v>
      </c>
      <c r="AE56" s="111">
        <v>40</v>
      </c>
      <c r="AF56" s="112">
        <v>11</v>
      </c>
      <c r="AG56" s="110">
        <v>143</v>
      </c>
      <c r="AH56" s="111">
        <v>80</v>
      </c>
      <c r="AI56" s="113">
        <v>63</v>
      </c>
      <c r="AJ56" s="114">
        <v>33</v>
      </c>
      <c r="AK56" s="115">
        <v>34</v>
      </c>
      <c r="AL56" s="115">
        <v>47</v>
      </c>
      <c r="AM56" s="116">
        <v>28</v>
      </c>
      <c r="AN56" s="110">
        <v>0</v>
      </c>
      <c r="AO56" s="112">
        <v>1</v>
      </c>
      <c r="AP56" s="117">
        <v>92</v>
      </c>
      <c r="AQ56" s="111">
        <v>40</v>
      </c>
      <c r="AR56" s="113">
        <v>52</v>
      </c>
      <c r="AS56" s="114">
        <v>35</v>
      </c>
      <c r="AT56" s="115">
        <v>42</v>
      </c>
      <c r="AU56" s="115">
        <v>4</v>
      </c>
      <c r="AV56" s="116">
        <v>10</v>
      </c>
      <c r="AW56" s="110">
        <v>1</v>
      </c>
      <c r="AX56" s="112">
        <v>0</v>
      </c>
      <c r="AY56" s="118">
        <v>79</v>
      </c>
    </row>
    <row r="57" spans="1:51" x14ac:dyDescent="0.15">
      <c r="A57">
        <v>8</v>
      </c>
      <c r="B57">
        <v>225</v>
      </c>
      <c r="C57" s="152" t="s">
        <v>84</v>
      </c>
      <c r="D57" s="24"/>
      <c r="E57" s="149">
        <v>403.06</v>
      </c>
      <c r="F57" s="150">
        <v>11359</v>
      </c>
      <c r="G57" s="103">
        <v>28067</v>
      </c>
      <c r="H57" s="103">
        <v>13462</v>
      </c>
      <c r="I57" s="103">
        <v>14605</v>
      </c>
      <c r="J57" s="104">
        <v>-2</v>
      </c>
      <c r="K57" s="105">
        <v>9</v>
      </c>
      <c r="L57" s="106">
        <v>-11</v>
      </c>
      <c r="M57" s="104">
        <v>-17</v>
      </c>
      <c r="N57" s="105">
        <v>0</v>
      </c>
      <c r="O57" s="151">
        <v>-17</v>
      </c>
      <c r="P57" s="104">
        <v>13</v>
      </c>
      <c r="Q57" s="105">
        <v>8</v>
      </c>
      <c r="R57" s="106">
        <v>5</v>
      </c>
      <c r="S57" s="107">
        <v>7</v>
      </c>
      <c r="T57" s="108">
        <v>5</v>
      </c>
      <c r="U57" s="108">
        <v>1</v>
      </c>
      <c r="V57" s="109">
        <v>0</v>
      </c>
      <c r="W57" s="104">
        <v>30</v>
      </c>
      <c r="X57" s="105">
        <v>8</v>
      </c>
      <c r="Y57" s="106">
        <v>22</v>
      </c>
      <c r="Z57" s="107">
        <v>8</v>
      </c>
      <c r="AA57" s="108">
        <v>21</v>
      </c>
      <c r="AB57" s="108">
        <v>0</v>
      </c>
      <c r="AC57" s="109">
        <v>1</v>
      </c>
      <c r="AD57" s="110">
        <v>15</v>
      </c>
      <c r="AE57" s="111">
        <v>9</v>
      </c>
      <c r="AF57" s="112">
        <v>6</v>
      </c>
      <c r="AG57" s="110">
        <v>62</v>
      </c>
      <c r="AH57" s="111">
        <v>29</v>
      </c>
      <c r="AI57" s="113">
        <v>33</v>
      </c>
      <c r="AJ57" s="114">
        <v>22</v>
      </c>
      <c r="AK57" s="115">
        <v>9</v>
      </c>
      <c r="AL57" s="115">
        <v>7</v>
      </c>
      <c r="AM57" s="116">
        <v>23</v>
      </c>
      <c r="AN57" s="110">
        <v>0</v>
      </c>
      <c r="AO57" s="112">
        <v>1</v>
      </c>
      <c r="AP57" s="117">
        <v>47</v>
      </c>
      <c r="AQ57" s="111">
        <v>20</v>
      </c>
      <c r="AR57" s="113">
        <v>27</v>
      </c>
      <c r="AS57" s="114">
        <v>19</v>
      </c>
      <c r="AT57" s="115">
        <v>25</v>
      </c>
      <c r="AU57" s="115">
        <v>1</v>
      </c>
      <c r="AV57" s="116">
        <v>2</v>
      </c>
      <c r="AW57" s="110">
        <v>0</v>
      </c>
      <c r="AX57" s="112">
        <v>0</v>
      </c>
      <c r="AY57" s="118">
        <v>24</v>
      </c>
    </row>
    <row r="58" spans="1:51" x14ac:dyDescent="0.15">
      <c r="A58">
        <v>10</v>
      </c>
      <c r="B58">
        <v>226</v>
      </c>
      <c r="C58" s="152" t="s">
        <v>85</v>
      </c>
      <c r="D58" s="24"/>
      <c r="E58" s="149">
        <v>184.24</v>
      </c>
      <c r="F58" s="150">
        <v>17765</v>
      </c>
      <c r="G58" s="102">
        <v>41420</v>
      </c>
      <c r="H58" s="102">
        <v>19594</v>
      </c>
      <c r="I58" s="103">
        <v>21826</v>
      </c>
      <c r="J58" s="104">
        <v>32</v>
      </c>
      <c r="K58" s="105">
        <v>20</v>
      </c>
      <c r="L58" s="106">
        <v>12</v>
      </c>
      <c r="M58" s="104">
        <v>-55</v>
      </c>
      <c r="N58" s="105">
        <v>-20</v>
      </c>
      <c r="O58" s="151">
        <v>-35</v>
      </c>
      <c r="P58" s="104">
        <v>19</v>
      </c>
      <c r="Q58" s="105">
        <v>11</v>
      </c>
      <c r="R58" s="106">
        <v>8</v>
      </c>
      <c r="S58" s="107">
        <v>11</v>
      </c>
      <c r="T58" s="108">
        <v>8</v>
      </c>
      <c r="U58" s="108">
        <v>0</v>
      </c>
      <c r="V58" s="109">
        <v>0</v>
      </c>
      <c r="W58" s="104">
        <v>74</v>
      </c>
      <c r="X58" s="105">
        <v>31</v>
      </c>
      <c r="Y58" s="106">
        <v>43</v>
      </c>
      <c r="Z58" s="107">
        <v>31</v>
      </c>
      <c r="AA58" s="108">
        <v>43</v>
      </c>
      <c r="AB58" s="108">
        <v>0</v>
      </c>
      <c r="AC58" s="109">
        <v>0</v>
      </c>
      <c r="AD58" s="110">
        <v>87</v>
      </c>
      <c r="AE58" s="111">
        <v>40</v>
      </c>
      <c r="AF58" s="112">
        <v>47</v>
      </c>
      <c r="AG58" s="110">
        <v>228</v>
      </c>
      <c r="AH58" s="111">
        <v>119</v>
      </c>
      <c r="AI58" s="113">
        <v>109</v>
      </c>
      <c r="AJ58" s="114">
        <v>61</v>
      </c>
      <c r="AK58" s="115">
        <v>45</v>
      </c>
      <c r="AL58" s="115">
        <v>58</v>
      </c>
      <c r="AM58" s="116">
        <v>63</v>
      </c>
      <c r="AN58" s="110">
        <v>0</v>
      </c>
      <c r="AO58" s="112">
        <v>1</v>
      </c>
      <c r="AP58" s="117">
        <v>141</v>
      </c>
      <c r="AQ58" s="111">
        <v>79</v>
      </c>
      <c r="AR58" s="113">
        <v>62</v>
      </c>
      <c r="AS58" s="114">
        <v>40</v>
      </c>
      <c r="AT58" s="115">
        <v>37</v>
      </c>
      <c r="AU58" s="115">
        <v>39</v>
      </c>
      <c r="AV58" s="116">
        <v>24</v>
      </c>
      <c r="AW58" s="110">
        <v>0</v>
      </c>
      <c r="AX58" s="112">
        <v>1</v>
      </c>
      <c r="AY58" s="118">
        <v>52</v>
      </c>
    </row>
    <row r="59" spans="1:51" s="154" customFormat="1" x14ac:dyDescent="0.15">
      <c r="A59">
        <v>7</v>
      </c>
      <c r="B59">
        <v>227</v>
      </c>
      <c r="C59" s="152" t="s">
        <v>86</v>
      </c>
      <c r="D59" s="24"/>
      <c r="E59" s="149">
        <v>658.54</v>
      </c>
      <c r="F59" s="150">
        <v>12869</v>
      </c>
      <c r="G59" s="103">
        <v>33632</v>
      </c>
      <c r="H59" s="103">
        <v>16093</v>
      </c>
      <c r="I59" s="103">
        <v>17539</v>
      </c>
      <c r="J59" s="104">
        <v>-22</v>
      </c>
      <c r="K59" s="105">
        <v>-4</v>
      </c>
      <c r="L59" s="106">
        <v>-18</v>
      </c>
      <c r="M59" s="104">
        <v>-29</v>
      </c>
      <c r="N59" s="105">
        <v>-11</v>
      </c>
      <c r="O59" s="151">
        <v>-18</v>
      </c>
      <c r="P59" s="104">
        <v>16</v>
      </c>
      <c r="Q59" s="105">
        <v>6</v>
      </c>
      <c r="R59" s="106">
        <v>10</v>
      </c>
      <c r="S59" s="107">
        <v>6</v>
      </c>
      <c r="T59" s="108">
        <v>10</v>
      </c>
      <c r="U59" s="108">
        <v>0</v>
      </c>
      <c r="V59" s="109">
        <v>0</v>
      </c>
      <c r="W59" s="104">
        <v>45</v>
      </c>
      <c r="X59" s="105">
        <v>17</v>
      </c>
      <c r="Y59" s="106">
        <v>28</v>
      </c>
      <c r="Z59" s="107">
        <v>17</v>
      </c>
      <c r="AA59" s="108">
        <v>28</v>
      </c>
      <c r="AB59" s="108">
        <v>0</v>
      </c>
      <c r="AC59" s="109">
        <v>0</v>
      </c>
      <c r="AD59" s="104">
        <v>7</v>
      </c>
      <c r="AE59" s="105">
        <v>7</v>
      </c>
      <c r="AF59" s="106">
        <v>0</v>
      </c>
      <c r="AG59" s="104">
        <v>64</v>
      </c>
      <c r="AH59" s="105">
        <v>31</v>
      </c>
      <c r="AI59" s="151">
        <v>33</v>
      </c>
      <c r="AJ59" s="107">
        <v>27</v>
      </c>
      <c r="AK59" s="108">
        <v>17</v>
      </c>
      <c r="AL59" s="108">
        <v>3</v>
      </c>
      <c r="AM59" s="109">
        <v>16</v>
      </c>
      <c r="AN59" s="104">
        <v>1</v>
      </c>
      <c r="AO59" s="106">
        <v>0</v>
      </c>
      <c r="AP59" s="118">
        <v>57</v>
      </c>
      <c r="AQ59" s="105">
        <v>24</v>
      </c>
      <c r="AR59" s="151">
        <v>33</v>
      </c>
      <c r="AS59" s="107">
        <v>21</v>
      </c>
      <c r="AT59" s="108">
        <v>29</v>
      </c>
      <c r="AU59" s="108">
        <v>3</v>
      </c>
      <c r="AV59" s="109">
        <v>4</v>
      </c>
      <c r="AW59" s="104">
        <v>0</v>
      </c>
      <c r="AX59" s="106">
        <v>0</v>
      </c>
      <c r="AY59" s="118">
        <v>22</v>
      </c>
    </row>
    <row r="60" spans="1:51" x14ac:dyDescent="0.15">
      <c r="A60">
        <v>5</v>
      </c>
      <c r="B60" s="2">
        <v>228</v>
      </c>
      <c r="C60" s="152" t="s">
        <v>87</v>
      </c>
      <c r="D60" s="155"/>
      <c r="E60" s="149">
        <v>157.55000000000001</v>
      </c>
      <c r="F60" s="150">
        <v>17002</v>
      </c>
      <c r="G60" s="103">
        <v>40042</v>
      </c>
      <c r="H60" s="103">
        <v>19707</v>
      </c>
      <c r="I60" s="103">
        <v>20335</v>
      </c>
      <c r="J60" s="104">
        <v>9</v>
      </c>
      <c r="K60" s="105">
        <v>21</v>
      </c>
      <c r="L60" s="106">
        <v>-12</v>
      </c>
      <c r="M60" s="104">
        <v>-2</v>
      </c>
      <c r="N60" s="105">
        <v>0</v>
      </c>
      <c r="O60" s="151">
        <v>-2</v>
      </c>
      <c r="P60" s="104">
        <v>27</v>
      </c>
      <c r="Q60" s="105">
        <v>17</v>
      </c>
      <c r="R60" s="106">
        <v>10</v>
      </c>
      <c r="S60" s="107">
        <v>16</v>
      </c>
      <c r="T60" s="108">
        <v>10</v>
      </c>
      <c r="U60" s="108">
        <v>1</v>
      </c>
      <c r="V60" s="109">
        <v>0</v>
      </c>
      <c r="W60" s="104">
        <v>29</v>
      </c>
      <c r="X60" s="105">
        <v>17</v>
      </c>
      <c r="Y60" s="106">
        <v>12</v>
      </c>
      <c r="Z60" s="107">
        <v>17</v>
      </c>
      <c r="AA60" s="108">
        <v>12</v>
      </c>
      <c r="AB60" s="108">
        <v>0</v>
      </c>
      <c r="AC60" s="109">
        <v>0</v>
      </c>
      <c r="AD60" s="104">
        <v>11</v>
      </c>
      <c r="AE60" s="105">
        <v>21</v>
      </c>
      <c r="AF60" s="106">
        <v>-10</v>
      </c>
      <c r="AG60" s="104">
        <v>189</v>
      </c>
      <c r="AH60" s="105">
        <v>110</v>
      </c>
      <c r="AI60" s="151">
        <v>79</v>
      </c>
      <c r="AJ60" s="107">
        <v>69</v>
      </c>
      <c r="AK60" s="108">
        <v>51</v>
      </c>
      <c r="AL60" s="108">
        <v>41</v>
      </c>
      <c r="AM60" s="109">
        <v>28</v>
      </c>
      <c r="AN60" s="104">
        <v>0</v>
      </c>
      <c r="AO60" s="106">
        <v>0</v>
      </c>
      <c r="AP60" s="118">
        <v>178</v>
      </c>
      <c r="AQ60" s="105">
        <v>89</v>
      </c>
      <c r="AR60" s="151">
        <v>89</v>
      </c>
      <c r="AS60" s="107">
        <v>59</v>
      </c>
      <c r="AT60" s="108">
        <v>44</v>
      </c>
      <c r="AU60" s="108">
        <v>24</v>
      </c>
      <c r="AV60" s="109">
        <v>43</v>
      </c>
      <c r="AW60" s="104">
        <v>6</v>
      </c>
      <c r="AX60" s="106">
        <v>2</v>
      </c>
      <c r="AY60" s="118">
        <v>5</v>
      </c>
    </row>
    <row r="61" spans="1:51" s="157" customFormat="1" x14ac:dyDescent="0.15">
      <c r="A61">
        <v>7</v>
      </c>
      <c r="B61">
        <v>229</v>
      </c>
      <c r="C61" s="156" t="s">
        <v>88</v>
      </c>
      <c r="D61" s="24" t="s">
        <v>51</v>
      </c>
      <c r="E61" s="149">
        <v>210.87</v>
      </c>
      <c r="F61" s="150">
        <v>28006</v>
      </c>
      <c r="G61" s="103">
        <v>73020</v>
      </c>
      <c r="H61" s="103">
        <v>35247</v>
      </c>
      <c r="I61" s="103">
        <v>37773</v>
      </c>
      <c r="J61" s="104">
        <v>-6</v>
      </c>
      <c r="K61" s="105">
        <v>-16</v>
      </c>
      <c r="L61" s="106">
        <v>10</v>
      </c>
      <c r="M61" s="104">
        <v>-31</v>
      </c>
      <c r="N61" s="105">
        <v>-20</v>
      </c>
      <c r="O61" s="151">
        <v>-11</v>
      </c>
      <c r="P61" s="104">
        <v>29</v>
      </c>
      <c r="Q61" s="105">
        <v>13</v>
      </c>
      <c r="R61" s="106">
        <v>16</v>
      </c>
      <c r="S61" s="107">
        <v>12</v>
      </c>
      <c r="T61" s="108">
        <v>15</v>
      </c>
      <c r="U61" s="108">
        <v>1</v>
      </c>
      <c r="V61" s="109">
        <v>1</v>
      </c>
      <c r="W61" s="104">
        <v>60</v>
      </c>
      <c r="X61" s="105">
        <v>33</v>
      </c>
      <c r="Y61" s="106">
        <v>27</v>
      </c>
      <c r="Z61" s="107">
        <v>33</v>
      </c>
      <c r="AA61" s="108">
        <v>27</v>
      </c>
      <c r="AB61" s="108">
        <v>0</v>
      </c>
      <c r="AC61" s="109">
        <v>0</v>
      </c>
      <c r="AD61" s="104">
        <v>25</v>
      </c>
      <c r="AE61" s="105">
        <v>4</v>
      </c>
      <c r="AF61" s="106">
        <v>21</v>
      </c>
      <c r="AG61" s="104">
        <v>167</v>
      </c>
      <c r="AH61" s="105">
        <v>86</v>
      </c>
      <c r="AI61" s="151">
        <v>81</v>
      </c>
      <c r="AJ61" s="107">
        <v>64</v>
      </c>
      <c r="AK61" s="108">
        <v>57</v>
      </c>
      <c r="AL61" s="108">
        <v>21</v>
      </c>
      <c r="AM61" s="109">
        <v>24</v>
      </c>
      <c r="AN61" s="104">
        <v>1</v>
      </c>
      <c r="AO61" s="106">
        <v>0</v>
      </c>
      <c r="AP61" s="118">
        <v>142</v>
      </c>
      <c r="AQ61" s="105">
        <v>82</v>
      </c>
      <c r="AR61" s="151">
        <v>60</v>
      </c>
      <c r="AS61" s="107">
        <v>69</v>
      </c>
      <c r="AT61" s="108">
        <v>56</v>
      </c>
      <c r="AU61" s="108">
        <v>12</v>
      </c>
      <c r="AV61" s="109">
        <v>4</v>
      </c>
      <c r="AW61" s="104">
        <v>1</v>
      </c>
      <c r="AX61" s="106">
        <v>0</v>
      </c>
      <c r="AY61" s="118">
        <v>37</v>
      </c>
    </row>
    <row r="62" spans="1:51" x14ac:dyDescent="0.15">
      <c r="A62" s="157"/>
      <c r="B62" s="157"/>
      <c r="C62" s="158" t="s">
        <v>89</v>
      </c>
      <c r="D62" s="78"/>
      <c r="E62" s="159">
        <v>90.33</v>
      </c>
      <c r="F62" s="80">
        <v>11013</v>
      </c>
      <c r="G62" s="82">
        <v>28842</v>
      </c>
      <c r="H62" s="82">
        <v>13516</v>
      </c>
      <c r="I62" s="82">
        <v>15326</v>
      </c>
      <c r="J62" s="221">
        <v>-62</v>
      </c>
      <c r="K62" s="222">
        <v>-30</v>
      </c>
      <c r="L62" s="223">
        <v>-32</v>
      </c>
      <c r="M62" s="221">
        <v>-25</v>
      </c>
      <c r="N62" s="222">
        <v>-13</v>
      </c>
      <c r="O62" s="224">
        <v>-12</v>
      </c>
      <c r="P62" s="221">
        <v>2</v>
      </c>
      <c r="Q62" s="222">
        <v>0</v>
      </c>
      <c r="R62" s="223">
        <v>2</v>
      </c>
      <c r="S62" s="221">
        <v>0</v>
      </c>
      <c r="T62" s="222">
        <v>2</v>
      </c>
      <c r="U62" s="222">
        <v>0</v>
      </c>
      <c r="V62" s="223">
        <v>0</v>
      </c>
      <c r="W62" s="221">
        <v>27</v>
      </c>
      <c r="X62" s="222">
        <v>13</v>
      </c>
      <c r="Y62" s="223">
        <v>14</v>
      </c>
      <c r="Z62" s="221">
        <v>13</v>
      </c>
      <c r="AA62" s="222">
        <v>14</v>
      </c>
      <c r="AB62" s="222">
        <v>0</v>
      </c>
      <c r="AC62" s="223">
        <v>0</v>
      </c>
      <c r="AD62" s="221">
        <v>-37</v>
      </c>
      <c r="AE62" s="222">
        <v>-17</v>
      </c>
      <c r="AF62" s="223">
        <v>-20</v>
      </c>
      <c r="AG62" s="221">
        <v>43</v>
      </c>
      <c r="AH62" s="222">
        <v>22</v>
      </c>
      <c r="AI62" s="224">
        <v>21</v>
      </c>
      <c r="AJ62" s="221">
        <v>19</v>
      </c>
      <c r="AK62" s="222">
        <v>15</v>
      </c>
      <c r="AL62" s="222">
        <v>2</v>
      </c>
      <c r="AM62" s="223">
        <v>6</v>
      </c>
      <c r="AN62" s="221">
        <v>1</v>
      </c>
      <c r="AO62" s="223">
        <v>0</v>
      </c>
      <c r="AP62" s="225">
        <v>80</v>
      </c>
      <c r="AQ62" s="222">
        <v>39</v>
      </c>
      <c r="AR62" s="224">
        <v>41</v>
      </c>
      <c r="AS62" s="221">
        <v>35</v>
      </c>
      <c r="AT62" s="222">
        <v>37</v>
      </c>
      <c r="AU62" s="222">
        <v>3</v>
      </c>
      <c r="AV62" s="223">
        <v>3</v>
      </c>
      <c r="AW62" s="221">
        <v>1</v>
      </c>
      <c r="AX62" s="223">
        <v>1</v>
      </c>
      <c r="AY62" s="225">
        <v>1</v>
      </c>
    </row>
    <row r="63" spans="1:51" s="157" customFormat="1" x14ac:dyDescent="0.15">
      <c r="A63">
        <v>3</v>
      </c>
      <c r="B63">
        <v>301</v>
      </c>
      <c r="C63" s="152" t="s">
        <v>90</v>
      </c>
      <c r="D63" s="24"/>
      <c r="E63" s="149">
        <v>90.33</v>
      </c>
      <c r="F63" s="150">
        <v>11013</v>
      </c>
      <c r="G63" s="103">
        <v>28842</v>
      </c>
      <c r="H63" s="103">
        <v>13516</v>
      </c>
      <c r="I63" s="103">
        <v>15326</v>
      </c>
      <c r="J63" s="104">
        <v>-62</v>
      </c>
      <c r="K63" s="105">
        <v>-30</v>
      </c>
      <c r="L63" s="106">
        <v>-32</v>
      </c>
      <c r="M63" s="104">
        <v>-25</v>
      </c>
      <c r="N63" s="105">
        <v>-13</v>
      </c>
      <c r="O63" s="151">
        <v>-12</v>
      </c>
      <c r="P63" s="104">
        <v>2</v>
      </c>
      <c r="Q63" s="105">
        <v>0</v>
      </c>
      <c r="R63" s="106">
        <v>2</v>
      </c>
      <c r="S63" s="107">
        <v>0</v>
      </c>
      <c r="T63" s="108">
        <v>2</v>
      </c>
      <c r="U63" s="108">
        <v>0</v>
      </c>
      <c r="V63" s="109">
        <v>0</v>
      </c>
      <c r="W63" s="104">
        <v>27</v>
      </c>
      <c r="X63" s="105">
        <v>13</v>
      </c>
      <c r="Y63" s="106">
        <v>14</v>
      </c>
      <c r="Z63" s="107">
        <v>13</v>
      </c>
      <c r="AA63" s="108">
        <v>14</v>
      </c>
      <c r="AB63" s="108">
        <v>0</v>
      </c>
      <c r="AC63" s="109">
        <v>0</v>
      </c>
      <c r="AD63" s="104">
        <v>-37</v>
      </c>
      <c r="AE63" s="105">
        <v>-17</v>
      </c>
      <c r="AF63" s="106">
        <v>-20</v>
      </c>
      <c r="AG63" s="104">
        <v>43</v>
      </c>
      <c r="AH63" s="105">
        <v>22</v>
      </c>
      <c r="AI63" s="151">
        <v>21</v>
      </c>
      <c r="AJ63" s="107">
        <v>19</v>
      </c>
      <c r="AK63" s="108">
        <v>15</v>
      </c>
      <c r="AL63" s="108">
        <v>2</v>
      </c>
      <c r="AM63" s="109">
        <v>6</v>
      </c>
      <c r="AN63" s="104">
        <v>1</v>
      </c>
      <c r="AO63" s="106">
        <v>0</v>
      </c>
      <c r="AP63" s="118">
        <v>80</v>
      </c>
      <c r="AQ63" s="105">
        <v>39</v>
      </c>
      <c r="AR63" s="151">
        <v>41</v>
      </c>
      <c r="AS63" s="107">
        <v>35</v>
      </c>
      <c r="AT63" s="108">
        <v>37</v>
      </c>
      <c r="AU63" s="108">
        <v>3</v>
      </c>
      <c r="AV63" s="109">
        <v>3</v>
      </c>
      <c r="AW63" s="104">
        <v>1</v>
      </c>
      <c r="AX63" s="106">
        <v>1</v>
      </c>
      <c r="AY63" s="118">
        <v>1</v>
      </c>
    </row>
    <row r="64" spans="1:51" x14ac:dyDescent="0.15">
      <c r="A64" s="157"/>
      <c r="B64" s="157"/>
      <c r="C64" s="158" t="s">
        <v>91</v>
      </c>
      <c r="D64" s="78"/>
      <c r="E64" s="159">
        <v>185.19</v>
      </c>
      <c r="F64" s="80">
        <v>6537</v>
      </c>
      <c r="G64" s="134">
        <v>18564</v>
      </c>
      <c r="H64" s="134">
        <v>8957</v>
      </c>
      <c r="I64" s="134">
        <v>9607</v>
      </c>
      <c r="J64" s="221">
        <v>-29</v>
      </c>
      <c r="K64" s="222">
        <v>-14</v>
      </c>
      <c r="L64" s="223">
        <v>-15</v>
      </c>
      <c r="M64" s="221">
        <v>-14</v>
      </c>
      <c r="N64" s="222">
        <v>-8</v>
      </c>
      <c r="O64" s="224">
        <v>-6</v>
      </c>
      <c r="P64" s="221">
        <v>3</v>
      </c>
      <c r="Q64" s="222">
        <v>1</v>
      </c>
      <c r="R64" s="223">
        <v>2</v>
      </c>
      <c r="S64" s="221">
        <v>1</v>
      </c>
      <c r="T64" s="222">
        <v>2</v>
      </c>
      <c r="U64" s="222">
        <v>0</v>
      </c>
      <c r="V64" s="223">
        <v>0</v>
      </c>
      <c r="W64" s="221">
        <v>17</v>
      </c>
      <c r="X64" s="222">
        <v>9</v>
      </c>
      <c r="Y64" s="223">
        <v>8</v>
      </c>
      <c r="Z64" s="221">
        <v>9</v>
      </c>
      <c r="AA64" s="222">
        <v>8</v>
      </c>
      <c r="AB64" s="222">
        <v>0</v>
      </c>
      <c r="AC64" s="223">
        <v>0</v>
      </c>
      <c r="AD64" s="221">
        <v>-15</v>
      </c>
      <c r="AE64" s="222">
        <v>-6</v>
      </c>
      <c r="AF64" s="223">
        <v>-9</v>
      </c>
      <c r="AG64" s="221">
        <v>41</v>
      </c>
      <c r="AH64" s="222">
        <v>20</v>
      </c>
      <c r="AI64" s="224">
        <v>21</v>
      </c>
      <c r="AJ64" s="221">
        <v>4</v>
      </c>
      <c r="AK64" s="222">
        <v>8</v>
      </c>
      <c r="AL64" s="222">
        <v>16</v>
      </c>
      <c r="AM64" s="223">
        <v>13</v>
      </c>
      <c r="AN64" s="221">
        <v>0</v>
      </c>
      <c r="AO64" s="223">
        <v>0</v>
      </c>
      <c r="AP64" s="225">
        <v>56</v>
      </c>
      <c r="AQ64" s="222">
        <v>26</v>
      </c>
      <c r="AR64" s="224">
        <v>30</v>
      </c>
      <c r="AS64" s="221">
        <v>18</v>
      </c>
      <c r="AT64" s="222">
        <v>26</v>
      </c>
      <c r="AU64" s="222">
        <v>7</v>
      </c>
      <c r="AV64" s="223">
        <v>4</v>
      </c>
      <c r="AW64" s="221">
        <v>1</v>
      </c>
      <c r="AX64" s="223">
        <v>0</v>
      </c>
      <c r="AY64" s="225">
        <v>6</v>
      </c>
    </row>
    <row r="65" spans="1:51" s="157" customFormat="1" x14ac:dyDescent="0.15">
      <c r="A65">
        <v>5</v>
      </c>
      <c r="B65">
        <v>365</v>
      </c>
      <c r="C65" s="152" t="s">
        <v>92</v>
      </c>
      <c r="D65" s="24"/>
      <c r="E65" s="149">
        <v>185.19</v>
      </c>
      <c r="F65" s="150">
        <v>6537</v>
      </c>
      <c r="G65" s="103">
        <v>18564</v>
      </c>
      <c r="H65" s="103">
        <v>8957</v>
      </c>
      <c r="I65" s="103">
        <v>9607</v>
      </c>
      <c r="J65" s="104">
        <v>-29</v>
      </c>
      <c r="K65" s="105">
        <v>-14</v>
      </c>
      <c r="L65" s="106">
        <v>-15</v>
      </c>
      <c r="M65" s="104">
        <v>-14</v>
      </c>
      <c r="N65" s="105">
        <v>-8</v>
      </c>
      <c r="O65" s="151">
        <v>-6</v>
      </c>
      <c r="P65" s="104">
        <v>3</v>
      </c>
      <c r="Q65" s="105">
        <v>1</v>
      </c>
      <c r="R65" s="106">
        <v>2</v>
      </c>
      <c r="S65" s="107">
        <v>1</v>
      </c>
      <c r="T65" s="108">
        <v>2</v>
      </c>
      <c r="U65" s="108">
        <v>0</v>
      </c>
      <c r="V65" s="109">
        <v>0</v>
      </c>
      <c r="W65" s="104">
        <v>17</v>
      </c>
      <c r="X65" s="105">
        <v>9</v>
      </c>
      <c r="Y65" s="106">
        <v>8</v>
      </c>
      <c r="Z65" s="107">
        <v>9</v>
      </c>
      <c r="AA65" s="108">
        <v>8</v>
      </c>
      <c r="AB65" s="108">
        <v>0</v>
      </c>
      <c r="AC65" s="109">
        <v>0</v>
      </c>
      <c r="AD65" s="104">
        <v>-15</v>
      </c>
      <c r="AE65" s="105">
        <v>-6</v>
      </c>
      <c r="AF65" s="106">
        <v>-9</v>
      </c>
      <c r="AG65" s="104">
        <v>41</v>
      </c>
      <c r="AH65" s="105">
        <v>20</v>
      </c>
      <c r="AI65" s="151">
        <v>21</v>
      </c>
      <c r="AJ65" s="107">
        <v>4</v>
      </c>
      <c r="AK65" s="108">
        <v>8</v>
      </c>
      <c r="AL65" s="108">
        <v>16</v>
      </c>
      <c r="AM65" s="109">
        <v>13</v>
      </c>
      <c r="AN65" s="104">
        <v>0</v>
      </c>
      <c r="AO65" s="106">
        <v>0</v>
      </c>
      <c r="AP65" s="118">
        <v>56</v>
      </c>
      <c r="AQ65" s="105">
        <v>26</v>
      </c>
      <c r="AR65" s="151">
        <v>30</v>
      </c>
      <c r="AS65" s="107">
        <v>18</v>
      </c>
      <c r="AT65" s="108">
        <v>26</v>
      </c>
      <c r="AU65" s="108">
        <v>7</v>
      </c>
      <c r="AV65" s="109">
        <v>4</v>
      </c>
      <c r="AW65" s="104">
        <v>1</v>
      </c>
      <c r="AX65" s="106">
        <v>0</v>
      </c>
      <c r="AY65" s="118">
        <v>6</v>
      </c>
    </row>
    <row r="66" spans="1:51" x14ac:dyDescent="0.15">
      <c r="A66" s="157"/>
      <c r="B66" s="157"/>
      <c r="C66" s="120" t="s">
        <v>93</v>
      </c>
      <c r="D66" s="78"/>
      <c r="E66" s="159">
        <v>44.05</v>
      </c>
      <c r="F66" s="80">
        <v>25594</v>
      </c>
      <c r="G66" s="82">
        <v>63732</v>
      </c>
      <c r="H66" s="82">
        <v>30978</v>
      </c>
      <c r="I66" s="82">
        <v>32754</v>
      </c>
      <c r="J66" s="221">
        <v>10</v>
      </c>
      <c r="K66" s="222">
        <v>10</v>
      </c>
      <c r="L66" s="223">
        <v>0</v>
      </c>
      <c r="M66" s="221">
        <v>-12</v>
      </c>
      <c r="N66" s="222">
        <v>-5</v>
      </c>
      <c r="O66" s="224">
        <v>-7</v>
      </c>
      <c r="P66" s="221">
        <v>43</v>
      </c>
      <c r="Q66" s="222">
        <v>23</v>
      </c>
      <c r="R66" s="223">
        <v>20</v>
      </c>
      <c r="S66" s="221">
        <v>23</v>
      </c>
      <c r="T66" s="222">
        <v>20</v>
      </c>
      <c r="U66" s="222">
        <v>0</v>
      </c>
      <c r="V66" s="223">
        <v>0</v>
      </c>
      <c r="W66" s="221">
        <v>55</v>
      </c>
      <c r="X66" s="222">
        <v>28</v>
      </c>
      <c r="Y66" s="223">
        <v>27</v>
      </c>
      <c r="Z66" s="221">
        <v>28</v>
      </c>
      <c r="AA66" s="222">
        <v>27</v>
      </c>
      <c r="AB66" s="222">
        <v>0</v>
      </c>
      <c r="AC66" s="223">
        <v>0</v>
      </c>
      <c r="AD66" s="221">
        <v>22</v>
      </c>
      <c r="AE66" s="222">
        <v>15</v>
      </c>
      <c r="AF66" s="223">
        <v>7</v>
      </c>
      <c r="AG66" s="221">
        <v>195</v>
      </c>
      <c r="AH66" s="222">
        <v>111</v>
      </c>
      <c r="AI66" s="224">
        <v>84</v>
      </c>
      <c r="AJ66" s="221">
        <v>81</v>
      </c>
      <c r="AK66" s="222">
        <v>75</v>
      </c>
      <c r="AL66" s="222">
        <v>29</v>
      </c>
      <c r="AM66" s="223">
        <v>9</v>
      </c>
      <c r="AN66" s="221">
        <v>1</v>
      </c>
      <c r="AO66" s="223">
        <v>0</v>
      </c>
      <c r="AP66" s="225">
        <v>173</v>
      </c>
      <c r="AQ66" s="222">
        <v>96</v>
      </c>
      <c r="AR66" s="224">
        <v>77</v>
      </c>
      <c r="AS66" s="221">
        <v>83</v>
      </c>
      <c r="AT66" s="222">
        <v>68</v>
      </c>
      <c r="AU66" s="222">
        <v>10</v>
      </c>
      <c r="AV66" s="223">
        <v>9</v>
      </c>
      <c r="AW66" s="221">
        <v>3</v>
      </c>
      <c r="AX66" s="223">
        <v>0</v>
      </c>
      <c r="AY66" s="225">
        <v>30</v>
      </c>
    </row>
    <row r="67" spans="1:51" x14ac:dyDescent="0.15">
      <c r="A67">
        <v>4</v>
      </c>
      <c r="B67">
        <v>381</v>
      </c>
      <c r="C67" s="156" t="s">
        <v>94</v>
      </c>
      <c r="D67" s="24"/>
      <c r="E67" s="149">
        <v>34.92</v>
      </c>
      <c r="F67" s="150">
        <v>11581</v>
      </c>
      <c r="G67" s="103">
        <v>30031</v>
      </c>
      <c r="H67" s="103">
        <v>14646</v>
      </c>
      <c r="I67" s="103">
        <v>15385</v>
      </c>
      <c r="J67" s="104">
        <v>26</v>
      </c>
      <c r="K67" s="105">
        <v>14</v>
      </c>
      <c r="L67" s="106">
        <v>12</v>
      </c>
      <c r="M67" s="104">
        <v>-5</v>
      </c>
      <c r="N67" s="105">
        <v>-2</v>
      </c>
      <c r="O67" s="151">
        <v>-3</v>
      </c>
      <c r="P67" s="104">
        <v>22</v>
      </c>
      <c r="Q67" s="105">
        <v>12</v>
      </c>
      <c r="R67" s="106">
        <v>10</v>
      </c>
      <c r="S67" s="107">
        <v>12</v>
      </c>
      <c r="T67" s="108">
        <v>10</v>
      </c>
      <c r="U67" s="108">
        <v>0</v>
      </c>
      <c r="V67" s="109">
        <v>0</v>
      </c>
      <c r="W67" s="104">
        <v>27</v>
      </c>
      <c r="X67" s="105">
        <v>14</v>
      </c>
      <c r="Y67" s="106">
        <v>13</v>
      </c>
      <c r="Z67" s="107">
        <v>14</v>
      </c>
      <c r="AA67" s="108">
        <v>13</v>
      </c>
      <c r="AB67" s="108">
        <v>0</v>
      </c>
      <c r="AC67" s="109">
        <v>0</v>
      </c>
      <c r="AD67" s="104">
        <v>31</v>
      </c>
      <c r="AE67" s="105">
        <v>16</v>
      </c>
      <c r="AF67" s="106">
        <v>15</v>
      </c>
      <c r="AG67" s="104">
        <v>96</v>
      </c>
      <c r="AH67" s="105">
        <v>55</v>
      </c>
      <c r="AI67" s="151">
        <v>41</v>
      </c>
      <c r="AJ67" s="107">
        <v>32</v>
      </c>
      <c r="AK67" s="108">
        <v>36</v>
      </c>
      <c r="AL67" s="108">
        <v>22</v>
      </c>
      <c r="AM67" s="109">
        <v>5</v>
      </c>
      <c r="AN67" s="104">
        <v>1</v>
      </c>
      <c r="AO67" s="106">
        <v>0</v>
      </c>
      <c r="AP67" s="118">
        <v>65</v>
      </c>
      <c r="AQ67" s="105">
        <v>39</v>
      </c>
      <c r="AR67" s="151">
        <v>26</v>
      </c>
      <c r="AS67" s="107">
        <v>31</v>
      </c>
      <c r="AT67" s="108">
        <v>23</v>
      </c>
      <c r="AU67" s="108">
        <v>7</v>
      </c>
      <c r="AV67" s="109">
        <v>3</v>
      </c>
      <c r="AW67" s="104">
        <v>1</v>
      </c>
      <c r="AX67" s="106">
        <v>0</v>
      </c>
      <c r="AY67" s="118">
        <v>43</v>
      </c>
    </row>
    <row r="68" spans="1:51" s="157" customFormat="1" x14ac:dyDescent="0.15">
      <c r="A68">
        <v>4</v>
      </c>
      <c r="B68">
        <v>382</v>
      </c>
      <c r="C68" s="152" t="s">
        <v>95</v>
      </c>
      <c r="D68" s="24"/>
      <c r="E68" s="149">
        <v>9.1300000000000008</v>
      </c>
      <c r="F68" s="150">
        <v>14013</v>
      </c>
      <c r="G68" s="103">
        <v>33701</v>
      </c>
      <c r="H68" s="103">
        <v>16332</v>
      </c>
      <c r="I68" s="103">
        <v>17369</v>
      </c>
      <c r="J68" s="104">
        <v>-16</v>
      </c>
      <c r="K68" s="105">
        <v>-4</v>
      </c>
      <c r="L68" s="106">
        <v>-12</v>
      </c>
      <c r="M68" s="104">
        <v>-7</v>
      </c>
      <c r="N68" s="105">
        <v>-3</v>
      </c>
      <c r="O68" s="151">
        <v>-4</v>
      </c>
      <c r="P68" s="104">
        <v>21</v>
      </c>
      <c r="Q68" s="105">
        <v>11</v>
      </c>
      <c r="R68" s="106">
        <v>10</v>
      </c>
      <c r="S68" s="107">
        <v>11</v>
      </c>
      <c r="T68" s="108">
        <v>10</v>
      </c>
      <c r="U68" s="108">
        <v>0</v>
      </c>
      <c r="V68" s="109">
        <v>0</v>
      </c>
      <c r="W68" s="104">
        <v>28</v>
      </c>
      <c r="X68" s="105">
        <v>14</v>
      </c>
      <c r="Y68" s="106">
        <v>14</v>
      </c>
      <c r="Z68" s="107">
        <v>14</v>
      </c>
      <c r="AA68" s="108">
        <v>14</v>
      </c>
      <c r="AB68" s="108">
        <v>0</v>
      </c>
      <c r="AC68" s="109">
        <v>0</v>
      </c>
      <c r="AD68" s="104">
        <v>-9</v>
      </c>
      <c r="AE68" s="105">
        <v>-1</v>
      </c>
      <c r="AF68" s="106">
        <v>-8</v>
      </c>
      <c r="AG68" s="104">
        <v>99</v>
      </c>
      <c r="AH68" s="105">
        <v>56</v>
      </c>
      <c r="AI68" s="151">
        <v>43</v>
      </c>
      <c r="AJ68" s="107">
        <v>49</v>
      </c>
      <c r="AK68" s="108">
        <v>39</v>
      </c>
      <c r="AL68" s="108">
        <v>7</v>
      </c>
      <c r="AM68" s="109">
        <v>4</v>
      </c>
      <c r="AN68" s="104">
        <v>0</v>
      </c>
      <c r="AO68" s="106">
        <v>0</v>
      </c>
      <c r="AP68" s="118">
        <v>108</v>
      </c>
      <c r="AQ68" s="105">
        <v>57</v>
      </c>
      <c r="AR68" s="151">
        <v>51</v>
      </c>
      <c r="AS68" s="107">
        <v>52</v>
      </c>
      <c r="AT68" s="108">
        <v>45</v>
      </c>
      <c r="AU68" s="108">
        <v>3</v>
      </c>
      <c r="AV68" s="109">
        <v>6</v>
      </c>
      <c r="AW68" s="104">
        <v>2</v>
      </c>
      <c r="AX68" s="106">
        <v>0</v>
      </c>
      <c r="AY68" s="118">
        <v>-13</v>
      </c>
    </row>
    <row r="69" spans="1:51" x14ac:dyDescent="0.15">
      <c r="A69" s="157"/>
      <c r="B69" s="157"/>
      <c r="C69" s="120" t="s">
        <v>96</v>
      </c>
      <c r="D69" s="78"/>
      <c r="E69" s="159">
        <v>330.7</v>
      </c>
      <c r="F69" s="80">
        <v>15917</v>
      </c>
      <c r="G69" s="82">
        <v>40107</v>
      </c>
      <c r="H69" s="82">
        <v>19392</v>
      </c>
      <c r="I69" s="82">
        <v>20715</v>
      </c>
      <c r="J69" s="221">
        <v>-9</v>
      </c>
      <c r="K69" s="222">
        <v>-7</v>
      </c>
      <c r="L69" s="223">
        <v>-2</v>
      </c>
      <c r="M69" s="221">
        <v>-32</v>
      </c>
      <c r="N69" s="222">
        <v>-21</v>
      </c>
      <c r="O69" s="224">
        <v>-11</v>
      </c>
      <c r="P69" s="221">
        <v>16</v>
      </c>
      <c r="Q69" s="222">
        <v>10</v>
      </c>
      <c r="R69" s="223">
        <v>6</v>
      </c>
      <c r="S69" s="225">
        <v>10</v>
      </c>
      <c r="T69" s="222">
        <v>6</v>
      </c>
      <c r="U69" s="222">
        <v>0</v>
      </c>
      <c r="V69" s="223">
        <v>0</v>
      </c>
      <c r="W69" s="221">
        <v>48</v>
      </c>
      <c r="X69" s="222">
        <v>31</v>
      </c>
      <c r="Y69" s="223">
        <v>17</v>
      </c>
      <c r="Z69" s="221">
        <v>31</v>
      </c>
      <c r="AA69" s="222">
        <v>17</v>
      </c>
      <c r="AB69" s="222">
        <v>0</v>
      </c>
      <c r="AC69" s="223">
        <v>0</v>
      </c>
      <c r="AD69" s="221">
        <v>23</v>
      </c>
      <c r="AE69" s="222">
        <v>14</v>
      </c>
      <c r="AF69" s="223">
        <v>9</v>
      </c>
      <c r="AG69" s="221">
        <v>151</v>
      </c>
      <c r="AH69" s="222">
        <v>73</v>
      </c>
      <c r="AI69" s="224">
        <v>78</v>
      </c>
      <c r="AJ69" s="221">
        <v>53</v>
      </c>
      <c r="AK69" s="222">
        <v>34</v>
      </c>
      <c r="AL69" s="222">
        <v>20</v>
      </c>
      <c r="AM69" s="223">
        <v>43</v>
      </c>
      <c r="AN69" s="221">
        <v>0</v>
      </c>
      <c r="AO69" s="223">
        <v>1</v>
      </c>
      <c r="AP69" s="225">
        <v>128</v>
      </c>
      <c r="AQ69" s="222">
        <v>59</v>
      </c>
      <c r="AR69" s="224">
        <v>69</v>
      </c>
      <c r="AS69" s="221">
        <v>47</v>
      </c>
      <c r="AT69" s="222">
        <v>41</v>
      </c>
      <c r="AU69" s="222">
        <v>12</v>
      </c>
      <c r="AV69" s="223">
        <v>28</v>
      </c>
      <c r="AW69" s="221">
        <v>0</v>
      </c>
      <c r="AX69" s="223">
        <v>0</v>
      </c>
      <c r="AY69" s="225">
        <v>18</v>
      </c>
    </row>
    <row r="70" spans="1:51" x14ac:dyDescent="0.15">
      <c r="A70">
        <v>6</v>
      </c>
      <c r="B70">
        <v>442</v>
      </c>
      <c r="C70" s="152" t="s">
        <v>97</v>
      </c>
      <c r="D70" s="24"/>
      <c r="E70" s="149">
        <v>82.67</v>
      </c>
      <c r="F70" s="150">
        <v>4288</v>
      </c>
      <c r="G70" s="103">
        <v>10761</v>
      </c>
      <c r="H70" s="103">
        <v>5247</v>
      </c>
      <c r="I70" s="103">
        <v>5514</v>
      </c>
      <c r="J70" s="104">
        <v>-9</v>
      </c>
      <c r="K70" s="105">
        <v>-5</v>
      </c>
      <c r="L70" s="106">
        <v>-4</v>
      </c>
      <c r="M70" s="104">
        <v>-18</v>
      </c>
      <c r="N70" s="105">
        <v>-10</v>
      </c>
      <c r="O70" s="151">
        <v>-8</v>
      </c>
      <c r="P70" s="104">
        <v>2</v>
      </c>
      <c r="Q70" s="105">
        <v>2</v>
      </c>
      <c r="R70" s="106">
        <v>0</v>
      </c>
      <c r="S70" s="107">
        <v>2</v>
      </c>
      <c r="T70" s="108">
        <v>0</v>
      </c>
      <c r="U70" s="108">
        <v>0</v>
      </c>
      <c r="V70" s="109">
        <v>0</v>
      </c>
      <c r="W70" s="104">
        <v>20</v>
      </c>
      <c r="X70" s="105">
        <v>12</v>
      </c>
      <c r="Y70" s="106">
        <v>8</v>
      </c>
      <c r="Z70" s="107">
        <v>12</v>
      </c>
      <c r="AA70" s="108">
        <v>8</v>
      </c>
      <c r="AB70" s="108">
        <v>0</v>
      </c>
      <c r="AC70" s="109">
        <v>0</v>
      </c>
      <c r="AD70" s="104">
        <v>9</v>
      </c>
      <c r="AE70" s="105">
        <v>5</v>
      </c>
      <c r="AF70" s="106">
        <v>4</v>
      </c>
      <c r="AG70" s="104">
        <v>40</v>
      </c>
      <c r="AH70" s="105">
        <v>22</v>
      </c>
      <c r="AI70" s="151">
        <v>18</v>
      </c>
      <c r="AJ70" s="107">
        <v>15</v>
      </c>
      <c r="AK70" s="108">
        <v>11</v>
      </c>
      <c r="AL70" s="108">
        <v>7</v>
      </c>
      <c r="AM70" s="109">
        <v>6</v>
      </c>
      <c r="AN70" s="104">
        <v>0</v>
      </c>
      <c r="AO70" s="106">
        <v>1</v>
      </c>
      <c r="AP70" s="118">
        <v>31</v>
      </c>
      <c r="AQ70" s="105">
        <v>17</v>
      </c>
      <c r="AR70" s="151">
        <v>14</v>
      </c>
      <c r="AS70" s="107">
        <v>15</v>
      </c>
      <c r="AT70" s="108">
        <v>14</v>
      </c>
      <c r="AU70" s="108">
        <v>2</v>
      </c>
      <c r="AV70" s="109">
        <v>0</v>
      </c>
      <c r="AW70" s="104">
        <v>0</v>
      </c>
      <c r="AX70" s="106">
        <v>0</v>
      </c>
      <c r="AY70" s="118">
        <v>0</v>
      </c>
    </row>
    <row r="71" spans="1:51" x14ac:dyDescent="0.15">
      <c r="A71">
        <v>6</v>
      </c>
      <c r="B71">
        <v>443</v>
      </c>
      <c r="C71" s="152" t="s">
        <v>98</v>
      </c>
      <c r="D71" s="24"/>
      <c r="E71" s="149">
        <v>45.79</v>
      </c>
      <c r="F71" s="150">
        <v>7826</v>
      </c>
      <c r="G71" s="103">
        <v>19094</v>
      </c>
      <c r="H71" s="103">
        <v>9347</v>
      </c>
      <c r="I71" s="103">
        <v>9747</v>
      </c>
      <c r="J71" s="104">
        <v>24</v>
      </c>
      <c r="K71" s="105">
        <v>7</v>
      </c>
      <c r="L71" s="106">
        <v>17</v>
      </c>
      <c r="M71" s="104">
        <v>-4</v>
      </c>
      <c r="N71" s="105">
        <v>-3</v>
      </c>
      <c r="O71" s="151">
        <v>-1</v>
      </c>
      <c r="P71" s="104">
        <v>11</v>
      </c>
      <c r="Q71" s="105">
        <v>7</v>
      </c>
      <c r="R71" s="106">
        <v>4</v>
      </c>
      <c r="S71" s="107">
        <v>7</v>
      </c>
      <c r="T71" s="108">
        <v>4</v>
      </c>
      <c r="U71" s="108">
        <v>0</v>
      </c>
      <c r="V71" s="109">
        <v>0</v>
      </c>
      <c r="W71" s="104">
        <v>15</v>
      </c>
      <c r="X71" s="105">
        <v>10</v>
      </c>
      <c r="Y71" s="106">
        <v>5</v>
      </c>
      <c r="Z71" s="107">
        <v>10</v>
      </c>
      <c r="AA71" s="108">
        <v>5</v>
      </c>
      <c r="AB71" s="108">
        <v>0</v>
      </c>
      <c r="AC71" s="109">
        <v>0</v>
      </c>
      <c r="AD71" s="104">
        <v>28</v>
      </c>
      <c r="AE71" s="105">
        <v>10</v>
      </c>
      <c r="AF71" s="106">
        <v>18</v>
      </c>
      <c r="AG71" s="104">
        <v>84</v>
      </c>
      <c r="AH71" s="105">
        <v>40</v>
      </c>
      <c r="AI71" s="151">
        <v>44</v>
      </c>
      <c r="AJ71" s="107">
        <v>34</v>
      </c>
      <c r="AK71" s="108">
        <v>21</v>
      </c>
      <c r="AL71" s="108">
        <v>6</v>
      </c>
      <c r="AM71" s="109">
        <v>23</v>
      </c>
      <c r="AN71" s="104">
        <v>0</v>
      </c>
      <c r="AO71" s="106">
        <v>0</v>
      </c>
      <c r="AP71" s="118">
        <v>56</v>
      </c>
      <c r="AQ71" s="105">
        <v>30</v>
      </c>
      <c r="AR71" s="151">
        <v>26</v>
      </c>
      <c r="AS71" s="107">
        <v>25</v>
      </c>
      <c r="AT71" s="108">
        <v>15</v>
      </c>
      <c r="AU71" s="108">
        <v>5</v>
      </c>
      <c r="AV71" s="109">
        <v>11</v>
      </c>
      <c r="AW71" s="104">
        <v>0</v>
      </c>
      <c r="AX71" s="106">
        <v>0</v>
      </c>
      <c r="AY71" s="118">
        <v>22</v>
      </c>
    </row>
    <row r="72" spans="1:51" s="157" customFormat="1" x14ac:dyDescent="0.15">
      <c r="A72">
        <v>6</v>
      </c>
      <c r="B72">
        <v>446</v>
      </c>
      <c r="C72" s="152" t="s">
        <v>99</v>
      </c>
      <c r="D72" s="24"/>
      <c r="E72" s="149">
        <v>202.23</v>
      </c>
      <c r="F72" s="150">
        <v>3803</v>
      </c>
      <c r="G72" s="103">
        <v>10252</v>
      </c>
      <c r="H72" s="103">
        <v>4798</v>
      </c>
      <c r="I72" s="103">
        <v>5454</v>
      </c>
      <c r="J72" s="104">
        <v>-24</v>
      </c>
      <c r="K72" s="105">
        <v>-9</v>
      </c>
      <c r="L72" s="106">
        <v>-15</v>
      </c>
      <c r="M72" s="104">
        <v>-10</v>
      </c>
      <c r="N72" s="105">
        <v>-8</v>
      </c>
      <c r="O72" s="151">
        <v>-2</v>
      </c>
      <c r="P72" s="104">
        <v>3</v>
      </c>
      <c r="Q72" s="105">
        <v>1</v>
      </c>
      <c r="R72" s="106">
        <v>2</v>
      </c>
      <c r="S72" s="107">
        <v>1</v>
      </c>
      <c r="T72" s="108">
        <v>2</v>
      </c>
      <c r="U72" s="108">
        <v>0</v>
      </c>
      <c r="V72" s="109">
        <v>0</v>
      </c>
      <c r="W72" s="104">
        <v>13</v>
      </c>
      <c r="X72" s="105">
        <v>9</v>
      </c>
      <c r="Y72" s="106">
        <v>4</v>
      </c>
      <c r="Z72" s="107">
        <v>9</v>
      </c>
      <c r="AA72" s="108">
        <v>4</v>
      </c>
      <c r="AB72" s="108">
        <v>0</v>
      </c>
      <c r="AC72" s="109">
        <v>0</v>
      </c>
      <c r="AD72" s="104">
        <v>-14</v>
      </c>
      <c r="AE72" s="105">
        <v>-1</v>
      </c>
      <c r="AF72" s="106">
        <v>-13</v>
      </c>
      <c r="AG72" s="104">
        <v>27</v>
      </c>
      <c r="AH72" s="105">
        <v>11</v>
      </c>
      <c r="AI72" s="151">
        <v>16</v>
      </c>
      <c r="AJ72" s="107">
        <v>4</v>
      </c>
      <c r="AK72" s="108">
        <v>2</v>
      </c>
      <c r="AL72" s="108">
        <v>7</v>
      </c>
      <c r="AM72" s="109">
        <v>14</v>
      </c>
      <c r="AN72" s="104">
        <v>0</v>
      </c>
      <c r="AO72" s="106">
        <v>0</v>
      </c>
      <c r="AP72" s="118">
        <v>41</v>
      </c>
      <c r="AQ72" s="105">
        <v>12</v>
      </c>
      <c r="AR72" s="151">
        <v>29</v>
      </c>
      <c r="AS72" s="107">
        <v>7</v>
      </c>
      <c r="AT72" s="108">
        <v>12</v>
      </c>
      <c r="AU72" s="108">
        <v>5</v>
      </c>
      <c r="AV72" s="109">
        <v>17</v>
      </c>
      <c r="AW72" s="104">
        <v>0</v>
      </c>
      <c r="AX72" s="106">
        <v>0</v>
      </c>
      <c r="AY72" s="118">
        <v>-4</v>
      </c>
    </row>
    <row r="73" spans="1:51" x14ac:dyDescent="0.15">
      <c r="A73" s="157"/>
      <c r="B73" s="157"/>
      <c r="C73" s="120" t="s">
        <v>100</v>
      </c>
      <c r="D73" s="78"/>
      <c r="E73" s="159">
        <v>22.61</v>
      </c>
      <c r="F73" s="80">
        <v>12948</v>
      </c>
      <c r="G73" s="82">
        <v>33208</v>
      </c>
      <c r="H73" s="82">
        <v>16121</v>
      </c>
      <c r="I73" s="82">
        <v>17087</v>
      </c>
      <c r="J73" s="221">
        <v>36</v>
      </c>
      <c r="K73" s="222">
        <v>20</v>
      </c>
      <c r="L73" s="223">
        <v>16</v>
      </c>
      <c r="M73" s="221">
        <v>-3</v>
      </c>
      <c r="N73" s="222">
        <v>-2</v>
      </c>
      <c r="O73" s="224">
        <v>-1</v>
      </c>
      <c r="P73" s="221">
        <v>19</v>
      </c>
      <c r="Q73" s="222">
        <v>12</v>
      </c>
      <c r="R73" s="223">
        <v>7</v>
      </c>
      <c r="S73" s="221">
        <v>12</v>
      </c>
      <c r="T73" s="222">
        <v>7</v>
      </c>
      <c r="U73" s="222">
        <v>0</v>
      </c>
      <c r="V73" s="223">
        <v>0</v>
      </c>
      <c r="W73" s="221">
        <v>22</v>
      </c>
      <c r="X73" s="222">
        <v>14</v>
      </c>
      <c r="Y73" s="223">
        <v>8</v>
      </c>
      <c r="Z73" s="221">
        <v>14</v>
      </c>
      <c r="AA73" s="222">
        <v>8</v>
      </c>
      <c r="AB73" s="222">
        <v>0</v>
      </c>
      <c r="AC73" s="223">
        <v>0</v>
      </c>
      <c r="AD73" s="221">
        <v>39</v>
      </c>
      <c r="AE73" s="222">
        <v>22</v>
      </c>
      <c r="AF73" s="223">
        <v>17</v>
      </c>
      <c r="AG73" s="221">
        <v>110</v>
      </c>
      <c r="AH73" s="222">
        <v>58</v>
      </c>
      <c r="AI73" s="224">
        <v>52</v>
      </c>
      <c r="AJ73" s="221">
        <v>55</v>
      </c>
      <c r="AK73" s="222">
        <v>45</v>
      </c>
      <c r="AL73" s="222">
        <v>3</v>
      </c>
      <c r="AM73" s="223">
        <v>7</v>
      </c>
      <c r="AN73" s="221">
        <v>0</v>
      </c>
      <c r="AO73" s="223">
        <v>0</v>
      </c>
      <c r="AP73" s="225">
        <v>71</v>
      </c>
      <c r="AQ73" s="222">
        <v>36</v>
      </c>
      <c r="AR73" s="224">
        <v>35</v>
      </c>
      <c r="AS73" s="221">
        <v>35</v>
      </c>
      <c r="AT73" s="222">
        <v>33</v>
      </c>
      <c r="AU73" s="222">
        <v>0</v>
      </c>
      <c r="AV73" s="223">
        <v>1</v>
      </c>
      <c r="AW73" s="221">
        <v>1</v>
      </c>
      <c r="AX73" s="223">
        <v>1</v>
      </c>
      <c r="AY73" s="225">
        <v>21</v>
      </c>
    </row>
    <row r="74" spans="1:51" s="157" customFormat="1" x14ac:dyDescent="0.15">
      <c r="A74">
        <v>7</v>
      </c>
      <c r="B74">
        <v>464</v>
      </c>
      <c r="C74" s="152" t="s">
        <v>101</v>
      </c>
      <c r="D74" s="24" t="s">
        <v>51</v>
      </c>
      <c r="E74" s="149">
        <v>22.61</v>
      </c>
      <c r="F74" s="150">
        <v>12948</v>
      </c>
      <c r="G74" s="103">
        <v>33208</v>
      </c>
      <c r="H74" s="103">
        <v>16121</v>
      </c>
      <c r="I74" s="103">
        <v>17087</v>
      </c>
      <c r="J74" s="104">
        <v>36</v>
      </c>
      <c r="K74" s="105">
        <v>20</v>
      </c>
      <c r="L74" s="106">
        <v>16</v>
      </c>
      <c r="M74" s="104">
        <v>-3</v>
      </c>
      <c r="N74" s="105">
        <v>-2</v>
      </c>
      <c r="O74" s="151">
        <v>-1</v>
      </c>
      <c r="P74" s="104">
        <v>19</v>
      </c>
      <c r="Q74" s="105">
        <v>12</v>
      </c>
      <c r="R74" s="106">
        <v>7</v>
      </c>
      <c r="S74" s="107">
        <v>12</v>
      </c>
      <c r="T74" s="108">
        <v>7</v>
      </c>
      <c r="U74" s="108">
        <v>0</v>
      </c>
      <c r="V74" s="109">
        <v>0</v>
      </c>
      <c r="W74" s="104">
        <v>22</v>
      </c>
      <c r="X74" s="105">
        <v>14</v>
      </c>
      <c r="Y74" s="106">
        <v>8</v>
      </c>
      <c r="Z74" s="107">
        <v>14</v>
      </c>
      <c r="AA74" s="108">
        <v>8</v>
      </c>
      <c r="AB74" s="108">
        <v>0</v>
      </c>
      <c r="AC74" s="109">
        <v>0</v>
      </c>
      <c r="AD74" s="104">
        <v>39</v>
      </c>
      <c r="AE74" s="105">
        <v>22</v>
      </c>
      <c r="AF74" s="106">
        <v>17</v>
      </c>
      <c r="AG74" s="104">
        <v>110</v>
      </c>
      <c r="AH74" s="105">
        <v>58</v>
      </c>
      <c r="AI74" s="151">
        <v>52</v>
      </c>
      <c r="AJ74" s="107">
        <v>55</v>
      </c>
      <c r="AK74" s="108">
        <v>45</v>
      </c>
      <c r="AL74" s="108">
        <v>3</v>
      </c>
      <c r="AM74" s="109">
        <v>7</v>
      </c>
      <c r="AN74" s="104">
        <v>0</v>
      </c>
      <c r="AO74" s="106">
        <v>0</v>
      </c>
      <c r="AP74" s="118">
        <v>71</v>
      </c>
      <c r="AQ74" s="105">
        <v>36</v>
      </c>
      <c r="AR74" s="151">
        <v>35</v>
      </c>
      <c r="AS74" s="107">
        <v>35</v>
      </c>
      <c r="AT74" s="108">
        <v>33</v>
      </c>
      <c r="AU74" s="108">
        <v>0</v>
      </c>
      <c r="AV74" s="109">
        <v>1</v>
      </c>
      <c r="AW74" s="104">
        <v>1</v>
      </c>
      <c r="AX74" s="106">
        <v>1</v>
      </c>
      <c r="AY74" s="118">
        <v>21</v>
      </c>
    </row>
    <row r="75" spans="1:51" x14ac:dyDescent="0.15">
      <c r="A75" s="157"/>
      <c r="B75" s="157"/>
      <c r="C75" s="120" t="s">
        <v>102</v>
      </c>
      <c r="D75" s="78"/>
      <c r="E75" s="159">
        <v>150.26</v>
      </c>
      <c r="F75" s="80">
        <v>5508</v>
      </c>
      <c r="G75" s="82">
        <v>13441</v>
      </c>
      <c r="H75" s="82">
        <v>6509</v>
      </c>
      <c r="I75" s="82">
        <v>6932</v>
      </c>
      <c r="J75" s="221">
        <v>-15</v>
      </c>
      <c r="K75" s="222">
        <v>0</v>
      </c>
      <c r="L75" s="223">
        <v>-15</v>
      </c>
      <c r="M75" s="221">
        <v>-18</v>
      </c>
      <c r="N75" s="222">
        <v>-10</v>
      </c>
      <c r="O75" s="224">
        <v>-8</v>
      </c>
      <c r="P75" s="221">
        <v>3</v>
      </c>
      <c r="Q75" s="222">
        <v>2</v>
      </c>
      <c r="R75" s="223">
        <v>1</v>
      </c>
      <c r="S75" s="221">
        <v>2</v>
      </c>
      <c r="T75" s="222">
        <v>1</v>
      </c>
      <c r="U75" s="222">
        <v>0</v>
      </c>
      <c r="V75" s="223">
        <v>0</v>
      </c>
      <c r="W75" s="221">
        <v>21</v>
      </c>
      <c r="X75" s="222">
        <v>12</v>
      </c>
      <c r="Y75" s="223">
        <v>9</v>
      </c>
      <c r="Z75" s="221">
        <v>12</v>
      </c>
      <c r="AA75" s="222">
        <v>9</v>
      </c>
      <c r="AB75" s="222">
        <v>0</v>
      </c>
      <c r="AC75" s="223">
        <v>0</v>
      </c>
      <c r="AD75" s="221">
        <v>3</v>
      </c>
      <c r="AE75" s="222">
        <v>10</v>
      </c>
      <c r="AF75" s="223">
        <v>-7</v>
      </c>
      <c r="AG75" s="221">
        <v>40</v>
      </c>
      <c r="AH75" s="222">
        <v>31</v>
      </c>
      <c r="AI75" s="224">
        <v>9</v>
      </c>
      <c r="AJ75" s="221">
        <v>13</v>
      </c>
      <c r="AK75" s="222">
        <v>8</v>
      </c>
      <c r="AL75" s="222">
        <v>17</v>
      </c>
      <c r="AM75" s="223">
        <v>1</v>
      </c>
      <c r="AN75" s="221">
        <v>1</v>
      </c>
      <c r="AO75" s="223">
        <v>0</v>
      </c>
      <c r="AP75" s="225">
        <v>37</v>
      </c>
      <c r="AQ75" s="222">
        <v>21</v>
      </c>
      <c r="AR75" s="224">
        <v>16</v>
      </c>
      <c r="AS75" s="221">
        <v>19</v>
      </c>
      <c r="AT75" s="222">
        <v>15</v>
      </c>
      <c r="AU75" s="222">
        <v>2</v>
      </c>
      <c r="AV75" s="223">
        <v>0</v>
      </c>
      <c r="AW75" s="221">
        <v>0</v>
      </c>
      <c r="AX75" s="223">
        <v>1</v>
      </c>
      <c r="AY75" s="225">
        <v>10</v>
      </c>
    </row>
    <row r="76" spans="1:51" s="157" customFormat="1" x14ac:dyDescent="0.15">
      <c r="A76">
        <v>7</v>
      </c>
      <c r="B76">
        <v>481</v>
      </c>
      <c r="C76" s="156" t="s">
        <v>103</v>
      </c>
      <c r="D76" s="24"/>
      <c r="E76" s="149">
        <v>150.26</v>
      </c>
      <c r="F76" s="150">
        <v>5508</v>
      </c>
      <c r="G76" s="103">
        <v>13441</v>
      </c>
      <c r="H76" s="103">
        <v>6509</v>
      </c>
      <c r="I76" s="103">
        <v>6932</v>
      </c>
      <c r="J76" s="104">
        <v>-15</v>
      </c>
      <c r="K76" s="105">
        <v>0</v>
      </c>
      <c r="L76" s="106">
        <v>-15</v>
      </c>
      <c r="M76" s="104">
        <v>-18</v>
      </c>
      <c r="N76" s="105">
        <v>-10</v>
      </c>
      <c r="O76" s="151">
        <v>-8</v>
      </c>
      <c r="P76" s="104">
        <v>3</v>
      </c>
      <c r="Q76" s="105">
        <v>2</v>
      </c>
      <c r="R76" s="106">
        <v>1</v>
      </c>
      <c r="S76" s="107">
        <v>2</v>
      </c>
      <c r="T76" s="108">
        <v>1</v>
      </c>
      <c r="U76" s="108">
        <v>0</v>
      </c>
      <c r="V76" s="109">
        <v>0</v>
      </c>
      <c r="W76" s="104">
        <v>21</v>
      </c>
      <c r="X76" s="105">
        <v>12</v>
      </c>
      <c r="Y76" s="106">
        <v>9</v>
      </c>
      <c r="Z76" s="107">
        <v>12</v>
      </c>
      <c r="AA76" s="108">
        <v>9</v>
      </c>
      <c r="AB76" s="108">
        <v>0</v>
      </c>
      <c r="AC76" s="109">
        <v>0</v>
      </c>
      <c r="AD76" s="104">
        <v>3</v>
      </c>
      <c r="AE76" s="105">
        <v>10</v>
      </c>
      <c r="AF76" s="106">
        <v>-7</v>
      </c>
      <c r="AG76" s="104">
        <v>40</v>
      </c>
      <c r="AH76" s="105">
        <v>31</v>
      </c>
      <c r="AI76" s="151">
        <v>9</v>
      </c>
      <c r="AJ76" s="107">
        <v>13</v>
      </c>
      <c r="AK76" s="108">
        <v>8</v>
      </c>
      <c r="AL76" s="108">
        <v>17</v>
      </c>
      <c r="AM76" s="109">
        <v>1</v>
      </c>
      <c r="AN76" s="104">
        <v>1</v>
      </c>
      <c r="AO76" s="106">
        <v>0</v>
      </c>
      <c r="AP76" s="118">
        <v>37</v>
      </c>
      <c r="AQ76" s="105">
        <v>21</v>
      </c>
      <c r="AR76" s="151">
        <v>16</v>
      </c>
      <c r="AS76" s="107">
        <v>19</v>
      </c>
      <c r="AT76" s="108">
        <v>15</v>
      </c>
      <c r="AU76" s="108">
        <v>2</v>
      </c>
      <c r="AV76" s="109">
        <v>0</v>
      </c>
      <c r="AW76" s="104">
        <v>0</v>
      </c>
      <c r="AX76" s="106">
        <v>1</v>
      </c>
      <c r="AY76" s="118">
        <v>10</v>
      </c>
    </row>
    <row r="77" spans="1:51" x14ac:dyDescent="0.15">
      <c r="A77" s="157"/>
      <c r="B77" s="157"/>
      <c r="C77" s="120" t="s">
        <v>104</v>
      </c>
      <c r="D77" s="78"/>
      <c r="E77" s="159">
        <v>307.44</v>
      </c>
      <c r="F77" s="80">
        <v>5873</v>
      </c>
      <c r="G77" s="82">
        <v>15211</v>
      </c>
      <c r="H77" s="82">
        <v>7244</v>
      </c>
      <c r="I77" s="82">
        <v>7967</v>
      </c>
      <c r="J77" s="221">
        <v>2</v>
      </c>
      <c r="K77" s="222">
        <v>7</v>
      </c>
      <c r="L77" s="223">
        <v>-5</v>
      </c>
      <c r="M77" s="221">
        <v>-19</v>
      </c>
      <c r="N77" s="222">
        <v>-5</v>
      </c>
      <c r="O77" s="224">
        <v>-14</v>
      </c>
      <c r="P77" s="221">
        <v>3</v>
      </c>
      <c r="Q77" s="222">
        <v>2</v>
      </c>
      <c r="R77" s="223">
        <v>1</v>
      </c>
      <c r="S77" s="221">
        <v>2</v>
      </c>
      <c r="T77" s="222">
        <v>1</v>
      </c>
      <c r="U77" s="222">
        <v>0</v>
      </c>
      <c r="V77" s="223">
        <v>0</v>
      </c>
      <c r="W77" s="221">
        <v>22</v>
      </c>
      <c r="X77" s="222">
        <v>7</v>
      </c>
      <c r="Y77" s="223">
        <v>15</v>
      </c>
      <c r="Z77" s="221">
        <v>7</v>
      </c>
      <c r="AA77" s="222">
        <v>15</v>
      </c>
      <c r="AB77" s="222">
        <v>0</v>
      </c>
      <c r="AC77" s="223">
        <v>0</v>
      </c>
      <c r="AD77" s="221">
        <v>21</v>
      </c>
      <c r="AE77" s="222">
        <v>12</v>
      </c>
      <c r="AF77" s="223">
        <v>9</v>
      </c>
      <c r="AG77" s="221">
        <v>48</v>
      </c>
      <c r="AH77" s="222">
        <v>29</v>
      </c>
      <c r="AI77" s="224">
        <v>19</v>
      </c>
      <c r="AJ77" s="221">
        <v>11</v>
      </c>
      <c r="AK77" s="222">
        <v>12</v>
      </c>
      <c r="AL77" s="222">
        <v>18</v>
      </c>
      <c r="AM77" s="223">
        <v>7</v>
      </c>
      <c r="AN77" s="221">
        <v>0</v>
      </c>
      <c r="AO77" s="223">
        <v>0</v>
      </c>
      <c r="AP77" s="225">
        <v>27</v>
      </c>
      <c r="AQ77" s="222">
        <v>17</v>
      </c>
      <c r="AR77" s="224">
        <v>10</v>
      </c>
      <c r="AS77" s="221">
        <v>17</v>
      </c>
      <c r="AT77" s="222">
        <v>10</v>
      </c>
      <c r="AU77" s="222">
        <v>0</v>
      </c>
      <c r="AV77" s="223">
        <v>0</v>
      </c>
      <c r="AW77" s="221">
        <v>0</v>
      </c>
      <c r="AX77" s="223">
        <v>0</v>
      </c>
      <c r="AY77" s="225">
        <v>19</v>
      </c>
    </row>
    <row r="78" spans="1:51" s="157" customFormat="1" x14ac:dyDescent="0.15">
      <c r="A78">
        <v>7</v>
      </c>
      <c r="B78">
        <v>501</v>
      </c>
      <c r="C78" s="152" t="s">
        <v>105</v>
      </c>
      <c r="D78" s="24"/>
      <c r="E78" s="149">
        <v>307.44</v>
      </c>
      <c r="F78" s="150">
        <v>5873</v>
      </c>
      <c r="G78" s="103">
        <v>15211</v>
      </c>
      <c r="H78" s="103">
        <v>7244</v>
      </c>
      <c r="I78" s="103">
        <v>7967</v>
      </c>
      <c r="J78" s="104">
        <v>2</v>
      </c>
      <c r="K78" s="105">
        <v>7</v>
      </c>
      <c r="L78" s="106">
        <v>-5</v>
      </c>
      <c r="M78" s="104">
        <v>-19</v>
      </c>
      <c r="N78" s="105">
        <v>-5</v>
      </c>
      <c r="O78" s="151">
        <v>-14</v>
      </c>
      <c r="P78" s="104">
        <v>3</v>
      </c>
      <c r="Q78" s="105">
        <v>2</v>
      </c>
      <c r="R78" s="106">
        <v>1</v>
      </c>
      <c r="S78" s="107">
        <v>2</v>
      </c>
      <c r="T78" s="108">
        <v>1</v>
      </c>
      <c r="U78" s="108">
        <v>0</v>
      </c>
      <c r="V78" s="109">
        <v>0</v>
      </c>
      <c r="W78" s="104">
        <v>22</v>
      </c>
      <c r="X78" s="105">
        <v>7</v>
      </c>
      <c r="Y78" s="106">
        <v>15</v>
      </c>
      <c r="Z78" s="107">
        <v>7</v>
      </c>
      <c r="AA78" s="108">
        <v>15</v>
      </c>
      <c r="AB78" s="108">
        <v>0</v>
      </c>
      <c r="AC78" s="109">
        <v>0</v>
      </c>
      <c r="AD78" s="104">
        <v>21</v>
      </c>
      <c r="AE78" s="105">
        <v>12</v>
      </c>
      <c r="AF78" s="106">
        <v>9</v>
      </c>
      <c r="AG78" s="104">
        <v>48</v>
      </c>
      <c r="AH78" s="105">
        <v>29</v>
      </c>
      <c r="AI78" s="151">
        <v>19</v>
      </c>
      <c r="AJ78" s="107">
        <v>11</v>
      </c>
      <c r="AK78" s="108">
        <v>12</v>
      </c>
      <c r="AL78" s="108">
        <v>18</v>
      </c>
      <c r="AM78" s="109">
        <v>7</v>
      </c>
      <c r="AN78" s="104">
        <v>0</v>
      </c>
      <c r="AO78" s="106">
        <v>0</v>
      </c>
      <c r="AP78" s="118">
        <v>27</v>
      </c>
      <c r="AQ78" s="105">
        <v>17</v>
      </c>
      <c r="AR78" s="151">
        <v>10</v>
      </c>
      <c r="AS78" s="107">
        <v>17</v>
      </c>
      <c r="AT78" s="108">
        <v>10</v>
      </c>
      <c r="AU78" s="108">
        <v>0</v>
      </c>
      <c r="AV78" s="109">
        <v>0</v>
      </c>
      <c r="AW78" s="104">
        <v>0</v>
      </c>
      <c r="AX78" s="106">
        <v>0</v>
      </c>
      <c r="AY78" s="118">
        <v>19</v>
      </c>
    </row>
    <row r="79" spans="1:51" x14ac:dyDescent="0.15">
      <c r="A79" s="157"/>
      <c r="B79" s="157"/>
      <c r="C79" s="120" t="s">
        <v>106</v>
      </c>
      <c r="D79" s="78"/>
      <c r="E79" s="159">
        <v>609.78</v>
      </c>
      <c r="F79" s="120">
        <v>10714</v>
      </c>
      <c r="G79" s="82">
        <v>28064</v>
      </c>
      <c r="H79" s="82">
        <v>13334</v>
      </c>
      <c r="I79" s="82">
        <v>14730</v>
      </c>
      <c r="J79" s="221">
        <v>-34</v>
      </c>
      <c r="K79" s="222">
        <v>-12</v>
      </c>
      <c r="L79" s="223">
        <v>-22</v>
      </c>
      <c r="M79" s="221">
        <v>-45</v>
      </c>
      <c r="N79" s="222">
        <v>-16</v>
      </c>
      <c r="O79" s="224">
        <v>-29</v>
      </c>
      <c r="P79" s="221">
        <v>10</v>
      </c>
      <c r="Q79" s="222">
        <v>5</v>
      </c>
      <c r="R79" s="223">
        <v>5</v>
      </c>
      <c r="S79" s="221">
        <v>5</v>
      </c>
      <c r="T79" s="222">
        <v>5</v>
      </c>
      <c r="U79" s="222">
        <v>0</v>
      </c>
      <c r="V79" s="223">
        <v>0</v>
      </c>
      <c r="W79" s="221">
        <v>55</v>
      </c>
      <c r="X79" s="222">
        <v>21</v>
      </c>
      <c r="Y79" s="223">
        <v>34</v>
      </c>
      <c r="Z79" s="221">
        <v>21</v>
      </c>
      <c r="AA79" s="222">
        <v>33</v>
      </c>
      <c r="AB79" s="222">
        <v>0</v>
      </c>
      <c r="AC79" s="223">
        <v>1</v>
      </c>
      <c r="AD79" s="221">
        <v>11</v>
      </c>
      <c r="AE79" s="222">
        <v>4</v>
      </c>
      <c r="AF79" s="223">
        <v>7</v>
      </c>
      <c r="AG79" s="221">
        <v>50</v>
      </c>
      <c r="AH79" s="222">
        <v>21</v>
      </c>
      <c r="AI79" s="224">
        <v>29</v>
      </c>
      <c r="AJ79" s="221">
        <v>19</v>
      </c>
      <c r="AK79" s="222">
        <v>16</v>
      </c>
      <c r="AL79" s="222">
        <v>2</v>
      </c>
      <c r="AM79" s="223">
        <v>13</v>
      </c>
      <c r="AN79" s="221">
        <v>0</v>
      </c>
      <c r="AO79" s="223">
        <v>0</v>
      </c>
      <c r="AP79" s="225">
        <v>39</v>
      </c>
      <c r="AQ79" s="222">
        <v>17</v>
      </c>
      <c r="AR79" s="224">
        <v>22</v>
      </c>
      <c r="AS79" s="221">
        <v>15</v>
      </c>
      <c r="AT79" s="222">
        <v>22</v>
      </c>
      <c r="AU79" s="222">
        <v>0</v>
      </c>
      <c r="AV79" s="223">
        <v>0</v>
      </c>
      <c r="AW79" s="221">
        <v>2</v>
      </c>
      <c r="AX79" s="223">
        <v>0</v>
      </c>
      <c r="AY79" s="225">
        <v>4</v>
      </c>
    </row>
    <row r="80" spans="1:51" x14ac:dyDescent="0.15">
      <c r="A80">
        <v>8</v>
      </c>
      <c r="B80">
        <v>585</v>
      </c>
      <c r="C80" s="152" t="s">
        <v>107</v>
      </c>
      <c r="D80" s="24"/>
      <c r="E80" s="149">
        <v>368.77</v>
      </c>
      <c r="F80" s="161">
        <v>5823</v>
      </c>
      <c r="G80" s="103">
        <v>15262</v>
      </c>
      <c r="H80" s="103">
        <v>7255</v>
      </c>
      <c r="I80" s="103">
        <v>8007</v>
      </c>
      <c r="J80" s="104">
        <v>-19</v>
      </c>
      <c r="K80" s="105">
        <v>-7</v>
      </c>
      <c r="L80" s="106">
        <v>-12</v>
      </c>
      <c r="M80" s="104">
        <v>-24</v>
      </c>
      <c r="N80" s="105">
        <v>-7</v>
      </c>
      <c r="O80" s="151">
        <v>-17</v>
      </c>
      <c r="P80" s="104">
        <v>5</v>
      </c>
      <c r="Q80" s="105">
        <v>3</v>
      </c>
      <c r="R80" s="106">
        <v>2</v>
      </c>
      <c r="S80" s="107">
        <v>3</v>
      </c>
      <c r="T80" s="108">
        <v>2</v>
      </c>
      <c r="U80" s="108">
        <v>0</v>
      </c>
      <c r="V80" s="109">
        <v>0</v>
      </c>
      <c r="W80" s="104">
        <v>29</v>
      </c>
      <c r="X80" s="105">
        <v>10</v>
      </c>
      <c r="Y80" s="106">
        <v>19</v>
      </c>
      <c r="Z80" s="107">
        <v>10</v>
      </c>
      <c r="AA80" s="108">
        <v>18</v>
      </c>
      <c r="AB80" s="108">
        <v>0</v>
      </c>
      <c r="AC80" s="109">
        <v>1</v>
      </c>
      <c r="AD80" s="104">
        <v>5</v>
      </c>
      <c r="AE80" s="105">
        <v>0</v>
      </c>
      <c r="AF80" s="106">
        <v>5</v>
      </c>
      <c r="AG80" s="104">
        <v>29</v>
      </c>
      <c r="AH80" s="105">
        <v>11</v>
      </c>
      <c r="AI80" s="151">
        <v>18</v>
      </c>
      <c r="AJ80" s="107">
        <v>11</v>
      </c>
      <c r="AK80" s="108">
        <v>8</v>
      </c>
      <c r="AL80" s="108">
        <v>0</v>
      </c>
      <c r="AM80" s="109">
        <v>10</v>
      </c>
      <c r="AN80" s="104">
        <v>0</v>
      </c>
      <c r="AO80" s="106">
        <v>0</v>
      </c>
      <c r="AP80" s="118">
        <v>24</v>
      </c>
      <c r="AQ80" s="105">
        <v>11</v>
      </c>
      <c r="AR80" s="151">
        <v>13</v>
      </c>
      <c r="AS80" s="107">
        <v>11</v>
      </c>
      <c r="AT80" s="108">
        <v>13</v>
      </c>
      <c r="AU80" s="108">
        <v>0</v>
      </c>
      <c r="AV80" s="109">
        <v>0</v>
      </c>
      <c r="AW80" s="104">
        <v>0</v>
      </c>
      <c r="AX80" s="106">
        <v>0</v>
      </c>
      <c r="AY80" s="118">
        <v>4</v>
      </c>
    </row>
    <row r="81" spans="1:51" ht="13.5" customHeight="1" x14ac:dyDescent="0.15">
      <c r="A81">
        <v>8</v>
      </c>
      <c r="B81" s="162">
        <v>586</v>
      </c>
      <c r="C81" s="163" t="s">
        <v>108</v>
      </c>
      <c r="D81" s="164"/>
      <c r="E81" s="165">
        <v>241.01</v>
      </c>
      <c r="F81" s="166">
        <v>4891</v>
      </c>
      <c r="G81" s="167">
        <v>12802</v>
      </c>
      <c r="H81" s="167">
        <v>6079</v>
      </c>
      <c r="I81" s="167">
        <v>6723</v>
      </c>
      <c r="J81" s="168">
        <v>-15</v>
      </c>
      <c r="K81" s="169">
        <v>-5</v>
      </c>
      <c r="L81" s="170">
        <v>-10</v>
      </c>
      <c r="M81" s="168">
        <v>-21</v>
      </c>
      <c r="N81" s="169">
        <v>-9</v>
      </c>
      <c r="O81" s="171">
        <v>-12</v>
      </c>
      <c r="P81" s="168">
        <v>5</v>
      </c>
      <c r="Q81" s="169">
        <v>2</v>
      </c>
      <c r="R81" s="170">
        <v>3</v>
      </c>
      <c r="S81" s="172">
        <v>2</v>
      </c>
      <c r="T81" s="173">
        <v>3</v>
      </c>
      <c r="U81" s="173">
        <v>0</v>
      </c>
      <c r="V81" s="174">
        <v>0</v>
      </c>
      <c r="W81" s="168">
        <v>26</v>
      </c>
      <c r="X81" s="169">
        <v>11</v>
      </c>
      <c r="Y81" s="170">
        <v>15</v>
      </c>
      <c r="Z81" s="172">
        <v>11</v>
      </c>
      <c r="AA81" s="173">
        <v>15</v>
      </c>
      <c r="AB81" s="173">
        <v>0</v>
      </c>
      <c r="AC81" s="174">
        <v>0</v>
      </c>
      <c r="AD81" s="168">
        <v>6</v>
      </c>
      <c r="AE81" s="169">
        <v>4</v>
      </c>
      <c r="AF81" s="170">
        <v>2</v>
      </c>
      <c r="AG81" s="168">
        <v>21</v>
      </c>
      <c r="AH81" s="169">
        <v>10</v>
      </c>
      <c r="AI81" s="171">
        <v>11</v>
      </c>
      <c r="AJ81" s="172">
        <v>8</v>
      </c>
      <c r="AK81" s="173">
        <v>8</v>
      </c>
      <c r="AL81" s="173">
        <v>2</v>
      </c>
      <c r="AM81" s="174">
        <v>3</v>
      </c>
      <c r="AN81" s="168">
        <v>0</v>
      </c>
      <c r="AO81" s="170">
        <v>0</v>
      </c>
      <c r="AP81" s="175">
        <v>15</v>
      </c>
      <c r="AQ81" s="169">
        <v>6</v>
      </c>
      <c r="AR81" s="171">
        <v>9</v>
      </c>
      <c r="AS81" s="172">
        <v>4</v>
      </c>
      <c r="AT81" s="173">
        <v>9</v>
      </c>
      <c r="AU81" s="173">
        <v>0</v>
      </c>
      <c r="AV81" s="174">
        <v>0</v>
      </c>
      <c r="AW81" s="168">
        <v>2</v>
      </c>
      <c r="AX81" s="170">
        <v>0</v>
      </c>
      <c r="AY81" s="175">
        <v>0</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124</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125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59055118110236227" bottom="0.19685039370078741" header="0.51181102362204722" footer="0.51181102362204722"/>
  <pageSetup paperSize="9" scale="67"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3475-C2CA-4763-8F1D-BA86A286AE4A}">
  <sheetPr>
    <pageSetUpPr fitToPage="1"/>
  </sheetPr>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131</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c r="AQ1" s="8"/>
      <c r="AR1" s="8"/>
      <c r="AS1" s="8"/>
      <c r="AT1" s="8"/>
      <c r="AU1" s="8"/>
      <c r="AV1" s="8"/>
      <c r="AW1" s="8"/>
      <c r="AX1" s="6"/>
      <c r="AY1" s="6"/>
    </row>
    <row r="2" spans="1:51" ht="17.25" x14ac:dyDescent="0.15">
      <c r="C2" s="9"/>
      <c r="D2" s="10"/>
      <c r="E2" s="11"/>
      <c r="F2" s="12"/>
      <c r="G2" s="13"/>
      <c r="H2" s="14"/>
      <c r="I2" s="15"/>
      <c r="J2" s="16" t="s">
        <v>132</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8400.94</v>
      </c>
      <c r="F8" s="80">
        <v>2429348</v>
      </c>
      <c r="G8" s="81">
        <v>5410837</v>
      </c>
      <c r="H8" s="81">
        <v>2570966</v>
      </c>
      <c r="I8" s="82">
        <v>2839871</v>
      </c>
      <c r="J8" s="83">
        <v>-86</v>
      </c>
      <c r="K8" s="84">
        <v>52</v>
      </c>
      <c r="L8" s="85">
        <v>-138</v>
      </c>
      <c r="M8" s="83">
        <v>-1949</v>
      </c>
      <c r="N8" s="84">
        <v>-971</v>
      </c>
      <c r="O8" s="85">
        <v>-978</v>
      </c>
      <c r="P8" s="83">
        <v>2793</v>
      </c>
      <c r="Q8" s="84">
        <v>1421</v>
      </c>
      <c r="R8" s="85">
        <v>1372</v>
      </c>
      <c r="S8" s="86">
        <v>1402</v>
      </c>
      <c r="T8" s="87">
        <v>1347</v>
      </c>
      <c r="U8" s="87">
        <v>19</v>
      </c>
      <c r="V8" s="88">
        <v>25</v>
      </c>
      <c r="W8" s="83">
        <v>4742</v>
      </c>
      <c r="X8" s="84">
        <v>2392</v>
      </c>
      <c r="Y8" s="85">
        <v>2350</v>
      </c>
      <c r="Z8" s="86">
        <v>2362</v>
      </c>
      <c r="AA8" s="87">
        <v>2325</v>
      </c>
      <c r="AB8" s="87">
        <v>30</v>
      </c>
      <c r="AC8" s="88">
        <v>25</v>
      </c>
      <c r="AD8" s="89">
        <v>1863</v>
      </c>
      <c r="AE8" s="90">
        <v>1023</v>
      </c>
      <c r="AF8" s="91">
        <v>840</v>
      </c>
      <c r="AG8" s="89">
        <v>17837</v>
      </c>
      <c r="AH8" s="90">
        <v>9314</v>
      </c>
      <c r="AI8" s="92">
        <v>8523</v>
      </c>
      <c r="AJ8" s="93">
        <v>6609</v>
      </c>
      <c r="AK8" s="94">
        <v>6414</v>
      </c>
      <c r="AL8" s="94">
        <v>2600</v>
      </c>
      <c r="AM8" s="95">
        <v>2034</v>
      </c>
      <c r="AN8" s="96">
        <v>105</v>
      </c>
      <c r="AO8" s="91">
        <v>75</v>
      </c>
      <c r="AP8" s="97">
        <v>15974</v>
      </c>
      <c r="AQ8" s="90">
        <v>8291</v>
      </c>
      <c r="AR8" s="92">
        <v>7683</v>
      </c>
      <c r="AS8" s="93">
        <v>6875</v>
      </c>
      <c r="AT8" s="94">
        <v>6511</v>
      </c>
      <c r="AU8" s="94">
        <v>1248</v>
      </c>
      <c r="AV8" s="95">
        <v>1043</v>
      </c>
      <c r="AW8" s="96">
        <v>168</v>
      </c>
      <c r="AX8" s="91">
        <v>129</v>
      </c>
      <c r="AY8" s="98">
        <v>2403</v>
      </c>
    </row>
    <row r="9" spans="1:51" x14ac:dyDescent="0.15">
      <c r="C9" s="99" t="s">
        <v>37</v>
      </c>
      <c r="D9" s="24"/>
      <c r="E9" s="100"/>
      <c r="F9" s="101">
        <v>2403</v>
      </c>
      <c r="G9" s="102">
        <v>-86</v>
      </c>
      <c r="H9" s="102">
        <v>52</v>
      </c>
      <c r="I9" s="103">
        <v>-138</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6660.56</v>
      </c>
      <c r="F10" s="120">
        <v>2335116</v>
      </c>
      <c r="G10" s="81">
        <v>5169750</v>
      </c>
      <c r="H10" s="81">
        <v>2454912</v>
      </c>
      <c r="I10" s="82">
        <v>2714838</v>
      </c>
      <c r="J10" s="121">
        <v>-4</v>
      </c>
      <c r="K10" s="84">
        <v>49</v>
      </c>
      <c r="L10" s="85">
        <v>-53</v>
      </c>
      <c r="M10" s="121">
        <v>-1768</v>
      </c>
      <c r="N10" s="84">
        <v>-909</v>
      </c>
      <c r="O10" s="85">
        <v>-859</v>
      </c>
      <c r="P10" s="121">
        <v>2716</v>
      </c>
      <c r="Q10" s="84">
        <v>1371</v>
      </c>
      <c r="R10" s="85">
        <v>1345</v>
      </c>
      <c r="S10" s="86">
        <v>1352</v>
      </c>
      <c r="T10" s="87">
        <v>1320</v>
      </c>
      <c r="U10" s="87">
        <v>19</v>
      </c>
      <c r="V10" s="88">
        <v>25</v>
      </c>
      <c r="W10" s="121">
        <v>4484</v>
      </c>
      <c r="X10" s="84">
        <v>2280</v>
      </c>
      <c r="Y10" s="85">
        <v>2204</v>
      </c>
      <c r="Z10" s="86">
        <v>2250</v>
      </c>
      <c r="AA10" s="87">
        <v>2179</v>
      </c>
      <c r="AB10" s="87">
        <v>30</v>
      </c>
      <c r="AC10" s="88">
        <v>25</v>
      </c>
      <c r="AD10" s="96">
        <v>1764</v>
      </c>
      <c r="AE10" s="90">
        <v>958</v>
      </c>
      <c r="AF10" s="91">
        <v>806</v>
      </c>
      <c r="AG10" s="96">
        <v>17153</v>
      </c>
      <c r="AH10" s="90">
        <v>8955</v>
      </c>
      <c r="AI10" s="92">
        <v>8198</v>
      </c>
      <c r="AJ10" s="93">
        <v>6378</v>
      </c>
      <c r="AK10" s="94">
        <v>6187</v>
      </c>
      <c r="AL10" s="94">
        <v>2477</v>
      </c>
      <c r="AM10" s="95">
        <v>1940</v>
      </c>
      <c r="AN10" s="96">
        <v>100</v>
      </c>
      <c r="AO10" s="91">
        <v>71</v>
      </c>
      <c r="AP10" s="122">
        <v>15389</v>
      </c>
      <c r="AQ10" s="90">
        <v>7997</v>
      </c>
      <c r="AR10" s="92">
        <v>7392</v>
      </c>
      <c r="AS10" s="93">
        <v>6633</v>
      </c>
      <c r="AT10" s="94">
        <v>6274</v>
      </c>
      <c r="AU10" s="94">
        <v>1200</v>
      </c>
      <c r="AV10" s="95">
        <v>992</v>
      </c>
      <c r="AW10" s="96">
        <v>164</v>
      </c>
      <c r="AX10" s="91">
        <v>126</v>
      </c>
      <c r="AY10" s="98">
        <v>2275</v>
      </c>
    </row>
    <row r="11" spans="1:51" x14ac:dyDescent="0.15">
      <c r="C11" s="99" t="s">
        <v>37</v>
      </c>
      <c r="D11" s="24"/>
      <c r="E11" s="100"/>
      <c r="F11" s="101">
        <v>2275</v>
      </c>
      <c r="G11" s="103">
        <v>-4</v>
      </c>
      <c r="H11" s="103">
        <v>49</v>
      </c>
      <c r="I11" s="103">
        <v>-53</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94232</v>
      </c>
      <c r="G12" s="82">
        <v>241087</v>
      </c>
      <c r="H12" s="82">
        <v>116054</v>
      </c>
      <c r="I12" s="82">
        <v>125033</v>
      </c>
      <c r="J12" s="121">
        <v>-82</v>
      </c>
      <c r="K12" s="84">
        <v>3</v>
      </c>
      <c r="L12" s="85">
        <v>-85</v>
      </c>
      <c r="M12" s="121">
        <v>-181</v>
      </c>
      <c r="N12" s="84">
        <v>-62</v>
      </c>
      <c r="O12" s="85">
        <v>-119</v>
      </c>
      <c r="P12" s="121">
        <v>77</v>
      </c>
      <c r="Q12" s="84">
        <v>50</v>
      </c>
      <c r="R12" s="85">
        <v>27</v>
      </c>
      <c r="S12" s="86">
        <v>50</v>
      </c>
      <c r="T12" s="87">
        <v>27</v>
      </c>
      <c r="U12" s="87">
        <v>0</v>
      </c>
      <c r="V12" s="88">
        <v>0</v>
      </c>
      <c r="W12" s="121">
        <v>258</v>
      </c>
      <c r="X12" s="84">
        <v>112</v>
      </c>
      <c r="Y12" s="85">
        <v>146</v>
      </c>
      <c r="Z12" s="86">
        <v>112</v>
      </c>
      <c r="AA12" s="87">
        <v>146</v>
      </c>
      <c r="AB12" s="87">
        <v>0</v>
      </c>
      <c r="AC12" s="88">
        <v>0</v>
      </c>
      <c r="AD12" s="96">
        <v>99</v>
      </c>
      <c r="AE12" s="90">
        <v>65</v>
      </c>
      <c r="AF12" s="91">
        <v>34</v>
      </c>
      <c r="AG12" s="96">
        <v>684</v>
      </c>
      <c r="AH12" s="90">
        <v>359</v>
      </c>
      <c r="AI12" s="92">
        <v>325</v>
      </c>
      <c r="AJ12" s="93">
        <v>231</v>
      </c>
      <c r="AK12" s="94">
        <v>227</v>
      </c>
      <c r="AL12" s="94">
        <v>123</v>
      </c>
      <c r="AM12" s="95">
        <v>94</v>
      </c>
      <c r="AN12" s="96">
        <v>5</v>
      </c>
      <c r="AO12" s="91">
        <v>4</v>
      </c>
      <c r="AP12" s="122">
        <v>585</v>
      </c>
      <c r="AQ12" s="90">
        <v>294</v>
      </c>
      <c r="AR12" s="92">
        <v>291</v>
      </c>
      <c r="AS12" s="93">
        <v>242</v>
      </c>
      <c r="AT12" s="94">
        <v>237</v>
      </c>
      <c r="AU12" s="94">
        <v>48</v>
      </c>
      <c r="AV12" s="95">
        <v>51</v>
      </c>
      <c r="AW12" s="96">
        <v>4</v>
      </c>
      <c r="AX12" s="91">
        <v>3</v>
      </c>
      <c r="AY12" s="98">
        <v>128</v>
      </c>
    </row>
    <row r="13" spans="1:51" x14ac:dyDescent="0.15">
      <c r="C13" s="99" t="s">
        <v>37</v>
      </c>
      <c r="D13" s="24"/>
      <c r="E13" s="100"/>
      <c r="F13" s="101">
        <v>128</v>
      </c>
      <c r="G13" s="103">
        <v>-82</v>
      </c>
      <c r="H13" s="103">
        <v>3</v>
      </c>
      <c r="I13" s="103">
        <v>-85</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557.03</v>
      </c>
      <c r="F14" s="123">
        <v>743086</v>
      </c>
      <c r="G14" s="124">
        <v>1512181</v>
      </c>
      <c r="H14" s="125">
        <v>709591</v>
      </c>
      <c r="I14" s="125">
        <v>802590</v>
      </c>
      <c r="J14" s="83">
        <v>-106</v>
      </c>
      <c r="K14" s="126">
        <v>2</v>
      </c>
      <c r="L14" s="127">
        <v>-108</v>
      </c>
      <c r="M14" s="83">
        <v>-531</v>
      </c>
      <c r="N14" s="126">
        <v>-267</v>
      </c>
      <c r="O14" s="127">
        <v>-264</v>
      </c>
      <c r="P14" s="83">
        <v>788</v>
      </c>
      <c r="Q14" s="126">
        <v>388</v>
      </c>
      <c r="R14" s="127">
        <v>400</v>
      </c>
      <c r="S14" s="83">
        <v>380</v>
      </c>
      <c r="T14" s="126">
        <v>390</v>
      </c>
      <c r="U14" s="126">
        <v>8</v>
      </c>
      <c r="V14" s="127">
        <v>10</v>
      </c>
      <c r="W14" s="83">
        <v>1319</v>
      </c>
      <c r="X14" s="126">
        <v>655</v>
      </c>
      <c r="Y14" s="127">
        <v>664</v>
      </c>
      <c r="Z14" s="83">
        <v>637</v>
      </c>
      <c r="AA14" s="126">
        <v>648</v>
      </c>
      <c r="AB14" s="126">
        <v>18</v>
      </c>
      <c r="AC14" s="127">
        <v>16</v>
      </c>
      <c r="AD14" s="89">
        <v>425</v>
      </c>
      <c r="AE14" s="128">
        <v>269</v>
      </c>
      <c r="AF14" s="129">
        <v>156</v>
      </c>
      <c r="AG14" s="89">
        <v>6426</v>
      </c>
      <c r="AH14" s="128">
        <v>3287</v>
      </c>
      <c r="AI14" s="130">
        <v>3139</v>
      </c>
      <c r="AJ14" s="89">
        <v>2333</v>
      </c>
      <c r="AK14" s="128">
        <v>2373</v>
      </c>
      <c r="AL14" s="128">
        <v>926</v>
      </c>
      <c r="AM14" s="129">
        <v>745</v>
      </c>
      <c r="AN14" s="89">
        <v>28</v>
      </c>
      <c r="AO14" s="129">
        <v>21</v>
      </c>
      <c r="AP14" s="89">
        <v>6001</v>
      </c>
      <c r="AQ14" s="131">
        <v>3018</v>
      </c>
      <c r="AR14" s="129">
        <v>2983</v>
      </c>
      <c r="AS14" s="89">
        <v>2421</v>
      </c>
      <c r="AT14" s="128">
        <v>2410</v>
      </c>
      <c r="AU14" s="128">
        <v>504</v>
      </c>
      <c r="AV14" s="129">
        <v>500</v>
      </c>
      <c r="AW14" s="89">
        <v>93</v>
      </c>
      <c r="AX14" s="129">
        <v>73</v>
      </c>
      <c r="AY14" s="132">
        <v>511</v>
      </c>
    </row>
    <row r="15" spans="1:51" x14ac:dyDescent="0.15">
      <c r="A15">
        <v>2</v>
      </c>
      <c r="C15" s="77" t="s">
        <v>41</v>
      </c>
      <c r="D15" s="24"/>
      <c r="E15" s="119">
        <v>169.14</v>
      </c>
      <c r="F15" s="123">
        <v>485367</v>
      </c>
      <c r="G15" s="124">
        <v>1034551</v>
      </c>
      <c r="H15" s="125">
        <v>487412</v>
      </c>
      <c r="I15" s="125">
        <v>547139</v>
      </c>
      <c r="J15" s="121">
        <v>298</v>
      </c>
      <c r="K15" s="84">
        <v>205</v>
      </c>
      <c r="L15" s="85">
        <v>93</v>
      </c>
      <c r="M15" s="121">
        <v>-223</v>
      </c>
      <c r="N15" s="84">
        <v>-133</v>
      </c>
      <c r="O15" s="85">
        <v>-90</v>
      </c>
      <c r="P15" s="121">
        <v>605</v>
      </c>
      <c r="Q15" s="84">
        <v>312</v>
      </c>
      <c r="R15" s="85">
        <v>293</v>
      </c>
      <c r="S15" s="86">
        <v>309</v>
      </c>
      <c r="T15" s="87">
        <v>289</v>
      </c>
      <c r="U15" s="87">
        <v>3</v>
      </c>
      <c r="V15" s="88">
        <v>4</v>
      </c>
      <c r="W15" s="121">
        <v>828</v>
      </c>
      <c r="X15" s="84">
        <v>445</v>
      </c>
      <c r="Y15" s="85">
        <v>383</v>
      </c>
      <c r="Z15" s="86">
        <v>439</v>
      </c>
      <c r="AA15" s="87">
        <v>380</v>
      </c>
      <c r="AB15" s="87">
        <v>6</v>
      </c>
      <c r="AC15" s="88">
        <v>3</v>
      </c>
      <c r="AD15" s="96">
        <v>521</v>
      </c>
      <c r="AE15" s="90">
        <v>338</v>
      </c>
      <c r="AF15" s="91">
        <v>183</v>
      </c>
      <c r="AG15" s="96">
        <v>3513</v>
      </c>
      <c r="AH15" s="90">
        <v>1862</v>
      </c>
      <c r="AI15" s="92">
        <v>1651</v>
      </c>
      <c r="AJ15" s="93">
        <v>1461</v>
      </c>
      <c r="AK15" s="94">
        <v>1429</v>
      </c>
      <c r="AL15" s="94">
        <v>377</v>
      </c>
      <c r="AM15" s="95">
        <v>206</v>
      </c>
      <c r="AN15" s="96">
        <v>24</v>
      </c>
      <c r="AO15" s="91">
        <v>16</v>
      </c>
      <c r="AP15" s="122">
        <v>2992</v>
      </c>
      <c r="AQ15" s="90">
        <v>1524</v>
      </c>
      <c r="AR15" s="92">
        <v>1468</v>
      </c>
      <c r="AS15" s="93">
        <v>1380</v>
      </c>
      <c r="AT15" s="94">
        <v>1332</v>
      </c>
      <c r="AU15" s="94">
        <v>119</v>
      </c>
      <c r="AV15" s="95">
        <v>117</v>
      </c>
      <c r="AW15" s="96">
        <v>25</v>
      </c>
      <c r="AX15" s="91">
        <v>19</v>
      </c>
      <c r="AY15" s="98">
        <v>521</v>
      </c>
    </row>
    <row r="16" spans="1:51" x14ac:dyDescent="0.15">
      <c r="A16">
        <v>3</v>
      </c>
      <c r="C16" s="77" t="s">
        <v>42</v>
      </c>
      <c r="D16" s="24"/>
      <c r="E16" s="133">
        <v>480.89</v>
      </c>
      <c r="F16" s="123">
        <v>297683</v>
      </c>
      <c r="G16" s="124">
        <v>708881</v>
      </c>
      <c r="H16" s="125">
        <v>332847</v>
      </c>
      <c r="I16" s="125">
        <v>376034</v>
      </c>
      <c r="J16" s="121">
        <v>-176</v>
      </c>
      <c r="K16" s="84">
        <v>-112</v>
      </c>
      <c r="L16" s="85">
        <v>-64</v>
      </c>
      <c r="M16" s="121">
        <v>-248</v>
      </c>
      <c r="N16" s="84">
        <v>-129</v>
      </c>
      <c r="O16" s="85">
        <v>-119</v>
      </c>
      <c r="P16" s="121">
        <v>319</v>
      </c>
      <c r="Q16" s="84">
        <v>162</v>
      </c>
      <c r="R16" s="85">
        <v>157</v>
      </c>
      <c r="S16" s="86">
        <v>162</v>
      </c>
      <c r="T16" s="87">
        <v>156</v>
      </c>
      <c r="U16" s="87">
        <v>0</v>
      </c>
      <c r="V16" s="88">
        <v>1</v>
      </c>
      <c r="W16" s="121">
        <v>567</v>
      </c>
      <c r="X16" s="84">
        <v>291</v>
      </c>
      <c r="Y16" s="85">
        <v>276</v>
      </c>
      <c r="Z16" s="86">
        <v>288</v>
      </c>
      <c r="AA16" s="87">
        <v>275</v>
      </c>
      <c r="AB16" s="87">
        <v>3</v>
      </c>
      <c r="AC16" s="88">
        <v>1</v>
      </c>
      <c r="AD16" s="96">
        <v>72</v>
      </c>
      <c r="AE16" s="90">
        <v>17</v>
      </c>
      <c r="AF16" s="91">
        <v>55</v>
      </c>
      <c r="AG16" s="96">
        <v>1978</v>
      </c>
      <c r="AH16" s="90">
        <v>1020</v>
      </c>
      <c r="AI16" s="92">
        <v>958</v>
      </c>
      <c r="AJ16" s="93">
        <v>788</v>
      </c>
      <c r="AK16" s="94">
        <v>797</v>
      </c>
      <c r="AL16" s="94">
        <v>220</v>
      </c>
      <c r="AM16" s="95">
        <v>151</v>
      </c>
      <c r="AN16" s="96">
        <v>12</v>
      </c>
      <c r="AO16" s="91">
        <v>10</v>
      </c>
      <c r="AP16" s="122">
        <v>1906</v>
      </c>
      <c r="AQ16" s="90">
        <v>1003</v>
      </c>
      <c r="AR16" s="92">
        <v>903</v>
      </c>
      <c r="AS16" s="93">
        <v>870</v>
      </c>
      <c r="AT16" s="94">
        <v>832</v>
      </c>
      <c r="AU16" s="94">
        <v>119</v>
      </c>
      <c r="AV16" s="95">
        <v>63</v>
      </c>
      <c r="AW16" s="96">
        <v>14</v>
      </c>
      <c r="AX16" s="91">
        <v>8</v>
      </c>
      <c r="AY16" s="98">
        <v>253</v>
      </c>
    </row>
    <row r="17" spans="1:51" s="2" customFormat="1" x14ac:dyDescent="0.15">
      <c r="A17">
        <v>4</v>
      </c>
      <c r="B17"/>
      <c r="C17" s="77" t="s">
        <v>43</v>
      </c>
      <c r="D17" s="24"/>
      <c r="E17" s="119">
        <v>266.33</v>
      </c>
      <c r="F17" s="123">
        <v>307090</v>
      </c>
      <c r="G17" s="124">
        <v>712894</v>
      </c>
      <c r="H17" s="125">
        <v>345504</v>
      </c>
      <c r="I17" s="125">
        <v>367390</v>
      </c>
      <c r="J17" s="121">
        <v>25</v>
      </c>
      <c r="K17" s="84">
        <v>50</v>
      </c>
      <c r="L17" s="85">
        <v>-25</v>
      </c>
      <c r="M17" s="121">
        <v>-145</v>
      </c>
      <c r="N17" s="84">
        <v>-54</v>
      </c>
      <c r="O17" s="85">
        <v>-91</v>
      </c>
      <c r="P17" s="121">
        <v>424</v>
      </c>
      <c r="Q17" s="84">
        <v>236</v>
      </c>
      <c r="R17" s="85">
        <v>188</v>
      </c>
      <c r="S17" s="86">
        <v>234</v>
      </c>
      <c r="T17" s="87">
        <v>187</v>
      </c>
      <c r="U17" s="87">
        <v>2</v>
      </c>
      <c r="V17" s="88">
        <v>1</v>
      </c>
      <c r="W17" s="121">
        <v>569</v>
      </c>
      <c r="X17" s="84">
        <v>290</v>
      </c>
      <c r="Y17" s="85">
        <v>279</v>
      </c>
      <c r="Z17" s="86">
        <v>288</v>
      </c>
      <c r="AA17" s="87">
        <v>276</v>
      </c>
      <c r="AB17" s="87">
        <v>2</v>
      </c>
      <c r="AC17" s="88">
        <v>3</v>
      </c>
      <c r="AD17" s="96">
        <v>170</v>
      </c>
      <c r="AE17" s="90">
        <v>104</v>
      </c>
      <c r="AF17" s="91">
        <v>66</v>
      </c>
      <c r="AG17" s="96">
        <v>1946</v>
      </c>
      <c r="AH17" s="90">
        <v>1056</v>
      </c>
      <c r="AI17" s="92">
        <v>890</v>
      </c>
      <c r="AJ17" s="93">
        <v>820</v>
      </c>
      <c r="AK17" s="94">
        <v>761</v>
      </c>
      <c r="AL17" s="94">
        <v>222</v>
      </c>
      <c r="AM17" s="95">
        <v>126</v>
      </c>
      <c r="AN17" s="96">
        <v>14</v>
      </c>
      <c r="AO17" s="91">
        <v>3</v>
      </c>
      <c r="AP17" s="122">
        <v>1776</v>
      </c>
      <c r="AQ17" s="90">
        <v>952</v>
      </c>
      <c r="AR17" s="92">
        <v>824</v>
      </c>
      <c r="AS17" s="93">
        <v>821</v>
      </c>
      <c r="AT17" s="94">
        <v>760</v>
      </c>
      <c r="AU17" s="94">
        <v>124</v>
      </c>
      <c r="AV17" s="95">
        <v>62</v>
      </c>
      <c r="AW17" s="96">
        <v>7</v>
      </c>
      <c r="AX17" s="91">
        <v>2</v>
      </c>
      <c r="AY17" s="98">
        <v>217</v>
      </c>
    </row>
    <row r="18" spans="1:51" s="2" customFormat="1" x14ac:dyDescent="0.15">
      <c r="A18" s="2">
        <v>5</v>
      </c>
      <c r="C18" s="77" t="s">
        <v>44</v>
      </c>
      <c r="D18" s="78"/>
      <c r="E18" s="133">
        <v>895.61</v>
      </c>
      <c r="F18" s="80">
        <v>103764</v>
      </c>
      <c r="G18" s="134">
        <v>258708</v>
      </c>
      <c r="H18" s="134">
        <v>125594</v>
      </c>
      <c r="I18" s="134">
        <v>133114</v>
      </c>
      <c r="J18" s="121">
        <v>103</v>
      </c>
      <c r="K18" s="84">
        <v>13</v>
      </c>
      <c r="L18" s="85">
        <v>90</v>
      </c>
      <c r="M18" s="121">
        <v>-125</v>
      </c>
      <c r="N18" s="84">
        <v>-57</v>
      </c>
      <c r="O18" s="85">
        <v>-68</v>
      </c>
      <c r="P18" s="121">
        <v>106</v>
      </c>
      <c r="Q18" s="84">
        <v>51</v>
      </c>
      <c r="R18" s="85">
        <v>55</v>
      </c>
      <c r="S18" s="86">
        <v>49</v>
      </c>
      <c r="T18" s="87">
        <v>52</v>
      </c>
      <c r="U18" s="87">
        <v>2</v>
      </c>
      <c r="V18" s="88">
        <v>3</v>
      </c>
      <c r="W18" s="121">
        <v>231</v>
      </c>
      <c r="X18" s="84">
        <v>108</v>
      </c>
      <c r="Y18" s="85">
        <v>123</v>
      </c>
      <c r="Z18" s="86">
        <v>108</v>
      </c>
      <c r="AA18" s="87">
        <v>122</v>
      </c>
      <c r="AB18" s="87">
        <v>0</v>
      </c>
      <c r="AC18" s="88">
        <v>1</v>
      </c>
      <c r="AD18" s="96">
        <v>228</v>
      </c>
      <c r="AE18" s="90">
        <v>70</v>
      </c>
      <c r="AF18" s="91">
        <v>158</v>
      </c>
      <c r="AG18" s="96">
        <v>973</v>
      </c>
      <c r="AH18" s="90">
        <v>486</v>
      </c>
      <c r="AI18" s="92">
        <v>487</v>
      </c>
      <c r="AJ18" s="93">
        <v>229</v>
      </c>
      <c r="AK18" s="94">
        <v>243</v>
      </c>
      <c r="AL18" s="94">
        <v>256</v>
      </c>
      <c r="AM18" s="95">
        <v>240</v>
      </c>
      <c r="AN18" s="96">
        <v>1</v>
      </c>
      <c r="AO18" s="91">
        <v>4</v>
      </c>
      <c r="AP18" s="122">
        <v>745</v>
      </c>
      <c r="AQ18" s="90">
        <v>416</v>
      </c>
      <c r="AR18" s="92">
        <v>329</v>
      </c>
      <c r="AS18" s="93">
        <v>308</v>
      </c>
      <c r="AT18" s="94">
        <v>242</v>
      </c>
      <c r="AU18" s="94">
        <v>98</v>
      </c>
      <c r="AV18" s="95">
        <v>83</v>
      </c>
      <c r="AW18" s="96">
        <v>10</v>
      </c>
      <c r="AX18" s="91">
        <v>4</v>
      </c>
      <c r="AY18" s="98">
        <v>270</v>
      </c>
    </row>
    <row r="19" spans="1:51" s="2" customFormat="1" x14ac:dyDescent="0.15">
      <c r="A19" s="2">
        <v>6</v>
      </c>
      <c r="C19" s="135" t="s">
        <v>45</v>
      </c>
      <c r="D19" s="78"/>
      <c r="E19" s="133">
        <v>865.25</v>
      </c>
      <c r="F19" s="120">
        <v>243332</v>
      </c>
      <c r="G19" s="82">
        <v>565804</v>
      </c>
      <c r="H19" s="82">
        <v>273816</v>
      </c>
      <c r="I19" s="82">
        <v>291988</v>
      </c>
      <c r="J19" s="121">
        <v>15</v>
      </c>
      <c r="K19" s="84">
        <v>0</v>
      </c>
      <c r="L19" s="85">
        <v>15</v>
      </c>
      <c r="M19" s="121">
        <v>-175</v>
      </c>
      <c r="N19" s="84">
        <v>-103</v>
      </c>
      <c r="O19" s="85">
        <v>-72</v>
      </c>
      <c r="P19" s="121">
        <v>308</v>
      </c>
      <c r="Q19" s="84">
        <v>149</v>
      </c>
      <c r="R19" s="85">
        <v>159</v>
      </c>
      <c r="S19" s="86">
        <v>147</v>
      </c>
      <c r="T19" s="87">
        <v>153</v>
      </c>
      <c r="U19" s="87">
        <v>2</v>
      </c>
      <c r="V19" s="88">
        <v>6</v>
      </c>
      <c r="W19" s="121">
        <v>483</v>
      </c>
      <c r="X19" s="84">
        <v>252</v>
      </c>
      <c r="Y19" s="85">
        <v>231</v>
      </c>
      <c r="Z19" s="86">
        <v>251</v>
      </c>
      <c r="AA19" s="87">
        <v>230</v>
      </c>
      <c r="AB19" s="87">
        <v>1</v>
      </c>
      <c r="AC19" s="88">
        <v>1</v>
      </c>
      <c r="AD19" s="96">
        <v>190</v>
      </c>
      <c r="AE19" s="90">
        <v>103</v>
      </c>
      <c r="AF19" s="91">
        <v>87</v>
      </c>
      <c r="AG19" s="96">
        <v>1396</v>
      </c>
      <c r="AH19" s="90">
        <v>807</v>
      </c>
      <c r="AI19" s="92">
        <v>589</v>
      </c>
      <c r="AJ19" s="93">
        <v>470</v>
      </c>
      <c r="AK19" s="94">
        <v>357</v>
      </c>
      <c r="AL19" s="94">
        <v>316</v>
      </c>
      <c r="AM19" s="95">
        <v>222</v>
      </c>
      <c r="AN19" s="96">
        <v>21</v>
      </c>
      <c r="AO19" s="91">
        <v>10</v>
      </c>
      <c r="AP19" s="122">
        <v>1206</v>
      </c>
      <c r="AQ19" s="90">
        <v>704</v>
      </c>
      <c r="AR19" s="92">
        <v>502</v>
      </c>
      <c r="AS19" s="93">
        <v>543</v>
      </c>
      <c r="AT19" s="94">
        <v>414</v>
      </c>
      <c r="AU19" s="94">
        <v>151</v>
      </c>
      <c r="AV19" s="95">
        <v>84</v>
      </c>
      <c r="AW19" s="96">
        <v>10</v>
      </c>
      <c r="AX19" s="91">
        <v>4</v>
      </c>
      <c r="AY19" s="98">
        <v>316</v>
      </c>
    </row>
    <row r="20" spans="1:51" x14ac:dyDescent="0.15">
      <c r="A20" s="2">
        <v>7</v>
      </c>
      <c r="B20" s="2"/>
      <c r="C20" s="135" t="s">
        <v>46</v>
      </c>
      <c r="D20" s="78"/>
      <c r="E20" s="133">
        <v>1566.97</v>
      </c>
      <c r="F20" s="120">
        <v>95925</v>
      </c>
      <c r="G20" s="82">
        <v>240893</v>
      </c>
      <c r="H20" s="82">
        <v>116017</v>
      </c>
      <c r="I20" s="82">
        <v>124876</v>
      </c>
      <c r="J20" s="121">
        <v>-77</v>
      </c>
      <c r="K20" s="84">
        <v>-34</v>
      </c>
      <c r="L20" s="85">
        <v>-43</v>
      </c>
      <c r="M20" s="121">
        <v>-175</v>
      </c>
      <c r="N20" s="84">
        <v>-68</v>
      </c>
      <c r="O20" s="85">
        <v>-107</v>
      </c>
      <c r="P20" s="121">
        <v>90</v>
      </c>
      <c r="Q20" s="84">
        <v>49</v>
      </c>
      <c r="R20" s="85">
        <v>41</v>
      </c>
      <c r="S20" s="86">
        <v>49</v>
      </c>
      <c r="T20" s="87">
        <v>41</v>
      </c>
      <c r="U20" s="87">
        <v>0</v>
      </c>
      <c r="V20" s="88">
        <v>0</v>
      </c>
      <c r="W20" s="121">
        <v>265</v>
      </c>
      <c r="X20" s="84">
        <v>117</v>
      </c>
      <c r="Y20" s="85">
        <v>148</v>
      </c>
      <c r="Z20" s="86">
        <v>117</v>
      </c>
      <c r="AA20" s="87">
        <v>148</v>
      </c>
      <c r="AB20" s="87">
        <v>0</v>
      </c>
      <c r="AC20" s="88">
        <v>0</v>
      </c>
      <c r="AD20" s="96">
        <v>98</v>
      </c>
      <c r="AE20" s="90">
        <v>34</v>
      </c>
      <c r="AF20" s="91">
        <v>64</v>
      </c>
      <c r="AG20" s="96">
        <v>591</v>
      </c>
      <c r="AH20" s="90">
        <v>299</v>
      </c>
      <c r="AI20" s="92">
        <v>292</v>
      </c>
      <c r="AJ20" s="93">
        <v>209</v>
      </c>
      <c r="AK20" s="94">
        <v>203</v>
      </c>
      <c r="AL20" s="94">
        <v>89</v>
      </c>
      <c r="AM20" s="95">
        <v>83</v>
      </c>
      <c r="AN20" s="96">
        <v>1</v>
      </c>
      <c r="AO20" s="91">
        <v>6</v>
      </c>
      <c r="AP20" s="122">
        <v>493</v>
      </c>
      <c r="AQ20" s="90">
        <v>265</v>
      </c>
      <c r="AR20" s="92">
        <v>228</v>
      </c>
      <c r="AS20" s="93">
        <v>228</v>
      </c>
      <c r="AT20" s="94">
        <v>194</v>
      </c>
      <c r="AU20" s="94">
        <v>35</v>
      </c>
      <c r="AV20" s="95">
        <v>31</v>
      </c>
      <c r="AW20" s="96">
        <v>2</v>
      </c>
      <c r="AX20" s="91">
        <v>3</v>
      </c>
      <c r="AY20" s="98">
        <v>99</v>
      </c>
    </row>
    <row r="21" spans="1:51" x14ac:dyDescent="0.15">
      <c r="A21">
        <v>8</v>
      </c>
      <c r="C21" s="77" t="s">
        <v>47</v>
      </c>
      <c r="D21" s="78"/>
      <c r="E21" s="133">
        <v>2133.3000000000002</v>
      </c>
      <c r="F21" s="123">
        <v>60938</v>
      </c>
      <c r="G21" s="124">
        <v>153135</v>
      </c>
      <c r="H21" s="125">
        <v>73398</v>
      </c>
      <c r="I21" s="125">
        <v>79737</v>
      </c>
      <c r="J21" s="121">
        <v>-92</v>
      </c>
      <c r="K21" s="84">
        <v>-54</v>
      </c>
      <c r="L21" s="85">
        <v>-38</v>
      </c>
      <c r="M21" s="121">
        <v>-155</v>
      </c>
      <c r="N21" s="84">
        <v>-75</v>
      </c>
      <c r="O21" s="85">
        <v>-80</v>
      </c>
      <c r="P21" s="121">
        <v>57</v>
      </c>
      <c r="Q21" s="84">
        <v>25</v>
      </c>
      <c r="R21" s="85">
        <v>32</v>
      </c>
      <c r="S21" s="86">
        <v>25</v>
      </c>
      <c r="T21" s="87">
        <v>32</v>
      </c>
      <c r="U21" s="87">
        <v>0</v>
      </c>
      <c r="V21" s="88">
        <v>0</v>
      </c>
      <c r="W21" s="121">
        <v>212</v>
      </c>
      <c r="X21" s="84">
        <v>100</v>
      </c>
      <c r="Y21" s="85">
        <v>112</v>
      </c>
      <c r="Z21" s="86">
        <v>100</v>
      </c>
      <c r="AA21" s="87">
        <v>112</v>
      </c>
      <c r="AB21" s="87">
        <v>0</v>
      </c>
      <c r="AC21" s="88">
        <v>0</v>
      </c>
      <c r="AD21" s="96">
        <v>63</v>
      </c>
      <c r="AE21" s="90">
        <v>21</v>
      </c>
      <c r="AF21" s="91">
        <v>42</v>
      </c>
      <c r="AG21" s="96">
        <v>321</v>
      </c>
      <c r="AH21" s="90">
        <v>149</v>
      </c>
      <c r="AI21" s="92">
        <v>172</v>
      </c>
      <c r="AJ21" s="93">
        <v>111</v>
      </c>
      <c r="AK21" s="94">
        <v>90</v>
      </c>
      <c r="AL21" s="94">
        <v>36</v>
      </c>
      <c r="AM21" s="95">
        <v>79</v>
      </c>
      <c r="AN21" s="96">
        <v>2</v>
      </c>
      <c r="AO21" s="91">
        <v>3</v>
      </c>
      <c r="AP21" s="122">
        <v>258</v>
      </c>
      <c r="AQ21" s="90">
        <v>128</v>
      </c>
      <c r="AR21" s="92">
        <v>130</v>
      </c>
      <c r="AS21" s="93">
        <v>119</v>
      </c>
      <c r="AT21" s="94">
        <v>110</v>
      </c>
      <c r="AU21" s="94">
        <v>9</v>
      </c>
      <c r="AV21" s="95">
        <v>15</v>
      </c>
      <c r="AW21" s="96">
        <v>0</v>
      </c>
      <c r="AX21" s="91">
        <v>5</v>
      </c>
      <c r="AY21" s="98">
        <v>83</v>
      </c>
    </row>
    <row r="22" spans="1:51" x14ac:dyDescent="0.15">
      <c r="A22">
        <v>9</v>
      </c>
      <c r="C22" s="77" t="s">
        <v>48</v>
      </c>
      <c r="D22" s="78"/>
      <c r="E22" s="133">
        <v>870.8</v>
      </c>
      <c r="F22" s="123">
        <v>39045</v>
      </c>
      <c r="G22" s="124">
        <v>98878</v>
      </c>
      <c r="H22" s="125">
        <v>47306</v>
      </c>
      <c r="I22" s="125">
        <v>51572</v>
      </c>
      <c r="J22" s="121">
        <v>-20</v>
      </c>
      <c r="K22" s="84">
        <v>-1</v>
      </c>
      <c r="L22" s="85">
        <v>-19</v>
      </c>
      <c r="M22" s="121">
        <v>-61</v>
      </c>
      <c r="N22" s="84">
        <v>-34</v>
      </c>
      <c r="O22" s="85">
        <v>-27</v>
      </c>
      <c r="P22" s="121">
        <v>47</v>
      </c>
      <c r="Q22" s="84">
        <v>21</v>
      </c>
      <c r="R22" s="85">
        <v>26</v>
      </c>
      <c r="S22" s="86">
        <v>21</v>
      </c>
      <c r="T22" s="87">
        <v>26</v>
      </c>
      <c r="U22" s="87">
        <v>0</v>
      </c>
      <c r="V22" s="88">
        <v>0</v>
      </c>
      <c r="W22" s="121">
        <v>108</v>
      </c>
      <c r="X22" s="84">
        <v>55</v>
      </c>
      <c r="Y22" s="85">
        <v>53</v>
      </c>
      <c r="Z22" s="86">
        <v>55</v>
      </c>
      <c r="AA22" s="87">
        <v>53</v>
      </c>
      <c r="AB22" s="87">
        <v>0</v>
      </c>
      <c r="AC22" s="88">
        <v>0</v>
      </c>
      <c r="AD22" s="96">
        <v>41</v>
      </c>
      <c r="AE22" s="90">
        <v>33</v>
      </c>
      <c r="AF22" s="91">
        <v>8</v>
      </c>
      <c r="AG22" s="96">
        <v>269</v>
      </c>
      <c r="AH22" s="90">
        <v>129</v>
      </c>
      <c r="AI22" s="92">
        <v>140</v>
      </c>
      <c r="AJ22" s="93">
        <v>75</v>
      </c>
      <c r="AK22" s="94">
        <v>56</v>
      </c>
      <c r="AL22" s="94">
        <v>52</v>
      </c>
      <c r="AM22" s="95">
        <v>83</v>
      </c>
      <c r="AN22" s="96">
        <v>2</v>
      </c>
      <c r="AO22" s="91">
        <v>1</v>
      </c>
      <c r="AP22" s="122">
        <v>228</v>
      </c>
      <c r="AQ22" s="90">
        <v>96</v>
      </c>
      <c r="AR22" s="92">
        <v>132</v>
      </c>
      <c r="AS22" s="93">
        <v>80</v>
      </c>
      <c r="AT22" s="94">
        <v>107</v>
      </c>
      <c r="AU22" s="94">
        <v>12</v>
      </c>
      <c r="AV22" s="95">
        <v>17</v>
      </c>
      <c r="AW22" s="96">
        <v>4</v>
      </c>
      <c r="AX22" s="91">
        <v>8</v>
      </c>
      <c r="AY22" s="98">
        <v>89</v>
      </c>
    </row>
    <row r="23" spans="1:51" x14ac:dyDescent="0.15">
      <c r="A23">
        <v>10</v>
      </c>
      <c r="C23" s="77" t="s">
        <v>49</v>
      </c>
      <c r="D23" s="78"/>
      <c r="E23" s="133">
        <v>595.63</v>
      </c>
      <c r="F23" s="120">
        <v>53118</v>
      </c>
      <c r="G23" s="81">
        <v>124912</v>
      </c>
      <c r="H23" s="81">
        <v>59481</v>
      </c>
      <c r="I23" s="82">
        <v>65431</v>
      </c>
      <c r="J23" s="121">
        <v>-56</v>
      </c>
      <c r="K23" s="84">
        <v>-17</v>
      </c>
      <c r="L23" s="85">
        <v>-39</v>
      </c>
      <c r="M23" s="121">
        <v>-111</v>
      </c>
      <c r="N23" s="84">
        <v>-51</v>
      </c>
      <c r="O23" s="85">
        <v>-60</v>
      </c>
      <c r="P23" s="121">
        <v>49</v>
      </c>
      <c r="Q23" s="84">
        <v>28</v>
      </c>
      <c r="R23" s="85">
        <v>21</v>
      </c>
      <c r="S23" s="86">
        <v>26</v>
      </c>
      <c r="T23" s="87">
        <v>21</v>
      </c>
      <c r="U23" s="87">
        <v>2</v>
      </c>
      <c r="V23" s="88">
        <v>0</v>
      </c>
      <c r="W23" s="121">
        <v>160</v>
      </c>
      <c r="X23" s="84">
        <v>79</v>
      </c>
      <c r="Y23" s="85">
        <v>81</v>
      </c>
      <c r="Z23" s="86">
        <v>79</v>
      </c>
      <c r="AA23" s="87">
        <v>81</v>
      </c>
      <c r="AB23" s="87">
        <v>0</v>
      </c>
      <c r="AC23" s="88">
        <v>0</v>
      </c>
      <c r="AD23" s="96">
        <v>55</v>
      </c>
      <c r="AE23" s="90">
        <v>34</v>
      </c>
      <c r="AF23" s="91">
        <v>21</v>
      </c>
      <c r="AG23" s="96">
        <v>424</v>
      </c>
      <c r="AH23" s="90">
        <v>219</v>
      </c>
      <c r="AI23" s="92">
        <v>205</v>
      </c>
      <c r="AJ23" s="93">
        <v>113</v>
      </c>
      <c r="AK23" s="94">
        <v>105</v>
      </c>
      <c r="AL23" s="94">
        <v>106</v>
      </c>
      <c r="AM23" s="95">
        <v>99</v>
      </c>
      <c r="AN23" s="96">
        <v>0</v>
      </c>
      <c r="AO23" s="91">
        <v>1</v>
      </c>
      <c r="AP23" s="122">
        <v>369</v>
      </c>
      <c r="AQ23" s="90">
        <v>185</v>
      </c>
      <c r="AR23" s="92">
        <v>184</v>
      </c>
      <c r="AS23" s="93">
        <v>105</v>
      </c>
      <c r="AT23" s="94">
        <v>110</v>
      </c>
      <c r="AU23" s="94">
        <v>77</v>
      </c>
      <c r="AV23" s="95">
        <v>71</v>
      </c>
      <c r="AW23" s="96">
        <v>3</v>
      </c>
      <c r="AX23" s="91">
        <v>3</v>
      </c>
      <c r="AY23" s="98">
        <v>44</v>
      </c>
    </row>
    <row r="24" spans="1:51" x14ac:dyDescent="0.15">
      <c r="A24">
        <v>1</v>
      </c>
      <c r="B24" s="136">
        <v>100</v>
      </c>
      <c r="C24" s="137" t="s">
        <v>50</v>
      </c>
      <c r="D24" s="24" t="s">
        <v>51</v>
      </c>
      <c r="E24" s="138">
        <v>557.03</v>
      </c>
      <c r="F24" s="80">
        <v>743086</v>
      </c>
      <c r="G24" s="82">
        <v>1512181</v>
      </c>
      <c r="H24" s="82">
        <v>709591</v>
      </c>
      <c r="I24" s="82">
        <v>802590</v>
      </c>
      <c r="J24" s="205">
        <v>-106</v>
      </c>
      <c r="K24" s="206">
        <v>2</v>
      </c>
      <c r="L24" s="207">
        <v>-108</v>
      </c>
      <c r="M24" s="208">
        <v>-531</v>
      </c>
      <c r="N24" s="206">
        <v>-267</v>
      </c>
      <c r="O24" s="207">
        <v>-264</v>
      </c>
      <c r="P24" s="205">
        <v>788</v>
      </c>
      <c r="Q24" s="206">
        <v>388</v>
      </c>
      <c r="R24" s="207">
        <v>400</v>
      </c>
      <c r="S24" s="209">
        <v>380</v>
      </c>
      <c r="T24" s="210">
        <v>390</v>
      </c>
      <c r="U24" s="210">
        <v>8</v>
      </c>
      <c r="V24" s="211">
        <v>10</v>
      </c>
      <c r="W24" s="205">
        <v>1319</v>
      </c>
      <c r="X24" s="206">
        <v>655</v>
      </c>
      <c r="Y24" s="207">
        <v>664</v>
      </c>
      <c r="Z24" s="209">
        <v>637</v>
      </c>
      <c r="AA24" s="210">
        <v>648</v>
      </c>
      <c r="AB24" s="210">
        <v>18</v>
      </c>
      <c r="AC24" s="211">
        <v>16</v>
      </c>
      <c r="AD24" s="212">
        <v>425</v>
      </c>
      <c r="AE24" s="213">
        <v>269</v>
      </c>
      <c r="AF24" s="214">
        <v>156</v>
      </c>
      <c r="AG24" s="212">
        <v>6426</v>
      </c>
      <c r="AH24" s="213">
        <v>3287</v>
      </c>
      <c r="AI24" s="215">
        <v>3139</v>
      </c>
      <c r="AJ24" s="216">
        <v>2333</v>
      </c>
      <c r="AK24" s="217">
        <v>2373</v>
      </c>
      <c r="AL24" s="217">
        <v>926</v>
      </c>
      <c r="AM24" s="218">
        <v>745</v>
      </c>
      <c r="AN24" s="212">
        <v>28</v>
      </c>
      <c r="AO24" s="214">
        <v>21</v>
      </c>
      <c r="AP24" s="219">
        <v>6001</v>
      </c>
      <c r="AQ24" s="213">
        <v>3018</v>
      </c>
      <c r="AR24" s="215">
        <v>2983</v>
      </c>
      <c r="AS24" s="216">
        <v>2421</v>
      </c>
      <c r="AT24" s="217">
        <v>2410</v>
      </c>
      <c r="AU24" s="217">
        <v>504</v>
      </c>
      <c r="AV24" s="218">
        <v>500</v>
      </c>
      <c r="AW24" s="212">
        <v>93</v>
      </c>
      <c r="AX24" s="214">
        <v>73</v>
      </c>
      <c r="AY24" s="220">
        <v>511</v>
      </c>
    </row>
    <row r="25" spans="1:51" x14ac:dyDescent="0.15">
      <c r="B25" s="136">
        <v>101</v>
      </c>
      <c r="C25" s="99" t="s">
        <v>52</v>
      </c>
      <c r="D25" s="24"/>
      <c r="E25" s="149">
        <v>34.03</v>
      </c>
      <c r="F25" s="150">
        <v>103196</v>
      </c>
      <c r="G25" s="103">
        <v>212005</v>
      </c>
      <c r="H25" s="103">
        <v>98580</v>
      </c>
      <c r="I25" s="103">
        <v>113425</v>
      </c>
      <c r="J25" s="104">
        <v>39</v>
      </c>
      <c r="K25" s="105">
        <v>15</v>
      </c>
      <c r="L25" s="106">
        <v>24</v>
      </c>
      <c r="M25" s="104">
        <v>-34</v>
      </c>
      <c r="N25" s="105">
        <v>-4</v>
      </c>
      <c r="O25" s="106">
        <v>-30</v>
      </c>
      <c r="P25" s="104">
        <v>128</v>
      </c>
      <c r="Q25" s="105">
        <v>72</v>
      </c>
      <c r="R25" s="106">
        <v>56</v>
      </c>
      <c r="S25" s="107">
        <v>70</v>
      </c>
      <c r="T25" s="108">
        <v>55</v>
      </c>
      <c r="U25" s="108">
        <v>2</v>
      </c>
      <c r="V25" s="109">
        <v>1</v>
      </c>
      <c r="W25" s="104">
        <v>162</v>
      </c>
      <c r="X25" s="105">
        <v>76</v>
      </c>
      <c r="Y25" s="106">
        <v>86</v>
      </c>
      <c r="Z25" s="107">
        <v>75</v>
      </c>
      <c r="AA25" s="108">
        <v>86</v>
      </c>
      <c r="AB25" s="108">
        <v>1</v>
      </c>
      <c r="AC25" s="109">
        <v>0</v>
      </c>
      <c r="AD25" s="110">
        <v>73</v>
      </c>
      <c r="AE25" s="111">
        <v>19</v>
      </c>
      <c r="AF25" s="112">
        <v>54</v>
      </c>
      <c r="AG25" s="110">
        <v>898</v>
      </c>
      <c r="AH25" s="111">
        <v>445</v>
      </c>
      <c r="AI25" s="113">
        <v>453</v>
      </c>
      <c r="AJ25" s="114">
        <v>346</v>
      </c>
      <c r="AK25" s="115">
        <v>367</v>
      </c>
      <c r="AL25" s="115">
        <v>96</v>
      </c>
      <c r="AM25" s="116">
        <v>76</v>
      </c>
      <c r="AN25" s="110">
        <v>3</v>
      </c>
      <c r="AO25" s="112">
        <v>10</v>
      </c>
      <c r="AP25" s="117">
        <v>825</v>
      </c>
      <c r="AQ25" s="111">
        <v>426</v>
      </c>
      <c r="AR25" s="113">
        <v>399</v>
      </c>
      <c r="AS25" s="114">
        <v>319</v>
      </c>
      <c r="AT25" s="115">
        <v>316</v>
      </c>
      <c r="AU25" s="115">
        <v>76</v>
      </c>
      <c r="AV25" s="116">
        <v>61</v>
      </c>
      <c r="AW25" s="110">
        <v>31</v>
      </c>
      <c r="AX25" s="112">
        <v>22</v>
      </c>
      <c r="AY25" s="118">
        <v>26</v>
      </c>
    </row>
    <row r="26" spans="1:51" x14ac:dyDescent="0.15">
      <c r="B26" s="136">
        <v>102</v>
      </c>
      <c r="C26" s="99" t="s">
        <v>53</v>
      </c>
      <c r="D26" s="24"/>
      <c r="E26" s="149">
        <v>32.659999999999997</v>
      </c>
      <c r="F26" s="150">
        <v>70780</v>
      </c>
      <c r="G26" s="103">
        <v>136629</v>
      </c>
      <c r="H26" s="103">
        <v>63495</v>
      </c>
      <c r="I26" s="103">
        <v>73134</v>
      </c>
      <c r="J26" s="104">
        <v>-32</v>
      </c>
      <c r="K26" s="105">
        <v>0</v>
      </c>
      <c r="L26" s="106">
        <v>-32</v>
      </c>
      <c r="M26" s="104">
        <v>-36</v>
      </c>
      <c r="N26" s="105">
        <v>-20</v>
      </c>
      <c r="O26" s="151">
        <v>-16</v>
      </c>
      <c r="P26" s="104">
        <v>74</v>
      </c>
      <c r="Q26" s="105">
        <v>36</v>
      </c>
      <c r="R26" s="106">
        <v>38</v>
      </c>
      <c r="S26" s="107">
        <v>36</v>
      </c>
      <c r="T26" s="108">
        <v>38</v>
      </c>
      <c r="U26" s="108">
        <v>0</v>
      </c>
      <c r="V26" s="109">
        <v>0</v>
      </c>
      <c r="W26" s="104">
        <v>110</v>
      </c>
      <c r="X26" s="105">
        <v>56</v>
      </c>
      <c r="Y26" s="106">
        <v>54</v>
      </c>
      <c r="Z26" s="107">
        <v>52</v>
      </c>
      <c r="AA26" s="108">
        <v>53</v>
      </c>
      <c r="AB26" s="108">
        <v>4</v>
      </c>
      <c r="AC26" s="109">
        <v>1</v>
      </c>
      <c r="AD26" s="110">
        <v>4</v>
      </c>
      <c r="AE26" s="111">
        <v>20</v>
      </c>
      <c r="AF26" s="112">
        <v>-16</v>
      </c>
      <c r="AG26" s="110">
        <v>544</v>
      </c>
      <c r="AH26" s="111">
        <v>278</v>
      </c>
      <c r="AI26" s="113">
        <v>266</v>
      </c>
      <c r="AJ26" s="114">
        <v>209</v>
      </c>
      <c r="AK26" s="115">
        <v>218</v>
      </c>
      <c r="AL26" s="115">
        <v>68</v>
      </c>
      <c r="AM26" s="116">
        <v>47</v>
      </c>
      <c r="AN26" s="110">
        <v>1</v>
      </c>
      <c r="AO26" s="112">
        <v>1</v>
      </c>
      <c r="AP26" s="117">
        <v>540</v>
      </c>
      <c r="AQ26" s="111">
        <v>258</v>
      </c>
      <c r="AR26" s="113">
        <v>282</v>
      </c>
      <c r="AS26" s="114">
        <v>228</v>
      </c>
      <c r="AT26" s="115">
        <v>246</v>
      </c>
      <c r="AU26" s="115">
        <v>26</v>
      </c>
      <c r="AV26" s="116">
        <v>28</v>
      </c>
      <c r="AW26" s="110">
        <v>4</v>
      </c>
      <c r="AX26" s="112">
        <v>8</v>
      </c>
      <c r="AY26" s="118">
        <v>44</v>
      </c>
    </row>
    <row r="27" spans="1:51" x14ac:dyDescent="0.15">
      <c r="B27" s="136">
        <v>105</v>
      </c>
      <c r="C27" s="99" t="s">
        <v>54</v>
      </c>
      <c r="D27" s="24"/>
      <c r="E27" s="149">
        <v>14.67</v>
      </c>
      <c r="F27" s="150">
        <v>63320</v>
      </c>
      <c r="G27" s="103">
        <v>109962</v>
      </c>
      <c r="H27" s="103">
        <v>53308</v>
      </c>
      <c r="I27" s="103">
        <v>56654</v>
      </c>
      <c r="J27" s="104">
        <v>82</v>
      </c>
      <c r="K27" s="105">
        <v>93</v>
      </c>
      <c r="L27" s="106">
        <v>-11</v>
      </c>
      <c r="M27" s="104">
        <v>-60</v>
      </c>
      <c r="N27" s="105">
        <v>-30</v>
      </c>
      <c r="O27" s="151">
        <v>-30</v>
      </c>
      <c r="P27" s="104">
        <v>56</v>
      </c>
      <c r="Q27" s="105">
        <v>32</v>
      </c>
      <c r="R27" s="106">
        <v>24</v>
      </c>
      <c r="S27" s="107">
        <v>32</v>
      </c>
      <c r="T27" s="108">
        <v>21</v>
      </c>
      <c r="U27" s="108">
        <v>0</v>
      </c>
      <c r="V27" s="109">
        <v>3</v>
      </c>
      <c r="W27" s="104">
        <v>116</v>
      </c>
      <c r="X27" s="105">
        <v>62</v>
      </c>
      <c r="Y27" s="106">
        <v>54</v>
      </c>
      <c r="Z27" s="107">
        <v>59</v>
      </c>
      <c r="AA27" s="108">
        <v>52</v>
      </c>
      <c r="AB27" s="108">
        <v>3</v>
      </c>
      <c r="AC27" s="109">
        <v>2</v>
      </c>
      <c r="AD27" s="110">
        <v>142</v>
      </c>
      <c r="AE27" s="111">
        <v>123</v>
      </c>
      <c r="AF27" s="112">
        <v>19</v>
      </c>
      <c r="AG27" s="110">
        <v>883</v>
      </c>
      <c r="AH27" s="111">
        <v>493</v>
      </c>
      <c r="AI27" s="113">
        <v>390</v>
      </c>
      <c r="AJ27" s="114">
        <v>272</v>
      </c>
      <c r="AK27" s="115">
        <v>238</v>
      </c>
      <c r="AL27" s="115">
        <v>216</v>
      </c>
      <c r="AM27" s="116">
        <v>149</v>
      </c>
      <c r="AN27" s="110">
        <v>5</v>
      </c>
      <c r="AO27" s="112">
        <v>3</v>
      </c>
      <c r="AP27" s="117">
        <v>741</v>
      </c>
      <c r="AQ27" s="111">
        <v>370</v>
      </c>
      <c r="AR27" s="113">
        <v>371</v>
      </c>
      <c r="AS27" s="114">
        <v>248</v>
      </c>
      <c r="AT27" s="115">
        <v>237</v>
      </c>
      <c r="AU27" s="115">
        <v>102</v>
      </c>
      <c r="AV27" s="116">
        <v>122</v>
      </c>
      <c r="AW27" s="110">
        <v>20</v>
      </c>
      <c r="AX27" s="112">
        <v>12</v>
      </c>
      <c r="AY27" s="118">
        <v>144</v>
      </c>
    </row>
    <row r="28" spans="1:51" x14ac:dyDescent="0.15">
      <c r="B28" s="136">
        <v>106</v>
      </c>
      <c r="C28" s="99" t="s">
        <v>55</v>
      </c>
      <c r="D28" s="24"/>
      <c r="E28" s="149">
        <v>11.36</v>
      </c>
      <c r="F28" s="150">
        <v>50452</v>
      </c>
      <c r="G28" s="103">
        <v>94072</v>
      </c>
      <c r="H28" s="103">
        <v>44407</v>
      </c>
      <c r="I28" s="103">
        <v>49665</v>
      </c>
      <c r="J28" s="104">
        <v>48</v>
      </c>
      <c r="K28" s="105">
        <v>47</v>
      </c>
      <c r="L28" s="106">
        <v>1</v>
      </c>
      <c r="M28" s="104">
        <v>-87</v>
      </c>
      <c r="N28" s="105">
        <v>-51</v>
      </c>
      <c r="O28" s="151">
        <v>-36</v>
      </c>
      <c r="P28" s="104">
        <v>37</v>
      </c>
      <c r="Q28" s="105">
        <v>13</v>
      </c>
      <c r="R28" s="106">
        <v>24</v>
      </c>
      <c r="S28" s="107">
        <v>12</v>
      </c>
      <c r="T28" s="108">
        <v>24</v>
      </c>
      <c r="U28" s="108">
        <v>1</v>
      </c>
      <c r="V28" s="109">
        <v>0</v>
      </c>
      <c r="W28" s="104">
        <v>124</v>
      </c>
      <c r="X28" s="105">
        <v>64</v>
      </c>
      <c r="Y28" s="106">
        <v>60</v>
      </c>
      <c r="Z28" s="107">
        <v>63</v>
      </c>
      <c r="AA28" s="108">
        <v>56</v>
      </c>
      <c r="AB28" s="108">
        <v>1</v>
      </c>
      <c r="AC28" s="109">
        <v>4</v>
      </c>
      <c r="AD28" s="110">
        <v>135</v>
      </c>
      <c r="AE28" s="111">
        <v>98</v>
      </c>
      <c r="AF28" s="112">
        <v>37</v>
      </c>
      <c r="AG28" s="110">
        <v>628</v>
      </c>
      <c r="AH28" s="111">
        <v>358</v>
      </c>
      <c r="AI28" s="113">
        <v>270</v>
      </c>
      <c r="AJ28" s="114">
        <v>211</v>
      </c>
      <c r="AK28" s="115">
        <v>159</v>
      </c>
      <c r="AL28" s="115">
        <v>141</v>
      </c>
      <c r="AM28" s="116">
        <v>111</v>
      </c>
      <c r="AN28" s="110">
        <v>6</v>
      </c>
      <c r="AO28" s="112">
        <v>0</v>
      </c>
      <c r="AP28" s="117">
        <v>493</v>
      </c>
      <c r="AQ28" s="111">
        <v>260</v>
      </c>
      <c r="AR28" s="113">
        <v>233</v>
      </c>
      <c r="AS28" s="114">
        <v>174</v>
      </c>
      <c r="AT28" s="115">
        <v>158</v>
      </c>
      <c r="AU28" s="115">
        <v>79</v>
      </c>
      <c r="AV28" s="116">
        <v>73</v>
      </c>
      <c r="AW28" s="110">
        <v>7</v>
      </c>
      <c r="AX28" s="112">
        <v>2</v>
      </c>
      <c r="AY28" s="118">
        <v>85</v>
      </c>
    </row>
    <row r="29" spans="1:51" x14ac:dyDescent="0.15">
      <c r="B29" s="136">
        <v>107</v>
      </c>
      <c r="C29" s="99" t="s">
        <v>56</v>
      </c>
      <c r="D29" s="24"/>
      <c r="E29" s="149">
        <v>28.93</v>
      </c>
      <c r="F29" s="150">
        <v>74603</v>
      </c>
      <c r="G29" s="103">
        <v>156862</v>
      </c>
      <c r="H29" s="103">
        <v>72088</v>
      </c>
      <c r="I29" s="103">
        <v>84774</v>
      </c>
      <c r="J29" s="104">
        <v>-78</v>
      </c>
      <c r="K29" s="105">
        <v>-48</v>
      </c>
      <c r="L29" s="106">
        <v>-30</v>
      </c>
      <c r="M29" s="104">
        <v>-63</v>
      </c>
      <c r="N29" s="105">
        <v>-38</v>
      </c>
      <c r="O29" s="151">
        <v>-25</v>
      </c>
      <c r="P29" s="104">
        <v>74</v>
      </c>
      <c r="Q29" s="105">
        <v>30</v>
      </c>
      <c r="R29" s="106">
        <v>44</v>
      </c>
      <c r="S29" s="107">
        <v>30</v>
      </c>
      <c r="T29" s="108">
        <v>43</v>
      </c>
      <c r="U29" s="108">
        <v>0</v>
      </c>
      <c r="V29" s="109">
        <v>1</v>
      </c>
      <c r="W29" s="104">
        <v>137</v>
      </c>
      <c r="X29" s="105">
        <v>68</v>
      </c>
      <c r="Y29" s="106">
        <v>69</v>
      </c>
      <c r="Z29" s="107">
        <v>67</v>
      </c>
      <c r="AA29" s="108">
        <v>68</v>
      </c>
      <c r="AB29" s="108">
        <v>1</v>
      </c>
      <c r="AC29" s="109">
        <v>1</v>
      </c>
      <c r="AD29" s="110">
        <v>-15</v>
      </c>
      <c r="AE29" s="111">
        <v>-10</v>
      </c>
      <c r="AF29" s="112">
        <v>-5</v>
      </c>
      <c r="AG29" s="110">
        <v>516</v>
      </c>
      <c r="AH29" s="111">
        <v>250</v>
      </c>
      <c r="AI29" s="113">
        <v>266</v>
      </c>
      <c r="AJ29" s="114">
        <v>227</v>
      </c>
      <c r="AK29" s="115">
        <v>238</v>
      </c>
      <c r="AL29" s="115">
        <v>21</v>
      </c>
      <c r="AM29" s="116">
        <v>28</v>
      </c>
      <c r="AN29" s="110">
        <v>2</v>
      </c>
      <c r="AO29" s="112">
        <v>0</v>
      </c>
      <c r="AP29" s="117">
        <v>531</v>
      </c>
      <c r="AQ29" s="111">
        <v>260</v>
      </c>
      <c r="AR29" s="113">
        <v>271</v>
      </c>
      <c r="AS29" s="114">
        <v>248</v>
      </c>
      <c r="AT29" s="115">
        <v>251</v>
      </c>
      <c r="AU29" s="115">
        <v>11</v>
      </c>
      <c r="AV29" s="116">
        <v>17</v>
      </c>
      <c r="AW29" s="110">
        <v>1</v>
      </c>
      <c r="AX29" s="112">
        <v>3</v>
      </c>
      <c r="AY29" s="118">
        <v>47</v>
      </c>
    </row>
    <row r="30" spans="1:51" x14ac:dyDescent="0.15">
      <c r="B30" s="136">
        <v>108</v>
      </c>
      <c r="C30" s="99" t="s">
        <v>57</v>
      </c>
      <c r="D30" s="24"/>
      <c r="E30" s="149">
        <v>28.11</v>
      </c>
      <c r="F30" s="150">
        <v>97538</v>
      </c>
      <c r="G30" s="103">
        <v>211263</v>
      </c>
      <c r="H30" s="103">
        <v>98066</v>
      </c>
      <c r="I30" s="103">
        <v>113197</v>
      </c>
      <c r="J30" s="104">
        <v>-97</v>
      </c>
      <c r="K30" s="105">
        <v>-63</v>
      </c>
      <c r="L30" s="106">
        <v>-34</v>
      </c>
      <c r="M30" s="104">
        <v>-82</v>
      </c>
      <c r="N30" s="105">
        <v>-34</v>
      </c>
      <c r="O30" s="151">
        <v>-48</v>
      </c>
      <c r="P30" s="104">
        <v>101</v>
      </c>
      <c r="Q30" s="105">
        <v>53</v>
      </c>
      <c r="R30" s="106">
        <v>48</v>
      </c>
      <c r="S30" s="107">
        <v>52</v>
      </c>
      <c r="T30" s="108">
        <v>48</v>
      </c>
      <c r="U30" s="108">
        <v>1</v>
      </c>
      <c r="V30" s="109">
        <v>0</v>
      </c>
      <c r="W30" s="104">
        <v>183</v>
      </c>
      <c r="X30" s="105">
        <v>87</v>
      </c>
      <c r="Y30" s="106">
        <v>96</v>
      </c>
      <c r="Z30" s="107">
        <v>86</v>
      </c>
      <c r="AA30" s="108">
        <v>94</v>
      </c>
      <c r="AB30" s="108">
        <v>1</v>
      </c>
      <c r="AC30" s="109">
        <v>2</v>
      </c>
      <c r="AD30" s="110">
        <v>-15</v>
      </c>
      <c r="AE30" s="111">
        <v>-29</v>
      </c>
      <c r="AF30" s="112">
        <v>14</v>
      </c>
      <c r="AG30" s="110">
        <v>621</v>
      </c>
      <c r="AH30" s="111">
        <v>292</v>
      </c>
      <c r="AI30" s="113">
        <v>329</v>
      </c>
      <c r="AJ30" s="114">
        <v>247</v>
      </c>
      <c r="AK30" s="115">
        <v>296</v>
      </c>
      <c r="AL30" s="115">
        <v>45</v>
      </c>
      <c r="AM30" s="116">
        <v>32</v>
      </c>
      <c r="AN30" s="110">
        <v>0</v>
      </c>
      <c r="AO30" s="112">
        <v>1</v>
      </c>
      <c r="AP30" s="117">
        <v>636</v>
      </c>
      <c r="AQ30" s="111">
        <v>321</v>
      </c>
      <c r="AR30" s="113">
        <v>315</v>
      </c>
      <c r="AS30" s="114">
        <v>282</v>
      </c>
      <c r="AT30" s="115">
        <v>302</v>
      </c>
      <c r="AU30" s="115">
        <v>36</v>
      </c>
      <c r="AV30" s="116">
        <v>11</v>
      </c>
      <c r="AW30" s="110">
        <v>3</v>
      </c>
      <c r="AX30" s="112">
        <v>2</v>
      </c>
      <c r="AY30" s="118">
        <v>6</v>
      </c>
    </row>
    <row r="31" spans="1:51" x14ac:dyDescent="0.15">
      <c r="B31" s="136">
        <v>109</v>
      </c>
      <c r="C31" s="99" t="s">
        <v>58</v>
      </c>
      <c r="D31" s="24" t="s">
        <v>51</v>
      </c>
      <c r="E31" s="149">
        <v>240.29</v>
      </c>
      <c r="F31" s="150">
        <v>89625</v>
      </c>
      <c r="G31" s="103">
        <v>208318</v>
      </c>
      <c r="H31" s="103">
        <v>98225</v>
      </c>
      <c r="I31" s="103">
        <v>110093</v>
      </c>
      <c r="J31" s="104">
        <v>27</v>
      </c>
      <c r="K31" s="105">
        <v>5</v>
      </c>
      <c r="L31" s="106">
        <v>22</v>
      </c>
      <c r="M31" s="104">
        <v>-56</v>
      </c>
      <c r="N31" s="105">
        <v>-25</v>
      </c>
      <c r="O31" s="151">
        <v>-31</v>
      </c>
      <c r="P31" s="104">
        <v>113</v>
      </c>
      <c r="Q31" s="105">
        <v>58</v>
      </c>
      <c r="R31" s="106">
        <v>55</v>
      </c>
      <c r="S31" s="107">
        <v>56</v>
      </c>
      <c r="T31" s="108">
        <v>55</v>
      </c>
      <c r="U31" s="108">
        <v>2</v>
      </c>
      <c r="V31" s="109">
        <v>0</v>
      </c>
      <c r="W31" s="104">
        <v>169</v>
      </c>
      <c r="X31" s="105">
        <v>83</v>
      </c>
      <c r="Y31" s="106">
        <v>86</v>
      </c>
      <c r="Z31" s="107">
        <v>83</v>
      </c>
      <c r="AA31" s="108">
        <v>86</v>
      </c>
      <c r="AB31" s="108">
        <v>0</v>
      </c>
      <c r="AC31" s="109">
        <v>0</v>
      </c>
      <c r="AD31" s="110">
        <v>83</v>
      </c>
      <c r="AE31" s="111">
        <v>30</v>
      </c>
      <c r="AF31" s="112">
        <v>53</v>
      </c>
      <c r="AG31" s="110">
        <v>615</v>
      </c>
      <c r="AH31" s="111">
        <v>264</v>
      </c>
      <c r="AI31" s="113">
        <v>351</v>
      </c>
      <c r="AJ31" s="114">
        <v>229</v>
      </c>
      <c r="AK31" s="115">
        <v>246</v>
      </c>
      <c r="AL31" s="115">
        <v>34</v>
      </c>
      <c r="AM31" s="116">
        <v>103</v>
      </c>
      <c r="AN31" s="110">
        <v>1</v>
      </c>
      <c r="AO31" s="112">
        <v>2</v>
      </c>
      <c r="AP31" s="117">
        <v>532</v>
      </c>
      <c r="AQ31" s="111">
        <v>234</v>
      </c>
      <c r="AR31" s="113">
        <v>298</v>
      </c>
      <c r="AS31" s="114">
        <v>225</v>
      </c>
      <c r="AT31" s="115">
        <v>242</v>
      </c>
      <c r="AU31" s="115">
        <v>8</v>
      </c>
      <c r="AV31" s="116">
        <v>52</v>
      </c>
      <c r="AW31" s="110">
        <v>1</v>
      </c>
      <c r="AX31" s="112">
        <v>4</v>
      </c>
      <c r="AY31" s="118">
        <v>99</v>
      </c>
    </row>
    <row r="32" spans="1:51" x14ac:dyDescent="0.15">
      <c r="B32" s="136">
        <v>110</v>
      </c>
      <c r="C32" s="99" t="s">
        <v>59</v>
      </c>
      <c r="D32" s="24"/>
      <c r="E32" s="149">
        <v>28.97</v>
      </c>
      <c r="F32" s="150">
        <v>92613</v>
      </c>
      <c r="G32" s="103">
        <v>148179</v>
      </c>
      <c r="H32" s="103">
        <v>68625</v>
      </c>
      <c r="I32" s="103">
        <v>79554</v>
      </c>
      <c r="J32" s="104">
        <v>7</v>
      </c>
      <c r="K32" s="105">
        <v>15</v>
      </c>
      <c r="L32" s="106">
        <v>-8</v>
      </c>
      <c r="M32" s="104">
        <v>-13</v>
      </c>
      <c r="N32" s="105">
        <v>-14</v>
      </c>
      <c r="O32" s="151">
        <v>1</v>
      </c>
      <c r="P32" s="104">
        <v>110</v>
      </c>
      <c r="Q32" s="105">
        <v>46</v>
      </c>
      <c r="R32" s="106">
        <v>64</v>
      </c>
      <c r="S32" s="107">
        <v>44</v>
      </c>
      <c r="T32" s="108">
        <v>59</v>
      </c>
      <c r="U32" s="108">
        <v>2</v>
      </c>
      <c r="V32" s="109">
        <v>5</v>
      </c>
      <c r="W32" s="104">
        <v>123</v>
      </c>
      <c r="X32" s="105">
        <v>60</v>
      </c>
      <c r="Y32" s="106">
        <v>63</v>
      </c>
      <c r="Z32" s="107">
        <v>56</v>
      </c>
      <c r="AA32" s="108">
        <v>58</v>
      </c>
      <c r="AB32" s="108">
        <v>4</v>
      </c>
      <c r="AC32" s="109">
        <v>5</v>
      </c>
      <c r="AD32" s="110">
        <v>20</v>
      </c>
      <c r="AE32" s="111">
        <v>29</v>
      </c>
      <c r="AF32" s="112">
        <v>-9</v>
      </c>
      <c r="AG32" s="110">
        <v>1040</v>
      </c>
      <c r="AH32" s="111">
        <v>548</v>
      </c>
      <c r="AI32" s="113">
        <v>492</v>
      </c>
      <c r="AJ32" s="114">
        <v>321</v>
      </c>
      <c r="AK32" s="115">
        <v>354</v>
      </c>
      <c r="AL32" s="115">
        <v>218</v>
      </c>
      <c r="AM32" s="116">
        <v>134</v>
      </c>
      <c r="AN32" s="110">
        <v>9</v>
      </c>
      <c r="AO32" s="112">
        <v>4</v>
      </c>
      <c r="AP32" s="117">
        <v>1020</v>
      </c>
      <c r="AQ32" s="111">
        <v>519</v>
      </c>
      <c r="AR32" s="113">
        <v>501</v>
      </c>
      <c r="AS32" s="114">
        <v>365</v>
      </c>
      <c r="AT32" s="115">
        <v>382</v>
      </c>
      <c r="AU32" s="115">
        <v>133</v>
      </c>
      <c r="AV32" s="116">
        <v>106</v>
      </c>
      <c r="AW32" s="110">
        <v>21</v>
      </c>
      <c r="AX32" s="112">
        <v>13</v>
      </c>
      <c r="AY32" s="118">
        <v>20</v>
      </c>
    </row>
    <row r="33" spans="1:51" s="2" customFormat="1" x14ac:dyDescent="0.15">
      <c r="A33"/>
      <c r="B33" s="136">
        <v>111</v>
      </c>
      <c r="C33" s="99" t="s">
        <v>60</v>
      </c>
      <c r="D33" s="24"/>
      <c r="E33" s="149">
        <v>138.01</v>
      </c>
      <c r="F33" s="150">
        <v>100959</v>
      </c>
      <c r="G33" s="103">
        <v>234891</v>
      </c>
      <c r="H33" s="103">
        <v>112797</v>
      </c>
      <c r="I33" s="103">
        <v>122094</v>
      </c>
      <c r="J33" s="104">
        <v>-102</v>
      </c>
      <c r="K33" s="105">
        <v>-62</v>
      </c>
      <c r="L33" s="106">
        <v>-40</v>
      </c>
      <c r="M33" s="104">
        <v>-100</v>
      </c>
      <c r="N33" s="105">
        <v>-51</v>
      </c>
      <c r="O33" s="151">
        <v>-49</v>
      </c>
      <c r="P33" s="104">
        <v>95</v>
      </c>
      <c r="Q33" s="105">
        <v>48</v>
      </c>
      <c r="R33" s="106">
        <v>47</v>
      </c>
      <c r="S33" s="107">
        <v>48</v>
      </c>
      <c r="T33" s="108">
        <v>47</v>
      </c>
      <c r="U33" s="108">
        <v>0</v>
      </c>
      <c r="V33" s="109">
        <v>0</v>
      </c>
      <c r="W33" s="104">
        <v>195</v>
      </c>
      <c r="X33" s="105">
        <v>99</v>
      </c>
      <c r="Y33" s="106">
        <v>96</v>
      </c>
      <c r="Z33" s="107">
        <v>96</v>
      </c>
      <c r="AA33" s="108">
        <v>95</v>
      </c>
      <c r="AB33" s="108">
        <v>3</v>
      </c>
      <c r="AC33" s="109">
        <v>1</v>
      </c>
      <c r="AD33" s="110">
        <v>-2</v>
      </c>
      <c r="AE33" s="111">
        <v>-11</v>
      </c>
      <c r="AF33" s="112">
        <v>9</v>
      </c>
      <c r="AG33" s="110">
        <v>681</v>
      </c>
      <c r="AH33" s="111">
        <v>359</v>
      </c>
      <c r="AI33" s="113">
        <v>322</v>
      </c>
      <c r="AJ33" s="114">
        <v>271</v>
      </c>
      <c r="AK33" s="115">
        <v>257</v>
      </c>
      <c r="AL33" s="115">
        <v>87</v>
      </c>
      <c r="AM33" s="116">
        <v>65</v>
      </c>
      <c r="AN33" s="110">
        <v>1</v>
      </c>
      <c r="AO33" s="112">
        <v>0</v>
      </c>
      <c r="AP33" s="117">
        <v>683</v>
      </c>
      <c r="AQ33" s="111">
        <v>370</v>
      </c>
      <c r="AR33" s="113">
        <v>313</v>
      </c>
      <c r="AS33" s="114">
        <v>332</v>
      </c>
      <c r="AT33" s="115">
        <v>276</v>
      </c>
      <c r="AU33" s="115">
        <v>33</v>
      </c>
      <c r="AV33" s="116">
        <v>30</v>
      </c>
      <c r="AW33" s="110">
        <v>5</v>
      </c>
      <c r="AX33" s="112">
        <v>7</v>
      </c>
      <c r="AY33" s="118">
        <v>40</v>
      </c>
    </row>
    <row r="34" spans="1:51" x14ac:dyDescent="0.15">
      <c r="A34" s="2">
        <v>6</v>
      </c>
      <c r="B34" s="2">
        <v>201</v>
      </c>
      <c r="C34" s="152" t="s">
        <v>61</v>
      </c>
      <c r="D34" s="24"/>
      <c r="E34" s="149">
        <v>534.55999999999995</v>
      </c>
      <c r="F34" s="150">
        <v>227428</v>
      </c>
      <c r="G34" s="103">
        <v>525761</v>
      </c>
      <c r="H34" s="103">
        <v>254440</v>
      </c>
      <c r="I34" s="103">
        <v>271321</v>
      </c>
      <c r="J34" s="104">
        <v>79</v>
      </c>
      <c r="K34" s="105">
        <v>16</v>
      </c>
      <c r="L34" s="106">
        <v>63</v>
      </c>
      <c r="M34" s="104">
        <v>-134</v>
      </c>
      <c r="N34" s="105">
        <v>-85</v>
      </c>
      <c r="O34" s="151">
        <v>-49</v>
      </c>
      <c r="P34" s="104">
        <v>296</v>
      </c>
      <c r="Q34" s="105">
        <v>140</v>
      </c>
      <c r="R34" s="106">
        <v>156</v>
      </c>
      <c r="S34" s="107">
        <v>138</v>
      </c>
      <c r="T34" s="108">
        <v>150</v>
      </c>
      <c r="U34" s="108">
        <v>2</v>
      </c>
      <c r="V34" s="109">
        <v>6</v>
      </c>
      <c r="W34" s="104">
        <v>430</v>
      </c>
      <c r="X34" s="105">
        <v>225</v>
      </c>
      <c r="Y34" s="106">
        <v>205</v>
      </c>
      <c r="Z34" s="107">
        <v>224</v>
      </c>
      <c r="AA34" s="108">
        <v>204</v>
      </c>
      <c r="AB34" s="108">
        <v>1</v>
      </c>
      <c r="AC34" s="109">
        <v>1</v>
      </c>
      <c r="AD34" s="110">
        <v>213</v>
      </c>
      <c r="AE34" s="111">
        <v>101</v>
      </c>
      <c r="AF34" s="112">
        <v>112</v>
      </c>
      <c r="AG34" s="110">
        <v>1280</v>
      </c>
      <c r="AH34" s="111">
        <v>736</v>
      </c>
      <c r="AI34" s="113">
        <v>544</v>
      </c>
      <c r="AJ34" s="114">
        <v>439</v>
      </c>
      <c r="AK34" s="115">
        <v>328</v>
      </c>
      <c r="AL34" s="115">
        <v>276</v>
      </c>
      <c r="AM34" s="116">
        <v>206</v>
      </c>
      <c r="AN34" s="110">
        <v>21</v>
      </c>
      <c r="AO34" s="112">
        <v>10</v>
      </c>
      <c r="AP34" s="117">
        <v>1067</v>
      </c>
      <c r="AQ34" s="111">
        <v>635</v>
      </c>
      <c r="AR34" s="113">
        <v>432</v>
      </c>
      <c r="AS34" s="114">
        <v>502</v>
      </c>
      <c r="AT34" s="115">
        <v>373</v>
      </c>
      <c r="AU34" s="115">
        <v>123</v>
      </c>
      <c r="AV34" s="116">
        <v>55</v>
      </c>
      <c r="AW34" s="110">
        <v>10</v>
      </c>
      <c r="AX34" s="112">
        <v>4</v>
      </c>
      <c r="AY34" s="118">
        <v>329</v>
      </c>
    </row>
    <row r="35" spans="1:51" x14ac:dyDescent="0.15">
      <c r="A35">
        <v>2</v>
      </c>
      <c r="B35">
        <v>202</v>
      </c>
      <c r="C35" s="152" t="s">
        <v>62</v>
      </c>
      <c r="D35" s="24"/>
      <c r="E35" s="149">
        <v>50.71</v>
      </c>
      <c r="F35" s="150">
        <v>223664</v>
      </c>
      <c r="G35" s="103">
        <v>456214</v>
      </c>
      <c r="H35" s="103">
        <v>220334</v>
      </c>
      <c r="I35" s="103">
        <v>235880</v>
      </c>
      <c r="J35" s="104">
        <v>94</v>
      </c>
      <c r="K35" s="105">
        <v>141</v>
      </c>
      <c r="L35" s="106">
        <v>-47</v>
      </c>
      <c r="M35" s="104">
        <v>-114</v>
      </c>
      <c r="N35" s="105">
        <v>-64</v>
      </c>
      <c r="O35" s="151">
        <v>-50</v>
      </c>
      <c r="P35" s="104">
        <v>298</v>
      </c>
      <c r="Q35" s="105">
        <v>155</v>
      </c>
      <c r="R35" s="106">
        <v>143</v>
      </c>
      <c r="S35" s="107">
        <v>153</v>
      </c>
      <c r="T35" s="108">
        <v>142</v>
      </c>
      <c r="U35" s="108">
        <v>2</v>
      </c>
      <c r="V35" s="109">
        <v>1</v>
      </c>
      <c r="W35" s="104">
        <v>412</v>
      </c>
      <c r="X35" s="105">
        <v>219</v>
      </c>
      <c r="Y35" s="106">
        <v>193</v>
      </c>
      <c r="Z35" s="107">
        <v>215</v>
      </c>
      <c r="AA35" s="108">
        <v>191</v>
      </c>
      <c r="AB35" s="108">
        <v>4</v>
      </c>
      <c r="AC35" s="109">
        <v>2</v>
      </c>
      <c r="AD35" s="110">
        <v>208</v>
      </c>
      <c r="AE35" s="111">
        <v>205</v>
      </c>
      <c r="AF35" s="112">
        <v>3</v>
      </c>
      <c r="AG35" s="110">
        <v>1595</v>
      </c>
      <c r="AH35" s="111">
        <v>930</v>
      </c>
      <c r="AI35" s="113">
        <v>665</v>
      </c>
      <c r="AJ35" s="114">
        <v>691</v>
      </c>
      <c r="AK35" s="115">
        <v>584</v>
      </c>
      <c r="AL35" s="115">
        <v>226</v>
      </c>
      <c r="AM35" s="116">
        <v>75</v>
      </c>
      <c r="AN35" s="110">
        <v>13</v>
      </c>
      <c r="AO35" s="112">
        <v>6</v>
      </c>
      <c r="AP35" s="117">
        <v>1387</v>
      </c>
      <c r="AQ35" s="111">
        <v>725</v>
      </c>
      <c r="AR35" s="113">
        <v>662</v>
      </c>
      <c r="AS35" s="114">
        <v>644</v>
      </c>
      <c r="AT35" s="115">
        <v>584</v>
      </c>
      <c r="AU35" s="115">
        <v>70</v>
      </c>
      <c r="AV35" s="116">
        <v>63</v>
      </c>
      <c r="AW35" s="110">
        <v>11</v>
      </c>
      <c r="AX35" s="112">
        <v>15</v>
      </c>
      <c r="AY35" s="118">
        <v>270</v>
      </c>
    </row>
    <row r="36" spans="1:51" x14ac:dyDescent="0.15">
      <c r="A36">
        <v>4</v>
      </c>
      <c r="B36">
        <v>203</v>
      </c>
      <c r="C36" s="152" t="s">
        <v>63</v>
      </c>
      <c r="D36" s="24"/>
      <c r="E36" s="149">
        <v>49.42</v>
      </c>
      <c r="F36" s="150">
        <v>135582</v>
      </c>
      <c r="G36" s="103">
        <v>304449</v>
      </c>
      <c r="H36" s="103">
        <v>146703</v>
      </c>
      <c r="I36" s="103">
        <v>157746</v>
      </c>
      <c r="J36" s="104">
        <v>116</v>
      </c>
      <c r="K36" s="105">
        <v>75</v>
      </c>
      <c r="L36" s="106">
        <v>41</v>
      </c>
      <c r="M36" s="104">
        <v>-38</v>
      </c>
      <c r="N36" s="105">
        <v>-15</v>
      </c>
      <c r="O36" s="151">
        <v>-23</v>
      </c>
      <c r="P36" s="104">
        <v>197</v>
      </c>
      <c r="Q36" s="105">
        <v>108</v>
      </c>
      <c r="R36" s="106">
        <v>89</v>
      </c>
      <c r="S36" s="107">
        <v>107</v>
      </c>
      <c r="T36" s="108">
        <v>88</v>
      </c>
      <c r="U36" s="108">
        <v>1</v>
      </c>
      <c r="V36" s="109">
        <v>1</v>
      </c>
      <c r="W36" s="104">
        <v>235</v>
      </c>
      <c r="X36" s="105">
        <v>123</v>
      </c>
      <c r="Y36" s="106">
        <v>112</v>
      </c>
      <c r="Z36" s="107">
        <v>122</v>
      </c>
      <c r="AA36" s="108">
        <v>111</v>
      </c>
      <c r="AB36" s="108">
        <v>1</v>
      </c>
      <c r="AC36" s="109">
        <v>1</v>
      </c>
      <c r="AD36" s="110">
        <v>154</v>
      </c>
      <c r="AE36" s="111">
        <v>90</v>
      </c>
      <c r="AF36" s="112">
        <v>64</v>
      </c>
      <c r="AG36" s="110">
        <v>880</v>
      </c>
      <c r="AH36" s="111">
        <v>476</v>
      </c>
      <c r="AI36" s="113">
        <v>404</v>
      </c>
      <c r="AJ36" s="114">
        <v>396</v>
      </c>
      <c r="AK36" s="115">
        <v>382</v>
      </c>
      <c r="AL36" s="115">
        <v>70</v>
      </c>
      <c r="AM36" s="116">
        <v>22</v>
      </c>
      <c r="AN36" s="110">
        <v>10</v>
      </c>
      <c r="AO36" s="112">
        <v>0</v>
      </c>
      <c r="AP36" s="117">
        <v>726</v>
      </c>
      <c r="AQ36" s="111">
        <v>386</v>
      </c>
      <c r="AR36" s="113">
        <v>340</v>
      </c>
      <c r="AS36" s="114">
        <v>335</v>
      </c>
      <c r="AT36" s="115">
        <v>315</v>
      </c>
      <c r="AU36" s="115">
        <v>48</v>
      </c>
      <c r="AV36" s="116">
        <v>24</v>
      </c>
      <c r="AW36" s="110">
        <v>3</v>
      </c>
      <c r="AX36" s="112">
        <v>1</v>
      </c>
      <c r="AY36" s="118">
        <v>122</v>
      </c>
    </row>
    <row r="37" spans="1:51" x14ac:dyDescent="0.15">
      <c r="A37">
        <v>2</v>
      </c>
      <c r="B37">
        <v>204</v>
      </c>
      <c r="C37" s="152" t="s">
        <v>64</v>
      </c>
      <c r="D37" s="24" t="s">
        <v>51</v>
      </c>
      <c r="E37" s="149">
        <v>99.96</v>
      </c>
      <c r="F37" s="150">
        <v>218651</v>
      </c>
      <c r="G37" s="103">
        <v>484314</v>
      </c>
      <c r="H37" s="103">
        <v>225049</v>
      </c>
      <c r="I37" s="103">
        <v>259265</v>
      </c>
      <c r="J37" s="104">
        <v>162</v>
      </c>
      <c r="K37" s="105">
        <v>56</v>
      </c>
      <c r="L37" s="106">
        <v>106</v>
      </c>
      <c r="M37" s="104">
        <v>-83</v>
      </c>
      <c r="N37" s="105">
        <v>-54</v>
      </c>
      <c r="O37" s="151">
        <v>-29</v>
      </c>
      <c r="P37" s="104">
        <v>259</v>
      </c>
      <c r="Q37" s="105">
        <v>137</v>
      </c>
      <c r="R37" s="106">
        <v>122</v>
      </c>
      <c r="S37" s="107">
        <v>137</v>
      </c>
      <c r="T37" s="108">
        <v>121</v>
      </c>
      <c r="U37" s="108">
        <v>0</v>
      </c>
      <c r="V37" s="109">
        <v>1</v>
      </c>
      <c r="W37" s="104">
        <v>342</v>
      </c>
      <c r="X37" s="105">
        <v>191</v>
      </c>
      <c r="Y37" s="106">
        <v>151</v>
      </c>
      <c r="Z37" s="107">
        <v>190</v>
      </c>
      <c r="AA37" s="108">
        <v>150</v>
      </c>
      <c r="AB37" s="108">
        <v>1</v>
      </c>
      <c r="AC37" s="109">
        <v>1</v>
      </c>
      <c r="AD37" s="110">
        <v>245</v>
      </c>
      <c r="AE37" s="111">
        <v>110</v>
      </c>
      <c r="AF37" s="112">
        <v>135</v>
      </c>
      <c r="AG37" s="110">
        <v>1514</v>
      </c>
      <c r="AH37" s="111">
        <v>749</v>
      </c>
      <c r="AI37" s="113">
        <v>765</v>
      </c>
      <c r="AJ37" s="114">
        <v>623</v>
      </c>
      <c r="AK37" s="115">
        <v>675</v>
      </c>
      <c r="AL37" s="115">
        <v>118</v>
      </c>
      <c r="AM37" s="116">
        <v>82</v>
      </c>
      <c r="AN37" s="110">
        <v>8</v>
      </c>
      <c r="AO37" s="112">
        <v>8</v>
      </c>
      <c r="AP37" s="117">
        <v>1269</v>
      </c>
      <c r="AQ37" s="111">
        <v>639</v>
      </c>
      <c r="AR37" s="113">
        <v>630</v>
      </c>
      <c r="AS37" s="114">
        <v>594</v>
      </c>
      <c r="AT37" s="115">
        <v>590</v>
      </c>
      <c r="AU37" s="115">
        <v>31</v>
      </c>
      <c r="AV37" s="116">
        <v>36</v>
      </c>
      <c r="AW37" s="110">
        <v>14</v>
      </c>
      <c r="AX37" s="112">
        <v>4</v>
      </c>
      <c r="AY37" s="118">
        <v>216</v>
      </c>
    </row>
    <row r="38" spans="1:51" x14ac:dyDescent="0.15">
      <c r="A38">
        <v>10</v>
      </c>
      <c r="B38">
        <v>205</v>
      </c>
      <c r="C38" s="152" t="s">
        <v>65</v>
      </c>
      <c r="D38" s="24"/>
      <c r="E38" s="149">
        <v>182.38</v>
      </c>
      <c r="F38" s="150">
        <v>18044</v>
      </c>
      <c r="G38" s="103">
        <v>40429</v>
      </c>
      <c r="H38" s="103">
        <v>19256</v>
      </c>
      <c r="I38" s="103">
        <v>21173</v>
      </c>
      <c r="J38" s="104">
        <v>0</v>
      </c>
      <c r="K38" s="105">
        <v>6</v>
      </c>
      <c r="L38" s="106">
        <v>-6</v>
      </c>
      <c r="M38" s="104">
        <v>-31</v>
      </c>
      <c r="N38" s="105">
        <v>-11</v>
      </c>
      <c r="O38" s="151">
        <v>-20</v>
      </c>
      <c r="P38" s="104">
        <v>19</v>
      </c>
      <c r="Q38" s="105">
        <v>11</v>
      </c>
      <c r="R38" s="106">
        <v>8</v>
      </c>
      <c r="S38" s="107">
        <v>10</v>
      </c>
      <c r="T38" s="108">
        <v>8</v>
      </c>
      <c r="U38" s="108">
        <v>1</v>
      </c>
      <c r="V38" s="109">
        <v>0</v>
      </c>
      <c r="W38" s="104">
        <v>50</v>
      </c>
      <c r="X38" s="105">
        <v>22</v>
      </c>
      <c r="Y38" s="106">
        <v>28</v>
      </c>
      <c r="Z38" s="107">
        <v>22</v>
      </c>
      <c r="AA38" s="108">
        <v>28</v>
      </c>
      <c r="AB38" s="108">
        <v>0</v>
      </c>
      <c r="AC38" s="109">
        <v>0</v>
      </c>
      <c r="AD38" s="110">
        <v>31</v>
      </c>
      <c r="AE38" s="111">
        <v>17</v>
      </c>
      <c r="AF38" s="112">
        <v>14</v>
      </c>
      <c r="AG38" s="110">
        <v>143</v>
      </c>
      <c r="AH38" s="111">
        <v>75</v>
      </c>
      <c r="AI38" s="113">
        <v>68</v>
      </c>
      <c r="AJ38" s="114">
        <v>42</v>
      </c>
      <c r="AK38" s="115">
        <v>40</v>
      </c>
      <c r="AL38" s="115">
        <v>33</v>
      </c>
      <c r="AM38" s="116">
        <v>28</v>
      </c>
      <c r="AN38" s="110">
        <v>0</v>
      </c>
      <c r="AO38" s="112">
        <v>0</v>
      </c>
      <c r="AP38" s="117">
        <v>112</v>
      </c>
      <c r="AQ38" s="111">
        <v>58</v>
      </c>
      <c r="AR38" s="113">
        <v>54</v>
      </c>
      <c r="AS38" s="114">
        <v>40</v>
      </c>
      <c r="AT38" s="115">
        <v>42</v>
      </c>
      <c r="AU38" s="115">
        <v>18</v>
      </c>
      <c r="AV38" s="116">
        <v>12</v>
      </c>
      <c r="AW38" s="110">
        <v>0</v>
      </c>
      <c r="AX38" s="112">
        <v>0</v>
      </c>
      <c r="AY38" s="118">
        <v>22</v>
      </c>
    </row>
    <row r="39" spans="1:51" x14ac:dyDescent="0.15">
      <c r="A39">
        <v>2</v>
      </c>
      <c r="B39">
        <v>206</v>
      </c>
      <c r="C39" s="152" t="s">
        <v>66</v>
      </c>
      <c r="D39" s="24" t="s">
        <v>51</v>
      </c>
      <c r="E39" s="149">
        <v>18.47</v>
      </c>
      <c r="F39" s="150">
        <v>43052</v>
      </c>
      <c r="G39" s="103">
        <v>94023</v>
      </c>
      <c r="H39" s="103">
        <v>42029</v>
      </c>
      <c r="I39" s="103">
        <v>51994</v>
      </c>
      <c r="J39" s="104">
        <v>42</v>
      </c>
      <c r="K39" s="105">
        <v>8</v>
      </c>
      <c r="L39" s="106">
        <v>34</v>
      </c>
      <c r="M39" s="104">
        <v>-26</v>
      </c>
      <c r="N39" s="105">
        <v>-15</v>
      </c>
      <c r="O39" s="151">
        <v>-11</v>
      </c>
      <c r="P39" s="104">
        <v>48</v>
      </c>
      <c r="Q39" s="105">
        <v>20</v>
      </c>
      <c r="R39" s="106">
        <v>28</v>
      </c>
      <c r="S39" s="107">
        <v>19</v>
      </c>
      <c r="T39" s="108">
        <v>26</v>
      </c>
      <c r="U39" s="108">
        <v>1</v>
      </c>
      <c r="V39" s="109">
        <v>2</v>
      </c>
      <c r="W39" s="104">
        <v>74</v>
      </c>
      <c r="X39" s="105">
        <v>35</v>
      </c>
      <c r="Y39" s="106">
        <v>39</v>
      </c>
      <c r="Z39" s="107">
        <v>34</v>
      </c>
      <c r="AA39" s="108">
        <v>39</v>
      </c>
      <c r="AB39" s="108">
        <v>1</v>
      </c>
      <c r="AC39" s="109">
        <v>0</v>
      </c>
      <c r="AD39" s="110">
        <v>68</v>
      </c>
      <c r="AE39" s="111">
        <v>23</v>
      </c>
      <c r="AF39" s="112">
        <v>45</v>
      </c>
      <c r="AG39" s="110">
        <v>404</v>
      </c>
      <c r="AH39" s="111">
        <v>183</v>
      </c>
      <c r="AI39" s="113">
        <v>221</v>
      </c>
      <c r="AJ39" s="114">
        <v>147</v>
      </c>
      <c r="AK39" s="115">
        <v>170</v>
      </c>
      <c r="AL39" s="115">
        <v>33</v>
      </c>
      <c r="AM39" s="116">
        <v>49</v>
      </c>
      <c r="AN39" s="110">
        <v>3</v>
      </c>
      <c r="AO39" s="112">
        <v>2</v>
      </c>
      <c r="AP39" s="117">
        <v>336</v>
      </c>
      <c r="AQ39" s="111">
        <v>160</v>
      </c>
      <c r="AR39" s="113">
        <v>176</v>
      </c>
      <c r="AS39" s="114">
        <v>142</v>
      </c>
      <c r="AT39" s="115">
        <v>158</v>
      </c>
      <c r="AU39" s="115">
        <v>18</v>
      </c>
      <c r="AV39" s="116">
        <v>18</v>
      </c>
      <c r="AW39" s="110">
        <v>0</v>
      </c>
      <c r="AX39" s="112">
        <v>0</v>
      </c>
      <c r="AY39" s="118">
        <v>35</v>
      </c>
    </row>
    <row r="40" spans="1:51" x14ac:dyDescent="0.15">
      <c r="A40">
        <v>3</v>
      </c>
      <c r="B40">
        <v>207</v>
      </c>
      <c r="C40" s="152" t="s">
        <v>67</v>
      </c>
      <c r="D40" s="24"/>
      <c r="E40" s="149">
        <v>25</v>
      </c>
      <c r="F40" s="150">
        <v>83291</v>
      </c>
      <c r="G40" s="103">
        <v>197072</v>
      </c>
      <c r="H40" s="103">
        <v>94759</v>
      </c>
      <c r="I40" s="103">
        <v>102313</v>
      </c>
      <c r="J40" s="104">
        <v>90</v>
      </c>
      <c r="K40" s="105">
        <v>7</v>
      </c>
      <c r="L40" s="106">
        <v>83</v>
      </c>
      <c r="M40" s="104">
        <v>-18</v>
      </c>
      <c r="N40" s="105">
        <v>-20</v>
      </c>
      <c r="O40" s="151">
        <v>2</v>
      </c>
      <c r="P40" s="104">
        <v>118</v>
      </c>
      <c r="Q40" s="105">
        <v>51</v>
      </c>
      <c r="R40" s="106">
        <v>67</v>
      </c>
      <c r="S40" s="107">
        <v>51</v>
      </c>
      <c r="T40" s="108">
        <v>67</v>
      </c>
      <c r="U40" s="108">
        <v>0</v>
      </c>
      <c r="V40" s="109">
        <v>0</v>
      </c>
      <c r="W40" s="104">
        <v>136</v>
      </c>
      <c r="X40" s="105">
        <v>71</v>
      </c>
      <c r="Y40" s="106">
        <v>65</v>
      </c>
      <c r="Z40" s="107">
        <v>69</v>
      </c>
      <c r="AA40" s="108">
        <v>65</v>
      </c>
      <c r="AB40" s="108">
        <v>2</v>
      </c>
      <c r="AC40" s="109">
        <v>0</v>
      </c>
      <c r="AD40" s="110">
        <v>108</v>
      </c>
      <c r="AE40" s="111">
        <v>27</v>
      </c>
      <c r="AF40" s="112">
        <v>81</v>
      </c>
      <c r="AG40" s="110">
        <v>637</v>
      </c>
      <c r="AH40" s="111">
        <v>338</v>
      </c>
      <c r="AI40" s="113">
        <v>299</v>
      </c>
      <c r="AJ40" s="114">
        <v>261</v>
      </c>
      <c r="AK40" s="115">
        <v>252</v>
      </c>
      <c r="AL40" s="115">
        <v>75</v>
      </c>
      <c r="AM40" s="116">
        <v>45</v>
      </c>
      <c r="AN40" s="110">
        <v>2</v>
      </c>
      <c r="AO40" s="112">
        <v>2</v>
      </c>
      <c r="AP40" s="117">
        <v>529</v>
      </c>
      <c r="AQ40" s="111">
        <v>311</v>
      </c>
      <c r="AR40" s="113">
        <v>218</v>
      </c>
      <c r="AS40" s="114">
        <v>287</v>
      </c>
      <c r="AT40" s="115">
        <v>210</v>
      </c>
      <c r="AU40" s="115">
        <v>17</v>
      </c>
      <c r="AV40" s="116">
        <v>5</v>
      </c>
      <c r="AW40" s="110">
        <v>7</v>
      </c>
      <c r="AX40" s="112">
        <v>3</v>
      </c>
      <c r="AY40" s="118">
        <v>127</v>
      </c>
    </row>
    <row r="41" spans="1:51" x14ac:dyDescent="0.15">
      <c r="A41">
        <v>7</v>
      </c>
      <c r="B41">
        <v>208</v>
      </c>
      <c r="C41" s="152" t="s">
        <v>68</v>
      </c>
      <c r="D41" s="24"/>
      <c r="E41" s="149">
        <v>90.4</v>
      </c>
      <c r="F41" s="150">
        <v>11691</v>
      </c>
      <c r="G41" s="103">
        <v>27644</v>
      </c>
      <c r="H41" s="103">
        <v>13253</v>
      </c>
      <c r="I41" s="103">
        <v>14391</v>
      </c>
      <c r="J41" s="104">
        <v>-28</v>
      </c>
      <c r="K41" s="105">
        <v>-10</v>
      </c>
      <c r="L41" s="106">
        <v>-18</v>
      </c>
      <c r="M41" s="104">
        <v>-21</v>
      </c>
      <c r="N41" s="105">
        <v>-9</v>
      </c>
      <c r="O41" s="151">
        <v>-12</v>
      </c>
      <c r="P41" s="104">
        <v>14</v>
      </c>
      <c r="Q41" s="105">
        <v>9</v>
      </c>
      <c r="R41" s="106">
        <v>5</v>
      </c>
      <c r="S41" s="107">
        <v>9</v>
      </c>
      <c r="T41" s="108">
        <v>5</v>
      </c>
      <c r="U41" s="108">
        <v>0</v>
      </c>
      <c r="V41" s="109">
        <v>0</v>
      </c>
      <c r="W41" s="104">
        <v>35</v>
      </c>
      <c r="X41" s="105">
        <v>18</v>
      </c>
      <c r="Y41" s="106">
        <v>17</v>
      </c>
      <c r="Z41" s="107">
        <v>18</v>
      </c>
      <c r="AA41" s="108">
        <v>17</v>
      </c>
      <c r="AB41" s="108">
        <v>0</v>
      </c>
      <c r="AC41" s="109">
        <v>0</v>
      </c>
      <c r="AD41" s="110">
        <v>-7</v>
      </c>
      <c r="AE41" s="111">
        <v>-1</v>
      </c>
      <c r="AF41" s="112">
        <v>-6</v>
      </c>
      <c r="AG41" s="110">
        <v>65</v>
      </c>
      <c r="AH41" s="111">
        <v>34</v>
      </c>
      <c r="AI41" s="113">
        <v>31</v>
      </c>
      <c r="AJ41" s="114">
        <v>20</v>
      </c>
      <c r="AK41" s="115">
        <v>17</v>
      </c>
      <c r="AL41" s="115">
        <v>14</v>
      </c>
      <c r="AM41" s="116">
        <v>13</v>
      </c>
      <c r="AN41" s="110">
        <v>0</v>
      </c>
      <c r="AO41" s="112">
        <v>1</v>
      </c>
      <c r="AP41" s="117">
        <v>72</v>
      </c>
      <c r="AQ41" s="111">
        <v>35</v>
      </c>
      <c r="AR41" s="113">
        <v>37</v>
      </c>
      <c r="AS41" s="114">
        <v>27</v>
      </c>
      <c r="AT41" s="115">
        <v>29</v>
      </c>
      <c r="AU41" s="115">
        <v>8</v>
      </c>
      <c r="AV41" s="116">
        <v>7</v>
      </c>
      <c r="AW41" s="110">
        <v>0</v>
      </c>
      <c r="AX41" s="112">
        <v>1</v>
      </c>
      <c r="AY41" s="118">
        <v>-9</v>
      </c>
    </row>
    <row r="42" spans="1:51" x14ac:dyDescent="0.15">
      <c r="A42">
        <v>8</v>
      </c>
      <c r="B42">
        <v>209</v>
      </c>
      <c r="C42" s="152" t="s">
        <v>69</v>
      </c>
      <c r="D42" s="24"/>
      <c r="E42" s="149">
        <v>697.55</v>
      </c>
      <c r="F42" s="150">
        <v>30553</v>
      </c>
      <c r="G42" s="103">
        <v>75706</v>
      </c>
      <c r="H42" s="103">
        <v>36371</v>
      </c>
      <c r="I42" s="103">
        <v>39335</v>
      </c>
      <c r="J42" s="104">
        <v>-10</v>
      </c>
      <c r="K42" s="105">
        <v>-16</v>
      </c>
      <c r="L42" s="106">
        <v>6</v>
      </c>
      <c r="M42" s="104">
        <v>-67</v>
      </c>
      <c r="N42" s="105">
        <v>-38</v>
      </c>
      <c r="O42" s="151">
        <v>-29</v>
      </c>
      <c r="P42" s="104">
        <v>32</v>
      </c>
      <c r="Q42" s="105">
        <v>14</v>
      </c>
      <c r="R42" s="106">
        <v>18</v>
      </c>
      <c r="S42" s="107">
        <v>14</v>
      </c>
      <c r="T42" s="108">
        <v>18</v>
      </c>
      <c r="U42" s="108">
        <v>0</v>
      </c>
      <c r="V42" s="109">
        <v>0</v>
      </c>
      <c r="W42" s="104">
        <v>99</v>
      </c>
      <c r="X42" s="105">
        <v>52</v>
      </c>
      <c r="Y42" s="106">
        <v>47</v>
      </c>
      <c r="Z42" s="107">
        <v>52</v>
      </c>
      <c r="AA42" s="108">
        <v>47</v>
      </c>
      <c r="AB42" s="108">
        <v>0</v>
      </c>
      <c r="AC42" s="109">
        <v>0</v>
      </c>
      <c r="AD42" s="110">
        <v>57</v>
      </c>
      <c r="AE42" s="111">
        <v>22</v>
      </c>
      <c r="AF42" s="112">
        <v>35</v>
      </c>
      <c r="AG42" s="110">
        <v>173</v>
      </c>
      <c r="AH42" s="111">
        <v>84</v>
      </c>
      <c r="AI42" s="113">
        <v>89</v>
      </c>
      <c r="AJ42" s="114">
        <v>58</v>
      </c>
      <c r="AK42" s="115">
        <v>41</v>
      </c>
      <c r="AL42" s="115">
        <v>25</v>
      </c>
      <c r="AM42" s="116">
        <v>47</v>
      </c>
      <c r="AN42" s="110">
        <v>1</v>
      </c>
      <c r="AO42" s="112">
        <v>1</v>
      </c>
      <c r="AP42" s="117">
        <v>116</v>
      </c>
      <c r="AQ42" s="111">
        <v>62</v>
      </c>
      <c r="AR42" s="113">
        <v>54</v>
      </c>
      <c r="AS42" s="114">
        <v>56</v>
      </c>
      <c r="AT42" s="115">
        <v>49</v>
      </c>
      <c r="AU42" s="115">
        <v>6</v>
      </c>
      <c r="AV42" s="116">
        <v>4</v>
      </c>
      <c r="AW42" s="110">
        <v>0</v>
      </c>
      <c r="AX42" s="112">
        <v>1</v>
      </c>
      <c r="AY42" s="118">
        <v>66</v>
      </c>
    </row>
    <row r="43" spans="1:51" x14ac:dyDescent="0.15">
      <c r="A43">
        <v>4</v>
      </c>
      <c r="B43">
        <v>210</v>
      </c>
      <c r="C43" s="152" t="s">
        <v>70</v>
      </c>
      <c r="D43" s="24"/>
      <c r="E43" s="149">
        <v>138.47999999999999</v>
      </c>
      <c r="F43" s="150">
        <v>108798</v>
      </c>
      <c r="G43" s="103">
        <v>258273</v>
      </c>
      <c r="H43" s="103">
        <v>126032</v>
      </c>
      <c r="I43" s="103">
        <v>132241</v>
      </c>
      <c r="J43" s="104">
        <v>-138</v>
      </c>
      <c r="K43" s="105">
        <v>-62</v>
      </c>
      <c r="L43" s="106">
        <v>-76</v>
      </c>
      <c r="M43" s="104">
        <v>-69</v>
      </c>
      <c r="N43" s="105">
        <v>-31</v>
      </c>
      <c r="O43" s="151">
        <v>-38</v>
      </c>
      <c r="P43" s="104">
        <v>146</v>
      </c>
      <c r="Q43" s="105">
        <v>81</v>
      </c>
      <c r="R43" s="106">
        <v>65</v>
      </c>
      <c r="S43" s="107">
        <v>80</v>
      </c>
      <c r="T43" s="108">
        <v>65</v>
      </c>
      <c r="U43" s="108">
        <v>1</v>
      </c>
      <c r="V43" s="109">
        <v>0</v>
      </c>
      <c r="W43" s="104">
        <v>215</v>
      </c>
      <c r="X43" s="105">
        <v>112</v>
      </c>
      <c r="Y43" s="106">
        <v>103</v>
      </c>
      <c r="Z43" s="107">
        <v>112</v>
      </c>
      <c r="AA43" s="108">
        <v>102</v>
      </c>
      <c r="AB43" s="108">
        <v>0</v>
      </c>
      <c r="AC43" s="109">
        <v>1</v>
      </c>
      <c r="AD43" s="110">
        <v>-69</v>
      </c>
      <c r="AE43" s="111">
        <v>-31</v>
      </c>
      <c r="AF43" s="112">
        <v>-38</v>
      </c>
      <c r="AG43" s="110">
        <v>581</v>
      </c>
      <c r="AH43" s="111">
        <v>321</v>
      </c>
      <c r="AI43" s="113">
        <v>260</v>
      </c>
      <c r="AJ43" s="114">
        <v>244</v>
      </c>
      <c r="AK43" s="115">
        <v>221</v>
      </c>
      <c r="AL43" s="115">
        <v>75</v>
      </c>
      <c r="AM43" s="116">
        <v>37</v>
      </c>
      <c r="AN43" s="110">
        <v>2</v>
      </c>
      <c r="AO43" s="112">
        <v>2</v>
      </c>
      <c r="AP43" s="117">
        <v>650</v>
      </c>
      <c r="AQ43" s="111">
        <v>352</v>
      </c>
      <c r="AR43" s="113">
        <v>298</v>
      </c>
      <c r="AS43" s="114">
        <v>310</v>
      </c>
      <c r="AT43" s="115">
        <v>280</v>
      </c>
      <c r="AU43" s="115">
        <v>41</v>
      </c>
      <c r="AV43" s="116">
        <v>17</v>
      </c>
      <c r="AW43" s="110">
        <v>1</v>
      </c>
      <c r="AX43" s="112">
        <v>1</v>
      </c>
      <c r="AY43" s="118">
        <v>8</v>
      </c>
    </row>
    <row r="44" spans="1:51" x14ac:dyDescent="0.15">
      <c r="A44">
        <v>7</v>
      </c>
      <c r="B44">
        <v>212</v>
      </c>
      <c r="C44" s="152" t="s">
        <v>71</v>
      </c>
      <c r="D44" s="24"/>
      <c r="E44" s="149">
        <v>126.85</v>
      </c>
      <c r="F44" s="150">
        <v>18916</v>
      </c>
      <c r="G44" s="103">
        <v>44754</v>
      </c>
      <c r="H44" s="103">
        <v>21550</v>
      </c>
      <c r="I44" s="103">
        <v>23204</v>
      </c>
      <c r="J44" s="104">
        <v>-32</v>
      </c>
      <c r="K44" s="105">
        <v>-24</v>
      </c>
      <c r="L44" s="106">
        <v>-8</v>
      </c>
      <c r="M44" s="104">
        <v>-44</v>
      </c>
      <c r="N44" s="105">
        <v>-21</v>
      </c>
      <c r="O44" s="151">
        <v>-23</v>
      </c>
      <c r="P44" s="104">
        <v>9</v>
      </c>
      <c r="Q44" s="105">
        <v>3</v>
      </c>
      <c r="R44" s="106">
        <v>6</v>
      </c>
      <c r="S44" s="107">
        <v>3</v>
      </c>
      <c r="T44" s="108">
        <v>6</v>
      </c>
      <c r="U44" s="108">
        <v>0</v>
      </c>
      <c r="V44" s="109">
        <v>0</v>
      </c>
      <c r="W44" s="104">
        <v>53</v>
      </c>
      <c r="X44" s="105">
        <v>24</v>
      </c>
      <c r="Y44" s="106">
        <v>29</v>
      </c>
      <c r="Z44" s="107">
        <v>24</v>
      </c>
      <c r="AA44" s="108">
        <v>29</v>
      </c>
      <c r="AB44" s="108">
        <v>0</v>
      </c>
      <c r="AC44" s="109">
        <v>0</v>
      </c>
      <c r="AD44" s="110">
        <v>12</v>
      </c>
      <c r="AE44" s="111">
        <v>-3</v>
      </c>
      <c r="AF44" s="112">
        <v>15</v>
      </c>
      <c r="AG44" s="110">
        <v>92</v>
      </c>
      <c r="AH44" s="111">
        <v>51</v>
      </c>
      <c r="AI44" s="113">
        <v>41</v>
      </c>
      <c r="AJ44" s="114">
        <v>39</v>
      </c>
      <c r="AK44" s="115">
        <v>36</v>
      </c>
      <c r="AL44" s="115">
        <v>12</v>
      </c>
      <c r="AM44" s="116">
        <v>5</v>
      </c>
      <c r="AN44" s="110">
        <v>0</v>
      </c>
      <c r="AO44" s="112">
        <v>0</v>
      </c>
      <c r="AP44" s="117">
        <v>80</v>
      </c>
      <c r="AQ44" s="111">
        <v>54</v>
      </c>
      <c r="AR44" s="113">
        <v>26</v>
      </c>
      <c r="AS44" s="114">
        <v>43</v>
      </c>
      <c r="AT44" s="115">
        <v>22</v>
      </c>
      <c r="AU44" s="115">
        <v>11</v>
      </c>
      <c r="AV44" s="116">
        <v>4</v>
      </c>
      <c r="AW44" s="110">
        <v>0</v>
      </c>
      <c r="AX44" s="112">
        <v>0</v>
      </c>
      <c r="AY44" s="118">
        <v>-6</v>
      </c>
    </row>
    <row r="45" spans="1:51" x14ac:dyDescent="0.15">
      <c r="A45">
        <v>5</v>
      </c>
      <c r="B45">
        <v>213</v>
      </c>
      <c r="C45" s="152" t="s">
        <v>72</v>
      </c>
      <c r="D45" s="24"/>
      <c r="E45" s="149">
        <v>132.44</v>
      </c>
      <c r="F45" s="150">
        <v>15120</v>
      </c>
      <c r="G45" s="103">
        <v>37648</v>
      </c>
      <c r="H45" s="103">
        <v>18017</v>
      </c>
      <c r="I45" s="103">
        <v>19631</v>
      </c>
      <c r="J45" s="104">
        <v>4</v>
      </c>
      <c r="K45" s="105">
        <v>15</v>
      </c>
      <c r="L45" s="106">
        <v>-11</v>
      </c>
      <c r="M45" s="104">
        <v>-32</v>
      </c>
      <c r="N45" s="105">
        <v>-8</v>
      </c>
      <c r="O45" s="151">
        <v>-24</v>
      </c>
      <c r="P45" s="104">
        <v>10</v>
      </c>
      <c r="Q45" s="105">
        <v>6</v>
      </c>
      <c r="R45" s="106">
        <v>4</v>
      </c>
      <c r="S45" s="107">
        <v>6</v>
      </c>
      <c r="T45" s="108">
        <v>4</v>
      </c>
      <c r="U45" s="108">
        <v>0</v>
      </c>
      <c r="V45" s="109">
        <v>0</v>
      </c>
      <c r="W45" s="104">
        <v>42</v>
      </c>
      <c r="X45" s="105">
        <v>14</v>
      </c>
      <c r="Y45" s="106">
        <v>28</v>
      </c>
      <c r="Z45" s="107">
        <v>14</v>
      </c>
      <c r="AA45" s="108">
        <v>27</v>
      </c>
      <c r="AB45" s="108">
        <v>0</v>
      </c>
      <c r="AC45" s="109">
        <v>1</v>
      </c>
      <c r="AD45" s="110">
        <v>36</v>
      </c>
      <c r="AE45" s="111">
        <v>23</v>
      </c>
      <c r="AF45" s="112">
        <v>13</v>
      </c>
      <c r="AG45" s="110">
        <v>121</v>
      </c>
      <c r="AH45" s="111">
        <v>64</v>
      </c>
      <c r="AI45" s="113">
        <v>57</v>
      </c>
      <c r="AJ45" s="114">
        <v>35</v>
      </c>
      <c r="AK45" s="115">
        <v>47</v>
      </c>
      <c r="AL45" s="115">
        <v>29</v>
      </c>
      <c r="AM45" s="116">
        <v>10</v>
      </c>
      <c r="AN45" s="110">
        <v>0</v>
      </c>
      <c r="AO45" s="112">
        <v>0</v>
      </c>
      <c r="AP45" s="117">
        <v>85</v>
      </c>
      <c r="AQ45" s="111">
        <v>41</v>
      </c>
      <c r="AR45" s="113">
        <v>44</v>
      </c>
      <c r="AS45" s="114">
        <v>28</v>
      </c>
      <c r="AT45" s="115">
        <v>37</v>
      </c>
      <c r="AU45" s="115">
        <v>13</v>
      </c>
      <c r="AV45" s="116">
        <v>7</v>
      </c>
      <c r="AW45" s="110">
        <v>0</v>
      </c>
      <c r="AX45" s="112">
        <v>0</v>
      </c>
      <c r="AY45" s="118">
        <v>40</v>
      </c>
    </row>
    <row r="46" spans="1:51" x14ac:dyDescent="0.15">
      <c r="A46">
        <v>3</v>
      </c>
      <c r="B46">
        <v>214</v>
      </c>
      <c r="C46" s="152" t="s">
        <v>73</v>
      </c>
      <c r="D46" s="24" t="s">
        <v>51</v>
      </c>
      <c r="E46" s="149">
        <v>101.8</v>
      </c>
      <c r="F46" s="150">
        <v>96404</v>
      </c>
      <c r="G46" s="103">
        <v>224534</v>
      </c>
      <c r="H46" s="103">
        <v>102715</v>
      </c>
      <c r="I46" s="103">
        <v>121819</v>
      </c>
      <c r="J46" s="104">
        <v>-80</v>
      </c>
      <c r="K46" s="105">
        <v>-56</v>
      </c>
      <c r="L46" s="106">
        <v>-24</v>
      </c>
      <c r="M46" s="104">
        <v>-91</v>
      </c>
      <c r="N46" s="105">
        <v>-57</v>
      </c>
      <c r="O46" s="151">
        <v>-34</v>
      </c>
      <c r="P46" s="104">
        <v>105</v>
      </c>
      <c r="Q46" s="105">
        <v>48</v>
      </c>
      <c r="R46" s="106">
        <v>57</v>
      </c>
      <c r="S46" s="107">
        <v>48</v>
      </c>
      <c r="T46" s="108">
        <v>56</v>
      </c>
      <c r="U46" s="108">
        <v>0</v>
      </c>
      <c r="V46" s="109">
        <v>1</v>
      </c>
      <c r="W46" s="104">
        <v>196</v>
      </c>
      <c r="X46" s="105">
        <v>105</v>
      </c>
      <c r="Y46" s="106">
        <v>91</v>
      </c>
      <c r="Z46" s="107">
        <v>105</v>
      </c>
      <c r="AA46" s="108">
        <v>90</v>
      </c>
      <c r="AB46" s="108">
        <v>0</v>
      </c>
      <c r="AC46" s="109">
        <v>1</v>
      </c>
      <c r="AD46" s="110">
        <v>11</v>
      </c>
      <c r="AE46" s="111">
        <v>1</v>
      </c>
      <c r="AF46" s="112">
        <v>10</v>
      </c>
      <c r="AG46" s="110">
        <v>634</v>
      </c>
      <c r="AH46" s="111">
        <v>311</v>
      </c>
      <c r="AI46" s="113">
        <v>323</v>
      </c>
      <c r="AJ46" s="114">
        <v>248</v>
      </c>
      <c r="AK46" s="115">
        <v>283</v>
      </c>
      <c r="AL46" s="115">
        <v>56</v>
      </c>
      <c r="AM46" s="116">
        <v>38</v>
      </c>
      <c r="AN46" s="110">
        <v>7</v>
      </c>
      <c r="AO46" s="112">
        <v>2</v>
      </c>
      <c r="AP46" s="117">
        <v>623</v>
      </c>
      <c r="AQ46" s="111">
        <v>310</v>
      </c>
      <c r="AR46" s="113">
        <v>313</v>
      </c>
      <c r="AS46" s="114">
        <v>274</v>
      </c>
      <c r="AT46" s="115">
        <v>287</v>
      </c>
      <c r="AU46" s="115">
        <v>33</v>
      </c>
      <c r="AV46" s="116">
        <v>23</v>
      </c>
      <c r="AW46" s="110">
        <v>3</v>
      </c>
      <c r="AX46" s="112">
        <v>3</v>
      </c>
      <c r="AY46" s="118">
        <v>61</v>
      </c>
    </row>
    <row r="47" spans="1:51" x14ac:dyDescent="0.15">
      <c r="A47">
        <v>5</v>
      </c>
      <c r="B47">
        <v>215</v>
      </c>
      <c r="C47" s="152" t="s">
        <v>74</v>
      </c>
      <c r="D47" s="24"/>
      <c r="E47" s="149">
        <v>176.51</v>
      </c>
      <c r="F47" s="150">
        <v>30592</v>
      </c>
      <c r="G47" s="103">
        <v>73824</v>
      </c>
      <c r="H47" s="103">
        <v>35470</v>
      </c>
      <c r="I47" s="103">
        <v>38354</v>
      </c>
      <c r="J47" s="104">
        <v>-15</v>
      </c>
      <c r="K47" s="105">
        <v>-7</v>
      </c>
      <c r="L47" s="106">
        <v>-8</v>
      </c>
      <c r="M47" s="104">
        <v>-29</v>
      </c>
      <c r="N47" s="105">
        <v>-16</v>
      </c>
      <c r="O47" s="151">
        <v>-13</v>
      </c>
      <c r="P47" s="104">
        <v>27</v>
      </c>
      <c r="Q47" s="105">
        <v>15</v>
      </c>
      <c r="R47" s="106">
        <v>12</v>
      </c>
      <c r="S47" s="107">
        <v>14</v>
      </c>
      <c r="T47" s="108">
        <v>10</v>
      </c>
      <c r="U47" s="108">
        <v>1</v>
      </c>
      <c r="V47" s="109">
        <v>2</v>
      </c>
      <c r="W47" s="104">
        <v>56</v>
      </c>
      <c r="X47" s="105">
        <v>31</v>
      </c>
      <c r="Y47" s="106">
        <v>25</v>
      </c>
      <c r="Z47" s="107">
        <v>31</v>
      </c>
      <c r="AA47" s="108">
        <v>25</v>
      </c>
      <c r="AB47" s="108">
        <v>0</v>
      </c>
      <c r="AC47" s="109">
        <v>0</v>
      </c>
      <c r="AD47" s="110">
        <v>14</v>
      </c>
      <c r="AE47" s="111">
        <v>9</v>
      </c>
      <c r="AF47" s="112">
        <v>5</v>
      </c>
      <c r="AG47" s="110">
        <v>242</v>
      </c>
      <c r="AH47" s="111">
        <v>128</v>
      </c>
      <c r="AI47" s="113">
        <v>114</v>
      </c>
      <c r="AJ47" s="114">
        <v>56</v>
      </c>
      <c r="AK47" s="115">
        <v>64</v>
      </c>
      <c r="AL47" s="115">
        <v>72</v>
      </c>
      <c r="AM47" s="116">
        <v>50</v>
      </c>
      <c r="AN47" s="110">
        <v>0</v>
      </c>
      <c r="AO47" s="112">
        <v>0</v>
      </c>
      <c r="AP47" s="117">
        <v>228</v>
      </c>
      <c r="AQ47" s="111">
        <v>119</v>
      </c>
      <c r="AR47" s="113">
        <v>109</v>
      </c>
      <c r="AS47" s="114">
        <v>84</v>
      </c>
      <c r="AT47" s="115">
        <v>82</v>
      </c>
      <c r="AU47" s="115">
        <v>31</v>
      </c>
      <c r="AV47" s="116">
        <v>25</v>
      </c>
      <c r="AW47" s="110">
        <v>4</v>
      </c>
      <c r="AX47" s="112">
        <v>2</v>
      </c>
      <c r="AY47" s="118">
        <v>46</v>
      </c>
    </row>
    <row r="48" spans="1:51" x14ac:dyDescent="0.15">
      <c r="A48">
        <v>4</v>
      </c>
      <c r="B48">
        <v>216</v>
      </c>
      <c r="C48" s="152" t="s">
        <v>75</v>
      </c>
      <c r="D48" s="24"/>
      <c r="E48" s="149">
        <v>34.380000000000003</v>
      </c>
      <c r="F48" s="150">
        <v>37066</v>
      </c>
      <c r="G48" s="103">
        <v>86398</v>
      </c>
      <c r="H48" s="103">
        <v>41759</v>
      </c>
      <c r="I48" s="103">
        <v>44639</v>
      </c>
      <c r="J48" s="104">
        <v>5</v>
      </c>
      <c r="K48" s="105">
        <v>5</v>
      </c>
      <c r="L48" s="106">
        <v>0</v>
      </c>
      <c r="M48" s="104">
        <v>-9</v>
      </c>
      <c r="N48" s="105">
        <v>-5</v>
      </c>
      <c r="O48" s="151">
        <v>-4</v>
      </c>
      <c r="P48" s="104">
        <v>50</v>
      </c>
      <c r="Q48" s="105">
        <v>28</v>
      </c>
      <c r="R48" s="106">
        <v>22</v>
      </c>
      <c r="S48" s="107">
        <v>28</v>
      </c>
      <c r="T48" s="108">
        <v>22</v>
      </c>
      <c r="U48" s="108">
        <v>0</v>
      </c>
      <c r="V48" s="109">
        <v>0</v>
      </c>
      <c r="W48" s="104">
        <v>59</v>
      </c>
      <c r="X48" s="105">
        <v>33</v>
      </c>
      <c r="Y48" s="106">
        <v>26</v>
      </c>
      <c r="Z48" s="107">
        <v>32</v>
      </c>
      <c r="AA48" s="108">
        <v>25</v>
      </c>
      <c r="AB48" s="108">
        <v>1</v>
      </c>
      <c r="AC48" s="109">
        <v>1</v>
      </c>
      <c r="AD48" s="110">
        <v>14</v>
      </c>
      <c r="AE48" s="111">
        <v>10</v>
      </c>
      <c r="AF48" s="112">
        <v>4</v>
      </c>
      <c r="AG48" s="110">
        <v>248</v>
      </c>
      <c r="AH48" s="111">
        <v>138</v>
      </c>
      <c r="AI48" s="113">
        <v>110</v>
      </c>
      <c r="AJ48" s="114">
        <v>91</v>
      </c>
      <c r="AK48" s="115">
        <v>73</v>
      </c>
      <c r="AL48" s="115">
        <v>47</v>
      </c>
      <c r="AM48" s="116">
        <v>37</v>
      </c>
      <c r="AN48" s="110">
        <v>0</v>
      </c>
      <c r="AO48" s="112">
        <v>0</v>
      </c>
      <c r="AP48" s="117">
        <v>234</v>
      </c>
      <c r="AQ48" s="111">
        <v>128</v>
      </c>
      <c r="AR48" s="113">
        <v>106</v>
      </c>
      <c r="AS48" s="114">
        <v>105</v>
      </c>
      <c r="AT48" s="115">
        <v>91</v>
      </c>
      <c r="AU48" s="115">
        <v>23</v>
      </c>
      <c r="AV48" s="116">
        <v>15</v>
      </c>
      <c r="AW48" s="110">
        <v>0</v>
      </c>
      <c r="AX48" s="112">
        <v>0</v>
      </c>
      <c r="AY48" s="118">
        <v>37</v>
      </c>
    </row>
    <row r="49" spans="1:51" x14ac:dyDescent="0.15">
      <c r="A49">
        <v>3</v>
      </c>
      <c r="B49" s="153">
        <v>217</v>
      </c>
      <c r="C49" s="152" t="s">
        <v>76</v>
      </c>
      <c r="D49" s="24"/>
      <c r="E49" s="149">
        <v>53.44</v>
      </c>
      <c r="F49" s="150">
        <v>64210</v>
      </c>
      <c r="G49" s="103">
        <v>151275</v>
      </c>
      <c r="H49" s="103">
        <v>70580</v>
      </c>
      <c r="I49" s="103">
        <v>80695</v>
      </c>
      <c r="J49" s="104">
        <v>-88</v>
      </c>
      <c r="K49" s="105">
        <v>-39</v>
      </c>
      <c r="L49" s="106">
        <v>-49</v>
      </c>
      <c r="M49" s="104">
        <v>-77</v>
      </c>
      <c r="N49" s="105">
        <v>-31</v>
      </c>
      <c r="O49" s="151">
        <v>-46</v>
      </c>
      <c r="P49" s="104">
        <v>55</v>
      </c>
      <c r="Q49" s="105">
        <v>35</v>
      </c>
      <c r="R49" s="106">
        <v>20</v>
      </c>
      <c r="S49" s="107">
        <v>35</v>
      </c>
      <c r="T49" s="108">
        <v>20</v>
      </c>
      <c r="U49" s="108">
        <v>0</v>
      </c>
      <c r="V49" s="109">
        <v>0</v>
      </c>
      <c r="W49" s="104">
        <v>132</v>
      </c>
      <c r="X49" s="105">
        <v>66</v>
      </c>
      <c r="Y49" s="106">
        <v>66</v>
      </c>
      <c r="Z49" s="107">
        <v>66</v>
      </c>
      <c r="AA49" s="108">
        <v>66</v>
      </c>
      <c r="AB49" s="108">
        <v>0</v>
      </c>
      <c r="AC49" s="109">
        <v>0</v>
      </c>
      <c r="AD49" s="110">
        <v>-11</v>
      </c>
      <c r="AE49" s="111">
        <v>-8</v>
      </c>
      <c r="AF49" s="112">
        <v>-3</v>
      </c>
      <c r="AG49" s="110">
        <v>373</v>
      </c>
      <c r="AH49" s="111">
        <v>193</v>
      </c>
      <c r="AI49" s="113">
        <v>180</v>
      </c>
      <c r="AJ49" s="114">
        <v>149</v>
      </c>
      <c r="AK49" s="115">
        <v>153</v>
      </c>
      <c r="AL49" s="115">
        <v>43</v>
      </c>
      <c r="AM49" s="116">
        <v>23</v>
      </c>
      <c r="AN49" s="110">
        <v>1</v>
      </c>
      <c r="AO49" s="112">
        <v>4</v>
      </c>
      <c r="AP49" s="117">
        <v>384</v>
      </c>
      <c r="AQ49" s="111">
        <v>201</v>
      </c>
      <c r="AR49" s="113">
        <v>183</v>
      </c>
      <c r="AS49" s="114">
        <v>161</v>
      </c>
      <c r="AT49" s="115">
        <v>162</v>
      </c>
      <c r="AU49" s="115">
        <v>37</v>
      </c>
      <c r="AV49" s="116">
        <v>20</v>
      </c>
      <c r="AW49" s="110">
        <v>3</v>
      </c>
      <c r="AX49" s="112">
        <v>1</v>
      </c>
      <c r="AY49" s="118">
        <v>31</v>
      </c>
    </row>
    <row r="50" spans="1:51" x14ac:dyDescent="0.15">
      <c r="A50">
        <v>5</v>
      </c>
      <c r="B50">
        <v>218</v>
      </c>
      <c r="C50" s="152" t="s">
        <v>77</v>
      </c>
      <c r="D50" s="24" t="s">
        <v>51</v>
      </c>
      <c r="E50" s="149">
        <v>92.94</v>
      </c>
      <c r="F50" s="150">
        <v>18149</v>
      </c>
      <c r="G50" s="103">
        <v>46964</v>
      </c>
      <c r="H50" s="103">
        <v>22907</v>
      </c>
      <c r="I50" s="103">
        <v>24057</v>
      </c>
      <c r="J50" s="104">
        <v>19</v>
      </c>
      <c r="K50" s="105">
        <v>-17</v>
      </c>
      <c r="L50" s="106">
        <v>36</v>
      </c>
      <c r="M50" s="104">
        <v>-9</v>
      </c>
      <c r="N50" s="105">
        <v>-3</v>
      </c>
      <c r="O50" s="151">
        <v>-6</v>
      </c>
      <c r="P50" s="104">
        <v>31</v>
      </c>
      <c r="Q50" s="105">
        <v>13</v>
      </c>
      <c r="R50" s="106">
        <v>18</v>
      </c>
      <c r="S50" s="107">
        <v>12</v>
      </c>
      <c r="T50" s="108">
        <v>17</v>
      </c>
      <c r="U50" s="108">
        <v>1</v>
      </c>
      <c r="V50" s="109">
        <v>1</v>
      </c>
      <c r="W50" s="104">
        <v>40</v>
      </c>
      <c r="X50" s="105">
        <v>16</v>
      </c>
      <c r="Y50" s="106">
        <v>24</v>
      </c>
      <c r="Z50" s="107">
        <v>16</v>
      </c>
      <c r="AA50" s="108">
        <v>24</v>
      </c>
      <c r="AB50" s="108">
        <v>0</v>
      </c>
      <c r="AC50" s="109">
        <v>0</v>
      </c>
      <c r="AD50" s="110">
        <v>28</v>
      </c>
      <c r="AE50" s="111">
        <v>-14</v>
      </c>
      <c r="AF50" s="112">
        <v>42</v>
      </c>
      <c r="AG50" s="110">
        <v>160</v>
      </c>
      <c r="AH50" s="111">
        <v>71</v>
      </c>
      <c r="AI50" s="113">
        <v>89</v>
      </c>
      <c r="AJ50" s="114">
        <v>40</v>
      </c>
      <c r="AK50" s="115">
        <v>37</v>
      </c>
      <c r="AL50" s="115">
        <v>30</v>
      </c>
      <c r="AM50" s="116">
        <v>49</v>
      </c>
      <c r="AN50" s="110">
        <v>1</v>
      </c>
      <c r="AO50" s="112">
        <v>3</v>
      </c>
      <c r="AP50" s="117">
        <v>132</v>
      </c>
      <c r="AQ50" s="111">
        <v>85</v>
      </c>
      <c r="AR50" s="113">
        <v>47</v>
      </c>
      <c r="AS50" s="114">
        <v>73</v>
      </c>
      <c r="AT50" s="115">
        <v>39</v>
      </c>
      <c r="AU50" s="115">
        <v>10</v>
      </c>
      <c r="AV50" s="116">
        <v>7</v>
      </c>
      <c r="AW50" s="110">
        <v>2</v>
      </c>
      <c r="AX50" s="112">
        <v>1</v>
      </c>
      <c r="AY50" s="118">
        <v>21</v>
      </c>
    </row>
    <row r="51" spans="1:51" x14ac:dyDescent="0.15">
      <c r="A51">
        <v>3</v>
      </c>
      <c r="B51">
        <v>219</v>
      </c>
      <c r="C51" s="152" t="s">
        <v>78</v>
      </c>
      <c r="D51" s="24"/>
      <c r="E51" s="149">
        <v>210.32</v>
      </c>
      <c r="F51" s="150">
        <v>42746</v>
      </c>
      <c r="G51" s="103">
        <v>107192</v>
      </c>
      <c r="H51" s="103">
        <v>51284</v>
      </c>
      <c r="I51" s="103">
        <v>55908</v>
      </c>
      <c r="J51" s="104">
        <v>-64</v>
      </c>
      <c r="K51" s="105">
        <v>-17</v>
      </c>
      <c r="L51" s="106">
        <v>-47</v>
      </c>
      <c r="M51" s="104">
        <v>-40</v>
      </c>
      <c r="N51" s="105">
        <v>-17</v>
      </c>
      <c r="O51" s="151">
        <v>-23</v>
      </c>
      <c r="P51" s="104">
        <v>35</v>
      </c>
      <c r="Q51" s="105">
        <v>22</v>
      </c>
      <c r="R51" s="106">
        <v>13</v>
      </c>
      <c r="S51" s="107">
        <v>22</v>
      </c>
      <c r="T51" s="108">
        <v>13</v>
      </c>
      <c r="U51" s="108">
        <v>0</v>
      </c>
      <c r="V51" s="109">
        <v>0</v>
      </c>
      <c r="W51" s="104">
        <v>75</v>
      </c>
      <c r="X51" s="105">
        <v>39</v>
      </c>
      <c r="Y51" s="106">
        <v>36</v>
      </c>
      <c r="Z51" s="107">
        <v>38</v>
      </c>
      <c r="AA51" s="108">
        <v>36</v>
      </c>
      <c r="AB51" s="108">
        <v>1</v>
      </c>
      <c r="AC51" s="109">
        <v>0</v>
      </c>
      <c r="AD51" s="110">
        <v>-24</v>
      </c>
      <c r="AE51" s="111">
        <v>0</v>
      </c>
      <c r="AF51" s="112">
        <v>-24</v>
      </c>
      <c r="AG51" s="110">
        <v>274</v>
      </c>
      <c r="AH51" s="111">
        <v>147</v>
      </c>
      <c r="AI51" s="113">
        <v>127</v>
      </c>
      <c r="AJ51" s="114">
        <v>108</v>
      </c>
      <c r="AK51" s="115">
        <v>90</v>
      </c>
      <c r="AL51" s="115">
        <v>38</v>
      </c>
      <c r="AM51" s="116">
        <v>35</v>
      </c>
      <c r="AN51" s="110">
        <v>1</v>
      </c>
      <c r="AO51" s="112">
        <v>2</v>
      </c>
      <c r="AP51" s="117">
        <v>298</v>
      </c>
      <c r="AQ51" s="111">
        <v>147</v>
      </c>
      <c r="AR51" s="113">
        <v>151</v>
      </c>
      <c r="AS51" s="114">
        <v>114</v>
      </c>
      <c r="AT51" s="115">
        <v>140</v>
      </c>
      <c r="AU51" s="115">
        <v>32</v>
      </c>
      <c r="AV51" s="116">
        <v>11</v>
      </c>
      <c r="AW51" s="110">
        <v>1</v>
      </c>
      <c r="AX51" s="112">
        <v>0</v>
      </c>
      <c r="AY51" s="118">
        <v>15</v>
      </c>
    </row>
    <row r="52" spans="1:51" x14ac:dyDescent="0.15">
      <c r="A52">
        <v>5</v>
      </c>
      <c r="B52">
        <v>220</v>
      </c>
      <c r="C52" s="152" t="s">
        <v>79</v>
      </c>
      <c r="D52" s="24" t="s">
        <v>51</v>
      </c>
      <c r="E52" s="149">
        <v>150.97999999999999</v>
      </c>
      <c r="F52" s="150">
        <v>16280</v>
      </c>
      <c r="G52" s="103">
        <v>41609</v>
      </c>
      <c r="H52" s="103">
        <v>20525</v>
      </c>
      <c r="I52" s="103">
        <v>21084</v>
      </c>
      <c r="J52" s="104">
        <v>38</v>
      </c>
      <c r="K52" s="105">
        <v>11</v>
      </c>
      <c r="L52" s="106">
        <v>27</v>
      </c>
      <c r="M52" s="104">
        <v>-31</v>
      </c>
      <c r="N52" s="105">
        <v>-17</v>
      </c>
      <c r="O52" s="151">
        <v>-14</v>
      </c>
      <c r="P52" s="104">
        <v>15</v>
      </c>
      <c r="Q52" s="105">
        <v>7</v>
      </c>
      <c r="R52" s="106">
        <v>8</v>
      </c>
      <c r="S52" s="107">
        <v>7</v>
      </c>
      <c r="T52" s="108">
        <v>8</v>
      </c>
      <c r="U52" s="108">
        <v>0</v>
      </c>
      <c r="V52" s="109">
        <v>0</v>
      </c>
      <c r="W52" s="104">
        <v>46</v>
      </c>
      <c r="X52" s="105">
        <v>24</v>
      </c>
      <c r="Y52" s="106">
        <v>22</v>
      </c>
      <c r="Z52" s="107">
        <v>24</v>
      </c>
      <c r="AA52" s="108">
        <v>22</v>
      </c>
      <c r="AB52" s="108">
        <v>0</v>
      </c>
      <c r="AC52" s="109">
        <v>0</v>
      </c>
      <c r="AD52" s="110">
        <v>69</v>
      </c>
      <c r="AE52" s="111">
        <v>28</v>
      </c>
      <c r="AF52" s="112">
        <v>41</v>
      </c>
      <c r="AG52" s="110">
        <v>189</v>
      </c>
      <c r="AH52" s="111">
        <v>98</v>
      </c>
      <c r="AI52" s="113">
        <v>91</v>
      </c>
      <c r="AJ52" s="114">
        <v>42</v>
      </c>
      <c r="AK52" s="115">
        <v>31</v>
      </c>
      <c r="AL52" s="115">
        <v>56</v>
      </c>
      <c r="AM52" s="116">
        <v>59</v>
      </c>
      <c r="AN52" s="110">
        <v>0</v>
      </c>
      <c r="AO52" s="112">
        <v>1</v>
      </c>
      <c r="AP52" s="117">
        <v>120</v>
      </c>
      <c r="AQ52" s="111">
        <v>70</v>
      </c>
      <c r="AR52" s="113">
        <v>50</v>
      </c>
      <c r="AS52" s="114">
        <v>55</v>
      </c>
      <c r="AT52" s="115">
        <v>36</v>
      </c>
      <c r="AU52" s="115">
        <v>14</v>
      </c>
      <c r="AV52" s="116">
        <v>14</v>
      </c>
      <c r="AW52" s="110">
        <v>1</v>
      </c>
      <c r="AX52" s="112">
        <v>0</v>
      </c>
      <c r="AY52" s="118">
        <v>79</v>
      </c>
    </row>
    <row r="53" spans="1:51" x14ac:dyDescent="0.15">
      <c r="A53">
        <v>9</v>
      </c>
      <c r="B53">
        <v>221</v>
      </c>
      <c r="C53" s="152" t="s">
        <v>80</v>
      </c>
      <c r="D53" s="24"/>
      <c r="E53" s="149">
        <v>377.59</v>
      </c>
      <c r="F53" s="150">
        <v>15763</v>
      </c>
      <c r="G53" s="103">
        <v>38720</v>
      </c>
      <c r="H53" s="103">
        <v>18420</v>
      </c>
      <c r="I53" s="103">
        <v>20300</v>
      </c>
      <c r="J53" s="104">
        <v>27</v>
      </c>
      <c r="K53" s="105">
        <v>6</v>
      </c>
      <c r="L53" s="106">
        <v>21</v>
      </c>
      <c r="M53" s="104">
        <v>-17</v>
      </c>
      <c r="N53" s="105">
        <v>-9</v>
      </c>
      <c r="O53" s="151">
        <v>-8</v>
      </c>
      <c r="P53" s="104">
        <v>19</v>
      </c>
      <c r="Q53" s="105">
        <v>10</v>
      </c>
      <c r="R53" s="106">
        <v>9</v>
      </c>
      <c r="S53" s="107">
        <v>10</v>
      </c>
      <c r="T53" s="108">
        <v>9</v>
      </c>
      <c r="U53" s="108">
        <v>0</v>
      </c>
      <c r="V53" s="109">
        <v>0</v>
      </c>
      <c r="W53" s="104">
        <v>36</v>
      </c>
      <c r="X53" s="105">
        <v>19</v>
      </c>
      <c r="Y53" s="106">
        <v>17</v>
      </c>
      <c r="Z53" s="107">
        <v>19</v>
      </c>
      <c r="AA53" s="108">
        <v>17</v>
      </c>
      <c r="AB53" s="108">
        <v>0</v>
      </c>
      <c r="AC53" s="109">
        <v>0</v>
      </c>
      <c r="AD53" s="110">
        <v>44</v>
      </c>
      <c r="AE53" s="111">
        <v>15</v>
      </c>
      <c r="AF53" s="112">
        <v>29</v>
      </c>
      <c r="AG53" s="110">
        <v>142</v>
      </c>
      <c r="AH53" s="111">
        <v>56</v>
      </c>
      <c r="AI53" s="113">
        <v>86</v>
      </c>
      <c r="AJ53" s="114">
        <v>37</v>
      </c>
      <c r="AK53" s="115">
        <v>33</v>
      </c>
      <c r="AL53" s="115">
        <v>18</v>
      </c>
      <c r="AM53" s="116">
        <v>53</v>
      </c>
      <c r="AN53" s="110">
        <v>1</v>
      </c>
      <c r="AO53" s="112">
        <v>0</v>
      </c>
      <c r="AP53" s="117">
        <v>98</v>
      </c>
      <c r="AQ53" s="111">
        <v>41</v>
      </c>
      <c r="AR53" s="113">
        <v>57</v>
      </c>
      <c r="AS53" s="114">
        <v>35</v>
      </c>
      <c r="AT53" s="115">
        <v>45</v>
      </c>
      <c r="AU53" s="115">
        <v>5</v>
      </c>
      <c r="AV53" s="116">
        <v>11</v>
      </c>
      <c r="AW53" s="110">
        <v>1</v>
      </c>
      <c r="AX53" s="112">
        <v>1</v>
      </c>
      <c r="AY53" s="118">
        <v>51</v>
      </c>
    </row>
    <row r="54" spans="1:51" x14ac:dyDescent="0.15">
      <c r="A54">
        <v>8</v>
      </c>
      <c r="B54">
        <v>222</v>
      </c>
      <c r="C54" s="152" t="s">
        <v>81</v>
      </c>
      <c r="D54" s="24"/>
      <c r="E54" s="149">
        <v>422.91</v>
      </c>
      <c r="F54" s="150">
        <v>8288</v>
      </c>
      <c r="G54" s="102">
        <v>21348</v>
      </c>
      <c r="H54" s="102">
        <v>10253</v>
      </c>
      <c r="I54" s="102">
        <v>11095</v>
      </c>
      <c r="J54" s="104">
        <v>-32</v>
      </c>
      <c r="K54" s="105">
        <v>-16</v>
      </c>
      <c r="L54" s="106">
        <v>-16</v>
      </c>
      <c r="M54" s="104">
        <v>-23</v>
      </c>
      <c r="N54" s="105">
        <v>-5</v>
      </c>
      <c r="O54" s="151">
        <v>-18</v>
      </c>
      <c r="P54" s="104">
        <v>9</v>
      </c>
      <c r="Q54" s="105">
        <v>5</v>
      </c>
      <c r="R54" s="106">
        <v>4</v>
      </c>
      <c r="S54" s="107">
        <v>5</v>
      </c>
      <c r="T54" s="108">
        <v>4</v>
      </c>
      <c r="U54" s="108">
        <v>0</v>
      </c>
      <c r="V54" s="109">
        <v>0</v>
      </c>
      <c r="W54" s="104">
        <v>32</v>
      </c>
      <c r="X54" s="105">
        <v>10</v>
      </c>
      <c r="Y54" s="106">
        <v>22</v>
      </c>
      <c r="Z54" s="107">
        <v>10</v>
      </c>
      <c r="AA54" s="108">
        <v>22</v>
      </c>
      <c r="AB54" s="108">
        <v>0</v>
      </c>
      <c r="AC54" s="109">
        <v>0</v>
      </c>
      <c r="AD54" s="110">
        <v>-9</v>
      </c>
      <c r="AE54" s="111">
        <v>-11</v>
      </c>
      <c r="AF54" s="112">
        <v>2</v>
      </c>
      <c r="AG54" s="110">
        <v>31</v>
      </c>
      <c r="AH54" s="111">
        <v>13</v>
      </c>
      <c r="AI54" s="113">
        <v>18</v>
      </c>
      <c r="AJ54" s="114">
        <v>13</v>
      </c>
      <c r="AK54" s="115">
        <v>16</v>
      </c>
      <c r="AL54" s="115">
        <v>0</v>
      </c>
      <c r="AM54" s="116">
        <v>1</v>
      </c>
      <c r="AN54" s="110">
        <v>0</v>
      </c>
      <c r="AO54" s="112">
        <v>1</v>
      </c>
      <c r="AP54" s="117">
        <v>40</v>
      </c>
      <c r="AQ54" s="111">
        <v>24</v>
      </c>
      <c r="AR54" s="113">
        <v>16</v>
      </c>
      <c r="AS54" s="114">
        <v>22</v>
      </c>
      <c r="AT54" s="115">
        <v>15</v>
      </c>
      <c r="AU54" s="115">
        <v>2</v>
      </c>
      <c r="AV54" s="116">
        <v>1</v>
      </c>
      <c r="AW54" s="110">
        <v>0</v>
      </c>
      <c r="AX54" s="112">
        <v>0</v>
      </c>
      <c r="AY54" s="118">
        <v>-7</v>
      </c>
    </row>
    <row r="55" spans="1:51" x14ac:dyDescent="0.15">
      <c r="A55">
        <v>9</v>
      </c>
      <c r="B55">
        <v>223</v>
      </c>
      <c r="C55" s="152" t="s">
        <v>82</v>
      </c>
      <c r="D55" s="24"/>
      <c r="E55" s="149">
        <v>493.21</v>
      </c>
      <c r="F55" s="150">
        <v>23282</v>
      </c>
      <c r="G55" s="103">
        <v>60158</v>
      </c>
      <c r="H55" s="103">
        <v>28886</v>
      </c>
      <c r="I55" s="103">
        <v>31272</v>
      </c>
      <c r="J55" s="104">
        <v>-47</v>
      </c>
      <c r="K55" s="105">
        <v>-7</v>
      </c>
      <c r="L55" s="106">
        <v>-40</v>
      </c>
      <c r="M55" s="104">
        <v>-44</v>
      </c>
      <c r="N55" s="105">
        <v>-25</v>
      </c>
      <c r="O55" s="151">
        <v>-19</v>
      </c>
      <c r="P55" s="104">
        <v>28</v>
      </c>
      <c r="Q55" s="105">
        <v>11</v>
      </c>
      <c r="R55" s="106">
        <v>17</v>
      </c>
      <c r="S55" s="107">
        <v>11</v>
      </c>
      <c r="T55" s="108">
        <v>17</v>
      </c>
      <c r="U55" s="108">
        <v>0</v>
      </c>
      <c r="V55" s="109">
        <v>0</v>
      </c>
      <c r="W55" s="104">
        <v>72</v>
      </c>
      <c r="X55" s="105">
        <v>36</v>
      </c>
      <c r="Y55" s="106">
        <v>36</v>
      </c>
      <c r="Z55" s="107">
        <v>36</v>
      </c>
      <c r="AA55" s="108">
        <v>36</v>
      </c>
      <c r="AB55" s="108">
        <v>0</v>
      </c>
      <c r="AC55" s="109">
        <v>0</v>
      </c>
      <c r="AD55" s="110">
        <v>-3</v>
      </c>
      <c r="AE55" s="111">
        <v>18</v>
      </c>
      <c r="AF55" s="112">
        <v>-21</v>
      </c>
      <c r="AG55" s="110">
        <v>127</v>
      </c>
      <c r="AH55" s="111">
        <v>73</v>
      </c>
      <c r="AI55" s="113">
        <v>54</v>
      </c>
      <c r="AJ55" s="114">
        <v>38</v>
      </c>
      <c r="AK55" s="115">
        <v>23</v>
      </c>
      <c r="AL55" s="115">
        <v>34</v>
      </c>
      <c r="AM55" s="116">
        <v>30</v>
      </c>
      <c r="AN55" s="110">
        <v>1</v>
      </c>
      <c r="AO55" s="112">
        <v>1</v>
      </c>
      <c r="AP55" s="117">
        <v>130</v>
      </c>
      <c r="AQ55" s="111">
        <v>55</v>
      </c>
      <c r="AR55" s="113">
        <v>75</v>
      </c>
      <c r="AS55" s="114">
        <v>45</v>
      </c>
      <c r="AT55" s="115">
        <v>62</v>
      </c>
      <c r="AU55" s="115">
        <v>7</v>
      </c>
      <c r="AV55" s="116">
        <v>6</v>
      </c>
      <c r="AW55" s="110">
        <v>3</v>
      </c>
      <c r="AX55" s="112">
        <v>7</v>
      </c>
      <c r="AY55" s="118">
        <v>38</v>
      </c>
    </row>
    <row r="56" spans="1:51" x14ac:dyDescent="0.15">
      <c r="A56">
        <v>10</v>
      </c>
      <c r="B56">
        <v>224</v>
      </c>
      <c r="C56" s="152" t="s">
        <v>83</v>
      </c>
      <c r="D56" s="24"/>
      <c r="E56" s="149">
        <v>229.01</v>
      </c>
      <c r="F56" s="150">
        <v>17321</v>
      </c>
      <c r="G56" s="103">
        <v>43095</v>
      </c>
      <c r="H56" s="103">
        <v>20629</v>
      </c>
      <c r="I56" s="103">
        <v>22466</v>
      </c>
      <c r="J56" s="104">
        <v>-24</v>
      </c>
      <c r="K56" s="105">
        <v>-25</v>
      </c>
      <c r="L56" s="106">
        <v>1</v>
      </c>
      <c r="M56" s="104">
        <v>-41</v>
      </c>
      <c r="N56" s="105">
        <v>-23</v>
      </c>
      <c r="O56" s="151">
        <v>-18</v>
      </c>
      <c r="P56" s="104">
        <v>11</v>
      </c>
      <c r="Q56" s="105">
        <v>7</v>
      </c>
      <c r="R56" s="106">
        <v>4</v>
      </c>
      <c r="S56" s="107">
        <v>7</v>
      </c>
      <c r="T56" s="108">
        <v>4</v>
      </c>
      <c r="U56" s="108">
        <v>0</v>
      </c>
      <c r="V56" s="109">
        <v>0</v>
      </c>
      <c r="W56" s="104">
        <v>52</v>
      </c>
      <c r="X56" s="105">
        <v>30</v>
      </c>
      <c r="Y56" s="106">
        <v>22</v>
      </c>
      <c r="Z56" s="107">
        <v>30</v>
      </c>
      <c r="AA56" s="108">
        <v>22</v>
      </c>
      <c r="AB56" s="108">
        <v>0</v>
      </c>
      <c r="AC56" s="109">
        <v>0</v>
      </c>
      <c r="AD56" s="110">
        <v>17</v>
      </c>
      <c r="AE56" s="111">
        <v>-2</v>
      </c>
      <c r="AF56" s="112">
        <v>19</v>
      </c>
      <c r="AG56" s="110">
        <v>145</v>
      </c>
      <c r="AH56" s="111">
        <v>66</v>
      </c>
      <c r="AI56" s="113">
        <v>79</v>
      </c>
      <c r="AJ56" s="114">
        <v>32</v>
      </c>
      <c r="AK56" s="115">
        <v>29</v>
      </c>
      <c r="AL56" s="115">
        <v>34</v>
      </c>
      <c r="AM56" s="116">
        <v>50</v>
      </c>
      <c r="AN56" s="110">
        <v>0</v>
      </c>
      <c r="AO56" s="112">
        <v>0</v>
      </c>
      <c r="AP56" s="117">
        <v>128</v>
      </c>
      <c r="AQ56" s="111">
        <v>68</v>
      </c>
      <c r="AR56" s="113">
        <v>60</v>
      </c>
      <c r="AS56" s="114">
        <v>35</v>
      </c>
      <c r="AT56" s="115">
        <v>33</v>
      </c>
      <c r="AU56" s="115">
        <v>31</v>
      </c>
      <c r="AV56" s="116">
        <v>24</v>
      </c>
      <c r="AW56" s="110">
        <v>2</v>
      </c>
      <c r="AX56" s="112">
        <v>3</v>
      </c>
      <c r="AY56" s="118">
        <v>34</v>
      </c>
    </row>
    <row r="57" spans="1:51" x14ac:dyDescent="0.15">
      <c r="A57">
        <v>8</v>
      </c>
      <c r="B57">
        <v>225</v>
      </c>
      <c r="C57" s="152" t="s">
        <v>84</v>
      </c>
      <c r="D57" s="24"/>
      <c r="E57" s="149">
        <v>403.06</v>
      </c>
      <c r="F57" s="150">
        <v>11374</v>
      </c>
      <c r="G57" s="103">
        <v>28047</v>
      </c>
      <c r="H57" s="103">
        <v>13455</v>
      </c>
      <c r="I57" s="103">
        <v>14592</v>
      </c>
      <c r="J57" s="104">
        <v>-20</v>
      </c>
      <c r="K57" s="105">
        <v>-7</v>
      </c>
      <c r="L57" s="106">
        <v>-13</v>
      </c>
      <c r="M57" s="104">
        <v>-35</v>
      </c>
      <c r="N57" s="105">
        <v>-18</v>
      </c>
      <c r="O57" s="151">
        <v>-17</v>
      </c>
      <c r="P57" s="104">
        <v>8</v>
      </c>
      <c r="Q57" s="105">
        <v>2</v>
      </c>
      <c r="R57" s="106">
        <v>6</v>
      </c>
      <c r="S57" s="107">
        <v>2</v>
      </c>
      <c r="T57" s="108">
        <v>6</v>
      </c>
      <c r="U57" s="108">
        <v>0</v>
      </c>
      <c r="V57" s="109">
        <v>0</v>
      </c>
      <c r="W57" s="104">
        <v>43</v>
      </c>
      <c r="X57" s="105">
        <v>20</v>
      </c>
      <c r="Y57" s="106">
        <v>23</v>
      </c>
      <c r="Z57" s="107">
        <v>20</v>
      </c>
      <c r="AA57" s="108">
        <v>23</v>
      </c>
      <c r="AB57" s="108">
        <v>0</v>
      </c>
      <c r="AC57" s="109">
        <v>0</v>
      </c>
      <c r="AD57" s="110">
        <v>15</v>
      </c>
      <c r="AE57" s="111">
        <v>11</v>
      </c>
      <c r="AF57" s="112">
        <v>4</v>
      </c>
      <c r="AG57" s="110">
        <v>68</v>
      </c>
      <c r="AH57" s="111">
        <v>35</v>
      </c>
      <c r="AI57" s="113">
        <v>33</v>
      </c>
      <c r="AJ57" s="114">
        <v>26</v>
      </c>
      <c r="AK57" s="115">
        <v>15</v>
      </c>
      <c r="AL57" s="115">
        <v>9</v>
      </c>
      <c r="AM57" s="116">
        <v>18</v>
      </c>
      <c r="AN57" s="110">
        <v>0</v>
      </c>
      <c r="AO57" s="112">
        <v>0</v>
      </c>
      <c r="AP57" s="117">
        <v>53</v>
      </c>
      <c r="AQ57" s="111">
        <v>24</v>
      </c>
      <c r="AR57" s="113">
        <v>29</v>
      </c>
      <c r="AS57" s="114">
        <v>23</v>
      </c>
      <c r="AT57" s="115">
        <v>21</v>
      </c>
      <c r="AU57" s="115">
        <v>1</v>
      </c>
      <c r="AV57" s="116">
        <v>4</v>
      </c>
      <c r="AW57" s="110">
        <v>0</v>
      </c>
      <c r="AX57" s="112">
        <v>4</v>
      </c>
      <c r="AY57" s="118">
        <v>15</v>
      </c>
    </row>
    <row r="58" spans="1:51" x14ac:dyDescent="0.15">
      <c r="A58">
        <v>10</v>
      </c>
      <c r="B58">
        <v>226</v>
      </c>
      <c r="C58" s="152" t="s">
        <v>85</v>
      </c>
      <c r="D58" s="24"/>
      <c r="E58" s="149">
        <v>184.24</v>
      </c>
      <c r="F58" s="150">
        <v>17753</v>
      </c>
      <c r="G58" s="102">
        <v>41388</v>
      </c>
      <c r="H58" s="102">
        <v>19596</v>
      </c>
      <c r="I58" s="103">
        <v>21792</v>
      </c>
      <c r="J58" s="104">
        <v>-32</v>
      </c>
      <c r="K58" s="105">
        <v>2</v>
      </c>
      <c r="L58" s="106">
        <v>-34</v>
      </c>
      <c r="M58" s="104">
        <v>-39</v>
      </c>
      <c r="N58" s="105">
        <v>-17</v>
      </c>
      <c r="O58" s="151">
        <v>-22</v>
      </c>
      <c r="P58" s="104">
        <v>19</v>
      </c>
      <c r="Q58" s="105">
        <v>10</v>
      </c>
      <c r="R58" s="106">
        <v>9</v>
      </c>
      <c r="S58" s="107">
        <v>9</v>
      </c>
      <c r="T58" s="108">
        <v>9</v>
      </c>
      <c r="U58" s="108">
        <v>1</v>
      </c>
      <c r="V58" s="109">
        <v>0</v>
      </c>
      <c r="W58" s="104">
        <v>58</v>
      </c>
      <c r="X58" s="105">
        <v>27</v>
      </c>
      <c r="Y58" s="106">
        <v>31</v>
      </c>
      <c r="Z58" s="107">
        <v>27</v>
      </c>
      <c r="AA58" s="108">
        <v>31</v>
      </c>
      <c r="AB58" s="108">
        <v>0</v>
      </c>
      <c r="AC58" s="109">
        <v>0</v>
      </c>
      <c r="AD58" s="110">
        <v>7</v>
      </c>
      <c r="AE58" s="111">
        <v>19</v>
      </c>
      <c r="AF58" s="112">
        <v>-12</v>
      </c>
      <c r="AG58" s="110">
        <v>136</v>
      </c>
      <c r="AH58" s="111">
        <v>78</v>
      </c>
      <c r="AI58" s="113">
        <v>58</v>
      </c>
      <c r="AJ58" s="114">
        <v>39</v>
      </c>
      <c r="AK58" s="115">
        <v>36</v>
      </c>
      <c r="AL58" s="115">
        <v>39</v>
      </c>
      <c r="AM58" s="116">
        <v>21</v>
      </c>
      <c r="AN58" s="110">
        <v>0</v>
      </c>
      <c r="AO58" s="112">
        <v>1</v>
      </c>
      <c r="AP58" s="117">
        <v>129</v>
      </c>
      <c r="AQ58" s="111">
        <v>59</v>
      </c>
      <c r="AR58" s="113">
        <v>70</v>
      </c>
      <c r="AS58" s="114">
        <v>30</v>
      </c>
      <c r="AT58" s="115">
        <v>35</v>
      </c>
      <c r="AU58" s="115">
        <v>28</v>
      </c>
      <c r="AV58" s="116">
        <v>35</v>
      </c>
      <c r="AW58" s="110">
        <v>1</v>
      </c>
      <c r="AX58" s="112">
        <v>0</v>
      </c>
      <c r="AY58" s="118">
        <v>-12</v>
      </c>
    </row>
    <row r="59" spans="1:51" s="154" customFormat="1" x14ac:dyDescent="0.15">
      <c r="A59">
        <v>7</v>
      </c>
      <c r="B59">
        <v>227</v>
      </c>
      <c r="C59" s="152" t="s">
        <v>86</v>
      </c>
      <c r="D59" s="24"/>
      <c r="E59" s="149">
        <v>658.54</v>
      </c>
      <c r="F59" s="150">
        <v>12879</v>
      </c>
      <c r="G59" s="103">
        <v>33600</v>
      </c>
      <c r="H59" s="103">
        <v>16078</v>
      </c>
      <c r="I59" s="103">
        <v>17522</v>
      </c>
      <c r="J59" s="104">
        <v>-32</v>
      </c>
      <c r="K59" s="105">
        <v>-15</v>
      </c>
      <c r="L59" s="106">
        <v>-17</v>
      </c>
      <c r="M59" s="104">
        <v>-29</v>
      </c>
      <c r="N59" s="105">
        <v>-8</v>
      </c>
      <c r="O59" s="151">
        <v>-21</v>
      </c>
      <c r="P59" s="104">
        <v>19</v>
      </c>
      <c r="Q59" s="105">
        <v>11</v>
      </c>
      <c r="R59" s="106">
        <v>8</v>
      </c>
      <c r="S59" s="107">
        <v>11</v>
      </c>
      <c r="T59" s="108">
        <v>8</v>
      </c>
      <c r="U59" s="108">
        <v>0</v>
      </c>
      <c r="V59" s="109">
        <v>0</v>
      </c>
      <c r="W59" s="104">
        <v>48</v>
      </c>
      <c r="X59" s="105">
        <v>19</v>
      </c>
      <c r="Y59" s="106">
        <v>29</v>
      </c>
      <c r="Z59" s="107">
        <v>19</v>
      </c>
      <c r="AA59" s="108">
        <v>29</v>
      </c>
      <c r="AB59" s="108">
        <v>0</v>
      </c>
      <c r="AC59" s="109">
        <v>0</v>
      </c>
      <c r="AD59" s="104">
        <v>-3</v>
      </c>
      <c r="AE59" s="105">
        <v>-7</v>
      </c>
      <c r="AF59" s="106">
        <v>4</v>
      </c>
      <c r="AG59" s="104">
        <v>61</v>
      </c>
      <c r="AH59" s="105">
        <v>23</v>
      </c>
      <c r="AI59" s="151">
        <v>38</v>
      </c>
      <c r="AJ59" s="107">
        <v>19</v>
      </c>
      <c r="AK59" s="108">
        <v>24</v>
      </c>
      <c r="AL59" s="108">
        <v>4</v>
      </c>
      <c r="AM59" s="109">
        <v>11</v>
      </c>
      <c r="AN59" s="104">
        <v>0</v>
      </c>
      <c r="AO59" s="106">
        <v>3</v>
      </c>
      <c r="AP59" s="118">
        <v>64</v>
      </c>
      <c r="AQ59" s="105">
        <v>30</v>
      </c>
      <c r="AR59" s="151">
        <v>34</v>
      </c>
      <c r="AS59" s="107">
        <v>28</v>
      </c>
      <c r="AT59" s="108">
        <v>25</v>
      </c>
      <c r="AU59" s="108">
        <v>2</v>
      </c>
      <c r="AV59" s="109">
        <v>9</v>
      </c>
      <c r="AW59" s="104">
        <v>0</v>
      </c>
      <c r="AX59" s="106">
        <v>0</v>
      </c>
      <c r="AY59" s="118">
        <v>10</v>
      </c>
    </row>
    <row r="60" spans="1:51" x14ac:dyDescent="0.15">
      <c r="A60">
        <v>5</v>
      </c>
      <c r="B60" s="2">
        <v>228</v>
      </c>
      <c r="C60" s="152" t="s">
        <v>87</v>
      </c>
      <c r="D60" s="155"/>
      <c r="E60" s="149">
        <v>157.55000000000001</v>
      </c>
      <c r="F60" s="150">
        <v>17075</v>
      </c>
      <c r="G60" s="103">
        <v>40113</v>
      </c>
      <c r="H60" s="103">
        <v>19729</v>
      </c>
      <c r="I60" s="103">
        <v>20384</v>
      </c>
      <c r="J60" s="104">
        <v>71</v>
      </c>
      <c r="K60" s="105">
        <v>22</v>
      </c>
      <c r="L60" s="106">
        <v>49</v>
      </c>
      <c r="M60" s="104">
        <v>-10</v>
      </c>
      <c r="N60" s="105">
        <v>-4</v>
      </c>
      <c r="O60" s="151">
        <v>-6</v>
      </c>
      <c r="P60" s="104">
        <v>20</v>
      </c>
      <c r="Q60" s="105">
        <v>8</v>
      </c>
      <c r="R60" s="106">
        <v>12</v>
      </c>
      <c r="S60" s="107">
        <v>8</v>
      </c>
      <c r="T60" s="108">
        <v>12</v>
      </c>
      <c r="U60" s="108">
        <v>0</v>
      </c>
      <c r="V60" s="109">
        <v>0</v>
      </c>
      <c r="W60" s="104">
        <v>30</v>
      </c>
      <c r="X60" s="105">
        <v>12</v>
      </c>
      <c r="Y60" s="106">
        <v>18</v>
      </c>
      <c r="Z60" s="107">
        <v>12</v>
      </c>
      <c r="AA60" s="108">
        <v>18</v>
      </c>
      <c r="AB60" s="108">
        <v>0</v>
      </c>
      <c r="AC60" s="109">
        <v>0</v>
      </c>
      <c r="AD60" s="104">
        <v>81</v>
      </c>
      <c r="AE60" s="105">
        <v>26</v>
      </c>
      <c r="AF60" s="106">
        <v>55</v>
      </c>
      <c r="AG60" s="104">
        <v>231</v>
      </c>
      <c r="AH60" s="105">
        <v>110</v>
      </c>
      <c r="AI60" s="151">
        <v>121</v>
      </c>
      <c r="AJ60" s="107">
        <v>51</v>
      </c>
      <c r="AK60" s="108">
        <v>55</v>
      </c>
      <c r="AL60" s="108">
        <v>59</v>
      </c>
      <c r="AM60" s="109">
        <v>66</v>
      </c>
      <c r="AN60" s="104">
        <v>0</v>
      </c>
      <c r="AO60" s="106">
        <v>0</v>
      </c>
      <c r="AP60" s="118">
        <v>150</v>
      </c>
      <c r="AQ60" s="105">
        <v>84</v>
      </c>
      <c r="AR60" s="151">
        <v>66</v>
      </c>
      <c r="AS60" s="107">
        <v>55</v>
      </c>
      <c r="AT60" s="108">
        <v>36</v>
      </c>
      <c r="AU60" s="108">
        <v>26</v>
      </c>
      <c r="AV60" s="109">
        <v>29</v>
      </c>
      <c r="AW60" s="104">
        <v>3</v>
      </c>
      <c r="AX60" s="106">
        <v>1</v>
      </c>
      <c r="AY60" s="118">
        <v>73</v>
      </c>
    </row>
    <row r="61" spans="1:51" s="157" customFormat="1" x14ac:dyDescent="0.15">
      <c r="A61">
        <v>7</v>
      </c>
      <c r="B61">
        <v>229</v>
      </c>
      <c r="C61" s="156" t="s">
        <v>88</v>
      </c>
      <c r="D61" s="24" t="s">
        <v>51</v>
      </c>
      <c r="E61" s="149">
        <v>210.87</v>
      </c>
      <c r="F61" s="150">
        <v>28058</v>
      </c>
      <c r="G61" s="103">
        <v>73017</v>
      </c>
      <c r="H61" s="103">
        <v>35242</v>
      </c>
      <c r="I61" s="103">
        <v>37775</v>
      </c>
      <c r="J61" s="104">
        <v>-3</v>
      </c>
      <c r="K61" s="105">
        <v>-5</v>
      </c>
      <c r="L61" s="106">
        <v>2</v>
      </c>
      <c r="M61" s="104">
        <v>-36</v>
      </c>
      <c r="N61" s="105">
        <v>-16</v>
      </c>
      <c r="O61" s="151">
        <v>-20</v>
      </c>
      <c r="P61" s="104">
        <v>31</v>
      </c>
      <c r="Q61" s="105">
        <v>16</v>
      </c>
      <c r="R61" s="106">
        <v>15</v>
      </c>
      <c r="S61" s="107">
        <v>16</v>
      </c>
      <c r="T61" s="108">
        <v>15</v>
      </c>
      <c r="U61" s="108">
        <v>0</v>
      </c>
      <c r="V61" s="109">
        <v>0</v>
      </c>
      <c r="W61" s="104">
        <v>67</v>
      </c>
      <c r="X61" s="105">
        <v>32</v>
      </c>
      <c r="Y61" s="106">
        <v>35</v>
      </c>
      <c r="Z61" s="107">
        <v>32</v>
      </c>
      <c r="AA61" s="108">
        <v>35</v>
      </c>
      <c r="AB61" s="108">
        <v>0</v>
      </c>
      <c r="AC61" s="109">
        <v>0</v>
      </c>
      <c r="AD61" s="104">
        <v>33</v>
      </c>
      <c r="AE61" s="105">
        <v>11</v>
      </c>
      <c r="AF61" s="106">
        <v>22</v>
      </c>
      <c r="AG61" s="104">
        <v>181</v>
      </c>
      <c r="AH61" s="105">
        <v>87</v>
      </c>
      <c r="AI61" s="151">
        <v>94</v>
      </c>
      <c r="AJ61" s="107">
        <v>61</v>
      </c>
      <c r="AK61" s="108">
        <v>59</v>
      </c>
      <c r="AL61" s="108">
        <v>26</v>
      </c>
      <c r="AM61" s="109">
        <v>35</v>
      </c>
      <c r="AN61" s="104">
        <v>0</v>
      </c>
      <c r="AO61" s="106">
        <v>0</v>
      </c>
      <c r="AP61" s="118">
        <v>148</v>
      </c>
      <c r="AQ61" s="105">
        <v>76</v>
      </c>
      <c r="AR61" s="151">
        <v>72</v>
      </c>
      <c r="AS61" s="107">
        <v>65</v>
      </c>
      <c r="AT61" s="108">
        <v>66</v>
      </c>
      <c r="AU61" s="108">
        <v>10</v>
      </c>
      <c r="AV61" s="109">
        <v>6</v>
      </c>
      <c r="AW61" s="104">
        <v>1</v>
      </c>
      <c r="AX61" s="106">
        <v>0</v>
      </c>
      <c r="AY61" s="118">
        <v>52</v>
      </c>
    </row>
    <row r="62" spans="1:51" x14ac:dyDescent="0.15">
      <c r="A62" s="157"/>
      <c r="B62" s="157"/>
      <c r="C62" s="158" t="s">
        <v>89</v>
      </c>
      <c r="D62" s="78"/>
      <c r="E62" s="159">
        <v>90.33</v>
      </c>
      <c r="F62" s="80">
        <v>11032</v>
      </c>
      <c r="G62" s="82">
        <v>28808</v>
      </c>
      <c r="H62" s="82">
        <v>13509</v>
      </c>
      <c r="I62" s="82">
        <v>15299</v>
      </c>
      <c r="J62" s="221">
        <v>-34</v>
      </c>
      <c r="K62" s="222">
        <v>-7</v>
      </c>
      <c r="L62" s="223">
        <v>-27</v>
      </c>
      <c r="M62" s="221">
        <v>-22</v>
      </c>
      <c r="N62" s="222">
        <v>-4</v>
      </c>
      <c r="O62" s="224">
        <v>-18</v>
      </c>
      <c r="P62" s="221">
        <v>6</v>
      </c>
      <c r="Q62" s="222">
        <v>6</v>
      </c>
      <c r="R62" s="223">
        <v>0</v>
      </c>
      <c r="S62" s="221">
        <v>6</v>
      </c>
      <c r="T62" s="222">
        <v>0</v>
      </c>
      <c r="U62" s="222">
        <v>0</v>
      </c>
      <c r="V62" s="223">
        <v>0</v>
      </c>
      <c r="W62" s="221">
        <v>28</v>
      </c>
      <c r="X62" s="222">
        <v>10</v>
      </c>
      <c r="Y62" s="223">
        <v>18</v>
      </c>
      <c r="Z62" s="221">
        <v>10</v>
      </c>
      <c r="AA62" s="222">
        <v>18</v>
      </c>
      <c r="AB62" s="222">
        <v>0</v>
      </c>
      <c r="AC62" s="223">
        <v>0</v>
      </c>
      <c r="AD62" s="221">
        <v>-12</v>
      </c>
      <c r="AE62" s="222">
        <v>-3</v>
      </c>
      <c r="AF62" s="223">
        <v>-9</v>
      </c>
      <c r="AG62" s="221">
        <v>60</v>
      </c>
      <c r="AH62" s="222">
        <v>31</v>
      </c>
      <c r="AI62" s="224">
        <v>29</v>
      </c>
      <c r="AJ62" s="221">
        <v>22</v>
      </c>
      <c r="AK62" s="222">
        <v>19</v>
      </c>
      <c r="AL62" s="222">
        <v>8</v>
      </c>
      <c r="AM62" s="223">
        <v>10</v>
      </c>
      <c r="AN62" s="221">
        <v>1</v>
      </c>
      <c r="AO62" s="223">
        <v>0</v>
      </c>
      <c r="AP62" s="225">
        <v>72</v>
      </c>
      <c r="AQ62" s="222">
        <v>34</v>
      </c>
      <c r="AR62" s="224">
        <v>38</v>
      </c>
      <c r="AS62" s="221">
        <v>34</v>
      </c>
      <c r="AT62" s="222">
        <v>33</v>
      </c>
      <c r="AU62" s="222">
        <v>0</v>
      </c>
      <c r="AV62" s="223">
        <v>4</v>
      </c>
      <c r="AW62" s="221">
        <v>0</v>
      </c>
      <c r="AX62" s="223">
        <v>1</v>
      </c>
      <c r="AY62" s="225">
        <v>19</v>
      </c>
    </row>
    <row r="63" spans="1:51" s="157" customFormat="1" x14ac:dyDescent="0.15">
      <c r="A63">
        <v>3</v>
      </c>
      <c r="B63">
        <v>301</v>
      </c>
      <c r="C63" s="152" t="s">
        <v>90</v>
      </c>
      <c r="D63" s="24"/>
      <c r="E63" s="149">
        <v>90.33</v>
      </c>
      <c r="F63" s="150">
        <v>11032</v>
      </c>
      <c r="G63" s="103">
        <v>28808</v>
      </c>
      <c r="H63" s="103">
        <v>13509</v>
      </c>
      <c r="I63" s="103">
        <v>15299</v>
      </c>
      <c r="J63" s="104">
        <v>-34</v>
      </c>
      <c r="K63" s="105">
        <v>-7</v>
      </c>
      <c r="L63" s="106">
        <v>-27</v>
      </c>
      <c r="M63" s="104">
        <v>-22</v>
      </c>
      <c r="N63" s="105">
        <v>-4</v>
      </c>
      <c r="O63" s="151">
        <v>-18</v>
      </c>
      <c r="P63" s="104">
        <v>6</v>
      </c>
      <c r="Q63" s="105">
        <v>6</v>
      </c>
      <c r="R63" s="106">
        <v>0</v>
      </c>
      <c r="S63" s="107">
        <v>6</v>
      </c>
      <c r="T63" s="108">
        <v>0</v>
      </c>
      <c r="U63" s="108">
        <v>0</v>
      </c>
      <c r="V63" s="109">
        <v>0</v>
      </c>
      <c r="W63" s="104">
        <v>28</v>
      </c>
      <c r="X63" s="105">
        <v>10</v>
      </c>
      <c r="Y63" s="106">
        <v>18</v>
      </c>
      <c r="Z63" s="107">
        <v>10</v>
      </c>
      <c r="AA63" s="108">
        <v>18</v>
      </c>
      <c r="AB63" s="108">
        <v>0</v>
      </c>
      <c r="AC63" s="109">
        <v>0</v>
      </c>
      <c r="AD63" s="104">
        <v>-12</v>
      </c>
      <c r="AE63" s="105">
        <v>-3</v>
      </c>
      <c r="AF63" s="106">
        <v>-9</v>
      </c>
      <c r="AG63" s="104">
        <v>60</v>
      </c>
      <c r="AH63" s="105">
        <v>31</v>
      </c>
      <c r="AI63" s="151">
        <v>29</v>
      </c>
      <c r="AJ63" s="107">
        <v>22</v>
      </c>
      <c r="AK63" s="108">
        <v>19</v>
      </c>
      <c r="AL63" s="108">
        <v>8</v>
      </c>
      <c r="AM63" s="109">
        <v>10</v>
      </c>
      <c r="AN63" s="104">
        <v>1</v>
      </c>
      <c r="AO63" s="106">
        <v>0</v>
      </c>
      <c r="AP63" s="118">
        <v>72</v>
      </c>
      <c r="AQ63" s="105">
        <v>34</v>
      </c>
      <c r="AR63" s="151">
        <v>38</v>
      </c>
      <c r="AS63" s="107">
        <v>34</v>
      </c>
      <c r="AT63" s="108">
        <v>33</v>
      </c>
      <c r="AU63" s="108">
        <v>0</v>
      </c>
      <c r="AV63" s="109">
        <v>4</v>
      </c>
      <c r="AW63" s="104">
        <v>0</v>
      </c>
      <c r="AX63" s="106">
        <v>1</v>
      </c>
      <c r="AY63" s="118">
        <v>19</v>
      </c>
    </row>
    <row r="64" spans="1:51" x14ac:dyDescent="0.15">
      <c r="A64" s="157"/>
      <c r="B64" s="157"/>
      <c r="C64" s="158" t="s">
        <v>91</v>
      </c>
      <c r="D64" s="78"/>
      <c r="E64" s="159">
        <v>185.19</v>
      </c>
      <c r="F64" s="80">
        <v>6548</v>
      </c>
      <c r="G64" s="134">
        <v>18550</v>
      </c>
      <c r="H64" s="134">
        <v>8946</v>
      </c>
      <c r="I64" s="134">
        <v>9604</v>
      </c>
      <c r="J64" s="221">
        <v>-14</v>
      </c>
      <c r="K64" s="222">
        <v>-11</v>
      </c>
      <c r="L64" s="223">
        <v>-3</v>
      </c>
      <c r="M64" s="221">
        <v>-14</v>
      </c>
      <c r="N64" s="222">
        <v>-9</v>
      </c>
      <c r="O64" s="224">
        <v>-5</v>
      </c>
      <c r="P64" s="221">
        <v>3</v>
      </c>
      <c r="Q64" s="222">
        <v>2</v>
      </c>
      <c r="R64" s="223">
        <v>1</v>
      </c>
      <c r="S64" s="221">
        <v>2</v>
      </c>
      <c r="T64" s="222">
        <v>1</v>
      </c>
      <c r="U64" s="222">
        <v>0</v>
      </c>
      <c r="V64" s="223">
        <v>0</v>
      </c>
      <c r="W64" s="221">
        <v>17</v>
      </c>
      <c r="X64" s="222">
        <v>11</v>
      </c>
      <c r="Y64" s="223">
        <v>6</v>
      </c>
      <c r="Z64" s="221">
        <v>11</v>
      </c>
      <c r="AA64" s="222">
        <v>6</v>
      </c>
      <c r="AB64" s="222">
        <v>0</v>
      </c>
      <c r="AC64" s="223">
        <v>0</v>
      </c>
      <c r="AD64" s="221">
        <v>0</v>
      </c>
      <c r="AE64" s="222">
        <v>-2</v>
      </c>
      <c r="AF64" s="223">
        <v>2</v>
      </c>
      <c r="AG64" s="221">
        <v>30</v>
      </c>
      <c r="AH64" s="222">
        <v>15</v>
      </c>
      <c r="AI64" s="224">
        <v>15</v>
      </c>
      <c r="AJ64" s="221">
        <v>5</v>
      </c>
      <c r="AK64" s="222">
        <v>9</v>
      </c>
      <c r="AL64" s="222">
        <v>10</v>
      </c>
      <c r="AM64" s="223">
        <v>6</v>
      </c>
      <c r="AN64" s="221">
        <v>0</v>
      </c>
      <c r="AO64" s="223">
        <v>0</v>
      </c>
      <c r="AP64" s="225">
        <v>30</v>
      </c>
      <c r="AQ64" s="222">
        <v>17</v>
      </c>
      <c r="AR64" s="224">
        <v>13</v>
      </c>
      <c r="AS64" s="221">
        <v>13</v>
      </c>
      <c r="AT64" s="222">
        <v>12</v>
      </c>
      <c r="AU64" s="222">
        <v>4</v>
      </c>
      <c r="AV64" s="223">
        <v>1</v>
      </c>
      <c r="AW64" s="221">
        <v>0</v>
      </c>
      <c r="AX64" s="223">
        <v>0</v>
      </c>
      <c r="AY64" s="225">
        <v>11</v>
      </c>
    </row>
    <row r="65" spans="1:51" s="157" customFormat="1" x14ac:dyDescent="0.15">
      <c r="A65">
        <v>5</v>
      </c>
      <c r="B65">
        <v>365</v>
      </c>
      <c r="C65" s="152" t="s">
        <v>92</v>
      </c>
      <c r="D65" s="24"/>
      <c r="E65" s="149">
        <v>185.19</v>
      </c>
      <c r="F65" s="150">
        <v>6548</v>
      </c>
      <c r="G65" s="103">
        <v>18550</v>
      </c>
      <c r="H65" s="103">
        <v>8946</v>
      </c>
      <c r="I65" s="103">
        <v>9604</v>
      </c>
      <c r="J65" s="104">
        <v>-14</v>
      </c>
      <c r="K65" s="105">
        <v>-11</v>
      </c>
      <c r="L65" s="106">
        <v>-3</v>
      </c>
      <c r="M65" s="104">
        <v>-14</v>
      </c>
      <c r="N65" s="105">
        <v>-9</v>
      </c>
      <c r="O65" s="151">
        <v>-5</v>
      </c>
      <c r="P65" s="104">
        <v>3</v>
      </c>
      <c r="Q65" s="105">
        <v>2</v>
      </c>
      <c r="R65" s="106">
        <v>1</v>
      </c>
      <c r="S65" s="107">
        <v>2</v>
      </c>
      <c r="T65" s="108">
        <v>1</v>
      </c>
      <c r="U65" s="108">
        <v>0</v>
      </c>
      <c r="V65" s="109">
        <v>0</v>
      </c>
      <c r="W65" s="104">
        <v>17</v>
      </c>
      <c r="X65" s="105">
        <v>11</v>
      </c>
      <c r="Y65" s="106">
        <v>6</v>
      </c>
      <c r="Z65" s="107">
        <v>11</v>
      </c>
      <c r="AA65" s="108">
        <v>6</v>
      </c>
      <c r="AB65" s="108">
        <v>0</v>
      </c>
      <c r="AC65" s="109">
        <v>0</v>
      </c>
      <c r="AD65" s="104">
        <v>0</v>
      </c>
      <c r="AE65" s="105">
        <v>-2</v>
      </c>
      <c r="AF65" s="106">
        <v>2</v>
      </c>
      <c r="AG65" s="104">
        <v>30</v>
      </c>
      <c r="AH65" s="105">
        <v>15</v>
      </c>
      <c r="AI65" s="151">
        <v>15</v>
      </c>
      <c r="AJ65" s="107">
        <v>5</v>
      </c>
      <c r="AK65" s="108">
        <v>9</v>
      </c>
      <c r="AL65" s="108">
        <v>10</v>
      </c>
      <c r="AM65" s="109">
        <v>6</v>
      </c>
      <c r="AN65" s="104">
        <v>0</v>
      </c>
      <c r="AO65" s="106">
        <v>0</v>
      </c>
      <c r="AP65" s="118">
        <v>30</v>
      </c>
      <c r="AQ65" s="105">
        <v>17</v>
      </c>
      <c r="AR65" s="151">
        <v>13</v>
      </c>
      <c r="AS65" s="107">
        <v>13</v>
      </c>
      <c r="AT65" s="108">
        <v>12</v>
      </c>
      <c r="AU65" s="108">
        <v>4</v>
      </c>
      <c r="AV65" s="109">
        <v>1</v>
      </c>
      <c r="AW65" s="104">
        <v>0</v>
      </c>
      <c r="AX65" s="106">
        <v>0</v>
      </c>
      <c r="AY65" s="118">
        <v>11</v>
      </c>
    </row>
    <row r="66" spans="1:51" x14ac:dyDescent="0.15">
      <c r="A66" s="157"/>
      <c r="B66" s="157"/>
      <c r="C66" s="120" t="s">
        <v>93</v>
      </c>
      <c r="D66" s="78"/>
      <c r="E66" s="159">
        <v>44.05</v>
      </c>
      <c r="F66" s="80">
        <v>25644</v>
      </c>
      <c r="G66" s="82">
        <v>63774</v>
      </c>
      <c r="H66" s="82">
        <v>31010</v>
      </c>
      <c r="I66" s="82">
        <v>32764</v>
      </c>
      <c r="J66" s="221">
        <v>42</v>
      </c>
      <c r="K66" s="222">
        <v>32</v>
      </c>
      <c r="L66" s="223">
        <v>10</v>
      </c>
      <c r="M66" s="221">
        <v>-29</v>
      </c>
      <c r="N66" s="222">
        <v>-3</v>
      </c>
      <c r="O66" s="224">
        <v>-26</v>
      </c>
      <c r="P66" s="221">
        <v>31</v>
      </c>
      <c r="Q66" s="222">
        <v>19</v>
      </c>
      <c r="R66" s="223">
        <v>12</v>
      </c>
      <c r="S66" s="221">
        <v>19</v>
      </c>
      <c r="T66" s="222">
        <v>12</v>
      </c>
      <c r="U66" s="222">
        <v>0</v>
      </c>
      <c r="V66" s="223">
        <v>0</v>
      </c>
      <c r="W66" s="221">
        <v>60</v>
      </c>
      <c r="X66" s="222">
        <v>22</v>
      </c>
      <c r="Y66" s="223">
        <v>38</v>
      </c>
      <c r="Z66" s="221">
        <v>22</v>
      </c>
      <c r="AA66" s="222">
        <v>38</v>
      </c>
      <c r="AB66" s="222">
        <v>0</v>
      </c>
      <c r="AC66" s="223">
        <v>0</v>
      </c>
      <c r="AD66" s="221">
        <v>71</v>
      </c>
      <c r="AE66" s="222">
        <v>35</v>
      </c>
      <c r="AF66" s="223">
        <v>36</v>
      </c>
      <c r="AG66" s="221">
        <v>237</v>
      </c>
      <c r="AH66" s="222">
        <v>121</v>
      </c>
      <c r="AI66" s="224">
        <v>116</v>
      </c>
      <c r="AJ66" s="221">
        <v>89</v>
      </c>
      <c r="AK66" s="222">
        <v>85</v>
      </c>
      <c r="AL66" s="222">
        <v>30</v>
      </c>
      <c r="AM66" s="223">
        <v>30</v>
      </c>
      <c r="AN66" s="221">
        <v>2</v>
      </c>
      <c r="AO66" s="223">
        <v>1</v>
      </c>
      <c r="AP66" s="225">
        <v>166</v>
      </c>
      <c r="AQ66" s="222">
        <v>86</v>
      </c>
      <c r="AR66" s="224">
        <v>80</v>
      </c>
      <c r="AS66" s="221">
        <v>71</v>
      </c>
      <c r="AT66" s="222">
        <v>74</v>
      </c>
      <c r="AU66" s="222">
        <v>12</v>
      </c>
      <c r="AV66" s="223">
        <v>6</v>
      </c>
      <c r="AW66" s="221">
        <v>3</v>
      </c>
      <c r="AX66" s="223">
        <v>0</v>
      </c>
      <c r="AY66" s="225">
        <v>50</v>
      </c>
    </row>
    <row r="67" spans="1:51" x14ac:dyDescent="0.15">
      <c r="A67">
        <v>4</v>
      </c>
      <c r="B67">
        <v>381</v>
      </c>
      <c r="C67" s="156" t="s">
        <v>94</v>
      </c>
      <c r="D67" s="24"/>
      <c r="E67" s="149">
        <v>34.92</v>
      </c>
      <c r="F67" s="150">
        <v>11607</v>
      </c>
      <c r="G67" s="103">
        <v>30042</v>
      </c>
      <c r="H67" s="103">
        <v>14654</v>
      </c>
      <c r="I67" s="103">
        <v>15388</v>
      </c>
      <c r="J67" s="104">
        <v>11</v>
      </c>
      <c r="K67" s="105">
        <v>8</v>
      </c>
      <c r="L67" s="106">
        <v>3</v>
      </c>
      <c r="M67" s="104">
        <v>-20</v>
      </c>
      <c r="N67" s="105">
        <v>-1</v>
      </c>
      <c r="O67" s="151">
        <v>-19</v>
      </c>
      <c r="P67" s="104">
        <v>12</v>
      </c>
      <c r="Q67" s="105">
        <v>9</v>
      </c>
      <c r="R67" s="106">
        <v>3</v>
      </c>
      <c r="S67" s="107">
        <v>9</v>
      </c>
      <c r="T67" s="108">
        <v>3</v>
      </c>
      <c r="U67" s="108">
        <v>0</v>
      </c>
      <c r="V67" s="109">
        <v>0</v>
      </c>
      <c r="W67" s="104">
        <v>32</v>
      </c>
      <c r="X67" s="105">
        <v>10</v>
      </c>
      <c r="Y67" s="106">
        <v>22</v>
      </c>
      <c r="Z67" s="107">
        <v>10</v>
      </c>
      <c r="AA67" s="108">
        <v>22</v>
      </c>
      <c r="AB67" s="108">
        <v>0</v>
      </c>
      <c r="AC67" s="109">
        <v>0</v>
      </c>
      <c r="AD67" s="104">
        <v>31</v>
      </c>
      <c r="AE67" s="105">
        <v>9</v>
      </c>
      <c r="AF67" s="106">
        <v>22</v>
      </c>
      <c r="AG67" s="104">
        <v>105</v>
      </c>
      <c r="AH67" s="105">
        <v>45</v>
      </c>
      <c r="AI67" s="151">
        <v>60</v>
      </c>
      <c r="AJ67" s="107">
        <v>29</v>
      </c>
      <c r="AK67" s="108">
        <v>31</v>
      </c>
      <c r="AL67" s="108">
        <v>15</v>
      </c>
      <c r="AM67" s="109">
        <v>29</v>
      </c>
      <c r="AN67" s="104">
        <v>1</v>
      </c>
      <c r="AO67" s="106">
        <v>0</v>
      </c>
      <c r="AP67" s="118">
        <v>74</v>
      </c>
      <c r="AQ67" s="105">
        <v>36</v>
      </c>
      <c r="AR67" s="151">
        <v>38</v>
      </c>
      <c r="AS67" s="107">
        <v>25</v>
      </c>
      <c r="AT67" s="108">
        <v>35</v>
      </c>
      <c r="AU67" s="108">
        <v>11</v>
      </c>
      <c r="AV67" s="109">
        <v>3</v>
      </c>
      <c r="AW67" s="104">
        <v>0</v>
      </c>
      <c r="AX67" s="106">
        <v>0</v>
      </c>
      <c r="AY67" s="118">
        <v>26</v>
      </c>
    </row>
    <row r="68" spans="1:51" s="157" customFormat="1" x14ac:dyDescent="0.15">
      <c r="A68">
        <v>4</v>
      </c>
      <c r="B68">
        <v>382</v>
      </c>
      <c r="C68" s="152" t="s">
        <v>95</v>
      </c>
      <c r="D68" s="24"/>
      <c r="E68" s="149">
        <v>9.1300000000000008</v>
      </c>
      <c r="F68" s="150">
        <v>14037</v>
      </c>
      <c r="G68" s="103">
        <v>33732</v>
      </c>
      <c r="H68" s="103">
        <v>16356</v>
      </c>
      <c r="I68" s="103">
        <v>17376</v>
      </c>
      <c r="J68" s="104">
        <v>31</v>
      </c>
      <c r="K68" s="105">
        <v>24</v>
      </c>
      <c r="L68" s="106">
        <v>7</v>
      </c>
      <c r="M68" s="104">
        <v>-9</v>
      </c>
      <c r="N68" s="105">
        <v>-2</v>
      </c>
      <c r="O68" s="151">
        <v>-7</v>
      </c>
      <c r="P68" s="104">
        <v>19</v>
      </c>
      <c r="Q68" s="105">
        <v>10</v>
      </c>
      <c r="R68" s="106">
        <v>9</v>
      </c>
      <c r="S68" s="107">
        <v>10</v>
      </c>
      <c r="T68" s="108">
        <v>9</v>
      </c>
      <c r="U68" s="108">
        <v>0</v>
      </c>
      <c r="V68" s="109">
        <v>0</v>
      </c>
      <c r="W68" s="104">
        <v>28</v>
      </c>
      <c r="X68" s="105">
        <v>12</v>
      </c>
      <c r="Y68" s="106">
        <v>16</v>
      </c>
      <c r="Z68" s="107">
        <v>12</v>
      </c>
      <c r="AA68" s="108">
        <v>16</v>
      </c>
      <c r="AB68" s="108">
        <v>0</v>
      </c>
      <c r="AC68" s="109">
        <v>0</v>
      </c>
      <c r="AD68" s="104">
        <v>40</v>
      </c>
      <c r="AE68" s="105">
        <v>26</v>
      </c>
      <c r="AF68" s="106">
        <v>14</v>
      </c>
      <c r="AG68" s="104">
        <v>132</v>
      </c>
      <c r="AH68" s="105">
        <v>76</v>
      </c>
      <c r="AI68" s="151">
        <v>56</v>
      </c>
      <c r="AJ68" s="107">
        <v>60</v>
      </c>
      <c r="AK68" s="108">
        <v>54</v>
      </c>
      <c r="AL68" s="108">
        <v>15</v>
      </c>
      <c r="AM68" s="109">
        <v>1</v>
      </c>
      <c r="AN68" s="104">
        <v>1</v>
      </c>
      <c r="AO68" s="106">
        <v>1</v>
      </c>
      <c r="AP68" s="118">
        <v>92</v>
      </c>
      <c r="AQ68" s="105">
        <v>50</v>
      </c>
      <c r="AR68" s="151">
        <v>42</v>
      </c>
      <c r="AS68" s="107">
        <v>46</v>
      </c>
      <c r="AT68" s="108">
        <v>39</v>
      </c>
      <c r="AU68" s="108">
        <v>1</v>
      </c>
      <c r="AV68" s="109">
        <v>3</v>
      </c>
      <c r="AW68" s="104">
        <v>3</v>
      </c>
      <c r="AX68" s="106">
        <v>0</v>
      </c>
      <c r="AY68" s="118">
        <v>24</v>
      </c>
    </row>
    <row r="69" spans="1:51" x14ac:dyDescent="0.15">
      <c r="A69" s="157"/>
      <c r="B69" s="157"/>
      <c r="C69" s="120" t="s">
        <v>96</v>
      </c>
      <c r="D69" s="78"/>
      <c r="E69" s="159">
        <v>330.7</v>
      </c>
      <c r="F69" s="80">
        <v>15904</v>
      </c>
      <c r="G69" s="82">
        <v>40043</v>
      </c>
      <c r="H69" s="82">
        <v>19376</v>
      </c>
      <c r="I69" s="82">
        <v>20667</v>
      </c>
      <c r="J69" s="221">
        <v>-64</v>
      </c>
      <c r="K69" s="222">
        <v>-16</v>
      </c>
      <c r="L69" s="223">
        <v>-48</v>
      </c>
      <c r="M69" s="221">
        <v>-41</v>
      </c>
      <c r="N69" s="222">
        <v>-18</v>
      </c>
      <c r="O69" s="224">
        <v>-23</v>
      </c>
      <c r="P69" s="221">
        <v>12</v>
      </c>
      <c r="Q69" s="222">
        <v>9</v>
      </c>
      <c r="R69" s="223">
        <v>3</v>
      </c>
      <c r="S69" s="225">
        <v>9</v>
      </c>
      <c r="T69" s="222">
        <v>3</v>
      </c>
      <c r="U69" s="222">
        <v>0</v>
      </c>
      <c r="V69" s="223">
        <v>0</v>
      </c>
      <c r="W69" s="221">
        <v>53</v>
      </c>
      <c r="X69" s="222">
        <v>27</v>
      </c>
      <c r="Y69" s="223">
        <v>26</v>
      </c>
      <c r="Z69" s="221">
        <v>27</v>
      </c>
      <c r="AA69" s="222">
        <v>26</v>
      </c>
      <c r="AB69" s="222">
        <v>0</v>
      </c>
      <c r="AC69" s="223">
        <v>0</v>
      </c>
      <c r="AD69" s="221">
        <v>-23</v>
      </c>
      <c r="AE69" s="222">
        <v>2</v>
      </c>
      <c r="AF69" s="223">
        <v>-25</v>
      </c>
      <c r="AG69" s="221">
        <v>116</v>
      </c>
      <c r="AH69" s="222">
        <v>71</v>
      </c>
      <c r="AI69" s="224">
        <v>45</v>
      </c>
      <c r="AJ69" s="221">
        <v>31</v>
      </c>
      <c r="AK69" s="222">
        <v>29</v>
      </c>
      <c r="AL69" s="222">
        <v>40</v>
      </c>
      <c r="AM69" s="223">
        <v>16</v>
      </c>
      <c r="AN69" s="221">
        <v>0</v>
      </c>
      <c r="AO69" s="223">
        <v>0</v>
      </c>
      <c r="AP69" s="225">
        <v>139</v>
      </c>
      <c r="AQ69" s="222">
        <v>69</v>
      </c>
      <c r="AR69" s="224">
        <v>70</v>
      </c>
      <c r="AS69" s="221">
        <v>41</v>
      </c>
      <c r="AT69" s="222">
        <v>41</v>
      </c>
      <c r="AU69" s="222">
        <v>28</v>
      </c>
      <c r="AV69" s="223">
        <v>29</v>
      </c>
      <c r="AW69" s="221">
        <v>0</v>
      </c>
      <c r="AX69" s="223">
        <v>0</v>
      </c>
      <c r="AY69" s="225">
        <v>-13</v>
      </c>
    </row>
    <row r="70" spans="1:51" x14ac:dyDescent="0.15">
      <c r="A70">
        <v>6</v>
      </c>
      <c r="B70">
        <v>442</v>
      </c>
      <c r="C70" s="152" t="s">
        <v>97</v>
      </c>
      <c r="D70" s="24"/>
      <c r="E70" s="149">
        <v>82.67</v>
      </c>
      <c r="F70" s="150">
        <v>4284</v>
      </c>
      <c r="G70" s="103">
        <v>10752</v>
      </c>
      <c r="H70" s="103">
        <v>5249</v>
      </c>
      <c r="I70" s="103">
        <v>5503</v>
      </c>
      <c r="J70" s="104">
        <v>-9</v>
      </c>
      <c r="K70" s="105">
        <v>2</v>
      </c>
      <c r="L70" s="106">
        <v>-11</v>
      </c>
      <c r="M70" s="104">
        <v>-14</v>
      </c>
      <c r="N70" s="105">
        <v>-4</v>
      </c>
      <c r="O70" s="151">
        <v>-10</v>
      </c>
      <c r="P70" s="104">
        <v>2</v>
      </c>
      <c r="Q70" s="105">
        <v>2</v>
      </c>
      <c r="R70" s="106">
        <v>0</v>
      </c>
      <c r="S70" s="107">
        <v>2</v>
      </c>
      <c r="T70" s="108">
        <v>0</v>
      </c>
      <c r="U70" s="108">
        <v>0</v>
      </c>
      <c r="V70" s="109">
        <v>0</v>
      </c>
      <c r="W70" s="104">
        <v>16</v>
      </c>
      <c r="X70" s="105">
        <v>6</v>
      </c>
      <c r="Y70" s="106">
        <v>10</v>
      </c>
      <c r="Z70" s="107">
        <v>6</v>
      </c>
      <c r="AA70" s="108">
        <v>10</v>
      </c>
      <c r="AB70" s="108">
        <v>0</v>
      </c>
      <c r="AC70" s="109">
        <v>0</v>
      </c>
      <c r="AD70" s="104">
        <v>5</v>
      </c>
      <c r="AE70" s="105">
        <v>6</v>
      </c>
      <c r="AF70" s="106">
        <v>-1</v>
      </c>
      <c r="AG70" s="104">
        <v>32</v>
      </c>
      <c r="AH70" s="105">
        <v>19</v>
      </c>
      <c r="AI70" s="151">
        <v>13</v>
      </c>
      <c r="AJ70" s="107">
        <v>11</v>
      </c>
      <c r="AK70" s="108">
        <v>12</v>
      </c>
      <c r="AL70" s="108">
        <v>8</v>
      </c>
      <c r="AM70" s="109">
        <v>1</v>
      </c>
      <c r="AN70" s="104">
        <v>0</v>
      </c>
      <c r="AO70" s="106">
        <v>0</v>
      </c>
      <c r="AP70" s="118">
        <v>27</v>
      </c>
      <c r="AQ70" s="105">
        <v>13</v>
      </c>
      <c r="AR70" s="151">
        <v>14</v>
      </c>
      <c r="AS70" s="107">
        <v>8</v>
      </c>
      <c r="AT70" s="108">
        <v>9</v>
      </c>
      <c r="AU70" s="108">
        <v>5</v>
      </c>
      <c r="AV70" s="109">
        <v>5</v>
      </c>
      <c r="AW70" s="104">
        <v>0</v>
      </c>
      <c r="AX70" s="106">
        <v>0</v>
      </c>
      <c r="AY70" s="118">
        <v>-4</v>
      </c>
    </row>
    <row r="71" spans="1:51" x14ac:dyDescent="0.15">
      <c r="A71">
        <v>6</v>
      </c>
      <c r="B71">
        <v>443</v>
      </c>
      <c r="C71" s="152" t="s">
        <v>98</v>
      </c>
      <c r="D71" s="24"/>
      <c r="E71" s="149">
        <v>45.79</v>
      </c>
      <c r="F71" s="150">
        <v>7825</v>
      </c>
      <c r="G71" s="103">
        <v>19073</v>
      </c>
      <c r="H71" s="103">
        <v>9347</v>
      </c>
      <c r="I71" s="103">
        <v>9726</v>
      </c>
      <c r="J71" s="104">
        <v>-21</v>
      </c>
      <c r="K71" s="105">
        <v>0</v>
      </c>
      <c r="L71" s="106">
        <v>-21</v>
      </c>
      <c r="M71" s="104">
        <v>-9</v>
      </c>
      <c r="N71" s="105">
        <v>-3</v>
      </c>
      <c r="O71" s="151">
        <v>-6</v>
      </c>
      <c r="P71" s="104">
        <v>7</v>
      </c>
      <c r="Q71" s="105">
        <v>5</v>
      </c>
      <c r="R71" s="106">
        <v>2</v>
      </c>
      <c r="S71" s="107">
        <v>5</v>
      </c>
      <c r="T71" s="108">
        <v>2</v>
      </c>
      <c r="U71" s="108">
        <v>0</v>
      </c>
      <c r="V71" s="109">
        <v>0</v>
      </c>
      <c r="W71" s="104">
        <v>16</v>
      </c>
      <c r="X71" s="105">
        <v>8</v>
      </c>
      <c r="Y71" s="106">
        <v>8</v>
      </c>
      <c r="Z71" s="107">
        <v>8</v>
      </c>
      <c r="AA71" s="108">
        <v>8</v>
      </c>
      <c r="AB71" s="108">
        <v>0</v>
      </c>
      <c r="AC71" s="109">
        <v>0</v>
      </c>
      <c r="AD71" s="104">
        <v>-12</v>
      </c>
      <c r="AE71" s="105">
        <v>3</v>
      </c>
      <c r="AF71" s="106">
        <v>-15</v>
      </c>
      <c r="AG71" s="104">
        <v>57</v>
      </c>
      <c r="AH71" s="105">
        <v>37</v>
      </c>
      <c r="AI71" s="151">
        <v>20</v>
      </c>
      <c r="AJ71" s="107">
        <v>17</v>
      </c>
      <c r="AK71" s="108">
        <v>9</v>
      </c>
      <c r="AL71" s="108">
        <v>20</v>
      </c>
      <c r="AM71" s="109">
        <v>11</v>
      </c>
      <c r="AN71" s="104">
        <v>0</v>
      </c>
      <c r="AO71" s="106">
        <v>0</v>
      </c>
      <c r="AP71" s="118">
        <v>69</v>
      </c>
      <c r="AQ71" s="105">
        <v>34</v>
      </c>
      <c r="AR71" s="151">
        <v>35</v>
      </c>
      <c r="AS71" s="107">
        <v>24</v>
      </c>
      <c r="AT71" s="108">
        <v>23</v>
      </c>
      <c r="AU71" s="108">
        <v>10</v>
      </c>
      <c r="AV71" s="109">
        <v>12</v>
      </c>
      <c r="AW71" s="104">
        <v>0</v>
      </c>
      <c r="AX71" s="106">
        <v>0</v>
      </c>
      <c r="AY71" s="118">
        <v>-1</v>
      </c>
    </row>
    <row r="72" spans="1:51" s="157" customFormat="1" x14ac:dyDescent="0.15">
      <c r="A72">
        <v>6</v>
      </c>
      <c r="B72">
        <v>446</v>
      </c>
      <c r="C72" s="152" t="s">
        <v>99</v>
      </c>
      <c r="D72" s="24"/>
      <c r="E72" s="149">
        <v>202.23</v>
      </c>
      <c r="F72" s="150">
        <v>3795</v>
      </c>
      <c r="G72" s="103">
        <v>10218</v>
      </c>
      <c r="H72" s="103">
        <v>4780</v>
      </c>
      <c r="I72" s="103">
        <v>5438</v>
      </c>
      <c r="J72" s="104">
        <v>-34</v>
      </c>
      <c r="K72" s="105">
        <v>-18</v>
      </c>
      <c r="L72" s="106">
        <v>-16</v>
      </c>
      <c r="M72" s="104">
        <v>-18</v>
      </c>
      <c r="N72" s="105">
        <v>-11</v>
      </c>
      <c r="O72" s="151">
        <v>-7</v>
      </c>
      <c r="P72" s="104">
        <v>3</v>
      </c>
      <c r="Q72" s="105">
        <v>2</v>
      </c>
      <c r="R72" s="106">
        <v>1</v>
      </c>
      <c r="S72" s="107">
        <v>2</v>
      </c>
      <c r="T72" s="108">
        <v>1</v>
      </c>
      <c r="U72" s="108">
        <v>0</v>
      </c>
      <c r="V72" s="109">
        <v>0</v>
      </c>
      <c r="W72" s="104">
        <v>21</v>
      </c>
      <c r="X72" s="105">
        <v>13</v>
      </c>
      <c r="Y72" s="106">
        <v>8</v>
      </c>
      <c r="Z72" s="107">
        <v>13</v>
      </c>
      <c r="AA72" s="108">
        <v>8</v>
      </c>
      <c r="AB72" s="108">
        <v>0</v>
      </c>
      <c r="AC72" s="109">
        <v>0</v>
      </c>
      <c r="AD72" s="104">
        <v>-16</v>
      </c>
      <c r="AE72" s="105">
        <v>-7</v>
      </c>
      <c r="AF72" s="106">
        <v>-9</v>
      </c>
      <c r="AG72" s="104">
        <v>27</v>
      </c>
      <c r="AH72" s="105">
        <v>15</v>
      </c>
      <c r="AI72" s="151">
        <v>12</v>
      </c>
      <c r="AJ72" s="107">
        <v>3</v>
      </c>
      <c r="AK72" s="108">
        <v>8</v>
      </c>
      <c r="AL72" s="108">
        <v>12</v>
      </c>
      <c r="AM72" s="109">
        <v>4</v>
      </c>
      <c r="AN72" s="104">
        <v>0</v>
      </c>
      <c r="AO72" s="106">
        <v>0</v>
      </c>
      <c r="AP72" s="118">
        <v>43</v>
      </c>
      <c r="AQ72" s="105">
        <v>22</v>
      </c>
      <c r="AR72" s="151">
        <v>21</v>
      </c>
      <c r="AS72" s="107">
        <v>9</v>
      </c>
      <c r="AT72" s="108">
        <v>9</v>
      </c>
      <c r="AU72" s="108">
        <v>13</v>
      </c>
      <c r="AV72" s="109">
        <v>12</v>
      </c>
      <c r="AW72" s="104">
        <v>0</v>
      </c>
      <c r="AX72" s="106">
        <v>0</v>
      </c>
      <c r="AY72" s="118">
        <v>-8</v>
      </c>
    </row>
    <row r="73" spans="1:51" x14ac:dyDescent="0.15">
      <c r="A73" s="157"/>
      <c r="B73" s="157"/>
      <c r="C73" s="120" t="s">
        <v>100</v>
      </c>
      <c r="D73" s="78"/>
      <c r="E73" s="159">
        <v>22.61</v>
      </c>
      <c r="F73" s="80">
        <v>12962</v>
      </c>
      <c r="G73" s="82">
        <v>33204</v>
      </c>
      <c r="H73" s="82">
        <v>16124</v>
      </c>
      <c r="I73" s="82">
        <v>17080</v>
      </c>
      <c r="J73" s="221">
        <v>-4</v>
      </c>
      <c r="K73" s="222">
        <v>3</v>
      </c>
      <c r="L73" s="223">
        <v>-7</v>
      </c>
      <c r="M73" s="221">
        <v>-14</v>
      </c>
      <c r="N73" s="222">
        <v>-2</v>
      </c>
      <c r="O73" s="224">
        <v>-12</v>
      </c>
      <c r="P73" s="221">
        <v>13</v>
      </c>
      <c r="Q73" s="222">
        <v>7</v>
      </c>
      <c r="R73" s="223">
        <v>6</v>
      </c>
      <c r="S73" s="221">
        <v>7</v>
      </c>
      <c r="T73" s="222">
        <v>6</v>
      </c>
      <c r="U73" s="222">
        <v>0</v>
      </c>
      <c r="V73" s="223">
        <v>0</v>
      </c>
      <c r="W73" s="221">
        <v>27</v>
      </c>
      <c r="X73" s="222">
        <v>9</v>
      </c>
      <c r="Y73" s="223">
        <v>18</v>
      </c>
      <c r="Z73" s="221">
        <v>9</v>
      </c>
      <c r="AA73" s="222">
        <v>18</v>
      </c>
      <c r="AB73" s="222">
        <v>0</v>
      </c>
      <c r="AC73" s="223">
        <v>0</v>
      </c>
      <c r="AD73" s="221">
        <v>10</v>
      </c>
      <c r="AE73" s="222">
        <v>5</v>
      </c>
      <c r="AF73" s="223">
        <v>5</v>
      </c>
      <c r="AG73" s="221">
        <v>89</v>
      </c>
      <c r="AH73" s="222">
        <v>49</v>
      </c>
      <c r="AI73" s="224">
        <v>40</v>
      </c>
      <c r="AJ73" s="221">
        <v>41</v>
      </c>
      <c r="AK73" s="222">
        <v>38</v>
      </c>
      <c r="AL73" s="222">
        <v>7</v>
      </c>
      <c r="AM73" s="223">
        <v>1</v>
      </c>
      <c r="AN73" s="221">
        <v>1</v>
      </c>
      <c r="AO73" s="223">
        <v>1</v>
      </c>
      <c r="AP73" s="225">
        <v>79</v>
      </c>
      <c r="AQ73" s="222">
        <v>44</v>
      </c>
      <c r="AR73" s="224">
        <v>35</v>
      </c>
      <c r="AS73" s="221">
        <v>42</v>
      </c>
      <c r="AT73" s="222">
        <v>33</v>
      </c>
      <c r="AU73" s="222">
        <v>1</v>
      </c>
      <c r="AV73" s="223">
        <v>0</v>
      </c>
      <c r="AW73" s="221">
        <v>1</v>
      </c>
      <c r="AX73" s="223">
        <v>2</v>
      </c>
      <c r="AY73" s="225">
        <v>14</v>
      </c>
    </row>
    <row r="74" spans="1:51" s="157" customFormat="1" x14ac:dyDescent="0.15">
      <c r="A74">
        <v>7</v>
      </c>
      <c r="B74">
        <v>464</v>
      </c>
      <c r="C74" s="152" t="s">
        <v>101</v>
      </c>
      <c r="D74" s="24" t="s">
        <v>51</v>
      </c>
      <c r="E74" s="149">
        <v>22.61</v>
      </c>
      <c r="F74" s="150">
        <v>12962</v>
      </c>
      <c r="G74" s="103">
        <v>33204</v>
      </c>
      <c r="H74" s="103">
        <v>16124</v>
      </c>
      <c r="I74" s="103">
        <v>17080</v>
      </c>
      <c r="J74" s="104">
        <v>-4</v>
      </c>
      <c r="K74" s="105">
        <v>3</v>
      </c>
      <c r="L74" s="106">
        <v>-7</v>
      </c>
      <c r="M74" s="104">
        <v>-14</v>
      </c>
      <c r="N74" s="105">
        <v>-2</v>
      </c>
      <c r="O74" s="151">
        <v>-12</v>
      </c>
      <c r="P74" s="104">
        <v>13</v>
      </c>
      <c r="Q74" s="105">
        <v>7</v>
      </c>
      <c r="R74" s="106">
        <v>6</v>
      </c>
      <c r="S74" s="107">
        <v>7</v>
      </c>
      <c r="T74" s="108">
        <v>6</v>
      </c>
      <c r="U74" s="108">
        <v>0</v>
      </c>
      <c r="V74" s="109">
        <v>0</v>
      </c>
      <c r="W74" s="104">
        <v>27</v>
      </c>
      <c r="X74" s="105">
        <v>9</v>
      </c>
      <c r="Y74" s="106">
        <v>18</v>
      </c>
      <c r="Z74" s="107">
        <v>9</v>
      </c>
      <c r="AA74" s="108">
        <v>18</v>
      </c>
      <c r="AB74" s="108">
        <v>0</v>
      </c>
      <c r="AC74" s="109">
        <v>0</v>
      </c>
      <c r="AD74" s="104">
        <v>10</v>
      </c>
      <c r="AE74" s="105">
        <v>5</v>
      </c>
      <c r="AF74" s="106">
        <v>5</v>
      </c>
      <c r="AG74" s="104">
        <v>89</v>
      </c>
      <c r="AH74" s="105">
        <v>49</v>
      </c>
      <c r="AI74" s="151">
        <v>40</v>
      </c>
      <c r="AJ74" s="107">
        <v>41</v>
      </c>
      <c r="AK74" s="108">
        <v>38</v>
      </c>
      <c r="AL74" s="108">
        <v>7</v>
      </c>
      <c r="AM74" s="109">
        <v>1</v>
      </c>
      <c r="AN74" s="104">
        <v>1</v>
      </c>
      <c r="AO74" s="106">
        <v>1</v>
      </c>
      <c r="AP74" s="118">
        <v>79</v>
      </c>
      <c r="AQ74" s="105">
        <v>44</v>
      </c>
      <c r="AR74" s="151">
        <v>35</v>
      </c>
      <c r="AS74" s="107">
        <v>42</v>
      </c>
      <c r="AT74" s="108">
        <v>33</v>
      </c>
      <c r="AU74" s="108">
        <v>1</v>
      </c>
      <c r="AV74" s="109">
        <v>0</v>
      </c>
      <c r="AW74" s="104">
        <v>1</v>
      </c>
      <c r="AX74" s="106">
        <v>2</v>
      </c>
      <c r="AY74" s="118">
        <v>14</v>
      </c>
    </row>
    <row r="75" spans="1:51" x14ac:dyDescent="0.15">
      <c r="A75" s="157"/>
      <c r="B75" s="157"/>
      <c r="C75" s="120" t="s">
        <v>102</v>
      </c>
      <c r="D75" s="78"/>
      <c r="E75" s="159">
        <v>150.26</v>
      </c>
      <c r="F75" s="80">
        <v>5512</v>
      </c>
      <c r="G75" s="82">
        <v>13450</v>
      </c>
      <c r="H75" s="82">
        <v>6513</v>
      </c>
      <c r="I75" s="82">
        <v>6937</v>
      </c>
      <c r="J75" s="221">
        <v>9</v>
      </c>
      <c r="K75" s="222">
        <v>4</v>
      </c>
      <c r="L75" s="223">
        <v>5</v>
      </c>
      <c r="M75" s="221">
        <v>-16</v>
      </c>
      <c r="N75" s="222">
        <v>-10</v>
      </c>
      <c r="O75" s="224">
        <v>-6</v>
      </c>
      <c r="P75" s="221">
        <v>2</v>
      </c>
      <c r="Q75" s="222">
        <v>1</v>
      </c>
      <c r="R75" s="223">
        <v>1</v>
      </c>
      <c r="S75" s="221">
        <v>1</v>
      </c>
      <c r="T75" s="222">
        <v>1</v>
      </c>
      <c r="U75" s="222">
        <v>0</v>
      </c>
      <c r="V75" s="223">
        <v>0</v>
      </c>
      <c r="W75" s="221">
        <v>18</v>
      </c>
      <c r="X75" s="222">
        <v>11</v>
      </c>
      <c r="Y75" s="223">
        <v>7</v>
      </c>
      <c r="Z75" s="221">
        <v>11</v>
      </c>
      <c r="AA75" s="222">
        <v>7</v>
      </c>
      <c r="AB75" s="222">
        <v>0</v>
      </c>
      <c r="AC75" s="223">
        <v>0</v>
      </c>
      <c r="AD75" s="221">
        <v>25</v>
      </c>
      <c r="AE75" s="222">
        <v>14</v>
      </c>
      <c r="AF75" s="223">
        <v>11</v>
      </c>
      <c r="AG75" s="221">
        <v>49</v>
      </c>
      <c r="AH75" s="222">
        <v>23</v>
      </c>
      <c r="AI75" s="224">
        <v>26</v>
      </c>
      <c r="AJ75" s="221">
        <v>21</v>
      </c>
      <c r="AK75" s="222">
        <v>18</v>
      </c>
      <c r="AL75" s="222">
        <v>2</v>
      </c>
      <c r="AM75" s="223">
        <v>7</v>
      </c>
      <c r="AN75" s="221">
        <v>0</v>
      </c>
      <c r="AO75" s="223">
        <v>1</v>
      </c>
      <c r="AP75" s="225">
        <v>24</v>
      </c>
      <c r="AQ75" s="222">
        <v>9</v>
      </c>
      <c r="AR75" s="224">
        <v>15</v>
      </c>
      <c r="AS75" s="221">
        <v>7</v>
      </c>
      <c r="AT75" s="222">
        <v>11</v>
      </c>
      <c r="AU75" s="222">
        <v>2</v>
      </c>
      <c r="AV75" s="223">
        <v>4</v>
      </c>
      <c r="AW75" s="221">
        <v>0</v>
      </c>
      <c r="AX75" s="223">
        <v>0</v>
      </c>
      <c r="AY75" s="225">
        <v>4</v>
      </c>
    </row>
    <row r="76" spans="1:51" s="157" customFormat="1" x14ac:dyDescent="0.15">
      <c r="A76">
        <v>7</v>
      </c>
      <c r="B76">
        <v>481</v>
      </c>
      <c r="C76" s="156" t="s">
        <v>103</v>
      </c>
      <c r="D76" s="24"/>
      <c r="E76" s="149">
        <v>150.26</v>
      </c>
      <c r="F76" s="150">
        <v>5512</v>
      </c>
      <c r="G76" s="103">
        <v>13450</v>
      </c>
      <c r="H76" s="103">
        <v>6513</v>
      </c>
      <c r="I76" s="103">
        <v>6937</v>
      </c>
      <c r="J76" s="104">
        <v>9</v>
      </c>
      <c r="K76" s="105">
        <v>4</v>
      </c>
      <c r="L76" s="106">
        <v>5</v>
      </c>
      <c r="M76" s="104">
        <v>-16</v>
      </c>
      <c r="N76" s="105">
        <v>-10</v>
      </c>
      <c r="O76" s="151">
        <v>-6</v>
      </c>
      <c r="P76" s="104">
        <v>2</v>
      </c>
      <c r="Q76" s="105">
        <v>1</v>
      </c>
      <c r="R76" s="106">
        <v>1</v>
      </c>
      <c r="S76" s="107">
        <v>1</v>
      </c>
      <c r="T76" s="108">
        <v>1</v>
      </c>
      <c r="U76" s="108">
        <v>0</v>
      </c>
      <c r="V76" s="109">
        <v>0</v>
      </c>
      <c r="W76" s="104">
        <v>18</v>
      </c>
      <c r="X76" s="105">
        <v>11</v>
      </c>
      <c r="Y76" s="106">
        <v>7</v>
      </c>
      <c r="Z76" s="107">
        <v>11</v>
      </c>
      <c r="AA76" s="108">
        <v>7</v>
      </c>
      <c r="AB76" s="108">
        <v>0</v>
      </c>
      <c r="AC76" s="109">
        <v>0</v>
      </c>
      <c r="AD76" s="104">
        <v>25</v>
      </c>
      <c r="AE76" s="105">
        <v>14</v>
      </c>
      <c r="AF76" s="106">
        <v>11</v>
      </c>
      <c r="AG76" s="104">
        <v>49</v>
      </c>
      <c r="AH76" s="105">
        <v>23</v>
      </c>
      <c r="AI76" s="151">
        <v>26</v>
      </c>
      <c r="AJ76" s="107">
        <v>21</v>
      </c>
      <c r="AK76" s="108">
        <v>18</v>
      </c>
      <c r="AL76" s="108">
        <v>2</v>
      </c>
      <c r="AM76" s="109">
        <v>7</v>
      </c>
      <c r="AN76" s="104">
        <v>0</v>
      </c>
      <c r="AO76" s="106">
        <v>1</v>
      </c>
      <c r="AP76" s="118">
        <v>24</v>
      </c>
      <c r="AQ76" s="105">
        <v>9</v>
      </c>
      <c r="AR76" s="151">
        <v>15</v>
      </c>
      <c r="AS76" s="107">
        <v>7</v>
      </c>
      <c r="AT76" s="108">
        <v>11</v>
      </c>
      <c r="AU76" s="108">
        <v>2</v>
      </c>
      <c r="AV76" s="109">
        <v>4</v>
      </c>
      <c r="AW76" s="104">
        <v>0</v>
      </c>
      <c r="AX76" s="106">
        <v>0</v>
      </c>
      <c r="AY76" s="118">
        <v>4</v>
      </c>
    </row>
    <row r="77" spans="1:51" x14ac:dyDescent="0.15">
      <c r="A77" s="157"/>
      <c r="B77" s="157"/>
      <c r="C77" s="120" t="s">
        <v>104</v>
      </c>
      <c r="D77" s="78"/>
      <c r="E77" s="159">
        <v>307.44</v>
      </c>
      <c r="F77" s="80">
        <v>5907</v>
      </c>
      <c r="G77" s="82">
        <v>15224</v>
      </c>
      <c r="H77" s="82">
        <v>7257</v>
      </c>
      <c r="I77" s="82">
        <v>7967</v>
      </c>
      <c r="J77" s="221">
        <v>13</v>
      </c>
      <c r="K77" s="222">
        <v>13</v>
      </c>
      <c r="L77" s="223">
        <v>0</v>
      </c>
      <c r="M77" s="221">
        <v>-15</v>
      </c>
      <c r="N77" s="222">
        <v>-2</v>
      </c>
      <c r="O77" s="224">
        <v>-13</v>
      </c>
      <c r="P77" s="221">
        <v>2</v>
      </c>
      <c r="Q77" s="222">
        <v>2</v>
      </c>
      <c r="R77" s="223">
        <v>0</v>
      </c>
      <c r="S77" s="221">
        <v>2</v>
      </c>
      <c r="T77" s="222">
        <v>0</v>
      </c>
      <c r="U77" s="222">
        <v>0</v>
      </c>
      <c r="V77" s="223">
        <v>0</v>
      </c>
      <c r="W77" s="221">
        <v>17</v>
      </c>
      <c r="X77" s="222">
        <v>4</v>
      </c>
      <c r="Y77" s="223">
        <v>13</v>
      </c>
      <c r="Z77" s="221">
        <v>4</v>
      </c>
      <c r="AA77" s="222">
        <v>13</v>
      </c>
      <c r="AB77" s="222">
        <v>0</v>
      </c>
      <c r="AC77" s="223">
        <v>0</v>
      </c>
      <c r="AD77" s="221">
        <v>28</v>
      </c>
      <c r="AE77" s="222">
        <v>15</v>
      </c>
      <c r="AF77" s="223">
        <v>13</v>
      </c>
      <c r="AG77" s="221">
        <v>54</v>
      </c>
      <c r="AH77" s="222">
        <v>32</v>
      </c>
      <c r="AI77" s="224">
        <v>22</v>
      </c>
      <c r="AJ77" s="221">
        <v>8</v>
      </c>
      <c r="AK77" s="222">
        <v>11</v>
      </c>
      <c r="AL77" s="222">
        <v>24</v>
      </c>
      <c r="AM77" s="223">
        <v>11</v>
      </c>
      <c r="AN77" s="221">
        <v>0</v>
      </c>
      <c r="AO77" s="223">
        <v>0</v>
      </c>
      <c r="AP77" s="225">
        <v>26</v>
      </c>
      <c r="AQ77" s="222">
        <v>17</v>
      </c>
      <c r="AR77" s="224">
        <v>9</v>
      </c>
      <c r="AS77" s="221">
        <v>16</v>
      </c>
      <c r="AT77" s="222">
        <v>8</v>
      </c>
      <c r="AU77" s="222">
        <v>1</v>
      </c>
      <c r="AV77" s="223">
        <v>1</v>
      </c>
      <c r="AW77" s="221">
        <v>0</v>
      </c>
      <c r="AX77" s="223">
        <v>0</v>
      </c>
      <c r="AY77" s="225">
        <v>34</v>
      </c>
    </row>
    <row r="78" spans="1:51" s="157" customFormat="1" x14ac:dyDescent="0.15">
      <c r="A78">
        <v>7</v>
      </c>
      <c r="B78">
        <v>501</v>
      </c>
      <c r="C78" s="152" t="s">
        <v>105</v>
      </c>
      <c r="D78" s="24"/>
      <c r="E78" s="149">
        <v>307.44</v>
      </c>
      <c r="F78" s="150">
        <v>5907</v>
      </c>
      <c r="G78" s="103">
        <v>15224</v>
      </c>
      <c r="H78" s="103">
        <v>7257</v>
      </c>
      <c r="I78" s="103">
        <v>7967</v>
      </c>
      <c r="J78" s="104">
        <v>13</v>
      </c>
      <c r="K78" s="105">
        <v>13</v>
      </c>
      <c r="L78" s="106">
        <v>0</v>
      </c>
      <c r="M78" s="104">
        <v>-15</v>
      </c>
      <c r="N78" s="105">
        <v>-2</v>
      </c>
      <c r="O78" s="151">
        <v>-13</v>
      </c>
      <c r="P78" s="104">
        <v>2</v>
      </c>
      <c r="Q78" s="105">
        <v>2</v>
      </c>
      <c r="R78" s="106">
        <v>0</v>
      </c>
      <c r="S78" s="107">
        <v>2</v>
      </c>
      <c r="T78" s="108">
        <v>0</v>
      </c>
      <c r="U78" s="108">
        <v>0</v>
      </c>
      <c r="V78" s="109">
        <v>0</v>
      </c>
      <c r="W78" s="104">
        <v>17</v>
      </c>
      <c r="X78" s="105">
        <v>4</v>
      </c>
      <c r="Y78" s="106">
        <v>13</v>
      </c>
      <c r="Z78" s="107">
        <v>4</v>
      </c>
      <c r="AA78" s="108">
        <v>13</v>
      </c>
      <c r="AB78" s="108">
        <v>0</v>
      </c>
      <c r="AC78" s="109">
        <v>0</v>
      </c>
      <c r="AD78" s="104">
        <v>28</v>
      </c>
      <c r="AE78" s="105">
        <v>15</v>
      </c>
      <c r="AF78" s="106">
        <v>13</v>
      </c>
      <c r="AG78" s="104">
        <v>54</v>
      </c>
      <c r="AH78" s="105">
        <v>32</v>
      </c>
      <c r="AI78" s="151">
        <v>22</v>
      </c>
      <c r="AJ78" s="107">
        <v>8</v>
      </c>
      <c r="AK78" s="108">
        <v>11</v>
      </c>
      <c r="AL78" s="108">
        <v>24</v>
      </c>
      <c r="AM78" s="109">
        <v>11</v>
      </c>
      <c r="AN78" s="104">
        <v>0</v>
      </c>
      <c r="AO78" s="106">
        <v>0</v>
      </c>
      <c r="AP78" s="118">
        <v>26</v>
      </c>
      <c r="AQ78" s="105">
        <v>17</v>
      </c>
      <c r="AR78" s="151">
        <v>9</v>
      </c>
      <c r="AS78" s="107">
        <v>16</v>
      </c>
      <c r="AT78" s="108">
        <v>8</v>
      </c>
      <c r="AU78" s="108">
        <v>1</v>
      </c>
      <c r="AV78" s="109">
        <v>1</v>
      </c>
      <c r="AW78" s="104">
        <v>0</v>
      </c>
      <c r="AX78" s="106">
        <v>0</v>
      </c>
      <c r="AY78" s="118">
        <v>34</v>
      </c>
    </row>
    <row r="79" spans="1:51" x14ac:dyDescent="0.15">
      <c r="A79" s="157"/>
      <c r="B79" s="157"/>
      <c r="C79" s="120" t="s">
        <v>106</v>
      </c>
      <c r="D79" s="78"/>
      <c r="E79" s="159">
        <v>609.78</v>
      </c>
      <c r="F79" s="120">
        <v>10723</v>
      </c>
      <c r="G79" s="82">
        <v>28034</v>
      </c>
      <c r="H79" s="82">
        <v>13319</v>
      </c>
      <c r="I79" s="82">
        <v>14715</v>
      </c>
      <c r="J79" s="221">
        <v>-30</v>
      </c>
      <c r="K79" s="222">
        <v>-15</v>
      </c>
      <c r="L79" s="223">
        <v>-15</v>
      </c>
      <c r="M79" s="221">
        <v>-30</v>
      </c>
      <c r="N79" s="222">
        <v>-14</v>
      </c>
      <c r="O79" s="224">
        <v>-16</v>
      </c>
      <c r="P79" s="221">
        <v>8</v>
      </c>
      <c r="Q79" s="222">
        <v>4</v>
      </c>
      <c r="R79" s="223">
        <v>4</v>
      </c>
      <c r="S79" s="221">
        <v>4</v>
      </c>
      <c r="T79" s="222">
        <v>4</v>
      </c>
      <c r="U79" s="222">
        <v>0</v>
      </c>
      <c r="V79" s="223">
        <v>0</v>
      </c>
      <c r="W79" s="221">
        <v>38</v>
      </c>
      <c r="X79" s="222">
        <v>18</v>
      </c>
      <c r="Y79" s="223">
        <v>20</v>
      </c>
      <c r="Z79" s="221">
        <v>18</v>
      </c>
      <c r="AA79" s="222">
        <v>20</v>
      </c>
      <c r="AB79" s="222">
        <v>0</v>
      </c>
      <c r="AC79" s="223">
        <v>0</v>
      </c>
      <c r="AD79" s="221">
        <v>0</v>
      </c>
      <c r="AE79" s="222">
        <v>-1</v>
      </c>
      <c r="AF79" s="223">
        <v>1</v>
      </c>
      <c r="AG79" s="221">
        <v>49</v>
      </c>
      <c r="AH79" s="222">
        <v>17</v>
      </c>
      <c r="AI79" s="224">
        <v>32</v>
      </c>
      <c r="AJ79" s="221">
        <v>14</v>
      </c>
      <c r="AK79" s="222">
        <v>18</v>
      </c>
      <c r="AL79" s="222">
        <v>2</v>
      </c>
      <c r="AM79" s="223">
        <v>13</v>
      </c>
      <c r="AN79" s="221">
        <v>1</v>
      </c>
      <c r="AO79" s="223">
        <v>1</v>
      </c>
      <c r="AP79" s="225">
        <v>49</v>
      </c>
      <c r="AQ79" s="222">
        <v>18</v>
      </c>
      <c r="AR79" s="224">
        <v>31</v>
      </c>
      <c r="AS79" s="221">
        <v>18</v>
      </c>
      <c r="AT79" s="222">
        <v>25</v>
      </c>
      <c r="AU79" s="222">
        <v>0</v>
      </c>
      <c r="AV79" s="223">
        <v>6</v>
      </c>
      <c r="AW79" s="221">
        <v>0</v>
      </c>
      <c r="AX79" s="223">
        <v>0</v>
      </c>
      <c r="AY79" s="225">
        <v>9</v>
      </c>
    </row>
    <row r="80" spans="1:51" x14ac:dyDescent="0.15">
      <c r="A80">
        <v>8</v>
      </c>
      <c r="B80">
        <v>585</v>
      </c>
      <c r="C80" s="152" t="s">
        <v>107</v>
      </c>
      <c r="D80" s="24"/>
      <c r="E80" s="149">
        <v>368.77</v>
      </c>
      <c r="F80" s="161">
        <v>5827</v>
      </c>
      <c r="G80" s="103">
        <v>15244</v>
      </c>
      <c r="H80" s="103">
        <v>7243</v>
      </c>
      <c r="I80" s="103">
        <v>8001</v>
      </c>
      <c r="J80" s="104">
        <v>-18</v>
      </c>
      <c r="K80" s="105">
        <v>-12</v>
      </c>
      <c r="L80" s="106">
        <v>-6</v>
      </c>
      <c r="M80" s="104">
        <v>-16</v>
      </c>
      <c r="N80" s="105">
        <v>-8</v>
      </c>
      <c r="O80" s="151">
        <v>-8</v>
      </c>
      <c r="P80" s="104">
        <v>5</v>
      </c>
      <c r="Q80" s="105">
        <v>1</v>
      </c>
      <c r="R80" s="106">
        <v>4</v>
      </c>
      <c r="S80" s="107">
        <v>1</v>
      </c>
      <c r="T80" s="108">
        <v>4</v>
      </c>
      <c r="U80" s="108">
        <v>0</v>
      </c>
      <c r="V80" s="109">
        <v>0</v>
      </c>
      <c r="W80" s="104">
        <v>21</v>
      </c>
      <c r="X80" s="105">
        <v>9</v>
      </c>
      <c r="Y80" s="106">
        <v>12</v>
      </c>
      <c r="Z80" s="107">
        <v>9</v>
      </c>
      <c r="AA80" s="108">
        <v>12</v>
      </c>
      <c r="AB80" s="108">
        <v>0</v>
      </c>
      <c r="AC80" s="109">
        <v>0</v>
      </c>
      <c r="AD80" s="104">
        <v>-2</v>
      </c>
      <c r="AE80" s="105">
        <v>-4</v>
      </c>
      <c r="AF80" s="106">
        <v>2</v>
      </c>
      <c r="AG80" s="104">
        <v>28</v>
      </c>
      <c r="AH80" s="105">
        <v>7</v>
      </c>
      <c r="AI80" s="151">
        <v>21</v>
      </c>
      <c r="AJ80" s="107">
        <v>7</v>
      </c>
      <c r="AK80" s="108">
        <v>11</v>
      </c>
      <c r="AL80" s="108">
        <v>0</v>
      </c>
      <c r="AM80" s="109">
        <v>10</v>
      </c>
      <c r="AN80" s="104">
        <v>0</v>
      </c>
      <c r="AO80" s="106">
        <v>0</v>
      </c>
      <c r="AP80" s="118">
        <v>30</v>
      </c>
      <c r="AQ80" s="105">
        <v>11</v>
      </c>
      <c r="AR80" s="151">
        <v>19</v>
      </c>
      <c r="AS80" s="107">
        <v>11</v>
      </c>
      <c r="AT80" s="108">
        <v>16</v>
      </c>
      <c r="AU80" s="108">
        <v>0</v>
      </c>
      <c r="AV80" s="109">
        <v>3</v>
      </c>
      <c r="AW80" s="104">
        <v>0</v>
      </c>
      <c r="AX80" s="106">
        <v>0</v>
      </c>
      <c r="AY80" s="118">
        <v>4</v>
      </c>
    </row>
    <row r="81" spans="1:51" ht="13.5" customHeight="1" x14ac:dyDescent="0.15">
      <c r="A81">
        <v>8</v>
      </c>
      <c r="B81" s="162">
        <v>586</v>
      </c>
      <c r="C81" s="163" t="s">
        <v>108</v>
      </c>
      <c r="D81" s="164"/>
      <c r="E81" s="165">
        <v>241.01</v>
      </c>
      <c r="F81" s="166">
        <v>4896</v>
      </c>
      <c r="G81" s="167">
        <v>12790</v>
      </c>
      <c r="H81" s="167">
        <v>6076</v>
      </c>
      <c r="I81" s="167">
        <v>6714</v>
      </c>
      <c r="J81" s="168">
        <v>-12</v>
      </c>
      <c r="K81" s="169">
        <v>-3</v>
      </c>
      <c r="L81" s="170">
        <v>-9</v>
      </c>
      <c r="M81" s="168">
        <v>-14</v>
      </c>
      <c r="N81" s="169">
        <v>-6</v>
      </c>
      <c r="O81" s="171">
        <v>-8</v>
      </c>
      <c r="P81" s="168">
        <v>3</v>
      </c>
      <c r="Q81" s="169">
        <v>3</v>
      </c>
      <c r="R81" s="170">
        <v>0</v>
      </c>
      <c r="S81" s="172">
        <v>3</v>
      </c>
      <c r="T81" s="173">
        <v>0</v>
      </c>
      <c r="U81" s="173">
        <v>0</v>
      </c>
      <c r="V81" s="174">
        <v>0</v>
      </c>
      <c r="W81" s="168">
        <v>17</v>
      </c>
      <c r="X81" s="169">
        <v>9</v>
      </c>
      <c r="Y81" s="170">
        <v>8</v>
      </c>
      <c r="Z81" s="172">
        <v>9</v>
      </c>
      <c r="AA81" s="173">
        <v>8</v>
      </c>
      <c r="AB81" s="173">
        <v>0</v>
      </c>
      <c r="AC81" s="174">
        <v>0</v>
      </c>
      <c r="AD81" s="168">
        <v>2</v>
      </c>
      <c r="AE81" s="169">
        <v>3</v>
      </c>
      <c r="AF81" s="170">
        <v>-1</v>
      </c>
      <c r="AG81" s="168">
        <v>21</v>
      </c>
      <c r="AH81" s="169">
        <v>10</v>
      </c>
      <c r="AI81" s="171">
        <v>11</v>
      </c>
      <c r="AJ81" s="172">
        <v>7</v>
      </c>
      <c r="AK81" s="173">
        <v>7</v>
      </c>
      <c r="AL81" s="173">
        <v>2</v>
      </c>
      <c r="AM81" s="174">
        <v>3</v>
      </c>
      <c r="AN81" s="168">
        <v>1</v>
      </c>
      <c r="AO81" s="170">
        <v>1</v>
      </c>
      <c r="AP81" s="175">
        <v>19</v>
      </c>
      <c r="AQ81" s="169">
        <v>7</v>
      </c>
      <c r="AR81" s="171">
        <v>12</v>
      </c>
      <c r="AS81" s="172">
        <v>7</v>
      </c>
      <c r="AT81" s="173">
        <v>9</v>
      </c>
      <c r="AU81" s="173">
        <v>0</v>
      </c>
      <c r="AV81" s="174">
        <v>3</v>
      </c>
      <c r="AW81" s="168">
        <v>0</v>
      </c>
      <c r="AX81" s="170">
        <v>0</v>
      </c>
      <c r="AY81" s="175">
        <v>5</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133</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125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59055118110236227" bottom="0.19685039370078741" header="0.51181102362204722" footer="0.51181102362204722"/>
  <pageSetup paperSize="9" scale="67"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3619B-79EF-4015-B94B-E2F8980E4CCC}">
  <sheetPr>
    <pageSetUpPr fitToPage="1"/>
  </sheetPr>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134</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c r="AQ1" s="8"/>
      <c r="AR1" s="8"/>
      <c r="AS1" s="8"/>
      <c r="AT1" s="8"/>
      <c r="AU1" s="8"/>
      <c r="AV1" s="8"/>
      <c r="AW1" s="8"/>
      <c r="AX1" s="6"/>
      <c r="AY1" s="6"/>
    </row>
    <row r="2" spans="1:51" ht="17.25" x14ac:dyDescent="0.15">
      <c r="C2" s="9"/>
      <c r="D2" s="10"/>
      <c r="E2" s="11"/>
      <c r="F2" s="12"/>
      <c r="G2" s="13"/>
      <c r="H2" s="14"/>
      <c r="I2" s="15"/>
      <c r="J2" s="16" t="s">
        <v>135</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8400.94</v>
      </c>
      <c r="F8" s="80">
        <v>2430080</v>
      </c>
      <c r="G8" s="81">
        <v>5409237</v>
      </c>
      <c r="H8" s="81">
        <v>2570323</v>
      </c>
      <c r="I8" s="82">
        <v>2838914</v>
      </c>
      <c r="J8" s="83">
        <v>-1600</v>
      </c>
      <c r="K8" s="84">
        <v>-643</v>
      </c>
      <c r="L8" s="85">
        <v>-957</v>
      </c>
      <c r="M8" s="83">
        <v>-1992</v>
      </c>
      <c r="N8" s="84">
        <v>-1011</v>
      </c>
      <c r="O8" s="85">
        <v>-981</v>
      </c>
      <c r="P8" s="83">
        <v>2734</v>
      </c>
      <c r="Q8" s="84">
        <v>1374</v>
      </c>
      <c r="R8" s="85">
        <v>1360</v>
      </c>
      <c r="S8" s="86">
        <v>1356</v>
      </c>
      <c r="T8" s="87">
        <v>1337</v>
      </c>
      <c r="U8" s="87">
        <v>18</v>
      </c>
      <c r="V8" s="88">
        <v>23</v>
      </c>
      <c r="W8" s="83">
        <v>4726</v>
      </c>
      <c r="X8" s="84">
        <v>2385</v>
      </c>
      <c r="Y8" s="85">
        <v>2341</v>
      </c>
      <c r="Z8" s="86">
        <v>2352</v>
      </c>
      <c r="AA8" s="87">
        <v>2322</v>
      </c>
      <c r="AB8" s="87">
        <v>33</v>
      </c>
      <c r="AC8" s="88">
        <v>19</v>
      </c>
      <c r="AD8" s="89">
        <v>392</v>
      </c>
      <c r="AE8" s="90">
        <v>368</v>
      </c>
      <c r="AF8" s="91">
        <v>24</v>
      </c>
      <c r="AG8" s="89">
        <v>16137</v>
      </c>
      <c r="AH8" s="90">
        <v>8413</v>
      </c>
      <c r="AI8" s="92">
        <v>7724</v>
      </c>
      <c r="AJ8" s="93">
        <v>6679</v>
      </c>
      <c r="AK8" s="94">
        <v>6345</v>
      </c>
      <c r="AL8" s="94">
        <v>1644</v>
      </c>
      <c r="AM8" s="95">
        <v>1311</v>
      </c>
      <c r="AN8" s="96">
        <v>90</v>
      </c>
      <c r="AO8" s="91">
        <v>68</v>
      </c>
      <c r="AP8" s="97">
        <v>15745</v>
      </c>
      <c r="AQ8" s="90">
        <v>8045</v>
      </c>
      <c r="AR8" s="92">
        <v>7700</v>
      </c>
      <c r="AS8" s="93">
        <v>6797</v>
      </c>
      <c r="AT8" s="94">
        <v>6684</v>
      </c>
      <c r="AU8" s="94">
        <v>1083</v>
      </c>
      <c r="AV8" s="95">
        <v>915</v>
      </c>
      <c r="AW8" s="96">
        <v>165</v>
      </c>
      <c r="AX8" s="91">
        <v>101</v>
      </c>
      <c r="AY8" s="98">
        <v>732</v>
      </c>
    </row>
    <row r="9" spans="1:51" x14ac:dyDescent="0.15">
      <c r="C9" s="99" t="s">
        <v>37</v>
      </c>
      <c r="D9" s="24"/>
      <c r="E9" s="100"/>
      <c r="F9" s="101">
        <v>732</v>
      </c>
      <c r="G9" s="102">
        <v>-1600</v>
      </c>
      <c r="H9" s="102">
        <v>-643</v>
      </c>
      <c r="I9" s="103">
        <v>-957</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6660.56</v>
      </c>
      <c r="F10" s="120">
        <v>2335825</v>
      </c>
      <c r="G10" s="81">
        <v>5168296</v>
      </c>
      <c r="H10" s="81">
        <v>2454334</v>
      </c>
      <c r="I10" s="82">
        <v>2713962</v>
      </c>
      <c r="J10" s="121">
        <v>-1454</v>
      </c>
      <c r="K10" s="84">
        <v>-578</v>
      </c>
      <c r="L10" s="85">
        <v>-876</v>
      </c>
      <c r="M10" s="121">
        <v>-1823</v>
      </c>
      <c r="N10" s="84">
        <v>-930</v>
      </c>
      <c r="O10" s="85">
        <v>-893</v>
      </c>
      <c r="P10" s="121">
        <v>2659</v>
      </c>
      <c r="Q10" s="84">
        <v>1336</v>
      </c>
      <c r="R10" s="85">
        <v>1323</v>
      </c>
      <c r="S10" s="86">
        <v>1318</v>
      </c>
      <c r="T10" s="87">
        <v>1300</v>
      </c>
      <c r="U10" s="87">
        <v>18</v>
      </c>
      <c r="V10" s="88">
        <v>23</v>
      </c>
      <c r="W10" s="121">
        <v>4482</v>
      </c>
      <c r="X10" s="84">
        <v>2266</v>
      </c>
      <c r="Y10" s="85">
        <v>2216</v>
      </c>
      <c r="Z10" s="86">
        <v>2233</v>
      </c>
      <c r="AA10" s="87">
        <v>2198</v>
      </c>
      <c r="AB10" s="87">
        <v>33</v>
      </c>
      <c r="AC10" s="88">
        <v>18</v>
      </c>
      <c r="AD10" s="96">
        <v>369</v>
      </c>
      <c r="AE10" s="90">
        <v>352</v>
      </c>
      <c r="AF10" s="91">
        <v>17</v>
      </c>
      <c r="AG10" s="96">
        <v>15557</v>
      </c>
      <c r="AH10" s="90">
        <v>8114</v>
      </c>
      <c r="AI10" s="92">
        <v>7443</v>
      </c>
      <c r="AJ10" s="93">
        <v>6456</v>
      </c>
      <c r="AK10" s="94">
        <v>6120</v>
      </c>
      <c r="AL10" s="94">
        <v>1568</v>
      </c>
      <c r="AM10" s="95">
        <v>1258</v>
      </c>
      <c r="AN10" s="96">
        <v>90</v>
      </c>
      <c r="AO10" s="91">
        <v>65</v>
      </c>
      <c r="AP10" s="122">
        <v>15188</v>
      </c>
      <c r="AQ10" s="90">
        <v>7762</v>
      </c>
      <c r="AR10" s="92">
        <v>7426</v>
      </c>
      <c r="AS10" s="93">
        <v>6573</v>
      </c>
      <c r="AT10" s="94">
        <v>6458</v>
      </c>
      <c r="AU10" s="94">
        <v>1042</v>
      </c>
      <c r="AV10" s="95">
        <v>874</v>
      </c>
      <c r="AW10" s="96">
        <v>147</v>
      </c>
      <c r="AX10" s="91">
        <v>94</v>
      </c>
      <c r="AY10" s="98">
        <v>709</v>
      </c>
    </row>
    <row r="11" spans="1:51" x14ac:dyDescent="0.15">
      <c r="C11" s="99" t="s">
        <v>37</v>
      </c>
      <c r="D11" s="24"/>
      <c r="E11" s="100"/>
      <c r="F11" s="101">
        <v>709</v>
      </c>
      <c r="G11" s="103">
        <v>-1454</v>
      </c>
      <c r="H11" s="103">
        <v>-578</v>
      </c>
      <c r="I11" s="103">
        <v>-876</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94255</v>
      </c>
      <c r="G12" s="82">
        <v>240941</v>
      </c>
      <c r="H12" s="82">
        <v>115989</v>
      </c>
      <c r="I12" s="82">
        <v>124952</v>
      </c>
      <c r="J12" s="121">
        <v>-146</v>
      </c>
      <c r="K12" s="84">
        <v>-65</v>
      </c>
      <c r="L12" s="85">
        <v>-81</v>
      </c>
      <c r="M12" s="121">
        <v>-169</v>
      </c>
      <c r="N12" s="84">
        <v>-81</v>
      </c>
      <c r="O12" s="85">
        <v>-88</v>
      </c>
      <c r="P12" s="121">
        <v>75</v>
      </c>
      <c r="Q12" s="84">
        <v>38</v>
      </c>
      <c r="R12" s="85">
        <v>37</v>
      </c>
      <c r="S12" s="86">
        <v>38</v>
      </c>
      <c r="T12" s="87">
        <v>37</v>
      </c>
      <c r="U12" s="87">
        <v>0</v>
      </c>
      <c r="V12" s="88">
        <v>0</v>
      </c>
      <c r="W12" s="121">
        <v>244</v>
      </c>
      <c r="X12" s="84">
        <v>119</v>
      </c>
      <c r="Y12" s="85">
        <v>125</v>
      </c>
      <c r="Z12" s="86">
        <v>119</v>
      </c>
      <c r="AA12" s="87">
        <v>124</v>
      </c>
      <c r="AB12" s="87">
        <v>0</v>
      </c>
      <c r="AC12" s="88">
        <v>1</v>
      </c>
      <c r="AD12" s="96">
        <v>23</v>
      </c>
      <c r="AE12" s="90">
        <v>16</v>
      </c>
      <c r="AF12" s="91">
        <v>7</v>
      </c>
      <c r="AG12" s="96">
        <v>580</v>
      </c>
      <c r="AH12" s="90">
        <v>299</v>
      </c>
      <c r="AI12" s="92">
        <v>281</v>
      </c>
      <c r="AJ12" s="93">
        <v>223</v>
      </c>
      <c r="AK12" s="94">
        <v>225</v>
      </c>
      <c r="AL12" s="94">
        <v>76</v>
      </c>
      <c r="AM12" s="95">
        <v>53</v>
      </c>
      <c r="AN12" s="96">
        <v>0</v>
      </c>
      <c r="AO12" s="91">
        <v>3</v>
      </c>
      <c r="AP12" s="122">
        <v>557</v>
      </c>
      <c r="AQ12" s="90">
        <v>283</v>
      </c>
      <c r="AR12" s="92">
        <v>274</v>
      </c>
      <c r="AS12" s="93">
        <v>224</v>
      </c>
      <c r="AT12" s="94">
        <v>226</v>
      </c>
      <c r="AU12" s="94">
        <v>41</v>
      </c>
      <c r="AV12" s="95">
        <v>41</v>
      </c>
      <c r="AW12" s="96">
        <v>18</v>
      </c>
      <c r="AX12" s="91">
        <v>7</v>
      </c>
      <c r="AY12" s="98">
        <v>23</v>
      </c>
    </row>
    <row r="13" spans="1:51" x14ac:dyDescent="0.15">
      <c r="C13" s="99" t="s">
        <v>37</v>
      </c>
      <c r="D13" s="24"/>
      <c r="E13" s="100"/>
      <c r="F13" s="101">
        <v>23</v>
      </c>
      <c r="G13" s="103">
        <v>-146</v>
      </c>
      <c r="H13" s="103">
        <v>-65</v>
      </c>
      <c r="I13" s="103">
        <v>-81</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557.03</v>
      </c>
      <c r="F14" s="123">
        <v>743361</v>
      </c>
      <c r="G14" s="124">
        <v>1512033</v>
      </c>
      <c r="H14" s="125">
        <v>709641</v>
      </c>
      <c r="I14" s="125">
        <v>802392</v>
      </c>
      <c r="J14" s="83">
        <v>-148</v>
      </c>
      <c r="K14" s="126">
        <v>50</v>
      </c>
      <c r="L14" s="127">
        <v>-198</v>
      </c>
      <c r="M14" s="83">
        <v>-484</v>
      </c>
      <c r="N14" s="126">
        <v>-225</v>
      </c>
      <c r="O14" s="127">
        <v>-259</v>
      </c>
      <c r="P14" s="83">
        <v>711</v>
      </c>
      <c r="Q14" s="126">
        <v>354</v>
      </c>
      <c r="R14" s="127">
        <v>357</v>
      </c>
      <c r="S14" s="83">
        <v>345</v>
      </c>
      <c r="T14" s="126">
        <v>348</v>
      </c>
      <c r="U14" s="126">
        <v>9</v>
      </c>
      <c r="V14" s="127">
        <v>9</v>
      </c>
      <c r="W14" s="83">
        <v>1195</v>
      </c>
      <c r="X14" s="126">
        <v>579</v>
      </c>
      <c r="Y14" s="127">
        <v>616</v>
      </c>
      <c r="Z14" s="83">
        <v>568</v>
      </c>
      <c r="AA14" s="126">
        <v>607</v>
      </c>
      <c r="AB14" s="126">
        <v>11</v>
      </c>
      <c r="AC14" s="127">
        <v>9</v>
      </c>
      <c r="AD14" s="89">
        <v>336</v>
      </c>
      <c r="AE14" s="128">
        <v>275</v>
      </c>
      <c r="AF14" s="129">
        <v>61</v>
      </c>
      <c r="AG14" s="89">
        <v>5824</v>
      </c>
      <c r="AH14" s="128">
        <v>2970</v>
      </c>
      <c r="AI14" s="130">
        <v>2854</v>
      </c>
      <c r="AJ14" s="89">
        <v>2236</v>
      </c>
      <c r="AK14" s="128">
        <v>2293</v>
      </c>
      <c r="AL14" s="128">
        <v>701</v>
      </c>
      <c r="AM14" s="129">
        <v>534</v>
      </c>
      <c r="AN14" s="89">
        <v>33</v>
      </c>
      <c r="AO14" s="129">
        <v>27</v>
      </c>
      <c r="AP14" s="89">
        <v>5488</v>
      </c>
      <c r="AQ14" s="131">
        <v>2695</v>
      </c>
      <c r="AR14" s="129">
        <v>2793</v>
      </c>
      <c r="AS14" s="89">
        <v>2199</v>
      </c>
      <c r="AT14" s="128">
        <v>2368</v>
      </c>
      <c r="AU14" s="128">
        <v>419</v>
      </c>
      <c r="AV14" s="129">
        <v>370</v>
      </c>
      <c r="AW14" s="89">
        <v>77</v>
      </c>
      <c r="AX14" s="129">
        <v>55</v>
      </c>
      <c r="AY14" s="132">
        <v>275</v>
      </c>
    </row>
    <row r="15" spans="1:51" x14ac:dyDescent="0.15">
      <c r="A15">
        <v>2</v>
      </c>
      <c r="C15" s="77" t="s">
        <v>41</v>
      </c>
      <c r="D15" s="24"/>
      <c r="E15" s="119">
        <v>169.14</v>
      </c>
      <c r="F15" s="123">
        <v>485386</v>
      </c>
      <c r="G15" s="124">
        <v>1034205</v>
      </c>
      <c r="H15" s="125">
        <v>487307</v>
      </c>
      <c r="I15" s="125">
        <v>546898</v>
      </c>
      <c r="J15" s="121">
        <v>-346</v>
      </c>
      <c r="K15" s="84">
        <v>-105</v>
      </c>
      <c r="L15" s="85">
        <v>-241</v>
      </c>
      <c r="M15" s="121">
        <v>-245</v>
      </c>
      <c r="N15" s="84">
        <v>-130</v>
      </c>
      <c r="O15" s="85">
        <v>-115</v>
      </c>
      <c r="P15" s="121">
        <v>586</v>
      </c>
      <c r="Q15" s="84">
        <v>301</v>
      </c>
      <c r="R15" s="85">
        <v>285</v>
      </c>
      <c r="S15" s="86">
        <v>298</v>
      </c>
      <c r="T15" s="87">
        <v>283</v>
      </c>
      <c r="U15" s="87">
        <v>3</v>
      </c>
      <c r="V15" s="88">
        <v>2</v>
      </c>
      <c r="W15" s="121">
        <v>831</v>
      </c>
      <c r="X15" s="84">
        <v>431</v>
      </c>
      <c r="Y15" s="85">
        <v>400</v>
      </c>
      <c r="Z15" s="86">
        <v>420</v>
      </c>
      <c r="AA15" s="87">
        <v>397</v>
      </c>
      <c r="AB15" s="87">
        <v>11</v>
      </c>
      <c r="AC15" s="88">
        <v>3</v>
      </c>
      <c r="AD15" s="96">
        <v>-101</v>
      </c>
      <c r="AE15" s="90">
        <v>25</v>
      </c>
      <c r="AF15" s="91">
        <v>-126</v>
      </c>
      <c r="AG15" s="96">
        <v>3196</v>
      </c>
      <c r="AH15" s="90">
        <v>1678</v>
      </c>
      <c r="AI15" s="92">
        <v>1518</v>
      </c>
      <c r="AJ15" s="93">
        <v>1436</v>
      </c>
      <c r="AK15" s="94">
        <v>1349</v>
      </c>
      <c r="AL15" s="94">
        <v>224</v>
      </c>
      <c r="AM15" s="95">
        <v>158</v>
      </c>
      <c r="AN15" s="96">
        <v>18</v>
      </c>
      <c r="AO15" s="91">
        <v>11</v>
      </c>
      <c r="AP15" s="122">
        <v>3297</v>
      </c>
      <c r="AQ15" s="90">
        <v>1653</v>
      </c>
      <c r="AR15" s="92">
        <v>1644</v>
      </c>
      <c r="AS15" s="93">
        <v>1518</v>
      </c>
      <c r="AT15" s="94">
        <v>1513</v>
      </c>
      <c r="AU15" s="94">
        <v>104</v>
      </c>
      <c r="AV15" s="95">
        <v>120</v>
      </c>
      <c r="AW15" s="96">
        <v>31</v>
      </c>
      <c r="AX15" s="91">
        <v>11</v>
      </c>
      <c r="AY15" s="98">
        <v>19</v>
      </c>
    </row>
    <row r="16" spans="1:51" x14ac:dyDescent="0.15">
      <c r="A16">
        <v>3</v>
      </c>
      <c r="C16" s="77" t="s">
        <v>42</v>
      </c>
      <c r="D16" s="24"/>
      <c r="E16" s="133">
        <v>480.89</v>
      </c>
      <c r="F16" s="123">
        <v>297908</v>
      </c>
      <c r="G16" s="124">
        <v>708698</v>
      </c>
      <c r="H16" s="125">
        <v>332785</v>
      </c>
      <c r="I16" s="125">
        <v>375913</v>
      </c>
      <c r="J16" s="121">
        <v>-183</v>
      </c>
      <c r="K16" s="84">
        <v>-62</v>
      </c>
      <c r="L16" s="85">
        <v>-121</v>
      </c>
      <c r="M16" s="121">
        <v>-277</v>
      </c>
      <c r="N16" s="84">
        <v>-140</v>
      </c>
      <c r="O16" s="85">
        <v>-137</v>
      </c>
      <c r="P16" s="121">
        <v>340</v>
      </c>
      <c r="Q16" s="84">
        <v>167</v>
      </c>
      <c r="R16" s="85">
        <v>173</v>
      </c>
      <c r="S16" s="86">
        <v>166</v>
      </c>
      <c r="T16" s="87">
        <v>173</v>
      </c>
      <c r="U16" s="87">
        <v>1</v>
      </c>
      <c r="V16" s="88">
        <v>0</v>
      </c>
      <c r="W16" s="121">
        <v>617</v>
      </c>
      <c r="X16" s="84">
        <v>307</v>
      </c>
      <c r="Y16" s="85">
        <v>310</v>
      </c>
      <c r="Z16" s="86">
        <v>306</v>
      </c>
      <c r="AA16" s="87">
        <v>306</v>
      </c>
      <c r="AB16" s="87">
        <v>1</v>
      </c>
      <c r="AC16" s="88">
        <v>4</v>
      </c>
      <c r="AD16" s="96">
        <v>94</v>
      </c>
      <c r="AE16" s="90">
        <v>78</v>
      </c>
      <c r="AF16" s="91">
        <v>16</v>
      </c>
      <c r="AG16" s="96">
        <v>2127</v>
      </c>
      <c r="AH16" s="90">
        <v>1144</v>
      </c>
      <c r="AI16" s="92">
        <v>983</v>
      </c>
      <c r="AJ16" s="93">
        <v>1018</v>
      </c>
      <c r="AK16" s="94">
        <v>842</v>
      </c>
      <c r="AL16" s="94">
        <v>119</v>
      </c>
      <c r="AM16" s="95">
        <v>133</v>
      </c>
      <c r="AN16" s="96">
        <v>7</v>
      </c>
      <c r="AO16" s="91">
        <v>8</v>
      </c>
      <c r="AP16" s="122">
        <v>2033</v>
      </c>
      <c r="AQ16" s="90">
        <v>1066</v>
      </c>
      <c r="AR16" s="92">
        <v>967</v>
      </c>
      <c r="AS16" s="93">
        <v>954</v>
      </c>
      <c r="AT16" s="94">
        <v>895</v>
      </c>
      <c r="AU16" s="94">
        <v>100</v>
      </c>
      <c r="AV16" s="95">
        <v>67</v>
      </c>
      <c r="AW16" s="96">
        <v>12</v>
      </c>
      <c r="AX16" s="91">
        <v>5</v>
      </c>
      <c r="AY16" s="98">
        <v>225</v>
      </c>
    </row>
    <row r="17" spans="1:51" s="2" customFormat="1" x14ac:dyDescent="0.15">
      <c r="A17">
        <v>4</v>
      </c>
      <c r="B17"/>
      <c r="C17" s="77" t="s">
        <v>43</v>
      </c>
      <c r="D17" s="24"/>
      <c r="E17" s="119">
        <v>266.33</v>
      </c>
      <c r="F17" s="123">
        <v>307208</v>
      </c>
      <c r="G17" s="124">
        <v>712838</v>
      </c>
      <c r="H17" s="125">
        <v>345424</v>
      </c>
      <c r="I17" s="125">
        <v>367414</v>
      </c>
      <c r="J17" s="121">
        <v>-56</v>
      </c>
      <c r="K17" s="84">
        <v>-80</v>
      </c>
      <c r="L17" s="85">
        <v>24</v>
      </c>
      <c r="M17" s="121">
        <v>-135</v>
      </c>
      <c r="N17" s="84">
        <v>-90</v>
      </c>
      <c r="O17" s="85">
        <v>-45</v>
      </c>
      <c r="P17" s="121">
        <v>420</v>
      </c>
      <c r="Q17" s="84">
        <v>213</v>
      </c>
      <c r="R17" s="85">
        <v>207</v>
      </c>
      <c r="S17" s="86">
        <v>211</v>
      </c>
      <c r="T17" s="87">
        <v>203</v>
      </c>
      <c r="U17" s="87">
        <v>2</v>
      </c>
      <c r="V17" s="88">
        <v>4</v>
      </c>
      <c r="W17" s="121">
        <v>555</v>
      </c>
      <c r="X17" s="84">
        <v>303</v>
      </c>
      <c r="Y17" s="85">
        <v>252</v>
      </c>
      <c r="Z17" s="86">
        <v>301</v>
      </c>
      <c r="AA17" s="87">
        <v>252</v>
      </c>
      <c r="AB17" s="87">
        <v>2</v>
      </c>
      <c r="AC17" s="88">
        <v>0</v>
      </c>
      <c r="AD17" s="96">
        <v>79</v>
      </c>
      <c r="AE17" s="90">
        <v>10</v>
      </c>
      <c r="AF17" s="91">
        <v>69</v>
      </c>
      <c r="AG17" s="96">
        <v>1720</v>
      </c>
      <c r="AH17" s="90">
        <v>907</v>
      </c>
      <c r="AI17" s="92">
        <v>813</v>
      </c>
      <c r="AJ17" s="93">
        <v>759</v>
      </c>
      <c r="AK17" s="94">
        <v>719</v>
      </c>
      <c r="AL17" s="94">
        <v>142</v>
      </c>
      <c r="AM17" s="95">
        <v>90</v>
      </c>
      <c r="AN17" s="96">
        <v>6</v>
      </c>
      <c r="AO17" s="91">
        <v>4</v>
      </c>
      <c r="AP17" s="122">
        <v>1641</v>
      </c>
      <c r="AQ17" s="90">
        <v>897</v>
      </c>
      <c r="AR17" s="92">
        <v>744</v>
      </c>
      <c r="AS17" s="93">
        <v>786</v>
      </c>
      <c r="AT17" s="94">
        <v>693</v>
      </c>
      <c r="AU17" s="94">
        <v>101</v>
      </c>
      <c r="AV17" s="95">
        <v>49</v>
      </c>
      <c r="AW17" s="96">
        <v>10</v>
      </c>
      <c r="AX17" s="91">
        <v>2</v>
      </c>
      <c r="AY17" s="98">
        <v>118</v>
      </c>
    </row>
    <row r="18" spans="1:51" s="2" customFormat="1" x14ac:dyDescent="0.15">
      <c r="A18" s="2">
        <v>5</v>
      </c>
      <c r="C18" s="77" t="s">
        <v>44</v>
      </c>
      <c r="D18" s="78"/>
      <c r="E18" s="133">
        <v>895.61</v>
      </c>
      <c r="F18" s="80">
        <v>103838</v>
      </c>
      <c r="G18" s="134">
        <v>258601</v>
      </c>
      <c r="H18" s="134">
        <v>125536</v>
      </c>
      <c r="I18" s="134">
        <v>133065</v>
      </c>
      <c r="J18" s="121">
        <v>-107</v>
      </c>
      <c r="K18" s="84">
        <v>-58</v>
      </c>
      <c r="L18" s="85">
        <v>-49</v>
      </c>
      <c r="M18" s="121">
        <v>-160</v>
      </c>
      <c r="N18" s="84">
        <v>-92</v>
      </c>
      <c r="O18" s="85">
        <v>-68</v>
      </c>
      <c r="P18" s="121">
        <v>119</v>
      </c>
      <c r="Q18" s="84">
        <v>57</v>
      </c>
      <c r="R18" s="85">
        <v>62</v>
      </c>
      <c r="S18" s="86">
        <v>55</v>
      </c>
      <c r="T18" s="87">
        <v>57</v>
      </c>
      <c r="U18" s="87">
        <v>2</v>
      </c>
      <c r="V18" s="88">
        <v>5</v>
      </c>
      <c r="W18" s="121">
        <v>279</v>
      </c>
      <c r="X18" s="84">
        <v>149</v>
      </c>
      <c r="Y18" s="85">
        <v>130</v>
      </c>
      <c r="Z18" s="86">
        <v>148</v>
      </c>
      <c r="AA18" s="87">
        <v>128</v>
      </c>
      <c r="AB18" s="87">
        <v>1</v>
      </c>
      <c r="AC18" s="88">
        <v>2</v>
      </c>
      <c r="AD18" s="96">
        <v>53</v>
      </c>
      <c r="AE18" s="90">
        <v>34</v>
      </c>
      <c r="AF18" s="91">
        <v>19</v>
      </c>
      <c r="AG18" s="96">
        <v>760</v>
      </c>
      <c r="AH18" s="90">
        <v>400</v>
      </c>
      <c r="AI18" s="92">
        <v>360</v>
      </c>
      <c r="AJ18" s="93">
        <v>259</v>
      </c>
      <c r="AK18" s="94">
        <v>237</v>
      </c>
      <c r="AL18" s="94">
        <v>136</v>
      </c>
      <c r="AM18" s="95">
        <v>118</v>
      </c>
      <c r="AN18" s="96">
        <v>5</v>
      </c>
      <c r="AO18" s="91">
        <v>5</v>
      </c>
      <c r="AP18" s="122">
        <v>707</v>
      </c>
      <c r="AQ18" s="90">
        <v>366</v>
      </c>
      <c r="AR18" s="92">
        <v>341</v>
      </c>
      <c r="AS18" s="93">
        <v>261</v>
      </c>
      <c r="AT18" s="94">
        <v>259</v>
      </c>
      <c r="AU18" s="94">
        <v>99</v>
      </c>
      <c r="AV18" s="95">
        <v>78</v>
      </c>
      <c r="AW18" s="96">
        <v>6</v>
      </c>
      <c r="AX18" s="91">
        <v>4</v>
      </c>
      <c r="AY18" s="98">
        <v>74</v>
      </c>
    </row>
    <row r="19" spans="1:51" s="2" customFormat="1" x14ac:dyDescent="0.15">
      <c r="A19" s="2">
        <v>6</v>
      </c>
      <c r="C19" s="135" t="s">
        <v>45</v>
      </c>
      <c r="D19" s="78"/>
      <c r="E19" s="133">
        <v>865.25</v>
      </c>
      <c r="F19" s="120">
        <v>243325</v>
      </c>
      <c r="G19" s="82">
        <v>565513</v>
      </c>
      <c r="H19" s="82">
        <v>273646</v>
      </c>
      <c r="I19" s="82">
        <v>291867</v>
      </c>
      <c r="J19" s="121">
        <v>-291</v>
      </c>
      <c r="K19" s="84">
        <v>-170</v>
      </c>
      <c r="L19" s="85">
        <v>-121</v>
      </c>
      <c r="M19" s="121">
        <v>-227</v>
      </c>
      <c r="N19" s="84">
        <v>-111</v>
      </c>
      <c r="O19" s="85">
        <v>-116</v>
      </c>
      <c r="P19" s="121">
        <v>295</v>
      </c>
      <c r="Q19" s="84">
        <v>147</v>
      </c>
      <c r="R19" s="85">
        <v>148</v>
      </c>
      <c r="S19" s="86">
        <v>146</v>
      </c>
      <c r="T19" s="87">
        <v>146</v>
      </c>
      <c r="U19" s="87">
        <v>1</v>
      </c>
      <c r="V19" s="88">
        <v>2</v>
      </c>
      <c r="W19" s="121">
        <v>522</v>
      </c>
      <c r="X19" s="84">
        <v>258</v>
      </c>
      <c r="Y19" s="85">
        <v>264</v>
      </c>
      <c r="Z19" s="86">
        <v>252</v>
      </c>
      <c r="AA19" s="87">
        <v>263</v>
      </c>
      <c r="AB19" s="87">
        <v>6</v>
      </c>
      <c r="AC19" s="88">
        <v>1</v>
      </c>
      <c r="AD19" s="96">
        <v>-64</v>
      </c>
      <c r="AE19" s="90">
        <v>-59</v>
      </c>
      <c r="AF19" s="91">
        <v>-5</v>
      </c>
      <c r="AG19" s="96">
        <v>1190</v>
      </c>
      <c r="AH19" s="90">
        <v>649</v>
      </c>
      <c r="AI19" s="92">
        <v>541</v>
      </c>
      <c r="AJ19" s="93">
        <v>483</v>
      </c>
      <c r="AK19" s="94">
        <v>437</v>
      </c>
      <c r="AL19" s="94">
        <v>154</v>
      </c>
      <c r="AM19" s="95">
        <v>98</v>
      </c>
      <c r="AN19" s="96">
        <v>12</v>
      </c>
      <c r="AO19" s="91">
        <v>6</v>
      </c>
      <c r="AP19" s="122">
        <v>1254</v>
      </c>
      <c r="AQ19" s="90">
        <v>708</v>
      </c>
      <c r="AR19" s="92">
        <v>546</v>
      </c>
      <c r="AS19" s="93">
        <v>597</v>
      </c>
      <c r="AT19" s="94">
        <v>444</v>
      </c>
      <c r="AU19" s="94">
        <v>105</v>
      </c>
      <c r="AV19" s="95">
        <v>95</v>
      </c>
      <c r="AW19" s="96">
        <v>6</v>
      </c>
      <c r="AX19" s="91">
        <v>7</v>
      </c>
      <c r="AY19" s="98">
        <v>-7</v>
      </c>
    </row>
    <row r="20" spans="1:51" x14ac:dyDescent="0.15">
      <c r="A20" s="2">
        <v>7</v>
      </c>
      <c r="B20" s="2"/>
      <c r="C20" s="135" t="s">
        <v>46</v>
      </c>
      <c r="D20" s="78"/>
      <c r="E20" s="133">
        <v>1566.97</v>
      </c>
      <c r="F20" s="120">
        <v>95931</v>
      </c>
      <c r="G20" s="82">
        <v>240647</v>
      </c>
      <c r="H20" s="82">
        <v>115919</v>
      </c>
      <c r="I20" s="82">
        <v>124728</v>
      </c>
      <c r="J20" s="121">
        <v>-246</v>
      </c>
      <c r="K20" s="84">
        <v>-98</v>
      </c>
      <c r="L20" s="85">
        <v>-148</v>
      </c>
      <c r="M20" s="121">
        <v>-175</v>
      </c>
      <c r="N20" s="84">
        <v>-79</v>
      </c>
      <c r="O20" s="85">
        <v>-96</v>
      </c>
      <c r="P20" s="121">
        <v>107</v>
      </c>
      <c r="Q20" s="84">
        <v>59</v>
      </c>
      <c r="R20" s="85">
        <v>48</v>
      </c>
      <c r="S20" s="86">
        <v>59</v>
      </c>
      <c r="T20" s="87">
        <v>47</v>
      </c>
      <c r="U20" s="87">
        <v>0</v>
      </c>
      <c r="V20" s="88">
        <v>1</v>
      </c>
      <c r="W20" s="121">
        <v>282</v>
      </c>
      <c r="X20" s="84">
        <v>138</v>
      </c>
      <c r="Y20" s="85">
        <v>144</v>
      </c>
      <c r="Z20" s="86">
        <v>138</v>
      </c>
      <c r="AA20" s="87">
        <v>144</v>
      </c>
      <c r="AB20" s="87">
        <v>0</v>
      </c>
      <c r="AC20" s="88">
        <v>0</v>
      </c>
      <c r="AD20" s="96">
        <v>-71</v>
      </c>
      <c r="AE20" s="90">
        <v>-19</v>
      </c>
      <c r="AF20" s="91">
        <v>-52</v>
      </c>
      <c r="AG20" s="96">
        <v>457</v>
      </c>
      <c r="AH20" s="90">
        <v>243</v>
      </c>
      <c r="AI20" s="92">
        <v>214</v>
      </c>
      <c r="AJ20" s="93">
        <v>184</v>
      </c>
      <c r="AK20" s="94">
        <v>161</v>
      </c>
      <c r="AL20" s="94">
        <v>56</v>
      </c>
      <c r="AM20" s="95">
        <v>51</v>
      </c>
      <c r="AN20" s="96">
        <v>3</v>
      </c>
      <c r="AO20" s="91">
        <v>2</v>
      </c>
      <c r="AP20" s="122">
        <v>528</v>
      </c>
      <c r="AQ20" s="90">
        <v>262</v>
      </c>
      <c r="AR20" s="92">
        <v>266</v>
      </c>
      <c r="AS20" s="93">
        <v>215</v>
      </c>
      <c r="AT20" s="94">
        <v>221</v>
      </c>
      <c r="AU20" s="94">
        <v>41</v>
      </c>
      <c r="AV20" s="95">
        <v>37</v>
      </c>
      <c r="AW20" s="96">
        <v>6</v>
      </c>
      <c r="AX20" s="91">
        <v>8</v>
      </c>
      <c r="AY20" s="98">
        <v>6</v>
      </c>
    </row>
    <row r="21" spans="1:51" x14ac:dyDescent="0.15">
      <c r="A21">
        <v>8</v>
      </c>
      <c r="C21" s="77" t="s">
        <v>47</v>
      </c>
      <c r="D21" s="78"/>
      <c r="E21" s="133">
        <v>2133.3000000000002</v>
      </c>
      <c r="F21" s="123">
        <v>60954</v>
      </c>
      <c r="G21" s="124">
        <v>152982</v>
      </c>
      <c r="H21" s="125">
        <v>73321</v>
      </c>
      <c r="I21" s="125">
        <v>79661</v>
      </c>
      <c r="J21" s="121">
        <v>-153</v>
      </c>
      <c r="K21" s="84">
        <v>-77</v>
      </c>
      <c r="L21" s="85">
        <v>-76</v>
      </c>
      <c r="M21" s="121">
        <v>-142</v>
      </c>
      <c r="N21" s="84">
        <v>-71</v>
      </c>
      <c r="O21" s="85">
        <v>-71</v>
      </c>
      <c r="P21" s="121">
        <v>54</v>
      </c>
      <c r="Q21" s="84">
        <v>20</v>
      </c>
      <c r="R21" s="85">
        <v>34</v>
      </c>
      <c r="S21" s="86">
        <v>20</v>
      </c>
      <c r="T21" s="87">
        <v>34</v>
      </c>
      <c r="U21" s="87">
        <v>0</v>
      </c>
      <c r="V21" s="88">
        <v>0</v>
      </c>
      <c r="W21" s="121">
        <v>196</v>
      </c>
      <c r="X21" s="84">
        <v>91</v>
      </c>
      <c r="Y21" s="85">
        <v>105</v>
      </c>
      <c r="Z21" s="86">
        <v>91</v>
      </c>
      <c r="AA21" s="87">
        <v>105</v>
      </c>
      <c r="AB21" s="87">
        <v>0</v>
      </c>
      <c r="AC21" s="88">
        <v>0</v>
      </c>
      <c r="AD21" s="96">
        <v>-11</v>
      </c>
      <c r="AE21" s="90">
        <v>-6</v>
      </c>
      <c r="AF21" s="91">
        <v>-5</v>
      </c>
      <c r="AG21" s="96">
        <v>268</v>
      </c>
      <c r="AH21" s="90">
        <v>136</v>
      </c>
      <c r="AI21" s="92">
        <v>132</v>
      </c>
      <c r="AJ21" s="93">
        <v>107</v>
      </c>
      <c r="AK21" s="94">
        <v>92</v>
      </c>
      <c r="AL21" s="94">
        <v>27</v>
      </c>
      <c r="AM21" s="95">
        <v>40</v>
      </c>
      <c r="AN21" s="96">
        <v>2</v>
      </c>
      <c r="AO21" s="91">
        <v>0</v>
      </c>
      <c r="AP21" s="122">
        <v>279</v>
      </c>
      <c r="AQ21" s="90">
        <v>142</v>
      </c>
      <c r="AR21" s="92">
        <v>137</v>
      </c>
      <c r="AS21" s="93">
        <v>104</v>
      </c>
      <c r="AT21" s="94">
        <v>100</v>
      </c>
      <c r="AU21" s="94">
        <v>22</v>
      </c>
      <c r="AV21" s="95">
        <v>32</v>
      </c>
      <c r="AW21" s="96">
        <v>16</v>
      </c>
      <c r="AX21" s="91">
        <v>5</v>
      </c>
      <c r="AY21" s="98">
        <v>16</v>
      </c>
    </row>
    <row r="22" spans="1:51" x14ac:dyDescent="0.15">
      <c r="A22">
        <v>9</v>
      </c>
      <c r="C22" s="77" t="s">
        <v>48</v>
      </c>
      <c r="D22" s="78"/>
      <c r="E22" s="133">
        <v>870.8</v>
      </c>
      <c r="F22" s="123">
        <v>39082</v>
      </c>
      <c r="G22" s="124">
        <v>98884</v>
      </c>
      <c r="H22" s="125">
        <v>47323</v>
      </c>
      <c r="I22" s="125">
        <v>51561</v>
      </c>
      <c r="J22" s="121">
        <v>6</v>
      </c>
      <c r="K22" s="84">
        <v>17</v>
      </c>
      <c r="L22" s="85">
        <v>-11</v>
      </c>
      <c r="M22" s="121">
        <v>-67</v>
      </c>
      <c r="N22" s="84">
        <v>-26</v>
      </c>
      <c r="O22" s="85">
        <v>-41</v>
      </c>
      <c r="P22" s="121">
        <v>43</v>
      </c>
      <c r="Q22" s="84">
        <v>27</v>
      </c>
      <c r="R22" s="85">
        <v>16</v>
      </c>
      <c r="S22" s="86">
        <v>27</v>
      </c>
      <c r="T22" s="87">
        <v>16</v>
      </c>
      <c r="U22" s="87">
        <v>0</v>
      </c>
      <c r="V22" s="88">
        <v>0</v>
      </c>
      <c r="W22" s="121">
        <v>110</v>
      </c>
      <c r="X22" s="84">
        <v>53</v>
      </c>
      <c r="Y22" s="85">
        <v>57</v>
      </c>
      <c r="Z22" s="86">
        <v>53</v>
      </c>
      <c r="AA22" s="87">
        <v>57</v>
      </c>
      <c r="AB22" s="87">
        <v>0</v>
      </c>
      <c r="AC22" s="88">
        <v>0</v>
      </c>
      <c r="AD22" s="96">
        <v>73</v>
      </c>
      <c r="AE22" s="90">
        <v>43</v>
      </c>
      <c r="AF22" s="91">
        <v>30</v>
      </c>
      <c r="AG22" s="96">
        <v>255</v>
      </c>
      <c r="AH22" s="90">
        <v>121</v>
      </c>
      <c r="AI22" s="92">
        <v>134</v>
      </c>
      <c r="AJ22" s="93">
        <v>86</v>
      </c>
      <c r="AK22" s="94">
        <v>94</v>
      </c>
      <c r="AL22" s="94">
        <v>32</v>
      </c>
      <c r="AM22" s="95">
        <v>39</v>
      </c>
      <c r="AN22" s="96">
        <v>3</v>
      </c>
      <c r="AO22" s="91">
        <v>1</v>
      </c>
      <c r="AP22" s="122">
        <v>182</v>
      </c>
      <c r="AQ22" s="90">
        <v>78</v>
      </c>
      <c r="AR22" s="92">
        <v>104</v>
      </c>
      <c r="AS22" s="93">
        <v>61</v>
      </c>
      <c r="AT22" s="94">
        <v>86</v>
      </c>
      <c r="AU22" s="94">
        <v>17</v>
      </c>
      <c r="AV22" s="95">
        <v>16</v>
      </c>
      <c r="AW22" s="96">
        <v>0</v>
      </c>
      <c r="AX22" s="91">
        <v>2</v>
      </c>
      <c r="AY22" s="98">
        <v>37</v>
      </c>
    </row>
    <row r="23" spans="1:51" x14ac:dyDescent="0.15">
      <c r="A23">
        <v>10</v>
      </c>
      <c r="C23" s="77" t="s">
        <v>49</v>
      </c>
      <c r="D23" s="78"/>
      <c r="E23" s="133">
        <v>595.63</v>
      </c>
      <c r="F23" s="120">
        <v>53087</v>
      </c>
      <c r="G23" s="81">
        <v>124836</v>
      </c>
      <c r="H23" s="81">
        <v>59421</v>
      </c>
      <c r="I23" s="82">
        <v>65415</v>
      </c>
      <c r="J23" s="121">
        <v>-76</v>
      </c>
      <c r="K23" s="84">
        <v>-60</v>
      </c>
      <c r="L23" s="85">
        <v>-16</v>
      </c>
      <c r="M23" s="121">
        <v>-80</v>
      </c>
      <c r="N23" s="84">
        <v>-47</v>
      </c>
      <c r="O23" s="85">
        <v>-33</v>
      </c>
      <c r="P23" s="121">
        <v>59</v>
      </c>
      <c r="Q23" s="84">
        <v>29</v>
      </c>
      <c r="R23" s="85">
        <v>30</v>
      </c>
      <c r="S23" s="86">
        <v>29</v>
      </c>
      <c r="T23" s="87">
        <v>30</v>
      </c>
      <c r="U23" s="87">
        <v>0</v>
      </c>
      <c r="V23" s="88">
        <v>0</v>
      </c>
      <c r="W23" s="121">
        <v>139</v>
      </c>
      <c r="X23" s="84">
        <v>76</v>
      </c>
      <c r="Y23" s="85">
        <v>63</v>
      </c>
      <c r="Z23" s="86">
        <v>75</v>
      </c>
      <c r="AA23" s="87">
        <v>63</v>
      </c>
      <c r="AB23" s="87">
        <v>1</v>
      </c>
      <c r="AC23" s="88">
        <v>0</v>
      </c>
      <c r="AD23" s="96">
        <v>4</v>
      </c>
      <c r="AE23" s="90">
        <v>-13</v>
      </c>
      <c r="AF23" s="91">
        <v>17</v>
      </c>
      <c r="AG23" s="96">
        <v>340</v>
      </c>
      <c r="AH23" s="90">
        <v>165</v>
      </c>
      <c r="AI23" s="92">
        <v>175</v>
      </c>
      <c r="AJ23" s="93">
        <v>111</v>
      </c>
      <c r="AK23" s="94">
        <v>121</v>
      </c>
      <c r="AL23" s="94">
        <v>53</v>
      </c>
      <c r="AM23" s="95">
        <v>50</v>
      </c>
      <c r="AN23" s="96">
        <v>1</v>
      </c>
      <c r="AO23" s="91">
        <v>4</v>
      </c>
      <c r="AP23" s="122">
        <v>336</v>
      </c>
      <c r="AQ23" s="90">
        <v>178</v>
      </c>
      <c r="AR23" s="92">
        <v>158</v>
      </c>
      <c r="AS23" s="93">
        <v>102</v>
      </c>
      <c r="AT23" s="94">
        <v>105</v>
      </c>
      <c r="AU23" s="94">
        <v>75</v>
      </c>
      <c r="AV23" s="95">
        <v>51</v>
      </c>
      <c r="AW23" s="96">
        <v>1</v>
      </c>
      <c r="AX23" s="91">
        <v>2</v>
      </c>
      <c r="AY23" s="98">
        <v>-31</v>
      </c>
    </row>
    <row r="24" spans="1:51" x14ac:dyDescent="0.15">
      <c r="A24">
        <v>1</v>
      </c>
      <c r="B24" s="136">
        <v>100</v>
      </c>
      <c r="C24" s="137" t="s">
        <v>50</v>
      </c>
      <c r="D24" s="24" t="s">
        <v>51</v>
      </c>
      <c r="E24" s="138">
        <v>557.03</v>
      </c>
      <c r="F24" s="80">
        <v>743361</v>
      </c>
      <c r="G24" s="82">
        <v>1512033</v>
      </c>
      <c r="H24" s="82">
        <v>709641</v>
      </c>
      <c r="I24" s="82">
        <v>802392</v>
      </c>
      <c r="J24" s="139">
        <v>-148</v>
      </c>
      <c r="K24" s="140">
        <v>50</v>
      </c>
      <c r="L24" s="141">
        <v>-198</v>
      </c>
      <c r="M24" s="142">
        <v>-484</v>
      </c>
      <c r="N24" s="140">
        <v>-225</v>
      </c>
      <c r="O24" s="141">
        <v>-259</v>
      </c>
      <c r="P24" s="139">
        <v>711</v>
      </c>
      <c r="Q24" s="140">
        <v>354</v>
      </c>
      <c r="R24" s="141">
        <v>357</v>
      </c>
      <c r="S24" s="139">
        <v>345</v>
      </c>
      <c r="T24" s="140">
        <v>348</v>
      </c>
      <c r="U24" s="140">
        <v>9</v>
      </c>
      <c r="V24" s="141">
        <v>9</v>
      </c>
      <c r="W24" s="139">
        <v>1195</v>
      </c>
      <c r="X24" s="140">
        <v>579</v>
      </c>
      <c r="Y24" s="141">
        <v>616</v>
      </c>
      <c r="Z24" s="139">
        <v>568</v>
      </c>
      <c r="AA24" s="140">
        <v>607</v>
      </c>
      <c r="AB24" s="140">
        <v>11</v>
      </c>
      <c r="AC24" s="141">
        <v>9</v>
      </c>
      <c r="AD24" s="143">
        <v>336</v>
      </c>
      <c r="AE24" s="144">
        <v>275</v>
      </c>
      <c r="AF24" s="145">
        <v>61</v>
      </c>
      <c r="AG24" s="143">
        <v>5824</v>
      </c>
      <c r="AH24" s="144">
        <v>2970</v>
      </c>
      <c r="AI24" s="146">
        <v>2854</v>
      </c>
      <c r="AJ24" s="143">
        <v>2236</v>
      </c>
      <c r="AK24" s="144">
        <v>2293</v>
      </c>
      <c r="AL24" s="144">
        <v>701</v>
      </c>
      <c r="AM24" s="145">
        <v>534</v>
      </c>
      <c r="AN24" s="143">
        <v>33</v>
      </c>
      <c r="AO24" s="145">
        <v>27</v>
      </c>
      <c r="AP24" s="147">
        <v>5488</v>
      </c>
      <c r="AQ24" s="144">
        <v>2695</v>
      </c>
      <c r="AR24" s="146">
        <v>2793</v>
      </c>
      <c r="AS24" s="143">
        <v>2199</v>
      </c>
      <c r="AT24" s="144">
        <v>2368</v>
      </c>
      <c r="AU24" s="144">
        <v>419</v>
      </c>
      <c r="AV24" s="145">
        <v>370</v>
      </c>
      <c r="AW24" s="143">
        <v>77</v>
      </c>
      <c r="AX24" s="145">
        <v>55</v>
      </c>
      <c r="AY24" s="148">
        <v>275</v>
      </c>
    </row>
    <row r="25" spans="1:51" x14ac:dyDescent="0.15">
      <c r="B25" s="136">
        <v>101</v>
      </c>
      <c r="C25" s="99" t="s">
        <v>52</v>
      </c>
      <c r="D25" s="24"/>
      <c r="E25" s="149">
        <v>34.03</v>
      </c>
      <c r="F25" s="150">
        <v>103288</v>
      </c>
      <c r="G25" s="103">
        <v>212101</v>
      </c>
      <c r="H25" s="103">
        <v>98632</v>
      </c>
      <c r="I25" s="103">
        <v>113469</v>
      </c>
      <c r="J25" s="104">
        <v>96</v>
      </c>
      <c r="K25" s="105">
        <v>52</v>
      </c>
      <c r="L25" s="106">
        <v>44</v>
      </c>
      <c r="M25" s="104">
        <v>-18</v>
      </c>
      <c r="N25" s="105">
        <v>-17</v>
      </c>
      <c r="O25" s="106">
        <v>-1</v>
      </c>
      <c r="P25" s="104">
        <v>109</v>
      </c>
      <c r="Q25" s="105">
        <v>49</v>
      </c>
      <c r="R25" s="106">
        <v>60</v>
      </c>
      <c r="S25" s="107">
        <v>47</v>
      </c>
      <c r="T25" s="108">
        <v>60</v>
      </c>
      <c r="U25" s="108">
        <v>2</v>
      </c>
      <c r="V25" s="109">
        <v>0</v>
      </c>
      <c r="W25" s="104">
        <v>127</v>
      </c>
      <c r="X25" s="105">
        <v>66</v>
      </c>
      <c r="Y25" s="106">
        <v>61</v>
      </c>
      <c r="Z25" s="107">
        <v>65</v>
      </c>
      <c r="AA25" s="108">
        <v>61</v>
      </c>
      <c r="AB25" s="108">
        <v>1</v>
      </c>
      <c r="AC25" s="109">
        <v>0</v>
      </c>
      <c r="AD25" s="110">
        <v>114</v>
      </c>
      <c r="AE25" s="111">
        <v>69</v>
      </c>
      <c r="AF25" s="112">
        <v>45</v>
      </c>
      <c r="AG25" s="110">
        <v>915</v>
      </c>
      <c r="AH25" s="111">
        <v>463</v>
      </c>
      <c r="AI25" s="113">
        <v>452</v>
      </c>
      <c r="AJ25" s="114">
        <v>353</v>
      </c>
      <c r="AK25" s="115">
        <v>370</v>
      </c>
      <c r="AL25" s="115">
        <v>104</v>
      </c>
      <c r="AM25" s="116">
        <v>82</v>
      </c>
      <c r="AN25" s="110">
        <v>6</v>
      </c>
      <c r="AO25" s="112">
        <v>0</v>
      </c>
      <c r="AP25" s="117">
        <v>801</v>
      </c>
      <c r="AQ25" s="111">
        <v>394</v>
      </c>
      <c r="AR25" s="113">
        <v>407</v>
      </c>
      <c r="AS25" s="114">
        <v>342</v>
      </c>
      <c r="AT25" s="115">
        <v>366</v>
      </c>
      <c r="AU25" s="115">
        <v>40</v>
      </c>
      <c r="AV25" s="116">
        <v>34</v>
      </c>
      <c r="AW25" s="110">
        <v>12</v>
      </c>
      <c r="AX25" s="112">
        <v>7</v>
      </c>
      <c r="AY25" s="118">
        <v>92</v>
      </c>
    </row>
    <row r="26" spans="1:51" x14ac:dyDescent="0.15">
      <c r="B26" s="136">
        <v>102</v>
      </c>
      <c r="C26" s="99" t="s">
        <v>53</v>
      </c>
      <c r="D26" s="24"/>
      <c r="E26" s="149">
        <v>32.659999999999997</v>
      </c>
      <c r="F26" s="150">
        <v>70804</v>
      </c>
      <c r="G26" s="103">
        <v>136588</v>
      </c>
      <c r="H26" s="103">
        <v>63479</v>
      </c>
      <c r="I26" s="103">
        <v>73109</v>
      </c>
      <c r="J26" s="104">
        <v>-41</v>
      </c>
      <c r="K26" s="105">
        <v>-16</v>
      </c>
      <c r="L26" s="106">
        <v>-25</v>
      </c>
      <c r="M26" s="104">
        <v>-67</v>
      </c>
      <c r="N26" s="105">
        <v>-39</v>
      </c>
      <c r="O26" s="151">
        <v>-28</v>
      </c>
      <c r="P26" s="104">
        <v>70</v>
      </c>
      <c r="Q26" s="105">
        <v>35</v>
      </c>
      <c r="R26" s="106">
        <v>35</v>
      </c>
      <c r="S26" s="107">
        <v>34</v>
      </c>
      <c r="T26" s="108">
        <v>35</v>
      </c>
      <c r="U26" s="108">
        <v>1</v>
      </c>
      <c r="V26" s="109">
        <v>0</v>
      </c>
      <c r="W26" s="104">
        <v>137</v>
      </c>
      <c r="X26" s="105">
        <v>74</v>
      </c>
      <c r="Y26" s="106">
        <v>63</v>
      </c>
      <c r="Z26" s="107">
        <v>74</v>
      </c>
      <c r="AA26" s="108">
        <v>62</v>
      </c>
      <c r="AB26" s="108">
        <v>0</v>
      </c>
      <c r="AC26" s="109">
        <v>1</v>
      </c>
      <c r="AD26" s="110">
        <v>26</v>
      </c>
      <c r="AE26" s="111">
        <v>23</v>
      </c>
      <c r="AF26" s="112">
        <v>3</v>
      </c>
      <c r="AG26" s="110">
        <v>547</v>
      </c>
      <c r="AH26" s="111">
        <v>291</v>
      </c>
      <c r="AI26" s="113">
        <v>256</v>
      </c>
      <c r="AJ26" s="114">
        <v>210</v>
      </c>
      <c r="AK26" s="115">
        <v>204</v>
      </c>
      <c r="AL26" s="115">
        <v>81</v>
      </c>
      <c r="AM26" s="116">
        <v>51</v>
      </c>
      <c r="AN26" s="110">
        <v>0</v>
      </c>
      <c r="AO26" s="112">
        <v>1</v>
      </c>
      <c r="AP26" s="117">
        <v>521</v>
      </c>
      <c r="AQ26" s="111">
        <v>268</v>
      </c>
      <c r="AR26" s="113">
        <v>253</v>
      </c>
      <c r="AS26" s="114">
        <v>225</v>
      </c>
      <c r="AT26" s="115">
        <v>223</v>
      </c>
      <c r="AU26" s="115">
        <v>35</v>
      </c>
      <c r="AV26" s="116">
        <v>27</v>
      </c>
      <c r="AW26" s="110">
        <v>8</v>
      </c>
      <c r="AX26" s="112">
        <v>3</v>
      </c>
      <c r="AY26" s="118">
        <v>24</v>
      </c>
    </row>
    <row r="27" spans="1:51" x14ac:dyDescent="0.15">
      <c r="B27" s="136">
        <v>105</v>
      </c>
      <c r="C27" s="99" t="s">
        <v>54</v>
      </c>
      <c r="D27" s="24"/>
      <c r="E27" s="149">
        <v>14.67</v>
      </c>
      <c r="F27" s="150">
        <v>63398</v>
      </c>
      <c r="G27" s="103">
        <v>109990</v>
      </c>
      <c r="H27" s="103">
        <v>53343</v>
      </c>
      <c r="I27" s="103">
        <v>56647</v>
      </c>
      <c r="J27" s="104">
        <v>28</v>
      </c>
      <c r="K27" s="105">
        <v>35</v>
      </c>
      <c r="L27" s="106">
        <v>-7</v>
      </c>
      <c r="M27" s="104">
        <v>-61</v>
      </c>
      <c r="N27" s="105">
        <v>-25</v>
      </c>
      <c r="O27" s="151">
        <v>-36</v>
      </c>
      <c r="P27" s="104">
        <v>49</v>
      </c>
      <c r="Q27" s="105">
        <v>30</v>
      </c>
      <c r="R27" s="106">
        <v>19</v>
      </c>
      <c r="S27" s="107">
        <v>28</v>
      </c>
      <c r="T27" s="108">
        <v>19</v>
      </c>
      <c r="U27" s="108">
        <v>2</v>
      </c>
      <c r="V27" s="109">
        <v>0</v>
      </c>
      <c r="W27" s="104">
        <v>110</v>
      </c>
      <c r="X27" s="105">
        <v>55</v>
      </c>
      <c r="Y27" s="106">
        <v>55</v>
      </c>
      <c r="Z27" s="107">
        <v>55</v>
      </c>
      <c r="AA27" s="108">
        <v>55</v>
      </c>
      <c r="AB27" s="108">
        <v>0</v>
      </c>
      <c r="AC27" s="109">
        <v>0</v>
      </c>
      <c r="AD27" s="110">
        <v>89</v>
      </c>
      <c r="AE27" s="111">
        <v>60</v>
      </c>
      <c r="AF27" s="112">
        <v>29</v>
      </c>
      <c r="AG27" s="110">
        <v>735</v>
      </c>
      <c r="AH27" s="111">
        <v>377</v>
      </c>
      <c r="AI27" s="113">
        <v>358</v>
      </c>
      <c r="AJ27" s="114">
        <v>255</v>
      </c>
      <c r="AK27" s="115">
        <v>274</v>
      </c>
      <c r="AL27" s="115">
        <v>116</v>
      </c>
      <c r="AM27" s="116">
        <v>75</v>
      </c>
      <c r="AN27" s="110">
        <v>6</v>
      </c>
      <c r="AO27" s="112">
        <v>9</v>
      </c>
      <c r="AP27" s="117">
        <v>646</v>
      </c>
      <c r="AQ27" s="111">
        <v>317</v>
      </c>
      <c r="AR27" s="113">
        <v>329</v>
      </c>
      <c r="AS27" s="114">
        <v>246</v>
      </c>
      <c r="AT27" s="115">
        <v>242</v>
      </c>
      <c r="AU27" s="115">
        <v>52</v>
      </c>
      <c r="AV27" s="116">
        <v>72</v>
      </c>
      <c r="AW27" s="110">
        <v>19</v>
      </c>
      <c r="AX27" s="112">
        <v>15</v>
      </c>
      <c r="AY27" s="118">
        <v>78</v>
      </c>
    </row>
    <row r="28" spans="1:51" x14ac:dyDescent="0.15">
      <c r="B28" s="136">
        <v>106</v>
      </c>
      <c r="C28" s="99" t="s">
        <v>55</v>
      </c>
      <c r="D28" s="24"/>
      <c r="E28" s="149">
        <v>11.36</v>
      </c>
      <c r="F28" s="150">
        <v>50463</v>
      </c>
      <c r="G28" s="103">
        <v>94071</v>
      </c>
      <c r="H28" s="103">
        <v>44403</v>
      </c>
      <c r="I28" s="103">
        <v>49668</v>
      </c>
      <c r="J28" s="104">
        <v>-1</v>
      </c>
      <c r="K28" s="105">
        <v>-4</v>
      </c>
      <c r="L28" s="106">
        <v>3</v>
      </c>
      <c r="M28" s="104">
        <v>-82</v>
      </c>
      <c r="N28" s="105">
        <v>-37</v>
      </c>
      <c r="O28" s="151">
        <v>-45</v>
      </c>
      <c r="P28" s="104">
        <v>32</v>
      </c>
      <c r="Q28" s="105">
        <v>18</v>
      </c>
      <c r="R28" s="106">
        <v>14</v>
      </c>
      <c r="S28" s="107">
        <v>17</v>
      </c>
      <c r="T28" s="108">
        <v>12</v>
      </c>
      <c r="U28" s="108">
        <v>1</v>
      </c>
      <c r="V28" s="109">
        <v>2</v>
      </c>
      <c r="W28" s="104">
        <v>114</v>
      </c>
      <c r="X28" s="105">
        <v>55</v>
      </c>
      <c r="Y28" s="106">
        <v>59</v>
      </c>
      <c r="Z28" s="107">
        <v>50</v>
      </c>
      <c r="AA28" s="108">
        <v>57</v>
      </c>
      <c r="AB28" s="108">
        <v>5</v>
      </c>
      <c r="AC28" s="109">
        <v>2</v>
      </c>
      <c r="AD28" s="110">
        <v>81</v>
      </c>
      <c r="AE28" s="111">
        <v>33</v>
      </c>
      <c r="AF28" s="112">
        <v>48</v>
      </c>
      <c r="AG28" s="110">
        <v>527</v>
      </c>
      <c r="AH28" s="111">
        <v>288</v>
      </c>
      <c r="AI28" s="113">
        <v>239</v>
      </c>
      <c r="AJ28" s="114">
        <v>197</v>
      </c>
      <c r="AK28" s="115">
        <v>180</v>
      </c>
      <c r="AL28" s="115">
        <v>83</v>
      </c>
      <c r="AM28" s="116">
        <v>52</v>
      </c>
      <c r="AN28" s="110">
        <v>8</v>
      </c>
      <c r="AO28" s="112">
        <v>7</v>
      </c>
      <c r="AP28" s="117">
        <v>446</v>
      </c>
      <c r="AQ28" s="111">
        <v>255</v>
      </c>
      <c r="AR28" s="113">
        <v>191</v>
      </c>
      <c r="AS28" s="114">
        <v>165</v>
      </c>
      <c r="AT28" s="115">
        <v>154</v>
      </c>
      <c r="AU28" s="115">
        <v>79</v>
      </c>
      <c r="AV28" s="116">
        <v>31</v>
      </c>
      <c r="AW28" s="110">
        <v>11</v>
      </c>
      <c r="AX28" s="112">
        <v>6</v>
      </c>
      <c r="AY28" s="118">
        <v>11</v>
      </c>
    </row>
    <row r="29" spans="1:51" x14ac:dyDescent="0.15">
      <c r="B29" s="136">
        <v>107</v>
      </c>
      <c r="C29" s="99" t="s">
        <v>56</v>
      </c>
      <c r="D29" s="24"/>
      <c r="E29" s="149">
        <v>28.93</v>
      </c>
      <c r="F29" s="150">
        <v>74618</v>
      </c>
      <c r="G29" s="103">
        <v>156817</v>
      </c>
      <c r="H29" s="103">
        <v>72041</v>
      </c>
      <c r="I29" s="103">
        <v>84776</v>
      </c>
      <c r="J29" s="104">
        <v>-45</v>
      </c>
      <c r="K29" s="105">
        <v>-47</v>
      </c>
      <c r="L29" s="106">
        <v>2</v>
      </c>
      <c r="M29" s="104">
        <v>-71</v>
      </c>
      <c r="N29" s="105">
        <v>-35</v>
      </c>
      <c r="O29" s="151">
        <v>-36</v>
      </c>
      <c r="P29" s="104">
        <v>71</v>
      </c>
      <c r="Q29" s="105">
        <v>34</v>
      </c>
      <c r="R29" s="106">
        <v>37</v>
      </c>
      <c r="S29" s="107">
        <v>34</v>
      </c>
      <c r="T29" s="108">
        <v>36</v>
      </c>
      <c r="U29" s="108">
        <v>0</v>
      </c>
      <c r="V29" s="109">
        <v>1</v>
      </c>
      <c r="W29" s="104">
        <v>142</v>
      </c>
      <c r="X29" s="105">
        <v>69</v>
      </c>
      <c r="Y29" s="106">
        <v>73</v>
      </c>
      <c r="Z29" s="107">
        <v>68</v>
      </c>
      <c r="AA29" s="108">
        <v>72</v>
      </c>
      <c r="AB29" s="108">
        <v>1</v>
      </c>
      <c r="AC29" s="109">
        <v>1</v>
      </c>
      <c r="AD29" s="110">
        <v>26</v>
      </c>
      <c r="AE29" s="111">
        <v>-12</v>
      </c>
      <c r="AF29" s="112">
        <v>38</v>
      </c>
      <c r="AG29" s="110">
        <v>471</v>
      </c>
      <c r="AH29" s="111">
        <v>210</v>
      </c>
      <c r="AI29" s="113">
        <v>261</v>
      </c>
      <c r="AJ29" s="114">
        <v>190</v>
      </c>
      <c r="AK29" s="115">
        <v>236</v>
      </c>
      <c r="AL29" s="115">
        <v>18</v>
      </c>
      <c r="AM29" s="116">
        <v>23</v>
      </c>
      <c r="AN29" s="110">
        <v>2</v>
      </c>
      <c r="AO29" s="112">
        <v>2</v>
      </c>
      <c r="AP29" s="117">
        <v>445</v>
      </c>
      <c r="AQ29" s="111">
        <v>222</v>
      </c>
      <c r="AR29" s="113">
        <v>223</v>
      </c>
      <c r="AS29" s="114">
        <v>204</v>
      </c>
      <c r="AT29" s="115">
        <v>211</v>
      </c>
      <c r="AU29" s="115">
        <v>13</v>
      </c>
      <c r="AV29" s="116">
        <v>10</v>
      </c>
      <c r="AW29" s="110">
        <v>5</v>
      </c>
      <c r="AX29" s="112">
        <v>2</v>
      </c>
      <c r="AY29" s="118">
        <v>15</v>
      </c>
    </row>
    <row r="30" spans="1:51" x14ac:dyDescent="0.15">
      <c r="B30" s="136">
        <v>108</v>
      </c>
      <c r="C30" s="99" t="s">
        <v>57</v>
      </c>
      <c r="D30" s="24"/>
      <c r="E30" s="149">
        <v>28.11</v>
      </c>
      <c r="F30" s="150">
        <v>97496</v>
      </c>
      <c r="G30" s="103">
        <v>211141</v>
      </c>
      <c r="H30" s="103">
        <v>98022</v>
      </c>
      <c r="I30" s="103">
        <v>113119</v>
      </c>
      <c r="J30" s="104">
        <v>-122</v>
      </c>
      <c r="K30" s="105">
        <v>-44</v>
      </c>
      <c r="L30" s="106">
        <v>-78</v>
      </c>
      <c r="M30" s="104">
        <v>-42</v>
      </c>
      <c r="N30" s="105">
        <v>-19</v>
      </c>
      <c r="O30" s="151">
        <v>-23</v>
      </c>
      <c r="P30" s="104">
        <v>105</v>
      </c>
      <c r="Q30" s="105">
        <v>55</v>
      </c>
      <c r="R30" s="106">
        <v>50</v>
      </c>
      <c r="S30" s="107">
        <v>55</v>
      </c>
      <c r="T30" s="108">
        <v>50</v>
      </c>
      <c r="U30" s="108">
        <v>0</v>
      </c>
      <c r="V30" s="109">
        <v>0</v>
      </c>
      <c r="W30" s="104">
        <v>147</v>
      </c>
      <c r="X30" s="105">
        <v>74</v>
      </c>
      <c r="Y30" s="106">
        <v>73</v>
      </c>
      <c r="Z30" s="107">
        <v>73</v>
      </c>
      <c r="AA30" s="108">
        <v>71</v>
      </c>
      <c r="AB30" s="108">
        <v>1</v>
      </c>
      <c r="AC30" s="109">
        <v>2</v>
      </c>
      <c r="AD30" s="110">
        <v>-80</v>
      </c>
      <c r="AE30" s="111">
        <v>-25</v>
      </c>
      <c r="AF30" s="112">
        <v>-55</v>
      </c>
      <c r="AG30" s="110">
        <v>499</v>
      </c>
      <c r="AH30" s="111">
        <v>233</v>
      </c>
      <c r="AI30" s="113">
        <v>266</v>
      </c>
      <c r="AJ30" s="114">
        <v>205</v>
      </c>
      <c r="AK30" s="115">
        <v>238</v>
      </c>
      <c r="AL30" s="115">
        <v>28</v>
      </c>
      <c r="AM30" s="116">
        <v>28</v>
      </c>
      <c r="AN30" s="110">
        <v>0</v>
      </c>
      <c r="AO30" s="112">
        <v>0</v>
      </c>
      <c r="AP30" s="117">
        <v>579</v>
      </c>
      <c r="AQ30" s="111">
        <v>258</v>
      </c>
      <c r="AR30" s="113">
        <v>321</v>
      </c>
      <c r="AS30" s="114">
        <v>238</v>
      </c>
      <c r="AT30" s="115">
        <v>288</v>
      </c>
      <c r="AU30" s="115">
        <v>19</v>
      </c>
      <c r="AV30" s="116">
        <v>31</v>
      </c>
      <c r="AW30" s="110">
        <v>1</v>
      </c>
      <c r="AX30" s="112">
        <v>2</v>
      </c>
      <c r="AY30" s="118">
        <v>-42</v>
      </c>
    </row>
    <row r="31" spans="1:51" x14ac:dyDescent="0.15">
      <c r="B31" s="136">
        <v>109</v>
      </c>
      <c r="C31" s="99" t="s">
        <v>58</v>
      </c>
      <c r="D31" s="24" t="s">
        <v>51</v>
      </c>
      <c r="E31" s="149">
        <v>240.29</v>
      </c>
      <c r="F31" s="150">
        <v>89638</v>
      </c>
      <c r="G31" s="103">
        <v>208241</v>
      </c>
      <c r="H31" s="103">
        <v>98217</v>
      </c>
      <c r="I31" s="103">
        <v>110024</v>
      </c>
      <c r="J31" s="104">
        <v>-77</v>
      </c>
      <c r="K31" s="105">
        <v>-8</v>
      </c>
      <c r="L31" s="106">
        <v>-69</v>
      </c>
      <c r="M31" s="104">
        <v>-87</v>
      </c>
      <c r="N31" s="105">
        <v>-37</v>
      </c>
      <c r="O31" s="151">
        <v>-50</v>
      </c>
      <c r="P31" s="104">
        <v>93</v>
      </c>
      <c r="Q31" s="105">
        <v>43</v>
      </c>
      <c r="R31" s="106">
        <v>50</v>
      </c>
      <c r="S31" s="107">
        <v>43</v>
      </c>
      <c r="T31" s="108">
        <v>49</v>
      </c>
      <c r="U31" s="108">
        <v>0</v>
      </c>
      <c r="V31" s="109">
        <v>1</v>
      </c>
      <c r="W31" s="104">
        <v>180</v>
      </c>
      <c r="X31" s="105">
        <v>80</v>
      </c>
      <c r="Y31" s="106">
        <v>100</v>
      </c>
      <c r="Z31" s="107">
        <v>79</v>
      </c>
      <c r="AA31" s="108">
        <v>100</v>
      </c>
      <c r="AB31" s="108">
        <v>1</v>
      </c>
      <c r="AC31" s="109">
        <v>0</v>
      </c>
      <c r="AD31" s="110">
        <v>10</v>
      </c>
      <c r="AE31" s="111">
        <v>29</v>
      </c>
      <c r="AF31" s="112">
        <v>-19</v>
      </c>
      <c r="AG31" s="110">
        <v>550</v>
      </c>
      <c r="AH31" s="111">
        <v>264</v>
      </c>
      <c r="AI31" s="113">
        <v>286</v>
      </c>
      <c r="AJ31" s="114">
        <v>215</v>
      </c>
      <c r="AK31" s="115">
        <v>222</v>
      </c>
      <c r="AL31" s="115">
        <v>47</v>
      </c>
      <c r="AM31" s="116">
        <v>62</v>
      </c>
      <c r="AN31" s="110">
        <v>2</v>
      </c>
      <c r="AO31" s="112">
        <v>2</v>
      </c>
      <c r="AP31" s="117">
        <v>540</v>
      </c>
      <c r="AQ31" s="111">
        <v>235</v>
      </c>
      <c r="AR31" s="113">
        <v>305</v>
      </c>
      <c r="AS31" s="114">
        <v>217</v>
      </c>
      <c r="AT31" s="115">
        <v>237</v>
      </c>
      <c r="AU31" s="115">
        <v>13</v>
      </c>
      <c r="AV31" s="116">
        <v>65</v>
      </c>
      <c r="AW31" s="110">
        <v>5</v>
      </c>
      <c r="AX31" s="112">
        <v>3</v>
      </c>
      <c r="AY31" s="118">
        <v>13</v>
      </c>
    </row>
    <row r="32" spans="1:51" x14ac:dyDescent="0.15">
      <c r="B32" s="136">
        <v>110</v>
      </c>
      <c r="C32" s="99" t="s">
        <v>59</v>
      </c>
      <c r="D32" s="24"/>
      <c r="E32" s="149">
        <v>28.97</v>
      </c>
      <c r="F32" s="150">
        <v>92643</v>
      </c>
      <c r="G32" s="103">
        <v>148221</v>
      </c>
      <c r="H32" s="103">
        <v>68685</v>
      </c>
      <c r="I32" s="103">
        <v>79536</v>
      </c>
      <c r="J32" s="104">
        <v>42</v>
      </c>
      <c r="K32" s="105">
        <v>60</v>
      </c>
      <c r="L32" s="106">
        <v>-18</v>
      </c>
      <c r="M32" s="104">
        <v>-7</v>
      </c>
      <c r="N32" s="105">
        <v>5</v>
      </c>
      <c r="O32" s="151">
        <v>-12</v>
      </c>
      <c r="P32" s="104">
        <v>80</v>
      </c>
      <c r="Q32" s="105">
        <v>41</v>
      </c>
      <c r="R32" s="106">
        <v>39</v>
      </c>
      <c r="S32" s="107">
        <v>38</v>
      </c>
      <c r="T32" s="108">
        <v>35</v>
      </c>
      <c r="U32" s="108">
        <v>3</v>
      </c>
      <c r="V32" s="109">
        <v>4</v>
      </c>
      <c r="W32" s="104">
        <v>87</v>
      </c>
      <c r="X32" s="105">
        <v>36</v>
      </c>
      <c r="Y32" s="106">
        <v>51</v>
      </c>
      <c r="Z32" s="107">
        <v>34</v>
      </c>
      <c r="AA32" s="108">
        <v>49</v>
      </c>
      <c r="AB32" s="108">
        <v>2</v>
      </c>
      <c r="AC32" s="109">
        <v>2</v>
      </c>
      <c r="AD32" s="110">
        <v>49</v>
      </c>
      <c r="AE32" s="111">
        <v>55</v>
      </c>
      <c r="AF32" s="112">
        <v>-6</v>
      </c>
      <c r="AG32" s="110">
        <v>955</v>
      </c>
      <c r="AH32" s="111">
        <v>508</v>
      </c>
      <c r="AI32" s="113">
        <v>447</v>
      </c>
      <c r="AJ32" s="114">
        <v>326</v>
      </c>
      <c r="AK32" s="115">
        <v>326</v>
      </c>
      <c r="AL32" s="115">
        <v>176</v>
      </c>
      <c r="AM32" s="116">
        <v>118</v>
      </c>
      <c r="AN32" s="110">
        <v>6</v>
      </c>
      <c r="AO32" s="112">
        <v>3</v>
      </c>
      <c r="AP32" s="117">
        <v>906</v>
      </c>
      <c r="AQ32" s="111">
        <v>453</v>
      </c>
      <c r="AR32" s="113">
        <v>453</v>
      </c>
      <c r="AS32" s="114">
        <v>307</v>
      </c>
      <c r="AT32" s="115">
        <v>365</v>
      </c>
      <c r="AU32" s="115">
        <v>135</v>
      </c>
      <c r="AV32" s="116">
        <v>73</v>
      </c>
      <c r="AW32" s="110">
        <v>11</v>
      </c>
      <c r="AX32" s="112">
        <v>15</v>
      </c>
      <c r="AY32" s="118">
        <v>30</v>
      </c>
    </row>
    <row r="33" spans="1:51" s="2" customFormat="1" x14ac:dyDescent="0.15">
      <c r="A33"/>
      <c r="B33" s="136">
        <v>111</v>
      </c>
      <c r="C33" s="99" t="s">
        <v>60</v>
      </c>
      <c r="D33" s="24"/>
      <c r="E33" s="149">
        <v>138.01</v>
      </c>
      <c r="F33" s="150">
        <v>101013</v>
      </c>
      <c r="G33" s="103">
        <v>234863</v>
      </c>
      <c r="H33" s="103">
        <v>112819</v>
      </c>
      <c r="I33" s="103">
        <v>122044</v>
      </c>
      <c r="J33" s="104">
        <v>-28</v>
      </c>
      <c r="K33" s="105">
        <v>22</v>
      </c>
      <c r="L33" s="106">
        <v>-50</v>
      </c>
      <c r="M33" s="104">
        <v>-49</v>
      </c>
      <c r="N33" s="105">
        <v>-21</v>
      </c>
      <c r="O33" s="151">
        <v>-28</v>
      </c>
      <c r="P33" s="104">
        <v>102</v>
      </c>
      <c r="Q33" s="105">
        <v>49</v>
      </c>
      <c r="R33" s="106">
        <v>53</v>
      </c>
      <c r="S33" s="107">
        <v>49</v>
      </c>
      <c r="T33" s="108">
        <v>52</v>
      </c>
      <c r="U33" s="108">
        <v>0</v>
      </c>
      <c r="V33" s="109">
        <v>1</v>
      </c>
      <c r="W33" s="104">
        <v>151</v>
      </c>
      <c r="X33" s="105">
        <v>70</v>
      </c>
      <c r="Y33" s="106">
        <v>81</v>
      </c>
      <c r="Z33" s="107">
        <v>70</v>
      </c>
      <c r="AA33" s="108">
        <v>80</v>
      </c>
      <c r="AB33" s="108">
        <v>0</v>
      </c>
      <c r="AC33" s="109">
        <v>1</v>
      </c>
      <c r="AD33" s="110">
        <v>21</v>
      </c>
      <c r="AE33" s="111">
        <v>43</v>
      </c>
      <c r="AF33" s="112">
        <v>-22</v>
      </c>
      <c r="AG33" s="110">
        <v>625</v>
      </c>
      <c r="AH33" s="111">
        <v>336</v>
      </c>
      <c r="AI33" s="113">
        <v>289</v>
      </c>
      <c r="AJ33" s="114">
        <v>285</v>
      </c>
      <c r="AK33" s="115">
        <v>243</v>
      </c>
      <c r="AL33" s="115">
        <v>48</v>
      </c>
      <c r="AM33" s="116">
        <v>43</v>
      </c>
      <c r="AN33" s="110">
        <v>3</v>
      </c>
      <c r="AO33" s="112">
        <v>3</v>
      </c>
      <c r="AP33" s="117">
        <v>604</v>
      </c>
      <c r="AQ33" s="111">
        <v>293</v>
      </c>
      <c r="AR33" s="113">
        <v>311</v>
      </c>
      <c r="AS33" s="114">
        <v>255</v>
      </c>
      <c r="AT33" s="115">
        <v>282</v>
      </c>
      <c r="AU33" s="115">
        <v>33</v>
      </c>
      <c r="AV33" s="116">
        <v>27</v>
      </c>
      <c r="AW33" s="110">
        <v>5</v>
      </c>
      <c r="AX33" s="112">
        <v>2</v>
      </c>
      <c r="AY33" s="118">
        <v>54</v>
      </c>
    </row>
    <row r="34" spans="1:51" x14ac:dyDescent="0.15">
      <c r="A34" s="2">
        <v>6</v>
      </c>
      <c r="B34" s="2">
        <v>201</v>
      </c>
      <c r="C34" s="152" t="s">
        <v>61</v>
      </c>
      <c r="D34" s="24"/>
      <c r="E34" s="149">
        <v>534.55999999999995</v>
      </c>
      <c r="F34" s="150">
        <v>227415</v>
      </c>
      <c r="G34" s="103">
        <v>525490</v>
      </c>
      <c r="H34" s="103">
        <v>254282</v>
      </c>
      <c r="I34" s="103">
        <v>271208</v>
      </c>
      <c r="J34" s="104">
        <v>-271</v>
      </c>
      <c r="K34" s="105">
        <v>-158</v>
      </c>
      <c r="L34" s="106">
        <v>-113</v>
      </c>
      <c r="M34" s="104">
        <v>-197</v>
      </c>
      <c r="N34" s="105">
        <v>-101</v>
      </c>
      <c r="O34" s="151">
        <v>-96</v>
      </c>
      <c r="P34" s="104">
        <v>285</v>
      </c>
      <c r="Q34" s="105">
        <v>141</v>
      </c>
      <c r="R34" s="106">
        <v>144</v>
      </c>
      <c r="S34" s="107">
        <v>140</v>
      </c>
      <c r="T34" s="108">
        <v>142</v>
      </c>
      <c r="U34" s="108">
        <v>1</v>
      </c>
      <c r="V34" s="109">
        <v>2</v>
      </c>
      <c r="W34" s="104">
        <v>482</v>
      </c>
      <c r="X34" s="105">
        <v>242</v>
      </c>
      <c r="Y34" s="106">
        <v>240</v>
      </c>
      <c r="Z34" s="107">
        <v>236</v>
      </c>
      <c r="AA34" s="108">
        <v>239</v>
      </c>
      <c r="AB34" s="108">
        <v>6</v>
      </c>
      <c r="AC34" s="109">
        <v>1</v>
      </c>
      <c r="AD34" s="110">
        <v>-74</v>
      </c>
      <c r="AE34" s="111">
        <v>-57</v>
      </c>
      <c r="AF34" s="112">
        <v>-17</v>
      </c>
      <c r="AG34" s="110">
        <v>1090</v>
      </c>
      <c r="AH34" s="111">
        <v>602</v>
      </c>
      <c r="AI34" s="113">
        <v>488</v>
      </c>
      <c r="AJ34" s="114">
        <v>443</v>
      </c>
      <c r="AK34" s="115">
        <v>395</v>
      </c>
      <c r="AL34" s="115">
        <v>147</v>
      </c>
      <c r="AM34" s="116">
        <v>87</v>
      </c>
      <c r="AN34" s="110">
        <v>12</v>
      </c>
      <c r="AO34" s="112">
        <v>6</v>
      </c>
      <c r="AP34" s="117">
        <v>1164</v>
      </c>
      <c r="AQ34" s="111">
        <v>659</v>
      </c>
      <c r="AR34" s="113">
        <v>505</v>
      </c>
      <c r="AS34" s="114">
        <v>552</v>
      </c>
      <c r="AT34" s="115">
        <v>411</v>
      </c>
      <c r="AU34" s="115">
        <v>102</v>
      </c>
      <c r="AV34" s="116">
        <v>87</v>
      </c>
      <c r="AW34" s="110">
        <v>5</v>
      </c>
      <c r="AX34" s="112">
        <v>7</v>
      </c>
      <c r="AY34" s="118">
        <v>-13</v>
      </c>
    </row>
    <row r="35" spans="1:51" x14ac:dyDescent="0.15">
      <c r="A35">
        <v>2</v>
      </c>
      <c r="B35">
        <v>202</v>
      </c>
      <c r="C35" s="152" t="s">
        <v>62</v>
      </c>
      <c r="D35" s="24"/>
      <c r="E35" s="149">
        <v>50.71</v>
      </c>
      <c r="F35" s="150">
        <v>223711</v>
      </c>
      <c r="G35" s="103">
        <v>456034</v>
      </c>
      <c r="H35" s="103">
        <v>220274</v>
      </c>
      <c r="I35" s="103">
        <v>235760</v>
      </c>
      <c r="J35" s="104">
        <v>-180</v>
      </c>
      <c r="K35" s="105">
        <v>-60</v>
      </c>
      <c r="L35" s="106">
        <v>-120</v>
      </c>
      <c r="M35" s="104">
        <v>-150</v>
      </c>
      <c r="N35" s="105">
        <v>-93</v>
      </c>
      <c r="O35" s="151">
        <v>-57</v>
      </c>
      <c r="P35" s="104">
        <v>244</v>
      </c>
      <c r="Q35" s="105">
        <v>119</v>
      </c>
      <c r="R35" s="106">
        <v>125</v>
      </c>
      <c r="S35" s="107">
        <v>117</v>
      </c>
      <c r="T35" s="108">
        <v>124</v>
      </c>
      <c r="U35" s="108">
        <v>2</v>
      </c>
      <c r="V35" s="109">
        <v>1</v>
      </c>
      <c r="W35" s="104">
        <v>394</v>
      </c>
      <c r="X35" s="105">
        <v>212</v>
      </c>
      <c r="Y35" s="106">
        <v>182</v>
      </c>
      <c r="Z35" s="107">
        <v>206</v>
      </c>
      <c r="AA35" s="108">
        <v>180</v>
      </c>
      <c r="AB35" s="108">
        <v>6</v>
      </c>
      <c r="AC35" s="109">
        <v>2</v>
      </c>
      <c r="AD35" s="110">
        <v>-30</v>
      </c>
      <c r="AE35" s="111">
        <v>33</v>
      </c>
      <c r="AF35" s="112">
        <v>-63</v>
      </c>
      <c r="AG35" s="110">
        <v>1419</v>
      </c>
      <c r="AH35" s="111">
        <v>787</v>
      </c>
      <c r="AI35" s="113">
        <v>632</v>
      </c>
      <c r="AJ35" s="114">
        <v>652</v>
      </c>
      <c r="AK35" s="115">
        <v>545</v>
      </c>
      <c r="AL35" s="115">
        <v>126</v>
      </c>
      <c r="AM35" s="116">
        <v>82</v>
      </c>
      <c r="AN35" s="110">
        <v>9</v>
      </c>
      <c r="AO35" s="112">
        <v>5</v>
      </c>
      <c r="AP35" s="117">
        <v>1449</v>
      </c>
      <c r="AQ35" s="111">
        <v>754</v>
      </c>
      <c r="AR35" s="113">
        <v>695</v>
      </c>
      <c r="AS35" s="114">
        <v>665</v>
      </c>
      <c r="AT35" s="115">
        <v>634</v>
      </c>
      <c r="AU35" s="115">
        <v>68</v>
      </c>
      <c r="AV35" s="116">
        <v>57</v>
      </c>
      <c r="AW35" s="110">
        <v>21</v>
      </c>
      <c r="AX35" s="112">
        <v>4</v>
      </c>
      <c r="AY35" s="118">
        <v>47</v>
      </c>
    </row>
    <row r="36" spans="1:51" x14ac:dyDescent="0.15">
      <c r="A36">
        <v>4</v>
      </c>
      <c r="B36">
        <v>203</v>
      </c>
      <c r="C36" s="152" t="s">
        <v>63</v>
      </c>
      <c r="D36" s="24"/>
      <c r="E36" s="149">
        <v>49.42</v>
      </c>
      <c r="F36" s="150">
        <v>135666</v>
      </c>
      <c r="G36" s="103">
        <v>304516</v>
      </c>
      <c r="H36" s="103">
        <v>146699</v>
      </c>
      <c r="I36" s="103">
        <v>157817</v>
      </c>
      <c r="J36" s="104">
        <v>67</v>
      </c>
      <c r="K36" s="105">
        <v>-4</v>
      </c>
      <c r="L36" s="106">
        <v>71</v>
      </c>
      <c r="M36" s="104">
        <v>-21</v>
      </c>
      <c r="N36" s="105">
        <v>-28</v>
      </c>
      <c r="O36" s="151">
        <v>7</v>
      </c>
      <c r="P36" s="104">
        <v>207</v>
      </c>
      <c r="Q36" s="105">
        <v>105</v>
      </c>
      <c r="R36" s="106">
        <v>102</v>
      </c>
      <c r="S36" s="107">
        <v>105</v>
      </c>
      <c r="T36" s="108">
        <v>99</v>
      </c>
      <c r="U36" s="108">
        <v>0</v>
      </c>
      <c r="V36" s="109">
        <v>3</v>
      </c>
      <c r="W36" s="104">
        <v>228</v>
      </c>
      <c r="X36" s="105">
        <v>133</v>
      </c>
      <c r="Y36" s="106">
        <v>95</v>
      </c>
      <c r="Z36" s="107">
        <v>131</v>
      </c>
      <c r="AA36" s="108">
        <v>95</v>
      </c>
      <c r="AB36" s="108">
        <v>2</v>
      </c>
      <c r="AC36" s="109">
        <v>0</v>
      </c>
      <c r="AD36" s="110">
        <v>88</v>
      </c>
      <c r="AE36" s="111">
        <v>24</v>
      </c>
      <c r="AF36" s="112">
        <v>64</v>
      </c>
      <c r="AG36" s="110">
        <v>829</v>
      </c>
      <c r="AH36" s="111">
        <v>420</v>
      </c>
      <c r="AI36" s="113">
        <v>409</v>
      </c>
      <c r="AJ36" s="114">
        <v>382</v>
      </c>
      <c r="AK36" s="115">
        <v>371</v>
      </c>
      <c r="AL36" s="115">
        <v>36</v>
      </c>
      <c r="AM36" s="116">
        <v>37</v>
      </c>
      <c r="AN36" s="110">
        <v>2</v>
      </c>
      <c r="AO36" s="112">
        <v>1</v>
      </c>
      <c r="AP36" s="117">
        <v>741</v>
      </c>
      <c r="AQ36" s="111">
        <v>396</v>
      </c>
      <c r="AR36" s="113">
        <v>345</v>
      </c>
      <c r="AS36" s="114">
        <v>364</v>
      </c>
      <c r="AT36" s="115">
        <v>332</v>
      </c>
      <c r="AU36" s="115">
        <v>31</v>
      </c>
      <c r="AV36" s="116">
        <v>13</v>
      </c>
      <c r="AW36" s="110">
        <v>1</v>
      </c>
      <c r="AX36" s="112">
        <v>0</v>
      </c>
      <c r="AY36" s="118">
        <v>84</v>
      </c>
    </row>
    <row r="37" spans="1:51" x14ac:dyDescent="0.15">
      <c r="A37">
        <v>2</v>
      </c>
      <c r="B37">
        <v>204</v>
      </c>
      <c r="C37" s="152" t="s">
        <v>64</v>
      </c>
      <c r="D37" s="24" t="s">
        <v>51</v>
      </c>
      <c r="E37" s="149">
        <v>99.96</v>
      </c>
      <c r="F37" s="150">
        <v>218660</v>
      </c>
      <c r="G37" s="103">
        <v>484216</v>
      </c>
      <c r="H37" s="103">
        <v>225036</v>
      </c>
      <c r="I37" s="103">
        <v>259180</v>
      </c>
      <c r="J37" s="104">
        <v>-98</v>
      </c>
      <c r="K37" s="105">
        <v>-13</v>
      </c>
      <c r="L37" s="106">
        <v>-85</v>
      </c>
      <c r="M37" s="104">
        <v>-55</v>
      </c>
      <c r="N37" s="105">
        <v>-18</v>
      </c>
      <c r="O37" s="151">
        <v>-37</v>
      </c>
      <c r="P37" s="104">
        <v>286</v>
      </c>
      <c r="Q37" s="105">
        <v>158</v>
      </c>
      <c r="R37" s="106">
        <v>128</v>
      </c>
      <c r="S37" s="107">
        <v>158</v>
      </c>
      <c r="T37" s="108">
        <v>127</v>
      </c>
      <c r="U37" s="108">
        <v>0</v>
      </c>
      <c r="V37" s="109">
        <v>1</v>
      </c>
      <c r="W37" s="104">
        <v>341</v>
      </c>
      <c r="X37" s="105">
        <v>176</v>
      </c>
      <c r="Y37" s="106">
        <v>165</v>
      </c>
      <c r="Z37" s="107">
        <v>172</v>
      </c>
      <c r="AA37" s="108">
        <v>164</v>
      </c>
      <c r="AB37" s="108">
        <v>4</v>
      </c>
      <c r="AC37" s="109">
        <v>1</v>
      </c>
      <c r="AD37" s="110">
        <v>-43</v>
      </c>
      <c r="AE37" s="111">
        <v>5</v>
      </c>
      <c r="AF37" s="112">
        <v>-48</v>
      </c>
      <c r="AG37" s="110">
        <v>1418</v>
      </c>
      <c r="AH37" s="111">
        <v>721</v>
      </c>
      <c r="AI37" s="113">
        <v>697</v>
      </c>
      <c r="AJ37" s="114">
        <v>654</v>
      </c>
      <c r="AK37" s="115">
        <v>639</v>
      </c>
      <c r="AL37" s="115">
        <v>59</v>
      </c>
      <c r="AM37" s="116">
        <v>53</v>
      </c>
      <c r="AN37" s="110">
        <v>8</v>
      </c>
      <c r="AO37" s="112">
        <v>5</v>
      </c>
      <c r="AP37" s="117">
        <v>1461</v>
      </c>
      <c r="AQ37" s="111">
        <v>716</v>
      </c>
      <c r="AR37" s="113">
        <v>745</v>
      </c>
      <c r="AS37" s="114">
        <v>680</v>
      </c>
      <c r="AT37" s="115">
        <v>703</v>
      </c>
      <c r="AU37" s="115">
        <v>27</v>
      </c>
      <c r="AV37" s="116">
        <v>36</v>
      </c>
      <c r="AW37" s="110">
        <v>9</v>
      </c>
      <c r="AX37" s="112">
        <v>6</v>
      </c>
      <c r="AY37" s="118">
        <v>9</v>
      </c>
    </row>
    <row r="38" spans="1:51" x14ac:dyDescent="0.15">
      <c r="A38">
        <v>10</v>
      </c>
      <c r="B38">
        <v>205</v>
      </c>
      <c r="C38" s="152" t="s">
        <v>65</v>
      </c>
      <c r="D38" s="24"/>
      <c r="E38" s="149">
        <v>182.38</v>
      </c>
      <c r="F38" s="150">
        <v>18023</v>
      </c>
      <c r="G38" s="103">
        <v>40391</v>
      </c>
      <c r="H38" s="103">
        <v>19227</v>
      </c>
      <c r="I38" s="103">
        <v>21164</v>
      </c>
      <c r="J38" s="104">
        <v>-38</v>
      </c>
      <c r="K38" s="105">
        <v>-29</v>
      </c>
      <c r="L38" s="106">
        <v>-9</v>
      </c>
      <c r="M38" s="104">
        <v>-35</v>
      </c>
      <c r="N38" s="105">
        <v>-19</v>
      </c>
      <c r="O38" s="151">
        <v>-16</v>
      </c>
      <c r="P38" s="104">
        <v>18</v>
      </c>
      <c r="Q38" s="105">
        <v>7</v>
      </c>
      <c r="R38" s="106">
        <v>11</v>
      </c>
      <c r="S38" s="107">
        <v>7</v>
      </c>
      <c r="T38" s="108">
        <v>11</v>
      </c>
      <c r="U38" s="108">
        <v>0</v>
      </c>
      <c r="V38" s="109">
        <v>0</v>
      </c>
      <c r="W38" s="104">
        <v>53</v>
      </c>
      <c r="X38" s="105">
        <v>26</v>
      </c>
      <c r="Y38" s="106">
        <v>27</v>
      </c>
      <c r="Z38" s="107">
        <v>26</v>
      </c>
      <c r="AA38" s="108">
        <v>27</v>
      </c>
      <c r="AB38" s="108">
        <v>0</v>
      </c>
      <c r="AC38" s="109">
        <v>0</v>
      </c>
      <c r="AD38" s="110">
        <v>-3</v>
      </c>
      <c r="AE38" s="111">
        <v>-10</v>
      </c>
      <c r="AF38" s="112">
        <v>7</v>
      </c>
      <c r="AG38" s="110">
        <v>117</v>
      </c>
      <c r="AH38" s="111">
        <v>55</v>
      </c>
      <c r="AI38" s="113">
        <v>62</v>
      </c>
      <c r="AJ38" s="114">
        <v>49</v>
      </c>
      <c r="AK38" s="115">
        <v>47</v>
      </c>
      <c r="AL38" s="115">
        <v>6</v>
      </c>
      <c r="AM38" s="116">
        <v>15</v>
      </c>
      <c r="AN38" s="110">
        <v>0</v>
      </c>
      <c r="AO38" s="112">
        <v>0</v>
      </c>
      <c r="AP38" s="117">
        <v>120</v>
      </c>
      <c r="AQ38" s="111">
        <v>65</v>
      </c>
      <c r="AR38" s="113">
        <v>55</v>
      </c>
      <c r="AS38" s="114">
        <v>37</v>
      </c>
      <c r="AT38" s="115">
        <v>48</v>
      </c>
      <c r="AU38" s="115">
        <v>28</v>
      </c>
      <c r="AV38" s="116">
        <v>7</v>
      </c>
      <c r="AW38" s="110">
        <v>0</v>
      </c>
      <c r="AX38" s="112">
        <v>0</v>
      </c>
      <c r="AY38" s="118">
        <v>-21</v>
      </c>
    </row>
    <row r="39" spans="1:51" x14ac:dyDescent="0.15">
      <c r="A39">
        <v>2</v>
      </c>
      <c r="B39">
        <v>206</v>
      </c>
      <c r="C39" s="152" t="s">
        <v>66</v>
      </c>
      <c r="D39" s="24" t="s">
        <v>51</v>
      </c>
      <c r="E39" s="149">
        <v>18.47</v>
      </c>
      <c r="F39" s="150">
        <v>43015</v>
      </c>
      <c r="G39" s="103">
        <v>93955</v>
      </c>
      <c r="H39" s="103">
        <v>41997</v>
      </c>
      <c r="I39" s="103">
        <v>51958</v>
      </c>
      <c r="J39" s="104">
        <v>-68</v>
      </c>
      <c r="K39" s="105">
        <v>-32</v>
      </c>
      <c r="L39" s="106">
        <v>-36</v>
      </c>
      <c r="M39" s="104">
        <v>-40</v>
      </c>
      <c r="N39" s="105">
        <v>-19</v>
      </c>
      <c r="O39" s="151">
        <v>-21</v>
      </c>
      <c r="P39" s="104">
        <v>56</v>
      </c>
      <c r="Q39" s="105">
        <v>24</v>
      </c>
      <c r="R39" s="106">
        <v>32</v>
      </c>
      <c r="S39" s="107">
        <v>23</v>
      </c>
      <c r="T39" s="108">
        <v>32</v>
      </c>
      <c r="U39" s="108">
        <v>1</v>
      </c>
      <c r="V39" s="109">
        <v>0</v>
      </c>
      <c r="W39" s="104">
        <v>96</v>
      </c>
      <c r="X39" s="105">
        <v>43</v>
      </c>
      <c r="Y39" s="106">
        <v>53</v>
      </c>
      <c r="Z39" s="107">
        <v>42</v>
      </c>
      <c r="AA39" s="108">
        <v>53</v>
      </c>
      <c r="AB39" s="108">
        <v>1</v>
      </c>
      <c r="AC39" s="109">
        <v>0</v>
      </c>
      <c r="AD39" s="110">
        <v>-28</v>
      </c>
      <c r="AE39" s="111">
        <v>-13</v>
      </c>
      <c r="AF39" s="112">
        <v>-15</v>
      </c>
      <c r="AG39" s="110">
        <v>359</v>
      </c>
      <c r="AH39" s="111">
        <v>170</v>
      </c>
      <c r="AI39" s="113">
        <v>189</v>
      </c>
      <c r="AJ39" s="114">
        <v>130</v>
      </c>
      <c r="AK39" s="115">
        <v>165</v>
      </c>
      <c r="AL39" s="115">
        <v>39</v>
      </c>
      <c r="AM39" s="116">
        <v>23</v>
      </c>
      <c r="AN39" s="110">
        <v>1</v>
      </c>
      <c r="AO39" s="112">
        <v>1</v>
      </c>
      <c r="AP39" s="117">
        <v>387</v>
      </c>
      <c r="AQ39" s="111">
        <v>183</v>
      </c>
      <c r="AR39" s="113">
        <v>204</v>
      </c>
      <c r="AS39" s="114">
        <v>173</v>
      </c>
      <c r="AT39" s="115">
        <v>176</v>
      </c>
      <c r="AU39" s="115">
        <v>9</v>
      </c>
      <c r="AV39" s="116">
        <v>27</v>
      </c>
      <c r="AW39" s="110">
        <v>1</v>
      </c>
      <c r="AX39" s="112">
        <v>1</v>
      </c>
      <c r="AY39" s="118">
        <v>-37</v>
      </c>
    </row>
    <row r="40" spans="1:51" x14ac:dyDescent="0.15">
      <c r="A40">
        <v>3</v>
      </c>
      <c r="B40">
        <v>207</v>
      </c>
      <c r="C40" s="152" t="s">
        <v>67</v>
      </c>
      <c r="D40" s="24"/>
      <c r="E40" s="149">
        <v>25</v>
      </c>
      <c r="F40" s="150">
        <v>83546</v>
      </c>
      <c r="G40" s="103">
        <v>197269</v>
      </c>
      <c r="H40" s="103">
        <v>94897</v>
      </c>
      <c r="I40" s="103">
        <v>102372</v>
      </c>
      <c r="J40" s="104">
        <v>197</v>
      </c>
      <c r="K40" s="105">
        <v>138</v>
      </c>
      <c r="L40" s="106">
        <v>59</v>
      </c>
      <c r="M40" s="104">
        <v>-60</v>
      </c>
      <c r="N40" s="105">
        <v>-30</v>
      </c>
      <c r="O40" s="151">
        <v>-30</v>
      </c>
      <c r="P40" s="104">
        <v>117</v>
      </c>
      <c r="Q40" s="105">
        <v>58</v>
      </c>
      <c r="R40" s="106">
        <v>59</v>
      </c>
      <c r="S40" s="107">
        <v>58</v>
      </c>
      <c r="T40" s="108">
        <v>59</v>
      </c>
      <c r="U40" s="108">
        <v>0</v>
      </c>
      <c r="V40" s="109">
        <v>0</v>
      </c>
      <c r="W40" s="104">
        <v>177</v>
      </c>
      <c r="X40" s="105">
        <v>88</v>
      </c>
      <c r="Y40" s="106">
        <v>89</v>
      </c>
      <c r="Z40" s="107">
        <v>88</v>
      </c>
      <c r="AA40" s="108">
        <v>86</v>
      </c>
      <c r="AB40" s="108">
        <v>0</v>
      </c>
      <c r="AC40" s="109">
        <v>3</v>
      </c>
      <c r="AD40" s="110">
        <v>257</v>
      </c>
      <c r="AE40" s="111">
        <v>168</v>
      </c>
      <c r="AF40" s="112">
        <v>89</v>
      </c>
      <c r="AG40" s="110">
        <v>880</v>
      </c>
      <c r="AH40" s="111">
        <v>539</v>
      </c>
      <c r="AI40" s="113">
        <v>341</v>
      </c>
      <c r="AJ40" s="114">
        <v>488</v>
      </c>
      <c r="AK40" s="115">
        <v>306</v>
      </c>
      <c r="AL40" s="115">
        <v>50</v>
      </c>
      <c r="AM40" s="116">
        <v>32</v>
      </c>
      <c r="AN40" s="110">
        <v>1</v>
      </c>
      <c r="AO40" s="112">
        <v>3</v>
      </c>
      <c r="AP40" s="117">
        <v>623</v>
      </c>
      <c r="AQ40" s="111">
        <v>371</v>
      </c>
      <c r="AR40" s="113">
        <v>252</v>
      </c>
      <c r="AS40" s="114">
        <v>346</v>
      </c>
      <c r="AT40" s="115">
        <v>236</v>
      </c>
      <c r="AU40" s="115">
        <v>18</v>
      </c>
      <c r="AV40" s="116">
        <v>13</v>
      </c>
      <c r="AW40" s="110">
        <v>7</v>
      </c>
      <c r="AX40" s="112">
        <v>3</v>
      </c>
      <c r="AY40" s="118">
        <v>255</v>
      </c>
    </row>
    <row r="41" spans="1:51" x14ac:dyDescent="0.15">
      <c r="A41">
        <v>7</v>
      </c>
      <c r="B41">
        <v>208</v>
      </c>
      <c r="C41" s="152" t="s">
        <v>68</v>
      </c>
      <c r="D41" s="24"/>
      <c r="E41" s="149">
        <v>90.4</v>
      </c>
      <c r="F41" s="150">
        <v>11691</v>
      </c>
      <c r="G41" s="103">
        <v>27635</v>
      </c>
      <c r="H41" s="103">
        <v>13258</v>
      </c>
      <c r="I41" s="103">
        <v>14377</v>
      </c>
      <c r="J41" s="104">
        <v>-9</v>
      </c>
      <c r="K41" s="105">
        <v>5</v>
      </c>
      <c r="L41" s="106">
        <v>-14</v>
      </c>
      <c r="M41" s="104">
        <v>-16</v>
      </c>
      <c r="N41" s="105">
        <v>-7</v>
      </c>
      <c r="O41" s="151">
        <v>-9</v>
      </c>
      <c r="P41" s="104">
        <v>20</v>
      </c>
      <c r="Q41" s="105">
        <v>12</v>
      </c>
      <c r="R41" s="106">
        <v>8</v>
      </c>
      <c r="S41" s="107">
        <v>12</v>
      </c>
      <c r="T41" s="108">
        <v>7</v>
      </c>
      <c r="U41" s="108">
        <v>0</v>
      </c>
      <c r="V41" s="109">
        <v>1</v>
      </c>
      <c r="W41" s="104">
        <v>36</v>
      </c>
      <c r="X41" s="105">
        <v>19</v>
      </c>
      <c r="Y41" s="106">
        <v>17</v>
      </c>
      <c r="Z41" s="107">
        <v>19</v>
      </c>
      <c r="AA41" s="108">
        <v>17</v>
      </c>
      <c r="AB41" s="108">
        <v>0</v>
      </c>
      <c r="AC41" s="109">
        <v>0</v>
      </c>
      <c r="AD41" s="110">
        <v>7</v>
      </c>
      <c r="AE41" s="111">
        <v>12</v>
      </c>
      <c r="AF41" s="112">
        <v>-5</v>
      </c>
      <c r="AG41" s="110">
        <v>64</v>
      </c>
      <c r="AH41" s="111">
        <v>37</v>
      </c>
      <c r="AI41" s="113">
        <v>27</v>
      </c>
      <c r="AJ41" s="114">
        <v>25</v>
      </c>
      <c r="AK41" s="115">
        <v>22</v>
      </c>
      <c r="AL41" s="115">
        <v>10</v>
      </c>
      <c r="AM41" s="116">
        <v>5</v>
      </c>
      <c r="AN41" s="110">
        <v>2</v>
      </c>
      <c r="AO41" s="112">
        <v>0</v>
      </c>
      <c r="AP41" s="117">
        <v>57</v>
      </c>
      <c r="AQ41" s="111">
        <v>25</v>
      </c>
      <c r="AR41" s="113">
        <v>32</v>
      </c>
      <c r="AS41" s="114">
        <v>18</v>
      </c>
      <c r="AT41" s="115">
        <v>28</v>
      </c>
      <c r="AU41" s="115">
        <v>5</v>
      </c>
      <c r="AV41" s="116">
        <v>4</v>
      </c>
      <c r="AW41" s="110">
        <v>2</v>
      </c>
      <c r="AX41" s="112">
        <v>0</v>
      </c>
      <c r="AY41" s="118">
        <v>0</v>
      </c>
    </row>
    <row r="42" spans="1:51" x14ac:dyDescent="0.15">
      <c r="A42">
        <v>8</v>
      </c>
      <c r="B42">
        <v>209</v>
      </c>
      <c r="C42" s="152" t="s">
        <v>69</v>
      </c>
      <c r="D42" s="24"/>
      <c r="E42" s="149">
        <v>697.55</v>
      </c>
      <c r="F42" s="150">
        <v>30572</v>
      </c>
      <c r="G42" s="103">
        <v>75659</v>
      </c>
      <c r="H42" s="103">
        <v>36346</v>
      </c>
      <c r="I42" s="103">
        <v>39313</v>
      </c>
      <c r="J42" s="104">
        <v>-47</v>
      </c>
      <c r="K42" s="105">
        <v>-25</v>
      </c>
      <c r="L42" s="106">
        <v>-22</v>
      </c>
      <c r="M42" s="104">
        <v>-66</v>
      </c>
      <c r="N42" s="105">
        <v>-37</v>
      </c>
      <c r="O42" s="151">
        <v>-29</v>
      </c>
      <c r="P42" s="104">
        <v>34</v>
      </c>
      <c r="Q42" s="105">
        <v>13</v>
      </c>
      <c r="R42" s="106">
        <v>21</v>
      </c>
      <c r="S42" s="107">
        <v>13</v>
      </c>
      <c r="T42" s="108">
        <v>21</v>
      </c>
      <c r="U42" s="108">
        <v>0</v>
      </c>
      <c r="V42" s="109">
        <v>0</v>
      </c>
      <c r="W42" s="104">
        <v>100</v>
      </c>
      <c r="X42" s="105">
        <v>50</v>
      </c>
      <c r="Y42" s="106">
        <v>50</v>
      </c>
      <c r="Z42" s="107">
        <v>50</v>
      </c>
      <c r="AA42" s="108">
        <v>50</v>
      </c>
      <c r="AB42" s="108">
        <v>0</v>
      </c>
      <c r="AC42" s="109">
        <v>0</v>
      </c>
      <c r="AD42" s="110">
        <v>19</v>
      </c>
      <c r="AE42" s="111">
        <v>12</v>
      </c>
      <c r="AF42" s="112">
        <v>7</v>
      </c>
      <c r="AG42" s="110">
        <v>142</v>
      </c>
      <c r="AH42" s="111">
        <v>73</v>
      </c>
      <c r="AI42" s="113">
        <v>69</v>
      </c>
      <c r="AJ42" s="114">
        <v>64</v>
      </c>
      <c r="AK42" s="115">
        <v>48</v>
      </c>
      <c r="AL42" s="115">
        <v>9</v>
      </c>
      <c r="AM42" s="116">
        <v>21</v>
      </c>
      <c r="AN42" s="110">
        <v>0</v>
      </c>
      <c r="AO42" s="112">
        <v>0</v>
      </c>
      <c r="AP42" s="117">
        <v>123</v>
      </c>
      <c r="AQ42" s="111">
        <v>61</v>
      </c>
      <c r="AR42" s="113">
        <v>62</v>
      </c>
      <c r="AS42" s="114">
        <v>45</v>
      </c>
      <c r="AT42" s="115">
        <v>44</v>
      </c>
      <c r="AU42" s="115">
        <v>15</v>
      </c>
      <c r="AV42" s="116">
        <v>18</v>
      </c>
      <c r="AW42" s="110">
        <v>1</v>
      </c>
      <c r="AX42" s="112">
        <v>0</v>
      </c>
      <c r="AY42" s="118">
        <v>19</v>
      </c>
    </row>
    <row r="43" spans="1:51" x14ac:dyDescent="0.15">
      <c r="A43">
        <v>4</v>
      </c>
      <c r="B43">
        <v>210</v>
      </c>
      <c r="C43" s="152" t="s">
        <v>70</v>
      </c>
      <c r="D43" s="24"/>
      <c r="E43" s="149">
        <v>138.47999999999999</v>
      </c>
      <c r="F43" s="150">
        <v>108790</v>
      </c>
      <c r="G43" s="103">
        <v>258174</v>
      </c>
      <c r="H43" s="103">
        <v>125959</v>
      </c>
      <c r="I43" s="103">
        <v>132215</v>
      </c>
      <c r="J43" s="104">
        <v>-99</v>
      </c>
      <c r="K43" s="105">
        <v>-73</v>
      </c>
      <c r="L43" s="106">
        <v>-26</v>
      </c>
      <c r="M43" s="104">
        <v>-62</v>
      </c>
      <c r="N43" s="105">
        <v>-40</v>
      </c>
      <c r="O43" s="151">
        <v>-22</v>
      </c>
      <c r="P43" s="104">
        <v>144</v>
      </c>
      <c r="Q43" s="105">
        <v>71</v>
      </c>
      <c r="R43" s="106">
        <v>73</v>
      </c>
      <c r="S43" s="107">
        <v>70</v>
      </c>
      <c r="T43" s="108">
        <v>72</v>
      </c>
      <c r="U43" s="108">
        <v>1</v>
      </c>
      <c r="V43" s="109">
        <v>1</v>
      </c>
      <c r="W43" s="104">
        <v>206</v>
      </c>
      <c r="X43" s="105">
        <v>111</v>
      </c>
      <c r="Y43" s="106">
        <v>95</v>
      </c>
      <c r="Z43" s="107">
        <v>111</v>
      </c>
      <c r="AA43" s="108">
        <v>95</v>
      </c>
      <c r="AB43" s="108">
        <v>0</v>
      </c>
      <c r="AC43" s="109">
        <v>0</v>
      </c>
      <c r="AD43" s="110">
        <v>-37</v>
      </c>
      <c r="AE43" s="111">
        <v>-33</v>
      </c>
      <c r="AF43" s="112">
        <v>-4</v>
      </c>
      <c r="AG43" s="110">
        <v>497</v>
      </c>
      <c r="AH43" s="111">
        <v>275</v>
      </c>
      <c r="AI43" s="113">
        <v>222</v>
      </c>
      <c r="AJ43" s="114">
        <v>218</v>
      </c>
      <c r="AK43" s="115">
        <v>208</v>
      </c>
      <c r="AL43" s="115">
        <v>55</v>
      </c>
      <c r="AM43" s="116">
        <v>13</v>
      </c>
      <c r="AN43" s="110">
        <v>2</v>
      </c>
      <c r="AO43" s="112">
        <v>1</v>
      </c>
      <c r="AP43" s="117">
        <v>534</v>
      </c>
      <c r="AQ43" s="111">
        <v>308</v>
      </c>
      <c r="AR43" s="113">
        <v>226</v>
      </c>
      <c r="AS43" s="114">
        <v>261</v>
      </c>
      <c r="AT43" s="115">
        <v>220</v>
      </c>
      <c r="AU43" s="115">
        <v>39</v>
      </c>
      <c r="AV43" s="116">
        <v>5</v>
      </c>
      <c r="AW43" s="110">
        <v>8</v>
      </c>
      <c r="AX43" s="112">
        <v>1</v>
      </c>
      <c r="AY43" s="118">
        <v>-8</v>
      </c>
    </row>
    <row r="44" spans="1:51" x14ac:dyDescent="0.15">
      <c r="A44">
        <v>7</v>
      </c>
      <c r="B44">
        <v>212</v>
      </c>
      <c r="C44" s="152" t="s">
        <v>71</v>
      </c>
      <c r="D44" s="24"/>
      <c r="E44" s="149">
        <v>126.85</v>
      </c>
      <c r="F44" s="150">
        <v>18913</v>
      </c>
      <c r="G44" s="103">
        <v>44692</v>
      </c>
      <c r="H44" s="103">
        <v>21525</v>
      </c>
      <c r="I44" s="103">
        <v>23167</v>
      </c>
      <c r="J44" s="104">
        <v>-62</v>
      </c>
      <c r="K44" s="105">
        <v>-25</v>
      </c>
      <c r="L44" s="106">
        <v>-37</v>
      </c>
      <c r="M44" s="104">
        <v>-42</v>
      </c>
      <c r="N44" s="105">
        <v>-18</v>
      </c>
      <c r="O44" s="151">
        <v>-24</v>
      </c>
      <c r="P44" s="104">
        <v>18</v>
      </c>
      <c r="Q44" s="105">
        <v>8</v>
      </c>
      <c r="R44" s="106">
        <v>10</v>
      </c>
      <c r="S44" s="107">
        <v>8</v>
      </c>
      <c r="T44" s="108">
        <v>10</v>
      </c>
      <c r="U44" s="108">
        <v>0</v>
      </c>
      <c r="V44" s="109">
        <v>0</v>
      </c>
      <c r="W44" s="104">
        <v>60</v>
      </c>
      <c r="X44" s="105">
        <v>26</v>
      </c>
      <c r="Y44" s="106">
        <v>34</v>
      </c>
      <c r="Z44" s="107">
        <v>26</v>
      </c>
      <c r="AA44" s="108">
        <v>34</v>
      </c>
      <c r="AB44" s="108">
        <v>0</v>
      </c>
      <c r="AC44" s="109">
        <v>0</v>
      </c>
      <c r="AD44" s="110">
        <v>-20</v>
      </c>
      <c r="AE44" s="111">
        <v>-7</v>
      </c>
      <c r="AF44" s="112">
        <v>-13</v>
      </c>
      <c r="AG44" s="110">
        <v>73</v>
      </c>
      <c r="AH44" s="111">
        <v>48</v>
      </c>
      <c r="AI44" s="113">
        <v>25</v>
      </c>
      <c r="AJ44" s="114">
        <v>40</v>
      </c>
      <c r="AK44" s="115">
        <v>23</v>
      </c>
      <c r="AL44" s="115">
        <v>8</v>
      </c>
      <c r="AM44" s="116">
        <v>2</v>
      </c>
      <c r="AN44" s="110">
        <v>0</v>
      </c>
      <c r="AO44" s="112">
        <v>0</v>
      </c>
      <c r="AP44" s="117">
        <v>93</v>
      </c>
      <c r="AQ44" s="111">
        <v>55</v>
      </c>
      <c r="AR44" s="113">
        <v>38</v>
      </c>
      <c r="AS44" s="114">
        <v>46</v>
      </c>
      <c r="AT44" s="115">
        <v>36</v>
      </c>
      <c r="AU44" s="115">
        <v>9</v>
      </c>
      <c r="AV44" s="116">
        <v>2</v>
      </c>
      <c r="AW44" s="110">
        <v>0</v>
      </c>
      <c r="AX44" s="112">
        <v>0</v>
      </c>
      <c r="AY44" s="118">
        <v>-3</v>
      </c>
    </row>
    <row r="45" spans="1:51" x14ac:dyDescent="0.15">
      <c r="A45">
        <v>5</v>
      </c>
      <c r="B45">
        <v>213</v>
      </c>
      <c r="C45" s="152" t="s">
        <v>72</v>
      </c>
      <c r="D45" s="24"/>
      <c r="E45" s="149">
        <v>132.44</v>
      </c>
      <c r="F45" s="150">
        <v>15101</v>
      </c>
      <c r="G45" s="103">
        <v>37600</v>
      </c>
      <c r="H45" s="103">
        <v>17995</v>
      </c>
      <c r="I45" s="103">
        <v>19605</v>
      </c>
      <c r="J45" s="104">
        <v>-48</v>
      </c>
      <c r="K45" s="105">
        <v>-22</v>
      </c>
      <c r="L45" s="106">
        <v>-26</v>
      </c>
      <c r="M45" s="104">
        <v>-23</v>
      </c>
      <c r="N45" s="105">
        <v>-11</v>
      </c>
      <c r="O45" s="151">
        <v>-12</v>
      </c>
      <c r="P45" s="104">
        <v>18</v>
      </c>
      <c r="Q45" s="105">
        <v>9</v>
      </c>
      <c r="R45" s="106">
        <v>9</v>
      </c>
      <c r="S45" s="107">
        <v>9</v>
      </c>
      <c r="T45" s="108">
        <v>9</v>
      </c>
      <c r="U45" s="108">
        <v>0</v>
      </c>
      <c r="V45" s="109">
        <v>0</v>
      </c>
      <c r="W45" s="104">
        <v>41</v>
      </c>
      <c r="X45" s="105">
        <v>20</v>
      </c>
      <c r="Y45" s="106">
        <v>21</v>
      </c>
      <c r="Z45" s="107">
        <v>20</v>
      </c>
      <c r="AA45" s="108">
        <v>21</v>
      </c>
      <c r="AB45" s="108">
        <v>0</v>
      </c>
      <c r="AC45" s="109">
        <v>0</v>
      </c>
      <c r="AD45" s="110">
        <v>-25</v>
      </c>
      <c r="AE45" s="111">
        <v>-11</v>
      </c>
      <c r="AF45" s="112">
        <v>-14</v>
      </c>
      <c r="AG45" s="110">
        <v>81</v>
      </c>
      <c r="AH45" s="111">
        <v>44</v>
      </c>
      <c r="AI45" s="113">
        <v>37</v>
      </c>
      <c r="AJ45" s="114">
        <v>28</v>
      </c>
      <c r="AK45" s="115">
        <v>30</v>
      </c>
      <c r="AL45" s="115">
        <v>16</v>
      </c>
      <c r="AM45" s="116">
        <v>7</v>
      </c>
      <c r="AN45" s="110">
        <v>0</v>
      </c>
      <c r="AO45" s="112">
        <v>0</v>
      </c>
      <c r="AP45" s="117">
        <v>106</v>
      </c>
      <c r="AQ45" s="111">
        <v>55</v>
      </c>
      <c r="AR45" s="113">
        <v>51</v>
      </c>
      <c r="AS45" s="114">
        <v>47</v>
      </c>
      <c r="AT45" s="115">
        <v>47</v>
      </c>
      <c r="AU45" s="115">
        <v>8</v>
      </c>
      <c r="AV45" s="116">
        <v>3</v>
      </c>
      <c r="AW45" s="110">
        <v>0</v>
      </c>
      <c r="AX45" s="112">
        <v>1</v>
      </c>
      <c r="AY45" s="118">
        <v>-19</v>
      </c>
    </row>
    <row r="46" spans="1:51" x14ac:dyDescent="0.15">
      <c r="A46">
        <v>3</v>
      </c>
      <c r="B46">
        <v>214</v>
      </c>
      <c r="C46" s="152" t="s">
        <v>73</v>
      </c>
      <c r="D46" s="24" t="s">
        <v>51</v>
      </c>
      <c r="E46" s="149">
        <v>101.8</v>
      </c>
      <c r="F46" s="150">
        <v>96390</v>
      </c>
      <c r="G46" s="103">
        <v>224380</v>
      </c>
      <c r="H46" s="103">
        <v>102624</v>
      </c>
      <c r="I46" s="103">
        <v>121756</v>
      </c>
      <c r="J46" s="104">
        <v>-154</v>
      </c>
      <c r="K46" s="105">
        <v>-91</v>
      </c>
      <c r="L46" s="106">
        <v>-63</v>
      </c>
      <c r="M46" s="104">
        <v>-76</v>
      </c>
      <c r="N46" s="105">
        <v>-34</v>
      </c>
      <c r="O46" s="151">
        <v>-42</v>
      </c>
      <c r="P46" s="104">
        <v>110</v>
      </c>
      <c r="Q46" s="105">
        <v>56</v>
      </c>
      <c r="R46" s="106">
        <v>54</v>
      </c>
      <c r="S46" s="107">
        <v>55</v>
      </c>
      <c r="T46" s="108">
        <v>54</v>
      </c>
      <c r="U46" s="108">
        <v>1</v>
      </c>
      <c r="V46" s="109">
        <v>0</v>
      </c>
      <c r="W46" s="104">
        <v>186</v>
      </c>
      <c r="X46" s="105">
        <v>90</v>
      </c>
      <c r="Y46" s="106">
        <v>96</v>
      </c>
      <c r="Z46" s="107">
        <v>89</v>
      </c>
      <c r="AA46" s="108">
        <v>96</v>
      </c>
      <c r="AB46" s="108">
        <v>1</v>
      </c>
      <c r="AC46" s="109">
        <v>0</v>
      </c>
      <c r="AD46" s="110">
        <v>-78</v>
      </c>
      <c r="AE46" s="111">
        <v>-57</v>
      </c>
      <c r="AF46" s="112">
        <v>-21</v>
      </c>
      <c r="AG46" s="110">
        <v>550</v>
      </c>
      <c r="AH46" s="111">
        <v>249</v>
      </c>
      <c r="AI46" s="113">
        <v>301</v>
      </c>
      <c r="AJ46" s="114">
        <v>215</v>
      </c>
      <c r="AK46" s="115">
        <v>241</v>
      </c>
      <c r="AL46" s="115">
        <v>31</v>
      </c>
      <c r="AM46" s="116">
        <v>58</v>
      </c>
      <c r="AN46" s="110">
        <v>3</v>
      </c>
      <c r="AO46" s="112">
        <v>2</v>
      </c>
      <c r="AP46" s="117">
        <v>628</v>
      </c>
      <c r="AQ46" s="111">
        <v>306</v>
      </c>
      <c r="AR46" s="113">
        <v>322</v>
      </c>
      <c r="AS46" s="114">
        <v>269</v>
      </c>
      <c r="AT46" s="115">
        <v>295</v>
      </c>
      <c r="AU46" s="115">
        <v>34</v>
      </c>
      <c r="AV46" s="116">
        <v>27</v>
      </c>
      <c r="AW46" s="110">
        <v>3</v>
      </c>
      <c r="AX46" s="112">
        <v>0</v>
      </c>
      <c r="AY46" s="118">
        <v>-14</v>
      </c>
    </row>
    <row r="47" spans="1:51" x14ac:dyDescent="0.15">
      <c r="A47">
        <v>5</v>
      </c>
      <c r="B47">
        <v>215</v>
      </c>
      <c r="C47" s="152" t="s">
        <v>74</v>
      </c>
      <c r="D47" s="24"/>
      <c r="E47" s="149">
        <v>176.51</v>
      </c>
      <c r="F47" s="150">
        <v>30643</v>
      </c>
      <c r="G47" s="103">
        <v>73812</v>
      </c>
      <c r="H47" s="103">
        <v>35459</v>
      </c>
      <c r="I47" s="103">
        <v>38353</v>
      </c>
      <c r="J47" s="104">
        <v>-12</v>
      </c>
      <c r="K47" s="105">
        <v>-11</v>
      </c>
      <c r="L47" s="106">
        <v>-1</v>
      </c>
      <c r="M47" s="104">
        <v>-56</v>
      </c>
      <c r="N47" s="105">
        <v>-35</v>
      </c>
      <c r="O47" s="151">
        <v>-21</v>
      </c>
      <c r="P47" s="104">
        <v>28</v>
      </c>
      <c r="Q47" s="105">
        <v>13</v>
      </c>
      <c r="R47" s="106">
        <v>15</v>
      </c>
      <c r="S47" s="107">
        <v>12</v>
      </c>
      <c r="T47" s="108">
        <v>14</v>
      </c>
      <c r="U47" s="108">
        <v>1</v>
      </c>
      <c r="V47" s="109">
        <v>1</v>
      </c>
      <c r="W47" s="104">
        <v>84</v>
      </c>
      <c r="X47" s="105">
        <v>48</v>
      </c>
      <c r="Y47" s="106">
        <v>36</v>
      </c>
      <c r="Z47" s="107">
        <v>48</v>
      </c>
      <c r="AA47" s="108">
        <v>34</v>
      </c>
      <c r="AB47" s="108">
        <v>0</v>
      </c>
      <c r="AC47" s="109">
        <v>2</v>
      </c>
      <c r="AD47" s="110">
        <v>44</v>
      </c>
      <c r="AE47" s="111">
        <v>24</v>
      </c>
      <c r="AF47" s="112">
        <v>20</v>
      </c>
      <c r="AG47" s="110">
        <v>242</v>
      </c>
      <c r="AH47" s="111">
        <v>121</v>
      </c>
      <c r="AI47" s="113">
        <v>121</v>
      </c>
      <c r="AJ47" s="114">
        <v>76</v>
      </c>
      <c r="AK47" s="115">
        <v>72</v>
      </c>
      <c r="AL47" s="115">
        <v>43</v>
      </c>
      <c r="AM47" s="116">
        <v>48</v>
      </c>
      <c r="AN47" s="110">
        <v>2</v>
      </c>
      <c r="AO47" s="112">
        <v>1</v>
      </c>
      <c r="AP47" s="117">
        <v>198</v>
      </c>
      <c r="AQ47" s="111">
        <v>97</v>
      </c>
      <c r="AR47" s="113">
        <v>101</v>
      </c>
      <c r="AS47" s="114">
        <v>68</v>
      </c>
      <c r="AT47" s="115">
        <v>76</v>
      </c>
      <c r="AU47" s="115">
        <v>28</v>
      </c>
      <c r="AV47" s="116">
        <v>25</v>
      </c>
      <c r="AW47" s="110">
        <v>1</v>
      </c>
      <c r="AX47" s="112">
        <v>0</v>
      </c>
      <c r="AY47" s="118">
        <v>51</v>
      </c>
    </row>
    <row r="48" spans="1:51" x14ac:dyDescent="0.15">
      <c r="A48">
        <v>4</v>
      </c>
      <c r="B48">
        <v>216</v>
      </c>
      <c r="C48" s="152" t="s">
        <v>75</v>
      </c>
      <c r="D48" s="24"/>
      <c r="E48" s="149">
        <v>34.380000000000003</v>
      </c>
      <c r="F48" s="150">
        <v>37071</v>
      </c>
      <c r="G48" s="103">
        <v>86361</v>
      </c>
      <c r="H48" s="103">
        <v>41740</v>
      </c>
      <c r="I48" s="103">
        <v>44621</v>
      </c>
      <c r="J48" s="104">
        <v>-37</v>
      </c>
      <c r="K48" s="105">
        <v>-19</v>
      </c>
      <c r="L48" s="106">
        <v>-18</v>
      </c>
      <c r="M48" s="104">
        <v>-35</v>
      </c>
      <c r="N48" s="105">
        <v>-8</v>
      </c>
      <c r="O48" s="151">
        <v>-27</v>
      </c>
      <c r="P48" s="104">
        <v>45</v>
      </c>
      <c r="Q48" s="105">
        <v>25</v>
      </c>
      <c r="R48" s="106">
        <v>20</v>
      </c>
      <c r="S48" s="107">
        <v>24</v>
      </c>
      <c r="T48" s="108">
        <v>20</v>
      </c>
      <c r="U48" s="108">
        <v>1</v>
      </c>
      <c r="V48" s="109">
        <v>0</v>
      </c>
      <c r="W48" s="104">
        <v>80</v>
      </c>
      <c r="X48" s="105">
        <v>33</v>
      </c>
      <c r="Y48" s="106">
        <v>47</v>
      </c>
      <c r="Z48" s="107">
        <v>33</v>
      </c>
      <c r="AA48" s="108">
        <v>47</v>
      </c>
      <c r="AB48" s="108">
        <v>0</v>
      </c>
      <c r="AC48" s="109">
        <v>0</v>
      </c>
      <c r="AD48" s="110">
        <v>-2</v>
      </c>
      <c r="AE48" s="111">
        <v>-11</v>
      </c>
      <c r="AF48" s="112">
        <v>9</v>
      </c>
      <c r="AG48" s="110">
        <v>195</v>
      </c>
      <c r="AH48" s="111">
        <v>99</v>
      </c>
      <c r="AI48" s="113">
        <v>96</v>
      </c>
      <c r="AJ48" s="114">
        <v>76</v>
      </c>
      <c r="AK48" s="115">
        <v>72</v>
      </c>
      <c r="AL48" s="115">
        <v>21</v>
      </c>
      <c r="AM48" s="116">
        <v>23</v>
      </c>
      <c r="AN48" s="110">
        <v>2</v>
      </c>
      <c r="AO48" s="112">
        <v>1</v>
      </c>
      <c r="AP48" s="117">
        <v>197</v>
      </c>
      <c r="AQ48" s="111">
        <v>110</v>
      </c>
      <c r="AR48" s="113">
        <v>87</v>
      </c>
      <c r="AS48" s="114">
        <v>95</v>
      </c>
      <c r="AT48" s="115">
        <v>68</v>
      </c>
      <c r="AU48" s="115">
        <v>14</v>
      </c>
      <c r="AV48" s="116">
        <v>19</v>
      </c>
      <c r="AW48" s="110">
        <v>1</v>
      </c>
      <c r="AX48" s="112">
        <v>0</v>
      </c>
      <c r="AY48" s="118">
        <v>5</v>
      </c>
    </row>
    <row r="49" spans="1:51" x14ac:dyDescent="0.15">
      <c r="A49">
        <v>3</v>
      </c>
      <c r="B49" s="153">
        <v>217</v>
      </c>
      <c r="C49" s="152" t="s">
        <v>76</v>
      </c>
      <c r="D49" s="24"/>
      <c r="E49" s="149">
        <v>53.44</v>
      </c>
      <c r="F49" s="150">
        <v>64236</v>
      </c>
      <c r="G49" s="103">
        <v>151190</v>
      </c>
      <c r="H49" s="103">
        <v>70542</v>
      </c>
      <c r="I49" s="103">
        <v>80648</v>
      </c>
      <c r="J49" s="104">
        <v>-85</v>
      </c>
      <c r="K49" s="105">
        <v>-38</v>
      </c>
      <c r="L49" s="106">
        <v>-47</v>
      </c>
      <c r="M49" s="104">
        <v>-78</v>
      </c>
      <c r="N49" s="105">
        <v>-47</v>
      </c>
      <c r="O49" s="151">
        <v>-31</v>
      </c>
      <c r="P49" s="104">
        <v>61</v>
      </c>
      <c r="Q49" s="105">
        <v>29</v>
      </c>
      <c r="R49" s="106">
        <v>32</v>
      </c>
      <c r="S49" s="107">
        <v>29</v>
      </c>
      <c r="T49" s="108">
        <v>32</v>
      </c>
      <c r="U49" s="108">
        <v>0</v>
      </c>
      <c r="V49" s="109">
        <v>0</v>
      </c>
      <c r="W49" s="104">
        <v>139</v>
      </c>
      <c r="X49" s="105">
        <v>76</v>
      </c>
      <c r="Y49" s="106">
        <v>63</v>
      </c>
      <c r="Z49" s="107">
        <v>76</v>
      </c>
      <c r="AA49" s="108">
        <v>63</v>
      </c>
      <c r="AB49" s="108">
        <v>0</v>
      </c>
      <c r="AC49" s="109">
        <v>0</v>
      </c>
      <c r="AD49" s="110">
        <v>-7</v>
      </c>
      <c r="AE49" s="111">
        <v>9</v>
      </c>
      <c r="AF49" s="112">
        <v>-16</v>
      </c>
      <c r="AG49" s="110">
        <v>404</v>
      </c>
      <c r="AH49" s="111">
        <v>206</v>
      </c>
      <c r="AI49" s="113">
        <v>198</v>
      </c>
      <c r="AJ49" s="114">
        <v>191</v>
      </c>
      <c r="AK49" s="115">
        <v>170</v>
      </c>
      <c r="AL49" s="115">
        <v>14</v>
      </c>
      <c r="AM49" s="116">
        <v>25</v>
      </c>
      <c r="AN49" s="110">
        <v>1</v>
      </c>
      <c r="AO49" s="112">
        <v>3</v>
      </c>
      <c r="AP49" s="117">
        <v>411</v>
      </c>
      <c r="AQ49" s="111">
        <v>197</v>
      </c>
      <c r="AR49" s="113">
        <v>214</v>
      </c>
      <c r="AS49" s="114">
        <v>182</v>
      </c>
      <c r="AT49" s="115">
        <v>200</v>
      </c>
      <c r="AU49" s="115">
        <v>14</v>
      </c>
      <c r="AV49" s="116">
        <v>13</v>
      </c>
      <c r="AW49" s="110">
        <v>1</v>
      </c>
      <c r="AX49" s="112">
        <v>1</v>
      </c>
      <c r="AY49" s="118">
        <v>26</v>
      </c>
    </row>
    <row r="50" spans="1:51" x14ac:dyDescent="0.15">
      <c r="A50">
        <v>5</v>
      </c>
      <c r="B50">
        <v>218</v>
      </c>
      <c r="C50" s="152" t="s">
        <v>77</v>
      </c>
      <c r="D50" s="24" t="s">
        <v>51</v>
      </c>
      <c r="E50" s="149">
        <v>92.94</v>
      </c>
      <c r="F50" s="150">
        <v>18161</v>
      </c>
      <c r="G50" s="103">
        <v>46948</v>
      </c>
      <c r="H50" s="103">
        <v>22901</v>
      </c>
      <c r="I50" s="103">
        <v>24047</v>
      </c>
      <c r="J50" s="104">
        <v>-16</v>
      </c>
      <c r="K50" s="105">
        <v>-6</v>
      </c>
      <c r="L50" s="106">
        <v>-10</v>
      </c>
      <c r="M50" s="104">
        <v>-15</v>
      </c>
      <c r="N50" s="105">
        <v>-9</v>
      </c>
      <c r="O50" s="151">
        <v>-6</v>
      </c>
      <c r="P50" s="104">
        <v>24</v>
      </c>
      <c r="Q50" s="105">
        <v>16</v>
      </c>
      <c r="R50" s="106">
        <v>8</v>
      </c>
      <c r="S50" s="107">
        <v>15</v>
      </c>
      <c r="T50" s="108">
        <v>6</v>
      </c>
      <c r="U50" s="108">
        <v>1</v>
      </c>
      <c r="V50" s="109">
        <v>2</v>
      </c>
      <c r="W50" s="104">
        <v>39</v>
      </c>
      <c r="X50" s="105">
        <v>25</v>
      </c>
      <c r="Y50" s="106">
        <v>14</v>
      </c>
      <c r="Z50" s="107">
        <v>24</v>
      </c>
      <c r="AA50" s="108">
        <v>14</v>
      </c>
      <c r="AB50" s="108">
        <v>1</v>
      </c>
      <c r="AC50" s="109">
        <v>0</v>
      </c>
      <c r="AD50" s="110">
        <v>-1</v>
      </c>
      <c r="AE50" s="111">
        <v>3</v>
      </c>
      <c r="AF50" s="112">
        <v>-4</v>
      </c>
      <c r="AG50" s="110">
        <v>109</v>
      </c>
      <c r="AH50" s="111">
        <v>63</v>
      </c>
      <c r="AI50" s="113">
        <v>46</v>
      </c>
      <c r="AJ50" s="114">
        <v>47</v>
      </c>
      <c r="AK50" s="115">
        <v>34</v>
      </c>
      <c r="AL50" s="115">
        <v>16</v>
      </c>
      <c r="AM50" s="116">
        <v>12</v>
      </c>
      <c r="AN50" s="110">
        <v>0</v>
      </c>
      <c r="AO50" s="112">
        <v>0</v>
      </c>
      <c r="AP50" s="117">
        <v>110</v>
      </c>
      <c r="AQ50" s="111">
        <v>60</v>
      </c>
      <c r="AR50" s="113">
        <v>50</v>
      </c>
      <c r="AS50" s="114">
        <v>46</v>
      </c>
      <c r="AT50" s="115">
        <v>40</v>
      </c>
      <c r="AU50" s="115">
        <v>12</v>
      </c>
      <c r="AV50" s="116">
        <v>10</v>
      </c>
      <c r="AW50" s="110">
        <v>2</v>
      </c>
      <c r="AX50" s="112">
        <v>0</v>
      </c>
      <c r="AY50" s="118">
        <v>12</v>
      </c>
    </row>
    <row r="51" spans="1:51" x14ac:dyDescent="0.15">
      <c r="A51">
        <v>3</v>
      </c>
      <c r="B51">
        <v>219</v>
      </c>
      <c r="C51" s="152" t="s">
        <v>78</v>
      </c>
      <c r="D51" s="24"/>
      <c r="E51" s="149">
        <v>210.32</v>
      </c>
      <c r="F51" s="150">
        <v>42721</v>
      </c>
      <c r="G51" s="103">
        <v>107081</v>
      </c>
      <c r="H51" s="103">
        <v>51232</v>
      </c>
      <c r="I51" s="103">
        <v>55849</v>
      </c>
      <c r="J51" s="104">
        <v>-111</v>
      </c>
      <c r="K51" s="105">
        <v>-52</v>
      </c>
      <c r="L51" s="106">
        <v>-59</v>
      </c>
      <c r="M51" s="104">
        <v>-38</v>
      </c>
      <c r="N51" s="105">
        <v>-16</v>
      </c>
      <c r="O51" s="151">
        <v>-22</v>
      </c>
      <c r="P51" s="104">
        <v>46</v>
      </c>
      <c r="Q51" s="105">
        <v>21</v>
      </c>
      <c r="R51" s="106">
        <v>25</v>
      </c>
      <c r="S51" s="107">
        <v>21</v>
      </c>
      <c r="T51" s="108">
        <v>25</v>
      </c>
      <c r="U51" s="108">
        <v>0</v>
      </c>
      <c r="V51" s="109">
        <v>0</v>
      </c>
      <c r="W51" s="104">
        <v>84</v>
      </c>
      <c r="X51" s="105">
        <v>37</v>
      </c>
      <c r="Y51" s="106">
        <v>47</v>
      </c>
      <c r="Z51" s="107">
        <v>37</v>
      </c>
      <c r="AA51" s="108">
        <v>47</v>
      </c>
      <c r="AB51" s="108">
        <v>0</v>
      </c>
      <c r="AC51" s="109">
        <v>0</v>
      </c>
      <c r="AD51" s="110">
        <v>-73</v>
      </c>
      <c r="AE51" s="111">
        <v>-36</v>
      </c>
      <c r="AF51" s="112">
        <v>-37</v>
      </c>
      <c r="AG51" s="110">
        <v>249</v>
      </c>
      <c r="AH51" s="111">
        <v>132</v>
      </c>
      <c r="AI51" s="113">
        <v>117</v>
      </c>
      <c r="AJ51" s="114">
        <v>106</v>
      </c>
      <c r="AK51" s="115">
        <v>99</v>
      </c>
      <c r="AL51" s="115">
        <v>24</v>
      </c>
      <c r="AM51" s="116">
        <v>18</v>
      </c>
      <c r="AN51" s="110">
        <v>2</v>
      </c>
      <c r="AO51" s="112">
        <v>0</v>
      </c>
      <c r="AP51" s="117">
        <v>322</v>
      </c>
      <c r="AQ51" s="111">
        <v>168</v>
      </c>
      <c r="AR51" s="113">
        <v>154</v>
      </c>
      <c r="AS51" s="114">
        <v>133</v>
      </c>
      <c r="AT51" s="115">
        <v>140</v>
      </c>
      <c r="AU51" s="115">
        <v>34</v>
      </c>
      <c r="AV51" s="116">
        <v>13</v>
      </c>
      <c r="AW51" s="110">
        <v>1</v>
      </c>
      <c r="AX51" s="112">
        <v>1</v>
      </c>
      <c r="AY51" s="118">
        <v>-25</v>
      </c>
    </row>
    <row r="52" spans="1:51" x14ac:dyDescent="0.15">
      <c r="A52">
        <v>5</v>
      </c>
      <c r="B52">
        <v>220</v>
      </c>
      <c r="C52" s="152" t="s">
        <v>79</v>
      </c>
      <c r="D52" s="24" t="s">
        <v>51</v>
      </c>
      <c r="E52" s="149">
        <v>150.97999999999999</v>
      </c>
      <c r="F52" s="150">
        <v>16263</v>
      </c>
      <c r="G52" s="103">
        <v>41559</v>
      </c>
      <c r="H52" s="103">
        <v>20494</v>
      </c>
      <c r="I52" s="103">
        <v>21065</v>
      </c>
      <c r="J52" s="104">
        <v>-50</v>
      </c>
      <c r="K52" s="105">
        <v>-31</v>
      </c>
      <c r="L52" s="106">
        <v>-19</v>
      </c>
      <c r="M52" s="104">
        <v>-37</v>
      </c>
      <c r="N52" s="105">
        <v>-22</v>
      </c>
      <c r="O52" s="151">
        <v>-15</v>
      </c>
      <c r="P52" s="104">
        <v>21</v>
      </c>
      <c r="Q52" s="105">
        <v>7</v>
      </c>
      <c r="R52" s="106">
        <v>14</v>
      </c>
      <c r="S52" s="107">
        <v>7</v>
      </c>
      <c r="T52" s="108">
        <v>13</v>
      </c>
      <c r="U52" s="108">
        <v>0</v>
      </c>
      <c r="V52" s="109">
        <v>1</v>
      </c>
      <c r="W52" s="104">
        <v>58</v>
      </c>
      <c r="X52" s="105">
        <v>29</v>
      </c>
      <c r="Y52" s="106">
        <v>29</v>
      </c>
      <c r="Z52" s="107">
        <v>29</v>
      </c>
      <c r="AA52" s="108">
        <v>29</v>
      </c>
      <c r="AB52" s="108">
        <v>0</v>
      </c>
      <c r="AC52" s="109">
        <v>0</v>
      </c>
      <c r="AD52" s="110">
        <v>-13</v>
      </c>
      <c r="AE52" s="111">
        <v>-9</v>
      </c>
      <c r="AF52" s="112">
        <v>-4</v>
      </c>
      <c r="AG52" s="110">
        <v>100</v>
      </c>
      <c r="AH52" s="111">
        <v>54</v>
      </c>
      <c r="AI52" s="113">
        <v>46</v>
      </c>
      <c r="AJ52" s="114">
        <v>37</v>
      </c>
      <c r="AK52" s="115">
        <v>34</v>
      </c>
      <c r="AL52" s="115">
        <v>15</v>
      </c>
      <c r="AM52" s="116">
        <v>9</v>
      </c>
      <c r="AN52" s="110">
        <v>2</v>
      </c>
      <c r="AO52" s="112">
        <v>3</v>
      </c>
      <c r="AP52" s="117">
        <v>113</v>
      </c>
      <c r="AQ52" s="111">
        <v>63</v>
      </c>
      <c r="AR52" s="113">
        <v>50</v>
      </c>
      <c r="AS52" s="114">
        <v>47</v>
      </c>
      <c r="AT52" s="115">
        <v>35</v>
      </c>
      <c r="AU52" s="115">
        <v>16</v>
      </c>
      <c r="AV52" s="116">
        <v>14</v>
      </c>
      <c r="AW52" s="110">
        <v>0</v>
      </c>
      <c r="AX52" s="112">
        <v>1</v>
      </c>
      <c r="AY52" s="118">
        <v>-17</v>
      </c>
    </row>
    <row r="53" spans="1:51" x14ac:dyDescent="0.15">
      <c r="A53">
        <v>9</v>
      </c>
      <c r="B53">
        <v>221</v>
      </c>
      <c r="C53" s="152" t="s">
        <v>80</v>
      </c>
      <c r="D53" s="24"/>
      <c r="E53" s="149">
        <v>377.59</v>
      </c>
      <c r="F53" s="150">
        <v>15782</v>
      </c>
      <c r="G53" s="103">
        <v>38731</v>
      </c>
      <c r="H53" s="103">
        <v>18425</v>
      </c>
      <c r="I53" s="103">
        <v>20306</v>
      </c>
      <c r="J53" s="104">
        <v>11</v>
      </c>
      <c r="K53" s="105">
        <v>5</v>
      </c>
      <c r="L53" s="106">
        <v>6</v>
      </c>
      <c r="M53" s="104">
        <v>-28</v>
      </c>
      <c r="N53" s="105">
        <v>-13</v>
      </c>
      <c r="O53" s="151">
        <v>-15</v>
      </c>
      <c r="P53" s="104">
        <v>17</v>
      </c>
      <c r="Q53" s="105">
        <v>11</v>
      </c>
      <c r="R53" s="106">
        <v>6</v>
      </c>
      <c r="S53" s="107">
        <v>11</v>
      </c>
      <c r="T53" s="108">
        <v>6</v>
      </c>
      <c r="U53" s="108">
        <v>0</v>
      </c>
      <c r="V53" s="109">
        <v>0</v>
      </c>
      <c r="W53" s="104">
        <v>45</v>
      </c>
      <c r="X53" s="105">
        <v>24</v>
      </c>
      <c r="Y53" s="106">
        <v>21</v>
      </c>
      <c r="Z53" s="107">
        <v>24</v>
      </c>
      <c r="AA53" s="108">
        <v>21</v>
      </c>
      <c r="AB53" s="108">
        <v>0</v>
      </c>
      <c r="AC53" s="109">
        <v>0</v>
      </c>
      <c r="AD53" s="110">
        <v>39</v>
      </c>
      <c r="AE53" s="111">
        <v>18</v>
      </c>
      <c r="AF53" s="112">
        <v>21</v>
      </c>
      <c r="AG53" s="110">
        <v>123</v>
      </c>
      <c r="AH53" s="111">
        <v>53</v>
      </c>
      <c r="AI53" s="113">
        <v>70</v>
      </c>
      <c r="AJ53" s="114">
        <v>39</v>
      </c>
      <c r="AK53" s="115">
        <v>50</v>
      </c>
      <c r="AL53" s="115">
        <v>11</v>
      </c>
      <c r="AM53" s="116">
        <v>20</v>
      </c>
      <c r="AN53" s="110">
        <v>3</v>
      </c>
      <c r="AO53" s="112">
        <v>0</v>
      </c>
      <c r="AP53" s="117">
        <v>84</v>
      </c>
      <c r="AQ53" s="111">
        <v>35</v>
      </c>
      <c r="AR53" s="113">
        <v>49</v>
      </c>
      <c r="AS53" s="114">
        <v>30</v>
      </c>
      <c r="AT53" s="115">
        <v>36</v>
      </c>
      <c r="AU53" s="115">
        <v>5</v>
      </c>
      <c r="AV53" s="116">
        <v>12</v>
      </c>
      <c r="AW53" s="110">
        <v>0</v>
      </c>
      <c r="AX53" s="112">
        <v>1</v>
      </c>
      <c r="AY53" s="118">
        <v>19</v>
      </c>
    </row>
    <row r="54" spans="1:51" x14ac:dyDescent="0.15">
      <c r="A54">
        <v>8</v>
      </c>
      <c r="B54">
        <v>222</v>
      </c>
      <c r="C54" s="152" t="s">
        <v>81</v>
      </c>
      <c r="D54" s="24"/>
      <c r="E54" s="149">
        <v>422.91</v>
      </c>
      <c r="F54" s="150">
        <v>8295</v>
      </c>
      <c r="G54" s="102">
        <v>21338</v>
      </c>
      <c r="H54" s="102">
        <v>10244</v>
      </c>
      <c r="I54" s="102">
        <v>11094</v>
      </c>
      <c r="J54" s="104">
        <v>-10</v>
      </c>
      <c r="K54" s="105">
        <v>-9</v>
      </c>
      <c r="L54" s="106">
        <v>-1</v>
      </c>
      <c r="M54" s="104">
        <v>-13</v>
      </c>
      <c r="N54" s="105">
        <v>-8</v>
      </c>
      <c r="O54" s="151">
        <v>-5</v>
      </c>
      <c r="P54" s="104">
        <v>6</v>
      </c>
      <c r="Q54" s="105">
        <v>3</v>
      </c>
      <c r="R54" s="106">
        <v>3</v>
      </c>
      <c r="S54" s="107">
        <v>3</v>
      </c>
      <c r="T54" s="108">
        <v>3</v>
      </c>
      <c r="U54" s="108">
        <v>0</v>
      </c>
      <c r="V54" s="109">
        <v>0</v>
      </c>
      <c r="W54" s="104">
        <v>19</v>
      </c>
      <c r="X54" s="105">
        <v>11</v>
      </c>
      <c r="Y54" s="106">
        <v>8</v>
      </c>
      <c r="Z54" s="107">
        <v>11</v>
      </c>
      <c r="AA54" s="108">
        <v>8</v>
      </c>
      <c r="AB54" s="108">
        <v>0</v>
      </c>
      <c r="AC54" s="109">
        <v>0</v>
      </c>
      <c r="AD54" s="110">
        <v>3</v>
      </c>
      <c r="AE54" s="111">
        <v>-1</v>
      </c>
      <c r="AF54" s="112">
        <v>4</v>
      </c>
      <c r="AG54" s="110">
        <v>36</v>
      </c>
      <c r="AH54" s="111">
        <v>19</v>
      </c>
      <c r="AI54" s="113">
        <v>17</v>
      </c>
      <c r="AJ54" s="114">
        <v>16</v>
      </c>
      <c r="AK54" s="115">
        <v>13</v>
      </c>
      <c r="AL54" s="115">
        <v>3</v>
      </c>
      <c r="AM54" s="116">
        <v>4</v>
      </c>
      <c r="AN54" s="110">
        <v>0</v>
      </c>
      <c r="AO54" s="112">
        <v>0</v>
      </c>
      <c r="AP54" s="117">
        <v>33</v>
      </c>
      <c r="AQ54" s="111">
        <v>20</v>
      </c>
      <c r="AR54" s="113">
        <v>13</v>
      </c>
      <c r="AS54" s="114">
        <v>17</v>
      </c>
      <c r="AT54" s="115">
        <v>11</v>
      </c>
      <c r="AU54" s="115">
        <v>3</v>
      </c>
      <c r="AV54" s="116">
        <v>2</v>
      </c>
      <c r="AW54" s="110">
        <v>0</v>
      </c>
      <c r="AX54" s="112">
        <v>0</v>
      </c>
      <c r="AY54" s="118">
        <v>7</v>
      </c>
    </row>
    <row r="55" spans="1:51" x14ac:dyDescent="0.15">
      <c r="A55">
        <v>9</v>
      </c>
      <c r="B55">
        <v>223</v>
      </c>
      <c r="C55" s="152" t="s">
        <v>82</v>
      </c>
      <c r="D55" s="24"/>
      <c r="E55" s="149">
        <v>493.21</v>
      </c>
      <c r="F55" s="150">
        <v>23300</v>
      </c>
      <c r="G55" s="103">
        <v>60153</v>
      </c>
      <c r="H55" s="103">
        <v>28898</v>
      </c>
      <c r="I55" s="103">
        <v>31255</v>
      </c>
      <c r="J55" s="104">
        <v>-5</v>
      </c>
      <c r="K55" s="105">
        <v>12</v>
      </c>
      <c r="L55" s="106">
        <v>-17</v>
      </c>
      <c r="M55" s="104">
        <v>-39</v>
      </c>
      <c r="N55" s="105">
        <v>-13</v>
      </c>
      <c r="O55" s="151">
        <v>-26</v>
      </c>
      <c r="P55" s="104">
        <v>26</v>
      </c>
      <c r="Q55" s="105">
        <v>16</v>
      </c>
      <c r="R55" s="106">
        <v>10</v>
      </c>
      <c r="S55" s="107">
        <v>16</v>
      </c>
      <c r="T55" s="108">
        <v>10</v>
      </c>
      <c r="U55" s="108">
        <v>0</v>
      </c>
      <c r="V55" s="109">
        <v>0</v>
      </c>
      <c r="W55" s="104">
        <v>65</v>
      </c>
      <c r="X55" s="105">
        <v>29</v>
      </c>
      <c r="Y55" s="106">
        <v>36</v>
      </c>
      <c r="Z55" s="107">
        <v>29</v>
      </c>
      <c r="AA55" s="108">
        <v>36</v>
      </c>
      <c r="AB55" s="108">
        <v>0</v>
      </c>
      <c r="AC55" s="109">
        <v>0</v>
      </c>
      <c r="AD55" s="110">
        <v>34</v>
      </c>
      <c r="AE55" s="111">
        <v>25</v>
      </c>
      <c r="AF55" s="112">
        <v>9</v>
      </c>
      <c r="AG55" s="110">
        <v>132</v>
      </c>
      <c r="AH55" s="111">
        <v>68</v>
      </c>
      <c r="AI55" s="113">
        <v>64</v>
      </c>
      <c r="AJ55" s="114">
        <v>47</v>
      </c>
      <c r="AK55" s="115">
        <v>44</v>
      </c>
      <c r="AL55" s="115">
        <v>21</v>
      </c>
      <c r="AM55" s="116">
        <v>19</v>
      </c>
      <c r="AN55" s="110">
        <v>0</v>
      </c>
      <c r="AO55" s="112">
        <v>1</v>
      </c>
      <c r="AP55" s="117">
        <v>98</v>
      </c>
      <c r="AQ55" s="111">
        <v>43</v>
      </c>
      <c r="AR55" s="113">
        <v>55</v>
      </c>
      <c r="AS55" s="114">
        <v>31</v>
      </c>
      <c r="AT55" s="115">
        <v>50</v>
      </c>
      <c r="AU55" s="115">
        <v>12</v>
      </c>
      <c r="AV55" s="116">
        <v>4</v>
      </c>
      <c r="AW55" s="110">
        <v>0</v>
      </c>
      <c r="AX55" s="112">
        <v>1</v>
      </c>
      <c r="AY55" s="118">
        <v>18</v>
      </c>
    </row>
    <row r="56" spans="1:51" x14ac:dyDescent="0.15">
      <c r="A56">
        <v>10</v>
      </c>
      <c r="B56">
        <v>224</v>
      </c>
      <c r="C56" s="152" t="s">
        <v>83</v>
      </c>
      <c r="D56" s="24"/>
      <c r="E56" s="149">
        <v>229.01</v>
      </c>
      <c r="F56" s="150">
        <v>17310</v>
      </c>
      <c r="G56" s="103">
        <v>43050</v>
      </c>
      <c r="H56" s="103">
        <v>20596</v>
      </c>
      <c r="I56" s="103">
        <v>22454</v>
      </c>
      <c r="J56" s="104">
        <v>-45</v>
      </c>
      <c r="K56" s="105">
        <v>-33</v>
      </c>
      <c r="L56" s="106">
        <v>-12</v>
      </c>
      <c r="M56" s="104">
        <v>-27</v>
      </c>
      <c r="N56" s="105">
        <v>-18</v>
      </c>
      <c r="O56" s="151">
        <v>-9</v>
      </c>
      <c r="P56" s="104">
        <v>20</v>
      </c>
      <c r="Q56" s="105">
        <v>11</v>
      </c>
      <c r="R56" s="106">
        <v>9</v>
      </c>
      <c r="S56" s="107">
        <v>11</v>
      </c>
      <c r="T56" s="108">
        <v>9</v>
      </c>
      <c r="U56" s="108">
        <v>0</v>
      </c>
      <c r="V56" s="109">
        <v>0</v>
      </c>
      <c r="W56" s="104">
        <v>47</v>
      </c>
      <c r="X56" s="105">
        <v>29</v>
      </c>
      <c r="Y56" s="106">
        <v>18</v>
      </c>
      <c r="Z56" s="107">
        <v>29</v>
      </c>
      <c r="AA56" s="108">
        <v>18</v>
      </c>
      <c r="AB56" s="108">
        <v>0</v>
      </c>
      <c r="AC56" s="109">
        <v>0</v>
      </c>
      <c r="AD56" s="110">
        <v>-18</v>
      </c>
      <c r="AE56" s="111">
        <v>-15</v>
      </c>
      <c r="AF56" s="112">
        <v>-3</v>
      </c>
      <c r="AG56" s="110">
        <v>115</v>
      </c>
      <c r="AH56" s="111">
        <v>53</v>
      </c>
      <c r="AI56" s="113">
        <v>62</v>
      </c>
      <c r="AJ56" s="114">
        <v>28</v>
      </c>
      <c r="AK56" s="115">
        <v>31</v>
      </c>
      <c r="AL56" s="115">
        <v>25</v>
      </c>
      <c r="AM56" s="116">
        <v>30</v>
      </c>
      <c r="AN56" s="110">
        <v>0</v>
      </c>
      <c r="AO56" s="112">
        <v>1</v>
      </c>
      <c r="AP56" s="117">
        <v>133</v>
      </c>
      <c r="AQ56" s="111">
        <v>68</v>
      </c>
      <c r="AR56" s="113">
        <v>65</v>
      </c>
      <c r="AS56" s="114">
        <v>41</v>
      </c>
      <c r="AT56" s="115">
        <v>32</v>
      </c>
      <c r="AU56" s="115">
        <v>27</v>
      </c>
      <c r="AV56" s="116">
        <v>33</v>
      </c>
      <c r="AW56" s="110">
        <v>0</v>
      </c>
      <c r="AX56" s="112">
        <v>0</v>
      </c>
      <c r="AY56" s="118">
        <v>-11</v>
      </c>
    </row>
    <row r="57" spans="1:51" x14ac:dyDescent="0.15">
      <c r="A57">
        <v>8</v>
      </c>
      <c r="B57">
        <v>225</v>
      </c>
      <c r="C57" s="152" t="s">
        <v>84</v>
      </c>
      <c r="D57" s="24"/>
      <c r="E57" s="149">
        <v>403.06</v>
      </c>
      <c r="F57" s="150">
        <v>11377</v>
      </c>
      <c r="G57" s="103">
        <v>27998</v>
      </c>
      <c r="H57" s="103">
        <v>13437</v>
      </c>
      <c r="I57" s="103">
        <v>14561</v>
      </c>
      <c r="J57" s="104">
        <v>-49</v>
      </c>
      <c r="K57" s="105">
        <v>-18</v>
      </c>
      <c r="L57" s="106">
        <v>-31</v>
      </c>
      <c r="M57" s="104">
        <v>-27</v>
      </c>
      <c r="N57" s="105">
        <v>-11</v>
      </c>
      <c r="O57" s="151">
        <v>-16</v>
      </c>
      <c r="P57" s="104">
        <v>6</v>
      </c>
      <c r="Q57" s="105">
        <v>2</v>
      </c>
      <c r="R57" s="106">
        <v>4</v>
      </c>
      <c r="S57" s="107">
        <v>2</v>
      </c>
      <c r="T57" s="108">
        <v>4</v>
      </c>
      <c r="U57" s="108">
        <v>0</v>
      </c>
      <c r="V57" s="109">
        <v>0</v>
      </c>
      <c r="W57" s="104">
        <v>33</v>
      </c>
      <c r="X57" s="105">
        <v>13</v>
      </c>
      <c r="Y57" s="106">
        <v>20</v>
      </c>
      <c r="Z57" s="107">
        <v>13</v>
      </c>
      <c r="AA57" s="108">
        <v>20</v>
      </c>
      <c r="AB57" s="108">
        <v>0</v>
      </c>
      <c r="AC57" s="109">
        <v>0</v>
      </c>
      <c r="AD57" s="110">
        <v>-22</v>
      </c>
      <c r="AE57" s="111">
        <v>-7</v>
      </c>
      <c r="AF57" s="112">
        <v>-15</v>
      </c>
      <c r="AG57" s="110">
        <v>41</v>
      </c>
      <c r="AH57" s="111">
        <v>20</v>
      </c>
      <c r="AI57" s="113">
        <v>21</v>
      </c>
      <c r="AJ57" s="114">
        <v>11</v>
      </c>
      <c r="AK57" s="115">
        <v>16</v>
      </c>
      <c r="AL57" s="115">
        <v>7</v>
      </c>
      <c r="AM57" s="116">
        <v>5</v>
      </c>
      <c r="AN57" s="110">
        <v>2</v>
      </c>
      <c r="AO57" s="112">
        <v>0</v>
      </c>
      <c r="AP57" s="117">
        <v>63</v>
      </c>
      <c r="AQ57" s="111">
        <v>27</v>
      </c>
      <c r="AR57" s="113">
        <v>36</v>
      </c>
      <c r="AS57" s="114">
        <v>25</v>
      </c>
      <c r="AT57" s="115">
        <v>29</v>
      </c>
      <c r="AU57" s="115">
        <v>2</v>
      </c>
      <c r="AV57" s="116">
        <v>7</v>
      </c>
      <c r="AW57" s="110">
        <v>0</v>
      </c>
      <c r="AX57" s="112">
        <v>0</v>
      </c>
      <c r="AY57" s="118">
        <v>3</v>
      </c>
    </row>
    <row r="58" spans="1:51" x14ac:dyDescent="0.15">
      <c r="A58">
        <v>10</v>
      </c>
      <c r="B58">
        <v>226</v>
      </c>
      <c r="C58" s="152" t="s">
        <v>85</v>
      </c>
      <c r="D58" s="24"/>
      <c r="E58" s="149">
        <v>184.24</v>
      </c>
      <c r="F58" s="150">
        <v>17754</v>
      </c>
      <c r="G58" s="102">
        <v>41395</v>
      </c>
      <c r="H58" s="102">
        <v>19598</v>
      </c>
      <c r="I58" s="103">
        <v>21797</v>
      </c>
      <c r="J58" s="104">
        <v>7</v>
      </c>
      <c r="K58" s="105">
        <v>2</v>
      </c>
      <c r="L58" s="106">
        <v>5</v>
      </c>
      <c r="M58" s="104">
        <v>-18</v>
      </c>
      <c r="N58" s="105">
        <v>-10</v>
      </c>
      <c r="O58" s="151">
        <v>-8</v>
      </c>
      <c r="P58" s="104">
        <v>21</v>
      </c>
      <c r="Q58" s="105">
        <v>11</v>
      </c>
      <c r="R58" s="106">
        <v>10</v>
      </c>
      <c r="S58" s="107">
        <v>11</v>
      </c>
      <c r="T58" s="108">
        <v>10</v>
      </c>
      <c r="U58" s="108">
        <v>0</v>
      </c>
      <c r="V58" s="109">
        <v>0</v>
      </c>
      <c r="W58" s="104">
        <v>39</v>
      </c>
      <c r="X58" s="105">
        <v>21</v>
      </c>
      <c r="Y58" s="106">
        <v>18</v>
      </c>
      <c r="Z58" s="107">
        <v>20</v>
      </c>
      <c r="AA58" s="108">
        <v>18</v>
      </c>
      <c r="AB58" s="108">
        <v>1</v>
      </c>
      <c r="AC58" s="109">
        <v>0</v>
      </c>
      <c r="AD58" s="110">
        <v>25</v>
      </c>
      <c r="AE58" s="111">
        <v>12</v>
      </c>
      <c r="AF58" s="112">
        <v>13</v>
      </c>
      <c r="AG58" s="110">
        <v>108</v>
      </c>
      <c r="AH58" s="111">
        <v>57</v>
      </c>
      <c r="AI58" s="113">
        <v>51</v>
      </c>
      <c r="AJ58" s="114">
        <v>34</v>
      </c>
      <c r="AK58" s="115">
        <v>43</v>
      </c>
      <c r="AL58" s="115">
        <v>22</v>
      </c>
      <c r="AM58" s="116">
        <v>5</v>
      </c>
      <c r="AN58" s="110">
        <v>1</v>
      </c>
      <c r="AO58" s="112">
        <v>3</v>
      </c>
      <c r="AP58" s="117">
        <v>83</v>
      </c>
      <c r="AQ58" s="111">
        <v>45</v>
      </c>
      <c r="AR58" s="113">
        <v>38</v>
      </c>
      <c r="AS58" s="114">
        <v>24</v>
      </c>
      <c r="AT58" s="115">
        <v>25</v>
      </c>
      <c r="AU58" s="115">
        <v>20</v>
      </c>
      <c r="AV58" s="116">
        <v>11</v>
      </c>
      <c r="AW58" s="110">
        <v>1</v>
      </c>
      <c r="AX58" s="112">
        <v>2</v>
      </c>
      <c r="AY58" s="118">
        <v>1</v>
      </c>
    </row>
    <row r="59" spans="1:51" s="154" customFormat="1" x14ac:dyDescent="0.15">
      <c r="A59">
        <v>7</v>
      </c>
      <c r="B59">
        <v>227</v>
      </c>
      <c r="C59" s="152" t="s">
        <v>86</v>
      </c>
      <c r="D59" s="24"/>
      <c r="E59" s="149">
        <v>658.54</v>
      </c>
      <c r="F59" s="150">
        <v>12879</v>
      </c>
      <c r="G59" s="103">
        <v>33571</v>
      </c>
      <c r="H59" s="103">
        <v>16073</v>
      </c>
      <c r="I59" s="103">
        <v>17498</v>
      </c>
      <c r="J59" s="104">
        <v>-29</v>
      </c>
      <c r="K59" s="105">
        <v>-5</v>
      </c>
      <c r="L59" s="106">
        <v>-24</v>
      </c>
      <c r="M59" s="104">
        <v>-18</v>
      </c>
      <c r="N59" s="105">
        <v>-5</v>
      </c>
      <c r="O59" s="151">
        <v>-13</v>
      </c>
      <c r="P59" s="104">
        <v>14</v>
      </c>
      <c r="Q59" s="105">
        <v>6</v>
      </c>
      <c r="R59" s="106">
        <v>8</v>
      </c>
      <c r="S59" s="107">
        <v>6</v>
      </c>
      <c r="T59" s="108">
        <v>8</v>
      </c>
      <c r="U59" s="108">
        <v>0</v>
      </c>
      <c r="V59" s="109">
        <v>0</v>
      </c>
      <c r="W59" s="104">
        <v>32</v>
      </c>
      <c r="X59" s="105">
        <v>11</v>
      </c>
      <c r="Y59" s="106">
        <v>21</v>
      </c>
      <c r="Z59" s="107">
        <v>11</v>
      </c>
      <c r="AA59" s="108">
        <v>21</v>
      </c>
      <c r="AB59" s="108">
        <v>0</v>
      </c>
      <c r="AC59" s="109">
        <v>0</v>
      </c>
      <c r="AD59" s="104">
        <v>-11</v>
      </c>
      <c r="AE59" s="105">
        <v>0</v>
      </c>
      <c r="AF59" s="106">
        <v>-11</v>
      </c>
      <c r="AG59" s="104">
        <v>48</v>
      </c>
      <c r="AH59" s="105">
        <v>21</v>
      </c>
      <c r="AI59" s="151">
        <v>27</v>
      </c>
      <c r="AJ59" s="107">
        <v>16</v>
      </c>
      <c r="AK59" s="108">
        <v>16</v>
      </c>
      <c r="AL59" s="108">
        <v>4</v>
      </c>
      <c r="AM59" s="109">
        <v>11</v>
      </c>
      <c r="AN59" s="104">
        <v>1</v>
      </c>
      <c r="AO59" s="106">
        <v>0</v>
      </c>
      <c r="AP59" s="118">
        <v>59</v>
      </c>
      <c r="AQ59" s="105">
        <v>21</v>
      </c>
      <c r="AR59" s="151">
        <v>38</v>
      </c>
      <c r="AS59" s="107">
        <v>18</v>
      </c>
      <c r="AT59" s="108">
        <v>29</v>
      </c>
      <c r="AU59" s="108">
        <v>3</v>
      </c>
      <c r="AV59" s="109">
        <v>9</v>
      </c>
      <c r="AW59" s="104">
        <v>0</v>
      </c>
      <c r="AX59" s="106">
        <v>0</v>
      </c>
      <c r="AY59" s="118">
        <v>0</v>
      </c>
    </row>
    <row r="60" spans="1:51" x14ac:dyDescent="0.15">
      <c r="A60">
        <v>5</v>
      </c>
      <c r="B60" s="2">
        <v>228</v>
      </c>
      <c r="C60" s="152" t="s">
        <v>87</v>
      </c>
      <c r="D60" s="155"/>
      <c r="E60" s="149">
        <v>157.55000000000001</v>
      </c>
      <c r="F60" s="150">
        <v>17112</v>
      </c>
      <c r="G60" s="103">
        <v>40149</v>
      </c>
      <c r="H60" s="103">
        <v>19751</v>
      </c>
      <c r="I60" s="103">
        <v>20398</v>
      </c>
      <c r="J60" s="104">
        <v>36</v>
      </c>
      <c r="K60" s="105">
        <v>22</v>
      </c>
      <c r="L60" s="106">
        <v>14</v>
      </c>
      <c r="M60" s="104">
        <v>-13</v>
      </c>
      <c r="N60" s="105">
        <v>-7</v>
      </c>
      <c r="O60" s="151">
        <v>-6</v>
      </c>
      <c r="P60" s="104">
        <v>25</v>
      </c>
      <c r="Q60" s="105">
        <v>11</v>
      </c>
      <c r="R60" s="106">
        <v>14</v>
      </c>
      <c r="S60" s="107">
        <v>11</v>
      </c>
      <c r="T60" s="108">
        <v>13</v>
      </c>
      <c r="U60" s="108">
        <v>0</v>
      </c>
      <c r="V60" s="109">
        <v>1</v>
      </c>
      <c r="W60" s="104">
        <v>38</v>
      </c>
      <c r="X60" s="105">
        <v>18</v>
      </c>
      <c r="Y60" s="106">
        <v>20</v>
      </c>
      <c r="Z60" s="107">
        <v>18</v>
      </c>
      <c r="AA60" s="108">
        <v>20</v>
      </c>
      <c r="AB60" s="108">
        <v>0</v>
      </c>
      <c r="AC60" s="109">
        <v>0</v>
      </c>
      <c r="AD60" s="104">
        <v>49</v>
      </c>
      <c r="AE60" s="105">
        <v>29</v>
      </c>
      <c r="AF60" s="106">
        <v>20</v>
      </c>
      <c r="AG60" s="104">
        <v>188</v>
      </c>
      <c r="AH60" s="105">
        <v>100</v>
      </c>
      <c r="AI60" s="151">
        <v>88</v>
      </c>
      <c r="AJ60" s="107">
        <v>63</v>
      </c>
      <c r="AK60" s="108">
        <v>55</v>
      </c>
      <c r="AL60" s="108">
        <v>36</v>
      </c>
      <c r="AM60" s="109">
        <v>32</v>
      </c>
      <c r="AN60" s="104">
        <v>1</v>
      </c>
      <c r="AO60" s="106">
        <v>1</v>
      </c>
      <c r="AP60" s="118">
        <v>139</v>
      </c>
      <c r="AQ60" s="105">
        <v>71</v>
      </c>
      <c r="AR60" s="151">
        <v>68</v>
      </c>
      <c r="AS60" s="107">
        <v>42</v>
      </c>
      <c r="AT60" s="108">
        <v>45</v>
      </c>
      <c r="AU60" s="108">
        <v>27</v>
      </c>
      <c r="AV60" s="109">
        <v>22</v>
      </c>
      <c r="AW60" s="104">
        <v>2</v>
      </c>
      <c r="AX60" s="106">
        <v>1</v>
      </c>
      <c r="AY60" s="118">
        <v>37</v>
      </c>
    </row>
    <row r="61" spans="1:51" s="157" customFormat="1" x14ac:dyDescent="0.15">
      <c r="A61">
        <v>7</v>
      </c>
      <c r="B61">
        <v>229</v>
      </c>
      <c r="C61" s="156" t="s">
        <v>88</v>
      </c>
      <c r="D61" s="24" t="s">
        <v>51</v>
      </c>
      <c r="E61" s="149">
        <v>210.87</v>
      </c>
      <c r="F61" s="150">
        <v>28067</v>
      </c>
      <c r="G61" s="103">
        <v>72916</v>
      </c>
      <c r="H61" s="103">
        <v>35184</v>
      </c>
      <c r="I61" s="103">
        <v>37732</v>
      </c>
      <c r="J61" s="104">
        <v>-101</v>
      </c>
      <c r="K61" s="105">
        <v>-58</v>
      </c>
      <c r="L61" s="106">
        <v>-43</v>
      </c>
      <c r="M61" s="104">
        <v>-54</v>
      </c>
      <c r="N61" s="105">
        <v>-28</v>
      </c>
      <c r="O61" s="151">
        <v>-26</v>
      </c>
      <c r="P61" s="104">
        <v>31</v>
      </c>
      <c r="Q61" s="105">
        <v>19</v>
      </c>
      <c r="R61" s="106">
        <v>12</v>
      </c>
      <c r="S61" s="107">
        <v>19</v>
      </c>
      <c r="T61" s="108">
        <v>12</v>
      </c>
      <c r="U61" s="108">
        <v>0</v>
      </c>
      <c r="V61" s="109">
        <v>0</v>
      </c>
      <c r="W61" s="104">
        <v>85</v>
      </c>
      <c r="X61" s="105">
        <v>47</v>
      </c>
      <c r="Y61" s="106">
        <v>38</v>
      </c>
      <c r="Z61" s="107">
        <v>47</v>
      </c>
      <c r="AA61" s="108">
        <v>38</v>
      </c>
      <c r="AB61" s="108">
        <v>0</v>
      </c>
      <c r="AC61" s="109">
        <v>0</v>
      </c>
      <c r="AD61" s="104">
        <v>-47</v>
      </c>
      <c r="AE61" s="105">
        <v>-30</v>
      </c>
      <c r="AF61" s="106">
        <v>-17</v>
      </c>
      <c r="AG61" s="104">
        <v>124</v>
      </c>
      <c r="AH61" s="105">
        <v>58</v>
      </c>
      <c r="AI61" s="151">
        <v>66</v>
      </c>
      <c r="AJ61" s="107">
        <v>45</v>
      </c>
      <c r="AK61" s="108">
        <v>38</v>
      </c>
      <c r="AL61" s="108">
        <v>13</v>
      </c>
      <c r="AM61" s="109">
        <v>28</v>
      </c>
      <c r="AN61" s="104">
        <v>0</v>
      </c>
      <c r="AO61" s="106">
        <v>0</v>
      </c>
      <c r="AP61" s="118">
        <v>171</v>
      </c>
      <c r="AQ61" s="105">
        <v>88</v>
      </c>
      <c r="AR61" s="151">
        <v>83</v>
      </c>
      <c r="AS61" s="107">
        <v>72</v>
      </c>
      <c r="AT61" s="108">
        <v>64</v>
      </c>
      <c r="AU61" s="108">
        <v>13</v>
      </c>
      <c r="AV61" s="109">
        <v>11</v>
      </c>
      <c r="AW61" s="104">
        <v>3</v>
      </c>
      <c r="AX61" s="106">
        <v>8</v>
      </c>
      <c r="AY61" s="118">
        <v>9</v>
      </c>
    </row>
    <row r="62" spans="1:51" x14ac:dyDescent="0.15">
      <c r="A62" s="157"/>
      <c r="B62" s="157"/>
      <c r="C62" s="158" t="s">
        <v>89</v>
      </c>
      <c r="D62" s="78"/>
      <c r="E62" s="159">
        <v>90.33</v>
      </c>
      <c r="F62" s="80">
        <v>11015</v>
      </c>
      <c r="G62" s="82">
        <v>28778</v>
      </c>
      <c r="H62" s="82">
        <v>13490</v>
      </c>
      <c r="I62" s="82">
        <v>15288</v>
      </c>
      <c r="J62" s="121">
        <v>-30</v>
      </c>
      <c r="K62" s="84">
        <v>-19</v>
      </c>
      <c r="L62" s="85">
        <v>-11</v>
      </c>
      <c r="M62" s="121">
        <v>-25</v>
      </c>
      <c r="N62" s="84">
        <v>-13</v>
      </c>
      <c r="O62" s="160">
        <v>-12</v>
      </c>
      <c r="P62" s="121">
        <v>6</v>
      </c>
      <c r="Q62" s="84">
        <v>3</v>
      </c>
      <c r="R62" s="85">
        <v>3</v>
      </c>
      <c r="S62" s="121">
        <v>3</v>
      </c>
      <c r="T62" s="84">
        <v>3</v>
      </c>
      <c r="U62" s="84">
        <v>0</v>
      </c>
      <c r="V62" s="85">
        <v>0</v>
      </c>
      <c r="W62" s="121">
        <v>31</v>
      </c>
      <c r="X62" s="84">
        <v>16</v>
      </c>
      <c r="Y62" s="85">
        <v>15</v>
      </c>
      <c r="Z62" s="121">
        <v>16</v>
      </c>
      <c r="AA62" s="84">
        <v>14</v>
      </c>
      <c r="AB62" s="84">
        <v>0</v>
      </c>
      <c r="AC62" s="85">
        <v>1</v>
      </c>
      <c r="AD62" s="121">
        <v>-5</v>
      </c>
      <c r="AE62" s="84">
        <v>-6</v>
      </c>
      <c r="AF62" s="85">
        <v>1</v>
      </c>
      <c r="AG62" s="121">
        <v>44</v>
      </c>
      <c r="AH62" s="84">
        <v>18</v>
      </c>
      <c r="AI62" s="160">
        <v>26</v>
      </c>
      <c r="AJ62" s="121">
        <v>18</v>
      </c>
      <c r="AK62" s="84">
        <v>26</v>
      </c>
      <c r="AL62" s="84">
        <v>0</v>
      </c>
      <c r="AM62" s="85">
        <v>0</v>
      </c>
      <c r="AN62" s="121">
        <v>0</v>
      </c>
      <c r="AO62" s="85">
        <v>0</v>
      </c>
      <c r="AP62" s="98">
        <v>49</v>
      </c>
      <c r="AQ62" s="84">
        <v>24</v>
      </c>
      <c r="AR62" s="160">
        <v>25</v>
      </c>
      <c r="AS62" s="121">
        <v>24</v>
      </c>
      <c r="AT62" s="84">
        <v>24</v>
      </c>
      <c r="AU62" s="84">
        <v>0</v>
      </c>
      <c r="AV62" s="85">
        <v>1</v>
      </c>
      <c r="AW62" s="121">
        <v>0</v>
      </c>
      <c r="AX62" s="85">
        <v>0</v>
      </c>
      <c r="AY62" s="98">
        <v>-17</v>
      </c>
    </row>
    <row r="63" spans="1:51" s="157" customFormat="1" x14ac:dyDescent="0.15">
      <c r="A63">
        <v>3</v>
      </c>
      <c r="B63">
        <v>301</v>
      </c>
      <c r="C63" s="152" t="s">
        <v>90</v>
      </c>
      <c r="D63" s="24"/>
      <c r="E63" s="149">
        <v>90.33</v>
      </c>
      <c r="F63" s="150">
        <v>11015</v>
      </c>
      <c r="G63" s="103">
        <v>28778</v>
      </c>
      <c r="H63" s="103">
        <v>13490</v>
      </c>
      <c r="I63" s="103">
        <v>15288</v>
      </c>
      <c r="J63" s="104">
        <v>-30</v>
      </c>
      <c r="K63" s="105">
        <v>-19</v>
      </c>
      <c r="L63" s="106">
        <v>-11</v>
      </c>
      <c r="M63" s="104">
        <v>-25</v>
      </c>
      <c r="N63" s="105">
        <v>-13</v>
      </c>
      <c r="O63" s="151">
        <v>-12</v>
      </c>
      <c r="P63" s="104">
        <v>6</v>
      </c>
      <c r="Q63" s="105">
        <v>3</v>
      </c>
      <c r="R63" s="106">
        <v>3</v>
      </c>
      <c r="S63" s="107">
        <v>3</v>
      </c>
      <c r="T63" s="108">
        <v>3</v>
      </c>
      <c r="U63" s="108">
        <v>0</v>
      </c>
      <c r="V63" s="109">
        <v>0</v>
      </c>
      <c r="W63" s="104">
        <v>31</v>
      </c>
      <c r="X63" s="105">
        <v>16</v>
      </c>
      <c r="Y63" s="106">
        <v>15</v>
      </c>
      <c r="Z63" s="107">
        <v>16</v>
      </c>
      <c r="AA63" s="108">
        <v>14</v>
      </c>
      <c r="AB63" s="108">
        <v>0</v>
      </c>
      <c r="AC63" s="109">
        <v>1</v>
      </c>
      <c r="AD63" s="104">
        <v>-5</v>
      </c>
      <c r="AE63" s="105">
        <v>-6</v>
      </c>
      <c r="AF63" s="106">
        <v>1</v>
      </c>
      <c r="AG63" s="104">
        <v>44</v>
      </c>
      <c r="AH63" s="105">
        <v>18</v>
      </c>
      <c r="AI63" s="151">
        <v>26</v>
      </c>
      <c r="AJ63" s="107">
        <v>18</v>
      </c>
      <c r="AK63" s="108">
        <v>26</v>
      </c>
      <c r="AL63" s="108">
        <v>0</v>
      </c>
      <c r="AM63" s="109">
        <v>0</v>
      </c>
      <c r="AN63" s="104">
        <v>0</v>
      </c>
      <c r="AO63" s="106">
        <v>0</v>
      </c>
      <c r="AP63" s="118">
        <v>49</v>
      </c>
      <c r="AQ63" s="105">
        <v>24</v>
      </c>
      <c r="AR63" s="151">
        <v>25</v>
      </c>
      <c r="AS63" s="107">
        <v>24</v>
      </c>
      <c r="AT63" s="108">
        <v>24</v>
      </c>
      <c r="AU63" s="108">
        <v>0</v>
      </c>
      <c r="AV63" s="109">
        <v>1</v>
      </c>
      <c r="AW63" s="104">
        <v>0</v>
      </c>
      <c r="AX63" s="106">
        <v>0</v>
      </c>
      <c r="AY63" s="118">
        <v>-17</v>
      </c>
    </row>
    <row r="64" spans="1:51" x14ac:dyDescent="0.15">
      <c r="A64" s="157"/>
      <c r="B64" s="157"/>
      <c r="C64" s="158" t="s">
        <v>91</v>
      </c>
      <c r="D64" s="78"/>
      <c r="E64" s="159">
        <v>185.19</v>
      </c>
      <c r="F64" s="80">
        <v>6558</v>
      </c>
      <c r="G64" s="134">
        <v>18533</v>
      </c>
      <c r="H64" s="134">
        <v>8936</v>
      </c>
      <c r="I64" s="134">
        <v>9597</v>
      </c>
      <c r="J64" s="121">
        <v>-17</v>
      </c>
      <c r="K64" s="84">
        <v>-10</v>
      </c>
      <c r="L64" s="85">
        <v>-7</v>
      </c>
      <c r="M64" s="121">
        <v>-16</v>
      </c>
      <c r="N64" s="84">
        <v>-8</v>
      </c>
      <c r="O64" s="160">
        <v>-8</v>
      </c>
      <c r="P64" s="121">
        <v>3</v>
      </c>
      <c r="Q64" s="84">
        <v>1</v>
      </c>
      <c r="R64" s="85">
        <v>2</v>
      </c>
      <c r="S64" s="121">
        <v>1</v>
      </c>
      <c r="T64" s="84">
        <v>2</v>
      </c>
      <c r="U64" s="84">
        <v>0</v>
      </c>
      <c r="V64" s="85">
        <v>0</v>
      </c>
      <c r="W64" s="121">
        <v>19</v>
      </c>
      <c r="X64" s="84">
        <v>9</v>
      </c>
      <c r="Y64" s="85">
        <v>10</v>
      </c>
      <c r="Z64" s="121">
        <v>9</v>
      </c>
      <c r="AA64" s="84">
        <v>10</v>
      </c>
      <c r="AB64" s="84">
        <v>0</v>
      </c>
      <c r="AC64" s="85">
        <v>0</v>
      </c>
      <c r="AD64" s="121">
        <v>-1</v>
      </c>
      <c r="AE64" s="84">
        <v>-2</v>
      </c>
      <c r="AF64" s="85">
        <v>1</v>
      </c>
      <c r="AG64" s="121">
        <v>40</v>
      </c>
      <c r="AH64" s="84">
        <v>18</v>
      </c>
      <c r="AI64" s="160">
        <v>22</v>
      </c>
      <c r="AJ64" s="121">
        <v>8</v>
      </c>
      <c r="AK64" s="84">
        <v>12</v>
      </c>
      <c r="AL64" s="84">
        <v>10</v>
      </c>
      <c r="AM64" s="85">
        <v>10</v>
      </c>
      <c r="AN64" s="121">
        <v>0</v>
      </c>
      <c r="AO64" s="85">
        <v>0</v>
      </c>
      <c r="AP64" s="98">
        <v>41</v>
      </c>
      <c r="AQ64" s="84">
        <v>20</v>
      </c>
      <c r="AR64" s="160">
        <v>21</v>
      </c>
      <c r="AS64" s="121">
        <v>11</v>
      </c>
      <c r="AT64" s="84">
        <v>16</v>
      </c>
      <c r="AU64" s="84">
        <v>8</v>
      </c>
      <c r="AV64" s="85">
        <v>4</v>
      </c>
      <c r="AW64" s="121">
        <v>1</v>
      </c>
      <c r="AX64" s="85">
        <v>1</v>
      </c>
      <c r="AY64" s="98">
        <v>10</v>
      </c>
    </row>
    <row r="65" spans="1:51" s="157" customFormat="1" x14ac:dyDescent="0.15">
      <c r="A65">
        <v>5</v>
      </c>
      <c r="B65">
        <v>365</v>
      </c>
      <c r="C65" s="152" t="s">
        <v>92</v>
      </c>
      <c r="D65" s="24"/>
      <c r="E65" s="149">
        <v>185.19</v>
      </c>
      <c r="F65" s="150">
        <v>6558</v>
      </c>
      <c r="G65" s="103">
        <v>18533</v>
      </c>
      <c r="H65" s="103">
        <v>8936</v>
      </c>
      <c r="I65" s="103">
        <v>9597</v>
      </c>
      <c r="J65" s="104">
        <v>-17</v>
      </c>
      <c r="K65" s="105">
        <v>-10</v>
      </c>
      <c r="L65" s="106">
        <v>-7</v>
      </c>
      <c r="M65" s="104">
        <v>-16</v>
      </c>
      <c r="N65" s="105">
        <v>-8</v>
      </c>
      <c r="O65" s="151">
        <v>-8</v>
      </c>
      <c r="P65" s="104">
        <v>3</v>
      </c>
      <c r="Q65" s="105">
        <v>1</v>
      </c>
      <c r="R65" s="106">
        <v>2</v>
      </c>
      <c r="S65" s="107">
        <v>1</v>
      </c>
      <c r="T65" s="108">
        <v>2</v>
      </c>
      <c r="U65" s="108">
        <v>0</v>
      </c>
      <c r="V65" s="109">
        <v>0</v>
      </c>
      <c r="W65" s="104">
        <v>19</v>
      </c>
      <c r="X65" s="105">
        <v>9</v>
      </c>
      <c r="Y65" s="106">
        <v>10</v>
      </c>
      <c r="Z65" s="107">
        <v>9</v>
      </c>
      <c r="AA65" s="108">
        <v>10</v>
      </c>
      <c r="AB65" s="108">
        <v>0</v>
      </c>
      <c r="AC65" s="109">
        <v>0</v>
      </c>
      <c r="AD65" s="104">
        <v>-1</v>
      </c>
      <c r="AE65" s="105">
        <v>-2</v>
      </c>
      <c r="AF65" s="106">
        <v>1</v>
      </c>
      <c r="AG65" s="104">
        <v>40</v>
      </c>
      <c r="AH65" s="105">
        <v>18</v>
      </c>
      <c r="AI65" s="151">
        <v>22</v>
      </c>
      <c r="AJ65" s="107">
        <v>8</v>
      </c>
      <c r="AK65" s="108">
        <v>12</v>
      </c>
      <c r="AL65" s="108">
        <v>10</v>
      </c>
      <c r="AM65" s="109">
        <v>10</v>
      </c>
      <c r="AN65" s="104">
        <v>0</v>
      </c>
      <c r="AO65" s="106">
        <v>0</v>
      </c>
      <c r="AP65" s="118">
        <v>41</v>
      </c>
      <c r="AQ65" s="105">
        <v>20</v>
      </c>
      <c r="AR65" s="151">
        <v>21</v>
      </c>
      <c r="AS65" s="107">
        <v>11</v>
      </c>
      <c r="AT65" s="108">
        <v>16</v>
      </c>
      <c r="AU65" s="108">
        <v>8</v>
      </c>
      <c r="AV65" s="109">
        <v>4</v>
      </c>
      <c r="AW65" s="104">
        <v>1</v>
      </c>
      <c r="AX65" s="106">
        <v>1</v>
      </c>
      <c r="AY65" s="118">
        <v>10</v>
      </c>
    </row>
    <row r="66" spans="1:51" x14ac:dyDescent="0.15">
      <c r="A66" s="157"/>
      <c r="B66" s="157"/>
      <c r="C66" s="120" t="s">
        <v>93</v>
      </c>
      <c r="D66" s="78"/>
      <c r="E66" s="159">
        <v>44.05</v>
      </c>
      <c r="F66" s="80">
        <v>25681</v>
      </c>
      <c r="G66" s="82">
        <v>63787</v>
      </c>
      <c r="H66" s="82">
        <v>31026</v>
      </c>
      <c r="I66" s="82">
        <v>32761</v>
      </c>
      <c r="J66" s="121">
        <v>13</v>
      </c>
      <c r="K66" s="84">
        <v>16</v>
      </c>
      <c r="L66" s="85">
        <v>-3</v>
      </c>
      <c r="M66" s="121">
        <v>-17</v>
      </c>
      <c r="N66" s="84">
        <v>-14</v>
      </c>
      <c r="O66" s="160">
        <v>-3</v>
      </c>
      <c r="P66" s="121">
        <v>24</v>
      </c>
      <c r="Q66" s="84">
        <v>12</v>
      </c>
      <c r="R66" s="85">
        <v>12</v>
      </c>
      <c r="S66" s="121">
        <v>12</v>
      </c>
      <c r="T66" s="84">
        <v>12</v>
      </c>
      <c r="U66" s="84">
        <v>0</v>
      </c>
      <c r="V66" s="85">
        <v>0</v>
      </c>
      <c r="W66" s="121">
        <v>41</v>
      </c>
      <c r="X66" s="84">
        <v>26</v>
      </c>
      <c r="Y66" s="85">
        <v>15</v>
      </c>
      <c r="Z66" s="121">
        <v>26</v>
      </c>
      <c r="AA66" s="84">
        <v>15</v>
      </c>
      <c r="AB66" s="84">
        <v>0</v>
      </c>
      <c r="AC66" s="85">
        <v>0</v>
      </c>
      <c r="AD66" s="121">
        <v>30</v>
      </c>
      <c r="AE66" s="84">
        <v>30</v>
      </c>
      <c r="AF66" s="85">
        <v>0</v>
      </c>
      <c r="AG66" s="121">
        <v>199</v>
      </c>
      <c r="AH66" s="84">
        <v>113</v>
      </c>
      <c r="AI66" s="160">
        <v>86</v>
      </c>
      <c r="AJ66" s="121">
        <v>83</v>
      </c>
      <c r="AK66" s="84">
        <v>68</v>
      </c>
      <c r="AL66" s="84">
        <v>30</v>
      </c>
      <c r="AM66" s="85">
        <v>17</v>
      </c>
      <c r="AN66" s="121">
        <v>0</v>
      </c>
      <c r="AO66" s="85">
        <v>1</v>
      </c>
      <c r="AP66" s="98">
        <v>169</v>
      </c>
      <c r="AQ66" s="84">
        <v>83</v>
      </c>
      <c r="AR66" s="160">
        <v>86</v>
      </c>
      <c r="AS66" s="121">
        <v>66</v>
      </c>
      <c r="AT66" s="84">
        <v>73</v>
      </c>
      <c r="AU66" s="84">
        <v>17</v>
      </c>
      <c r="AV66" s="85">
        <v>12</v>
      </c>
      <c r="AW66" s="121">
        <v>0</v>
      </c>
      <c r="AX66" s="85">
        <v>1</v>
      </c>
      <c r="AY66" s="98">
        <v>37</v>
      </c>
    </row>
    <row r="67" spans="1:51" x14ac:dyDescent="0.15">
      <c r="A67">
        <v>4</v>
      </c>
      <c r="B67">
        <v>381</v>
      </c>
      <c r="C67" s="156" t="s">
        <v>94</v>
      </c>
      <c r="D67" s="24"/>
      <c r="E67" s="149">
        <v>34.92</v>
      </c>
      <c r="F67" s="150">
        <v>11615</v>
      </c>
      <c r="G67" s="103">
        <v>30041</v>
      </c>
      <c r="H67" s="103">
        <v>14652</v>
      </c>
      <c r="I67" s="103">
        <v>15389</v>
      </c>
      <c r="J67" s="104">
        <v>-1</v>
      </c>
      <c r="K67" s="105">
        <v>-2</v>
      </c>
      <c r="L67" s="106">
        <v>1</v>
      </c>
      <c r="M67" s="104">
        <v>-10</v>
      </c>
      <c r="N67" s="105">
        <v>-10</v>
      </c>
      <c r="O67" s="151">
        <v>0</v>
      </c>
      <c r="P67" s="104">
        <v>9</v>
      </c>
      <c r="Q67" s="105">
        <v>3</v>
      </c>
      <c r="R67" s="106">
        <v>6</v>
      </c>
      <c r="S67" s="107">
        <v>3</v>
      </c>
      <c r="T67" s="108">
        <v>6</v>
      </c>
      <c r="U67" s="108">
        <v>0</v>
      </c>
      <c r="V67" s="109">
        <v>0</v>
      </c>
      <c r="W67" s="104">
        <v>19</v>
      </c>
      <c r="X67" s="105">
        <v>13</v>
      </c>
      <c r="Y67" s="106">
        <v>6</v>
      </c>
      <c r="Z67" s="107">
        <v>13</v>
      </c>
      <c r="AA67" s="108">
        <v>6</v>
      </c>
      <c r="AB67" s="108">
        <v>0</v>
      </c>
      <c r="AC67" s="109">
        <v>0</v>
      </c>
      <c r="AD67" s="104">
        <v>9</v>
      </c>
      <c r="AE67" s="105">
        <v>8</v>
      </c>
      <c r="AF67" s="106">
        <v>1</v>
      </c>
      <c r="AG67" s="104">
        <v>77</v>
      </c>
      <c r="AH67" s="105">
        <v>43</v>
      </c>
      <c r="AI67" s="151">
        <v>34</v>
      </c>
      <c r="AJ67" s="107">
        <v>28</v>
      </c>
      <c r="AK67" s="108">
        <v>30</v>
      </c>
      <c r="AL67" s="108">
        <v>15</v>
      </c>
      <c r="AM67" s="109">
        <v>4</v>
      </c>
      <c r="AN67" s="104">
        <v>0</v>
      </c>
      <c r="AO67" s="106">
        <v>0</v>
      </c>
      <c r="AP67" s="118">
        <v>68</v>
      </c>
      <c r="AQ67" s="105">
        <v>35</v>
      </c>
      <c r="AR67" s="151">
        <v>33</v>
      </c>
      <c r="AS67" s="107">
        <v>23</v>
      </c>
      <c r="AT67" s="108">
        <v>27</v>
      </c>
      <c r="AU67" s="108">
        <v>12</v>
      </c>
      <c r="AV67" s="109">
        <v>6</v>
      </c>
      <c r="AW67" s="104">
        <v>0</v>
      </c>
      <c r="AX67" s="106">
        <v>0</v>
      </c>
      <c r="AY67" s="118">
        <v>8</v>
      </c>
    </row>
    <row r="68" spans="1:51" s="157" customFormat="1" x14ac:dyDescent="0.15">
      <c r="A68">
        <v>4</v>
      </c>
      <c r="B68">
        <v>382</v>
      </c>
      <c r="C68" s="152" t="s">
        <v>95</v>
      </c>
      <c r="D68" s="24"/>
      <c r="E68" s="149">
        <v>9.1300000000000008</v>
      </c>
      <c r="F68" s="150">
        <v>14066</v>
      </c>
      <c r="G68" s="103">
        <v>33746</v>
      </c>
      <c r="H68" s="103">
        <v>16374</v>
      </c>
      <c r="I68" s="103">
        <v>17372</v>
      </c>
      <c r="J68" s="104">
        <v>14</v>
      </c>
      <c r="K68" s="105">
        <v>18</v>
      </c>
      <c r="L68" s="106">
        <v>-4</v>
      </c>
      <c r="M68" s="104">
        <v>-7</v>
      </c>
      <c r="N68" s="105">
        <v>-4</v>
      </c>
      <c r="O68" s="151">
        <v>-3</v>
      </c>
      <c r="P68" s="104">
        <v>15</v>
      </c>
      <c r="Q68" s="105">
        <v>9</v>
      </c>
      <c r="R68" s="106">
        <v>6</v>
      </c>
      <c r="S68" s="107">
        <v>9</v>
      </c>
      <c r="T68" s="108">
        <v>6</v>
      </c>
      <c r="U68" s="108">
        <v>0</v>
      </c>
      <c r="V68" s="109">
        <v>0</v>
      </c>
      <c r="W68" s="104">
        <v>22</v>
      </c>
      <c r="X68" s="105">
        <v>13</v>
      </c>
      <c r="Y68" s="106">
        <v>9</v>
      </c>
      <c r="Z68" s="107">
        <v>13</v>
      </c>
      <c r="AA68" s="108">
        <v>9</v>
      </c>
      <c r="AB68" s="108">
        <v>0</v>
      </c>
      <c r="AC68" s="109">
        <v>0</v>
      </c>
      <c r="AD68" s="104">
        <v>21</v>
      </c>
      <c r="AE68" s="105">
        <v>22</v>
      </c>
      <c r="AF68" s="106">
        <v>-1</v>
      </c>
      <c r="AG68" s="104">
        <v>122</v>
      </c>
      <c r="AH68" s="105">
        <v>70</v>
      </c>
      <c r="AI68" s="151">
        <v>52</v>
      </c>
      <c r="AJ68" s="107">
        <v>55</v>
      </c>
      <c r="AK68" s="108">
        <v>38</v>
      </c>
      <c r="AL68" s="108">
        <v>15</v>
      </c>
      <c r="AM68" s="109">
        <v>13</v>
      </c>
      <c r="AN68" s="104">
        <v>0</v>
      </c>
      <c r="AO68" s="106">
        <v>1</v>
      </c>
      <c r="AP68" s="118">
        <v>101</v>
      </c>
      <c r="AQ68" s="105">
        <v>48</v>
      </c>
      <c r="AR68" s="151">
        <v>53</v>
      </c>
      <c r="AS68" s="107">
        <v>43</v>
      </c>
      <c r="AT68" s="108">
        <v>46</v>
      </c>
      <c r="AU68" s="108">
        <v>5</v>
      </c>
      <c r="AV68" s="109">
        <v>6</v>
      </c>
      <c r="AW68" s="104">
        <v>0</v>
      </c>
      <c r="AX68" s="106">
        <v>1</v>
      </c>
      <c r="AY68" s="118">
        <v>29</v>
      </c>
    </row>
    <row r="69" spans="1:51" x14ac:dyDescent="0.15">
      <c r="A69" s="157"/>
      <c r="B69" s="157"/>
      <c r="C69" s="120" t="s">
        <v>96</v>
      </c>
      <c r="D69" s="78"/>
      <c r="E69" s="159">
        <v>330.7</v>
      </c>
      <c r="F69" s="80">
        <v>15910</v>
      </c>
      <c r="G69" s="82">
        <v>40023</v>
      </c>
      <c r="H69" s="82">
        <v>19364</v>
      </c>
      <c r="I69" s="82">
        <v>20659</v>
      </c>
      <c r="J69" s="121">
        <v>-20</v>
      </c>
      <c r="K69" s="84">
        <v>-12</v>
      </c>
      <c r="L69" s="85">
        <v>-8</v>
      </c>
      <c r="M69" s="121">
        <v>-30</v>
      </c>
      <c r="N69" s="84">
        <v>-10</v>
      </c>
      <c r="O69" s="160">
        <v>-20</v>
      </c>
      <c r="P69" s="121">
        <v>10</v>
      </c>
      <c r="Q69" s="84">
        <v>6</v>
      </c>
      <c r="R69" s="85">
        <v>4</v>
      </c>
      <c r="S69" s="98">
        <v>6</v>
      </c>
      <c r="T69" s="84">
        <v>4</v>
      </c>
      <c r="U69" s="84">
        <v>0</v>
      </c>
      <c r="V69" s="85">
        <v>0</v>
      </c>
      <c r="W69" s="121">
        <v>40</v>
      </c>
      <c r="X69" s="84">
        <v>16</v>
      </c>
      <c r="Y69" s="85">
        <v>24</v>
      </c>
      <c r="Z69" s="121">
        <v>16</v>
      </c>
      <c r="AA69" s="84">
        <v>24</v>
      </c>
      <c r="AB69" s="84">
        <v>0</v>
      </c>
      <c r="AC69" s="85">
        <v>0</v>
      </c>
      <c r="AD69" s="121">
        <v>10</v>
      </c>
      <c r="AE69" s="84">
        <v>-2</v>
      </c>
      <c r="AF69" s="85">
        <v>12</v>
      </c>
      <c r="AG69" s="121">
        <v>100</v>
      </c>
      <c r="AH69" s="84">
        <v>47</v>
      </c>
      <c r="AI69" s="160">
        <v>53</v>
      </c>
      <c r="AJ69" s="121">
        <v>40</v>
      </c>
      <c r="AK69" s="84">
        <v>42</v>
      </c>
      <c r="AL69" s="84">
        <v>7</v>
      </c>
      <c r="AM69" s="85">
        <v>11</v>
      </c>
      <c r="AN69" s="121">
        <v>0</v>
      </c>
      <c r="AO69" s="85">
        <v>0</v>
      </c>
      <c r="AP69" s="98">
        <v>90</v>
      </c>
      <c r="AQ69" s="84">
        <v>49</v>
      </c>
      <c r="AR69" s="160">
        <v>41</v>
      </c>
      <c r="AS69" s="121">
        <v>45</v>
      </c>
      <c r="AT69" s="84">
        <v>33</v>
      </c>
      <c r="AU69" s="84">
        <v>3</v>
      </c>
      <c r="AV69" s="85">
        <v>8</v>
      </c>
      <c r="AW69" s="121">
        <v>1</v>
      </c>
      <c r="AX69" s="85">
        <v>0</v>
      </c>
      <c r="AY69" s="98">
        <v>6</v>
      </c>
    </row>
    <row r="70" spans="1:51" x14ac:dyDescent="0.15">
      <c r="A70">
        <v>6</v>
      </c>
      <c r="B70">
        <v>442</v>
      </c>
      <c r="C70" s="152" t="s">
        <v>97</v>
      </c>
      <c r="D70" s="24"/>
      <c r="E70" s="149">
        <v>82.67</v>
      </c>
      <c r="F70" s="150">
        <v>4281</v>
      </c>
      <c r="G70" s="103">
        <v>10736</v>
      </c>
      <c r="H70" s="103">
        <v>5242</v>
      </c>
      <c r="I70" s="103">
        <v>5494</v>
      </c>
      <c r="J70" s="104">
        <v>-16</v>
      </c>
      <c r="K70" s="105">
        <v>-7</v>
      </c>
      <c r="L70" s="106">
        <v>-9</v>
      </c>
      <c r="M70" s="104">
        <v>-4</v>
      </c>
      <c r="N70" s="105">
        <v>1</v>
      </c>
      <c r="O70" s="151">
        <v>-5</v>
      </c>
      <c r="P70" s="104">
        <v>5</v>
      </c>
      <c r="Q70" s="105">
        <v>3</v>
      </c>
      <c r="R70" s="106">
        <v>2</v>
      </c>
      <c r="S70" s="107">
        <v>3</v>
      </c>
      <c r="T70" s="108">
        <v>2</v>
      </c>
      <c r="U70" s="108">
        <v>0</v>
      </c>
      <c r="V70" s="109">
        <v>0</v>
      </c>
      <c r="W70" s="104">
        <v>9</v>
      </c>
      <c r="X70" s="105">
        <v>2</v>
      </c>
      <c r="Y70" s="106">
        <v>7</v>
      </c>
      <c r="Z70" s="107">
        <v>2</v>
      </c>
      <c r="AA70" s="108">
        <v>7</v>
      </c>
      <c r="AB70" s="108">
        <v>0</v>
      </c>
      <c r="AC70" s="109">
        <v>0</v>
      </c>
      <c r="AD70" s="104">
        <v>-12</v>
      </c>
      <c r="AE70" s="105">
        <v>-8</v>
      </c>
      <c r="AF70" s="106">
        <v>-4</v>
      </c>
      <c r="AG70" s="104">
        <v>14</v>
      </c>
      <c r="AH70" s="105">
        <v>5</v>
      </c>
      <c r="AI70" s="151">
        <v>9</v>
      </c>
      <c r="AJ70" s="107">
        <v>3</v>
      </c>
      <c r="AK70" s="108">
        <v>9</v>
      </c>
      <c r="AL70" s="108">
        <v>2</v>
      </c>
      <c r="AM70" s="109">
        <v>0</v>
      </c>
      <c r="AN70" s="104">
        <v>0</v>
      </c>
      <c r="AO70" s="106">
        <v>0</v>
      </c>
      <c r="AP70" s="118">
        <v>26</v>
      </c>
      <c r="AQ70" s="105">
        <v>13</v>
      </c>
      <c r="AR70" s="151">
        <v>13</v>
      </c>
      <c r="AS70" s="107">
        <v>10</v>
      </c>
      <c r="AT70" s="108">
        <v>13</v>
      </c>
      <c r="AU70" s="108">
        <v>2</v>
      </c>
      <c r="AV70" s="109">
        <v>0</v>
      </c>
      <c r="AW70" s="104">
        <v>1</v>
      </c>
      <c r="AX70" s="106">
        <v>0</v>
      </c>
      <c r="AY70" s="118">
        <v>-3</v>
      </c>
    </row>
    <row r="71" spans="1:51" x14ac:dyDescent="0.15">
      <c r="A71">
        <v>6</v>
      </c>
      <c r="B71">
        <v>443</v>
      </c>
      <c r="C71" s="152" t="s">
        <v>98</v>
      </c>
      <c r="D71" s="24"/>
      <c r="E71" s="149">
        <v>45.79</v>
      </c>
      <c r="F71" s="150">
        <v>7833</v>
      </c>
      <c r="G71" s="103">
        <v>19078</v>
      </c>
      <c r="H71" s="103">
        <v>9342</v>
      </c>
      <c r="I71" s="103">
        <v>9736</v>
      </c>
      <c r="J71" s="104">
        <v>5</v>
      </c>
      <c r="K71" s="105">
        <v>-5</v>
      </c>
      <c r="L71" s="106">
        <v>10</v>
      </c>
      <c r="M71" s="104">
        <v>-10</v>
      </c>
      <c r="N71" s="105">
        <v>-5</v>
      </c>
      <c r="O71" s="151">
        <v>-5</v>
      </c>
      <c r="P71" s="104">
        <v>5</v>
      </c>
      <c r="Q71" s="105">
        <v>3</v>
      </c>
      <c r="R71" s="106">
        <v>2</v>
      </c>
      <c r="S71" s="107">
        <v>3</v>
      </c>
      <c r="T71" s="108">
        <v>2</v>
      </c>
      <c r="U71" s="108">
        <v>0</v>
      </c>
      <c r="V71" s="109">
        <v>0</v>
      </c>
      <c r="W71" s="104">
        <v>15</v>
      </c>
      <c r="X71" s="105">
        <v>8</v>
      </c>
      <c r="Y71" s="106">
        <v>7</v>
      </c>
      <c r="Z71" s="107">
        <v>8</v>
      </c>
      <c r="AA71" s="108">
        <v>7</v>
      </c>
      <c r="AB71" s="108">
        <v>0</v>
      </c>
      <c r="AC71" s="109">
        <v>0</v>
      </c>
      <c r="AD71" s="104">
        <v>15</v>
      </c>
      <c r="AE71" s="105">
        <v>0</v>
      </c>
      <c r="AF71" s="106">
        <v>15</v>
      </c>
      <c r="AG71" s="104">
        <v>62</v>
      </c>
      <c r="AH71" s="105">
        <v>28</v>
      </c>
      <c r="AI71" s="151">
        <v>34</v>
      </c>
      <c r="AJ71" s="107">
        <v>26</v>
      </c>
      <c r="AK71" s="108">
        <v>25</v>
      </c>
      <c r="AL71" s="108">
        <v>2</v>
      </c>
      <c r="AM71" s="109">
        <v>9</v>
      </c>
      <c r="AN71" s="104">
        <v>0</v>
      </c>
      <c r="AO71" s="106">
        <v>0</v>
      </c>
      <c r="AP71" s="118">
        <v>47</v>
      </c>
      <c r="AQ71" s="105">
        <v>28</v>
      </c>
      <c r="AR71" s="151">
        <v>19</v>
      </c>
      <c r="AS71" s="107">
        <v>27</v>
      </c>
      <c r="AT71" s="108">
        <v>13</v>
      </c>
      <c r="AU71" s="108">
        <v>1</v>
      </c>
      <c r="AV71" s="109">
        <v>6</v>
      </c>
      <c r="AW71" s="104">
        <v>0</v>
      </c>
      <c r="AX71" s="106">
        <v>0</v>
      </c>
      <c r="AY71" s="118">
        <v>8</v>
      </c>
    </row>
    <row r="72" spans="1:51" s="157" customFormat="1" x14ac:dyDescent="0.15">
      <c r="A72">
        <v>6</v>
      </c>
      <c r="B72">
        <v>446</v>
      </c>
      <c r="C72" s="152" t="s">
        <v>99</v>
      </c>
      <c r="D72" s="24"/>
      <c r="E72" s="149">
        <v>202.23</v>
      </c>
      <c r="F72" s="150">
        <v>3796</v>
      </c>
      <c r="G72" s="103">
        <v>10209</v>
      </c>
      <c r="H72" s="103">
        <v>4780</v>
      </c>
      <c r="I72" s="103">
        <v>5429</v>
      </c>
      <c r="J72" s="104">
        <v>-9</v>
      </c>
      <c r="K72" s="105">
        <v>0</v>
      </c>
      <c r="L72" s="106">
        <v>-9</v>
      </c>
      <c r="M72" s="104">
        <v>-16</v>
      </c>
      <c r="N72" s="105">
        <v>-6</v>
      </c>
      <c r="O72" s="151">
        <v>-10</v>
      </c>
      <c r="P72" s="104">
        <v>0</v>
      </c>
      <c r="Q72" s="105">
        <v>0</v>
      </c>
      <c r="R72" s="106">
        <v>0</v>
      </c>
      <c r="S72" s="107">
        <v>0</v>
      </c>
      <c r="T72" s="108">
        <v>0</v>
      </c>
      <c r="U72" s="108">
        <v>0</v>
      </c>
      <c r="V72" s="109">
        <v>0</v>
      </c>
      <c r="W72" s="104">
        <v>16</v>
      </c>
      <c r="X72" s="105">
        <v>6</v>
      </c>
      <c r="Y72" s="106">
        <v>10</v>
      </c>
      <c r="Z72" s="107">
        <v>6</v>
      </c>
      <c r="AA72" s="108">
        <v>10</v>
      </c>
      <c r="AB72" s="108">
        <v>0</v>
      </c>
      <c r="AC72" s="109">
        <v>0</v>
      </c>
      <c r="AD72" s="104">
        <v>7</v>
      </c>
      <c r="AE72" s="105">
        <v>6</v>
      </c>
      <c r="AF72" s="106">
        <v>1</v>
      </c>
      <c r="AG72" s="104">
        <v>24</v>
      </c>
      <c r="AH72" s="105">
        <v>14</v>
      </c>
      <c r="AI72" s="151">
        <v>10</v>
      </c>
      <c r="AJ72" s="107">
        <v>11</v>
      </c>
      <c r="AK72" s="108">
        <v>8</v>
      </c>
      <c r="AL72" s="108">
        <v>3</v>
      </c>
      <c r="AM72" s="109">
        <v>2</v>
      </c>
      <c r="AN72" s="104">
        <v>0</v>
      </c>
      <c r="AO72" s="106">
        <v>0</v>
      </c>
      <c r="AP72" s="118">
        <v>17</v>
      </c>
      <c r="AQ72" s="105">
        <v>8</v>
      </c>
      <c r="AR72" s="151">
        <v>9</v>
      </c>
      <c r="AS72" s="107">
        <v>8</v>
      </c>
      <c r="AT72" s="108">
        <v>7</v>
      </c>
      <c r="AU72" s="108">
        <v>0</v>
      </c>
      <c r="AV72" s="109">
        <v>2</v>
      </c>
      <c r="AW72" s="104">
        <v>0</v>
      </c>
      <c r="AX72" s="106">
        <v>0</v>
      </c>
      <c r="AY72" s="118">
        <v>1</v>
      </c>
    </row>
    <row r="73" spans="1:51" x14ac:dyDescent="0.15">
      <c r="A73" s="157"/>
      <c r="B73" s="157"/>
      <c r="C73" s="120" t="s">
        <v>100</v>
      </c>
      <c r="D73" s="78"/>
      <c r="E73" s="159">
        <v>22.61</v>
      </c>
      <c r="F73" s="80">
        <v>12964</v>
      </c>
      <c r="G73" s="82">
        <v>33188</v>
      </c>
      <c r="H73" s="82">
        <v>16116</v>
      </c>
      <c r="I73" s="82">
        <v>17072</v>
      </c>
      <c r="J73" s="121">
        <v>-16</v>
      </c>
      <c r="K73" s="84">
        <v>-8</v>
      </c>
      <c r="L73" s="85">
        <v>-8</v>
      </c>
      <c r="M73" s="121">
        <v>-12</v>
      </c>
      <c r="N73" s="84">
        <v>-5</v>
      </c>
      <c r="O73" s="160">
        <v>-7</v>
      </c>
      <c r="P73" s="121">
        <v>16</v>
      </c>
      <c r="Q73" s="84">
        <v>10</v>
      </c>
      <c r="R73" s="85">
        <v>6</v>
      </c>
      <c r="S73" s="121">
        <v>10</v>
      </c>
      <c r="T73" s="84">
        <v>6</v>
      </c>
      <c r="U73" s="84">
        <v>0</v>
      </c>
      <c r="V73" s="85">
        <v>0</v>
      </c>
      <c r="W73" s="121">
        <v>28</v>
      </c>
      <c r="X73" s="84">
        <v>15</v>
      </c>
      <c r="Y73" s="85">
        <v>13</v>
      </c>
      <c r="Z73" s="121">
        <v>15</v>
      </c>
      <c r="AA73" s="84">
        <v>13</v>
      </c>
      <c r="AB73" s="84">
        <v>0</v>
      </c>
      <c r="AC73" s="85">
        <v>0</v>
      </c>
      <c r="AD73" s="121">
        <v>-4</v>
      </c>
      <c r="AE73" s="84">
        <v>-3</v>
      </c>
      <c r="AF73" s="85">
        <v>-1</v>
      </c>
      <c r="AG73" s="121">
        <v>83</v>
      </c>
      <c r="AH73" s="84">
        <v>42</v>
      </c>
      <c r="AI73" s="160">
        <v>41</v>
      </c>
      <c r="AJ73" s="121">
        <v>35</v>
      </c>
      <c r="AK73" s="84">
        <v>39</v>
      </c>
      <c r="AL73" s="84">
        <v>7</v>
      </c>
      <c r="AM73" s="85">
        <v>0</v>
      </c>
      <c r="AN73" s="121">
        <v>0</v>
      </c>
      <c r="AO73" s="85">
        <v>2</v>
      </c>
      <c r="AP73" s="98">
        <v>87</v>
      </c>
      <c r="AQ73" s="84">
        <v>45</v>
      </c>
      <c r="AR73" s="160">
        <v>42</v>
      </c>
      <c r="AS73" s="121">
        <v>41</v>
      </c>
      <c r="AT73" s="84">
        <v>38</v>
      </c>
      <c r="AU73" s="84">
        <v>3</v>
      </c>
      <c r="AV73" s="85">
        <v>4</v>
      </c>
      <c r="AW73" s="121">
        <v>1</v>
      </c>
      <c r="AX73" s="85">
        <v>0</v>
      </c>
      <c r="AY73" s="98">
        <v>2</v>
      </c>
    </row>
    <row r="74" spans="1:51" s="157" customFormat="1" x14ac:dyDescent="0.15">
      <c r="A74">
        <v>7</v>
      </c>
      <c r="B74">
        <v>464</v>
      </c>
      <c r="C74" s="152" t="s">
        <v>101</v>
      </c>
      <c r="D74" s="24" t="s">
        <v>51</v>
      </c>
      <c r="E74" s="149">
        <v>22.61</v>
      </c>
      <c r="F74" s="150">
        <v>12964</v>
      </c>
      <c r="G74" s="103">
        <v>33188</v>
      </c>
      <c r="H74" s="103">
        <v>16116</v>
      </c>
      <c r="I74" s="103">
        <v>17072</v>
      </c>
      <c r="J74" s="104">
        <v>-16</v>
      </c>
      <c r="K74" s="105">
        <v>-8</v>
      </c>
      <c r="L74" s="106">
        <v>-8</v>
      </c>
      <c r="M74" s="104">
        <v>-12</v>
      </c>
      <c r="N74" s="105">
        <v>-5</v>
      </c>
      <c r="O74" s="151">
        <v>-7</v>
      </c>
      <c r="P74" s="104">
        <v>16</v>
      </c>
      <c r="Q74" s="105">
        <v>10</v>
      </c>
      <c r="R74" s="106">
        <v>6</v>
      </c>
      <c r="S74" s="107">
        <v>10</v>
      </c>
      <c r="T74" s="108">
        <v>6</v>
      </c>
      <c r="U74" s="108">
        <v>0</v>
      </c>
      <c r="V74" s="109">
        <v>0</v>
      </c>
      <c r="W74" s="104">
        <v>28</v>
      </c>
      <c r="X74" s="105">
        <v>15</v>
      </c>
      <c r="Y74" s="106">
        <v>13</v>
      </c>
      <c r="Z74" s="107">
        <v>15</v>
      </c>
      <c r="AA74" s="108">
        <v>13</v>
      </c>
      <c r="AB74" s="108">
        <v>0</v>
      </c>
      <c r="AC74" s="109">
        <v>0</v>
      </c>
      <c r="AD74" s="104">
        <v>-4</v>
      </c>
      <c r="AE74" s="105">
        <v>-3</v>
      </c>
      <c r="AF74" s="106">
        <v>-1</v>
      </c>
      <c r="AG74" s="104">
        <v>83</v>
      </c>
      <c r="AH74" s="105">
        <v>42</v>
      </c>
      <c r="AI74" s="151">
        <v>41</v>
      </c>
      <c r="AJ74" s="107">
        <v>35</v>
      </c>
      <c r="AK74" s="108">
        <v>39</v>
      </c>
      <c r="AL74" s="108">
        <v>7</v>
      </c>
      <c r="AM74" s="109">
        <v>0</v>
      </c>
      <c r="AN74" s="104">
        <v>0</v>
      </c>
      <c r="AO74" s="106">
        <v>2</v>
      </c>
      <c r="AP74" s="118">
        <v>87</v>
      </c>
      <c r="AQ74" s="105">
        <v>45</v>
      </c>
      <c r="AR74" s="151">
        <v>42</v>
      </c>
      <c r="AS74" s="107">
        <v>41</v>
      </c>
      <c r="AT74" s="108">
        <v>38</v>
      </c>
      <c r="AU74" s="108">
        <v>3</v>
      </c>
      <c r="AV74" s="109">
        <v>4</v>
      </c>
      <c r="AW74" s="104">
        <v>1</v>
      </c>
      <c r="AX74" s="106">
        <v>0</v>
      </c>
      <c r="AY74" s="118">
        <v>2</v>
      </c>
    </row>
    <row r="75" spans="1:51" x14ac:dyDescent="0.15">
      <c r="A75" s="157"/>
      <c r="B75" s="157"/>
      <c r="C75" s="120" t="s">
        <v>102</v>
      </c>
      <c r="D75" s="78"/>
      <c r="E75" s="159">
        <v>150.26</v>
      </c>
      <c r="F75" s="80">
        <v>5511</v>
      </c>
      <c r="G75" s="82">
        <v>13442</v>
      </c>
      <c r="H75" s="82">
        <v>6511</v>
      </c>
      <c r="I75" s="82">
        <v>6931</v>
      </c>
      <c r="J75" s="121">
        <v>-8</v>
      </c>
      <c r="K75" s="84">
        <v>-2</v>
      </c>
      <c r="L75" s="85">
        <v>-6</v>
      </c>
      <c r="M75" s="121">
        <v>-9</v>
      </c>
      <c r="N75" s="84">
        <v>-3</v>
      </c>
      <c r="O75" s="160">
        <v>-6</v>
      </c>
      <c r="P75" s="121">
        <v>4</v>
      </c>
      <c r="Q75" s="84">
        <v>3</v>
      </c>
      <c r="R75" s="85">
        <v>1</v>
      </c>
      <c r="S75" s="121">
        <v>3</v>
      </c>
      <c r="T75" s="84">
        <v>1</v>
      </c>
      <c r="U75" s="84">
        <v>0</v>
      </c>
      <c r="V75" s="85">
        <v>0</v>
      </c>
      <c r="W75" s="121">
        <v>13</v>
      </c>
      <c r="X75" s="84">
        <v>6</v>
      </c>
      <c r="Y75" s="85">
        <v>7</v>
      </c>
      <c r="Z75" s="121">
        <v>6</v>
      </c>
      <c r="AA75" s="84">
        <v>7</v>
      </c>
      <c r="AB75" s="84">
        <v>0</v>
      </c>
      <c r="AC75" s="85">
        <v>0</v>
      </c>
      <c r="AD75" s="121">
        <v>1</v>
      </c>
      <c r="AE75" s="84">
        <v>1</v>
      </c>
      <c r="AF75" s="85">
        <v>0</v>
      </c>
      <c r="AG75" s="121">
        <v>31</v>
      </c>
      <c r="AH75" s="84">
        <v>19</v>
      </c>
      <c r="AI75" s="160">
        <v>12</v>
      </c>
      <c r="AJ75" s="121">
        <v>13</v>
      </c>
      <c r="AK75" s="84">
        <v>12</v>
      </c>
      <c r="AL75" s="84">
        <v>6</v>
      </c>
      <c r="AM75" s="85">
        <v>0</v>
      </c>
      <c r="AN75" s="121">
        <v>0</v>
      </c>
      <c r="AO75" s="85">
        <v>0</v>
      </c>
      <c r="AP75" s="98">
        <v>30</v>
      </c>
      <c r="AQ75" s="84">
        <v>18</v>
      </c>
      <c r="AR75" s="160">
        <v>12</v>
      </c>
      <c r="AS75" s="121">
        <v>11</v>
      </c>
      <c r="AT75" s="84">
        <v>11</v>
      </c>
      <c r="AU75" s="84">
        <v>7</v>
      </c>
      <c r="AV75" s="85">
        <v>1</v>
      </c>
      <c r="AW75" s="121">
        <v>0</v>
      </c>
      <c r="AX75" s="85">
        <v>0</v>
      </c>
      <c r="AY75" s="98">
        <v>-1</v>
      </c>
    </row>
    <row r="76" spans="1:51" s="157" customFormat="1" x14ac:dyDescent="0.15">
      <c r="A76">
        <v>7</v>
      </c>
      <c r="B76">
        <v>481</v>
      </c>
      <c r="C76" s="156" t="s">
        <v>103</v>
      </c>
      <c r="D76" s="24"/>
      <c r="E76" s="149">
        <v>150.26</v>
      </c>
      <c r="F76" s="150">
        <v>5511</v>
      </c>
      <c r="G76" s="103">
        <v>13442</v>
      </c>
      <c r="H76" s="103">
        <v>6511</v>
      </c>
      <c r="I76" s="103">
        <v>6931</v>
      </c>
      <c r="J76" s="104">
        <v>-8</v>
      </c>
      <c r="K76" s="105">
        <v>-2</v>
      </c>
      <c r="L76" s="106">
        <v>-6</v>
      </c>
      <c r="M76" s="104">
        <v>-9</v>
      </c>
      <c r="N76" s="105">
        <v>-3</v>
      </c>
      <c r="O76" s="151">
        <v>-6</v>
      </c>
      <c r="P76" s="104">
        <v>4</v>
      </c>
      <c r="Q76" s="105">
        <v>3</v>
      </c>
      <c r="R76" s="106">
        <v>1</v>
      </c>
      <c r="S76" s="107">
        <v>3</v>
      </c>
      <c r="T76" s="108">
        <v>1</v>
      </c>
      <c r="U76" s="108">
        <v>0</v>
      </c>
      <c r="V76" s="109">
        <v>0</v>
      </c>
      <c r="W76" s="104">
        <v>13</v>
      </c>
      <c r="X76" s="105">
        <v>6</v>
      </c>
      <c r="Y76" s="106">
        <v>7</v>
      </c>
      <c r="Z76" s="107">
        <v>6</v>
      </c>
      <c r="AA76" s="108">
        <v>7</v>
      </c>
      <c r="AB76" s="108">
        <v>0</v>
      </c>
      <c r="AC76" s="109">
        <v>0</v>
      </c>
      <c r="AD76" s="104">
        <v>1</v>
      </c>
      <c r="AE76" s="105">
        <v>1</v>
      </c>
      <c r="AF76" s="106">
        <v>0</v>
      </c>
      <c r="AG76" s="104">
        <v>31</v>
      </c>
      <c r="AH76" s="105">
        <v>19</v>
      </c>
      <c r="AI76" s="151">
        <v>12</v>
      </c>
      <c r="AJ76" s="107">
        <v>13</v>
      </c>
      <c r="AK76" s="108">
        <v>12</v>
      </c>
      <c r="AL76" s="108">
        <v>6</v>
      </c>
      <c r="AM76" s="109">
        <v>0</v>
      </c>
      <c r="AN76" s="104">
        <v>0</v>
      </c>
      <c r="AO76" s="106">
        <v>0</v>
      </c>
      <c r="AP76" s="118">
        <v>30</v>
      </c>
      <c r="AQ76" s="105">
        <v>18</v>
      </c>
      <c r="AR76" s="151">
        <v>12</v>
      </c>
      <c r="AS76" s="107">
        <v>11</v>
      </c>
      <c r="AT76" s="108">
        <v>11</v>
      </c>
      <c r="AU76" s="108">
        <v>7</v>
      </c>
      <c r="AV76" s="109">
        <v>1</v>
      </c>
      <c r="AW76" s="104">
        <v>0</v>
      </c>
      <c r="AX76" s="106">
        <v>0</v>
      </c>
      <c r="AY76" s="118">
        <v>-1</v>
      </c>
    </row>
    <row r="77" spans="1:51" x14ac:dyDescent="0.15">
      <c r="A77" s="157"/>
      <c r="B77" s="157"/>
      <c r="C77" s="120" t="s">
        <v>104</v>
      </c>
      <c r="D77" s="78"/>
      <c r="E77" s="159">
        <v>307.44</v>
      </c>
      <c r="F77" s="80">
        <v>5906</v>
      </c>
      <c r="G77" s="82">
        <v>15203</v>
      </c>
      <c r="H77" s="82">
        <v>7252</v>
      </c>
      <c r="I77" s="82">
        <v>7951</v>
      </c>
      <c r="J77" s="121">
        <v>-21</v>
      </c>
      <c r="K77" s="84">
        <v>-5</v>
      </c>
      <c r="L77" s="85">
        <v>-16</v>
      </c>
      <c r="M77" s="121">
        <v>-24</v>
      </c>
      <c r="N77" s="84">
        <v>-13</v>
      </c>
      <c r="O77" s="160">
        <v>-11</v>
      </c>
      <c r="P77" s="121">
        <v>4</v>
      </c>
      <c r="Q77" s="84">
        <v>1</v>
      </c>
      <c r="R77" s="85">
        <v>3</v>
      </c>
      <c r="S77" s="121">
        <v>1</v>
      </c>
      <c r="T77" s="84">
        <v>3</v>
      </c>
      <c r="U77" s="84">
        <v>0</v>
      </c>
      <c r="V77" s="85">
        <v>0</v>
      </c>
      <c r="W77" s="121">
        <v>28</v>
      </c>
      <c r="X77" s="84">
        <v>14</v>
      </c>
      <c r="Y77" s="85">
        <v>14</v>
      </c>
      <c r="Z77" s="121">
        <v>14</v>
      </c>
      <c r="AA77" s="84">
        <v>14</v>
      </c>
      <c r="AB77" s="84">
        <v>0</v>
      </c>
      <c r="AC77" s="85">
        <v>0</v>
      </c>
      <c r="AD77" s="121">
        <v>3</v>
      </c>
      <c r="AE77" s="84">
        <v>8</v>
      </c>
      <c r="AF77" s="85">
        <v>-5</v>
      </c>
      <c r="AG77" s="121">
        <v>34</v>
      </c>
      <c r="AH77" s="84">
        <v>18</v>
      </c>
      <c r="AI77" s="160">
        <v>16</v>
      </c>
      <c r="AJ77" s="121">
        <v>10</v>
      </c>
      <c r="AK77" s="84">
        <v>11</v>
      </c>
      <c r="AL77" s="84">
        <v>8</v>
      </c>
      <c r="AM77" s="85">
        <v>5</v>
      </c>
      <c r="AN77" s="121">
        <v>0</v>
      </c>
      <c r="AO77" s="85">
        <v>0</v>
      </c>
      <c r="AP77" s="98">
        <v>31</v>
      </c>
      <c r="AQ77" s="84">
        <v>10</v>
      </c>
      <c r="AR77" s="160">
        <v>21</v>
      </c>
      <c r="AS77" s="121">
        <v>9</v>
      </c>
      <c r="AT77" s="84">
        <v>15</v>
      </c>
      <c r="AU77" s="84">
        <v>1</v>
      </c>
      <c r="AV77" s="85">
        <v>6</v>
      </c>
      <c r="AW77" s="121">
        <v>0</v>
      </c>
      <c r="AX77" s="85">
        <v>0</v>
      </c>
      <c r="AY77" s="98">
        <v>-1</v>
      </c>
    </row>
    <row r="78" spans="1:51" s="157" customFormat="1" x14ac:dyDescent="0.15">
      <c r="A78">
        <v>7</v>
      </c>
      <c r="B78">
        <v>501</v>
      </c>
      <c r="C78" s="152" t="s">
        <v>105</v>
      </c>
      <c r="D78" s="24"/>
      <c r="E78" s="149">
        <v>307.44</v>
      </c>
      <c r="F78" s="150">
        <v>5906</v>
      </c>
      <c r="G78" s="103">
        <v>15203</v>
      </c>
      <c r="H78" s="103">
        <v>7252</v>
      </c>
      <c r="I78" s="103">
        <v>7951</v>
      </c>
      <c r="J78" s="104">
        <v>-21</v>
      </c>
      <c r="K78" s="105">
        <v>-5</v>
      </c>
      <c r="L78" s="106">
        <v>-16</v>
      </c>
      <c r="M78" s="104">
        <v>-24</v>
      </c>
      <c r="N78" s="105">
        <v>-13</v>
      </c>
      <c r="O78" s="151">
        <v>-11</v>
      </c>
      <c r="P78" s="104">
        <v>4</v>
      </c>
      <c r="Q78" s="105">
        <v>1</v>
      </c>
      <c r="R78" s="106">
        <v>3</v>
      </c>
      <c r="S78" s="107">
        <v>1</v>
      </c>
      <c r="T78" s="108">
        <v>3</v>
      </c>
      <c r="U78" s="108">
        <v>0</v>
      </c>
      <c r="V78" s="109">
        <v>0</v>
      </c>
      <c r="W78" s="104">
        <v>28</v>
      </c>
      <c r="X78" s="105">
        <v>14</v>
      </c>
      <c r="Y78" s="106">
        <v>14</v>
      </c>
      <c r="Z78" s="107">
        <v>14</v>
      </c>
      <c r="AA78" s="108">
        <v>14</v>
      </c>
      <c r="AB78" s="108">
        <v>0</v>
      </c>
      <c r="AC78" s="109">
        <v>0</v>
      </c>
      <c r="AD78" s="104">
        <v>3</v>
      </c>
      <c r="AE78" s="105">
        <v>8</v>
      </c>
      <c r="AF78" s="106">
        <v>-5</v>
      </c>
      <c r="AG78" s="104">
        <v>34</v>
      </c>
      <c r="AH78" s="105">
        <v>18</v>
      </c>
      <c r="AI78" s="151">
        <v>16</v>
      </c>
      <c r="AJ78" s="107">
        <v>10</v>
      </c>
      <c r="AK78" s="108">
        <v>11</v>
      </c>
      <c r="AL78" s="108">
        <v>8</v>
      </c>
      <c r="AM78" s="109">
        <v>5</v>
      </c>
      <c r="AN78" s="104">
        <v>0</v>
      </c>
      <c r="AO78" s="106">
        <v>0</v>
      </c>
      <c r="AP78" s="118">
        <v>31</v>
      </c>
      <c r="AQ78" s="105">
        <v>10</v>
      </c>
      <c r="AR78" s="151">
        <v>21</v>
      </c>
      <c r="AS78" s="107">
        <v>9</v>
      </c>
      <c r="AT78" s="108">
        <v>15</v>
      </c>
      <c r="AU78" s="108">
        <v>1</v>
      </c>
      <c r="AV78" s="109">
        <v>6</v>
      </c>
      <c r="AW78" s="104">
        <v>0</v>
      </c>
      <c r="AX78" s="106">
        <v>0</v>
      </c>
      <c r="AY78" s="118">
        <v>-1</v>
      </c>
    </row>
    <row r="79" spans="1:51" x14ac:dyDescent="0.15">
      <c r="A79" s="157"/>
      <c r="B79" s="157"/>
      <c r="C79" s="120" t="s">
        <v>106</v>
      </c>
      <c r="D79" s="78"/>
      <c r="E79" s="159">
        <v>609.78</v>
      </c>
      <c r="F79" s="120">
        <v>10710</v>
      </c>
      <c r="G79" s="82">
        <v>27987</v>
      </c>
      <c r="H79" s="82">
        <v>13294</v>
      </c>
      <c r="I79" s="82">
        <v>14693</v>
      </c>
      <c r="J79" s="121">
        <v>-47</v>
      </c>
      <c r="K79" s="84">
        <v>-25</v>
      </c>
      <c r="L79" s="85">
        <v>-22</v>
      </c>
      <c r="M79" s="121">
        <v>-36</v>
      </c>
      <c r="N79" s="84">
        <v>-15</v>
      </c>
      <c r="O79" s="160">
        <v>-21</v>
      </c>
      <c r="P79" s="121">
        <v>8</v>
      </c>
      <c r="Q79" s="84">
        <v>2</v>
      </c>
      <c r="R79" s="85">
        <v>6</v>
      </c>
      <c r="S79" s="121">
        <v>2</v>
      </c>
      <c r="T79" s="84">
        <v>6</v>
      </c>
      <c r="U79" s="84">
        <v>0</v>
      </c>
      <c r="V79" s="85">
        <v>0</v>
      </c>
      <c r="W79" s="121">
        <v>44</v>
      </c>
      <c r="X79" s="84">
        <v>17</v>
      </c>
      <c r="Y79" s="85">
        <v>27</v>
      </c>
      <c r="Z79" s="121">
        <v>17</v>
      </c>
      <c r="AA79" s="84">
        <v>27</v>
      </c>
      <c r="AB79" s="84">
        <v>0</v>
      </c>
      <c r="AC79" s="85">
        <v>0</v>
      </c>
      <c r="AD79" s="121">
        <v>-11</v>
      </c>
      <c r="AE79" s="84">
        <v>-10</v>
      </c>
      <c r="AF79" s="85">
        <v>-1</v>
      </c>
      <c r="AG79" s="121">
        <v>49</v>
      </c>
      <c r="AH79" s="84">
        <v>24</v>
      </c>
      <c r="AI79" s="160">
        <v>25</v>
      </c>
      <c r="AJ79" s="121">
        <v>16</v>
      </c>
      <c r="AK79" s="84">
        <v>15</v>
      </c>
      <c r="AL79" s="84">
        <v>8</v>
      </c>
      <c r="AM79" s="85">
        <v>10</v>
      </c>
      <c r="AN79" s="121">
        <v>0</v>
      </c>
      <c r="AO79" s="85">
        <v>0</v>
      </c>
      <c r="AP79" s="98">
        <v>60</v>
      </c>
      <c r="AQ79" s="84">
        <v>34</v>
      </c>
      <c r="AR79" s="160">
        <v>26</v>
      </c>
      <c r="AS79" s="121">
        <v>17</v>
      </c>
      <c r="AT79" s="84">
        <v>16</v>
      </c>
      <c r="AU79" s="84">
        <v>2</v>
      </c>
      <c r="AV79" s="85">
        <v>5</v>
      </c>
      <c r="AW79" s="121">
        <v>15</v>
      </c>
      <c r="AX79" s="85">
        <v>5</v>
      </c>
      <c r="AY79" s="98">
        <v>-13</v>
      </c>
    </row>
    <row r="80" spans="1:51" x14ac:dyDescent="0.15">
      <c r="A80">
        <v>8</v>
      </c>
      <c r="B80">
        <v>585</v>
      </c>
      <c r="C80" s="152" t="s">
        <v>107</v>
      </c>
      <c r="D80" s="24"/>
      <c r="E80" s="149">
        <v>368.77</v>
      </c>
      <c r="F80" s="161">
        <v>5830</v>
      </c>
      <c r="G80" s="103">
        <v>15229</v>
      </c>
      <c r="H80" s="103">
        <v>7225</v>
      </c>
      <c r="I80" s="103">
        <v>8004</v>
      </c>
      <c r="J80" s="104">
        <v>-15</v>
      </c>
      <c r="K80" s="105">
        <v>-18</v>
      </c>
      <c r="L80" s="106">
        <v>3</v>
      </c>
      <c r="M80" s="104">
        <v>-16</v>
      </c>
      <c r="N80" s="105">
        <v>-10</v>
      </c>
      <c r="O80" s="151">
        <v>-6</v>
      </c>
      <c r="P80" s="104">
        <v>4</v>
      </c>
      <c r="Q80" s="105">
        <v>1</v>
      </c>
      <c r="R80" s="106">
        <v>3</v>
      </c>
      <c r="S80" s="107">
        <v>1</v>
      </c>
      <c r="T80" s="108">
        <v>3</v>
      </c>
      <c r="U80" s="108">
        <v>0</v>
      </c>
      <c r="V80" s="109">
        <v>0</v>
      </c>
      <c r="W80" s="104">
        <v>20</v>
      </c>
      <c r="X80" s="105">
        <v>11</v>
      </c>
      <c r="Y80" s="106">
        <v>9</v>
      </c>
      <c r="Z80" s="107">
        <v>11</v>
      </c>
      <c r="AA80" s="108">
        <v>9</v>
      </c>
      <c r="AB80" s="108">
        <v>0</v>
      </c>
      <c r="AC80" s="109">
        <v>0</v>
      </c>
      <c r="AD80" s="104">
        <v>1</v>
      </c>
      <c r="AE80" s="105">
        <v>-8</v>
      </c>
      <c r="AF80" s="106">
        <v>9</v>
      </c>
      <c r="AG80" s="104">
        <v>30</v>
      </c>
      <c r="AH80" s="105">
        <v>10</v>
      </c>
      <c r="AI80" s="151">
        <v>20</v>
      </c>
      <c r="AJ80" s="107">
        <v>9</v>
      </c>
      <c r="AK80" s="108">
        <v>14</v>
      </c>
      <c r="AL80" s="108">
        <v>1</v>
      </c>
      <c r="AM80" s="109">
        <v>6</v>
      </c>
      <c r="AN80" s="104">
        <v>0</v>
      </c>
      <c r="AO80" s="106">
        <v>0</v>
      </c>
      <c r="AP80" s="118">
        <v>29</v>
      </c>
      <c r="AQ80" s="105">
        <v>18</v>
      </c>
      <c r="AR80" s="151">
        <v>11</v>
      </c>
      <c r="AS80" s="107">
        <v>13</v>
      </c>
      <c r="AT80" s="108">
        <v>10</v>
      </c>
      <c r="AU80" s="108">
        <v>1</v>
      </c>
      <c r="AV80" s="109">
        <v>1</v>
      </c>
      <c r="AW80" s="104">
        <v>4</v>
      </c>
      <c r="AX80" s="106">
        <v>0</v>
      </c>
      <c r="AY80" s="118">
        <v>3</v>
      </c>
    </row>
    <row r="81" spans="1:51" ht="13.5" customHeight="1" x14ac:dyDescent="0.15">
      <c r="A81">
        <v>8</v>
      </c>
      <c r="B81" s="162">
        <v>586</v>
      </c>
      <c r="C81" s="163" t="s">
        <v>108</v>
      </c>
      <c r="D81" s="164"/>
      <c r="E81" s="165">
        <v>241.01</v>
      </c>
      <c r="F81" s="166">
        <v>4880</v>
      </c>
      <c r="G81" s="167">
        <v>12758</v>
      </c>
      <c r="H81" s="167">
        <v>6069</v>
      </c>
      <c r="I81" s="167">
        <v>6689</v>
      </c>
      <c r="J81" s="168">
        <v>-32</v>
      </c>
      <c r="K81" s="169">
        <v>-7</v>
      </c>
      <c r="L81" s="170">
        <v>-25</v>
      </c>
      <c r="M81" s="168">
        <v>-20</v>
      </c>
      <c r="N81" s="169">
        <v>-5</v>
      </c>
      <c r="O81" s="171">
        <v>-15</v>
      </c>
      <c r="P81" s="168">
        <v>4</v>
      </c>
      <c r="Q81" s="169">
        <v>1</v>
      </c>
      <c r="R81" s="170">
        <v>3</v>
      </c>
      <c r="S81" s="172">
        <v>1</v>
      </c>
      <c r="T81" s="173">
        <v>3</v>
      </c>
      <c r="U81" s="173">
        <v>0</v>
      </c>
      <c r="V81" s="174">
        <v>0</v>
      </c>
      <c r="W81" s="168">
        <v>24</v>
      </c>
      <c r="X81" s="169">
        <v>6</v>
      </c>
      <c r="Y81" s="170">
        <v>18</v>
      </c>
      <c r="Z81" s="172">
        <v>6</v>
      </c>
      <c r="AA81" s="173">
        <v>18</v>
      </c>
      <c r="AB81" s="173">
        <v>0</v>
      </c>
      <c r="AC81" s="174">
        <v>0</v>
      </c>
      <c r="AD81" s="168">
        <v>-12</v>
      </c>
      <c r="AE81" s="169">
        <v>-2</v>
      </c>
      <c r="AF81" s="170">
        <v>-10</v>
      </c>
      <c r="AG81" s="168">
        <v>19</v>
      </c>
      <c r="AH81" s="169">
        <v>14</v>
      </c>
      <c r="AI81" s="171">
        <v>5</v>
      </c>
      <c r="AJ81" s="172">
        <v>7</v>
      </c>
      <c r="AK81" s="173">
        <v>1</v>
      </c>
      <c r="AL81" s="173">
        <v>7</v>
      </c>
      <c r="AM81" s="174">
        <v>4</v>
      </c>
      <c r="AN81" s="168">
        <v>0</v>
      </c>
      <c r="AO81" s="170">
        <v>0</v>
      </c>
      <c r="AP81" s="175">
        <v>31</v>
      </c>
      <c r="AQ81" s="169">
        <v>16</v>
      </c>
      <c r="AR81" s="171">
        <v>15</v>
      </c>
      <c r="AS81" s="172">
        <v>4</v>
      </c>
      <c r="AT81" s="173">
        <v>6</v>
      </c>
      <c r="AU81" s="173">
        <v>1</v>
      </c>
      <c r="AV81" s="174">
        <v>4</v>
      </c>
      <c r="AW81" s="168">
        <v>11</v>
      </c>
      <c r="AX81" s="170">
        <v>5</v>
      </c>
      <c r="AY81" s="175">
        <v>-16</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133</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c r="AR84" s="8"/>
      <c r="AS84" s="8"/>
      <c r="AT84" s="8"/>
      <c r="AU84" s="8"/>
      <c r="AV84" s="8"/>
      <c r="AW84" s="8"/>
      <c r="AX84" s="6"/>
      <c r="AY84" s="6"/>
    </row>
    <row r="85" spans="1:51" x14ac:dyDescent="0.15">
      <c r="C85" s="186"/>
      <c r="E85" s="185" t="s">
        <v>136</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c r="AR85" s="8"/>
      <c r="AS85" s="8"/>
      <c r="AT85" s="8"/>
      <c r="AU85" s="8"/>
      <c r="AV85" s="8"/>
      <c r="AW85" s="8"/>
      <c r="AX85" s="6"/>
      <c r="AY85" s="6"/>
    </row>
    <row r="86" spans="1:51" x14ac:dyDescent="0.15">
      <c r="C86" s="186"/>
      <c r="E86" s="185" t="s">
        <v>137</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c r="AR86" s="8"/>
      <c r="AS86" s="8"/>
      <c r="AT86" s="8"/>
      <c r="AU86" s="8"/>
      <c r="AV86" s="8"/>
      <c r="AW86" s="8"/>
      <c r="AX86" s="6"/>
      <c r="AY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c r="AR87" s="8"/>
      <c r="AS87" s="8"/>
      <c r="AT87" s="8"/>
      <c r="AU87" s="8"/>
      <c r="AV87" s="8"/>
      <c r="AW87" s="8"/>
      <c r="AX87" s="6"/>
      <c r="AY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Q88" s="8"/>
      <c r="AR88" s="8"/>
      <c r="AS88" s="193"/>
      <c r="AT88" s="8"/>
      <c r="AU88" s="8"/>
      <c r="AV88" s="8"/>
      <c r="AW88" s="8"/>
      <c r="AX88" s="6"/>
      <c r="AY88" s="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R89" s="8"/>
      <c r="AS89" s="8"/>
      <c r="AT89" s="193"/>
      <c r="AU89" s="8"/>
      <c r="AV89" s="8"/>
      <c r="AW89" s="8"/>
      <c r="AX89" s="6"/>
      <c r="AY89" s="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59055118110236227" bottom="0.19685039370078741" header="0.51181102362204722" footer="0.51181102362204722"/>
  <pageSetup paperSize="9" scale="6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1A58D-FDC1-49CB-AF3D-E959BFDDF021}">
  <sheetPr>
    <pageSetUpPr fitToPage="1"/>
  </sheetPr>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138</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c r="AQ1" s="8"/>
      <c r="AR1" s="8"/>
      <c r="AS1" s="8"/>
      <c r="AT1" s="8"/>
      <c r="AU1" s="8"/>
      <c r="AV1" s="8"/>
      <c r="AW1" s="8"/>
      <c r="AX1" s="6"/>
      <c r="AY1" s="6"/>
    </row>
    <row r="2" spans="1:51" ht="17.25" x14ac:dyDescent="0.15">
      <c r="C2" s="9"/>
      <c r="D2" s="10"/>
      <c r="E2" s="11"/>
      <c r="F2" s="12"/>
      <c r="G2" s="13"/>
      <c r="H2" s="14"/>
      <c r="I2" s="15"/>
      <c r="J2" s="16" t="s">
        <v>139</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8400.94</v>
      </c>
      <c r="F8" s="80">
        <v>2430248</v>
      </c>
      <c r="G8" s="81">
        <v>5406823</v>
      </c>
      <c r="H8" s="81">
        <v>2569191</v>
      </c>
      <c r="I8" s="82">
        <v>2837632</v>
      </c>
      <c r="J8" s="83">
        <v>-2414</v>
      </c>
      <c r="K8" s="84">
        <v>-1132</v>
      </c>
      <c r="L8" s="85">
        <v>-1282</v>
      </c>
      <c r="M8" s="83">
        <v>-2751</v>
      </c>
      <c r="N8" s="84">
        <v>-1384</v>
      </c>
      <c r="O8" s="85">
        <v>-1367</v>
      </c>
      <c r="P8" s="83">
        <v>3261</v>
      </c>
      <c r="Q8" s="84">
        <v>1663</v>
      </c>
      <c r="R8" s="85">
        <v>1598</v>
      </c>
      <c r="S8" s="86">
        <v>1641</v>
      </c>
      <c r="T8" s="87">
        <v>1581</v>
      </c>
      <c r="U8" s="87">
        <v>22</v>
      </c>
      <c r="V8" s="88">
        <v>17</v>
      </c>
      <c r="W8" s="83">
        <v>6012</v>
      </c>
      <c r="X8" s="84">
        <v>3047</v>
      </c>
      <c r="Y8" s="85">
        <v>2965</v>
      </c>
      <c r="Z8" s="86">
        <v>3013</v>
      </c>
      <c r="AA8" s="87">
        <v>2930</v>
      </c>
      <c r="AB8" s="87">
        <v>34</v>
      </c>
      <c r="AC8" s="88">
        <v>35</v>
      </c>
      <c r="AD8" s="89">
        <v>337</v>
      </c>
      <c r="AE8" s="90">
        <v>252</v>
      </c>
      <c r="AF8" s="91">
        <v>85</v>
      </c>
      <c r="AG8" s="89">
        <v>16978</v>
      </c>
      <c r="AH8" s="90">
        <v>8775</v>
      </c>
      <c r="AI8" s="92">
        <v>8203</v>
      </c>
      <c r="AJ8" s="93">
        <v>7284</v>
      </c>
      <c r="AK8" s="94">
        <v>7025</v>
      </c>
      <c r="AL8" s="94">
        <v>1397</v>
      </c>
      <c r="AM8" s="95">
        <v>1091</v>
      </c>
      <c r="AN8" s="96">
        <v>94</v>
      </c>
      <c r="AO8" s="91">
        <v>87</v>
      </c>
      <c r="AP8" s="97">
        <v>16641</v>
      </c>
      <c r="AQ8" s="90">
        <v>8523</v>
      </c>
      <c r="AR8" s="92">
        <v>8118</v>
      </c>
      <c r="AS8" s="93">
        <v>7269</v>
      </c>
      <c r="AT8" s="94">
        <v>7158</v>
      </c>
      <c r="AU8" s="94">
        <v>1079</v>
      </c>
      <c r="AV8" s="95">
        <v>823</v>
      </c>
      <c r="AW8" s="96">
        <v>175</v>
      </c>
      <c r="AX8" s="91">
        <v>137</v>
      </c>
      <c r="AY8" s="98">
        <v>168</v>
      </c>
    </row>
    <row r="9" spans="1:51" x14ac:dyDescent="0.15">
      <c r="C9" s="99" t="s">
        <v>37</v>
      </c>
      <c r="D9" s="24"/>
      <c r="E9" s="100"/>
      <c r="F9" s="101">
        <v>168</v>
      </c>
      <c r="G9" s="102">
        <v>-2414</v>
      </c>
      <c r="H9" s="102">
        <v>-1132</v>
      </c>
      <c r="I9" s="103">
        <v>-1282</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6660.56</v>
      </c>
      <c r="F10" s="120">
        <v>2335888</v>
      </c>
      <c r="G10" s="81">
        <v>5165991</v>
      </c>
      <c r="H10" s="81">
        <v>2453226</v>
      </c>
      <c r="I10" s="82">
        <v>2712765</v>
      </c>
      <c r="J10" s="121">
        <v>-2305</v>
      </c>
      <c r="K10" s="84">
        <v>-1108</v>
      </c>
      <c r="L10" s="85">
        <v>-1197</v>
      </c>
      <c r="M10" s="121">
        <v>-2587</v>
      </c>
      <c r="N10" s="84">
        <v>-1304</v>
      </c>
      <c r="O10" s="85">
        <v>-1283</v>
      </c>
      <c r="P10" s="121">
        <v>3153</v>
      </c>
      <c r="Q10" s="84">
        <v>1610</v>
      </c>
      <c r="R10" s="85">
        <v>1543</v>
      </c>
      <c r="S10" s="86">
        <v>1588</v>
      </c>
      <c r="T10" s="87">
        <v>1526</v>
      </c>
      <c r="U10" s="87">
        <v>22</v>
      </c>
      <c r="V10" s="88">
        <v>17</v>
      </c>
      <c r="W10" s="121">
        <v>5740</v>
      </c>
      <c r="X10" s="84">
        <v>2914</v>
      </c>
      <c r="Y10" s="85">
        <v>2826</v>
      </c>
      <c r="Z10" s="86">
        <v>2880</v>
      </c>
      <c r="AA10" s="87">
        <v>2792</v>
      </c>
      <c r="AB10" s="87">
        <v>34</v>
      </c>
      <c r="AC10" s="88">
        <v>34</v>
      </c>
      <c r="AD10" s="96">
        <v>282</v>
      </c>
      <c r="AE10" s="90">
        <v>196</v>
      </c>
      <c r="AF10" s="91">
        <v>86</v>
      </c>
      <c r="AG10" s="96">
        <v>16300</v>
      </c>
      <c r="AH10" s="90">
        <v>8415</v>
      </c>
      <c r="AI10" s="92">
        <v>7885</v>
      </c>
      <c r="AJ10" s="93">
        <v>7003</v>
      </c>
      <c r="AK10" s="94">
        <v>6776</v>
      </c>
      <c r="AL10" s="94">
        <v>1319</v>
      </c>
      <c r="AM10" s="95">
        <v>1025</v>
      </c>
      <c r="AN10" s="96">
        <v>93</v>
      </c>
      <c r="AO10" s="91">
        <v>84</v>
      </c>
      <c r="AP10" s="122">
        <v>16018</v>
      </c>
      <c r="AQ10" s="90">
        <v>8219</v>
      </c>
      <c r="AR10" s="92">
        <v>7799</v>
      </c>
      <c r="AS10" s="93">
        <v>7002</v>
      </c>
      <c r="AT10" s="94">
        <v>6871</v>
      </c>
      <c r="AU10" s="94">
        <v>1047</v>
      </c>
      <c r="AV10" s="95">
        <v>795</v>
      </c>
      <c r="AW10" s="96">
        <v>170</v>
      </c>
      <c r="AX10" s="91">
        <v>133</v>
      </c>
      <c r="AY10" s="98">
        <v>63</v>
      </c>
    </row>
    <row r="11" spans="1:51" x14ac:dyDescent="0.15">
      <c r="C11" s="99" t="s">
        <v>37</v>
      </c>
      <c r="D11" s="24"/>
      <c r="E11" s="100"/>
      <c r="F11" s="101">
        <v>63</v>
      </c>
      <c r="G11" s="103">
        <v>-2305</v>
      </c>
      <c r="H11" s="103">
        <v>-1108</v>
      </c>
      <c r="I11" s="103">
        <v>-1197</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94360</v>
      </c>
      <c r="G12" s="82">
        <v>240832</v>
      </c>
      <c r="H12" s="82">
        <v>115965</v>
      </c>
      <c r="I12" s="82">
        <v>124867</v>
      </c>
      <c r="J12" s="121">
        <v>-109</v>
      </c>
      <c r="K12" s="84">
        <v>-24</v>
      </c>
      <c r="L12" s="85">
        <v>-85</v>
      </c>
      <c r="M12" s="121">
        <v>-164</v>
      </c>
      <c r="N12" s="84">
        <v>-80</v>
      </c>
      <c r="O12" s="85">
        <v>-84</v>
      </c>
      <c r="P12" s="121">
        <v>108</v>
      </c>
      <c r="Q12" s="84">
        <v>53</v>
      </c>
      <c r="R12" s="85">
        <v>55</v>
      </c>
      <c r="S12" s="86">
        <v>53</v>
      </c>
      <c r="T12" s="87">
        <v>55</v>
      </c>
      <c r="U12" s="87">
        <v>0</v>
      </c>
      <c r="V12" s="88">
        <v>0</v>
      </c>
      <c r="W12" s="121">
        <v>272</v>
      </c>
      <c r="X12" s="84">
        <v>133</v>
      </c>
      <c r="Y12" s="85">
        <v>139</v>
      </c>
      <c r="Z12" s="86">
        <v>133</v>
      </c>
      <c r="AA12" s="87">
        <v>138</v>
      </c>
      <c r="AB12" s="87">
        <v>0</v>
      </c>
      <c r="AC12" s="88">
        <v>1</v>
      </c>
      <c r="AD12" s="96">
        <v>55</v>
      </c>
      <c r="AE12" s="90">
        <v>56</v>
      </c>
      <c r="AF12" s="91">
        <v>-1</v>
      </c>
      <c r="AG12" s="96">
        <v>678</v>
      </c>
      <c r="AH12" s="90">
        <v>360</v>
      </c>
      <c r="AI12" s="92">
        <v>318</v>
      </c>
      <c r="AJ12" s="93">
        <v>281</v>
      </c>
      <c r="AK12" s="94">
        <v>249</v>
      </c>
      <c r="AL12" s="94">
        <v>78</v>
      </c>
      <c r="AM12" s="95">
        <v>66</v>
      </c>
      <c r="AN12" s="96">
        <v>1</v>
      </c>
      <c r="AO12" s="91">
        <v>3</v>
      </c>
      <c r="AP12" s="122">
        <v>623</v>
      </c>
      <c r="AQ12" s="90">
        <v>304</v>
      </c>
      <c r="AR12" s="92">
        <v>319</v>
      </c>
      <c r="AS12" s="93">
        <v>267</v>
      </c>
      <c r="AT12" s="94">
        <v>287</v>
      </c>
      <c r="AU12" s="94">
        <v>32</v>
      </c>
      <c r="AV12" s="95">
        <v>28</v>
      </c>
      <c r="AW12" s="96">
        <v>5</v>
      </c>
      <c r="AX12" s="91">
        <v>4</v>
      </c>
      <c r="AY12" s="98">
        <v>105</v>
      </c>
    </row>
    <row r="13" spans="1:51" x14ac:dyDescent="0.15">
      <c r="C13" s="99" t="s">
        <v>37</v>
      </c>
      <c r="D13" s="24"/>
      <c r="E13" s="100"/>
      <c r="F13" s="101">
        <v>105</v>
      </c>
      <c r="G13" s="103">
        <v>-109</v>
      </c>
      <c r="H13" s="103">
        <v>-24</v>
      </c>
      <c r="I13" s="103">
        <v>-85</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557.03</v>
      </c>
      <c r="F14" s="123">
        <v>743205</v>
      </c>
      <c r="G14" s="124">
        <v>1511144</v>
      </c>
      <c r="H14" s="125">
        <v>709288</v>
      </c>
      <c r="I14" s="125">
        <v>801856</v>
      </c>
      <c r="J14" s="83">
        <v>-889</v>
      </c>
      <c r="K14" s="126">
        <v>-353</v>
      </c>
      <c r="L14" s="127">
        <v>-536</v>
      </c>
      <c r="M14" s="83">
        <v>-911</v>
      </c>
      <c r="N14" s="126">
        <v>-426</v>
      </c>
      <c r="O14" s="127">
        <v>-485</v>
      </c>
      <c r="P14" s="83">
        <v>810</v>
      </c>
      <c r="Q14" s="126">
        <v>425</v>
      </c>
      <c r="R14" s="127">
        <v>385</v>
      </c>
      <c r="S14" s="83">
        <v>413</v>
      </c>
      <c r="T14" s="126">
        <v>378</v>
      </c>
      <c r="U14" s="126">
        <v>12</v>
      </c>
      <c r="V14" s="127">
        <v>7</v>
      </c>
      <c r="W14" s="83">
        <v>1721</v>
      </c>
      <c r="X14" s="126">
        <v>851</v>
      </c>
      <c r="Y14" s="127">
        <v>870</v>
      </c>
      <c r="Z14" s="83">
        <v>832</v>
      </c>
      <c r="AA14" s="126">
        <v>853</v>
      </c>
      <c r="AB14" s="126">
        <v>19</v>
      </c>
      <c r="AC14" s="127">
        <v>17</v>
      </c>
      <c r="AD14" s="89">
        <v>22</v>
      </c>
      <c r="AE14" s="128">
        <v>73</v>
      </c>
      <c r="AF14" s="129">
        <v>-51</v>
      </c>
      <c r="AG14" s="89">
        <v>5847</v>
      </c>
      <c r="AH14" s="128">
        <v>2963</v>
      </c>
      <c r="AI14" s="130">
        <v>2884</v>
      </c>
      <c r="AJ14" s="89">
        <v>2379</v>
      </c>
      <c r="AK14" s="128">
        <v>2373</v>
      </c>
      <c r="AL14" s="128">
        <v>550</v>
      </c>
      <c r="AM14" s="129">
        <v>478</v>
      </c>
      <c r="AN14" s="89">
        <v>34</v>
      </c>
      <c r="AO14" s="129">
        <v>33</v>
      </c>
      <c r="AP14" s="89">
        <v>5825</v>
      </c>
      <c r="AQ14" s="131">
        <v>2890</v>
      </c>
      <c r="AR14" s="129">
        <v>2935</v>
      </c>
      <c r="AS14" s="89">
        <v>2372</v>
      </c>
      <c r="AT14" s="128">
        <v>2499</v>
      </c>
      <c r="AU14" s="128">
        <v>423</v>
      </c>
      <c r="AV14" s="129">
        <v>360</v>
      </c>
      <c r="AW14" s="89">
        <v>95</v>
      </c>
      <c r="AX14" s="129">
        <v>76</v>
      </c>
      <c r="AY14" s="132">
        <v>-156</v>
      </c>
    </row>
    <row r="15" spans="1:51" x14ac:dyDescent="0.15">
      <c r="A15">
        <v>2</v>
      </c>
      <c r="C15" s="77" t="s">
        <v>41</v>
      </c>
      <c r="D15" s="24"/>
      <c r="E15" s="119">
        <v>169.14</v>
      </c>
      <c r="F15" s="123">
        <v>485473</v>
      </c>
      <c r="G15" s="124">
        <v>1034046</v>
      </c>
      <c r="H15" s="125">
        <v>487233</v>
      </c>
      <c r="I15" s="125">
        <v>546813</v>
      </c>
      <c r="J15" s="121">
        <v>-159</v>
      </c>
      <c r="K15" s="84">
        <v>-74</v>
      </c>
      <c r="L15" s="85">
        <v>-85</v>
      </c>
      <c r="M15" s="121">
        <v>-405</v>
      </c>
      <c r="N15" s="84">
        <v>-210</v>
      </c>
      <c r="O15" s="85">
        <v>-195</v>
      </c>
      <c r="P15" s="121">
        <v>714</v>
      </c>
      <c r="Q15" s="84">
        <v>348</v>
      </c>
      <c r="R15" s="85">
        <v>366</v>
      </c>
      <c r="S15" s="86">
        <v>344</v>
      </c>
      <c r="T15" s="87">
        <v>364</v>
      </c>
      <c r="U15" s="87">
        <v>4</v>
      </c>
      <c r="V15" s="88">
        <v>2</v>
      </c>
      <c r="W15" s="121">
        <v>1119</v>
      </c>
      <c r="X15" s="84">
        <v>558</v>
      </c>
      <c r="Y15" s="85">
        <v>561</v>
      </c>
      <c r="Z15" s="86">
        <v>550</v>
      </c>
      <c r="AA15" s="87">
        <v>552</v>
      </c>
      <c r="AB15" s="87">
        <v>8</v>
      </c>
      <c r="AC15" s="88">
        <v>9</v>
      </c>
      <c r="AD15" s="96">
        <v>246</v>
      </c>
      <c r="AE15" s="90">
        <v>136</v>
      </c>
      <c r="AF15" s="91">
        <v>110</v>
      </c>
      <c r="AG15" s="96">
        <v>3617</v>
      </c>
      <c r="AH15" s="90">
        <v>1860</v>
      </c>
      <c r="AI15" s="92">
        <v>1757</v>
      </c>
      <c r="AJ15" s="93">
        <v>1646</v>
      </c>
      <c r="AK15" s="94">
        <v>1583</v>
      </c>
      <c r="AL15" s="94">
        <v>196</v>
      </c>
      <c r="AM15" s="95">
        <v>153</v>
      </c>
      <c r="AN15" s="96">
        <v>18</v>
      </c>
      <c r="AO15" s="91">
        <v>21</v>
      </c>
      <c r="AP15" s="122">
        <v>3371</v>
      </c>
      <c r="AQ15" s="90">
        <v>1724</v>
      </c>
      <c r="AR15" s="92">
        <v>1647</v>
      </c>
      <c r="AS15" s="93">
        <v>1582</v>
      </c>
      <c r="AT15" s="94">
        <v>1521</v>
      </c>
      <c r="AU15" s="94">
        <v>111</v>
      </c>
      <c r="AV15" s="95">
        <v>102</v>
      </c>
      <c r="AW15" s="96">
        <v>31</v>
      </c>
      <c r="AX15" s="91">
        <v>24</v>
      </c>
      <c r="AY15" s="98">
        <v>87</v>
      </c>
    </row>
    <row r="16" spans="1:51" x14ac:dyDescent="0.15">
      <c r="A16">
        <v>3</v>
      </c>
      <c r="C16" s="77" t="s">
        <v>42</v>
      </c>
      <c r="D16" s="24"/>
      <c r="E16" s="133">
        <v>480.89</v>
      </c>
      <c r="F16" s="123">
        <v>297977</v>
      </c>
      <c r="G16" s="124">
        <v>708421</v>
      </c>
      <c r="H16" s="125">
        <v>332618</v>
      </c>
      <c r="I16" s="125">
        <v>375803</v>
      </c>
      <c r="J16" s="121">
        <v>-277</v>
      </c>
      <c r="K16" s="84">
        <v>-167</v>
      </c>
      <c r="L16" s="85">
        <v>-110</v>
      </c>
      <c r="M16" s="121">
        <v>-312</v>
      </c>
      <c r="N16" s="84">
        <v>-171</v>
      </c>
      <c r="O16" s="85">
        <v>-141</v>
      </c>
      <c r="P16" s="121">
        <v>401</v>
      </c>
      <c r="Q16" s="84">
        <v>199</v>
      </c>
      <c r="R16" s="85">
        <v>202</v>
      </c>
      <c r="S16" s="86">
        <v>198</v>
      </c>
      <c r="T16" s="87">
        <v>200</v>
      </c>
      <c r="U16" s="87">
        <v>1</v>
      </c>
      <c r="V16" s="88">
        <v>2</v>
      </c>
      <c r="W16" s="121">
        <v>713</v>
      </c>
      <c r="X16" s="84">
        <v>370</v>
      </c>
      <c r="Y16" s="85">
        <v>343</v>
      </c>
      <c r="Z16" s="86">
        <v>367</v>
      </c>
      <c r="AA16" s="87">
        <v>339</v>
      </c>
      <c r="AB16" s="87">
        <v>3</v>
      </c>
      <c r="AC16" s="88">
        <v>4</v>
      </c>
      <c r="AD16" s="96">
        <v>35</v>
      </c>
      <c r="AE16" s="90">
        <v>4</v>
      </c>
      <c r="AF16" s="91">
        <v>31</v>
      </c>
      <c r="AG16" s="96">
        <v>2207</v>
      </c>
      <c r="AH16" s="90">
        <v>1132</v>
      </c>
      <c r="AI16" s="92">
        <v>1075</v>
      </c>
      <c r="AJ16" s="93">
        <v>993</v>
      </c>
      <c r="AK16" s="94">
        <v>1007</v>
      </c>
      <c r="AL16" s="94">
        <v>125</v>
      </c>
      <c r="AM16" s="95">
        <v>56</v>
      </c>
      <c r="AN16" s="96">
        <v>14</v>
      </c>
      <c r="AO16" s="91">
        <v>12</v>
      </c>
      <c r="AP16" s="122">
        <v>2172</v>
      </c>
      <c r="AQ16" s="90">
        <v>1128</v>
      </c>
      <c r="AR16" s="92">
        <v>1044</v>
      </c>
      <c r="AS16" s="93">
        <v>1035</v>
      </c>
      <c r="AT16" s="94">
        <v>974</v>
      </c>
      <c r="AU16" s="94">
        <v>87</v>
      </c>
      <c r="AV16" s="95">
        <v>67</v>
      </c>
      <c r="AW16" s="96">
        <v>6</v>
      </c>
      <c r="AX16" s="91">
        <v>3</v>
      </c>
      <c r="AY16" s="98">
        <v>69</v>
      </c>
    </row>
    <row r="17" spans="1:51" s="2" customFormat="1" x14ac:dyDescent="0.15">
      <c r="A17">
        <v>4</v>
      </c>
      <c r="B17"/>
      <c r="C17" s="77" t="s">
        <v>43</v>
      </c>
      <c r="D17" s="24"/>
      <c r="E17" s="119">
        <v>266.33</v>
      </c>
      <c r="F17" s="123">
        <v>307270</v>
      </c>
      <c r="G17" s="124">
        <v>712700</v>
      </c>
      <c r="H17" s="125">
        <v>345366</v>
      </c>
      <c r="I17" s="125">
        <v>367334</v>
      </c>
      <c r="J17" s="121">
        <v>-138</v>
      </c>
      <c r="K17" s="84">
        <v>-58</v>
      </c>
      <c r="L17" s="85">
        <v>-80</v>
      </c>
      <c r="M17" s="121">
        <v>-212</v>
      </c>
      <c r="N17" s="84">
        <v>-104</v>
      </c>
      <c r="O17" s="85">
        <v>-108</v>
      </c>
      <c r="P17" s="121">
        <v>528</v>
      </c>
      <c r="Q17" s="84">
        <v>282</v>
      </c>
      <c r="R17" s="85">
        <v>246</v>
      </c>
      <c r="S17" s="86">
        <v>280</v>
      </c>
      <c r="T17" s="87">
        <v>245</v>
      </c>
      <c r="U17" s="87">
        <v>2</v>
      </c>
      <c r="V17" s="88">
        <v>1</v>
      </c>
      <c r="W17" s="121">
        <v>740</v>
      </c>
      <c r="X17" s="84">
        <v>386</v>
      </c>
      <c r="Y17" s="85">
        <v>354</v>
      </c>
      <c r="Z17" s="86">
        <v>384</v>
      </c>
      <c r="AA17" s="87">
        <v>352</v>
      </c>
      <c r="AB17" s="87">
        <v>2</v>
      </c>
      <c r="AC17" s="88">
        <v>2</v>
      </c>
      <c r="AD17" s="96">
        <v>74</v>
      </c>
      <c r="AE17" s="90">
        <v>46</v>
      </c>
      <c r="AF17" s="91">
        <v>28</v>
      </c>
      <c r="AG17" s="96">
        <v>1925</v>
      </c>
      <c r="AH17" s="90">
        <v>1016</v>
      </c>
      <c r="AI17" s="92">
        <v>909</v>
      </c>
      <c r="AJ17" s="93">
        <v>888</v>
      </c>
      <c r="AK17" s="94">
        <v>841</v>
      </c>
      <c r="AL17" s="94">
        <v>120</v>
      </c>
      <c r="AM17" s="95">
        <v>58</v>
      </c>
      <c r="AN17" s="96">
        <v>8</v>
      </c>
      <c r="AO17" s="91">
        <v>10</v>
      </c>
      <c r="AP17" s="122">
        <v>1851</v>
      </c>
      <c r="AQ17" s="90">
        <v>970</v>
      </c>
      <c r="AR17" s="92">
        <v>881</v>
      </c>
      <c r="AS17" s="93">
        <v>861</v>
      </c>
      <c r="AT17" s="94">
        <v>820</v>
      </c>
      <c r="AU17" s="94">
        <v>103</v>
      </c>
      <c r="AV17" s="95">
        <v>50</v>
      </c>
      <c r="AW17" s="96">
        <v>6</v>
      </c>
      <c r="AX17" s="91">
        <v>11</v>
      </c>
      <c r="AY17" s="98">
        <v>62</v>
      </c>
    </row>
    <row r="18" spans="1:51" s="2" customFormat="1" x14ac:dyDescent="0.15">
      <c r="A18" s="2">
        <v>5</v>
      </c>
      <c r="C18" s="77" t="s">
        <v>44</v>
      </c>
      <c r="D18" s="78"/>
      <c r="E18" s="133">
        <v>895.61</v>
      </c>
      <c r="F18" s="80">
        <v>103891</v>
      </c>
      <c r="G18" s="134">
        <v>258483</v>
      </c>
      <c r="H18" s="134">
        <v>125474</v>
      </c>
      <c r="I18" s="134">
        <v>133009</v>
      </c>
      <c r="J18" s="121">
        <v>-118</v>
      </c>
      <c r="K18" s="84">
        <v>-62</v>
      </c>
      <c r="L18" s="85">
        <v>-56</v>
      </c>
      <c r="M18" s="121">
        <v>-149</v>
      </c>
      <c r="N18" s="84">
        <v>-69</v>
      </c>
      <c r="O18" s="85">
        <v>-80</v>
      </c>
      <c r="P18" s="121">
        <v>123</v>
      </c>
      <c r="Q18" s="84">
        <v>55</v>
      </c>
      <c r="R18" s="85">
        <v>68</v>
      </c>
      <c r="S18" s="86">
        <v>54</v>
      </c>
      <c r="T18" s="87">
        <v>66</v>
      </c>
      <c r="U18" s="87">
        <v>1</v>
      </c>
      <c r="V18" s="88">
        <v>2</v>
      </c>
      <c r="W18" s="121">
        <v>272</v>
      </c>
      <c r="X18" s="84">
        <v>124</v>
      </c>
      <c r="Y18" s="85">
        <v>148</v>
      </c>
      <c r="Z18" s="86">
        <v>124</v>
      </c>
      <c r="AA18" s="87">
        <v>148</v>
      </c>
      <c r="AB18" s="87">
        <v>0</v>
      </c>
      <c r="AC18" s="88">
        <v>0</v>
      </c>
      <c r="AD18" s="96">
        <v>31</v>
      </c>
      <c r="AE18" s="90">
        <v>7</v>
      </c>
      <c r="AF18" s="91">
        <v>24</v>
      </c>
      <c r="AG18" s="96">
        <v>823</v>
      </c>
      <c r="AH18" s="90">
        <v>414</v>
      </c>
      <c r="AI18" s="92">
        <v>409</v>
      </c>
      <c r="AJ18" s="93">
        <v>297</v>
      </c>
      <c r="AK18" s="94">
        <v>291</v>
      </c>
      <c r="AL18" s="94">
        <v>114</v>
      </c>
      <c r="AM18" s="95">
        <v>116</v>
      </c>
      <c r="AN18" s="96">
        <v>3</v>
      </c>
      <c r="AO18" s="91">
        <v>2</v>
      </c>
      <c r="AP18" s="122">
        <v>792</v>
      </c>
      <c r="AQ18" s="90">
        <v>407</v>
      </c>
      <c r="AR18" s="92">
        <v>385</v>
      </c>
      <c r="AS18" s="93">
        <v>295</v>
      </c>
      <c r="AT18" s="94">
        <v>303</v>
      </c>
      <c r="AU18" s="94">
        <v>101</v>
      </c>
      <c r="AV18" s="95">
        <v>80</v>
      </c>
      <c r="AW18" s="96">
        <v>11</v>
      </c>
      <c r="AX18" s="91">
        <v>2</v>
      </c>
      <c r="AY18" s="98">
        <v>53</v>
      </c>
    </row>
    <row r="19" spans="1:51" s="2" customFormat="1" x14ac:dyDescent="0.15">
      <c r="A19" s="2">
        <v>6</v>
      </c>
      <c r="C19" s="135" t="s">
        <v>45</v>
      </c>
      <c r="D19" s="78"/>
      <c r="E19" s="133">
        <v>865.25</v>
      </c>
      <c r="F19" s="120">
        <v>243390</v>
      </c>
      <c r="G19" s="82">
        <v>565274</v>
      </c>
      <c r="H19" s="82">
        <v>273517</v>
      </c>
      <c r="I19" s="82">
        <v>291757</v>
      </c>
      <c r="J19" s="121">
        <v>-239</v>
      </c>
      <c r="K19" s="84">
        <v>-129</v>
      </c>
      <c r="L19" s="85">
        <v>-110</v>
      </c>
      <c r="M19" s="121">
        <v>-239</v>
      </c>
      <c r="N19" s="84">
        <v>-120</v>
      </c>
      <c r="O19" s="85">
        <v>-119</v>
      </c>
      <c r="P19" s="121">
        <v>368</v>
      </c>
      <c r="Q19" s="84">
        <v>188</v>
      </c>
      <c r="R19" s="85">
        <v>180</v>
      </c>
      <c r="S19" s="86">
        <v>186</v>
      </c>
      <c r="T19" s="87">
        <v>177</v>
      </c>
      <c r="U19" s="87">
        <v>2</v>
      </c>
      <c r="V19" s="88">
        <v>3</v>
      </c>
      <c r="W19" s="121">
        <v>607</v>
      </c>
      <c r="X19" s="84">
        <v>308</v>
      </c>
      <c r="Y19" s="85">
        <v>299</v>
      </c>
      <c r="Z19" s="86">
        <v>306</v>
      </c>
      <c r="AA19" s="87">
        <v>296</v>
      </c>
      <c r="AB19" s="87">
        <v>2</v>
      </c>
      <c r="AC19" s="88">
        <v>3</v>
      </c>
      <c r="AD19" s="96">
        <v>0</v>
      </c>
      <c r="AE19" s="90">
        <v>-9</v>
      </c>
      <c r="AF19" s="91">
        <v>9</v>
      </c>
      <c r="AG19" s="96">
        <v>1263</v>
      </c>
      <c r="AH19" s="90">
        <v>686</v>
      </c>
      <c r="AI19" s="92">
        <v>577</v>
      </c>
      <c r="AJ19" s="93">
        <v>574</v>
      </c>
      <c r="AK19" s="94">
        <v>474</v>
      </c>
      <c r="AL19" s="94">
        <v>100</v>
      </c>
      <c r="AM19" s="95">
        <v>97</v>
      </c>
      <c r="AN19" s="96">
        <v>12</v>
      </c>
      <c r="AO19" s="91">
        <v>6</v>
      </c>
      <c r="AP19" s="122">
        <v>1263</v>
      </c>
      <c r="AQ19" s="90">
        <v>695</v>
      </c>
      <c r="AR19" s="92">
        <v>568</v>
      </c>
      <c r="AS19" s="93">
        <v>579</v>
      </c>
      <c r="AT19" s="94">
        <v>480</v>
      </c>
      <c r="AU19" s="94">
        <v>107</v>
      </c>
      <c r="AV19" s="95">
        <v>72</v>
      </c>
      <c r="AW19" s="96">
        <v>9</v>
      </c>
      <c r="AX19" s="91">
        <v>16</v>
      </c>
      <c r="AY19" s="98">
        <v>65</v>
      </c>
    </row>
    <row r="20" spans="1:51" x14ac:dyDescent="0.15">
      <c r="A20" s="2">
        <v>7</v>
      </c>
      <c r="B20" s="2"/>
      <c r="C20" s="135" t="s">
        <v>46</v>
      </c>
      <c r="D20" s="78"/>
      <c r="E20" s="133">
        <v>1566.97</v>
      </c>
      <c r="F20" s="120">
        <v>95962</v>
      </c>
      <c r="G20" s="82">
        <v>240419</v>
      </c>
      <c r="H20" s="82">
        <v>115825</v>
      </c>
      <c r="I20" s="82">
        <v>124594</v>
      </c>
      <c r="J20" s="121">
        <v>-228</v>
      </c>
      <c r="K20" s="84">
        <v>-94</v>
      </c>
      <c r="L20" s="85">
        <v>-134</v>
      </c>
      <c r="M20" s="121">
        <v>-193</v>
      </c>
      <c r="N20" s="84">
        <v>-114</v>
      </c>
      <c r="O20" s="85">
        <v>-79</v>
      </c>
      <c r="P20" s="121">
        <v>120</v>
      </c>
      <c r="Q20" s="84">
        <v>60</v>
      </c>
      <c r="R20" s="85">
        <v>60</v>
      </c>
      <c r="S20" s="86">
        <v>60</v>
      </c>
      <c r="T20" s="87">
        <v>60</v>
      </c>
      <c r="U20" s="87">
        <v>0</v>
      </c>
      <c r="V20" s="88">
        <v>0</v>
      </c>
      <c r="W20" s="121">
        <v>313</v>
      </c>
      <c r="X20" s="84">
        <v>174</v>
      </c>
      <c r="Y20" s="85">
        <v>139</v>
      </c>
      <c r="Z20" s="86">
        <v>174</v>
      </c>
      <c r="AA20" s="87">
        <v>139</v>
      </c>
      <c r="AB20" s="87">
        <v>0</v>
      </c>
      <c r="AC20" s="88">
        <v>0</v>
      </c>
      <c r="AD20" s="96">
        <v>-35</v>
      </c>
      <c r="AE20" s="90">
        <v>20</v>
      </c>
      <c r="AF20" s="91">
        <v>-55</v>
      </c>
      <c r="AG20" s="96">
        <v>497</v>
      </c>
      <c r="AH20" s="90">
        <v>269</v>
      </c>
      <c r="AI20" s="92">
        <v>228</v>
      </c>
      <c r="AJ20" s="93">
        <v>196</v>
      </c>
      <c r="AK20" s="94">
        <v>181</v>
      </c>
      <c r="AL20" s="94">
        <v>71</v>
      </c>
      <c r="AM20" s="95">
        <v>45</v>
      </c>
      <c r="AN20" s="96">
        <v>2</v>
      </c>
      <c r="AO20" s="91">
        <v>2</v>
      </c>
      <c r="AP20" s="122">
        <v>532</v>
      </c>
      <c r="AQ20" s="90">
        <v>249</v>
      </c>
      <c r="AR20" s="92">
        <v>283</v>
      </c>
      <c r="AS20" s="93">
        <v>212</v>
      </c>
      <c r="AT20" s="94">
        <v>251</v>
      </c>
      <c r="AU20" s="94">
        <v>35</v>
      </c>
      <c r="AV20" s="95">
        <v>31</v>
      </c>
      <c r="AW20" s="96">
        <v>2</v>
      </c>
      <c r="AX20" s="91">
        <v>1</v>
      </c>
      <c r="AY20" s="98">
        <v>31</v>
      </c>
    </row>
    <row r="21" spans="1:51" x14ac:dyDescent="0.15">
      <c r="A21">
        <v>8</v>
      </c>
      <c r="C21" s="77" t="s">
        <v>47</v>
      </c>
      <c r="D21" s="78"/>
      <c r="E21" s="133">
        <v>2133.3000000000002</v>
      </c>
      <c r="F21" s="123">
        <v>60932</v>
      </c>
      <c r="G21" s="124">
        <v>152823</v>
      </c>
      <c r="H21" s="125">
        <v>73249</v>
      </c>
      <c r="I21" s="125">
        <v>79574</v>
      </c>
      <c r="J21" s="121">
        <v>-159</v>
      </c>
      <c r="K21" s="84">
        <v>-72</v>
      </c>
      <c r="L21" s="85">
        <v>-87</v>
      </c>
      <c r="M21" s="121">
        <v>-134</v>
      </c>
      <c r="N21" s="84">
        <v>-57</v>
      </c>
      <c r="O21" s="85">
        <v>-77</v>
      </c>
      <c r="P21" s="121">
        <v>80</v>
      </c>
      <c r="Q21" s="84">
        <v>48</v>
      </c>
      <c r="R21" s="85">
        <v>32</v>
      </c>
      <c r="S21" s="86">
        <v>48</v>
      </c>
      <c r="T21" s="87">
        <v>32</v>
      </c>
      <c r="U21" s="87">
        <v>0</v>
      </c>
      <c r="V21" s="88">
        <v>0</v>
      </c>
      <c r="W21" s="121">
        <v>214</v>
      </c>
      <c r="X21" s="84">
        <v>105</v>
      </c>
      <c r="Y21" s="85">
        <v>109</v>
      </c>
      <c r="Z21" s="86">
        <v>105</v>
      </c>
      <c r="AA21" s="87">
        <v>109</v>
      </c>
      <c r="AB21" s="87">
        <v>0</v>
      </c>
      <c r="AC21" s="88">
        <v>0</v>
      </c>
      <c r="AD21" s="96">
        <v>-25</v>
      </c>
      <c r="AE21" s="90">
        <v>-15</v>
      </c>
      <c r="AF21" s="91">
        <v>-10</v>
      </c>
      <c r="AG21" s="96">
        <v>260</v>
      </c>
      <c r="AH21" s="90">
        <v>141</v>
      </c>
      <c r="AI21" s="92">
        <v>119</v>
      </c>
      <c r="AJ21" s="93">
        <v>93</v>
      </c>
      <c r="AK21" s="94">
        <v>91</v>
      </c>
      <c r="AL21" s="94">
        <v>47</v>
      </c>
      <c r="AM21" s="95">
        <v>27</v>
      </c>
      <c r="AN21" s="96">
        <v>1</v>
      </c>
      <c r="AO21" s="91">
        <v>1</v>
      </c>
      <c r="AP21" s="122">
        <v>285</v>
      </c>
      <c r="AQ21" s="90">
        <v>156</v>
      </c>
      <c r="AR21" s="92">
        <v>129</v>
      </c>
      <c r="AS21" s="93">
        <v>133</v>
      </c>
      <c r="AT21" s="94">
        <v>111</v>
      </c>
      <c r="AU21" s="94">
        <v>20</v>
      </c>
      <c r="AV21" s="95">
        <v>18</v>
      </c>
      <c r="AW21" s="96">
        <v>3</v>
      </c>
      <c r="AX21" s="91">
        <v>0</v>
      </c>
      <c r="AY21" s="98">
        <v>-22</v>
      </c>
    </row>
    <row r="22" spans="1:51" x14ac:dyDescent="0.15">
      <c r="A22">
        <v>9</v>
      </c>
      <c r="C22" s="77" t="s">
        <v>48</v>
      </c>
      <c r="D22" s="78"/>
      <c r="E22" s="133">
        <v>870.8</v>
      </c>
      <c r="F22" s="123">
        <v>39113</v>
      </c>
      <c r="G22" s="124">
        <v>98845</v>
      </c>
      <c r="H22" s="125">
        <v>47311</v>
      </c>
      <c r="I22" s="125">
        <v>51534</v>
      </c>
      <c r="J22" s="121">
        <v>-39</v>
      </c>
      <c r="K22" s="84">
        <v>-12</v>
      </c>
      <c r="L22" s="85">
        <v>-27</v>
      </c>
      <c r="M22" s="121">
        <v>-73</v>
      </c>
      <c r="N22" s="84">
        <v>-32</v>
      </c>
      <c r="O22" s="85">
        <v>-41</v>
      </c>
      <c r="P22" s="121">
        <v>51</v>
      </c>
      <c r="Q22" s="84">
        <v>28</v>
      </c>
      <c r="R22" s="85">
        <v>23</v>
      </c>
      <c r="S22" s="86">
        <v>28</v>
      </c>
      <c r="T22" s="87">
        <v>23</v>
      </c>
      <c r="U22" s="87">
        <v>0</v>
      </c>
      <c r="V22" s="88">
        <v>0</v>
      </c>
      <c r="W22" s="121">
        <v>124</v>
      </c>
      <c r="X22" s="84">
        <v>60</v>
      </c>
      <c r="Y22" s="85">
        <v>64</v>
      </c>
      <c r="Z22" s="86">
        <v>60</v>
      </c>
      <c r="AA22" s="87">
        <v>64</v>
      </c>
      <c r="AB22" s="87">
        <v>0</v>
      </c>
      <c r="AC22" s="88">
        <v>0</v>
      </c>
      <c r="AD22" s="96">
        <v>34</v>
      </c>
      <c r="AE22" s="90">
        <v>20</v>
      </c>
      <c r="AF22" s="91">
        <v>14</v>
      </c>
      <c r="AG22" s="96">
        <v>255</v>
      </c>
      <c r="AH22" s="90">
        <v>141</v>
      </c>
      <c r="AI22" s="92">
        <v>114</v>
      </c>
      <c r="AJ22" s="93">
        <v>108</v>
      </c>
      <c r="AK22" s="94">
        <v>84</v>
      </c>
      <c r="AL22" s="94">
        <v>32</v>
      </c>
      <c r="AM22" s="95">
        <v>30</v>
      </c>
      <c r="AN22" s="96">
        <v>1</v>
      </c>
      <c r="AO22" s="91">
        <v>0</v>
      </c>
      <c r="AP22" s="122">
        <v>221</v>
      </c>
      <c r="AQ22" s="90">
        <v>121</v>
      </c>
      <c r="AR22" s="92">
        <v>100</v>
      </c>
      <c r="AS22" s="93">
        <v>79</v>
      </c>
      <c r="AT22" s="94">
        <v>91</v>
      </c>
      <c r="AU22" s="94">
        <v>33</v>
      </c>
      <c r="AV22" s="95">
        <v>8</v>
      </c>
      <c r="AW22" s="96">
        <v>9</v>
      </c>
      <c r="AX22" s="91">
        <v>1</v>
      </c>
      <c r="AY22" s="98">
        <v>31</v>
      </c>
    </row>
    <row r="23" spans="1:51" x14ac:dyDescent="0.15">
      <c r="A23">
        <v>10</v>
      </c>
      <c r="C23" s="77" t="s">
        <v>49</v>
      </c>
      <c r="D23" s="78"/>
      <c r="E23" s="133">
        <v>595.63</v>
      </c>
      <c r="F23" s="120">
        <v>53035</v>
      </c>
      <c r="G23" s="81">
        <v>124668</v>
      </c>
      <c r="H23" s="81">
        <v>59310</v>
      </c>
      <c r="I23" s="82">
        <v>65358</v>
      </c>
      <c r="J23" s="121">
        <v>-168</v>
      </c>
      <c r="K23" s="84">
        <v>-111</v>
      </c>
      <c r="L23" s="85">
        <v>-57</v>
      </c>
      <c r="M23" s="121">
        <v>-123</v>
      </c>
      <c r="N23" s="84">
        <v>-81</v>
      </c>
      <c r="O23" s="85">
        <v>-42</v>
      </c>
      <c r="P23" s="121">
        <v>66</v>
      </c>
      <c r="Q23" s="84">
        <v>30</v>
      </c>
      <c r="R23" s="85">
        <v>36</v>
      </c>
      <c r="S23" s="86">
        <v>30</v>
      </c>
      <c r="T23" s="87">
        <v>36</v>
      </c>
      <c r="U23" s="87">
        <v>0</v>
      </c>
      <c r="V23" s="88">
        <v>0</v>
      </c>
      <c r="W23" s="121">
        <v>189</v>
      </c>
      <c r="X23" s="84">
        <v>111</v>
      </c>
      <c r="Y23" s="85">
        <v>78</v>
      </c>
      <c r="Z23" s="86">
        <v>111</v>
      </c>
      <c r="AA23" s="87">
        <v>78</v>
      </c>
      <c r="AB23" s="87">
        <v>0</v>
      </c>
      <c r="AC23" s="88">
        <v>0</v>
      </c>
      <c r="AD23" s="96">
        <v>-45</v>
      </c>
      <c r="AE23" s="90">
        <v>-30</v>
      </c>
      <c r="AF23" s="91">
        <v>-15</v>
      </c>
      <c r="AG23" s="96">
        <v>284</v>
      </c>
      <c r="AH23" s="90">
        <v>153</v>
      </c>
      <c r="AI23" s="92">
        <v>131</v>
      </c>
      <c r="AJ23" s="93">
        <v>110</v>
      </c>
      <c r="AK23" s="94">
        <v>100</v>
      </c>
      <c r="AL23" s="94">
        <v>42</v>
      </c>
      <c r="AM23" s="95">
        <v>31</v>
      </c>
      <c r="AN23" s="96">
        <v>1</v>
      </c>
      <c r="AO23" s="91">
        <v>0</v>
      </c>
      <c r="AP23" s="122">
        <v>329</v>
      </c>
      <c r="AQ23" s="90">
        <v>183</v>
      </c>
      <c r="AR23" s="92">
        <v>146</v>
      </c>
      <c r="AS23" s="93">
        <v>121</v>
      </c>
      <c r="AT23" s="94">
        <v>108</v>
      </c>
      <c r="AU23" s="94">
        <v>59</v>
      </c>
      <c r="AV23" s="95">
        <v>35</v>
      </c>
      <c r="AW23" s="96">
        <v>3</v>
      </c>
      <c r="AX23" s="91">
        <v>3</v>
      </c>
      <c r="AY23" s="98">
        <v>-52</v>
      </c>
    </row>
    <row r="24" spans="1:51" x14ac:dyDescent="0.15">
      <c r="A24">
        <v>1</v>
      </c>
      <c r="B24" s="136">
        <v>100</v>
      </c>
      <c r="C24" s="137" t="s">
        <v>50</v>
      </c>
      <c r="D24" s="24" t="s">
        <v>51</v>
      </c>
      <c r="E24" s="138">
        <v>557.03</v>
      </c>
      <c r="F24" s="80">
        <v>743205</v>
      </c>
      <c r="G24" s="82">
        <v>1511144</v>
      </c>
      <c r="H24" s="82">
        <v>709288</v>
      </c>
      <c r="I24" s="82">
        <v>801856</v>
      </c>
      <c r="J24" s="139">
        <v>-889</v>
      </c>
      <c r="K24" s="140">
        <v>-353</v>
      </c>
      <c r="L24" s="141">
        <v>-536</v>
      </c>
      <c r="M24" s="142">
        <v>-911</v>
      </c>
      <c r="N24" s="140">
        <v>-426</v>
      </c>
      <c r="O24" s="141">
        <v>-485</v>
      </c>
      <c r="P24" s="139">
        <v>810</v>
      </c>
      <c r="Q24" s="140">
        <v>425</v>
      </c>
      <c r="R24" s="141">
        <v>385</v>
      </c>
      <c r="S24" s="139">
        <v>413</v>
      </c>
      <c r="T24" s="140">
        <v>378</v>
      </c>
      <c r="U24" s="140">
        <v>12</v>
      </c>
      <c r="V24" s="141">
        <v>7</v>
      </c>
      <c r="W24" s="139">
        <v>1721</v>
      </c>
      <c r="X24" s="140">
        <v>851</v>
      </c>
      <c r="Y24" s="141">
        <v>870</v>
      </c>
      <c r="Z24" s="139">
        <v>832</v>
      </c>
      <c r="AA24" s="140">
        <v>853</v>
      </c>
      <c r="AB24" s="140">
        <v>19</v>
      </c>
      <c r="AC24" s="141">
        <v>17</v>
      </c>
      <c r="AD24" s="143">
        <v>22</v>
      </c>
      <c r="AE24" s="144">
        <v>73</v>
      </c>
      <c r="AF24" s="145">
        <v>-51</v>
      </c>
      <c r="AG24" s="143">
        <v>5847</v>
      </c>
      <c r="AH24" s="144">
        <v>2963</v>
      </c>
      <c r="AI24" s="146">
        <v>2884</v>
      </c>
      <c r="AJ24" s="143">
        <v>2379</v>
      </c>
      <c r="AK24" s="144">
        <v>2373</v>
      </c>
      <c r="AL24" s="144">
        <v>550</v>
      </c>
      <c r="AM24" s="145">
        <v>478</v>
      </c>
      <c r="AN24" s="143">
        <v>34</v>
      </c>
      <c r="AO24" s="145">
        <v>33</v>
      </c>
      <c r="AP24" s="147">
        <v>5825</v>
      </c>
      <c r="AQ24" s="144">
        <v>2890</v>
      </c>
      <c r="AR24" s="146">
        <v>2935</v>
      </c>
      <c r="AS24" s="143">
        <v>2372</v>
      </c>
      <c r="AT24" s="144">
        <v>2499</v>
      </c>
      <c r="AU24" s="144">
        <v>423</v>
      </c>
      <c r="AV24" s="145">
        <v>360</v>
      </c>
      <c r="AW24" s="143">
        <v>95</v>
      </c>
      <c r="AX24" s="145">
        <v>76</v>
      </c>
      <c r="AY24" s="148">
        <v>-156</v>
      </c>
    </row>
    <row r="25" spans="1:51" x14ac:dyDescent="0.15">
      <c r="B25" s="136">
        <v>101</v>
      </c>
      <c r="C25" s="99" t="s">
        <v>52</v>
      </c>
      <c r="D25" s="24"/>
      <c r="E25" s="149">
        <v>34.03</v>
      </c>
      <c r="F25" s="150">
        <v>103311</v>
      </c>
      <c r="G25" s="103">
        <v>212111</v>
      </c>
      <c r="H25" s="103">
        <v>98624</v>
      </c>
      <c r="I25" s="103">
        <v>113487</v>
      </c>
      <c r="J25" s="104">
        <v>10</v>
      </c>
      <c r="K25" s="105">
        <v>-8</v>
      </c>
      <c r="L25" s="106">
        <v>18</v>
      </c>
      <c r="M25" s="104">
        <v>-21</v>
      </c>
      <c r="N25" s="105">
        <v>-8</v>
      </c>
      <c r="O25" s="106">
        <v>-13</v>
      </c>
      <c r="P25" s="104">
        <v>152</v>
      </c>
      <c r="Q25" s="105">
        <v>84</v>
      </c>
      <c r="R25" s="106">
        <v>68</v>
      </c>
      <c r="S25" s="107">
        <v>83</v>
      </c>
      <c r="T25" s="108">
        <v>68</v>
      </c>
      <c r="U25" s="108">
        <v>1</v>
      </c>
      <c r="V25" s="109">
        <v>0</v>
      </c>
      <c r="W25" s="104">
        <v>173</v>
      </c>
      <c r="X25" s="105">
        <v>92</v>
      </c>
      <c r="Y25" s="106">
        <v>81</v>
      </c>
      <c r="Z25" s="107">
        <v>89</v>
      </c>
      <c r="AA25" s="108">
        <v>79</v>
      </c>
      <c r="AB25" s="108">
        <v>3</v>
      </c>
      <c r="AC25" s="109">
        <v>2</v>
      </c>
      <c r="AD25" s="110">
        <v>31</v>
      </c>
      <c r="AE25" s="111">
        <v>0</v>
      </c>
      <c r="AF25" s="112">
        <v>31</v>
      </c>
      <c r="AG25" s="110">
        <v>857</v>
      </c>
      <c r="AH25" s="111">
        <v>429</v>
      </c>
      <c r="AI25" s="113">
        <v>428</v>
      </c>
      <c r="AJ25" s="114">
        <v>351</v>
      </c>
      <c r="AK25" s="115">
        <v>359</v>
      </c>
      <c r="AL25" s="115">
        <v>70</v>
      </c>
      <c r="AM25" s="116">
        <v>61</v>
      </c>
      <c r="AN25" s="110">
        <v>8</v>
      </c>
      <c r="AO25" s="112">
        <v>8</v>
      </c>
      <c r="AP25" s="117">
        <v>826</v>
      </c>
      <c r="AQ25" s="111">
        <v>429</v>
      </c>
      <c r="AR25" s="113">
        <v>397</v>
      </c>
      <c r="AS25" s="114">
        <v>332</v>
      </c>
      <c r="AT25" s="115">
        <v>325</v>
      </c>
      <c r="AU25" s="115">
        <v>71</v>
      </c>
      <c r="AV25" s="116">
        <v>56</v>
      </c>
      <c r="AW25" s="110">
        <v>26</v>
      </c>
      <c r="AX25" s="112">
        <v>16</v>
      </c>
      <c r="AY25" s="118">
        <v>23</v>
      </c>
    </row>
    <row r="26" spans="1:51" x14ac:dyDescent="0.15">
      <c r="B26" s="136">
        <v>102</v>
      </c>
      <c r="C26" s="99" t="s">
        <v>53</v>
      </c>
      <c r="D26" s="24"/>
      <c r="E26" s="149">
        <v>32.659999999999997</v>
      </c>
      <c r="F26" s="150">
        <v>70820</v>
      </c>
      <c r="G26" s="103">
        <v>136539</v>
      </c>
      <c r="H26" s="103">
        <v>63465</v>
      </c>
      <c r="I26" s="103">
        <v>73074</v>
      </c>
      <c r="J26" s="104">
        <v>-49</v>
      </c>
      <c r="K26" s="105">
        <v>-14</v>
      </c>
      <c r="L26" s="106">
        <v>-35</v>
      </c>
      <c r="M26" s="104">
        <v>-75</v>
      </c>
      <c r="N26" s="105">
        <v>-28</v>
      </c>
      <c r="O26" s="151">
        <v>-47</v>
      </c>
      <c r="P26" s="104">
        <v>74</v>
      </c>
      <c r="Q26" s="105">
        <v>48</v>
      </c>
      <c r="R26" s="106">
        <v>26</v>
      </c>
      <c r="S26" s="107">
        <v>47</v>
      </c>
      <c r="T26" s="108">
        <v>26</v>
      </c>
      <c r="U26" s="108">
        <v>1</v>
      </c>
      <c r="V26" s="109">
        <v>0</v>
      </c>
      <c r="W26" s="104">
        <v>149</v>
      </c>
      <c r="X26" s="105">
        <v>76</v>
      </c>
      <c r="Y26" s="106">
        <v>73</v>
      </c>
      <c r="Z26" s="107">
        <v>74</v>
      </c>
      <c r="AA26" s="108">
        <v>73</v>
      </c>
      <c r="AB26" s="108">
        <v>2</v>
      </c>
      <c r="AC26" s="109">
        <v>0</v>
      </c>
      <c r="AD26" s="110">
        <v>26</v>
      </c>
      <c r="AE26" s="111">
        <v>14</v>
      </c>
      <c r="AF26" s="112">
        <v>12</v>
      </c>
      <c r="AG26" s="110">
        <v>613</v>
      </c>
      <c r="AH26" s="111">
        <v>303</v>
      </c>
      <c r="AI26" s="113">
        <v>310</v>
      </c>
      <c r="AJ26" s="114">
        <v>238</v>
      </c>
      <c r="AK26" s="115">
        <v>261</v>
      </c>
      <c r="AL26" s="115">
        <v>62</v>
      </c>
      <c r="AM26" s="116">
        <v>46</v>
      </c>
      <c r="AN26" s="110">
        <v>3</v>
      </c>
      <c r="AO26" s="112">
        <v>3</v>
      </c>
      <c r="AP26" s="117">
        <v>587</v>
      </c>
      <c r="AQ26" s="111">
        <v>289</v>
      </c>
      <c r="AR26" s="113">
        <v>298</v>
      </c>
      <c r="AS26" s="114">
        <v>235</v>
      </c>
      <c r="AT26" s="115">
        <v>260</v>
      </c>
      <c r="AU26" s="115">
        <v>50</v>
      </c>
      <c r="AV26" s="116">
        <v>34</v>
      </c>
      <c r="AW26" s="110">
        <v>4</v>
      </c>
      <c r="AX26" s="112">
        <v>4</v>
      </c>
      <c r="AY26" s="118">
        <v>16</v>
      </c>
    </row>
    <row r="27" spans="1:51" x14ac:dyDescent="0.15">
      <c r="B27" s="136">
        <v>105</v>
      </c>
      <c r="C27" s="99" t="s">
        <v>54</v>
      </c>
      <c r="D27" s="24"/>
      <c r="E27" s="149">
        <v>14.67</v>
      </c>
      <c r="F27" s="150">
        <v>63425</v>
      </c>
      <c r="G27" s="103">
        <v>109993</v>
      </c>
      <c r="H27" s="103">
        <v>53341</v>
      </c>
      <c r="I27" s="103">
        <v>56652</v>
      </c>
      <c r="J27" s="104">
        <v>3</v>
      </c>
      <c r="K27" s="105">
        <v>-2</v>
      </c>
      <c r="L27" s="106">
        <v>5</v>
      </c>
      <c r="M27" s="104">
        <v>-124</v>
      </c>
      <c r="N27" s="105">
        <v>-61</v>
      </c>
      <c r="O27" s="151">
        <v>-63</v>
      </c>
      <c r="P27" s="104">
        <v>58</v>
      </c>
      <c r="Q27" s="105">
        <v>27</v>
      </c>
      <c r="R27" s="106">
        <v>31</v>
      </c>
      <c r="S27" s="107">
        <v>25</v>
      </c>
      <c r="T27" s="108">
        <v>27</v>
      </c>
      <c r="U27" s="108">
        <v>2</v>
      </c>
      <c r="V27" s="109">
        <v>4</v>
      </c>
      <c r="W27" s="104">
        <v>182</v>
      </c>
      <c r="X27" s="105">
        <v>88</v>
      </c>
      <c r="Y27" s="106">
        <v>94</v>
      </c>
      <c r="Z27" s="107">
        <v>87</v>
      </c>
      <c r="AA27" s="108">
        <v>92</v>
      </c>
      <c r="AB27" s="108">
        <v>1</v>
      </c>
      <c r="AC27" s="109">
        <v>2</v>
      </c>
      <c r="AD27" s="110">
        <v>127</v>
      </c>
      <c r="AE27" s="111">
        <v>59</v>
      </c>
      <c r="AF27" s="112">
        <v>68</v>
      </c>
      <c r="AG27" s="110">
        <v>729</v>
      </c>
      <c r="AH27" s="111">
        <v>359</v>
      </c>
      <c r="AI27" s="113">
        <v>370</v>
      </c>
      <c r="AJ27" s="114">
        <v>262</v>
      </c>
      <c r="AK27" s="115">
        <v>273</v>
      </c>
      <c r="AL27" s="115">
        <v>93</v>
      </c>
      <c r="AM27" s="116">
        <v>95</v>
      </c>
      <c r="AN27" s="110">
        <v>4</v>
      </c>
      <c r="AO27" s="112">
        <v>2</v>
      </c>
      <c r="AP27" s="117">
        <v>602</v>
      </c>
      <c r="AQ27" s="111">
        <v>300</v>
      </c>
      <c r="AR27" s="113">
        <v>302</v>
      </c>
      <c r="AS27" s="114">
        <v>237</v>
      </c>
      <c r="AT27" s="115">
        <v>227</v>
      </c>
      <c r="AU27" s="115">
        <v>47</v>
      </c>
      <c r="AV27" s="116">
        <v>60</v>
      </c>
      <c r="AW27" s="110">
        <v>16</v>
      </c>
      <c r="AX27" s="112">
        <v>15</v>
      </c>
      <c r="AY27" s="118">
        <v>27</v>
      </c>
    </row>
    <row r="28" spans="1:51" x14ac:dyDescent="0.15">
      <c r="B28" s="136">
        <v>106</v>
      </c>
      <c r="C28" s="99" t="s">
        <v>55</v>
      </c>
      <c r="D28" s="24"/>
      <c r="E28" s="149">
        <v>11.36</v>
      </c>
      <c r="F28" s="150">
        <v>50422</v>
      </c>
      <c r="G28" s="103">
        <v>93948</v>
      </c>
      <c r="H28" s="103">
        <v>44348</v>
      </c>
      <c r="I28" s="103">
        <v>49600</v>
      </c>
      <c r="J28" s="104">
        <v>-123</v>
      </c>
      <c r="K28" s="105">
        <v>-55</v>
      </c>
      <c r="L28" s="106">
        <v>-68</v>
      </c>
      <c r="M28" s="104">
        <v>-103</v>
      </c>
      <c r="N28" s="105">
        <v>-61</v>
      </c>
      <c r="O28" s="151">
        <v>-42</v>
      </c>
      <c r="P28" s="104">
        <v>37</v>
      </c>
      <c r="Q28" s="105">
        <v>15</v>
      </c>
      <c r="R28" s="106">
        <v>22</v>
      </c>
      <c r="S28" s="107">
        <v>13</v>
      </c>
      <c r="T28" s="108">
        <v>21</v>
      </c>
      <c r="U28" s="108">
        <v>2</v>
      </c>
      <c r="V28" s="109">
        <v>1</v>
      </c>
      <c r="W28" s="104">
        <v>140</v>
      </c>
      <c r="X28" s="105">
        <v>76</v>
      </c>
      <c r="Y28" s="106">
        <v>64</v>
      </c>
      <c r="Z28" s="107">
        <v>74</v>
      </c>
      <c r="AA28" s="108">
        <v>61</v>
      </c>
      <c r="AB28" s="108">
        <v>2</v>
      </c>
      <c r="AC28" s="109">
        <v>3</v>
      </c>
      <c r="AD28" s="110">
        <v>-20</v>
      </c>
      <c r="AE28" s="111">
        <v>6</v>
      </c>
      <c r="AF28" s="112">
        <v>-26</v>
      </c>
      <c r="AG28" s="110">
        <v>370</v>
      </c>
      <c r="AH28" s="111">
        <v>204</v>
      </c>
      <c r="AI28" s="113">
        <v>166</v>
      </c>
      <c r="AJ28" s="114">
        <v>160</v>
      </c>
      <c r="AK28" s="115">
        <v>132</v>
      </c>
      <c r="AL28" s="115">
        <v>43</v>
      </c>
      <c r="AM28" s="116">
        <v>33</v>
      </c>
      <c r="AN28" s="110">
        <v>1</v>
      </c>
      <c r="AO28" s="112">
        <v>1</v>
      </c>
      <c r="AP28" s="117">
        <v>390</v>
      </c>
      <c r="AQ28" s="111">
        <v>198</v>
      </c>
      <c r="AR28" s="113">
        <v>192</v>
      </c>
      <c r="AS28" s="114">
        <v>158</v>
      </c>
      <c r="AT28" s="115">
        <v>171</v>
      </c>
      <c r="AU28" s="115">
        <v>35</v>
      </c>
      <c r="AV28" s="116">
        <v>18</v>
      </c>
      <c r="AW28" s="110">
        <v>5</v>
      </c>
      <c r="AX28" s="112">
        <v>3</v>
      </c>
      <c r="AY28" s="118">
        <v>-41</v>
      </c>
    </row>
    <row r="29" spans="1:51" x14ac:dyDescent="0.15">
      <c r="B29" s="136">
        <v>107</v>
      </c>
      <c r="C29" s="99" t="s">
        <v>56</v>
      </c>
      <c r="D29" s="24"/>
      <c r="E29" s="149">
        <v>28.93</v>
      </c>
      <c r="F29" s="150">
        <v>74560</v>
      </c>
      <c r="G29" s="103">
        <v>156701</v>
      </c>
      <c r="H29" s="103">
        <v>71981</v>
      </c>
      <c r="I29" s="103">
        <v>84720</v>
      </c>
      <c r="J29" s="104">
        <v>-116</v>
      </c>
      <c r="K29" s="105">
        <v>-60</v>
      </c>
      <c r="L29" s="106">
        <v>-56</v>
      </c>
      <c r="M29" s="104">
        <v>-123</v>
      </c>
      <c r="N29" s="105">
        <v>-57</v>
      </c>
      <c r="O29" s="151">
        <v>-66</v>
      </c>
      <c r="P29" s="104">
        <v>90</v>
      </c>
      <c r="Q29" s="105">
        <v>41</v>
      </c>
      <c r="R29" s="106">
        <v>49</v>
      </c>
      <c r="S29" s="107">
        <v>41</v>
      </c>
      <c r="T29" s="108">
        <v>48</v>
      </c>
      <c r="U29" s="108">
        <v>0</v>
      </c>
      <c r="V29" s="109">
        <v>1</v>
      </c>
      <c r="W29" s="104">
        <v>213</v>
      </c>
      <c r="X29" s="105">
        <v>98</v>
      </c>
      <c r="Y29" s="106">
        <v>115</v>
      </c>
      <c r="Z29" s="107">
        <v>94</v>
      </c>
      <c r="AA29" s="108">
        <v>112</v>
      </c>
      <c r="AB29" s="108">
        <v>4</v>
      </c>
      <c r="AC29" s="109">
        <v>3</v>
      </c>
      <c r="AD29" s="110">
        <v>7</v>
      </c>
      <c r="AE29" s="111">
        <v>-3</v>
      </c>
      <c r="AF29" s="112">
        <v>10</v>
      </c>
      <c r="AG29" s="110">
        <v>522</v>
      </c>
      <c r="AH29" s="111">
        <v>246</v>
      </c>
      <c r="AI29" s="113">
        <v>276</v>
      </c>
      <c r="AJ29" s="114">
        <v>216</v>
      </c>
      <c r="AK29" s="115">
        <v>244</v>
      </c>
      <c r="AL29" s="115">
        <v>24</v>
      </c>
      <c r="AM29" s="116">
        <v>26</v>
      </c>
      <c r="AN29" s="110">
        <v>6</v>
      </c>
      <c r="AO29" s="112">
        <v>6</v>
      </c>
      <c r="AP29" s="117">
        <v>515</v>
      </c>
      <c r="AQ29" s="111">
        <v>249</v>
      </c>
      <c r="AR29" s="113">
        <v>266</v>
      </c>
      <c r="AS29" s="114">
        <v>227</v>
      </c>
      <c r="AT29" s="115">
        <v>244</v>
      </c>
      <c r="AU29" s="115">
        <v>14</v>
      </c>
      <c r="AV29" s="116">
        <v>14</v>
      </c>
      <c r="AW29" s="110">
        <v>8</v>
      </c>
      <c r="AX29" s="112">
        <v>8</v>
      </c>
      <c r="AY29" s="118">
        <v>-58</v>
      </c>
    </row>
    <row r="30" spans="1:51" x14ac:dyDescent="0.15">
      <c r="B30" s="136">
        <v>108</v>
      </c>
      <c r="C30" s="99" t="s">
        <v>57</v>
      </c>
      <c r="D30" s="24"/>
      <c r="E30" s="149">
        <v>28.11</v>
      </c>
      <c r="F30" s="150">
        <v>97422</v>
      </c>
      <c r="G30" s="103">
        <v>210863</v>
      </c>
      <c r="H30" s="103">
        <v>97913</v>
      </c>
      <c r="I30" s="103">
        <v>112950</v>
      </c>
      <c r="J30" s="104">
        <v>-278</v>
      </c>
      <c r="K30" s="105">
        <v>-109</v>
      </c>
      <c r="L30" s="106">
        <v>-169</v>
      </c>
      <c r="M30" s="104">
        <v>-171</v>
      </c>
      <c r="N30" s="105">
        <v>-75</v>
      </c>
      <c r="O30" s="151">
        <v>-96</v>
      </c>
      <c r="P30" s="104">
        <v>97</v>
      </c>
      <c r="Q30" s="105">
        <v>52</v>
      </c>
      <c r="R30" s="106">
        <v>45</v>
      </c>
      <c r="S30" s="107">
        <v>52</v>
      </c>
      <c r="T30" s="108">
        <v>45</v>
      </c>
      <c r="U30" s="108">
        <v>0</v>
      </c>
      <c r="V30" s="109">
        <v>0</v>
      </c>
      <c r="W30" s="104">
        <v>268</v>
      </c>
      <c r="X30" s="105">
        <v>127</v>
      </c>
      <c r="Y30" s="106">
        <v>141</v>
      </c>
      <c r="Z30" s="107">
        <v>124</v>
      </c>
      <c r="AA30" s="108">
        <v>141</v>
      </c>
      <c r="AB30" s="108">
        <v>3</v>
      </c>
      <c r="AC30" s="109">
        <v>0</v>
      </c>
      <c r="AD30" s="110">
        <v>-107</v>
      </c>
      <c r="AE30" s="111">
        <v>-34</v>
      </c>
      <c r="AF30" s="112">
        <v>-73</v>
      </c>
      <c r="AG30" s="110">
        <v>627</v>
      </c>
      <c r="AH30" s="111">
        <v>333</v>
      </c>
      <c r="AI30" s="113">
        <v>294</v>
      </c>
      <c r="AJ30" s="114">
        <v>266</v>
      </c>
      <c r="AK30" s="115">
        <v>259</v>
      </c>
      <c r="AL30" s="115">
        <v>66</v>
      </c>
      <c r="AM30" s="116">
        <v>34</v>
      </c>
      <c r="AN30" s="110">
        <v>1</v>
      </c>
      <c r="AO30" s="112">
        <v>1</v>
      </c>
      <c r="AP30" s="117">
        <v>734</v>
      </c>
      <c r="AQ30" s="111">
        <v>367</v>
      </c>
      <c r="AR30" s="113">
        <v>367</v>
      </c>
      <c r="AS30" s="114">
        <v>317</v>
      </c>
      <c r="AT30" s="115">
        <v>338</v>
      </c>
      <c r="AU30" s="115">
        <v>46</v>
      </c>
      <c r="AV30" s="116">
        <v>28</v>
      </c>
      <c r="AW30" s="110">
        <v>4</v>
      </c>
      <c r="AX30" s="112">
        <v>1</v>
      </c>
      <c r="AY30" s="118">
        <v>-74</v>
      </c>
    </row>
    <row r="31" spans="1:51" x14ac:dyDescent="0.15">
      <c r="B31" s="136">
        <v>109</v>
      </c>
      <c r="C31" s="99" t="s">
        <v>58</v>
      </c>
      <c r="D31" s="24" t="s">
        <v>51</v>
      </c>
      <c r="E31" s="149">
        <v>240.29</v>
      </c>
      <c r="F31" s="150">
        <v>89680</v>
      </c>
      <c r="G31" s="103">
        <v>208153</v>
      </c>
      <c r="H31" s="103">
        <v>98167</v>
      </c>
      <c r="I31" s="103">
        <v>109986</v>
      </c>
      <c r="J31" s="104">
        <v>-88</v>
      </c>
      <c r="K31" s="105">
        <v>-50</v>
      </c>
      <c r="L31" s="106">
        <v>-38</v>
      </c>
      <c r="M31" s="104">
        <v>-124</v>
      </c>
      <c r="N31" s="105">
        <v>-75</v>
      </c>
      <c r="O31" s="151">
        <v>-49</v>
      </c>
      <c r="P31" s="104">
        <v>114</v>
      </c>
      <c r="Q31" s="105">
        <v>49</v>
      </c>
      <c r="R31" s="106">
        <v>65</v>
      </c>
      <c r="S31" s="107">
        <v>48</v>
      </c>
      <c r="T31" s="108">
        <v>65</v>
      </c>
      <c r="U31" s="108">
        <v>1</v>
      </c>
      <c r="V31" s="109">
        <v>0</v>
      </c>
      <c r="W31" s="104">
        <v>238</v>
      </c>
      <c r="X31" s="105">
        <v>124</v>
      </c>
      <c r="Y31" s="106">
        <v>114</v>
      </c>
      <c r="Z31" s="107">
        <v>123</v>
      </c>
      <c r="AA31" s="108">
        <v>114</v>
      </c>
      <c r="AB31" s="108">
        <v>1</v>
      </c>
      <c r="AC31" s="109">
        <v>0</v>
      </c>
      <c r="AD31" s="110">
        <v>36</v>
      </c>
      <c r="AE31" s="111">
        <v>25</v>
      </c>
      <c r="AF31" s="112">
        <v>11</v>
      </c>
      <c r="AG31" s="110">
        <v>605</v>
      </c>
      <c r="AH31" s="111">
        <v>297</v>
      </c>
      <c r="AI31" s="113">
        <v>308</v>
      </c>
      <c r="AJ31" s="114">
        <v>257</v>
      </c>
      <c r="AK31" s="115">
        <v>229</v>
      </c>
      <c r="AL31" s="115">
        <v>37</v>
      </c>
      <c r="AM31" s="116">
        <v>76</v>
      </c>
      <c r="AN31" s="110">
        <v>3</v>
      </c>
      <c r="AO31" s="112">
        <v>3</v>
      </c>
      <c r="AP31" s="117">
        <v>569</v>
      </c>
      <c r="AQ31" s="111">
        <v>272</v>
      </c>
      <c r="AR31" s="113">
        <v>297</v>
      </c>
      <c r="AS31" s="114">
        <v>251</v>
      </c>
      <c r="AT31" s="115">
        <v>255</v>
      </c>
      <c r="AU31" s="115">
        <v>16</v>
      </c>
      <c r="AV31" s="116">
        <v>40</v>
      </c>
      <c r="AW31" s="110">
        <v>5</v>
      </c>
      <c r="AX31" s="112">
        <v>2</v>
      </c>
      <c r="AY31" s="118">
        <v>42</v>
      </c>
    </row>
    <row r="32" spans="1:51" x14ac:dyDescent="0.15">
      <c r="B32" s="136">
        <v>110</v>
      </c>
      <c r="C32" s="99" t="s">
        <v>59</v>
      </c>
      <c r="D32" s="24"/>
      <c r="E32" s="149">
        <v>28.97</v>
      </c>
      <c r="F32" s="150">
        <v>92531</v>
      </c>
      <c r="G32" s="103">
        <v>148123</v>
      </c>
      <c r="H32" s="103">
        <v>68662</v>
      </c>
      <c r="I32" s="103">
        <v>79461</v>
      </c>
      <c r="J32" s="104">
        <v>-98</v>
      </c>
      <c r="K32" s="105">
        <v>-23</v>
      </c>
      <c r="L32" s="106">
        <v>-75</v>
      </c>
      <c r="M32" s="104">
        <v>-65</v>
      </c>
      <c r="N32" s="105">
        <v>-25</v>
      </c>
      <c r="O32" s="151">
        <v>-40</v>
      </c>
      <c r="P32" s="104">
        <v>78</v>
      </c>
      <c r="Q32" s="105">
        <v>41</v>
      </c>
      <c r="R32" s="106">
        <v>37</v>
      </c>
      <c r="S32" s="107">
        <v>38</v>
      </c>
      <c r="T32" s="108">
        <v>37</v>
      </c>
      <c r="U32" s="108">
        <v>3</v>
      </c>
      <c r="V32" s="109">
        <v>0</v>
      </c>
      <c r="W32" s="104">
        <v>143</v>
      </c>
      <c r="X32" s="105">
        <v>66</v>
      </c>
      <c r="Y32" s="106">
        <v>77</v>
      </c>
      <c r="Z32" s="107">
        <v>64</v>
      </c>
      <c r="AA32" s="108">
        <v>72</v>
      </c>
      <c r="AB32" s="108">
        <v>2</v>
      </c>
      <c r="AC32" s="109">
        <v>5</v>
      </c>
      <c r="AD32" s="110">
        <v>-33</v>
      </c>
      <c r="AE32" s="111">
        <v>2</v>
      </c>
      <c r="AF32" s="112">
        <v>-35</v>
      </c>
      <c r="AG32" s="110">
        <v>882</v>
      </c>
      <c r="AH32" s="111">
        <v>445</v>
      </c>
      <c r="AI32" s="113">
        <v>437</v>
      </c>
      <c r="AJ32" s="114">
        <v>334</v>
      </c>
      <c r="AK32" s="115">
        <v>354</v>
      </c>
      <c r="AL32" s="115">
        <v>106</v>
      </c>
      <c r="AM32" s="116">
        <v>75</v>
      </c>
      <c r="AN32" s="110">
        <v>5</v>
      </c>
      <c r="AO32" s="112">
        <v>8</v>
      </c>
      <c r="AP32" s="117">
        <v>915</v>
      </c>
      <c r="AQ32" s="111">
        <v>443</v>
      </c>
      <c r="AR32" s="113">
        <v>472</v>
      </c>
      <c r="AS32" s="114">
        <v>308</v>
      </c>
      <c r="AT32" s="115">
        <v>367</v>
      </c>
      <c r="AU32" s="115">
        <v>116</v>
      </c>
      <c r="AV32" s="116">
        <v>83</v>
      </c>
      <c r="AW32" s="110">
        <v>19</v>
      </c>
      <c r="AX32" s="112">
        <v>22</v>
      </c>
      <c r="AY32" s="118">
        <v>-112</v>
      </c>
    </row>
    <row r="33" spans="1:51" s="2" customFormat="1" x14ac:dyDescent="0.15">
      <c r="A33"/>
      <c r="B33" s="136">
        <v>111</v>
      </c>
      <c r="C33" s="99" t="s">
        <v>60</v>
      </c>
      <c r="D33" s="24"/>
      <c r="E33" s="149">
        <v>138.01</v>
      </c>
      <c r="F33" s="150">
        <v>101034</v>
      </c>
      <c r="G33" s="103">
        <v>234713</v>
      </c>
      <c r="H33" s="103">
        <v>112787</v>
      </c>
      <c r="I33" s="103">
        <v>121926</v>
      </c>
      <c r="J33" s="104">
        <v>-150</v>
      </c>
      <c r="K33" s="105">
        <v>-32</v>
      </c>
      <c r="L33" s="106">
        <v>-118</v>
      </c>
      <c r="M33" s="104">
        <v>-105</v>
      </c>
      <c r="N33" s="105">
        <v>-36</v>
      </c>
      <c r="O33" s="151">
        <v>-69</v>
      </c>
      <c r="P33" s="104">
        <v>110</v>
      </c>
      <c r="Q33" s="105">
        <v>68</v>
      </c>
      <c r="R33" s="106">
        <v>42</v>
      </c>
      <c r="S33" s="107">
        <v>66</v>
      </c>
      <c r="T33" s="108">
        <v>41</v>
      </c>
      <c r="U33" s="108">
        <v>2</v>
      </c>
      <c r="V33" s="109">
        <v>1</v>
      </c>
      <c r="W33" s="104">
        <v>215</v>
      </c>
      <c r="X33" s="105">
        <v>104</v>
      </c>
      <c r="Y33" s="106">
        <v>111</v>
      </c>
      <c r="Z33" s="107">
        <v>103</v>
      </c>
      <c r="AA33" s="108">
        <v>109</v>
      </c>
      <c r="AB33" s="108">
        <v>1</v>
      </c>
      <c r="AC33" s="109">
        <v>2</v>
      </c>
      <c r="AD33" s="110">
        <v>-45</v>
      </c>
      <c r="AE33" s="111">
        <v>4</v>
      </c>
      <c r="AF33" s="112">
        <v>-49</v>
      </c>
      <c r="AG33" s="110">
        <v>642</v>
      </c>
      <c r="AH33" s="111">
        <v>347</v>
      </c>
      <c r="AI33" s="113">
        <v>295</v>
      </c>
      <c r="AJ33" s="114">
        <v>295</v>
      </c>
      <c r="AK33" s="115">
        <v>262</v>
      </c>
      <c r="AL33" s="115">
        <v>49</v>
      </c>
      <c r="AM33" s="116">
        <v>32</v>
      </c>
      <c r="AN33" s="110">
        <v>3</v>
      </c>
      <c r="AO33" s="112">
        <v>1</v>
      </c>
      <c r="AP33" s="117">
        <v>687</v>
      </c>
      <c r="AQ33" s="111">
        <v>343</v>
      </c>
      <c r="AR33" s="113">
        <v>344</v>
      </c>
      <c r="AS33" s="114">
        <v>307</v>
      </c>
      <c r="AT33" s="115">
        <v>312</v>
      </c>
      <c r="AU33" s="115">
        <v>28</v>
      </c>
      <c r="AV33" s="116">
        <v>27</v>
      </c>
      <c r="AW33" s="110">
        <v>8</v>
      </c>
      <c r="AX33" s="112">
        <v>5</v>
      </c>
      <c r="AY33" s="118">
        <v>21</v>
      </c>
    </row>
    <row r="34" spans="1:51" x14ac:dyDescent="0.15">
      <c r="A34" s="2">
        <v>6</v>
      </c>
      <c r="B34" s="2">
        <v>201</v>
      </c>
      <c r="C34" s="152" t="s">
        <v>61</v>
      </c>
      <c r="D34" s="24"/>
      <c r="E34" s="149">
        <v>534.55999999999995</v>
      </c>
      <c r="F34" s="150">
        <v>227458</v>
      </c>
      <c r="G34" s="103">
        <v>525268</v>
      </c>
      <c r="H34" s="103">
        <v>254168</v>
      </c>
      <c r="I34" s="103">
        <v>271100</v>
      </c>
      <c r="J34" s="104">
        <v>-222</v>
      </c>
      <c r="K34" s="105">
        <v>-114</v>
      </c>
      <c r="L34" s="106">
        <v>-108</v>
      </c>
      <c r="M34" s="104">
        <v>-200</v>
      </c>
      <c r="N34" s="105">
        <v>-98</v>
      </c>
      <c r="O34" s="151">
        <v>-102</v>
      </c>
      <c r="P34" s="104">
        <v>351</v>
      </c>
      <c r="Q34" s="105">
        <v>180</v>
      </c>
      <c r="R34" s="106">
        <v>171</v>
      </c>
      <c r="S34" s="107">
        <v>178</v>
      </c>
      <c r="T34" s="108">
        <v>168</v>
      </c>
      <c r="U34" s="108">
        <v>2</v>
      </c>
      <c r="V34" s="109">
        <v>3</v>
      </c>
      <c r="W34" s="104">
        <v>551</v>
      </c>
      <c r="X34" s="105">
        <v>278</v>
      </c>
      <c r="Y34" s="106">
        <v>273</v>
      </c>
      <c r="Z34" s="107">
        <v>276</v>
      </c>
      <c r="AA34" s="108">
        <v>270</v>
      </c>
      <c r="AB34" s="108">
        <v>2</v>
      </c>
      <c r="AC34" s="109">
        <v>3</v>
      </c>
      <c r="AD34" s="110">
        <v>-22</v>
      </c>
      <c r="AE34" s="111">
        <v>-16</v>
      </c>
      <c r="AF34" s="112">
        <v>-6</v>
      </c>
      <c r="AG34" s="110">
        <v>1141</v>
      </c>
      <c r="AH34" s="111">
        <v>624</v>
      </c>
      <c r="AI34" s="113">
        <v>517</v>
      </c>
      <c r="AJ34" s="114">
        <v>527</v>
      </c>
      <c r="AK34" s="115">
        <v>439</v>
      </c>
      <c r="AL34" s="115">
        <v>85</v>
      </c>
      <c r="AM34" s="116">
        <v>72</v>
      </c>
      <c r="AN34" s="110">
        <v>12</v>
      </c>
      <c r="AO34" s="112">
        <v>6</v>
      </c>
      <c r="AP34" s="117">
        <v>1163</v>
      </c>
      <c r="AQ34" s="111">
        <v>640</v>
      </c>
      <c r="AR34" s="113">
        <v>523</v>
      </c>
      <c r="AS34" s="114">
        <v>529</v>
      </c>
      <c r="AT34" s="115">
        <v>440</v>
      </c>
      <c r="AU34" s="115">
        <v>103</v>
      </c>
      <c r="AV34" s="116">
        <v>67</v>
      </c>
      <c r="AW34" s="110">
        <v>8</v>
      </c>
      <c r="AX34" s="112">
        <v>16</v>
      </c>
      <c r="AY34" s="118">
        <v>43</v>
      </c>
    </row>
    <row r="35" spans="1:51" x14ac:dyDescent="0.15">
      <c r="A35">
        <v>2</v>
      </c>
      <c r="B35">
        <v>202</v>
      </c>
      <c r="C35" s="152" t="s">
        <v>62</v>
      </c>
      <c r="D35" s="24"/>
      <c r="E35" s="149">
        <v>50.71</v>
      </c>
      <c r="F35" s="150">
        <v>223611</v>
      </c>
      <c r="G35" s="103">
        <v>455672</v>
      </c>
      <c r="H35" s="103">
        <v>220059</v>
      </c>
      <c r="I35" s="103">
        <v>235613</v>
      </c>
      <c r="J35" s="104">
        <v>-362</v>
      </c>
      <c r="K35" s="105">
        <v>-215</v>
      </c>
      <c r="L35" s="106">
        <v>-147</v>
      </c>
      <c r="M35" s="104">
        <v>-228</v>
      </c>
      <c r="N35" s="105">
        <v>-138</v>
      </c>
      <c r="O35" s="151">
        <v>-90</v>
      </c>
      <c r="P35" s="104">
        <v>340</v>
      </c>
      <c r="Q35" s="105">
        <v>160</v>
      </c>
      <c r="R35" s="106">
        <v>180</v>
      </c>
      <c r="S35" s="107">
        <v>157</v>
      </c>
      <c r="T35" s="108">
        <v>179</v>
      </c>
      <c r="U35" s="108">
        <v>3</v>
      </c>
      <c r="V35" s="109">
        <v>1</v>
      </c>
      <c r="W35" s="104">
        <v>568</v>
      </c>
      <c r="X35" s="105">
        <v>298</v>
      </c>
      <c r="Y35" s="106">
        <v>270</v>
      </c>
      <c r="Z35" s="107">
        <v>292</v>
      </c>
      <c r="AA35" s="108">
        <v>264</v>
      </c>
      <c r="AB35" s="108">
        <v>6</v>
      </c>
      <c r="AC35" s="109">
        <v>6</v>
      </c>
      <c r="AD35" s="110">
        <v>-134</v>
      </c>
      <c r="AE35" s="111">
        <v>-77</v>
      </c>
      <c r="AF35" s="112">
        <v>-57</v>
      </c>
      <c r="AG35" s="110">
        <v>1410</v>
      </c>
      <c r="AH35" s="111">
        <v>754</v>
      </c>
      <c r="AI35" s="113">
        <v>656</v>
      </c>
      <c r="AJ35" s="114">
        <v>641</v>
      </c>
      <c r="AK35" s="115">
        <v>588</v>
      </c>
      <c r="AL35" s="115">
        <v>107</v>
      </c>
      <c r="AM35" s="116">
        <v>61</v>
      </c>
      <c r="AN35" s="110">
        <v>6</v>
      </c>
      <c r="AO35" s="112">
        <v>7</v>
      </c>
      <c r="AP35" s="117">
        <v>1544</v>
      </c>
      <c r="AQ35" s="111">
        <v>831</v>
      </c>
      <c r="AR35" s="113">
        <v>713</v>
      </c>
      <c r="AS35" s="114">
        <v>745</v>
      </c>
      <c r="AT35" s="115">
        <v>656</v>
      </c>
      <c r="AU35" s="115">
        <v>65</v>
      </c>
      <c r="AV35" s="116">
        <v>48</v>
      </c>
      <c r="AW35" s="110">
        <v>21</v>
      </c>
      <c r="AX35" s="112">
        <v>9</v>
      </c>
      <c r="AY35" s="118">
        <v>-100</v>
      </c>
    </row>
    <row r="36" spans="1:51" x14ac:dyDescent="0.15">
      <c r="A36">
        <v>4</v>
      </c>
      <c r="B36">
        <v>203</v>
      </c>
      <c r="C36" s="152" t="s">
        <v>63</v>
      </c>
      <c r="D36" s="24"/>
      <c r="E36" s="149">
        <v>49.42</v>
      </c>
      <c r="F36" s="150">
        <v>135679</v>
      </c>
      <c r="G36" s="103">
        <v>304517</v>
      </c>
      <c r="H36" s="103">
        <v>146709</v>
      </c>
      <c r="I36" s="103">
        <v>157808</v>
      </c>
      <c r="J36" s="104">
        <v>1</v>
      </c>
      <c r="K36" s="105">
        <v>10</v>
      </c>
      <c r="L36" s="106">
        <v>-9</v>
      </c>
      <c r="M36" s="104">
        <v>-69</v>
      </c>
      <c r="N36" s="105">
        <v>-33</v>
      </c>
      <c r="O36" s="151">
        <v>-36</v>
      </c>
      <c r="P36" s="104">
        <v>244</v>
      </c>
      <c r="Q36" s="105">
        <v>125</v>
      </c>
      <c r="R36" s="106">
        <v>119</v>
      </c>
      <c r="S36" s="107">
        <v>124</v>
      </c>
      <c r="T36" s="108">
        <v>119</v>
      </c>
      <c r="U36" s="108">
        <v>1</v>
      </c>
      <c r="V36" s="109">
        <v>0</v>
      </c>
      <c r="W36" s="104">
        <v>313</v>
      </c>
      <c r="X36" s="105">
        <v>158</v>
      </c>
      <c r="Y36" s="106">
        <v>155</v>
      </c>
      <c r="Z36" s="107">
        <v>157</v>
      </c>
      <c r="AA36" s="108">
        <v>154</v>
      </c>
      <c r="AB36" s="108">
        <v>1</v>
      </c>
      <c r="AC36" s="109">
        <v>1</v>
      </c>
      <c r="AD36" s="110">
        <v>70</v>
      </c>
      <c r="AE36" s="111">
        <v>43</v>
      </c>
      <c r="AF36" s="112">
        <v>27</v>
      </c>
      <c r="AG36" s="110">
        <v>883</v>
      </c>
      <c r="AH36" s="111">
        <v>462</v>
      </c>
      <c r="AI36" s="113">
        <v>421</v>
      </c>
      <c r="AJ36" s="114">
        <v>420</v>
      </c>
      <c r="AK36" s="115">
        <v>399</v>
      </c>
      <c r="AL36" s="115">
        <v>38</v>
      </c>
      <c r="AM36" s="116">
        <v>18</v>
      </c>
      <c r="AN36" s="110">
        <v>4</v>
      </c>
      <c r="AO36" s="112">
        <v>4</v>
      </c>
      <c r="AP36" s="117">
        <v>813</v>
      </c>
      <c r="AQ36" s="111">
        <v>419</v>
      </c>
      <c r="AR36" s="113">
        <v>394</v>
      </c>
      <c r="AS36" s="114">
        <v>380</v>
      </c>
      <c r="AT36" s="115">
        <v>370</v>
      </c>
      <c r="AU36" s="115">
        <v>37</v>
      </c>
      <c r="AV36" s="116">
        <v>19</v>
      </c>
      <c r="AW36" s="110">
        <v>2</v>
      </c>
      <c r="AX36" s="112">
        <v>5</v>
      </c>
      <c r="AY36" s="118">
        <v>13</v>
      </c>
    </row>
    <row r="37" spans="1:51" x14ac:dyDescent="0.15">
      <c r="A37">
        <v>2</v>
      </c>
      <c r="B37">
        <v>204</v>
      </c>
      <c r="C37" s="152" t="s">
        <v>64</v>
      </c>
      <c r="D37" s="24" t="s">
        <v>51</v>
      </c>
      <c r="E37" s="149">
        <v>99.96</v>
      </c>
      <c r="F37" s="150">
        <v>218829</v>
      </c>
      <c r="G37" s="103">
        <v>484434</v>
      </c>
      <c r="H37" s="103">
        <v>225175</v>
      </c>
      <c r="I37" s="103">
        <v>259259</v>
      </c>
      <c r="J37" s="104">
        <v>218</v>
      </c>
      <c r="K37" s="105">
        <v>139</v>
      </c>
      <c r="L37" s="106">
        <v>79</v>
      </c>
      <c r="M37" s="104">
        <v>-112</v>
      </c>
      <c r="N37" s="105">
        <v>-44</v>
      </c>
      <c r="O37" s="151">
        <v>-68</v>
      </c>
      <c r="P37" s="104">
        <v>327</v>
      </c>
      <c r="Q37" s="105">
        <v>163</v>
      </c>
      <c r="R37" s="106">
        <v>164</v>
      </c>
      <c r="S37" s="107">
        <v>162</v>
      </c>
      <c r="T37" s="108">
        <v>164</v>
      </c>
      <c r="U37" s="108">
        <v>1</v>
      </c>
      <c r="V37" s="109">
        <v>0</v>
      </c>
      <c r="W37" s="104">
        <v>439</v>
      </c>
      <c r="X37" s="105">
        <v>207</v>
      </c>
      <c r="Y37" s="106">
        <v>232</v>
      </c>
      <c r="Z37" s="107">
        <v>207</v>
      </c>
      <c r="AA37" s="108">
        <v>231</v>
      </c>
      <c r="AB37" s="108">
        <v>0</v>
      </c>
      <c r="AC37" s="109">
        <v>1</v>
      </c>
      <c r="AD37" s="110">
        <v>330</v>
      </c>
      <c r="AE37" s="111">
        <v>183</v>
      </c>
      <c r="AF37" s="112">
        <v>147</v>
      </c>
      <c r="AG37" s="110">
        <v>1806</v>
      </c>
      <c r="AH37" s="111">
        <v>908</v>
      </c>
      <c r="AI37" s="113">
        <v>898</v>
      </c>
      <c r="AJ37" s="114">
        <v>826</v>
      </c>
      <c r="AK37" s="115">
        <v>807</v>
      </c>
      <c r="AL37" s="115">
        <v>72</v>
      </c>
      <c r="AM37" s="116">
        <v>79</v>
      </c>
      <c r="AN37" s="110">
        <v>10</v>
      </c>
      <c r="AO37" s="112">
        <v>12</v>
      </c>
      <c r="AP37" s="117">
        <v>1476</v>
      </c>
      <c r="AQ37" s="111">
        <v>725</v>
      </c>
      <c r="AR37" s="113">
        <v>751</v>
      </c>
      <c r="AS37" s="114">
        <v>677</v>
      </c>
      <c r="AT37" s="115">
        <v>693</v>
      </c>
      <c r="AU37" s="115">
        <v>38</v>
      </c>
      <c r="AV37" s="116">
        <v>45</v>
      </c>
      <c r="AW37" s="110">
        <v>10</v>
      </c>
      <c r="AX37" s="112">
        <v>13</v>
      </c>
      <c r="AY37" s="118">
        <v>169</v>
      </c>
    </row>
    <row r="38" spans="1:51" x14ac:dyDescent="0.15">
      <c r="A38">
        <v>10</v>
      </c>
      <c r="B38">
        <v>205</v>
      </c>
      <c r="C38" s="152" t="s">
        <v>65</v>
      </c>
      <c r="D38" s="24"/>
      <c r="E38" s="149">
        <v>182.38</v>
      </c>
      <c r="F38" s="150">
        <v>18010</v>
      </c>
      <c r="G38" s="103">
        <v>40364</v>
      </c>
      <c r="H38" s="103">
        <v>19199</v>
      </c>
      <c r="I38" s="103">
        <v>21165</v>
      </c>
      <c r="J38" s="104">
        <v>-27</v>
      </c>
      <c r="K38" s="105">
        <v>-28</v>
      </c>
      <c r="L38" s="106">
        <v>1</v>
      </c>
      <c r="M38" s="104">
        <v>-27</v>
      </c>
      <c r="N38" s="105">
        <v>-21</v>
      </c>
      <c r="O38" s="151">
        <v>-6</v>
      </c>
      <c r="P38" s="104">
        <v>20</v>
      </c>
      <c r="Q38" s="105">
        <v>8</v>
      </c>
      <c r="R38" s="106">
        <v>12</v>
      </c>
      <c r="S38" s="107">
        <v>8</v>
      </c>
      <c r="T38" s="108">
        <v>12</v>
      </c>
      <c r="U38" s="108">
        <v>0</v>
      </c>
      <c r="V38" s="109">
        <v>0</v>
      </c>
      <c r="W38" s="104">
        <v>47</v>
      </c>
      <c r="X38" s="105">
        <v>29</v>
      </c>
      <c r="Y38" s="106">
        <v>18</v>
      </c>
      <c r="Z38" s="107">
        <v>29</v>
      </c>
      <c r="AA38" s="108">
        <v>18</v>
      </c>
      <c r="AB38" s="108">
        <v>0</v>
      </c>
      <c r="AC38" s="109">
        <v>0</v>
      </c>
      <c r="AD38" s="110">
        <v>0</v>
      </c>
      <c r="AE38" s="111">
        <v>-7</v>
      </c>
      <c r="AF38" s="112">
        <v>7</v>
      </c>
      <c r="AG38" s="110">
        <v>94</v>
      </c>
      <c r="AH38" s="111">
        <v>49</v>
      </c>
      <c r="AI38" s="113">
        <v>45</v>
      </c>
      <c r="AJ38" s="114">
        <v>46</v>
      </c>
      <c r="AK38" s="115">
        <v>40</v>
      </c>
      <c r="AL38" s="115">
        <v>3</v>
      </c>
      <c r="AM38" s="116">
        <v>5</v>
      </c>
      <c r="AN38" s="110">
        <v>0</v>
      </c>
      <c r="AO38" s="112">
        <v>0</v>
      </c>
      <c r="AP38" s="117">
        <v>94</v>
      </c>
      <c r="AQ38" s="111">
        <v>56</v>
      </c>
      <c r="AR38" s="113">
        <v>38</v>
      </c>
      <c r="AS38" s="114">
        <v>49</v>
      </c>
      <c r="AT38" s="115">
        <v>35</v>
      </c>
      <c r="AU38" s="115">
        <v>7</v>
      </c>
      <c r="AV38" s="116">
        <v>3</v>
      </c>
      <c r="AW38" s="110">
        <v>0</v>
      </c>
      <c r="AX38" s="112">
        <v>0</v>
      </c>
      <c r="AY38" s="118">
        <v>-13</v>
      </c>
    </row>
    <row r="39" spans="1:51" x14ac:dyDescent="0.15">
      <c r="A39">
        <v>2</v>
      </c>
      <c r="B39">
        <v>206</v>
      </c>
      <c r="C39" s="152" t="s">
        <v>66</v>
      </c>
      <c r="D39" s="24" t="s">
        <v>51</v>
      </c>
      <c r="E39" s="149">
        <v>18.47</v>
      </c>
      <c r="F39" s="150">
        <v>43033</v>
      </c>
      <c r="G39" s="103">
        <v>93940</v>
      </c>
      <c r="H39" s="103">
        <v>41999</v>
      </c>
      <c r="I39" s="103">
        <v>51941</v>
      </c>
      <c r="J39" s="104">
        <v>-15</v>
      </c>
      <c r="K39" s="105">
        <v>2</v>
      </c>
      <c r="L39" s="106">
        <v>-17</v>
      </c>
      <c r="M39" s="104">
        <v>-65</v>
      </c>
      <c r="N39" s="105">
        <v>-28</v>
      </c>
      <c r="O39" s="151">
        <v>-37</v>
      </c>
      <c r="P39" s="104">
        <v>47</v>
      </c>
      <c r="Q39" s="105">
        <v>25</v>
      </c>
      <c r="R39" s="106">
        <v>22</v>
      </c>
      <c r="S39" s="107">
        <v>25</v>
      </c>
      <c r="T39" s="108">
        <v>21</v>
      </c>
      <c r="U39" s="108">
        <v>0</v>
      </c>
      <c r="V39" s="109">
        <v>1</v>
      </c>
      <c r="W39" s="104">
        <v>112</v>
      </c>
      <c r="X39" s="105">
        <v>53</v>
      </c>
      <c r="Y39" s="106">
        <v>59</v>
      </c>
      <c r="Z39" s="107">
        <v>51</v>
      </c>
      <c r="AA39" s="108">
        <v>57</v>
      </c>
      <c r="AB39" s="108">
        <v>2</v>
      </c>
      <c r="AC39" s="109">
        <v>2</v>
      </c>
      <c r="AD39" s="110">
        <v>50</v>
      </c>
      <c r="AE39" s="111">
        <v>30</v>
      </c>
      <c r="AF39" s="112">
        <v>20</v>
      </c>
      <c r="AG39" s="110">
        <v>401</v>
      </c>
      <c r="AH39" s="111">
        <v>198</v>
      </c>
      <c r="AI39" s="113">
        <v>203</v>
      </c>
      <c r="AJ39" s="114">
        <v>179</v>
      </c>
      <c r="AK39" s="115">
        <v>188</v>
      </c>
      <c r="AL39" s="115">
        <v>17</v>
      </c>
      <c r="AM39" s="116">
        <v>13</v>
      </c>
      <c r="AN39" s="110">
        <v>2</v>
      </c>
      <c r="AO39" s="112">
        <v>2</v>
      </c>
      <c r="AP39" s="117">
        <v>351</v>
      </c>
      <c r="AQ39" s="111">
        <v>168</v>
      </c>
      <c r="AR39" s="113">
        <v>183</v>
      </c>
      <c r="AS39" s="114">
        <v>160</v>
      </c>
      <c r="AT39" s="115">
        <v>172</v>
      </c>
      <c r="AU39" s="115">
        <v>8</v>
      </c>
      <c r="AV39" s="116">
        <v>9</v>
      </c>
      <c r="AW39" s="110">
        <v>0</v>
      </c>
      <c r="AX39" s="112">
        <v>2</v>
      </c>
      <c r="AY39" s="118">
        <v>18</v>
      </c>
    </row>
    <row r="40" spans="1:51" x14ac:dyDescent="0.15">
      <c r="A40">
        <v>3</v>
      </c>
      <c r="B40">
        <v>207</v>
      </c>
      <c r="C40" s="152" t="s">
        <v>67</v>
      </c>
      <c r="D40" s="24"/>
      <c r="E40" s="149">
        <v>25</v>
      </c>
      <c r="F40" s="150">
        <v>83612</v>
      </c>
      <c r="G40" s="103">
        <v>197330</v>
      </c>
      <c r="H40" s="103">
        <v>94904</v>
      </c>
      <c r="I40" s="103">
        <v>102426</v>
      </c>
      <c r="J40" s="104">
        <v>61</v>
      </c>
      <c r="K40" s="105">
        <v>7</v>
      </c>
      <c r="L40" s="106">
        <v>54</v>
      </c>
      <c r="M40" s="104">
        <v>-53</v>
      </c>
      <c r="N40" s="105">
        <v>-36</v>
      </c>
      <c r="O40" s="151">
        <v>-17</v>
      </c>
      <c r="P40" s="104">
        <v>128</v>
      </c>
      <c r="Q40" s="105">
        <v>65</v>
      </c>
      <c r="R40" s="106">
        <v>63</v>
      </c>
      <c r="S40" s="107">
        <v>65</v>
      </c>
      <c r="T40" s="108">
        <v>62</v>
      </c>
      <c r="U40" s="108">
        <v>0</v>
      </c>
      <c r="V40" s="109">
        <v>1</v>
      </c>
      <c r="W40" s="104">
        <v>181</v>
      </c>
      <c r="X40" s="105">
        <v>101</v>
      </c>
      <c r="Y40" s="106">
        <v>80</v>
      </c>
      <c r="Z40" s="107">
        <v>100</v>
      </c>
      <c r="AA40" s="108">
        <v>79</v>
      </c>
      <c r="AB40" s="108">
        <v>1</v>
      </c>
      <c r="AC40" s="109">
        <v>1</v>
      </c>
      <c r="AD40" s="110">
        <v>114</v>
      </c>
      <c r="AE40" s="111">
        <v>43</v>
      </c>
      <c r="AF40" s="112">
        <v>71</v>
      </c>
      <c r="AG40" s="110">
        <v>758</v>
      </c>
      <c r="AH40" s="111">
        <v>424</v>
      </c>
      <c r="AI40" s="113">
        <v>334</v>
      </c>
      <c r="AJ40" s="114">
        <v>382</v>
      </c>
      <c r="AK40" s="115">
        <v>323</v>
      </c>
      <c r="AL40" s="115">
        <v>40</v>
      </c>
      <c r="AM40" s="116">
        <v>10</v>
      </c>
      <c r="AN40" s="110">
        <v>2</v>
      </c>
      <c r="AO40" s="112">
        <v>1</v>
      </c>
      <c r="AP40" s="117">
        <v>644</v>
      </c>
      <c r="AQ40" s="111">
        <v>381</v>
      </c>
      <c r="AR40" s="113">
        <v>263</v>
      </c>
      <c r="AS40" s="114">
        <v>350</v>
      </c>
      <c r="AT40" s="115">
        <v>248</v>
      </c>
      <c r="AU40" s="115">
        <v>31</v>
      </c>
      <c r="AV40" s="116">
        <v>15</v>
      </c>
      <c r="AW40" s="110">
        <v>0</v>
      </c>
      <c r="AX40" s="112">
        <v>0</v>
      </c>
      <c r="AY40" s="118">
        <v>66</v>
      </c>
    </row>
    <row r="41" spans="1:51" x14ac:dyDescent="0.15">
      <c r="A41">
        <v>7</v>
      </c>
      <c r="B41">
        <v>208</v>
      </c>
      <c r="C41" s="152" t="s">
        <v>68</v>
      </c>
      <c r="D41" s="24"/>
      <c r="E41" s="149">
        <v>90.4</v>
      </c>
      <c r="F41" s="150">
        <v>11671</v>
      </c>
      <c r="G41" s="103">
        <v>27586</v>
      </c>
      <c r="H41" s="103">
        <v>13223</v>
      </c>
      <c r="I41" s="103">
        <v>14363</v>
      </c>
      <c r="J41" s="104">
        <v>-49</v>
      </c>
      <c r="K41" s="105">
        <v>-35</v>
      </c>
      <c r="L41" s="106">
        <v>-14</v>
      </c>
      <c r="M41" s="104">
        <v>-22</v>
      </c>
      <c r="N41" s="105">
        <v>-17</v>
      </c>
      <c r="O41" s="151">
        <v>-5</v>
      </c>
      <c r="P41" s="104">
        <v>15</v>
      </c>
      <c r="Q41" s="105">
        <v>6</v>
      </c>
      <c r="R41" s="106">
        <v>9</v>
      </c>
      <c r="S41" s="107">
        <v>6</v>
      </c>
      <c r="T41" s="108">
        <v>9</v>
      </c>
      <c r="U41" s="108">
        <v>0</v>
      </c>
      <c r="V41" s="109">
        <v>0</v>
      </c>
      <c r="W41" s="104">
        <v>37</v>
      </c>
      <c r="X41" s="105">
        <v>23</v>
      </c>
      <c r="Y41" s="106">
        <v>14</v>
      </c>
      <c r="Z41" s="107">
        <v>23</v>
      </c>
      <c r="AA41" s="108">
        <v>14</v>
      </c>
      <c r="AB41" s="108">
        <v>0</v>
      </c>
      <c r="AC41" s="109">
        <v>0</v>
      </c>
      <c r="AD41" s="110">
        <v>-27</v>
      </c>
      <c r="AE41" s="111">
        <v>-18</v>
      </c>
      <c r="AF41" s="112">
        <v>-9</v>
      </c>
      <c r="AG41" s="110">
        <v>54</v>
      </c>
      <c r="AH41" s="111">
        <v>31</v>
      </c>
      <c r="AI41" s="113">
        <v>23</v>
      </c>
      <c r="AJ41" s="114">
        <v>19</v>
      </c>
      <c r="AK41" s="115">
        <v>16</v>
      </c>
      <c r="AL41" s="115">
        <v>12</v>
      </c>
      <c r="AM41" s="116">
        <v>7</v>
      </c>
      <c r="AN41" s="110">
        <v>0</v>
      </c>
      <c r="AO41" s="112">
        <v>0</v>
      </c>
      <c r="AP41" s="117">
        <v>81</v>
      </c>
      <c r="AQ41" s="111">
        <v>49</v>
      </c>
      <c r="AR41" s="113">
        <v>32</v>
      </c>
      <c r="AS41" s="114">
        <v>31</v>
      </c>
      <c r="AT41" s="115">
        <v>28</v>
      </c>
      <c r="AU41" s="115">
        <v>18</v>
      </c>
      <c r="AV41" s="116">
        <v>4</v>
      </c>
      <c r="AW41" s="110">
        <v>0</v>
      </c>
      <c r="AX41" s="112">
        <v>0</v>
      </c>
      <c r="AY41" s="118">
        <v>-20</v>
      </c>
    </row>
    <row r="42" spans="1:51" x14ac:dyDescent="0.15">
      <c r="A42">
        <v>8</v>
      </c>
      <c r="B42">
        <v>209</v>
      </c>
      <c r="C42" s="152" t="s">
        <v>69</v>
      </c>
      <c r="D42" s="24"/>
      <c r="E42" s="149">
        <v>697.55</v>
      </c>
      <c r="F42" s="150">
        <v>30557</v>
      </c>
      <c r="G42" s="103">
        <v>75603</v>
      </c>
      <c r="H42" s="103">
        <v>36314</v>
      </c>
      <c r="I42" s="103">
        <v>39289</v>
      </c>
      <c r="J42" s="104">
        <v>-56</v>
      </c>
      <c r="K42" s="105">
        <v>-32</v>
      </c>
      <c r="L42" s="106">
        <v>-24</v>
      </c>
      <c r="M42" s="104">
        <v>-62</v>
      </c>
      <c r="N42" s="105">
        <v>-30</v>
      </c>
      <c r="O42" s="151">
        <v>-32</v>
      </c>
      <c r="P42" s="104">
        <v>42</v>
      </c>
      <c r="Q42" s="105">
        <v>27</v>
      </c>
      <c r="R42" s="106">
        <v>15</v>
      </c>
      <c r="S42" s="107">
        <v>27</v>
      </c>
      <c r="T42" s="108">
        <v>15</v>
      </c>
      <c r="U42" s="108">
        <v>0</v>
      </c>
      <c r="V42" s="109">
        <v>0</v>
      </c>
      <c r="W42" s="104">
        <v>104</v>
      </c>
      <c r="X42" s="105">
        <v>57</v>
      </c>
      <c r="Y42" s="106">
        <v>47</v>
      </c>
      <c r="Z42" s="107">
        <v>57</v>
      </c>
      <c r="AA42" s="108">
        <v>47</v>
      </c>
      <c r="AB42" s="108">
        <v>0</v>
      </c>
      <c r="AC42" s="109">
        <v>0</v>
      </c>
      <c r="AD42" s="110">
        <v>6</v>
      </c>
      <c r="AE42" s="111">
        <v>-2</v>
      </c>
      <c r="AF42" s="112">
        <v>8</v>
      </c>
      <c r="AG42" s="110">
        <v>138</v>
      </c>
      <c r="AH42" s="111">
        <v>73</v>
      </c>
      <c r="AI42" s="113">
        <v>65</v>
      </c>
      <c r="AJ42" s="114">
        <v>57</v>
      </c>
      <c r="AK42" s="115">
        <v>51</v>
      </c>
      <c r="AL42" s="115">
        <v>15</v>
      </c>
      <c r="AM42" s="116">
        <v>13</v>
      </c>
      <c r="AN42" s="110">
        <v>1</v>
      </c>
      <c r="AO42" s="112">
        <v>1</v>
      </c>
      <c r="AP42" s="117">
        <v>132</v>
      </c>
      <c r="AQ42" s="111">
        <v>75</v>
      </c>
      <c r="AR42" s="113">
        <v>57</v>
      </c>
      <c r="AS42" s="114">
        <v>63</v>
      </c>
      <c r="AT42" s="115">
        <v>44</v>
      </c>
      <c r="AU42" s="115">
        <v>10</v>
      </c>
      <c r="AV42" s="116">
        <v>13</v>
      </c>
      <c r="AW42" s="110">
        <v>2</v>
      </c>
      <c r="AX42" s="112">
        <v>0</v>
      </c>
      <c r="AY42" s="118">
        <v>-15</v>
      </c>
    </row>
    <row r="43" spans="1:51" x14ac:dyDescent="0.15">
      <c r="A43">
        <v>4</v>
      </c>
      <c r="B43">
        <v>210</v>
      </c>
      <c r="C43" s="152" t="s">
        <v>70</v>
      </c>
      <c r="D43" s="24"/>
      <c r="E43" s="149">
        <v>138.47999999999999</v>
      </c>
      <c r="F43" s="150">
        <v>108791</v>
      </c>
      <c r="G43" s="103">
        <v>258109</v>
      </c>
      <c r="H43" s="103">
        <v>125921</v>
      </c>
      <c r="I43" s="103">
        <v>132188</v>
      </c>
      <c r="J43" s="104">
        <v>-65</v>
      </c>
      <c r="K43" s="105">
        <v>-38</v>
      </c>
      <c r="L43" s="106">
        <v>-27</v>
      </c>
      <c r="M43" s="104">
        <v>-84</v>
      </c>
      <c r="N43" s="105">
        <v>-32</v>
      </c>
      <c r="O43" s="151">
        <v>-52</v>
      </c>
      <c r="P43" s="104">
        <v>187</v>
      </c>
      <c r="Q43" s="105">
        <v>103</v>
      </c>
      <c r="R43" s="106">
        <v>84</v>
      </c>
      <c r="S43" s="107">
        <v>102</v>
      </c>
      <c r="T43" s="108">
        <v>83</v>
      </c>
      <c r="U43" s="108">
        <v>1</v>
      </c>
      <c r="V43" s="109">
        <v>1</v>
      </c>
      <c r="W43" s="104">
        <v>271</v>
      </c>
      <c r="X43" s="105">
        <v>135</v>
      </c>
      <c r="Y43" s="106">
        <v>136</v>
      </c>
      <c r="Z43" s="107">
        <v>135</v>
      </c>
      <c r="AA43" s="108">
        <v>136</v>
      </c>
      <c r="AB43" s="108">
        <v>0</v>
      </c>
      <c r="AC43" s="109">
        <v>0</v>
      </c>
      <c r="AD43" s="110">
        <v>19</v>
      </c>
      <c r="AE43" s="111">
        <v>-6</v>
      </c>
      <c r="AF43" s="112">
        <v>25</v>
      </c>
      <c r="AG43" s="110">
        <v>605</v>
      </c>
      <c r="AH43" s="111">
        <v>323</v>
      </c>
      <c r="AI43" s="113">
        <v>282</v>
      </c>
      <c r="AJ43" s="114">
        <v>285</v>
      </c>
      <c r="AK43" s="115">
        <v>261</v>
      </c>
      <c r="AL43" s="115">
        <v>35</v>
      </c>
      <c r="AM43" s="116">
        <v>19</v>
      </c>
      <c r="AN43" s="110">
        <v>3</v>
      </c>
      <c r="AO43" s="112">
        <v>2</v>
      </c>
      <c r="AP43" s="117">
        <v>586</v>
      </c>
      <c r="AQ43" s="111">
        <v>329</v>
      </c>
      <c r="AR43" s="113">
        <v>257</v>
      </c>
      <c r="AS43" s="114">
        <v>287</v>
      </c>
      <c r="AT43" s="115">
        <v>245</v>
      </c>
      <c r="AU43" s="115">
        <v>39</v>
      </c>
      <c r="AV43" s="116">
        <v>10</v>
      </c>
      <c r="AW43" s="110">
        <v>3</v>
      </c>
      <c r="AX43" s="112">
        <v>2</v>
      </c>
      <c r="AY43" s="118">
        <v>1</v>
      </c>
    </row>
    <row r="44" spans="1:51" x14ac:dyDescent="0.15">
      <c r="A44">
        <v>7</v>
      </c>
      <c r="B44">
        <v>212</v>
      </c>
      <c r="C44" s="152" t="s">
        <v>71</v>
      </c>
      <c r="D44" s="24"/>
      <c r="E44" s="149">
        <v>126.85</v>
      </c>
      <c r="F44" s="150">
        <v>18920</v>
      </c>
      <c r="G44" s="103">
        <v>44648</v>
      </c>
      <c r="H44" s="103">
        <v>21509</v>
      </c>
      <c r="I44" s="103">
        <v>23139</v>
      </c>
      <c r="J44" s="104">
        <v>-44</v>
      </c>
      <c r="K44" s="105">
        <v>-16</v>
      </c>
      <c r="L44" s="106">
        <v>-28</v>
      </c>
      <c r="M44" s="104">
        <v>-39</v>
      </c>
      <c r="N44" s="105">
        <v>-25</v>
      </c>
      <c r="O44" s="151">
        <v>-14</v>
      </c>
      <c r="P44" s="104">
        <v>22</v>
      </c>
      <c r="Q44" s="105">
        <v>9</v>
      </c>
      <c r="R44" s="106">
        <v>13</v>
      </c>
      <c r="S44" s="107">
        <v>9</v>
      </c>
      <c r="T44" s="108">
        <v>13</v>
      </c>
      <c r="U44" s="108">
        <v>0</v>
      </c>
      <c r="V44" s="109">
        <v>0</v>
      </c>
      <c r="W44" s="104">
        <v>61</v>
      </c>
      <c r="X44" s="105">
        <v>34</v>
      </c>
      <c r="Y44" s="106">
        <v>27</v>
      </c>
      <c r="Z44" s="107">
        <v>34</v>
      </c>
      <c r="AA44" s="108">
        <v>27</v>
      </c>
      <c r="AB44" s="108">
        <v>0</v>
      </c>
      <c r="AC44" s="109">
        <v>0</v>
      </c>
      <c r="AD44" s="110">
        <v>-5</v>
      </c>
      <c r="AE44" s="111">
        <v>9</v>
      </c>
      <c r="AF44" s="112">
        <v>-14</v>
      </c>
      <c r="AG44" s="110">
        <v>89</v>
      </c>
      <c r="AH44" s="111">
        <v>47</v>
      </c>
      <c r="AI44" s="113">
        <v>42</v>
      </c>
      <c r="AJ44" s="114">
        <v>41</v>
      </c>
      <c r="AK44" s="115">
        <v>40</v>
      </c>
      <c r="AL44" s="115">
        <v>6</v>
      </c>
      <c r="AM44" s="116">
        <v>2</v>
      </c>
      <c r="AN44" s="110">
        <v>0</v>
      </c>
      <c r="AO44" s="112">
        <v>0</v>
      </c>
      <c r="AP44" s="117">
        <v>94</v>
      </c>
      <c r="AQ44" s="111">
        <v>38</v>
      </c>
      <c r="AR44" s="113">
        <v>56</v>
      </c>
      <c r="AS44" s="114">
        <v>35</v>
      </c>
      <c r="AT44" s="115">
        <v>56</v>
      </c>
      <c r="AU44" s="115">
        <v>3</v>
      </c>
      <c r="AV44" s="116">
        <v>0</v>
      </c>
      <c r="AW44" s="110">
        <v>0</v>
      </c>
      <c r="AX44" s="112">
        <v>0</v>
      </c>
      <c r="AY44" s="118">
        <v>7</v>
      </c>
    </row>
    <row r="45" spans="1:51" x14ac:dyDescent="0.15">
      <c r="A45">
        <v>5</v>
      </c>
      <c r="B45">
        <v>213</v>
      </c>
      <c r="C45" s="152" t="s">
        <v>72</v>
      </c>
      <c r="D45" s="24"/>
      <c r="E45" s="149">
        <v>132.44</v>
      </c>
      <c r="F45" s="150">
        <v>15087</v>
      </c>
      <c r="G45" s="103">
        <v>37536</v>
      </c>
      <c r="H45" s="103">
        <v>17950</v>
      </c>
      <c r="I45" s="103">
        <v>19586</v>
      </c>
      <c r="J45" s="104">
        <v>-64</v>
      </c>
      <c r="K45" s="105">
        <v>-45</v>
      </c>
      <c r="L45" s="106">
        <v>-19</v>
      </c>
      <c r="M45" s="104">
        <v>-27</v>
      </c>
      <c r="N45" s="105">
        <v>-19</v>
      </c>
      <c r="O45" s="151">
        <v>-8</v>
      </c>
      <c r="P45" s="104">
        <v>17</v>
      </c>
      <c r="Q45" s="105">
        <v>6</v>
      </c>
      <c r="R45" s="106">
        <v>11</v>
      </c>
      <c r="S45" s="107">
        <v>5</v>
      </c>
      <c r="T45" s="108">
        <v>11</v>
      </c>
      <c r="U45" s="108">
        <v>1</v>
      </c>
      <c r="V45" s="109">
        <v>0</v>
      </c>
      <c r="W45" s="104">
        <v>44</v>
      </c>
      <c r="X45" s="105">
        <v>25</v>
      </c>
      <c r="Y45" s="106">
        <v>19</v>
      </c>
      <c r="Z45" s="107">
        <v>25</v>
      </c>
      <c r="AA45" s="108">
        <v>19</v>
      </c>
      <c r="AB45" s="108">
        <v>0</v>
      </c>
      <c r="AC45" s="109">
        <v>0</v>
      </c>
      <c r="AD45" s="110">
        <v>-37</v>
      </c>
      <c r="AE45" s="111">
        <v>-26</v>
      </c>
      <c r="AF45" s="112">
        <v>-11</v>
      </c>
      <c r="AG45" s="110">
        <v>80</v>
      </c>
      <c r="AH45" s="111">
        <v>31</v>
      </c>
      <c r="AI45" s="113">
        <v>49</v>
      </c>
      <c r="AJ45" s="114">
        <v>22</v>
      </c>
      <c r="AK45" s="115">
        <v>33</v>
      </c>
      <c r="AL45" s="115">
        <v>9</v>
      </c>
      <c r="AM45" s="116">
        <v>16</v>
      </c>
      <c r="AN45" s="110">
        <v>0</v>
      </c>
      <c r="AO45" s="112">
        <v>0</v>
      </c>
      <c r="AP45" s="117">
        <v>117</v>
      </c>
      <c r="AQ45" s="111">
        <v>57</v>
      </c>
      <c r="AR45" s="113">
        <v>60</v>
      </c>
      <c r="AS45" s="114">
        <v>45</v>
      </c>
      <c r="AT45" s="115">
        <v>56</v>
      </c>
      <c r="AU45" s="115">
        <v>12</v>
      </c>
      <c r="AV45" s="116">
        <v>4</v>
      </c>
      <c r="AW45" s="110">
        <v>0</v>
      </c>
      <c r="AX45" s="112">
        <v>0</v>
      </c>
      <c r="AY45" s="118">
        <v>-14</v>
      </c>
    </row>
    <row r="46" spans="1:51" x14ac:dyDescent="0.15">
      <c r="A46">
        <v>3</v>
      </c>
      <c r="B46">
        <v>214</v>
      </c>
      <c r="C46" s="152" t="s">
        <v>73</v>
      </c>
      <c r="D46" s="24" t="s">
        <v>51</v>
      </c>
      <c r="E46" s="149">
        <v>101.8</v>
      </c>
      <c r="F46" s="150">
        <v>96439</v>
      </c>
      <c r="G46" s="103">
        <v>224278</v>
      </c>
      <c r="H46" s="103">
        <v>102559</v>
      </c>
      <c r="I46" s="103">
        <v>121719</v>
      </c>
      <c r="J46" s="104">
        <v>-102</v>
      </c>
      <c r="K46" s="105">
        <v>-65</v>
      </c>
      <c r="L46" s="106">
        <v>-37</v>
      </c>
      <c r="M46" s="104">
        <v>-101</v>
      </c>
      <c r="N46" s="105">
        <v>-53</v>
      </c>
      <c r="O46" s="151">
        <v>-48</v>
      </c>
      <c r="P46" s="104">
        <v>127</v>
      </c>
      <c r="Q46" s="105">
        <v>61</v>
      </c>
      <c r="R46" s="106">
        <v>66</v>
      </c>
      <c r="S46" s="107">
        <v>61</v>
      </c>
      <c r="T46" s="108">
        <v>65</v>
      </c>
      <c r="U46" s="108">
        <v>0</v>
      </c>
      <c r="V46" s="109">
        <v>1</v>
      </c>
      <c r="W46" s="104">
        <v>228</v>
      </c>
      <c r="X46" s="105">
        <v>114</v>
      </c>
      <c r="Y46" s="106">
        <v>114</v>
      </c>
      <c r="Z46" s="107">
        <v>113</v>
      </c>
      <c r="AA46" s="108">
        <v>113</v>
      </c>
      <c r="AB46" s="108">
        <v>1</v>
      </c>
      <c r="AC46" s="109">
        <v>1</v>
      </c>
      <c r="AD46" s="110">
        <v>-1</v>
      </c>
      <c r="AE46" s="111">
        <v>-12</v>
      </c>
      <c r="AF46" s="112">
        <v>11</v>
      </c>
      <c r="AG46" s="110">
        <v>670</v>
      </c>
      <c r="AH46" s="111">
        <v>305</v>
      </c>
      <c r="AI46" s="113">
        <v>365</v>
      </c>
      <c r="AJ46" s="114">
        <v>262</v>
      </c>
      <c r="AK46" s="115">
        <v>337</v>
      </c>
      <c r="AL46" s="115">
        <v>38</v>
      </c>
      <c r="AM46" s="116">
        <v>23</v>
      </c>
      <c r="AN46" s="110">
        <v>5</v>
      </c>
      <c r="AO46" s="112">
        <v>5</v>
      </c>
      <c r="AP46" s="117">
        <v>671</v>
      </c>
      <c r="AQ46" s="111">
        <v>317</v>
      </c>
      <c r="AR46" s="113">
        <v>354</v>
      </c>
      <c r="AS46" s="114">
        <v>299</v>
      </c>
      <c r="AT46" s="115">
        <v>332</v>
      </c>
      <c r="AU46" s="115">
        <v>16</v>
      </c>
      <c r="AV46" s="116">
        <v>19</v>
      </c>
      <c r="AW46" s="110">
        <v>2</v>
      </c>
      <c r="AX46" s="112">
        <v>3</v>
      </c>
      <c r="AY46" s="118">
        <v>49</v>
      </c>
    </row>
    <row r="47" spans="1:51" x14ac:dyDescent="0.15">
      <c r="A47">
        <v>5</v>
      </c>
      <c r="B47">
        <v>215</v>
      </c>
      <c r="C47" s="152" t="s">
        <v>74</v>
      </c>
      <c r="D47" s="24"/>
      <c r="E47" s="149">
        <v>176.51</v>
      </c>
      <c r="F47" s="150">
        <v>30650</v>
      </c>
      <c r="G47" s="103">
        <v>73760</v>
      </c>
      <c r="H47" s="103">
        <v>35429</v>
      </c>
      <c r="I47" s="103">
        <v>38331</v>
      </c>
      <c r="J47" s="104">
        <v>-52</v>
      </c>
      <c r="K47" s="105">
        <v>-30</v>
      </c>
      <c r="L47" s="106">
        <v>-22</v>
      </c>
      <c r="M47" s="104">
        <v>-32</v>
      </c>
      <c r="N47" s="105">
        <v>-8</v>
      </c>
      <c r="O47" s="151">
        <v>-24</v>
      </c>
      <c r="P47" s="104">
        <v>34</v>
      </c>
      <c r="Q47" s="105">
        <v>20</v>
      </c>
      <c r="R47" s="106">
        <v>14</v>
      </c>
      <c r="S47" s="107">
        <v>20</v>
      </c>
      <c r="T47" s="108">
        <v>14</v>
      </c>
      <c r="U47" s="108">
        <v>0</v>
      </c>
      <c r="V47" s="109">
        <v>0</v>
      </c>
      <c r="W47" s="104">
        <v>66</v>
      </c>
      <c r="X47" s="105">
        <v>28</v>
      </c>
      <c r="Y47" s="106">
        <v>38</v>
      </c>
      <c r="Z47" s="107">
        <v>28</v>
      </c>
      <c r="AA47" s="108">
        <v>38</v>
      </c>
      <c r="AB47" s="108">
        <v>0</v>
      </c>
      <c r="AC47" s="109">
        <v>0</v>
      </c>
      <c r="AD47" s="110">
        <v>-20</v>
      </c>
      <c r="AE47" s="111">
        <v>-22</v>
      </c>
      <c r="AF47" s="112">
        <v>2</v>
      </c>
      <c r="AG47" s="110">
        <v>216</v>
      </c>
      <c r="AH47" s="111">
        <v>97</v>
      </c>
      <c r="AI47" s="113">
        <v>119</v>
      </c>
      <c r="AJ47" s="114">
        <v>79</v>
      </c>
      <c r="AK47" s="115">
        <v>82</v>
      </c>
      <c r="AL47" s="115">
        <v>18</v>
      </c>
      <c r="AM47" s="116">
        <v>36</v>
      </c>
      <c r="AN47" s="110">
        <v>0</v>
      </c>
      <c r="AO47" s="112">
        <v>1</v>
      </c>
      <c r="AP47" s="117">
        <v>236</v>
      </c>
      <c r="AQ47" s="111">
        <v>119</v>
      </c>
      <c r="AR47" s="113">
        <v>117</v>
      </c>
      <c r="AS47" s="114">
        <v>85</v>
      </c>
      <c r="AT47" s="115">
        <v>86</v>
      </c>
      <c r="AU47" s="115">
        <v>33</v>
      </c>
      <c r="AV47" s="116">
        <v>31</v>
      </c>
      <c r="AW47" s="110">
        <v>1</v>
      </c>
      <c r="AX47" s="112">
        <v>0</v>
      </c>
      <c r="AY47" s="118">
        <v>7</v>
      </c>
    </row>
    <row r="48" spans="1:51" x14ac:dyDescent="0.15">
      <c r="A48">
        <v>4</v>
      </c>
      <c r="B48">
        <v>216</v>
      </c>
      <c r="C48" s="152" t="s">
        <v>75</v>
      </c>
      <c r="D48" s="24"/>
      <c r="E48" s="149">
        <v>34.380000000000003</v>
      </c>
      <c r="F48" s="150">
        <v>37083</v>
      </c>
      <c r="G48" s="103">
        <v>86308</v>
      </c>
      <c r="H48" s="103">
        <v>41714</v>
      </c>
      <c r="I48" s="103">
        <v>44594</v>
      </c>
      <c r="J48" s="104">
        <v>-53</v>
      </c>
      <c r="K48" s="105">
        <v>-26</v>
      </c>
      <c r="L48" s="106">
        <v>-27</v>
      </c>
      <c r="M48" s="104">
        <v>-38</v>
      </c>
      <c r="N48" s="105">
        <v>-27</v>
      </c>
      <c r="O48" s="151">
        <v>-11</v>
      </c>
      <c r="P48" s="104">
        <v>59</v>
      </c>
      <c r="Q48" s="105">
        <v>34</v>
      </c>
      <c r="R48" s="106">
        <v>25</v>
      </c>
      <c r="S48" s="107">
        <v>34</v>
      </c>
      <c r="T48" s="108">
        <v>25</v>
      </c>
      <c r="U48" s="108">
        <v>0</v>
      </c>
      <c r="V48" s="109">
        <v>0</v>
      </c>
      <c r="W48" s="104">
        <v>97</v>
      </c>
      <c r="X48" s="105">
        <v>61</v>
      </c>
      <c r="Y48" s="106">
        <v>36</v>
      </c>
      <c r="Z48" s="107">
        <v>60</v>
      </c>
      <c r="AA48" s="108">
        <v>36</v>
      </c>
      <c r="AB48" s="108">
        <v>1</v>
      </c>
      <c r="AC48" s="109">
        <v>0</v>
      </c>
      <c r="AD48" s="110">
        <v>-15</v>
      </c>
      <c r="AE48" s="111">
        <v>1</v>
      </c>
      <c r="AF48" s="112">
        <v>-16</v>
      </c>
      <c r="AG48" s="110">
        <v>206</v>
      </c>
      <c r="AH48" s="111">
        <v>107</v>
      </c>
      <c r="AI48" s="113">
        <v>99</v>
      </c>
      <c r="AJ48" s="114">
        <v>83</v>
      </c>
      <c r="AK48" s="115">
        <v>88</v>
      </c>
      <c r="AL48" s="115">
        <v>24</v>
      </c>
      <c r="AM48" s="116">
        <v>9</v>
      </c>
      <c r="AN48" s="110">
        <v>0</v>
      </c>
      <c r="AO48" s="112">
        <v>2</v>
      </c>
      <c r="AP48" s="117">
        <v>221</v>
      </c>
      <c r="AQ48" s="111">
        <v>106</v>
      </c>
      <c r="AR48" s="113">
        <v>115</v>
      </c>
      <c r="AS48" s="114">
        <v>96</v>
      </c>
      <c r="AT48" s="115">
        <v>105</v>
      </c>
      <c r="AU48" s="115">
        <v>9</v>
      </c>
      <c r="AV48" s="116">
        <v>9</v>
      </c>
      <c r="AW48" s="110">
        <v>1</v>
      </c>
      <c r="AX48" s="112">
        <v>1</v>
      </c>
      <c r="AY48" s="118">
        <v>12</v>
      </c>
    </row>
    <row r="49" spans="1:51" x14ac:dyDescent="0.15">
      <c r="A49">
        <v>3</v>
      </c>
      <c r="B49" s="153">
        <v>217</v>
      </c>
      <c r="C49" s="152" t="s">
        <v>76</v>
      </c>
      <c r="D49" s="24"/>
      <c r="E49" s="149">
        <v>53.44</v>
      </c>
      <c r="F49" s="150">
        <v>64214</v>
      </c>
      <c r="G49" s="103">
        <v>151103</v>
      </c>
      <c r="H49" s="103">
        <v>70501</v>
      </c>
      <c r="I49" s="103">
        <v>80602</v>
      </c>
      <c r="J49" s="104">
        <v>-87</v>
      </c>
      <c r="K49" s="105">
        <v>-41</v>
      </c>
      <c r="L49" s="106">
        <v>-46</v>
      </c>
      <c r="M49" s="104">
        <v>-107</v>
      </c>
      <c r="N49" s="105">
        <v>-55</v>
      </c>
      <c r="O49" s="151">
        <v>-52</v>
      </c>
      <c r="P49" s="104">
        <v>82</v>
      </c>
      <c r="Q49" s="105">
        <v>38</v>
      </c>
      <c r="R49" s="106">
        <v>44</v>
      </c>
      <c r="S49" s="107">
        <v>38</v>
      </c>
      <c r="T49" s="108">
        <v>44</v>
      </c>
      <c r="U49" s="108">
        <v>0</v>
      </c>
      <c r="V49" s="109">
        <v>0</v>
      </c>
      <c r="W49" s="104">
        <v>189</v>
      </c>
      <c r="X49" s="105">
        <v>93</v>
      </c>
      <c r="Y49" s="106">
        <v>96</v>
      </c>
      <c r="Z49" s="107">
        <v>92</v>
      </c>
      <c r="AA49" s="108">
        <v>94</v>
      </c>
      <c r="AB49" s="108">
        <v>1</v>
      </c>
      <c r="AC49" s="109">
        <v>2</v>
      </c>
      <c r="AD49" s="110">
        <v>20</v>
      </c>
      <c r="AE49" s="111">
        <v>14</v>
      </c>
      <c r="AF49" s="112">
        <v>6</v>
      </c>
      <c r="AG49" s="110">
        <v>486</v>
      </c>
      <c r="AH49" s="111">
        <v>248</v>
      </c>
      <c r="AI49" s="113">
        <v>238</v>
      </c>
      <c r="AJ49" s="114">
        <v>215</v>
      </c>
      <c r="AK49" s="115">
        <v>225</v>
      </c>
      <c r="AL49" s="115">
        <v>29</v>
      </c>
      <c r="AM49" s="116">
        <v>12</v>
      </c>
      <c r="AN49" s="110">
        <v>4</v>
      </c>
      <c r="AO49" s="112">
        <v>1</v>
      </c>
      <c r="AP49" s="117">
        <v>466</v>
      </c>
      <c r="AQ49" s="111">
        <v>234</v>
      </c>
      <c r="AR49" s="113">
        <v>232</v>
      </c>
      <c r="AS49" s="114">
        <v>212</v>
      </c>
      <c r="AT49" s="115">
        <v>220</v>
      </c>
      <c r="AU49" s="115">
        <v>19</v>
      </c>
      <c r="AV49" s="116">
        <v>12</v>
      </c>
      <c r="AW49" s="110">
        <v>3</v>
      </c>
      <c r="AX49" s="112">
        <v>0</v>
      </c>
      <c r="AY49" s="118">
        <v>-22</v>
      </c>
    </row>
    <row r="50" spans="1:51" x14ac:dyDescent="0.15">
      <c r="A50">
        <v>5</v>
      </c>
      <c r="B50">
        <v>218</v>
      </c>
      <c r="C50" s="152" t="s">
        <v>77</v>
      </c>
      <c r="D50" s="24" t="s">
        <v>51</v>
      </c>
      <c r="E50" s="149">
        <v>92.94</v>
      </c>
      <c r="F50" s="150">
        <v>18161</v>
      </c>
      <c r="G50" s="103">
        <v>46932</v>
      </c>
      <c r="H50" s="103">
        <v>22892</v>
      </c>
      <c r="I50" s="103">
        <v>24040</v>
      </c>
      <c r="J50" s="104">
        <v>-16</v>
      </c>
      <c r="K50" s="105">
        <v>-9</v>
      </c>
      <c r="L50" s="106">
        <v>-7</v>
      </c>
      <c r="M50" s="104">
        <v>-21</v>
      </c>
      <c r="N50" s="105">
        <v>-11</v>
      </c>
      <c r="O50" s="151">
        <v>-10</v>
      </c>
      <c r="P50" s="104">
        <v>23</v>
      </c>
      <c r="Q50" s="105">
        <v>10</v>
      </c>
      <c r="R50" s="106">
        <v>13</v>
      </c>
      <c r="S50" s="107">
        <v>10</v>
      </c>
      <c r="T50" s="108">
        <v>12</v>
      </c>
      <c r="U50" s="108">
        <v>0</v>
      </c>
      <c r="V50" s="109">
        <v>1</v>
      </c>
      <c r="W50" s="104">
        <v>44</v>
      </c>
      <c r="X50" s="105">
        <v>21</v>
      </c>
      <c r="Y50" s="106">
        <v>23</v>
      </c>
      <c r="Z50" s="107">
        <v>21</v>
      </c>
      <c r="AA50" s="108">
        <v>23</v>
      </c>
      <c r="AB50" s="108">
        <v>0</v>
      </c>
      <c r="AC50" s="109">
        <v>0</v>
      </c>
      <c r="AD50" s="110">
        <v>5</v>
      </c>
      <c r="AE50" s="111">
        <v>2</v>
      </c>
      <c r="AF50" s="112">
        <v>3</v>
      </c>
      <c r="AG50" s="110">
        <v>120</v>
      </c>
      <c r="AH50" s="111">
        <v>59</v>
      </c>
      <c r="AI50" s="113">
        <v>61</v>
      </c>
      <c r="AJ50" s="114">
        <v>46</v>
      </c>
      <c r="AK50" s="115">
        <v>49</v>
      </c>
      <c r="AL50" s="115">
        <v>11</v>
      </c>
      <c r="AM50" s="116">
        <v>11</v>
      </c>
      <c r="AN50" s="110">
        <v>2</v>
      </c>
      <c r="AO50" s="112">
        <v>1</v>
      </c>
      <c r="AP50" s="117">
        <v>115</v>
      </c>
      <c r="AQ50" s="111">
        <v>57</v>
      </c>
      <c r="AR50" s="113">
        <v>58</v>
      </c>
      <c r="AS50" s="114">
        <v>44</v>
      </c>
      <c r="AT50" s="115">
        <v>50</v>
      </c>
      <c r="AU50" s="115">
        <v>10</v>
      </c>
      <c r="AV50" s="116">
        <v>7</v>
      </c>
      <c r="AW50" s="110">
        <v>3</v>
      </c>
      <c r="AX50" s="112">
        <v>1</v>
      </c>
      <c r="AY50" s="118">
        <v>0</v>
      </c>
    </row>
    <row r="51" spans="1:51" x14ac:dyDescent="0.15">
      <c r="A51">
        <v>3</v>
      </c>
      <c r="B51">
        <v>219</v>
      </c>
      <c r="C51" s="152" t="s">
        <v>78</v>
      </c>
      <c r="D51" s="24"/>
      <c r="E51" s="149">
        <v>210.32</v>
      </c>
      <c r="F51" s="150">
        <v>42688</v>
      </c>
      <c r="G51" s="103">
        <v>106941</v>
      </c>
      <c r="H51" s="103">
        <v>51170</v>
      </c>
      <c r="I51" s="103">
        <v>55771</v>
      </c>
      <c r="J51" s="104">
        <v>-140</v>
      </c>
      <c r="K51" s="105">
        <v>-62</v>
      </c>
      <c r="L51" s="106">
        <v>-78</v>
      </c>
      <c r="M51" s="104">
        <v>-35</v>
      </c>
      <c r="N51" s="105">
        <v>-20</v>
      </c>
      <c r="O51" s="151">
        <v>-15</v>
      </c>
      <c r="P51" s="104">
        <v>57</v>
      </c>
      <c r="Q51" s="105">
        <v>31</v>
      </c>
      <c r="R51" s="106">
        <v>26</v>
      </c>
      <c r="S51" s="107">
        <v>30</v>
      </c>
      <c r="T51" s="108">
        <v>26</v>
      </c>
      <c r="U51" s="108">
        <v>1</v>
      </c>
      <c r="V51" s="109">
        <v>0</v>
      </c>
      <c r="W51" s="104">
        <v>92</v>
      </c>
      <c r="X51" s="105">
        <v>51</v>
      </c>
      <c r="Y51" s="106">
        <v>41</v>
      </c>
      <c r="Z51" s="107">
        <v>51</v>
      </c>
      <c r="AA51" s="108">
        <v>41</v>
      </c>
      <c r="AB51" s="108">
        <v>0</v>
      </c>
      <c r="AC51" s="109">
        <v>0</v>
      </c>
      <c r="AD51" s="110">
        <v>-105</v>
      </c>
      <c r="AE51" s="111">
        <v>-42</v>
      </c>
      <c r="AF51" s="112">
        <v>-63</v>
      </c>
      <c r="AG51" s="110">
        <v>214</v>
      </c>
      <c r="AH51" s="111">
        <v>120</v>
      </c>
      <c r="AI51" s="113">
        <v>94</v>
      </c>
      <c r="AJ51" s="114">
        <v>101</v>
      </c>
      <c r="AK51" s="115">
        <v>84</v>
      </c>
      <c r="AL51" s="115">
        <v>16</v>
      </c>
      <c r="AM51" s="116">
        <v>5</v>
      </c>
      <c r="AN51" s="110">
        <v>3</v>
      </c>
      <c r="AO51" s="112">
        <v>5</v>
      </c>
      <c r="AP51" s="117">
        <v>319</v>
      </c>
      <c r="AQ51" s="111">
        <v>162</v>
      </c>
      <c r="AR51" s="113">
        <v>157</v>
      </c>
      <c r="AS51" s="114">
        <v>144</v>
      </c>
      <c r="AT51" s="115">
        <v>137</v>
      </c>
      <c r="AU51" s="115">
        <v>17</v>
      </c>
      <c r="AV51" s="116">
        <v>20</v>
      </c>
      <c r="AW51" s="110">
        <v>1</v>
      </c>
      <c r="AX51" s="112">
        <v>0</v>
      </c>
      <c r="AY51" s="118">
        <v>-33</v>
      </c>
    </row>
    <row r="52" spans="1:51" x14ac:dyDescent="0.15">
      <c r="A52">
        <v>5</v>
      </c>
      <c r="B52">
        <v>220</v>
      </c>
      <c r="C52" s="152" t="s">
        <v>79</v>
      </c>
      <c r="D52" s="24" t="s">
        <v>51</v>
      </c>
      <c r="E52" s="149">
        <v>150.97999999999999</v>
      </c>
      <c r="F52" s="150">
        <v>16271</v>
      </c>
      <c r="G52" s="103">
        <v>41544</v>
      </c>
      <c r="H52" s="103">
        <v>20493</v>
      </c>
      <c r="I52" s="103">
        <v>21051</v>
      </c>
      <c r="J52" s="104">
        <v>-15</v>
      </c>
      <c r="K52" s="105">
        <v>-1</v>
      </c>
      <c r="L52" s="106">
        <v>-14</v>
      </c>
      <c r="M52" s="104">
        <v>-45</v>
      </c>
      <c r="N52" s="105">
        <v>-20</v>
      </c>
      <c r="O52" s="151">
        <v>-25</v>
      </c>
      <c r="P52" s="104">
        <v>19</v>
      </c>
      <c r="Q52" s="105">
        <v>9</v>
      </c>
      <c r="R52" s="106">
        <v>10</v>
      </c>
      <c r="S52" s="107">
        <v>9</v>
      </c>
      <c r="T52" s="108">
        <v>9</v>
      </c>
      <c r="U52" s="108">
        <v>0</v>
      </c>
      <c r="V52" s="109">
        <v>1</v>
      </c>
      <c r="W52" s="104">
        <v>64</v>
      </c>
      <c r="X52" s="105">
        <v>29</v>
      </c>
      <c r="Y52" s="106">
        <v>35</v>
      </c>
      <c r="Z52" s="107">
        <v>29</v>
      </c>
      <c r="AA52" s="108">
        <v>35</v>
      </c>
      <c r="AB52" s="108">
        <v>0</v>
      </c>
      <c r="AC52" s="109">
        <v>0</v>
      </c>
      <c r="AD52" s="110">
        <v>30</v>
      </c>
      <c r="AE52" s="111">
        <v>19</v>
      </c>
      <c r="AF52" s="112">
        <v>11</v>
      </c>
      <c r="AG52" s="110">
        <v>157</v>
      </c>
      <c r="AH52" s="111">
        <v>85</v>
      </c>
      <c r="AI52" s="113">
        <v>72</v>
      </c>
      <c r="AJ52" s="114">
        <v>54</v>
      </c>
      <c r="AK52" s="115">
        <v>58</v>
      </c>
      <c r="AL52" s="115">
        <v>30</v>
      </c>
      <c r="AM52" s="116">
        <v>14</v>
      </c>
      <c r="AN52" s="110">
        <v>1</v>
      </c>
      <c r="AO52" s="112">
        <v>0</v>
      </c>
      <c r="AP52" s="117">
        <v>127</v>
      </c>
      <c r="AQ52" s="111">
        <v>66</v>
      </c>
      <c r="AR52" s="113">
        <v>61</v>
      </c>
      <c r="AS52" s="114">
        <v>44</v>
      </c>
      <c r="AT52" s="115">
        <v>50</v>
      </c>
      <c r="AU52" s="115">
        <v>19</v>
      </c>
      <c r="AV52" s="116">
        <v>11</v>
      </c>
      <c r="AW52" s="110">
        <v>3</v>
      </c>
      <c r="AX52" s="112">
        <v>0</v>
      </c>
      <c r="AY52" s="118">
        <v>8</v>
      </c>
    </row>
    <row r="53" spans="1:51" x14ac:dyDescent="0.15">
      <c r="A53">
        <v>9</v>
      </c>
      <c r="B53">
        <v>221</v>
      </c>
      <c r="C53" s="152" t="s">
        <v>80</v>
      </c>
      <c r="D53" s="24"/>
      <c r="E53" s="149">
        <v>377.59</v>
      </c>
      <c r="F53" s="150">
        <v>15806</v>
      </c>
      <c r="G53" s="103">
        <v>38730</v>
      </c>
      <c r="H53" s="103">
        <v>18423</v>
      </c>
      <c r="I53" s="103">
        <v>20307</v>
      </c>
      <c r="J53" s="104">
        <v>-1</v>
      </c>
      <c r="K53" s="105">
        <v>-2</v>
      </c>
      <c r="L53" s="106">
        <v>1</v>
      </c>
      <c r="M53" s="104">
        <v>-30</v>
      </c>
      <c r="N53" s="105">
        <v>-10</v>
      </c>
      <c r="O53" s="151">
        <v>-20</v>
      </c>
      <c r="P53" s="104">
        <v>14</v>
      </c>
      <c r="Q53" s="105">
        <v>9</v>
      </c>
      <c r="R53" s="106">
        <v>5</v>
      </c>
      <c r="S53" s="107">
        <v>9</v>
      </c>
      <c r="T53" s="108">
        <v>5</v>
      </c>
      <c r="U53" s="108">
        <v>0</v>
      </c>
      <c r="V53" s="109">
        <v>0</v>
      </c>
      <c r="W53" s="104">
        <v>44</v>
      </c>
      <c r="X53" s="105">
        <v>19</v>
      </c>
      <c r="Y53" s="106">
        <v>25</v>
      </c>
      <c r="Z53" s="107">
        <v>19</v>
      </c>
      <c r="AA53" s="108">
        <v>25</v>
      </c>
      <c r="AB53" s="108">
        <v>0</v>
      </c>
      <c r="AC53" s="109">
        <v>0</v>
      </c>
      <c r="AD53" s="110">
        <v>29</v>
      </c>
      <c r="AE53" s="111">
        <v>8</v>
      </c>
      <c r="AF53" s="112">
        <v>21</v>
      </c>
      <c r="AG53" s="110">
        <v>125</v>
      </c>
      <c r="AH53" s="111">
        <v>61</v>
      </c>
      <c r="AI53" s="113">
        <v>64</v>
      </c>
      <c r="AJ53" s="114">
        <v>50</v>
      </c>
      <c r="AK53" s="115">
        <v>43</v>
      </c>
      <c r="AL53" s="115">
        <v>10</v>
      </c>
      <c r="AM53" s="116">
        <v>21</v>
      </c>
      <c r="AN53" s="110">
        <v>1</v>
      </c>
      <c r="AO53" s="112">
        <v>0</v>
      </c>
      <c r="AP53" s="117">
        <v>96</v>
      </c>
      <c r="AQ53" s="111">
        <v>53</v>
      </c>
      <c r="AR53" s="113">
        <v>43</v>
      </c>
      <c r="AS53" s="114">
        <v>42</v>
      </c>
      <c r="AT53" s="115">
        <v>38</v>
      </c>
      <c r="AU53" s="115">
        <v>10</v>
      </c>
      <c r="AV53" s="116">
        <v>5</v>
      </c>
      <c r="AW53" s="110">
        <v>1</v>
      </c>
      <c r="AX53" s="112">
        <v>0</v>
      </c>
      <c r="AY53" s="118">
        <v>24</v>
      </c>
    </row>
    <row r="54" spans="1:51" x14ac:dyDescent="0.15">
      <c r="A54">
        <v>8</v>
      </c>
      <c r="B54">
        <v>222</v>
      </c>
      <c r="C54" s="152" t="s">
        <v>81</v>
      </c>
      <c r="D54" s="24"/>
      <c r="E54" s="149">
        <v>422.91</v>
      </c>
      <c r="F54" s="150">
        <v>8288</v>
      </c>
      <c r="G54" s="102">
        <v>21309</v>
      </c>
      <c r="H54" s="102">
        <v>10231</v>
      </c>
      <c r="I54" s="102">
        <v>11078</v>
      </c>
      <c r="J54" s="104">
        <v>-29</v>
      </c>
      <c r="K54" s="105">
        <v>-13</v>
      </c>
      <c r="L54" s="106">
        <v>-16</v>
      </c>
      <c r="M54" s="104">
        <v>-18</v>
      </c>
      <c r="N54" s="105">
        <v>-8</v>
      </c>
      <c r="O54" s="151">
        <v>-10</v>
      </c>
      <c r="P54" s="104">
        <v>7</v>
      </c>
      <c r="Q54" s="105">
        <v>3</v>
      </c>
      <c r="R54" s="106">
        <v>4</v>
      </c>
      <c r="S54" s="107">
        <v>3</v>
      </c>
      <c r="T54" s="108">
        <v>4</v>
      </c>
      <c r="U54" s="108">
        <v>0</v>
      </c>
      <c r="V54" s="109">
        <v>0</v>
      </c>
      <c r="W54" s="104">
        <v>25</v>
      </c>
      <c r="X54" s="105">
        <v>11</v>
      </c>
      <c r="Y54" s="106">
        <v>14</v>
      </c>
      <c r="Z54" s="107">
        <v>11</v>
      </c>
      <c r="AA54" s="108">
        <v>14</v>
      </c>
      <c r="AB54" s="108">
        <v>0</v>
      </c>
      <c r="AC54" s="109">
        <v>0</v>
      </c>
      <c r="AD54" s="110">
        <v>-11</v>
      </c>
      <c r="AE54" s="111">
        <v>-5</v>
      </c>
      <c r="AF54" s="112">
        <v>-6</v>
      </c>
      <c r="AG54" s="110">
        <v>25</v>
      </c>
      <c r="AH54" s="111">
        <v>15</v>
      </c>
      <c r="AI54" s="113">
        <v>10</v>
      </c>
      <c r="AJ54" s="114">
        <v>13</v>
      </c>
      <c r="AK54" s="115">
        <v>10</v>
      </c>
      <c r="AL54" s="115">
        <v>2</v>
      </c>
      <c r="AM54" s="116">
        <v>0</v>
      </c>
      <c r="AN54" s="110">
        <v>0</v>
      </c>
      <c r="AO54" s="112">
        <v>0</v>
      </c>
      <c r="AP54" s="117">
        <v>36</v>
      </c>
      <c r="AQ54" s="111">
        <v>20</v>
      </c>
      <c r="AR54" s="113">
        <v>16</v>
      </c>
      <c r="AS54" s="114">
        <v>18</v>
      </c>
      <c r="AT54" s="115">
        <v>16</v>
      </c>
      <c r="AU54" s="115">
        <v>2</v>
      </c>
      <c r="AV54" s="116">
        <v>0</v>
      </c>
      <c r="AW54" s="110">
        <v>0</v>
      </c>
      <c r="AX54" s="112">
        <v>0</v>
      </c>
      <c r="AY54" s="118">
        <v>-7</v>
      </c>
    </row>
    <row r="55" spans="1:51" x14ac:dyDescent="0.15">
      <c r="A55">
        <v>9</v>
      </c>
      <c r="B55">
        <v>223</v>
      </c>
      <c r="C55" s="152" t="s">
        <v>82</v>
      </c>
      <c r="D55" s="24"/>
      <c r="E55" s="149">
        <v>493.21</v>
      </c>
      <c r="F55" s="150">
        <v>23307</v>
      </c>
      <c r="G55" s="103">
        <v>60115</v>
      </c>
      <c r="H55" s="103">
        <v>28888</v>
      </c>
      <c r="I55" s="103">
        <v>31227</v>
      </c>
      <c r="J55" s="104">
        <v>-38</v>
      </c>
      <c r="K55" s="105">
        <v>-10</v>
      </c>
      <c r="L55" s="106">
        <v>-28</v>
      </c>
      <c r="M55" s="104">
        <v>-43</v>
      </c>
      <c r="N55" s="105">
        <v>-22</v>
      </c>
      <c r="O55" s="151">
        <v>-21</v>
      </c>
      <c r="P55" s="104">
        <v>37</v>
      </c>
      <c r="Q55" s="105">
        <v>19</v>
      </c>
      <c r="R55" s="106">
        <v>18</v>
      </c>
      <c r="S55" s="107">
        <v>19</v>
      </c>
      <c r="T55" s="108">
        <v>18</v>
      </c>
      <c r="U55" s="108">
        <v>0</v>
      </c>
      <c r="V55" s="109">
        <v>0</v>
      </c>
      <c r="W55" s="104">
        <v>80</v>
      </c>
      <c r="X55" s="105">
        <v>41</v>
      </c>
      <c r="Y55" s="106">
        <v>39</v>
      </c>
      <c r="Z55" s="107">
        <v>41</v>
      </c>
      <c r="AA55" s="108">
        <v>39</v>
      </c>
      <c r="AB55" s="108">
        <v>0</v>
      </c>
      <c r="AC55" s="109">
        <v>0</v>
      </c>
      <c r="AD55" s="110">
        <v>5</v>
      </c>
      <c r="AE55" s="111">
        <v>12</v>
      </c>
      <c r="AF55" s="112">
        <v>-7</v>
      </c>
      <c r="AG55" s="110">
        <v>130</v>
      </c>
      <c r="AH55" s="111">
        <v>80</v>
      </c>
      <c r="AI55" s="113">
        <v>50</v>
      </c>
      <c r="AJ55" s="114">
        <v>58</v>
      </c>
      <c r="AK55" s="115">
        <v>41</v>
      </c>
      <c r="AL55" s="115">
        <v>22</v>
      </c>
      <c r="AM55" s="116">
        <v>9</v>
      </c>
      <c r="AN55" s="110">
        <v>0</v>
      </c>
      <c r="AO55" s="112">
        <v>0</v>
      </c>
      <c r="AP55" s="117">
        <v>125</v>
      </c>
      <c r="AQ55" s="111">
        <v>68</v>
      </c>
      <c r="AR55" s="113">
        <v>57</v>
      </c>
      <c r="AS55" s="114">
        <v>37</v>
      </c>
      <c r="AT55" s="115">
        <v>53</v>
      </c>
      <c r="AU55" s="115">
        <v>23</v>
      </c>
      <c r="AV55" s="116">
        <v>3</v>
      </c>
      <c r="AW55" s="110">
        <v>8</v>
      </c>
      <c r="AX55" s="112">
        <v>1</v>
      </c>
      <c r="AY55" s="118">
        <v>7</v>
      </c>
    </row>
    <row r="56" spans="1:51" x14ac:dyDescent="0.15">
      <c r="A56">
        <v>10</v>
      </c>
      <c r="B56">
        <v>224</v>
      </c>
      <c r="C56" s="152" t="s">
        <v>83</v>
      </c>
      <c r="D56" s="24"/>
      <c r="E56" s="149">
        <v>229.01</v>
      </c>
      <c r="F56" s="150">
        <v>17292</v>
      </c>
      <c r="G56" s="103">
        <v>42977</v>
      </c>
      <c r="H56" s="103">
        <v>20556</v>
      </c>
      <c r="I56" s="103">
        <v>22421</v>
      </c>
      <c r="J56" s="104">
        <v>-73</v>
      </c>
      <c r="K56" s="105">
        <v>-40</v>
      </c>
      <c r="L56" s="106">
        <v>-33</v>
      </c>
      <c r="M56" s="104">
        <v>-53</v>
      </c>
      <c r="N56" s="105">
        <v>-29</v>
      </c>
      <c r="O56" s="151">
        <v>-24</v>
      </c>
      <c r="P56" s="104">
        <v>21</v>
      </c>
      <c r="Q56" s="105">
        <v>9</v>
      </c>
      <c r="R56" s="106">
        <v>12</v>
      </c>
      <c r="S56" s="107">
        <v>9</v>
      </c>
      <c r="T56" s="108">
        <v>12</v>
      </c>
      <c r="U56" s="108">
        <v>0</v>
      </c>
      <c r="V56" s="109">
        <v>0</v>
      </c>
      <c r="W56" s="104">
        <v>74</v>
      </c>
      <c r="X56" s="105">
        <v>38</v>
      </c>
      <c r="Y56" s="106">
        <v>36</v>
      </c>
      <c r="Z56" s="107">
        <v>38</v>
      </c>
      <c r="AA56" s="108">
        <v>36</v>
      </c>
      <c r="AB56" s="108">
        <v>0</v>
      </c>
      <c r="AC56" s="109">
        <v>0</v>
      </c>
      <c r="AD56" s="110">
        <v>-20</v>
      </c>
      <c r="AE56" s="111">
        <v>-11</v>
      </c>
      <c r="AF56" s="112">
        <v>-9</v>
      </c>
      <c r="AG56" s="110">
        <v>90</v>
      </c>
      <c r="AH56" s="111">
        <v>45</v>
      </c>
      <c r="AI56" s="113">
        <v>45</v>
      </c>
      <c r="AJ56" s="114">
        <v>31</v>
      </c>
      <c r="AK56" s="115">
        <v>28</v>
      </c>
      <c r="AL56" s="115">
        <v>14</v>
      </c>
      <c r="AM56" s="116">
        <v>17</v>
      </c>
      <c r="AN56" s="110">
        <v>0</v>
      </c>
      <c r="AO56" s="112">
        <v>0</v>
      </c>
      <c r="AP56" s="117">
        <v>110</v>
      </c>
      <c r="AQ56" s="111">
        <v>56</v>
      </c>
      <c r="AR56" s="113">
        <v>54</v>
      </c>
      <c r="AS56" s="114">
        <v>32</v>
      </c>
      <c r="AT56" s="115">
        <v>26</v>
      </c>
      <c r="AU56" s="115">
        <v>23</v>
      </c>
      <c r="AV56" s="116">
        <v>26</v>
      </c>
      <c r="AW56" s="110">
        <v>1</v>
      </c>
      <c r="AX56" s="112">
        <v>2</v>
      </c>
      <c r="AY56" s="118">
        <v>-18</v>
      </c>
    </row>
    <row r="57" spans="1:51" x14ac:dyDescent="0.15">
      <c r="A57">
        <v>8</v>
      </c>
      <c r="B57">
        <v>225</v>
      </c>
      <c r="C57" s="152" t="s">
        <v>84</v>
      </c>
      <c r="D57" s="24"/>
      <c r="E57" s="149">
        <v>403.06</v>
      </c>
      <c r="F57" s="150">
        <v>11371</v>
      </c>
      <c r="G57" s="103">
        <v>27965</v>
      </c>
      <c r="H57" s="103">
        <v>13411</v>
      </c>
      <c r="I57" s="103">
        <v>14554</v>
      </c>
      <c r="J57" s="104">
        <v>-33</v>
      </c>
      <c r="K57" s="105">
        <v>-26</v>
      </c>
      <c r="L57" s="106">
        <v>-7</v>
      </c>
      <c r="M57" s="104">
        <v>-18</v>
      </c>
      <c r="N57" s="105">
        <v>-8</v>
      </c>
      <c r="O57" s="151">
        <v>-10</v>
      </c>
      <c r="P57" s="104">
        <v>20</v>
      </c>
      <c r="Q57" s="105">
        <v>11</v>
      </c>
      <c r="R57" s="106">
        <v>9</v>
      </c>
      <c r="S57" s="107">
        <v>11</v>
      </c>
      <c r="T57" s="108">
        <v>9</v>
      </c>
      <c r="U57" s="108">
        <v>0</v>
      </c>
      <c r="V57" s="109">
        <v>0</v>
      </c>
      <c r="W57" s="104">
        <v>38</v>
      </c>
      <c r="X57" s="105">
        <v>19</v>
      </c>
      <c r="Y57" s="106">
        <v>19</v>
      </c>
      <c r="Z57" s="107">
        <v>19</v>
      </c>
      <c r="AA57" s="108">
        <v>19</v>
      </c>
      <c r="AB57" s="108">
        <v>0</v>
      </c>
      <c r="AC57" s="109">
        <v>0</v>
      </c>
      <c r="AD57" s="110">
        <v>-15</v>
      </c>
      <c r="AE57" s="111">
        <v>-18</v>
      </c>
      <c r="AF57" s="112">
        <v>3</v>
      </c>
      <c r="AG57" s="110">
        <v>42</v>
      </c>
      <c r="AH57" s="111">
        <v>16</v>
      </c>
      <c r="AI57" s="113">
        <v>26</v>
      </c>
      <c r="AJ57" s="114">
        <v>10</v>
      </c>
      <c r="AK57" s="115">
        <v>20</v>
      </c>
      <c r="AL57" s="115">
        <v>6</v>
      </c>
      <c r="AM57" s="116">
        <v>6</v>
      </c>
      <c r="AN57" s="110">
        <v>0</v>
      </c>
      <c r="AO57" s="112">
        <v>0</v>
      </c>
      <c r="AP57" s="117">
        <v>57</v>
      </c>
      <c r="AQ57" s="111">
        <v>34</v>
      </c>
      <c r="AR57" s="113">
        <v>23</v>
      </c>
      <c r="AS57" s="114">
        <v>26</v>
      </c>
      <c r="AT57" s="115">
        <v>21</v>
      </c>
      <c r="AU57" s="115">
        <v>8</v>
      </c>
      <c r="AV57" s="116">
        <v>2</v>
      </c>
      <c r="AW57" s="110">
        <v>0</v>
      </c>
      <c r="AX57" s="112">
        <v>0</v>
      </c>
      <c r="AY57" s="118">
        <v>-6</v>
      </c>
    </row>
    <row r="58" spans="1:51" x14ac:dyDescent="0.15">
      <c r="A58">
        <v>10</v>
      </c>
      <c r="B58">
        <v>226</v>
      </c>
      <c r="C58" s="152" t="s">
        <v>85</v>
      </c>
      <c r="D58" s="24"/>
      <c r="E58" s="149">
        <v>184.24</v>
      </c>
      <c r="F58" s="150">
        <v>17733</v>
      </c>
      <c r="G58" s="102">
        <v>41327</v>
      </c>
      <c r="H58" s="102">
        <v>19555</v>
      </c>
      <c r="I58" s="103">
        <v>21772</v>
      </c>
      <c r="J58" s="104">
        <v>-68</v>
      </c>
      <c r="K58" s="105">
        <v>-43</v>
      </c>
      <c r="L58" s="106">
        <v>-25</v>
      </c>
      <c r="M58" s="104">
        <v>-43</v>
      </c>
      <c r="N58" s="105">
        <v>-31</v>
      </c>
      <c r="O58" s="151">
        <v>-12</v>
      </c>
      <c r="P58" s="104">
        <v>25</v>
      </c>
      <c r="Q58" s="105">
        <v>13</v>
      </c>
      <c r="R58" s="106">
        <v>12</v>
      </c>
      <c r="S58" s="107">
        <v>13</v>
      </c>
      <c r="T58" s="108">
        <v>12</v>
      </c>
      <c r="U58" s="108">
        <v>0</v>
      </c>
      <c r="V58" s="109">
        <v>0</v>
      </c>
      <c r="W58" s="104">
        <v>68</v>
      </c>
      <c r="X58" s="105">
        <v>44</v>
      </c>
      <c r="Y58" s="106">
        <v>24</v>
      </c>
      <c r="Z58" s="107">
        <v>44</v>
      </c>
      <c r="AA58" s="108">
        <v>24</v>
      </c>
      <c r="AB58" s="108">
        <v>0</v>
      </c>
      <c r="AC58" s="109">
        <v>0</v>
      </c>
      <c r="AD58" s="110">
        <v>-25</v>
      </c>
      <c r="AE58" s="111">
        <v>-12</v>
      </c>
      <c r="AF58" s="112">
        <v>-13</v>
      </c>
      <c r="AG58" s="110">
        <v>100</v>
      </c>
      <c r="AH58" s="111">
        <v>59</v>
      </c>
      <c r="AI58" s="113">
        <v>41</v>
      </c>
      <c r="AJ58" s="114">
        <v>33</v>
      </c>
      <c r="AK58" s="115">
        <v>32</v>
      </c>
      <c r="AL58" s="115">
        <v>25</v>
      </c>
      <c r="AM58" s="116">
        <v>9</v>
      </c>
      <c r="AN58" s="110">
        <v>1</v>
      </c>
      <c r="AO58" s="112">
        <v>0</v>
      </c>
      <c r="AP58" s="117">
        <v>125</v>
      </c>
      <c r="AQ58" s="111">
        <v>71</v>
      </c>
      <c r="AR58" s="113">
        <v>54</v>
      </c>
      <c r="AS58" s="114">
        <v>40</v>
      </c>
      <c r="AT58" s="115">
        <v>47</v>
      </c>
      <c r="AU58" s="115">
        <v>29</v>
      </c>
      <c r="AV58" s="116">
        <v>6</v>
      </c>
      <c r="AW58" s="110">
        <v>2</v>
      </c>
      <c r="AX58" s="112">
        <v>1</v>
      </c>
      <c r="AY58" s="118">
        <v>-21</v>
      </c>
    </row>
    <row r="59" spans="1:51" s="154" customFormat="1" x14ac:dyDescent="0.15">
      <c r="A59">
        <v>7</v>
      </c>
      <c r="B59">
        <v>227</v>
      </c>
      <c r="C59" s="152" t="s">
        <v>86</v>
      </c>
      <c r="D59" s="24"/>
      <c r="E59" s="149">
        <v>658.54</v>
      </c>
      <c r="F59" s="150">
        <v>12872</v>
      </c>
      <c r="G59" s="103">
        <v>33498</v>
      </c>
      <c r="H59" s="103">
        <v>16032</v>
      </c>
      <c r="I59" s="103">
        <v>17466</v>
      </c>
      <c r="J59" s="104">
        <v>-73</v>
      </c>
      <c r="K59" s="105">
        <v>-41</v>
      </c>
      <c r="L59" s="106">
        <v>-32</v>
      </c>
      <c r="M59" s="104">
        <v>-37</v>
      </c>
      <c r="N59" s="105">
        <v>-24</v>
      </c>
      <c r="O59" s="151">
        <v>-13</v>
      </c>
      <c r="P59" s="104">
        <v>16</v>
      </c>
      <c r="Q59" s="105">
        <v>8</v>
      </c>
      <c r="R59" s="106">
        <v>8</v>
      </c>
      <c r="S59" s="107">
        <v>8</v>
      </c>
      <c r="T59" s="108">
        <v>8</v>
      </c>
      <c r="U59" s="108">
        <v>0</v>
      </c>
      <c r="V59" s="109">
        <v>0</v>
      </c>
      <c r="W59" s="104">
        <v>53</v>
      </c>
      <c r="X59" s="105">
        <v>32</v>
      </c>
      <c r="Y59" s="106">
        <v>21</v>
      </c>
      <c r="Z59" s="107">
        <v>32</v>
      </c>
      <c r="AA59" s="108">
        <v>21</v>
      </c>
      <c r="AB59" s="108">
        <v>0</v>
      </c>
      <c r="AC59" s="109">
        <v>0</v>
      </c>
      <c r="AD59" s="104">
        <v>-36</v>
      </c>
      <c r="AE59" s="105">
        <v>-17</v>
      </c>
      <c r="AF59" s="106">
        <v>-19</v>
      </c>
      <c r="AG59" s="104">
        <v>41</v>
      </c>
      <c r="AH59" s="105">
        <v>12</v>
      </c>
      <c r="AI59" s="151">
        <v>29</v>
      </c>
      <c r="AJ59" s="107">
        <v>12</v>
      </c>
      <c r="AK59" s="108">
        <v>16</v>
      </c>
      <c r="AL59" s="108">
        <v>0</v>
      </c>
      <c r="AM59" s="109">
        <v>12</v>
      </c>
      <c r="AN59" s="104">
        <v>0</v>
      </c>
      <c r="AO59" s="106">
        <v>1</v>
      </c>
      <c r="AP59" s="118">
        <v>77</v>
      </c>
      <c r="AQ59" s="105">
        <v>29</v>
      </c>
      <c r="AR59" s="151">
        <v>48</v>
      </c>
      <c r="AS59" s="107">
        <v>28</v>
      </c>
      <c r="AT59" s="108">
        <v>40</v>
      </c>
      <c r="AU59" s="108">
        <v>1</v>
      </c>
      <c r="AV59" s="109">
        <v>8</v>
      </c>
      <c r="AW59" s="104">
        <v>0</v>
      </c>
      <c r="AX59" s="106">
        <v>0</v>
      </c>
      <c r="AY59" s="118">
        <v>-7</v>
      </c>
    </row>
    <row r="60" spans="1:51" x14ac:dyDescent="0.15">
      <c r="A60">
        <v>5</v>
      </c>
      <c r="B60" s="2">
        <v>228</v>
      </c>
      <c r="C60" s="152" t="s">
        <v>87</v>
      </c>
      <c r="D60" s="155"/>
      <c r="E60" s="149">
        <v>157.55000000000001</v>
      </c>
      <c r="F60" s="150">
        <v>17150</v>
      </c>
      <c r="G60" s="103">
        <v>40177</v>
      </c>
      <c r="H60" s="103">
        <v>19776</v>
      </c>
      <c r="I60" s="103">
        <v>20401</v>
      </c>
      <c r="J60" s="104">
        <v>28</v>
      </c>
      <c r="K60" s="105">
        <v>25</v>
      </c>
      <c r="L60" s="106">
        <v>3</v>
      </c>
      <c r="M60" s="104">
        <v>-16</v>
      </c>
      <c r="N60" s="105">
        <v>-6</v>
      </c>
      <c r="O60" s="151">
        <v>-10</v>
      </c>
      <c r="P60" s="104">
        <v>21</v>
      </c>
      <c r="Q60" s="105">
        <v>8</v>
      </c>
      <c r="R60" s="106">
        <v>13</v>
      </c>
      <c r="S60" s="107">
        <v>8</v>
      </c>
      <c r="T60" s="108">
        <v>13</v>
      </c>
      <c r="U60" s="108">
        <v>0</v>
      </c>
      <c r="V60" s="109">
        <v>0</v>
      </c>
      <c r="W60" s="104">
        <v>37</v>
      </c>
      <c r="X60" s="105">
        <v>14</v>
      </c>
      <c r="Y60" s="106">
        <v>23</v>
      </c>
      <c r="Z60" s="107">
        <v>14</v>
      </c>
      <c r="AA60" s="108">
        <v>23</v>
      </c>
      <c r="AB60" s="108">
        <v>0</v>
      </c>
      <c r="AC60" s="109">
        <v>0</v>
      </c>
      <c r="AD60" s="104">
        <v>44</v>
      </c>
      <c r="AE60" s="105">
        <v>31</v>
      </c>
      <c r="AF60" s="106">
        <v>13</v>
      </c>
      <c r="AG60" s="104">
        <v>207</v>
      </c>
      <c r="AH60" s="105">
        <v>122</v>
      </c>
      <c r="AI60" s="151">
        <v>85</v>
      </c>
      <c r="AJ60" s="107">
        <v>79</v>
      </c>
      <c r="AK60" s="108">
        <v>56</v>
      </c>
      <c r="AL60" s="108">
        <v>43</v>
      </c>
      <c r="AM60" s="109">
        <v>29</v>
      </c>
      <c r="AN60" s="104">
        <v>0</v>
      </c>
      <c r="AO60" s="106">
        <v>0</v>
      </c>
      <c r="AP60" s="118">
        <v>163</v>
      </c>
      <c r="AQ60" s="105">
        <v>91</v>
      </c>
      <c r="AR60" s="151">
        <v>72</v>
      </c>
      <c r="AS60" s="107">
        <v>64</v>
      </c>
      <c r="AT60" s="108">
        <v>45</v>
      </c>
      <c r="AU60" s="108">
        <v>26</v>
      </c>
      <c r="AV60" s="109">
        <v>26</v>
      </c>
      <c r="AW60" s="104">
        <v>1</v>
      </c>
      <c r="AX60" s="106">
        <v>1</v>
      </c>
      <c r="AY60" s="118">
        <v>38</v>
      </c>
    </row>
    <row r="61" spans="1:51" s="157" customFormat="1" x14ac:dyDescent="0.15">
      <c r="A61">
        <v>7</v>
      </c>
      <c r="B61">
        <v>229</v>
      </c>
      <c r="C61" s="156" t="s">
        <v>88</v>
      </c>
      <c r="D61" s="24" t="s">
        <v>51</v>
      </c>
      <c r="E61" s="149">
        <v>210.87</v>
      </c>
      <c r="F61" s="150">
        <v>28100</v>
      </c>
      <c r="G61" s="103">
        <v>72876</v>
      </c>
      <c r="H61" s="103">
        <v>35178</v>
      </c>
      <c r="I61" s="103">
        <v>37698</v>
      </c>
      <c r="J61" s="104">
        <v>-40</v>
      </c>
      <c r="K61" s="105">
        <v>-6</v>
      </c>
      <c r="L61" s="106">
        <v>-34</v>
      </c>
      <c r="M61" s="104">
        <v>-51</v>
      </c>
      <c r="N61" s="105">
        <v>-25</v>
      </c>
      <c r="O61" s="151">
        <v>-26</v>
      </c>
      <c r="P61" s="104">
        <v>41</v>
      </c>
      <c r="Q61" s="105">
        <v>25</v>
      </c>
      <c r="R61" s="106">
        <v>16</v>
      </c>
      <c r="S61" s="107">
        <v>25</v>
      </c>
      <c r="T61" s="108">
        <v>16</v>
      </c>
      <c r="U61" s="108">
        <v>0</v>
      </c>
      <c r="V61" s="109">
        <v>0</v>
      </c>
      <c r="W61" s="104">
        <v>92</v>
      </c>
      <c r="X61" s="105">
        <v>50</v>
      </c>
      <c r="Y61" s="106">
        <v>42</v>
      </c>
      <c r="Z61" s="107">
        <v>50</v>
      </c>
      <c r="AA61" s="108">
        <v>42</v>
      </c>
      <c r="AB61" s="108">
        <v>0</v>
      </c>
      <c r="AC61" s="109">
        <v>0</v>
      </c>
      <c r="AD61" s="104">
        <v>11</v>
      </c>
      <c r="AE61" s="105">
        <v>19</v>
      </c>
      <c r="AF61" s="106">
        <v>-8</v>
      </c>
      <c r="AG61" s="104">
        <v>165</v>
      </c>
      <c r="AH61" s="105">
        <v>97</v>
      </c>
      <c r="AI61" s="151">
        <v>68</v>
      </c>
      <c r="AJ61" s="107">
        <v>53</v>
      </c>
      <c r="AK61" s="108">
        <v>49</v>
      </c>
      <c r="AL61" s="108">
        <v>42</v>
      </c>
      <c r="AM61" s="109">
        <v>19</v>
      </c>
      <c r="AN61" s="104">
        <v>2</v>
      </c>
      <c r="AO61" s="106">
        <v>0</v>
      </c>
      <c r="AP61" s="118">
        <v>154</v>
      </c>
      <c r="AQ61" s="105">
        <v>78</v>
      </c>
      <c r="AR61" s="151">
        <v>76</v>
      </c>
      <c r="AS61" s="107">
        <v>68</v>
      </c>
      <c r="AT61" s="108">
        <v>63</v>
      </c>
      <c r="AU61" s="108">
        <v>8</v>
      </c>
      <c r="AV61" s="109">
        <v>13</v>
      </c>
      <c r="AW61" s="104">
        <v>2</v>
      </c>
      <c r="AX61" s="106">
        <v>0</v>
      </c>
      <c r="AY61" s="118">
        <v>33</v>
      </c>
    </row>
    <row r="62" spans="1:51" x14ac:dyDescent="0.15">
      <c r="A62" s="157"/>
      <c r="B62" s="157"/>
      <c r="C62" s="158" t="s">
        <v>89</v>
      </c>
      <c r="D62" s="78"/>
      <c r="E62" s="159">
        <v>90.33</v>
      </c>
      <c r="F62" s="80">
        <v>11024</v>
      </c>
      <c r="G62" s="82">
        <v>28769</v>
      </c>
      <c r="H62" s="82">
        <v>13484</v>
      </c>
      <c r="I62" s="82">
        <v>15285</v>
      </c>
      <c r="J62" s="121">
        <v>-9</v>
      </c>
      <c r="K62" s="84">
        <v>-6</v>
      </c>
      <c r="L62" s="85">
        <v>-3</v>
      </c>
      <c r="M62" s="121">
        <v>-16</v>
      </c>
      <c r="N62" s="84">
        <v>-7</v>
      </c>
      <c r="O62" s="160">
        <v>-9</v>
      </c>
      <c r="P62" s="121">
        <v>7</v>
      </c>
      <c r="Q62" s="84">
        <v>4</v>
      </c>
      <c r="R62" s="85">
        <v>3</v>
      </c>
      <c r="S62" s="121">
        <v>4</v>
      </c>
      <c r="T62" s="84">
        <v>3</v>
      </c>
      <c r="U62" s="84">
        <v>0</v>
      </c>
      <c r="V62" s="85">
        <v>0</v>
      </c>
      <c r="W62" s="121">
        <v>23</v>
      </c>
      <c r="X62" s="84">
        <v>11</v>
      </c>
      <c r="Y62" s="85">
        <v>12</v>
      </c>
      <c r="Z62" s="121">
        <v>11</v>
      </c>
      <c r="AA62" s="84">
        <v>12</v>
      </c>
      <c r="AB62" s="84">
        <v>0</v>
      </c>
      <c r="AC62" s="85">
        <v>0</v>
      </c>
      <c r="AD62" s="121">
        <v>7</v>
      </c>
      <c r="AE62" s="84">
        <v>1</v>
      </c>
      <c r="AF62" s="85">
        <v>6</v>
      </c>
      <c r="AG62" s="121">
        <v>79</v>
      </c>
      <c r="AH62" s="84">
        <v>35</v>
      </c>
      <c r="AI62" s="160">
        <v>44</v>
      </c>
      <c r="AJ62" s="121">
        <v>33</v>
      </c>
      <c r="AK62" s="84">
        <v>38</v>
      </c>
      <c r="AL62" s="84">
        <v>2</v>
      </c>
      <c r="AM62" s="85">
        <v>6</v>
      </c>
      <c r="AN62" s="121">
        <v>0</v>
      </c>
      <c r="AO62" s="85">
        <v>0</v>
      </c>
      <c r="AP62" s="98">
        <v>72</v>
      </c>
      <c r="AQ62" s="84">
        <v>34</v>
      </c>
      <c r="AR62" s="160">
        <v>38</v>
      </c>
      <c r="AS62" s="121">
        <v>30</v>
      </c>
      <c r="AT62" s="84">
        <v>37</v>
      </c>
      <c r="AU62" s="84">
        <v>4</v>
      </c>
      <c r="AV62" s="85">
        <v>1</v>
      </c>
      <c r="AW62" s="121">
        <v>0</v>
      </c>
      <c r="AX62" s="85">
        <v>0</v>
      </c>
      <c r="AY62" s="98">
        <v>9</v>
      </c>
    </row>
    <row r="63" spans="1:51" s="157" customFormat="1" x14ac:dyDescent="0.15">
      <c r="A63">
        <v>3</v>
      </c>
      <c r="B63">
        <v>301</v>
      </c>
      <c r="C63" s="152" t="s">
        <v>90</v>
      </c>
      <c r="D63" s="24"/>
      <c r="E63" s="149">
        <v>90.33</v>
      </c>
      <c r="F63" s="150">
        <v>11024</v>
      </c>
      <c r="G63" s="103">
        <v>28769</v>
      </c>
      <c r="H63" s="103">
        <v>13484</v>
      </c>
      <c r="I63" s="103">
        <v>15285</v>
      </c>
      <c r="J63" s="104">
        <v>-9</v>
      </c>
      <c r="K63" s="105">
        <v>-6</v>
      </c>
      <c r="L63" s="106">
        <v>-3</v>
      </c>
      <c r="M63" s="104">
        <v>-16</v>
      </c>
      <c r="N63" s="105">
        <v>-7</v>
      </c>
      <c r="O63" s="151">
        <v>-9</v>
      </c>
      <c r="P63" s="104">
        <v>7</v>
      </c>
      <c r="Q63" s="105">
        <v>4</v>
      </c>
      <c r="R63" s="106">
        <v>3</v>
      </c>
      <c r="S63" s="107">
        <v>4</v>
      </c>
      <c r="T63" s="108">
        <v>3</v>
      </c>
      <c r="U63" s="108">
        <v>0</v>
      </c>
      <c r="V63" s="109">
        <v>0</v>
      </c>
      <c r="W63" s="104">
        <v>23</v>
      </c>
      <c r="X63" s="105">
        <v>11</v>
      </c>
      <c r="Y63" s="106">
        <v>12</v>
      </c>
      <c r="Z63" s="107">
        <v>11</v>
      </c>
      <c r="AA63" s="108">
        <v>12</v>
      </c>
      <c r="AB63" s="108">
        <v>0</v>
      </c>
      <c r="AC63" s="109">
        <v>0</v>
      </c>
      <c r="AD63" s="104">
        <v>7</v>
      </c>
      <c r="AE63" s="105">
        <v>1</v>
      </c>
      <c r="AF63" s="106">
        <v>6</v>
      </c>
      <c r="AG63" s="104">
        <v>79</v>
      </c>
      <c r="AH63" s="105">
        <v>35</v>
      </c>
      <c r="AI63" s="151">
        <v>44</v>
      </c>
      <c r="AJ63" s="107">
        <v>33</v>
      </c>
      <c r="AK63" s="108">
        <v>38</v>
      </c>
      <c r="AL63" s="108">
        <v>2</v>
      </c>
      <c r="AM63" s="109">
        <v>6</v>
      </c>
      <c r="AN63" s="104">
        <v>0</v>
      </c>
      <c r="AO63" s="106">
        <v>0</v>
      </c>
      <c r="AP63" s="118">
        <v>72</v>
      </c>
      <c r="AQ63" s="105">
        <v>34</v>
      </c>
      <c r="AR63" s="151">
        <v>38</v>
      </c>
      <c r="AS63" s="107">
        <v>30</v>
      </c>
      <c r="AT63" s="108">
        <v>37</v>
      </c>
      <c r="AU63" s="108">
        <v>4</v>
      </c>
      <c r="AV63" s="109">
        <v>1</v>
      </c>
      <c r="AW63" s="104">
        <v>0</v>
      </c>
      <c r="AX63" s="106">
        <v>0</v>
      </c>
      <c r="AY63" s="118">
        <v>9</v>
      </c>
    </row>
    <row r="64" spans="1:51" x14ac:dyDescent="0.15">
      <c r="A64" s="157"/>
      <c r="B64" s="157"/>
      <c r="C64" s="158" t="s">
        <v>91</v>
      </c>
      <c r="D64" s="78"/>
      <c r="E64" s="159">
        <v>185.19</v>
      </c>
      <c r="F64" s="80">
        <v>6572</v>
      </c>
      <c r="G64" s="134">
        <v>18534</v>
      </c>
      <c r="H64" s="134">
        <v>8934</v>
      </c>
      <c r="I64" s="134">
        <v>9600</v>
      </c>
      <c r="J64" s="121">
        <v>1</v>
      </c>
      <c r="K64" s="84">
        <v>-2</v>
      </c>
      <c r="L64" s="85">
        <v>3</v>
      </c>
      <c r="M64" s="121">
        <v>-8</v>
      </c>
      <c r="N64" s="84">
        <v>-5</v>
      </c>
      <c r="O64" s="160">
        <v>-3</v>
      </c>
      <c r="P64" s="121">
        <v>9</v>
      </c>
      <c r="Q64" s="84">
        <v>2</v>
      </c>
      <c r="R64" s="85">
        <v>7</v>
      </c>
      <c r="S64" s="121">
        <v>2</v>
      </c>
      <c r="T64" s="84">
        <v>7</v>
      </c>
      <c r="U64" s="84">
        <v>0</v>
      </c>
      <c r="V64" s="85">
        <v>0</v>
      </c>
      <c r="W64" s="121">
        <v>17</v>
      </c>
      <c r="X64" s="84">
        <v>7</v>
      </c>
      <c r="Y64" s="85">
        <v>10</v>
      </c>
      <c r="Z64" s="121">
        <v>7</v>
      </c>
      <c r="AA64" s="84">
        <v>10</v>
      </c>
      <c r="AB64" s="84">
        <v>0</v>
      </c>
      <c r="AC64" s="85">
        <v>0</v>
      </c>
      <c r="AD64" s="121">
        <v>9</v>
      </c>
      <c r="AE64" s="84">
        <v>3</v>
      </c>
      <c r="AF64" s="85">
        <v>6</v>
      </c>
      <c r="AG64" s="121">
        <v>43</v>
      </c>
      <c r="AH64" s="84">
        <v>20</v>
      </c>
      <c r="AI64" s="160">
        <v>23</v>
      </c>
      <c r="AJ64" s="121">
        <v>17</v>
      </c>
      <c r="AK64" s="84">
        <v>13</v>
      </c>
      <c r="AL64" s="84">
        <v>3</v>
      </c>
      <c r="AM64" s="85">
        <v>10</v>
      </c>
      <c r="AN64" s="121">
        <v>0</v>
      </c>
      <c r="AO64" s="85">
        <v>0</v>
      </c>
      <c r="AP64" s="98">
        <v>34</v>
      </c>
      <c r="AQ64" s="84">
        <v>17</v>
      </c>
      <c r="AR64" s="160">
        <v>17</v>
      </c>
      <c r="AS64" s="121">
        <v>13</v>
      </c>
      <c r="AT64" s="84">
        <v>16</v>
      </c>
      <c r="AU64" s="84">
        <v>1</v>
      </c>
      <c r="AV64" s="85">
        <v>1</v>
      </c>
      <c r="AW64" s="121">
        <v>3</v>
      </c>
      <c r="AX64" s="85">
        <v>0</v>
      </c>
      <c r="AY64" s="98">
        <v>14</v>
      </c>
    </row>
    <row r="65" spans="1:51" s="157" customFormat="1" x14ac:dyDescent="0.15">
      <c r="A65">
        <v>5</v>
      </c>
      <c r="B65">
        <v>365</v>
      </c>
      <c r="C65" s="152" t="s">
        <v>92</v>
      </c>
      <c r="D65" s="24"/>
      <c r="E65" s="149">
        <v>185.19</v>
      </c>
      <c r="F65" s="150">
        <v>6572</v>
      </c>
      <c r="G65" s="103">
        <v>18534</v>
      </c>
      <c r="H65" s="103">
        <v>8934</v>
      </c>
      <c r="I65" s="103">
        <v>9600</v>
      </c>
      <c r="J65" s="104">
        <v>1</v>
      </c>
      <c r="K65" s="105">
        <v>-2</v>
      </c>
      <c r="L65" s="106">
        <v>3</v>
      </c>
      <c r="M65" s="104">
        <v>-8</v>
      </c>
      <c r="N65" s="105">
        <v>-5</v>
      </c>
      <c r="O65" s="151">
        <v>-3</v>
      </c>
      <c r="P65" s="104">
        <v>9</v>
      </c>
      <c r="Q65" s="105">
        <v>2</v>
      </c>
      <c r="R65" s="106">
        <v>7</v>
      </c>
      <c r="S65" s="107">
        <v>2</v>
      </c>
      <c r="T65" s="108">
        <v>7</v>
      </c>
      <c r="U65" s="108">
        <v>0</v>
      </c>
      <c r="V65" s="109">
        <v>0</v>
      </c>
      <c r="W65" s="104">
        <v>17</v>
      </c>
      <c r="X65" s="105">
        <v>7</v>
      </c>
      <c r="Y65" s="106">
        <v>10</v>
      </c>
      <c r="Z65" s="107">
        <v>7</v>
      </c>
      <c r="AA65" s="108">
        <v>10</v>
      </c>
      <c r="AB65" s="108">
        <v>0</v>
      </c>
      <c r="AC65" s="109">
        <v>0</v>
      </c>
      <c r="AD65" s="104">
        <v>9</v>
      </c>
      <c r="AE65" s="105">
        <v>3</v>
      </c>
      <c r="AF65" s="106">
        <v>6</v>
      </c>
      <c r="AG65" s="104">
        <v>43</v>
      </c>
      <c r="AH65" s="105">
        <v>20</v>
      </c>
      <c r="AI65" s="151">
        <v>23</v>
      </c>
      <c r="AJ65" s="107">
        <v>17</v>
      </c>
      <c r="AK65" s="108">
        <v>13</v>
      </c>
      <c r="AL65" s="108">
        <v>3</v>
      </c>
      <c r="AM65" s="109">
        <v>10</v>
      </c>
      <c r="AN65" s="104">
        <v>0</v>
      </c>
      <c r="AO65" s="106">
        <v>0</v>
      </c>
      <c r="AP65" s="118">
        <v>34</v>
      </c>
      <c r="AQ65" s="105">
        <v>17</v>
      </c>
      <c r="AR65" s="151">
        <v>17</v>
      </c>
      <c r="AS65" s="107">
        <v>13</v>
      </c>
      <c r="AT65" s="108">
        <v>16</v>
      </c>
      <c r="AU65" s="108">
        <v>1</v>
      </c>
      <c r="AV65" s="109">
        <v>1</v>
      </c>
      <c r="AW65" s="104">
        <v>3</v>
      </c>
      <c r="AX65" s="106">
        <v>0</v>
      </c>
      <c r="AY65" s="118">
        <v>14</v>
      </c>
    </row>
    <row r="66" spans="1:51" x14ac:dyDescent="0.15">
      <c r="A66" s="157"/>
      <c r="B66" s="157"/>
      <c r="C66" s="120" t="s">
        <v>93</v>
      </c>
      <c r="D66" s="78"/>
      <c r="E66" s="159">
        <v>44.05</v>
      </c>
      <c r="F66" s="80">
        <v>25717</v>
      </c>
      <c r="G66" s="82">
        <v>63766</v>
      </c>
      <c r="H66" s="82">
        <v>31022</v>
      </c>
      <c r="I66" s="82">
        <v>32744</v>
      </c>
      <c r="J66" s="121">
        <v>-21</v>
      </c>
      <c r="K66" s="84">
        <v>-4</v>
      </c>
      <c r="L66" s="85">
        <v>-17</v>
      </c>
      <c r="M66" s="121">
        <v>-21</v>
      </c>
      <c r="N66" s="84">
        <v>-12</v>
      </c>
      <c r="O66" s="160">
        <v>-9</v>
      </c>
      <c r="P66" s="121">
        <v>38</v>
      </c>
      <c r="Q66" s="84">
        <v>20</v>
      </c>
      <c r="R66" s="85">
        <v>18</v>
      </c>
      <c r="S66" s="121">
        <v>20</v>
      </c>
      <c r="T66" s="84">
        <v>18</v>
      </c>
      <c r="U66" s="84">
        <v>0</v>
      </c>
      <c r="V66" s="85">
        <v>0</v>
      </c>
      <c r="W66" s="121">
        <v>59</v>
      </c>
      <c r="X66" s="84">
        <v>32</v>
      </c>
      <c r="Y66" s="85">
        <v>27</v>
      </c>
      <c r="Z66" s="121">
        <v>32</v>
      </c>
      <c r="AA66" s="84">
        <v>26</v>
      </c>
      <c r="AB66" s="84">
        <v>0</v>
      </c>
      <c r="AC66" s="85">
        <v>1</v>
      </c>
      <c r="AD66" s="121">
        <v>0</v>
      </c>
      <c r="AE66" s="84">
        <v>8</v>
      </c>
      <c r="AF66" s="85">
        <v>-8</v>
      </c>
      <c r="AG66" s="121">
        <v>231</v>
      </c>
      <c r="AH66" s="84">
        <v>124</v>
      </c>
      <c r="AI66" s="160">
        <v>107</v>
      </c>
      <c r="AJ66" s="121">
        <v>100</v>
      </c>
      <c r="AK66" s="84">
        <v>93</v>
      </c>
      <c r="AL66" s="84">
        <v>23</v>
      </c>
      <c r="AM66" s="85">
        <v>12</v>
      </c>
      <c r="AN66" s="121">
        <v>1</v>
      </c>
      <c r="AO66" s="85">
        <v>2</v>
      </c>
      <c r="AP66" s="98">
        <v>231</v>
      </c>
      <c r="AQ66" s="84">
        <v>116</v>
      </c>
      <c r="AR66" s="160">
        <v>115</v>
      </c>
      <c r="AS66" s="121">
        <v>98</v>
      </c>
      <c r="AT66" s="84">
        <v>100</v>
      </c>
      <c r="AU66" s="84">
        <v>18</v>
      </c>
      <c r="AV66" s="85">
        <v>12</v>
      </c>
      <c r="AW66" s="121">
        <v>0</v>
      </c>
      <c r="AX66" s="85">
        <v>3</v>
      </c>
      <c r="AY66" s="98">
        <v>36</v>
      </c>
    </row>
    <row r="67" spans="1:51" x14ac:dyDescent="0.15">
      <c r="A67">
        <v>4</v>
      </c>
      <c r="B67">
        <v>381</v>
      </c>
      <c r="C67" s="156" t="s">
        <v>94</v>
      </c>
      <c r="D67" s="24"/>
      <c r="E67" s="149">
        <v>34.92</v>
      </c>
      <c r="F67" s="150">
        <v>11621</v>
      </c>
      <c r="G67" s="103">
        <v>30016</v>
      </c>
      <c r="H67" s="103">
        <v>14641</v>
      </c>
      <c r="I67" s="103">
        <v>15375</v>
      </c>
      <c r="J67" s="104">
        <v>-25</v>
      </c>
      <c r="K67" s="105">
        <v>-11</v>
      </c>
      <c r="L67" s="106">
        <v>-14</v>
      </c>
      <c r="M67" s="104">
        <v>-20</v>
      </c>
      <c r="N67" s="105">
        <v>-11</v>
      </c>
      <c r="O67" s="151">
        <v>-9</v>
      </c>
      <c r="P67" s="104">
        <v>17</v>
      </c>
      <c r="Q67" s="105">
        <v>7</v>
      </c>
      <c r="R67" s="106">
        <v>10</v>
      </c>
      <c r="S67" s="107">
        <v>7</v>
      </c>
      <c r="T67" s="108">
        <v>10</v>
      </c>
      <c r="U67" s="108">
        <v>0</v>
      </c>
      <c r="V67" s="109">
        <v>0</v>
      </c>
      <c r="W67" s="104">
        <v>37</v>
      </c>
      <c r="X67" s="105">
        <v>18</v>
      </c>
      <c r="Y67" s="106">
        <v>19</v>
      </c>
      <c r="Z67" s="107">
        <v>18</v>
      </c>
      <c r="AA67" s="108">
        <v>19</v>
      </c>
      <c r="AB67" s="108">
        <v>0</v>
      </c>
      <c r="AC67" s="109">
        <v>0</v>
      </c>
      <c r="AD67" s="104">
        <v>-5</v>
      </c>
      <c r="AE67" s="105">
        <v>0</v>
      </c>
      <c r="AF67" s="106">
        <v>-5</v>
      </c>
      <c r="AG67" s="104">
        <v>94</v>
      </c>
      <c r="AH67" s="105">
        <v>53</v>
      </c>
      <c r="AI67" s="151">
        <v>41</v>
      </c>
      <c r="AJ67" s="107">
        <v>36</v>
      </c>
      <c r="AK67" s="108">
        <v>38</v>
      </c>
      <c r="AL67" s="108">
        <v>17</v>
      </c>
      <c r="AM67" s="109">
        <v>2</v>
      </c>
      <c r="AN67" s="104">
        <v>0</v>
      </c>
      <c r="AO67" s="106">
        <v>1</v>
      </c>
      <c r="AP67" s="118">
        <v>99</v>
      </c>
      <c r="AQ67" s="105">
        <v>53</v>
      </c>
      <c r="AR67" s="151">
        <v>46</v>
      </c>
      <c r="AS67" s="107">
        <v>40</v>
      </c>
      <c r="AT67" s="108">
        <v>33</v>
      </c>
      <c r="AU67" s="108">
        <v>13</v>
      </c>
      <c r="AV67" s="109">
        <v>10</v>
      </c>
      <c r="AW67" s="104">
        <v>0</v>
      </c>
      <c r="AX67" s="106">
        <v>3</v>
      </c>
      <c r="AY67" s="118">
        <v>6</v>
      </c>
    </row>
    <row r="68" spans="1:51" s="157" customFormat="1" x14ac:dyDescent="0.15">
      <c r="A68">
        <v>4</v>
      </c>
      <c r="B68">
        <v>382</v>
      </c>
      <c r="C68" s="152" t="s">
        <v>95</v>
      </c>
      <c r="D68" s="24"/>
      <c r="E68" s="149">
        <v>9.1300000000000008</v>
      </c>
      <c r="F68" s="150">
        <v>14096</v>
      </c>
      <c r="G68" s="103">
        <v>33750</v>
      </c>
      <c r="H68" s="103">
        <v>16381</v>
      </c>
      <c r="I68" s="103">
        <v>17369</v>
      </c>
      <c r="J68" s="104">
        <v>4</v>
      </c>
      <c r="K68" s="105">
        <v>7</v>
      </c>
      <c r="L68" s="106">
        <v>-3</v>
      </c>
      <c r="M68" s="104">
        <v>-1</v>
      </c>
      <c r="N68" s="105">
        <v>-1</v>
      </c>
      <c r="O68" s="151">
        <v>0</v>
      </c>
      <c r="P68" s="104">
        <v>21</v>
      </c>
      <c r="Q68" s="105">
        <v>13</v>
      </c>
      <c r="R68" s="106">
        <v>8</v>
      </c>
      <c r="S68" s="107">
        <v>13</v>
      </c>
      <c r="T68" s="108">
        <v>8</v>
      </c>
      <c r="U68" s="108">
        <v>0</v>
      </c>
      <c r="V68" s="109">
        <v>0</v>
      </c>
      <c r="W68" s="104">
        <v>22</v>
      </c>
      <c r="X68" s="105">
        <v>14</v>
      </c>
      <c r="Y68" s="106">
        <v>8</v>
      </c>
      <c r="Z68" s="107">
        <v>14</v>
      </c>
      <c r="AA68" s="108">
        <v>7</v>
      </c>
      <c r="AB68" s="108">
        <v>0</v>
      </c>
      <c r="AC68" s="109">
        <v>1</v>
      </c>
      <c r="AD68" s="104">
        <v>5</v>
      </c>
      <c r="AE68" s="105">
        <v>8</v>
      </c>
      <c r="AF68" s="106">
        <v>-3</v>
      </c>
      <c r="AG68" s="104">
        <v>137</v>
      </c>
      <c r="AH68" s="105">
        <v>71</v>
      </c>
      <c r="AI68" s="151">
        <v>66</v>
      </c>
      <c r="AJ68" s="107">
        <v>64</v>
      </c>
      <c r="AK68" s="108">
        <v>55</v>
      </c>
      <c r="AL68" s="108">
        <v>6</v>
      </c>
      <c r="AM68" s="109">
        <v>10</v>
      </c>
      <c r="AN68" s="104">
        <v>1</v>
      </c>
      <c r="AO68" s="106">
        <v>1</v>
      </c>
      <c r="AP68" s="118">
        <v>132</v>
      </c>
      <c r="AQ68" s="105">
        <v>63</v>
      </c>
      <c r="AR68" s="151">
        <v>69</v>
      </c>
      <c r="AS68" s="107">
        <v>58</v>
      </c>
      <c r="AT68" s="108">
        <v>67</v>
      </c>
      <c r="AU68" s="108">
        <v>5</v>
      </c>
      <c r="AV68" s="109">
        <v>2</v>
      </c>
      <c r="AW68" s="104">
        <v>0</v>
      </c>
      <c r="AX68" s="106">
        <v>0</v>
      </c>
      <c r="AY68" s="118">
        <v>30</v>
      </c>
    </row>
    <row r="69" spans="1:51" x14ac:dyDescent="0.15">
      <c r="A69" s="157"/>
      <c r="B69" s="157"/>
      <c r="C69" s="120" t="s">
        <v>96</v>
      </c>
      <c r="D69" s="78"/>
      <c r="E69" s="159">
        <v>330.7</v>
      </c>
      <c r="F69" s="80">
        <v>15932</v>
      </c>
      <c r="G69" s="82">
        <v>40006</v>
      </c>
      <c r="H69" s="82">
        <v>19349</v>
      </c>
      <c r="I69" s="82">
        <v>20657</v>
      </c>
      <c r="J69" s="121">
        <v>-17</v>
      </c>
      <c r="K69" s="84">
        <v>-15</v>
      </c>
      <c r="L69" s="85">
        <v>-2</v>
      </c>
      <c r="M69" s="121">
        <v>-39</v>
      </c>
      <c r="N69" s="84">
        <v>-22</v>
      </c>
      <c r="O69" s="160">
        <v>-17</v>
      </c>
      <c r="P69" s="121">
        <v>17</v>
      </c>
      <c r="Q69" s="84">
        <v>8</v>
      </c>
      <c r="R69" s="85">
        <v>9</v>
      </c>
      <c r="S69" s="98">
        <v>8</v>
      </c>
      <c r="T69" s="84">
        <v>9</v>
      </c>
      <c r="U69" s="84">
        <v>0</v>
      </c>
      <c r="V69" s="85">
        <v>0</v>
      </c>
      <c r="W69" s="121">
        <v>56</v>
      </c>
      <c r="X69" s="84">
        <v>30</v>
      </c>
      <c r="Y69" s="85">
        <v>26</v>
      </c>
      <c r="Z69" s="121">
        <v>30</v>
      </c>
      <c r="AA69" s="84">
        <v>26</v>
      </c>
      <c r="AB69" s="84">
        <v>0</v>
      </c>
      <c r="AC69" s="85">
        <v>0</v>
      </c>
      <c r="AD69" s="121">
        <v>22</v>
      </c>
      <c r="AE69" s="84">
        <v>7</v>
      </c>
      <c r="AF69" s="85">
        <v>15</v>
      </c>
      <c r="AG69" s="121">
        <v>122</v>
      </c>
      <c r="AH69" s="84">
        <v>62</v>
      </c>
      <c r="AI69" s="160">
        <v>60</v>
      </c>
      <c r="AJ69" s="121">
        <v>47</v>
      </c>
      <c r="AK69" s="84">
        <v>35</v>
      </c>
      <c r="AL69" s="84">
        <v>15</v>
      </c>
      <c r="AM69" s="85">
        <v>25</v>
      </c>
      <c r="AN69" s="121">
        <v>0</v>
      </c>
      <c r="AO69" s="85">
        <v>0</v>
      </c>
      <c r="AP69" s="98">
        <v>100</v>
      </c>
      <c r="AQ69" s="84">
        <v>55</v>
      </c>
      <c r="AR69" s="160">
        <v>45</v>
      </c>
      <c r="AS69" s="121">
        <v>50</v>
      </c>
      <c r="AT69" s="84">
        <v>40</v>
      </c>
      <c r="AU69" s="84">
        <v>4</v>
      </c>
      <c r="AV69" s="85">
        <v>5</v>
      </c>
      <c r="AW69" s="121">
        <v>1</v>
      </c>
      <c r="AX69" s="85">
        <v>0</v>
      </c>
      <c r="AY69" s="98">
        <v>22</v>
      </c>
    </row>
    <row r="70" spans="1:51" x14ac:dyDescent="0.15">
      <c r="A70">
        <v>6</v>
      </c>
      <c r="B70">
        <v>442</v>
      </c>
      <c r="C70" s="152" t="s">
        <v>97</v>
      </c>
      <c r="D70" s="24"/>
      <c r="E70" s="149">
        <v>82.67</v>
      </c>
      <c r="F70" s="150">
        <v>4278</v>
      </c>
      <c r="G70" s="103">
        <v>10716</v>
      </c>
      <c r="H70" s="103">
        <v>5230</v>
      </c>
      <c r="I70" s="103">
        <v>5486</v>
      </c>
      <c r="J70" s="104">
        <v>-20</v>
      </c>
      <c r="K70" s="105">
        <v>-12</v>
      </c>
      <c r="L70" s="106">
        <v>-8</v>
      </c>
      <c r="M70" s="104">
        <v>-14</v>
      </c>
      <c r="N70" s="105">
        <v>-11</v>
      </c>
      <c r="O70" s="151">
        <v>-3</v>
      </c>
      <c r="P70" s="104">
        <v>3</v>
      </c>
      <c r="Q70" s="105">
        <v>0</v>
      </c>
      <c r="R70" s="106">
        <v>3</v>
      </c>
      <c r="S70" s="107">
        <v>0</v>
      </c>
      <c r="T70" s="108">
        <v>3</v>
      </c>
      <c r="U70" s="108">
        <v>0</v>
      </c>
      <c r="V70" s="109">
        <v>0</v>
      </c>
      <c r="W70" s="104">
        <v>17</v>
      </c>
      <c r="X70" s="105">
        <v>11</v>
      </c>
      <c r="Y70" s="106">
        <v>6</v>
      </c>
      <c r="Z70" s="107">
        <v>11</v>
      </c>
      <c r="AA70" s="108">
        <v>6</v>
      </c>
      <c r="AB70" s="108">
        <v>0</v>
      </c>
      <c r="AC70" s="109">
        <v>0</v>
      </c>
      <c r="AD70" s="104">
        <v>-6</v>
      </c>
      <c r="AE70" s="105">
        <v>-1</v>
      </c>
      <c r="AF70" s="106">
        <v>-5</v>
      </c>
      <c r="AG70" s="104">
        <v>21</v>
      </c>
      <c r="AH70" s="105">
        <v>14</v>
      </c>
      <c r="AI70" s="151">
        <v>7</v>
      </c>
      <c r="AJ70" s="107">
        <v>10</v>
      </c>
      <c r="AK70" s="108">
        <v>7</v>
      </c>
      <c r="AL70" s="108">
        <v>4</v>
      </c>
      <c r="AM70" s="109">
        <v>0</v>
      </c>
      <c r="AN70" s="104">
        <v>0</v>
      </c>
      <c r="AO70" s="106">
        <v>0</v>
      </c>
      <c r="AP70" s="118">
        <v>27</v>
      </c>
      <c r="AQ70" s="105">
        <v>15</v>
      </c>
      <c r="AR70" s="151">
        <v>12</v>
      </c>
      <c r="AS70" s="107">
        <v>15</v>
      </c>
      <c r="AT70" s="108">
        <v>9</v>
      </c>
      <c r="AU70" s="108">
        <v>0</v>
      </c>
      <c r="AV70" s="109">
        <v>3</v>
      </c>
      <c r="AW70" s="104">
        <v>0</v>
      </c>
      <c r="AX70" s="106">
        <v>0</v>
      </c>
      <c r="AY70" s="118">
        <v>-3</v>
      </c>
    </row>
    <row r="71" spans="1:51" x14ac:dyDescent="0.15">
      <c r="A71">
        <v>6</v>
      </c>
      <c r="B71">
        <v>443</v>
      </c>
      <c r="C71" s="152" t="s">
        <v>98</v>
      </c>
      <c r="D71" s="24"/>
      <c r="E71" s="149">
        <v>45.79</v>
      </c>
      <c r="F71" s="150">
        <v>7853</v>
      </c>
      <c r="G71" s="103">
        <v>19080</v>
      </c>
      <c r="H71" s="103">
        <v>9338</v>
      </c>
      <c r="I71" s="103">
        <v>9742</v>
      </c>
      <c r="J71" s="104">
        <v>2</v>
      </c>
      <c r="K71" s="105">
        <v>-4</v>
      </c>
      <c r="L71" s="106">
        <v>6</v>
      </c>
      <c r="M71" s="104">
        <v>-14</v>
      </c>
      <c r="N71" s="105">
        <v>-6</v>
      </c>
      <c r="O71" s="151">
        <v>-8</v>
      </c>
      <c r="P71" s="104">
        <v>10</v>
      </c>
      <c r="Q71" s="105">
        <v>7</v>
      </c>
      <c r="R71" s="106">
        <v>3</v>
      </c>
      <c r="S71" s="107">
        <v>7</v>
      </c>
      <c r="T71" s="108">
        <v>3</v>
      </c>
      <c r="U71" s="108">
        <v>0</v>
      </c>
      <c r="V71" s="109">
        <v>0</v>
      </c>
      <c r="W71" s="104">
        <v>24</v>
      </c>
      <c r="X71" s="105">
        <v>13</v>
      </c>
      <c r="Y71" s="106">
        <v>11</v>
      </c>
      <c r="Z71" s="107">
        <v>13</v>
      </c>
      <c r="AA71" s="108">
        <v>11</v>
      </c>
      <c r="AB71" s="108">
        <v>0</v>
      </c>
      <c r="AC71" s="109">
        <v>0</v>
      </c>
      <c r="AD71" s="104">
        <v>16</v>
      </c>
      <c r="AE71" s="105">
        <v>2</v>
      </c>
      <c r="AF71" s="106">
        <v>14</v>
      </c>
      <c r="AG71" s="104">
        <v>70</v>
      </c>
      <c r="AH71" s="105">
        <v>33</v>
      </c>
      <c r="AI71" s="151">
        <v>37</v>
      </c>
      <c r="AJ71" s="107">
        <v>24</v>
      </c>
      <c r="AK71" s="108">
        <v>18</v>
      </c>
      <c r="AL71" s="108">
        <v>9</v>
      </c>
      <c r="AM71" s="109">
        <v>19</v>
      </c>
      <c r="AN71" s="104">
        <v>0</v>
      </c>
      <c r="AO71" s="106">
        <v>0</v>
      </c>
      <c r="AP71" s="118">
        <v>54</v>
      </c>
      <c r="AQ71" s="105">
        <v>31</v>
      </c>
      <c r="AR71" s="151">
        <v>23</v>
      </c>
      <c r="AS71" s="107">
        <v>28</v>
      </c>
      <c r="AT71" s="108">
        <v>21</v>
      </c>
      <c r="AU71" s="108">
        <v>2</v>
      </c>
      <c r="AV71" s="109">
        <v>2</v>
      </c>
      <c r="AW71" s="104">
        <v>1</v>
      </c>
      <c r="AX71" s="106">
        <v>0</v>
      </c>
      <c r="AY71" s="118">
        <v>20</v>
      </c>
    </row>
    <row r="72" spans="1:51" s="157" customFormat="1" x14ac:dyDescent="0.15">
      <c r="A72">
        <v>6</v>
      </c>
      <c r="B72">
        <v>446</v>
      </c>
      <c r="C72" s="152" t="s">
        <v>99</v>
      </c>
      <c r="D72" s="24"/>
      <c r="E72" s="149">
        <v>202.23</v>
      </c>
      <c r="F72" s="150">
        <v>3801</v>
      </c>
      <c r="G72" s="103">
        <v>10210</v>
      </c>
      <c r="H72" s="103">
        <v>4781</v>
      </c>
      <c r="I72" s="103">
        <v>5429</v>
      </c>
      <c r="J72" s="104">
        <v>1</v>
      </c>
      <c r="K72" s="105">
        <v>1</v>
      </c>
      <c r="L72" s="106">
        <v>0</v>
      </c>
      <c r="M72" s="104">
        <v>-11</v>
      </c>
      <c r="N72" s="105">
        <v>-5</v>
      </c>
      <c r="O72" s="151">
        <v>-6</v>
      </c>
      <c r="P72" s="104">
        <v>4</v>
      </c>
      <c r="Q72" s="105">
        <v>1</v>
      </c>
      <c r="R72" s="106">
        <v>3</v>
      </c>
      <c r="S72" s="107">
        <v>1</v>
      </c>
      <c r="T72" s="108">
        <v>3</v>
      </c>
      <c r="U72" s="108">
        <v>0</v>
      </c>
      <c r="V72" s="109">
        <v>0</v>
      </c>
      <c r="W72" s="104">
        <v>15</v>
      </c>
      <c r="X72" s="105">
        <v>6</v>
      </c>
      <c r="Y72" s="106">
        <v>9</v>
      </c>
      <c r="Z72" s="107">
        <v>6</v>
      </c>
      <c r="AA72" s="108">
        <v>9</v>
      </c>
      <c r="AB72" s="108">
        <v>0</v>
      </c>
      <c r="AC72" s="109">
        <v>0</v>
      </c>
      <c r="AD72" s="104">
        <v>12</v>
      </c>
      <c r="AE72" s="105">
        <v>6</v>
      </c>
      <c r="AF72" s="106">
        <v>6</v>
      </c>
      <c r="AG72" s="104">
        <v>31</v>
      </c>
      <c r="AH72" s="105">
        <v>15</v>
      </c>
      <c r="AI72" s="151">
        <v>16</v>
      </c>
      <c r="AJ72" s="107">
        <v>13</v>
      </c>
      <c r="AK72" s="108">
        <v>10</v>
      </c>
      <c r="AL72" s="108">
        <v>2</v>
      </c>
      <c r="AM72" s="109">
        <v>6</v>
      </c>
      <c r="AN72" s="104">
        <v>0</v>
      </c>
      <c r="AO72" s="106">
        <v>0</v>
      </c>
      <c r="AP72" s="118">
        <v>19</v>
      </c>
      <c r="AQ72" s="105">
        <v>9</v>
      </c>
      <c r="AR72" s="151">
        <v>10</v>
      </c>
      <c r="AS72" s="107">
        <v>7</v>
      </c>
      <c r="AT72" s="108">
        <v>10</v>
      </c>
      <c r="AU72" s="108">
        <v>2</v>
      </c>
      <c r="AV72" s="109">
        <v>0</v>
      </c>
      <c r="AW72" s="104">
        <v>0</v>
      </c>
      <c r="AX72" s="106">
        <v>0</v>
      </c>
      <c r="AY72" s="118">
        <v>5</v>
      </c>
    </row>
    <row r="73" spans="1:51" x14ac:dyDescent="0.15">
      <c r="A73" s="157"/>
      <c r="B73" s="157"/>
      <c r="C73" s="120" t="s">
        <v>100</v>
      </c>
      <c r="D73" s="78"/>
      <c r="E73" s="159">
        <v>22.61</v>
      </c>
      <c r="F73" s="80">
        <v>12983</v>
      </c>
      <c r="G73" s="82">
        <v>33204</v>
      </c>
      <c r="H73" s="82">
        <v>16124</v>
      </c>
      <c r="I73" s="82">
        <v>17080</v>
      </c>
      <c r="J73" s="121">
        <v>16</v>
      </c>
      <c r="K73" s="84">
        <v>8</v>
      </c>
      <c r="L73" s="85">
        <v>8</v>
      </c>
      <c r="M73" s="121">
        <v>-4</v>
      </c>
      <c r="N73" s="84">
        <v>-5</v>
      </c>
      <c r="O73" s="160">
        <v>1</v>
      </c>
      <c r="P73" s="121">
        <v>15</v>
      </c>
      <c r="Q73" s="84">
        <v>6</v>
      </c>
      <c r="R73" s="85">
        <v>9</v>
      </c>
      <c r="S73" s="121">
        <v>6</v>
      </c>
      <c r="T73" s="84">
        <v>9</v>
      </c>
      <c r="U73" s="84">
        <v>0</v>
      </c>
      <c r="V73" s="85">
        <v>0</v>
      </c>
      <c r="W73" s="121">
        <v>19</v>
      </c>
      <c r="X73" s="84">
        <v>11</v>
      </c>
      <c r="Y73" s="85">
        <v>8</v>
      </c>
      <c r="Z73" s="121">
        <v>11</v>
      </c>
      <c r="AA73" s="84">
        <v>8</v>
      </c>
      <c r="AB73" s="84">
        <v>0</v>
      </c>
      <c r="AC73" s="85">
        <v>0</v>
      </c>
      <c r="AD73" s="121">
        <v>20</v>
      </c>
      <c r="AE73" s="84">
        <v>13</v>
      </c>
      <c r="AF73" s="85">
        <v>7</v>
      </c>
      <c r="AG73" s="121">
        <v>88</v>
      </c>
      <c r="AH73" s="84">
        <v>44</v>
      </c>
      <c r="AI73" s="160">
        <v>44</v>
      </c>
      <c r="AJ73" s="121">
        <v>43</v>
      </c>
      <c r="AK73" s="84">
        <v>39</v>
      </c>
      <c r="AL73" s="84">
        <v>1</v>
      </c>
      <c r="AM73" s="85">
        <v>4</v>
      </c>
      <c r="AN73" s="121">
        <v>0</v>
      </c>
      <c r="AO73" s="85">
        <v>1</v>
      </c>
      <c r="AP73" s="98">
        <v>68</v>
      </c>
      <c r="AQ73" s="84">
        <v>31</v>
      </c>
      <c r="AR73" s="160">
        <v>37</v>
      </c>
      <c r="AS73" s="121">
        <v>31</v>
      </c>
      <c r="AT73" s="84">
        <v>34</v>
      </c>
      <c r="AU73" s="84">
        <v>0</v>
      </c>
      <c r="AV73" s="85">
        <v>2</v>
      </c>
      <c r="AW73" s="121">
        <v>0</v>
      </c>
      <c r="AX73" s="85">
        <v>1</v>
      </c>
      <c r="AY73" s="98">
        <v>19</v>
      </c>
    </row>
    <row r="74" spans="1:51" s="157" customFormat="1" x14ac:dyDescent="0.15">
      <c r="A74">
        <v>7</v>
      </c>
      <c r="B74">
        <v>464</v>
      </c>
      <c r="C74" s="152" t="s">
        <v>101</v>
      </c>
      <c r="D74" s="24" t="s">
        <v>51</v>
      </c>
      <c r="E74" s="149">
        <v>22.61</v>
      </c>
      <c r="F74" s="150">
        <v>12983</v>
      </c>
      <c r="G74" s="103">
        <v>33204</v>
      </c>
      <c r="H74" s="103">
        <v>16124</v>
      </c>
      <c r="I74" s="103">
        <v>17080</v>
      </c>
      <c r="J74" s="104">
        <v>16</v>
      </c>
      <c r="K74" s="105">
        <v>8</v>
      </c>
      <c r="L74" s="106">
        <v>8</v>
      </c>
      <c r="M74" s="104">
        <v>-4</v>
      </c>
      <c r="N74" s="105">
        <v>-5</v>
      </c>
      <c r="O74" s="151">
        <v>1</v>
      </c>
      <c r="P74" s="104">
        <v>15</v>
      </c>
      <c r="Q74" s="105">
        <v>6</v>
      </c>
      <c r="R74" s="106">
        <v>9</v>
      </c>
      <c r="S74" s="107">
        <v>6</v>
      </c>
      <c r="T74" s="108">
        <v>9</v>
      </c>
      <c r="U74" s="108">
        <v>0</v>
      </c>
      <c r="V74" s="109">
        <v>0</v>
      </c>
      <c r="W74" s="104">
        <v>19</v>
      </c>
      <c r="X74" s="105">
        <v>11</v>
      </c>
      <c r="Y74" s="106">
        <v>8</v>
      </c>
      <c r="Z74" s="107">
        <v>11</v>
      </c>
      <c r="AA74" s="108">
        <v>8</v>
      </c>
      <c r="AB74" s="108">
        <v>0</v>
      </c>
      <c r="AC74" s="109">
        <v>0</v>
      </c>
      <c r="AD74" s="104">
        <v>20</v>
      </c>
      <c r="AE74" s="105">
        <v>13</v>
      </c>
      <c r="AF74" s="106">
        <v>7</v>
      </c>
      <c r="AG74" s="104">
        <v>88</v>
      </c>
      <c r="AH74" s="105">
        <v>44</v>
      </c>
      <c r="AI74" s="151">
        <v>44</v>
      </c>
      <c r="AJ74" s="107">
        <v>43</v>
      </c>
      <c r="AK74" s="108">
        <v>39</v>
      </c>
      <c r="AL74" s="108">
        <v>1</v>
      </c>
      <c r="AM74" s="109">
        <v>4</v>
      </c>
      <c r="AN74" s="104">
        <v>0</v>
      </c>
      <c r="AO74" s="106">
        <v>1</v>
      </c>
      <c r="AP74" s="118">
        <v>68</v>
      </c>
      <c r="AQ74" s="105">
        <v>31</v>
      </c>
      <c r="AR74" s="151">
        <v>37</v>
      </c>
      <c r="AS74" s="107">
        <v>31</v>
      </c>
      <c r="AT74" s="108">
        <v>34</v>
      </c>
      <c r="AU74" s="108">
        <v>0</v>
      </c>
      <c r="AV74" s="109">
        <v>2</v>
      </c>
      <c r="AW74" s="104">
        <v>0</v>
      </c>
      <c r="AX74" s="106">
        <v>1</v>
      </c>
      <c r="AY74" s="118">
        <v>19</v>
      </c>
    </row>
    <row r="75" spans="1:51" x14ac:dyDescent="0.15">
      <c r="A75" s="157"/>
      <c r="B75" s="157"/>
      <c r="C75" s="120" t="s">
        <v>102</v>
      </c>
      <c r="D75" s="78"/>
      <c r="E75" s="159">
        <v>150.26</v>
      </c>
      <c r="F75" s="80">
        <v>5507</v>
      </c>
      <c r="G75" s="82">
        <v>13440</v>
      </c>
      <c r="H75" s="82">
        <v>6515</v>
      </c>
      <c r="I75" s="82">
        <v>6925</v>
      </c>
      <c r="J75" s="121">
        <v>-2</v>
      </c>
      <c r="K75" s="84">
        <v>4</v>
      </c>
      <c r="L75" s="85">
        <v>-6</v>
      </c>
      <c r="M75" s="121">
        <v>-10</v>
      </c>
      <c r="N75" s="84">
        <v>-4</v>
      </c>
      <c r="O75" s="160">
        <v>-6</v>
      </c>
      <c r="P75" s="121">
        <v>7</v>
      </c>
      <c r="Q75" s="84">
        <v>3</v>
      </c>
      <c r="R75" s="85">
        <v>4</v>
      </c>
      <c r="S75" s="121">
        <v>3</v>
      </c>
      <c r="T75" s="84">
        <v>4</v>
      </c>
      <c r="U75" s="84">
        <v>0</v>
      </c>
      <c r="V75" s="85">
        <v>0</v>
      </c>
      <c r="W75" s="121">
        <v>17</v>
      </c>
      <c r="X75" s="84">
        <v>7</v>
      </c>
      <c r="Y75" s="85">
        <v>10</v>
      </c>
      <c r="Z75" s="121">
        <v>7</v>
      </c>
      <c r="AA75" s="84">
        <v>10</v>
      </c>
      <c r="AB75" s="84">
        <v>0</v>
      </c>
      <c r="AC75" s="85">
        <v>0</v>
      </c>
      <c r="AD75" s="121">
        <v>8</v>
      </c>
      <c r="AE75" s="84">
        <v>8</v>
      </c>
      <c r="AF75" s="85">
        <v>0</v>
      </c>
      <c r="AG75" s="121">
        <v>34</v>
      </c>
      <c r="AH75" s="84">
        <v>20</v>
      </c>
      <c r="AI75" s="160">
        <v>14</v>
      </c>
      <c r="AJ75" s="121">
        <v>17</v>
      </c>
      <c r="AK75" s="84">
        <v>14</v>
      </c>
      <c r="AL75" s="84">
        <v>3</v>
      </c>
      <c r="AM75" s="85">
        <v>0</v>
      </c>
      <c r="AN75" s="121">
        <v>0</v>
      </c>
      <c r="AO75" s="85">
        <v>0</v>
      </c>
      <c r="AP75" s="98">
        <v>26</v>
      </c>
      <c r="AQ75" s="84">
        <v>12</v>
      </c>
      <c r="AR75" s="160">
        <v>14</v>
      </c>
      <c r="AS75" s="121">
        <v>8</v>
      </c>
      <c r="AT75" s="84">
        <v>13</v>
      </c>
      <c r="AU75" s="84">
        <v>4</v>
      </c>
      <c r="AV75" s="85">
        <v>1</v>
      </c>
      <c r="AW75" s="121">
        <v>0</v>
      </c>
      <c r="AX75" s="85">
        <v>0</v>
      </c>
      <c r="AY75" s="98">
        <v>-4</v>
      </c>
    </row>
    <row r="76" spans="1:51" s="157" customFormat="1" x14ac:dyDescent="0.15">
      <c r="A76">
        <v>7</v>
      </c>
      <c r="B76">
        <v>481</v>
      </c>
      <c r="C76" s="156" t="s">
        <v>103</v>
      </c>
      <c r="D76" s="24"/>
      <c r="E76" s="149">
        <v>150.26</v>
      </c>
      <c r="F76" s="150">
        <v>5507</v>
      </c>
      <c r="G76" s="103">
        <v>13440</v>
      </c>
      <c r="H76" s="103">
        <v>6515</v>
      </c>
      <c r="I76" s="103">
        <v>6925</v>
      </c>
      <c r="J76" s="104">
        <v>-2</v>
      </c>
      <c r="K76" s="105">
        <v>4</v>
      </c>
      <c r="L76" s="106">
        <v>-6</v>
      </c>
      <c r="M76" s="104">
        <v>-10</v>
      </c>
      <c r="N76" s="105">
        <v>-4</v>
      </c>
      <c r="O76" s="151">
        <v>-6</v>
      </c>
      <c r="P76" s="104">
        <v>7</v>
      </c>
      <c r="Q76" s="105">
        <v>3</v>
      </c>
      <c r="R76" s="106">
        <v>4</v>
      </c>
      <c r="S76" s="107">
        <v>3</v>
      </c>
      <c r="T76" s="108">
        <v>4</v>
      </c>
      <c r="U76" s="108">
        <v>0</v>
      </c>
      <c r="V76" s="109">
        <v>0</v>
      </c>
      <c r="W76" s="104">
        <v>17</v>
      </c>
      <c r="X76" s="105">
        <v>7</v>
      </c>
      <c r="Y76" s="106">
        <v>10</v>
      </c>
      <c r="Z76" s="107">
        <v>7</v>
      </c>
      <c r="AA76" s="108">
        <v>10</v>
      </c>
      <c r="AB76" s="108">
        <v>0</v>
      </c>
      <c r="AC76" s="109">
        <v>0</v>
      </c>
      <c r="AD76" s="104">
        <v>8</v>
      </c>
      <c r="AE76" s="105">
        <v>8</v>
      </c>
      <c r="AF76" s="106">
        <v>0</v>
      </c>
      <c r="AG76" s="104">
        <v>34</v>
      </c>
      <c r="AH76" s="105">
        <v>20</v>
      </c>
      <c r="AI76" s="151">
        <v>14</v>
      </c>
      <c r="AJ76" s="107">
        <v>17</v>
      </c>
      <c r="AK76" s="108">
        <v>14</v>
      </c>
      <c r="AL76" s="108">
        <v>3</v>
      </c>
      <c r="AM76" s="109">
        <v>0</v>
      </c>
      <c r="AN76" s="104">
        <v>0</v>
      </c>
      <c r="AO76" s="106">
        <v>0</v>
      </c>
      <c r="AP76" s="118">
        <v>26</v>
      </c>
      <c r="AQ76" s="105">
        <v>12</v>
      </c>
      <c r="AR76" s="151">
        <v>14</v>
      </c>
      <c r="AS76" s="107">
        <v>8</v>
      </c>
      <c r="AT76" s="108">
        <v>13</v>
      </c>
      <c r="AU76" s="108">
        <v>4</v>
      </c>
      <c r="AV76" s="109">
        <v>1</v>
      </c>
      <c r="AW76" s="104">
        <v>0</v>
      </c>
      <c r="AX76" s="106">
        <v>0</v>
      </c>
      <c r="AY76" s="118">
        <v>-4</v>
      </c>
    </row>
    <row r="77" spans="1:51" x14ac:dyDescent="0.15">
      <c r="A77" s="157"/>
      <c r="B77" s="157"/>
      <c r="C77" s="120" t="s">
        <v>104</v>
      </c>
      <c r="D77" s="78"/>
      <c r="E77" s="159">
        <v>307.44</v>
      </c>
      <c r="F77" s="80">
        <v>5909</v>
      </c>
      <c r="G77" s="82">
        <v>15167</v>
      </c>
      <c r="H77" s="82">
        <v>7244</v>
      </c>
      <c r="I77" s="82">
        <v>7923</v>
      </c>
      <c r="J77" s="121">
        <v>-36</v>
      </c>
      <c r="K77" s="84">
        <v>-8</v>
      </c>
      <c r="L77" s="85">
        <v>-28</v>
      </c>
      <c r="M77" s="121">
        <v>-30</v>
      </c>
      <c r="N77" s="84">
        <v>-14</v>
      </c>
      <c r="O77" s="160">
        <v>-16</v>
      </c>
      <c r="P77" s="121">
        <v>4</v>
      </c>
      <c r="Q77" s="84">
        <v>3</v>
      </c>
      <c r="R77" s="85">
        <v>1</v>
      </c>
      <c r="S77" s="121">
        <v>3</v>
      </c>
      <c r="T77" s="84">
        <v>1</v>
      </c>
      <c r="U77" s="84">
        <v>0</v>
      </c>
      <c r="V77" s="85">
        <v>0</v>
      </c>
      <c r="W77" s="121">
        <v>34</v>
      </c>
      <c r="X77" s="84">
        <v>17</v>
      </c>
      <c r="Y77" s="85">
        <v>17</v>
      </c>
      <c r="Z77" s="121">
        <v>17</v>
      </c>
      <c r="AA77" s="84">
        <v>17</v>
      </c>
      <c r="AB77" s="84">
        <v>0</v>
      </c>
      <c r="AC77" s="85">
        <v>0</v>
      </c>
      <c r="AD77" s="121">
        <v>-6</v>
      </c>
      <c r="AE77" s="84">
        <v>6</v>
      </c>
      <c r="AF77" s="85">
        <v>-12</v>
      </c>
      <c r="AG77" s="121">
        <v>26</v>
      </c>
      <c r="AH77" s="84">
        <v>18</v>
      </c>
      <c r="AI77" s="160">
        <v>8</v>
      </c>
      <c r="AJ77" s="121">
        <v>11</v>
      </c>
      <c r="AK77" s="84">
        <v>7</v>
      </c>
      <c r="AL77" s="84">
        <v>7</v>
      </c>
      <c r="AM77" s="85">
        <v>1</v>
      </c>
      <c r="AN77" s="121">
        <v>0</v>
      </c>
      <c r="AO77" s="85">
        <v>0</v>
      </c>
      <c r="AP77" s="98">
        <v>32</v>
      </c>
      <c r="AQ77" s="84">
        <v>12</v>
      </c>
      <c r="AR77" s="160">
        <v>20</v>
      </c>
      <c r="AS77" s="121">
        <v>11</v>
      </c>
      <c r="AT77" s="84">
        <v>17</v>
      </c>
      <c r="AU77" s="84">
        <v>1</v>
      </c>
      <c r="AV77" s="85">
        <v>3</v>
      </c>
      <c r="AW77" s="121">
        <v>0</v>
      </c>
      <c r="AX77" s="85">
        <v>0</v>
      </c>
      <c r="AY77" s="98">
        <v>3</v>
      </c>
    </row>
    <row r="78" spans="1:51" s="157" customFormat="1" x14ac:dyDescent="0.15">
      <c r="A78">
        <v>7</v>
      </c>
      <c r="B78">
        <v>501</v>
      </c>
      <c r="C78" s="152" t="s">
        <v>105</v>
      </c>
      <c r="D78" s="24"/>
      <c r="E78" s="149">
        <v>307.44</v>
      </c>
      <c r="F78" s="150">
        <v>5909</v>
      </c>
      <c r="G78" s="103">
        <v>15167</v>
      </c>
      <c r="H78" s="103">
        <v>7244</v>
      </c>
      <c r="I78" s="103">
        <v>7923</v>
      </c>
      <c r="J78" s="104">
        <v>-36</v>
      </c>
      <c r="K78" s="105">
        <v>-8</v>
      </c>
      <c r="L78" s="106">
        <v>-28</v>
      </c>
      <c r="M78" s="104">
        <v>-30</v>
      </c>
      <c r="N78" s="105">
        <v>-14</v>
      </c>
      <c r="O78" s="151">
        <v>-16</v>
      </c>
      <c r="P78" s="104">
        <v>4</v>
      </c>
      <c r="Q78" s="105">
        <v>3</v>
      </c>
      <c r="R78" s="106">
        <v>1</v>
      </c>
      <c r="S78" s="107">
        <v>3</v>
      </c>
      <c r="T78" s="108">
        <v>1</v>
      </c>
      <c r="U78" s="108">
        <v>0</v>
      </c>
      <c r="V78" s="109">
        <v>0</v>
      </c>
      <c r="W78" s="104">
        <v>34</v>
      </c>
      <c r="X78" s="105">
        <v>17</v>
      </c>
      <c r="Y78" s="106">
        <v>17</v>
      </c>
      <c r="Z78" s="107">
        <v>17</v>
      </c>
      <c r="AA78" s="108">
        <v>17</v>
      </c>
      <c r="AB78" s="108">
        <v>0</v>
      </c>
      <c r="AC78" s="109">
        <v>0</v>
      </c>
      <c r="AD78" s="104">
        <v>-6</v>
      </c>
      <c r="AE78" s="105">
        <v>6</v>
      </c>
      <c r="AF78" s="106">
        <v>-12</v>
      </c>
      <c r="AG78" s="104">
        <v>26</v>
      </c>
      <c r="AH78" s="105">
        <v>18</v>
      </c>
      <c r="AI78" s="151">
        <v>8</v>
      </c>
      <c r="AJ78" s="107">
        <v>11</v>
      </c>
      <c r="AK78" s="108">
        <v>7</v>
      </c>
      <c r="AL78" s="108">
        <v>7</v>
      </c>
      <c r="AM78" s="109">
        <v>1</v>
      </c>
      <c r="AN78" s="104">
        <v>0</v>
      </c>
      <c r="AO78" s="106">
        <v>0</v>
      </c>
      <c r="AP78" s="118">
        <v>32</v>
      </c>
      <c r="AQ78" s="105">
        <v>12</v>
      </c>
      <c r="AR78" s="151">
        <v>20</v>
      </c>
      <c r="AS78" s="107">
        <v>11</v>
      </c>
      <c r="AT78" s="108">
        <v>17</v>
      </c>
      <c r="AU78" s="108">
        <v>1</v>
      </c>
      <c r="AV78" s="109">
        <v>3</v>
      </c>
      <c r="AW78" s="104">
        <v>0</v>
      </c>
      <c r="AX78" s="106">
        <v>0</v>
      </c>
      <c r="AY78" s="118">
        <v>3</v>
      </c>
    </row>
    <row r="79" spans="1:51" x14ac:dyDescent="0.15">
      <c r="A79" s="157"/>
      <c r="B79" s="157"/>
      <c r="C79" s="120" t="s">
        <v>106</v>
      </c>
      <c r="D79" s="78"/>
      <c r="E79" s="159">
        <v>609.78</v>
      </c>
      <c r="F79" s="120">
        <v>10716</v>
      </c>
      <c r="G79" s="82">
        <v>27946</v>
      </c>
      <c r="H79" s="82">
        <v>13293</v>
      </c>
      <c r="I79" s="82">
        <v>14653</v>
      </c>
      <c r="J79" s="121">
        <v>-41</v>
      </c>
      <c r="K79" s="84">
        <v>-1</v>
      </c>
      <c r="L79" s="85">
        <v>-40</v>
      </c>
      <c r="M79" s="121">
        <v>-36</v>
      </c>
      <c r="N79" s="84">
        <v>-11</v>
      </c>
      <c r="O79" s="160">
        <v>-25</v>
      </c>
      <c r="P79" s="121">
        <v>11</v>
      </c>
      <c r="Q79" s="84">
        <v>7</v>
      </c>
      <c r="R79" s="85">
        <v>4</v>
      </c>
      <c r="S79" s="121">
        <v>7</v>
      </c>
      <c r="T79" s="84">
        <v>4</v>
      </c>
      <c r="U79" s="84">
        <v>0</v>
      </c>
      <c r="V79" s="85">
        <v>0</v>
      </c>
      <c r="W79" s="121">
        <v>47</v>
      </c>
      <c r="X79" s="84">
        <v>18</v>
      </c>
      <c r="Y79" s="85">
        <v>29</v>
      </c>
      <c r="Z79" s="121">
        <v>18</v>
      </c>
      <c r="AA79" s="84">
        <v>29</v>
      </c>
      <c r="AB79" s="84">
        <v>0</v>
      </c>
      <c r="AC79" s="85">
        <v>0</v>
      </c>
      <c r="AD79" s="121">
        <v>-5</v>
      </c>
      <c r="AE79" s="84">
        <v>10</v>
      </c>
      <c r="AF79" s="85">
        <v>-15</v>
      </c>
      <c r="AG79" s="121">
        <v>55</v>
      </c>
      <c r="AH79" s="84">
        <v>37</v>
      </c>
      <c r="AI79" s="160">
        <v>18</v>
      </c>
      <c r="AJ79" s="121">
        <v>13</v>
      </c>
      <c r="AK79" s="84">
        <v>10</v>
      </c>
      <c r="AL79" s="84">
        <v>24</v>
      </c>
      <c r="AM79" s="85">
        <v>8</v>
      </c>
      <c r="AN79" s="121">
        <v>0</v>
      </c>
      <c r="AO79" s="85">
        <v>0</v>
      </c>
      <c r="AP79" s="98">
        <v>60</v>
      </c>
      <c r="AQ79" s="84">
        <v>27</v>
      </c>
      <c r="AR79" s="160">
        <v>33</v>
      </c>
      <c r="AS79" s="121">
        <v>26</v>
      </c>
      <c r="AT79" s="84">
        <v>30</v>
      </c>
      <c r="AU79" s="84">
        <v>0</v>
      </c>
      <c r="AV79" s="85">
        <v>3</v>
      </c>
      <c r="AW79" s="121">
        <v>1</v>
      </c>
      <c r="AX79" s="85">
        <v>0</v>
      </c>
      <c r="AY79" s="98">
        <v>6</v>
      </c>
    </row>
    <row r="80" spans="1:51" x14ac:dyDescent="0.15">
      <c r="A80">
        <v>8</v>
      </c>
      <c r="B80">
        <v>585</v>
      </c>
      <c r="C80" s="152" t="s">
        <v>107</v>
      </c>
      <c r="D80" s="24"/>
      <c r="E80" s="149">
        <v>368.77</v>
      </c>
      <c r="F80" s="161">
        <v>5829</v>
      </c>
      <c r="G80" s="103">
        <v>15198</v>
      </c>
      <c r="H80" s="103">
        <v>7219</v>
      </c>
      <c r="I80" s="103">
        <v>7979</v>
      </c>
      <c r="J80" s="104">
        <v>-31</v>
      </c>
      <c r="K80" s="105">
        <v>-6</v>
      </c>
      <c r="L80" s="106">
        <v>-25</v>
      </c>
      <c r="M80" s="104">
        <v>-21</v>
      </c>
      <c r="N80" s="105">
        <v>-7</v>
      </c>
      <c r="O80" s="151">
        <v>-14</v>
      </c>
      <c r="P80" s="104">
        <v>7</v>
      </c>
      <c r="Q80" s="105">
        <v>5</v>
      </c>
      <c r="R80" s="106">
        <v>2</v>
      </c>
      <c r="S80" s="107">
        <v>5</v>
      </c>
      <c r="T80" s="108">
        <v>2</v>
      </c>
      <c r="U80" s="108">
        <v>0</v>
      </c>
      <c r="V80" s="109">
        <v>0</v>
      </c>
      <c r="W80" s="104">
        <v>28</v>
      </c>
      <c r="X80" s="105">
        <v>12</v>
      </c>
      <c r="Y80" s="106">
        <v>16</v>
      </c>
      <c r="Z80" s="107">
        <v>12</v>
      </c>
      <c r="AA80" s="108">
        <v>16</v>
      </c>
      <c r="AB80" s="108">
        <v>0</v>
      </c>
      <c r="AC80" s="109">
        <v>0</v>
      </c>
      <c r="AD80" s="104">
        <v>-10</v>
      </c>
      <c r="AE80" s="105">
        <v>1</v>
      </c>
      <c r="AF80" s="106">
        <v>-11</v>
      </c>
      <c r="AG80" s="104">
        <v>30</v>
      </c>
      <c r="AH80" s="105">
        <v>17</v>
      </c>
      <c r="AI80" s="151">
        <v>13</v>
      </c>
      <c r="AJ80" s="107">
        <v>7</v>
      </c>
      <c r="AK80" s="108">
        <v>6</v>
      </c>
      <c r="AL80" s="108">
        <v>10</v>
      </c>
      <c r="AM80" s="109">
        <v>7</v>
      </c>
      <c r="AN80" s="104">
        <v>0</v>
      </c>
      <c r="AO80" s="106">
        <v>0</v>
      </c>
      <c r="AP80" s="118">
        <v>40</v>
      </c>
      <c r="AQ80" s="105">
        <v>16</v>
      </c>
      <c r="AR80" s="151">
        <v>24</v>
      </c>
      <c r="AS80" s="107">
        <v>16</v>
      </c>
      <c r="AT80" s="108">
        <v>22</v>
      </c>
      <c r="AU80" s="108">
        <v>0</v>
      </c>
      <c r="AV80" s="109">
        <v>2</v>
      </c>
      <c r="AW80" s="104">
        <v>0</v>
      </c>
      <c r="AX80" s="106">
        <v>0</v>
      </c>
      <c r="AY80" s="118">
        <v>-1</v>
      </c>
    </row>
    <row r="81" spans="1:51" ht="13.5" customHeight="1" x14ac:dyDescent="0.15">
      <c r="A81">
        <v>8</v>
      </c>
      <c r="B81" s="162">
        <v>586</v>
      </c>
      <c r="C81" s="163" t="s">
        <v>108</v>
      </c>
      <c r="D81" s="164"/>
      <c r="E81" s="165">
        <v>241.01</v>
      </c>
      <c r="F81" s="166">
        <v>4887</v>
      </c>
      <c r="G81" s="167">
        <v>12748</v>
      </c>
      <c r="H81" s="167">
        <v>6074</v>
      </c>
      <c r="I81" s="167">
        <v>6674</v>
      </c>
      <c r="J81" s="168">
        <v>-10</v>
      </c>
      <c r="K81" s="169">
        <v>5</v>
      </c>
      <c r="L81" s="170">
        <v>-15</v>
      </c>
      <c r="M81" s="168">
        <v>-15</v>
      </c>
      <c r="N81" s="169">
        <v>-4</v>
      </c>
      <c r="O81" s="171">
        <v>-11</v>
      </c>
      <c r="P81" s="168">
        <v>4</v>
      </c>
      <c r="Q81" s="169">
        <v>2</v>
      </c>
      <c r="R81" s="170">
        <v>2</v>
      </c>
      <c r="S81" s="172">
        <v>2</v>
      </c>
      <c r="T81" s="173">
        <v>2</v>
      </c>
      <c r="U81" s="173">
        <v>0</v>
      </c>
      <c r="V81" s="174">
        <v>0</v>
      </c>
      <c r="W81" s="168">
        <v>19</v>
      </c>
      <c r="X81" s="169">
        <v>6</v>
      </c>
      <c r="Y81" s="170">
        <v>13</v>
      </c>
      <c r="Z81" s="172">
        <v>6</v>
      </c>
      <c r="AA81" s="173">
        <v>13</v>
      </c>
      <c r="AB81" s="173">
        <v>0</v>
      </c>
      <c r="AC81" s="174">
        <v>0</v>
      </c>
      <c r="AD81" s="168">
        <v>5</v>
      </c>
      <c r="AE81" s="169">
        <v>9</v>
      </c>
      <c r="AF81" s="170">
        <v>-4</v>
      </c>
      <c r="AG81" s="168">
        <v>25</v>
      </c>
      <c r="AH81" s="169">
        <v>20</v>
      </c>
      <c r="AI81" s="171">
        <v>5</v>
      </c>
      <c r="AJ81" s="172">
        <v>6</v>
      </c>
      <c r="AK81" s="173">
        <v>4</v>
      </c>
      <c r="AL81" s="173">
        <v>14</v>
      </c>
      <c r="AM81" s="174">
        <v>1</v>
      </c>
      <c r="AN81" s="168">
        <v>0</v>
      </c>
      <c r="AO81" s="170">
        <v>0</v>
      </c>
      <c r="AP81" s="175">
        <v>20</v>
      </c>
      <c r="AQ81" s="169">
        <v>11</v>
      </c>
      <c r="AR81" s="171">
        <v>9</v>
      </c>
      <c r="AS81" s="172">
        <v>10</v>
      </c>
      <c r="AT81" s="173">
        <v>8</v>
      </c>
      <c r="AU81" s="173">
        <v>0</v>
      </c>
      <c r="AV81" s="174">
        <v>1</v>
      </c>
      <c r="AW81" s="168">
        <v>1</v>
      </c>
      <c r="AX81" s="170">
        <v>0</v>
      </c>
      <c r="AY81" s="175">
        <v>7</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133</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c r="AR84" s="8"/>
      <c r="AS84" s="8"/>
      <c r="AT84" s="8"/>
      <c r="AU84" s="8"/>
      <c r="AV84" s="8"/>
      <c r="AW84" s="8"/>
      <c r="AX84" s="6"/>
      <c r="AY84" s="6"/>
    </row>
    <row r="85" spans="1:51" x14ac:dyDescent="0.15">
      <c r="C85" s="186"/>
      <c r="E85" s="185" t="s">
        <v>136</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c r="AR85" s="8"/>
      <c r="AS85" s="8"/>
      <c r="AT85" s="8"/>
      <c r="AU85" s="8"/>
      <c r="AV85" s="8"/>
      <c r="AW85" s="8"/>
      <c r="AX85" s="6"/>
      <c r="AY85" s="6"/>
    </row>
    <row r="86" spans="1:51" x14ac:dyDescent="0.15">
      <c r="C86" s="186"/>
      <c r="E86" s="185" t="s">
        <v>137</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c r="AR86" s="8"/>
      <c r="AS86" s="8"/>
      <c r="AT86" s="8"/>
      <c r="AU86" s="8"/>
      <c r="AV86" s="8"/>
      <c r="AW86" s="8"/>
      <c r="AX86" s="6"/>
      <c r="AY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c r="AR87" s="8"/>
      <c r="AS87" s="8"/>
      <c r="AT87" s="8"/>
      <c r="AU87" s="8"/>
      <c r="AV87" s="8"/>
      <c r="AW87" s="8"/>
      <c r="AX87" s="6"/>
      <c r="AY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Q88" s="8"/>
      <c r="AR88" s="8"/>
      <c r="AS88" s="193"/>
      <c r="AT88" s="8"/>
      <c r="AU88" s="8"/>
      <c r="AV88" s="8"/>
      <c r="AW88" s="8"/>
      <c r="AX88" s="6"/>
      <c r="AY88" s="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R89" s="8"/>
      <c r="AS89" s="8"/>
      <c r="AT89" s="193"/>
      <c r="AU89" s="8"/>
      <c r="AV89" s="8"/>
      <c r="AW89" s="8"/>
      <c r="AX89" s="6"/>
      <c r="AY89" s="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59055118110236227" bottom="0.19685039370078741" header="0.51181102362204722" footer="0.51181102362204722"/>
  <pageSetup paperSize="9" scale="67"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B96B2-BD52-4C17-AB3E-6E521C4C9DC4}">
  <sheetPr>
    <pageSetUpPr fitToPage="1"/>
  </sheetPr>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140</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c r="AQ1" s="8"/>
      <c r="AR1" s="8"/>
      <c r="AS1" s="8"/>
      <c r="AT1" s="8"/>
      <c r="AU1" s="8"/>
      <c r="AV1" s="8"/>
      <c r="AW1" s="8"/>
      <c r="AX1" s="6"/>
      <c r="AY1" s="6"/>
    </row>
    <row r="2" spans="1:51" ht="17.25" x14ac:dyDescent="0.15">
      <c r="C2" s="9"/>
      <c r="D2" s="10"/>
      <c r="E2" s="11"/>
      <c r="F2" s="12"/>
      <c r="G2" s="13"/>
      <c r="H2" s="14"/>
      <c r="I2" s="15"/>
      <c r="J2" s="16" t="s">
        <v>141</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8400.94</v>
      </c>
      <c r="F8" s="80">
        <v>2430402</v>
      </c>
      <c r="G8" s="81">
        <v>5403819</v>
      </c>
      <c r="H8" s="81">
        <v>2567565</v>
      </c>
      <c r="I8" s="82">
        <v>2836254</v>
      </c>
      <c r="J8" s="83">
        <v>-3004</v>
      </c>
      <c r="K8" s="84">
        <v>-1626</v>
      </c>
      <c r="L8" s="85">
        <v>-1378</v>
      </c>
      <c r="M8" s="83">
        <v>-2506</v>
      </c>
      <c r="N8" s="84">
        <v>-1233</v>
      </c>
      <c r="O8" s="85">
        <v>-1273</v>
      </c>
      <c r="P8" s="83">
        <v>3057</v>
      </c>
      <c r="Q8" s="84">
        <v>1565</v>
      </c>
      <c r="R8" s="85">
        <v>1492</v>
      </c>
      <c r="S8" s="86">
        <v>1543</v>
      </c>
      <c r="T8" s="87">
        <v>1475</v>
      </c>
      <c r="U8" s="87">
        <v>22</v>
      </c>
      <c r="V8" s="88">
        <v>17</v>
      </c>
      <c r="W8" s="83">
        <v>5563</v>
      </c>
      <c r="X8" s="84">
        <v>2798</v>
      </c>
      <c r="Y8" s="85">
        <v>2765</v>
      </c>
      <c r="Z8" s="86">
        <v>2759</v>
      </c>
      <c r="AA8" s="87">
        <v>2726</v>
      </c>
      <c r="AB8" s="87">
        <v>39</v>
      </c>
      <c r="AC8" s="88">
        <v>39</v>
      </c>
      <c r="AD8" s="89">
        <v>-498</v>
      </c>
      <c r="AE8" s="90">
        <v>-393</v>
      </c>
      <c r="AF8" s="91">
        <v>-105</v>
      </c>
      <c r="AG8" s="89">
        <v>15362</v>
      </c>
      <c r="AH8" s="90">
        <v>7885</v>
      </c>
      <c r="AI8" s="92">
        <v>7477</v>
      </c>
      <c r="AJ8" s="93">
        <v>6353</v>
      </c>
      <c r="AK8" s="94">
        <v>6153</v>
      </c>
      <c r="AL8" s="94">
        <v>1450</v>
      </c>
      <c r="AM8" s="95">
        <v>1275</v>
      </c>
      <c r="AN8" s="96">
        <v>82</v>
      </c>
      <c r="AO8" s="91">
        <v>49</v>
      </c>
      <c r="AP8" s="97">
        <v>15860</v>
      </c>
      <c r="AQ8" s="90">
        <v>8278</v>
      </c>
      <c r="AR8" s="92">
        <v>7582</v>
      </c>
      <c r="AS8" s="93">
        <v>7066</v>
      </c>
      <c r="AT8" s="94">
        <v>6636</v>
      </c>
      <c r="AU8" s="94">
        <v>1028</v>
      </c>
      <c r="AV8" s="95">
        <v>828</v>
      </c>
      <c r="AW8" s="96">
        <v>184</v>
      </c>
      <c r="AX8" s="91">
        <v>118</v>
      </c>
      <c r="AY8" s="98">
        <v>154</v>
      </c>
    </row>
    <row r="9" spans="1:51" x14ac:dyDescent="0.15">
      <c r="C9" s="99" t="s">
        <v>37</v>
      </c>
      <c r="D9" s="24"/>
      <c r="E9" s="100"/>
      <c r="F9" s="101">
        <v>154</v>
      </c>
      <c r="G9" s="102">
        <v>-3004</v>
      </c>
      <c r="H9" s="102">
        <v>-1626</v>
      </c>
      <c r="I9" s="103">
        <v>-1378</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6660.56</v>
      </c>
      <c r="F10" s="120">
        <v>2336040</v>
      </c>
      <c r="G10" s="81">
        <v>5163192</v>
      </c>
      <c r="H10" s="81">
        <v>2451722</v>
      </c>
      <c r="I10" s="82">
        <v>2711470</v>
      </c>
      <c r="J10" s="121">
        <v>-2799</v>
      </c>
      <c r="K10" s="84">
        <v>-1504</v>
      </c>
      <c r="L10" s="85">
        <v>-1295</v>
      </c>
      <c r="M10" s="121">
        <v>-2341</v>
      </c>
      <c r="N10" s="84">
        <v>-1133</v>
      </c>
      <c r="O10" s="85">
        <v>-1208</v>
      </c>
      <c r="P10" s="121">
        <v>2937</v>
      </c>
      <c r="Q10" s="84">
        <v>1507</v>
      </c>
      <c r="R10" s="85">
        <v>1430</v>
      </c>
      <c r="S10" s="86">
        <v>1485</v>
      </c>
      <c r="T10" s="87">
        <v>1413</v>
      </c>
      <c r="U10" s="87">
        <v>22</v>
      </c>
      <c r="V10" s="88">
        <v>17</v>
      </c>
      <c r="W10" s="121">
        <v>5278</v>
      </c>
      <c r="X10" s="84">
        <v>2640</v>
      </c>
      <c r="Y10" s="85">
        <v>2638</v>
      </c>
      <c r="Z10" s="86">
        <v>2602</v>
      </c>
      <c r="AA10" s="87">
        <v>2599</v>
      </c>
      <c r="AB10" s="87">
        <v>38</v>
      </c>
      <c r="AC10" s="88">
        <v>39</v>
      </c>
      <c r="AD10" s="96">
        <v>-458</v>
      </c>
      <c r="AE10" s="90">
        <v>-371</v>
      </c>
      <c r="AF10" s="91">
        <v>-87</v>
      </c>
      <c r="AG10" s="96">
        <v>14833</v>
      </c>
      <c r="AH10" s="90">
        <v>7613</v>
      </c>
      <c r="AI10" s="92">
        <v>7220</v>
      </c>
      <c r="AJ10" s="93">
        <v>6142</v>
      </c>
      <c r="AK10" s="94">
        <v>5957</v>
      </c>
      <c r="AL10" s="94">
        <v>1392</v>
      </c>
      <c r="AM10" s="95">
        <v>1219</v>
      </c>
      <c r="AN10" s="96">
        <v>79</v>
      </c>
      <c r="AO10" s="91">
        <v>44</v>
      </c>
      <c r="AP10" s="122">
        <v>15291</v>
      </c>
      <c r="AQ10" s="90">
        <v>7984</v>
      </c>
      <c r="AR10" s="92">
        <v>7307</v>
      </c>
      <c r="AS10" s="93">
        <v>6817</v>
      </c>
      <c r="AT10" s="94">
        <v>6393</v>
      </c>
      <c r="AU10" s="94">
        <v>990</v>
      </c>
      <c r="AV10" s="95">
        <v>803</v>
      </c>
      <c r="AW10" s="96">
        <v>177</v>
      </c>
      <c r="AX10" s="91">
        <v>111</v>
      </c>
      <c r="AY10" s="98">
        <v>152</v>
      </c>
    </row>
    <row r="11" spans="1:51" x14ac:dyDescent="0.15">
      <c r="C11" s="99" t="s">
        <v>37</v>
      </c>
      <c r="D11" s="24"/>
      <c r="E11" s="100"/>
      <c r="F11" s="101">
        <v>152</v>
      </c>
      <c r="G11" s="103">
        <v>-2799</v>
      </c>
      <c r="H11" s="103">
        <v>-1504</v>
      </c>
      <c r="I11" s="103">
        <v>-1295</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94362</v>
      </c>
      <c r="G12" s="82">
        <v>240627</v>
      </c>
      <c r="H12" s="82">
        <v>115843</v>
      </c>
      <c r="I12" s="82">
        <v>124784</v>
      </c>
      <c r="J12" s="121">
        <v>-205</v>
      </c>
      <c r="K12" s="84">
        <v>-122</v>
      </c>
      <c r="L12" s="85">
        <v>-83</v>
      </c>
      <c r="M12" s="121">
        <v>-165</v>
      </c>
      <c r="N12" s="84">
        <v>-100</v>
      </c>
      <c r="O12" s="85">
        <v>-65</v>
      </c>
      <c r="P12" s="121">
        <v>120</v>
      </c>
      <c r="Q12" s="84">
        <v>58</v>
      </c>
      <c r="R12" s="85">
        <v>62</v>
      </c>
      <c r="S12" s="86">
        <v>58</v>
      </c>
      <c r="T12" s="87">
        <v>62</v>
      </c>
      <c r="U12" s="87">
        <v>0</v>
      </c>
      <c r="V12" s="88">
        <v>0</v>
      </c>
      <c r="W12" s="121">
        <v>285</v>
      </c>
      <c r="X12" s="84">
        <v>158</v>
      </c>
      <c r="Y12" s="85">
        <v>127</v>
      </c>
      <c r="Z12" s="86">
        <v>157</v>
      </c>
      <c r="AA12" s="87">
        <v>127</v>
      </c>
      <c r="AB12" s="87">
        <v>1</v>
      </c>
      <c r="AC12" s="88">
        <v>0</v>
      </c>
      <c r="AD12" s="96">
        <v>-40</v>
      </c>
      <c r="AE12" s="90">
        <v>-22</v>
      </c>
      <c r="AF12" s="91">
        <v>-18</v>
      </c>
      <c r="AG12" s="96">
        <v>529</v>
      </c>
      <c r="AH12" s="90">
        <v>272</v>
      </c>
      <c r="AI12" s="92">
        <v>257</v>
      </c>
      <c r="AJ12" s="93">
        <v>211</v>
      </c>
      <c r="AK12" s="94">
        <v>196</v>
      </c>
      <c r="AL12" s="94">
        <v>58</v>
      </c>
      <c r="AM12" s="95">
        <v>56</v>
      </c>
      <c r="AN12" s="96">
        <v>3</v>
      </c>
      <c r="AO12" s="91">
        <v>5</v>
      </c>
      <c r="AP12" s="122">
        <v>569</v>
      </c>
      <c r="AQ12" s="90">
        <v>294</v>
      </c>
      <c r="AR12" s="92">
        <v>275</v>
      </c>
      <c r="AS12" s="93">
        <v>249</v>
      </c>
      <c r="AT12" s="94">
        <v>243</v>
      </c>
      <c r="AU12" s="94">
        <v>38</v>
      </c>
      <c r="AV12" s="95">
        <v>25</v>
      </c>
      <c r="AW12" s="96">
        <v>7</v>
      </c>
      <c r="AX12" s="91">
        <v>7</v>
      </c>
      <c r="AY12" s="98">
        <v>2</v>
      </c>
    </row>
    <row r="13" spans="1:51" x14ac:dyDescent="0.15">
      <c r="C13" s="99" t="s">
        <v>37</v>
      </c>
      <c r="D13" s="24"/>
      <c r="E13" s="100"/>
      <c r="F13" s="101">
        <v>2</v>
      </c>
      <c r="G13" s="103">
        <v>-205</v>
      </c>
      <c r="H13" s="103">
        <v>-122</v>
      </c>
      <c r="I13" s="103">
        <v>-83</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557.03</v>
      </c>
      <c r="F14" s="123">
        <v>743089</v>
      </c>
      <c r="G14" s="124">
        <v>1510171</v>
      </c>
      <c r="H14" s="125">
        <v>708811</v>
      </c>
      <c r="I14" s="125">
        <v>801360</v>
      </c>
      <c r="J14" s="83">
        <v>-973</v>
      </c>
      <c r="K14" s="126">
        <v>-477</v>
      </c>
      <c r="L14" s="127">
        <v>-496</v>
      </c>
      <c r="M14" s="83">
        <v>-700</v>
      </c>
      <c r="N14" s="126">
        <v>-326</v>
      </c>
      <c r="O14" s="127">
        <v>-374</v>
      </c>
      <c r="P14" s="83">
        <v>798</v>
      </c>
      <c r="Q14" s="126">
        <v>409</v>
      </c>
      <c r="R14" s="127">
        <v>389</v>
      </c>
      <c r="S14" s="83">
        <v>400</v>
      </c>
      <c r="T14" s="126">
        <v>379</v>
      </c>
      <c r="U14" s="126">
        <v>9</v>
      </c>
      <c r="V14" s="127">
        <v>10</v>
      </c>
      <c r="W14" s="83">
        <v>1498</v>
      </c>
      <c r="X14" s="126">
        <v>735</v>
      </c>
      <c r="Y14" s="127">
        <v>763</v>
      </c>
      <c r="Z14" s="83">
        <v>715</v>
      </c>
      <c r="AA14" s="126">
        <v>745</v>
      </c>
      <c r="AB14" s="126">
        <v>20</v>
      </c>
      <c r="AC14" s="127">
        <v>18</v>
      </c>
      <c r="AD14" s="89">
        <v>-273</v>
      </c>
      <c r="AE14" s="128">
        <v>-151</v>
      </c>
      <c r="AF14" s="129">
        <v>-122</v>
      </c>
      <c r="AG14" s="89">
        <v>5536</v>
      </c>
      <c r="AH14" s="128">
        <v>2795</v>
      </c>
      <c r="AI14" s="130">
        <v>2741</v>
      </c>
      <c r="AJ14" s="89">
        <v>2169</v>
      </c>
      <c r="AK14" s="128">
        <v>2173</v>
      </c>
      <c r="AL14" s="128">
        <v>599</v>
      </c>
      <c r="AM14" s="129">
        <v>556</v>
      </c>
      <c r="AN14" s="89">
        <v>27</v>
      </c>
      <c r="AO14" s="129">
        <v>12</v>
      </c>
      <c r="AP14" s="89">
        <v>5809</v>
      </c>
      <c r="AQ14" s="131">
        <v>2946</v>
      </c>
      <c r="AR14" s="129">
        <v>2863</v>
      </c>
      <c r="AS14" s="89">
        <v>2435</v>
      </c>
      <c r="AT14" s="128">
        <v>2412</v>
      </c>
      <c r="AU14" s="128">
        <v>409</v>
      </c>
      <c r="AV14" s="129">
        <v>395</v>
      </c>
      <c r="AW14" s="89">
        <v>102</v>
      </c>
      <c r="AX14" s="129">
        <v>56</v>
      </c>
      <c r="AY14" s="132">
        <v>-116</v>
      </c>
    </row>
    <row r="15" spans="1:51" x14ac:dyDescent="0.15">
      <c r="A15">
        <v>2</v>
      </c>
      <c r="C15" s="77" t="s">
        <v>41</v>
      </c>
      <c r="D15" s="24"/>
      <c r="E15" s="119">
        <v>169.14</v>
      </c>
      <c r="F15" s="123">
        <v>485609</v>
      </c>
      <c r="G15" s="124">
        <v>1033854</v>
      </c>
      <c r="H15" s="125">
        <v>487030</v>
      </c>
      <c r="I15" s="125">
        <v>546824</v>
      </c>
      <c r="J15" s="121">
        <v>-192</v>
      </c>
      <c r="K15" s="84">
        <v>-203</v>
      </c>
      <c r="L15" s="85">
        <v>11</v>
      </c>
      <c r="M15" s="121">
        <v>-267</v>
      </c>
      <c r="N15" s="84">
        <v>-137</v>
      </c>
      <c r="O15" s="85">
        <v>-130</v>
      </c>
      <c r="P15" s="121">
        <v>710</v>
      </c>
      <c r="Q15" s="84">
        <v>352</v>
      </c>
      <c r="R15" s="85">
        <v>358</v>
      </c>
      <c r="S15" s="86">
        <v>348</v>
      </c>
      <c r="T15" s="87">
        <v>355</v>
      </c>
      <c r="U15" s="87">
        <v>4</v>
      </c>
      <c r="V15" s="88">
        <v>3</v>
      </c>
      <c r="W15" s="121">
        <v>977</v>
      </c>
      <c r="X15" s="84">
        <v>489</v>
      </c>
      <c r="Y15" s="85">
        <v>488</v>
      </c>
      <c r="Z15" s="86">
        <v>482</v>
      </c>
      <c r="AA15" s="87">
        <v>478</v>
      </c>
      <c r="AB15" s="87">
        <v>7</v>
      </c>
      <c r="AC15" s="88">
        <v>10</v>
      </c>
      <c r="AD15" s="96">
        <v>75</v>
      </c>
      <c r="AE15" s="90">
        <v>-66</v>
      </c>
      <c r="AF15" s="91">
        <v>141</v>
      </c>
      <c r="AG15" s="96">
        <v>3260</v>
      </c>
      <c r="AH15" s="90">
        <v>1629</v>
      </c>
      <c r="AI15" s="92">
        <v>1631</v>
      </c>
      <c r="AJ15" s="93">
        <v>1407</v>
      </c>
      <c r="AK15" s="94">
        <v>1390</v>
      </c>
      <c r="AL15" s="94">
        <v>200</v>
      </c>
      <c r="AM15" s="95">
        <v>231</v>
      </c>
      <c r="AN15" s="96">
        <v>22</v>
      </c>
      <c r="AO15" s="91">
        <v>10</v>
      </c>
      <c r="AP15" s="122">
        <v>3185</v>
      </c>
      <c r="AQ15" s="90">
        <v>1695</v>
      </c>
      <c r="AR15" s="92">
        <v>1490</v>
      </c>
      <c r="AS15" s="93">
        <v>1544</v>
      </c>
      <c r="AT15" s="94">
        <v>1391</v>
      </c>
      <c r="AU15" s="94">
        <v>125</v>
      </c>
      <c r="AV15" s="95">
        <v>82</v>
      </c>
      <c r="AW15" s="96">
        <v>26</v>
      </c>
      <c r="AX15" s="91">
        <v>17</v>
      </c>
      <c r="AY15" s="98">
        <v>136</v>
      </c>
    </row>
    <row r="16" spans="1:51" x14ac:dyDescent="0.15">
      <c r="A16">
        <v>3</v>
      </c>
      <c r="C16" s="77" t="s">
        <v>42</v>
      </c>
      <c r="D16" s="24"/>
      <c r="E16" s="133">
        <v>480.89</v>
      </c>
      <c r="F16" s="123">
        <v>298018</v>
      </c>
      <c r="G16" s="124">
        <v>708052</v>
      </c>
      <c r="H16" s="125">
        <v>332421</v>
      </c>
      <c r="I16" s="125">
        <v>375631</v>
      </c>
      <c r="J16" s="121">
        <v>-369</v>
      </c>
      <c r="K16" s="84">
        <v>-197</v>
      </c>
      <c r="L16" s="85">
        <v>-172</v>
      </c>
      <c r="M16" s="121">
        <v>-325</v>
      </c>
      <c r="N16" s="84">
        <v>-158</v>
      </c>
      <c r="O16" s="85">
        <v>-167</v>
      </c>
      <c r="P16" s="121">
        <v>351</v>
      </c>
      <c r="Q16" s="84">
        <v>185</v>
      </c>
      <c r="R16" s="85">
        <v>166</v>
      </c>
      <c r="S16" s="86">
        <v>184</v>
      </c>
      <c r="T16" s="87">
        <v>165</v>
      </c>
      <c r="U16" s="87">
        <v>1</v>
      </c>
      <c r="V16" s="88">
        <v>1</v>
      </c>
      <c r="W16" s="121">
        <v>676</v>
      </c>
      <c r="X16" s="84">
        <v>343</v>
      </c>
      <c r="Y16" s="85">
        <v>333</v>
      </c>
      <c r="Z16" s="86">
        <v>340</v>
      </c>
      <c r="AA16" s="87">
        <v>329</v>
      </c>
      <c r="AB16" s="87">
        <v>3</v>
      </c>
      <c r="AC16" s="88">
        <v>4</v>
      </c>
      <c r="AD16" s="96">
        <v>-44</v>
      </c>
      <c r="AE16" s="90">
        <v>-39</v>
      </c>
      <c r="AF16" s="91">
        <v>-5</v>
      </c>
      <c r="AG16" s="96">
        <v>1807</v>
      </c>
      <c r="AH16" s="90">
        <v>933</v>
      </c>
      <c r="AI16" s="92">
        <v>874</v>
      </c>
      <c r="AJ16" s="93">
        <v>779</v>
      </c>
      <c r="AK16" s="94">
        <v>782</v>
      </c>
      <c r="AL16" s="94">
        <v>143</v>
      </c>
      <c r="AM16" s="95">
        <v>81</v>
      </c>
      <c r="AN16" s="96">
        <v>11</v>
      </c>
      <c r="AO16" s="91">
        <v>11</v>
      </c>
      <c r="AP16" s="122">
        <v>1851</v>
      </c>
      <c r="AQ16" s="90">
        <v>972</v>
      </c>
      <c r="AR16" s="92">
        <v>879</v>
      </c>
      <c r="AS16" s="93">
        <v>878</v>
      </c>
      <c r="AT16" s="94">
        <v>824</v>
      </c>
      <c r="AU16" s="94">
        <v>83</v>
      </c>
      <c r="AV16" s="95">
        <v>50</v>
      </c>
      <c r="AW16" s="96">
        <v>11</v>
      </c>
      <c r="AX16" s="91">
        <v>5</v>
      </c>
      <c r="AY16" s="98">
        <v>41</v>
      </c>
    </row>
    <row r="17" spans="1:51" s="2" customFormat="1" x14ac:dyDescent="0.15">
      <c r="A17">
        <v>4</v>
      </c>
      <c r="B17"/>
      <c r="C17" s="77" t="s">
        <v>43</v>
      </c>
      <c r="D17" s="24"/>
      <c r="E17" s="119">
        <v>266.33</v>
      </c>
      <c r="F17" s="123">
        <v>307351</v>
      </c>
      <c r="G17" s="124">
        <v>712440</v>
      </c>
      <c r="H17" s="125">
        <v>345229</v>
      </c>
      <c r="I17" s="125">
        <v>367211</v>
      </c>
      <c r="J17" s="121">
        <v>-260</v>
      </c>
      <c r="K17" s="84">
        <v>-137</v>
      </c>
      <c r="L17" s="85">
        <v>-123</v>
      </c>
      <c r="M17" s="121">
        <v>-243</v>
      </c>
      <c r="N17" s="84">
        <v>-123</v>
      </c>
      <c r="O17" s="85">
        <v>-120</v>
      </c>
      <c r="P17" s="121">
        <v>453</v>
      </c>
      <c r="Q17" s="84">
        <v>237</v>
      </c>
      <c r="R17" s="85">
        <v>216</v>
      </c>
      <c r="S17" s="86">
        <v>235</v>
      </c>
      <c r="T17" s="87">
        <v>215</v>
      </c>
      <c r="U17" s="87">
        <v>2</v>
      </c>
      <c r="V17" s="88">
        <v>1</v>
      </c>
      <c r="W17" s="121">
        <v>696</v>
      </c>
      <c r="X17" s="84">
        <v>360</v>
      </c>
      <c r="Y17" s="85">
        <v>336</v>
      </c>
      <c r="Z17" s="86">
        <v>358</v>
      </c>
      <c r="AA17" s="87">
        <v>335</v>
      </c>
      <c r="AB17" s="87">
        <v>2</v>
      </c>
      <c r="AC17" s="88">
        <v>1</v>
      </c>
      <c r="AD17" s="96">
        <v>-17</v>
      </c>
      <c r="AE17" s="90">
        <v>-14</v>
      </c>
      <c r="AF17" s="91">
        <v>-3</v>
      </c>
      <c r="AG17" s="96">
        <v>1696</v>
      </c>
      <c r="AH17" s="90">
        <v>895</v>
      </c>
      <c r="AI17" s="92">
        <v>801</v>
      </c>
      <c r="AJ17" s="93">
        <v>761</v>
      </c>
      <c r="AK17" s="94">
        <v>723</v>
      </c>
      <c r="AL17" s="94">
        <v>123</v>
      </c>
      <c r="AM17" s="95">
        <v>72</v>
      </c>
      <c r="AN17" s="96">
        <v>11</v>
      </c>
      <c r="AO17" s="91">
        <v>6</v>
      </c>
      <c r="AP17" s="122">
        <v>1713</v>
      </c>
      <c r="AQ17" s="90">
        <v>909</v>
      </c>
      <c r="AR17" s="92">
        <v>804</v>
      </c>
      <c r="AS17" s="93">
        <v>813</v>
      </c>
      <c r="AT17" s="94">
        <v>761</v>
      </c>
      <c r="AU17" s="94">
        <v>89</v>
      </c>
      <c r="AV17" s="95">
        <v>37</v>
      </c>
      <c r="AW17" s="96">
        <v>7</v>
      </c>
      <c r="AX17" s="91">
        <v>6</v>
      </c>
      <c r="AY17" s="98">
        <v>81</v>
      </c>
    </row>
    <row r="18" spans="1:51" s="2" customFormat="1" x14ac:dyDescent="0.15">
      <c r="A18" s="2">
        <v>5</v>
      </c>
      <c r="C18" s="77" t="s">
        <v>44</v>
      </c>
      <c r="D18" s="78"/>
      <c r="E18" s="133">
        <v>895.61</v>
      </c>
      <c r="F18" s="80">
        <v>103853</v>
      </c>
      <c r="G18" s="134">
        <v>258193</v>
      </c>
      <c r="H18" s="134">
        <v>125308</v>
      </c>
      <c r="I18" s="134">
        <v>132885</v>
      </c>
      <c r="J18" s="121">
        <v>-290</v>
      </c>
      <c r="K18" s="84">
        <v>-166</v>
      </c>
      <c r="L18" s="85">
        <v>-124</v>
      </c>
      <c r="M18" s="121">
        <v>-198</v>
      </c>
      <c r="N18" s="84">
        <v>-100</v>
      </c>
      <c r="O18" s="85">
        <v>-98</v>
      </c>
      <c r="P18" s="121">
        <v>112</v>
      </c>
      <c r="Q18" s="84">
        <v>56</v>
      </c>
      <c r="R18" s="85">
        <v>56</v>
      </c>
      <c r="S18" s="86">
        <v>54</v>
      </c>
      <c r="T18" s="87">
        <v>55</v>
      </c>
      <c r="U18" s="87">
        <v>2</v>
      </c>
      <c r="V18" s="88">
        <v>1</v>
      </c>
      <c r="W18" s="121">
        <v>310</v>
      </c>
      <c r="X18" s="84">
        <v>156</v>
      </c>
      <c r="Y18" s="85">
        <v>154</v>
      </c>
      <c r="Z18" s="86">
        <v>156</v>
      </c>
      <c r="AA18" s="87">
        <v>153</v>
      </c>
      <c r="AB18" s="87">
        <v>0</v>
      </c>
      <c r="AC18" s="88">
        <v>1</v>
      </c>
      <c r="AD18" s="96">
        <v>-92</v>
      </c>
      <c r="AE18" s="90">
        <v>-66</v>
      </c>
      <c r="AF18" s="91">
        <v>-26</v>
      </c>
      <c r="AG18" s="96">
        <v>696</v>
      </c>
      <c r="AH18" s="90">
        <v>391</v>
      </c>
      <c r="AI18" s="92">
        <v>305</v>
      </c>
      <c r="AJ18" s="93">
        <v>259</v>
      </c>
      <c r="AK18" s="94">
        <v>211</v>
      </c>
      <c r="AL18" s="94">
        <v>131</v>
      </c>
      <c r="AM18" s="95">
        <v>93</v>
      </c>
      <c r="AN18" s="96">
        <v>1</v>
      </c>
      <c r="AO18" s="91">
        <v>1</v>
      </c>
      <c r="AP18" s="122">
        <v>788</v>
      </c>
      <c r="AQ18" s="90">
        <v>457</v>
      </c>
      <c r="AR18" s="92">
        <v>331</v>
      </c>
      <c r="AS18" s="93">
        <v>310</v>
      </c>
      <c r="AT18" s="94">
        <v>242</v>
      </c>
      <c r="AU18" s="94">
        <v>135</v>
      </c>
      <c r="AV18" s="95">
        <v>82</v>
      </c>
      <c r="AW18" s="96">
        <v>12</v>
      </c>
      <c r="AX18" s="91">
        <v>7</v>
      </c>
      <c r="AY18" s="98">
        <v>-38</v>
      </c>
    </row>
    <row r="19" spans="1:51" s="2" customFormat="1" x14ac:dyDescent="0.15">
      <c r="A19" s="2">
        <v>6</v>
      </c>
      <c r="C19" s="135" t="s">
        <v>45</v>
      </c>
      <c r="D19" s="78"/>
      <c r="E19" s="133">
        <v>865.25</v>
      </c>
      <c r="F19" s="120">
        <v>243478</v>
      </c>
      <c r="G19" s="82">
        <v>565003</v>
      </c>
      <c r="H19" s="82">
        <v>273384</v>
      </c>
      <c r="I19" s="82">
        <v>291619</v>
      </c>
      <c r="J19" s="121">
        <v>-271</v>
      </c>
      <c r="K19" s="84">
        <v>-133</v>
      </c>
      <c r="L19" s="85">
        <v>-138</v>
      </c>
      <c r="M19" s="121">
        <v>-225</v>
      </c>
      <c r="N19" s="84">
        <v>-117</v>
      </c>
      <c r="O19" s="85">
        <v>-108</v>
      </c>
      <c r="P19" s="121">
        <v>339</v>
      </c>
      <c r="Q19" s="84">
        <v>172</v>
      </c>
      <c r="R19" s="85">
        <v>167</v>
      </c>
      <c r="S19" s="86">
        <v>170</v>
      </c>
      <c r="T19" s="87">
        <v>166</v>
      </c>
      <c r="U19" s="87">
        <v>2</v>
      </c>
      <c r="V19" s="88">
        <v>1</v>
      </c>
      <c r="W19" s="121">
        <v>564</v>
      </c>
      <c r="X19" s="84">
        <v>289</v>
      </c>
      <c r="Y19" s="85">
        <v>275</v>
      </c>
      <c r="Z19" s="86">
        <v>284</v>
      </c>
      <c r="AA19" s="87">
        <v>271</v>
      </c>
      <c r="AB19" s="87">
        <v>5</v>
      </c>
      <c r="AC19" s="88">
        <v>4</v>
      </c>
      <c r="AD19" s="96">
        <v>-46</v>
      </c>
      <c r="AE19" s="90">
        <v>-16</v>
      </c>
      <c r="AF19" s="91">
        <v>-30</v>
      </c>
      <c r="AG19" s="96">
        <v>1115</v>
      </c>
      <c r="AH19" s="90">
        <v>611</v>
      </c>
      <c r="AI19" s="92">
        <v>504</v>
      </c>
      <c r="AJ19" s="93">
        <v>477</v>
      </c>
      <c r="AK19" s="94">
        <v>410</v>
      </c>
      <c r="AL19" s="94">
        <v>126</v>
      </c>
      <c r="AM19" s="95">
        <v>91</v>
      </c>
      <c r="AN19" s="96">
        <v>8</v>
      </c>
      <c r="AO19" s="91">
        <v>3</v>
      </c>
      <c r="AP19" s="122">
        <v>1161</v>
      </c>
      <c r="AQ19" s="90">
        <v>627</v>
      </c>
      <c r="AR19" s="92">
        <v>534</v>
      </c>
      <c r="AS19" s="93">
        <v>537</v>
      </c>
      <c r="AT19" s="94">
        <v>456</v>
      </c>
      <c r="AU19" s="94">
        <v>77</v>
      </c>
      <c r="AV19" s="95">
        <v>68</v>
      </c>
      <c r="AW19" s="96">
        <v>13</v>
      </c>
      <c r="AX19" s="91">
        <v>10</v>
      </c>
      <c r="AY19" s="98">
        <v>88</v>
      </c>
    </row>
    <row r="20" spans="1:51" x14ac:dyDescent="0.15">
      <c r="A20" s="2">
        <v>7</v>
      </c>
      <c r="B20" s="2"/>
      <c r="C20" s="135" t="s">
        <v>46</v>
      </c>
      <c r="D20" s="78"/>
      <c r="E20" s="133">
        <v>1566.97</v>
      </c>
      <c r="F20" s="120">
        <v>95965</v>
      </c>
      <c r="G20" s="82">
        <v>240168</v>
      </c>
      <c r="H20" s="82">
        <v>115700</v>
      </c>
      <c r="I20" s="82">
        <v>124468</v>
      </c>
      <c r="J20" s="121">
        <v>-251</v>
      </c>
      <c r="K20" s="84">
        <v>-125</v>
      </c>
      <c r="L20" s="85">
        <v>-126</v>
      </c>
      <c r="M20" s="121">
        <v>-174</v>
      </c>
      <c r="N20" s="84">
        <v>-97</v>
      </c>
      <c r="O20" s="85">
        <v>-77</v>
      </c>
      <c r="P20" s="121">
        <v>114</v>
      </c>
      <c r="Q20" s="84">
        <v>56</v>
      </c>
      <c r="R20" s="85">
        <v>58</v>
      </c>
      <c r="S20" s="86">
        <v>55</v>
      </c>
      <c r="T20" s="87">
        <v>58</v>
      </c>
      <c r="U20" s="87">
        <v>1</v>
      </c>
      <c r="V20" s="88">
        <v>0</v>
      </c>
      <c r="W20" s="121">
        <v>288</v>
      </c>
      <c r="X20" s="84">
        <v>153</v>
      </c>
      <c r="Y20" s="85">
        <v>135</v>
      </c>
      <c r="Z20" s="86">
        <v>151</v>
      </c>
      <c r="AA20" s="87">
        <v>135</v>
      </c>
      <c r="AB20" s="87">
        <v>2</v>
      </c>
      <c r="AC20" s="88">
        <v>0</v>
      </c>
      <c r="AD20" s="96">
        <v>-77</v>
      </c>
      <c r="AE20" s="90">
        <v>-28</v>
      </c>
      <c r="AF20" s="91">
        <v>-49</v>
      </c>
      <c r="AG20" s="96">
        <v>421</v>
      </c>
      <c r="AH20" s="90">
        <v>223</v>
      </c>
      <c r="AI20" s="92">
        <v>198</v>
      </c>
      <c r="AJ20" s="93">
        <v>180</v>
      </c>
      <c r="AK20" s="94">
        <v>167</v>
      </c>
      <c r="AL20" s="94">
        <v>43</v>
      </c>
      <c r="AM20" s="95">
        <v>28</v>
      </c>
      <c r="AN20" s="96">
        <v>0</v>
      </c>
      <c r="AO20" s="91">
        <v>3</v>
      </c>
      <c r="AP20" s="122">
        <v>498</v>
      </c>
      <c r="AQ20" s="90">
        <v>251</v>
      </c>
      <c r="AR20" s="92">
        <v>247</v>
      </c>
      <c r="AS20" s="93">
        <v>216</v>
      </c>
      <c r="AT20" s="94">
        <v>220</v>
      </c>
      <c r="AU20" s="94">
        <v>31</v>
      </c>
      <c r="AV20" s="95">
        <v>23</v>
      </c>
      <c r="AW20" s="96">
        <v>4</v>
      </c>
      <c r="AX20" s="91">
        <v>4</v>
      </c>
      <c r="AY20" s="98">
        <v>3</v>
      </c>
    </row>
    <row r="21" spans="1:51" x14ac:dyDescent="0.15">
      <c r="A21">
        <v>8</v>
      </c>
      <c r="C21" s="77" t="s">
        <v>47</v>
      </c>
      <c r="D21" s="78"/>
      <c r="E21" s="133">
        <v>2133.3000000000002</v>
      </c>
      <c r="F21" s="123">
        <v>60973</v>
      </c>
      <c r="G21" s="124">
        <v>152674</v>
      </c>
      <c r="H21" s="125">
        <v>73160</v>
      </c>
      <c r="I21" s="125">
        <v>79514</v>
      </c>
      <c r="J21" s="121">
        <v>-149</v>
      </c>
      <c r="K21" s="84">
        <v>-89</v>
      </c>
      <c r="L21" s="85">
        <v>-60</v>
      </c>
      <c r="M21" s="121">
        <v>-138</v>
      </c>
      <c r="N21" s="84">
        <v>-68</v>
      </c>
      <c r="O21" s="85">
        <v>-70</v>
      </c>
      <c r="P21" s="121">
        <v>70</v>
      </c>
      <c r="Q21" s="84">
        <v>35</v>
      </c>
      <c r="R21" s="85">
        <v>35</v>
      </c>
      <c r="S21" s="86">
        <v>35</v>
      </c>
      <c r="T21" s="87">
        <v>35</v>
      </c>
      <c r="U21" s="87">
        <v>0</v>
      </c>
      <c r="V21" s="88">
        <v>0</v>
      </c>
      <c r="W21" s="121">
        <v>208</v>
      </c>
      <c r="X21" s="84">
        <v>103</v>
      </c>
      <c r="Y21" s="85">
        <v>105</v>
      </c>
      <c r="Z21" s="86">
        <v>103</v>
      </c>
      <c r="AA21" s="87">
        <v>105</v>
      </c>
      <c r="AB21" s="87">
        <v>0</v>
      </c>
      <c r="AC21" s="88">
        <v>0</v>
      </c>
      <c r="AD21" s="96">
        <v>-11</v>
      </c>
      <c r="AE21" s="90">
        <v>-21</v>
      </c>
      <c r="AF21" s="91">
        <v>10</v>
      </c>
      <c r="AG21" s="96">
        <v>291</v>
      </c>
      <c r="AH21" s="90">
        <v>142</v>
      </c>
      <c r="AI21" s="92">
        <v>149</v>
      </c>
      <c r="AJ21" s="93">
        <v>117</v>
      </c>
      <c r="AK21" s="94">
        <v>102</v>
      </c>
      <c r="AL21" s="94">
        <v>25</v>
      </c>
      <c r="AM21" s="95">
        <v>44</v>
      </c>
      <c r="AN21" s="96">
        <v>0</v>
      </c>
      <c r="AO21" s="91">
        <v>3</v>
      </c>
      <c r="AP21" s="122">
        <v>302</v>
      </c>
      <c r="AQ21" s="90">
        <v>163</v>
      </c>
      <c r="AR21" s="92">
        <v>139</v>
      </c>
      <c r="AS21" s="93">
        <v>142</v>
      </c>
      <c r="AT21" s="94">
        <v>113</v>
      </c>
      <c r="AU21" s="94">
        <v>16</v>
      </c>
      <c r="AV21" s="95">
        <v>20</v>
      </c>
      <c r="AW21" s="96">
        <v>5</v>
      </c>
      <c r="AX21" s="91">
        <v>6</v>
      </c>
      <c r="AY21" s="98">
        <v>41</v>
      </c>
    </row>
    <row r="22" spans="1:51" x14ac:dyDescent="0.15">
      <c r="A22">
        <v>9</v>
      </c>
      <c r="C22" s="77" t="s">
        <v>48</v>
      </c>
      <c r="D22" s="78"/>
      <c r="E22" s="133">
        <v>870.8</v>
      </c>
      <c r="F22" s="123">
        <v>39074</v>
      </c>
      <c r="G22" s="124">
        <v>98700</v>
      </c>
      <c r="H22" s="125">
        <v>47263</v>
      </c>
      <c r="I22" s="125">
        <v>51437</v>
      </c>
      <c r="J22" s="121">
        <v>-145</v>
      </c>
      <c r="K22" s="84">
        <v>-48</v>
      </c>
      <c r="L22" s="85">
        <v>-97</v>
      </c>
      <c r="M22" s="121">
        <v>-104</v>
      </c>
      <c r="N22" s="84">
        <v>-37</v>
      </c>
      <c r="O22" s="85">
        <v>-67</v>
      </c>
      <c r="P22" s="121">
        <v>44</v>
      </c>
      <c r="Q22" s="84">
        <v>30</v>
      </c>
      <c r="R22" s="85">
        <v>14</v>
      </c>
      <c r="S22" s="86">
        <v>29</v>
      </c>
      <c r="T22" s="87">
        <v>14</v>
      </c>
      <c r="U22" s="87">
        <v>1</v>
      </c>
      <c r="V22" s="88">
        <v>0</v>
      </c>
      <c r="W22" s="121">
        <v>148</v>
      </c>
      <c r="X22" s="84">
        <v>67</v>
      </c>
      <c r="Y22" s="85">
        <v>81</v>
      </c>
      <c r="Z22" s="86">
        <v>67</v>
      </c>
      <c r="AA22" s="87">
        <v>80</v>
      </c>
      <c r="AB22" s="87">
        <v>0</v>
      </c>
      <c r="AC22" s="88">
        <v>1</v>
      </c>
      <c r="AD22" s="96">
        <v>-41</v>
      </c>
      <c r="AE22" s="90">
        <v>-11</v>
      </c>
      <c r="AF22" s="91">
        <v>-30</v>
      </c>
      <c r="AG22" s="96">
        <v>194</v>
      </c>
      <c r="AH22" s="90">
        <v>102</v>
      </c>
      <c r="AI22" s="92">
        <v>92</v>
      </c>
      <c r="AJ22" s="93">
        <v>80</v>
      </c>
      <c r="AK22" s="94">
        <v>58</v>
      </c>
      <c r="AL22" s="94">
        <v>22</v>
      </c>
      <c r="AM22" s="95">
        <v>34</v>
      </c>
      <c r="AN22" s="96">
        <v>0</v>
      </c>
      <c r="AO22" s="91">
        <v>0</v>
      </c>
      <c r="AP22" s="122">
        <v>235</v>
      </c>
      <c r="AQ22" s="90">
        <v>113</v>
      </c>
      <c r="AR22" s="92">
        <v>122</v>
      </c>
      <c r="AS22" s="93">
        <v>81</v>
      </c>
      <c r="AT22" s="94">
        <v>80</v>
      </c>
      <c r="AU22" s="94">
        <v>29</v>
      </c>
      <c r="AV22" s="95">
        <v>37</v>
      </c>
      <c r="AW22" s="96">
        <v>3</v>
      </c>
      <c r="AX22" s="91">
        <v>5</v>
      </c>
      <c r="AY22" s="98">
        <v>-39</v>
      </c>
    </row>
    <row r="23" spans="1:51" x14ac:dyDescent="0.15">
      <c r="A23">
        <v>10</v>
      </c>
      <c r="C23" s="77" t="s">
        <v>49</v>
      </c>
      <c r="D23" s="78"/>
      <c r="E23" s="133">
        <v>595.63</v>
      </c>
      <c r="F23" s="120">
        <v>52992</v>
      </c>
      <c r="G23" s="81">
        <v>124564</v>
      </c>
      <c r="H23" s="81">
        <v>59259</v>
      </c>
      <c r="I23" s="82">
        <v>65305</v>
      </c>
      <c r="J23" s="121">
        <v>-104</v>
      </c>
      <c r="K23" s="84">
        <v>-51</v>
      </c>
      <c r="L23" s="85">
        <v>-53</v>
      </c>
      <c r="M23" s="121">
        <v>-132</v>
      </c>
      <c r="N23" s="84">
        <v>-70</v>
      </c>
      <c r="O23" s="85">
        <v>-62</v>
      </c>
      <c r="P23" s="121">
        <v>66</v>
      </c>
      <c r="Q23" s="84">
        <v>33</v>
      </c>
      <c r="R23" s="85">
        <v>33</v>
      </c>
      <c r="S23" s="86">
        <v>33</v>
      </c>
      <c r="T23" s="87">
        <v>33</v>
      </c>
      <c r="U23" s="87">
        <v>0</v>
      </c>
      <c r="V23" s="88">
        <v>0</v>
      </c>
      <c r="W23" s="121">
        <v>198</v>
      </c>
      <c r="X23" s="84">
        <v>103</v>
      </c>
      <c r="Y23" s="85">
        <v>95</v>
      </c>
      <c r="Z23" s="86">
        <v>103</v>
      </c>
      <c r="AA23" s="87">
        <v>95</v>
      </c>
      <c r="AB23" s="87">
        <v>0</v>
      </c>
      <c r="AC23" s="88">
        <v>0</v>
      </c>
      <c r="AD23" s="96">
        <v>28</v>
      </c>
      <c r="AE23" s="90">
        <v>19</v>
      </c>
      <c r="AF23" s="91">
        <v>9</v>
      </c>
      <c r="AG23" s="96">
        <v>346</v>
      </c>
      <c r="AH23" s="90">
        <v>164</v>
      </c>
      <c r="AI23" s="92">
        <v>182</v>
      </c>
      <c r="AJ23" s="93">
        <v>124</v>
      </c>
      <c r="AK23" s="94">
        <v>137</v>
      </c>
      <c r="AL23" s="94">
        <v>38</v>
      </c>
      <c r="AM23" s="95">
        <v>45</v>
      </c>
      <c r="AN23" s="96">
        <v>2</v>
      </c>
      <c r="AO23" s="91">
        <v>0</v>
      </c>
      <c r="AP23" s="122">
        <v>318</v>
      </c>
      <c r="AQ23" s="90">
        <v>145</v>
      </c>
      <c r="AR23" s="92">
        <v>173</v>
      </c>
      <c r="AS23" s="93">
        <v>110</v>
      </c>
      <c r="AT23" s="94">
        <v>137</v>
      </c>
      <c r="AU23" s="94">
        <v>34</v>
      </c>
      <c r="AV23" s="95">
        <v>34</v>
      </c>
      <c r="AW23" s="96">
        <v>1</v>
      </c>
      <c r="AX23" s="91">
        <v>2</v>
      </c>
      <c r="AY23" s="98">
        <v>-43</v>
      </c>
    </row>
    <row r="24" spans="1:51" x14ac:dyDescent="0.15">
      <c r="A24">
        <v>1</v>
      </c>
      <c r="B24" s="136">
        <v>100</v>
      </c>
      <c r="C24" s="137" t="s">
        <v>50</v>
      </c>
      <c r="D24" s="24" t="s">
        <v>51</v>
      </c>
      <c r="E24" s="138">
        <v>557.03</v>
      </c>
      <c r="F24" s="80">
        <v>743089</v>
      </c>
      <c r="G24" s="82">
        <v>1510171</v>
      </c>
      <c r="H24" s="82">
        <v>708811</v>
      </c>
      <c r="I24" s="82">
        <v>801360</v>
      </c>
      <c r="J24" s="139">
        <v>-973</v>
      </c>
      <c r="K24" s="140">
        <v>-477</v>
      </c>
      <c r="L24" s="141">
        <v>-496</v>
      </c>
      <c r="M24" s="142">
        <v>-700</v>
      </c>
      <c r="N24" s="140">
        <v>-326</v>
      </c>
      <c r="O24" s="141">
        <v>-374</v>
      </c>
      <c r="P24" s="139">
        <v>798</v>
      </c>
      <c r="Q24" s="140">
        <v>409</v>
      </c>
      <c r="R24" s="141">
        <v>389</v>
      </c>
      <c r="S24" s="139">
        <v>400</v>
      </c>
      <c r="T24" s="140">
        <v>379</v>
      </c>
      <c r="U24" s="140">
        <v>9</v>
      </c>
      <c r="V24" s="141">
        <v>10</v>
      </c>
      <c r="W24" s="139">
        <v>1498</v>
      </c>
      <c r="X24" s="140">
        <v>735</v>
      </c>
      <c r="Y24" s="141">
        <v>763</v>
      </c>
      <c r="Z24" s="139">
        <v>715</v>
      </c>
      <c r="AA24" s="140">
        <v>745</v>
      </c>
      <c r="AB24" s="140">
        <v>20</v>
      </c>
      <c r="AC24" s="141">
        <v>18</v>
      </c>
      <c r="AD24" s="143">
        <v>-273</v>
      </c>
      <c r="AE24" s="144">
        <v>-151</v>
      </c>
      <c r="AF24" s="145">
        <v>-122</v>
      </c>
      <c r="AG24" s="143">
        <v>5536</v>
      </c>
      <c r="AH24" s="144">
        <v>2795</v>
      </c>
      <c r="AI24" s="146">
        <v>2741</v>
      </c>
      <c r="AJ24" s="143">
        <v>2169</v>
      </c>
      <c r="AK24" s="144">
        <v>2173</v>
      </c>
      <c r="AL24" s="144">
        <v>599</v>
      </c>
      <c r="AM24" s="145">
        <v>556</v>
      </c>
      <c r="AN24" s="143">
        <v>27</v>
      </c>
      <c r="AO24" s="145">
        <v>12</v>
      </c>
      <c r="AP24" s="147">
        <v>5809</v>
      </c>
      <c r="AQ24" s="144">
        <v>2946</v>
      </c>
      <c r="AR24" s="146">
        <v>2863</v>
      </c>
      <c r="AS24" s="143">
        <v>2435</v>
      </c>
      <c r="AT24" s="144">
        <v>2412</v>
      </c>
      <c r="AU24" s="144">
        <v>409</v>
      </c>
      <c r="AV24" s="145">
        <v>395</v>
      </c>
      <c r="AW24" s="143">
        <v>102</v>
      </c>
      <c r="AX24" s="145">
        <v>56</v>
      </c>
      <c r="AY24" s="148">
        <v>-116</v>
      </c>
    </row>
    <row r="25" spans="1:51" x14ac:dyDescent="0.15">
      <c r="B25" s="136">
        <v>101</v>
      </c>
      <c r="C25" s="99" t="s">
        <v>52</v>
      </c>
      <c r="D25" s="24"/>
      <c r="E25" s="149">
        <v>34.03</v>
      </c>
      <c r="F25" s="150">
        <v>103232</v>
      </c>
      <c r="G25" s="103">
        <v>211923</v>
      </c>
      <c r="H25" s="103">
        <v>98515</v>
      </c>
      <c r="I25" s="103">
        <v>113408</v>
      </c>
      <c r="J25" s="104">
        <v>-188</v>
      </c>
      <c r="K25" s="105">
        <v>-109</v>
      </c>
      <c r="L25" s="106">
        <v>-79</v>
      </c>
      <c r="M25" s="104">
        <v>-35</v>
      </c>
      <c r="N25" s="105">
        <v>-22</v>
      </c>
      <c r="O25" s="106">
        <v>-13</v>
      </c>
      <c r="P25" s="104">
        <v>132</v>
      </c>
      <c r="Q25" s="105">
        <v>58</v>
      </c>
      <c r="R25" s="106">
        <v>74</v>
      </c>
      <c r="S25" s="107">
        <v>55</v>
      </c>
      <c r="T25" s="108">
        <v>72</v>
      </c>
      <c r="U25" s="108">
        <v>3</v>
      </c>
      <c r="V25" s="109">
        <v>2</v>
      </c>
      <c r="W25" s="104">
        <v>167</v>
      </c>
      <c r="X25" s="105">
        <v>80</v>
      </c>
      <c r="Y25" s="106">
        <v>87</v>
      </c>
      <c r="Z25" s="107">
        <v>79</v>
      </c>
      <c r="AA25" s="108">
        <v>85</v>
      </c>
      <c r="AB25" s="108">
        <v>1</v>
      </c>
      <c r="AC25" s="109">
        <v>2</v>
      </c>
      <c r="AD25" s="110">
        <v>-153</v>
      </c>
      <c r="AE25" s="111">
        <v>-87</v>
      </c>
      <c r="AF25" s="112">
        <v>-66</v>
      </c>
      <c r="AG25" s="110">
        <v>731</v>
      </c>
      <c r="AH25" s="111">
        <v>369</v>
      </c>
      <c r="AI25" s="113">
        <v>362</v>
      </c>
      <c r="AJ25" s="114">
        <v>283</v>
      </c>
      <c r="AK25" s="115">
        <v>298</v>
      </c>
      <c r="AL25" s="115">
        <v>84</v>
      </c>
      <c r="AM25" s="116">
        <v>61</v>
      </c>
      <c r="AN25" s="110">
        <v>2</v>
      </c>
      <c r="AO25" s="112">
        <v>3</v>
      </c>
      <c r="AP25" s="117">
        <v>884</v>
      </c>
      <c r="AQ25" s="111">
        <v>456</v>
      </c>
      <c r="AR25" s="113">
        <v>428</v>
      </c>
      <c r="AS25" s="114">
        <v>385</v>
      </c>
      <c r="AT25" s="115">
        <v>371</v>
      </c>
      <c r="AU25" s="115">
        <v>58</v>
      </c>
      <c r="AV25" s="116">
        <v>50</v>
      </c>
      <c r="AW25" s="110">
        <v>13</v>
      </c>
      <c r="AX25" s="112">
        <v>7</v>
      </c>
      <c r="AY25" s="118">
        <v>-79</v>
      </c>
    </row>
    <row r="26" spans="1:51" x14ac:dyDescent="0.15">
      <c r="B26" s="136">
        <v>102</v>
      </c>
      <c r="C26" s="99" t="s">
        <v>53</v>
      </c>
      <c r="D26" s="24"/>
      <c r="E26" s="149">
        <v>32.659999999999997</v>
      </c>
      <c r="F26" s="150">
        <v>70844</v>
      </c>
      <c r="G26" s="103">
        <v>136476</v>
      </c>
      <c r="H26" s="103">
        <v>63423</v>
      </c>
      <c r="I26" s="103">
        <v>73053</v>
      </c>
      <c r="J26" s="104">
        <v>-63</v>
      </c>
      <c r="K26" s="105">
        <v>-42</v>
      </c>
      <c r="L26" s="106">
        <v>-21</v>
      </c>
      <c r="M26" s="104">
        <v>-40</v>
      </c>
      <c r="N26" s="105">
        <v>-15</v>
      </c>
      <c r="O26" s="151">
        <v>-25</v>
      </c>
      <c r="P26" s="104">
        <v>77</v>
      </c>
      <c r="Q26" s="105">
        <v>41</v>
      </c>
      <c r="R26" s="106">
        <v>36</v>
      </c>
      <c r="S26" s="107">
        <v>41</v>
      </c>
      <c r="T26" s="108">
        <v>35</v>
      </c>
      <c r="U26" s="108">
        <v>0</v>
      </c>
      <c r="V26" s="109">
        <v>1</v>
      </c>
      <c r="W26" s="104">
        <v>117</v>
      </c>
      <c r="X26" s="105">
        <v>56</v>
      </c>
      <c r="Y26" s="106">
        <v>61</v>
      </c>
      <c r="Z26" s="107">
        <v>56</v>
      </c>
      <c r="AA26" s="108">
        <v>61</v>
      </c>
      <c r="AB26" s="108">
        <v>0</v>
      </c>
      <c r="AC26" s="109">
        <v>0</v>
      </c>
      <c r="AD26" s="110">
        <v>-23</v>
      </c>
      <c r="AE26" s="111">
        <v>-27</v>
      </c>
      <c r="AF26" s="112">
        <v>4</v>
      </c>
      <c r="AG26" s="110">
        <v>556</v>
      </c>
      <c r="AH26" s="111">
        <v>275</v>
      </c>
      <c r="AI26" s="113">
        <v>281</v>
      </c>
      <c r="AJ26" s="114">
        <v>207</v>
      </c>
      <c r="AK26" s="115">
        <v>204</v>
      </c>
      <c r="AL26" s="115">
        <v>66</v>
      </c>
      <c r="AM26" s="116">
        <v>75</v>
      </c>
      <c r="AN26" s="110">
        <v>2</v>
      </c>
      <c r="AO26" s="112">
        <v>2</v>
      </c>
      <c r="AP26" s="117">
        <v>579</v>
      </c>
      <c r="AQ26" s="111">
        <v>302</v>
      </c>
      <c r="AR26" s="113">
        <v>277</v>
      </c>
      <c r="AS26" s="114">
        <v>242</v>
      </c>
      <c r="AT26" s="115">
        <v>237</v>
      </c>
      <c r="AU26" s="115">
        <v>51</v>
      </c>
      <c r="AV26" s="116">
        <v>34</v>
      </c>
      <c r="AW26" s="110">
        <v>9</v>
      </c>
      <c r="AX26" s="112">
        <v>6</v>
      </c>
      <c r="AY26" s="118">
        <v>24</v>
      </c>
    </row>
    <row r="27" spans="1:51" x14ac:dyDescent="0.15">
      <c r="B27" s="136">
        <v>105</v>
      </c>
      <c r="C27" s="99" t="s">
        <v>54</v>
      </c>
      <c r="D27" s="24"/>
      <c r="E27" s="149">
        <v>14.67</v>
      </c>
      <c r="F27" s="150">
        <v>63401</v>
      </c>
      <c r="G27" s="103">
        <v>109895</v>
      </c>
      <c r="H27" s="103">
        <v>53295</v>
      </c>
      <c r="I27" s="103">
        <v>56600</v>
      </c>
      <c r="J27" s="104">
        <v>-98</v>
      </c>
      <c r="K27" s="105">
        <v>-46</v>
      </c>
      <c r="L27" s="106">
        <v>-52</v>
      </c>
      <c r="M27" s="104">
        <v>-65</v>
      </c>
      <c r="N27" s="105">
        <v>-40</v>
      </c>
      <c r="O27" s="151">
        <v>-25</v>
      </c>
      <c r="P27" s="104">
        <v>67</v>
      </c>
      <c r="Q27" s="105">
        <v>38</v>
      </c>
      <c r="R27" s="106">
        <v>29</v>
      </c>
      <c r="S27" s="107">
        <v>36</v>
      </c>
      <c r="T27" s="108">
        <v>26</v>
      </c>
      <c r="U27" s="108">
        <v>2</v>
      </c>
      <c r="V27" s="109">
        <v>3</v>
      </c>
      <c r="W27" s="104">
        <v>132</v>
      </c>
      <c r="X27" s="105">
        <v>78</v>
      </c>
      <c r="Y27" s="106">
        <v>54</v>
      </c>
      <c r="Z27" s="107">
        <v>77</v>
      </c>
      <c r="AA27" s="108">
        <v>53</v>
      </c>
      <c r="AB27" s="108">
        <v>1</v>
      </c>
      <c r="AC27" s="109">
        <v>1</v>
      </c>
      <c r="AD27" s="110">
        <v>-33</v>
      </c>
      <c r="AE27" s="111">
        <v>-6</v>
      </c>
      <c r="AF27" s="112">
        <v>-27</v>
      </c>
      <c r="AG27" s="110">
        <v>617</v>
      </c>
      <c r="AH27" s="111">
        <v>331</v>
      </c>
      <c r="AI27" s="113">
        <v>286</v>
      </c>
      <c r="AJ27" s="114">
        <v>242</v>
      </c>
      <c r="AK27" s="115">
        <v>216</v>
      </c>
      <c r="AL27" s="115">
        <v>84</v>
      </c>
      <c r="AM27" s="116">
        <v>69</v>
      </c>
      <c r="AN27" s="110">
        <v>5</v>
      </c>
      <c r="AO27" s="112">
        <v>1</v>
      </c>
      <c r="AP27" s="117">
        <v>650</v>
      </c>
      <c r="AQ27" s="111">
        <v>337</v>
      </c>
      <c r="AR27" s="113">
        <v>313</v>
      </c>
      <c r="AS27" s="114">
        <v>263</v>
      </c>
      <c r="AT27" s="115">
        <v>246</v>
      </c>
      <c r="AU27" s="115">
        <v>57</v>
      </c>
      <c r="AV27" s="116">
        <v>52</v>
      </c>
      <c r="AW27" s="110">
        <v>17</v>
      </c>
      <c r="AX27" s="112">
        <v>15</v>
      </c>
      <c r="AY27" s="118">
        <v>-24</v>
      </c>
    </row>
    <row r="28" spans="1:51" x14ac:dyDescent="0.15">
      <c r="B28" s="136">
        <v>106</v>
      </c>
      <c r="C28" s="99" t="s">
        <v>55</v>
      </c>
      <c r="D28" s="24"/>
      <c r="E28" s="149">
        <v>11.36</v>
      </c>
      <c r="F28" s="150">
        <v>50369</v>
      </c>
      <c r="G28" s="103">
        <v>93842</v>
      </c>
      <c r="H28" s="103">
        <v>44276</v>
      </c>
      <c r="I28" s="103">
        <v>49566</v>
      </c>
      <c r="J28" s="104">
        <v>-106</v>
      </c>
      <c r="K28" s="105">
        <v>-72</v>
      </c>
      <c r="L28" s="106">
        <v>-34</v>
      </c>
      <c r="M28" s="104">
        <v>-99</v>
      </c>
      <c r="N28" s="105">
        <v>-41</v>
      </c>
      <c r="O28" s="151">
        <v>-58</v>
      </c>
      <c r="P28" s="104">
        <v>34</v>
      </c>
      <c r="Q28" s="105">
        <v>21</v>
      </c>
      <c r="R28" s="106">
        <v>13</v>
      </c>
      <c r="S28" s="107">
        <v>19</v>
      </c>
      <c r="T28" s="108">
        <v>12</v>
      </c>
      <c r="U28" s="108">
        <v>2</v>
      </c>
      <c r="V28" s="109">
        <v>1</v>
      </c>
      <c r="W28" s="104">
        <v>133</v>
      </c>
      <c r="X28" s="105">
        <v>62</v>
      </c>
      <c r="Y28" s="106">
        <v>71</v>
      </c>
      <c r="Z28" s="107">
        <v>56</v>
      </c>
      <c r="AA28" s="108">
        <v>66</v>
      </c>
      <c r="AB28" s="108">
        <v>6</v>
      </c>
      <c r="AC28" s="109">
        <v>5</v>
      </c>
      <c r="AD28" s="110">
        <v>-7</v>
      </c>
      <c r="AE28" s="111">
        <v>-31</v>
      </c>
      <c r="AF28" s="112">
        <v>24</v>
      </c>
      <c r="AG28" s="110">
        <v>439</v>
      </c>
      <c r="AH28" s="111">
        <v>210</v>
      </c>
      <c r="AI28" s="113">
        <v>229</v>
      </c>
      <c r="AJ28" s="114">
        <v>149</v>
      </c>
      <c r="AK28" s="115">
        <v>161</v>
      </c>
      <c r="AL28" s="115">
        <v>57</v>
      </c>
      <c r="AM28" s="116">
        <v>68</v>
      </c>
      <c r="AN28" s="110">
        <v>4</v>
      </c>
      <c r="AO28" s="112">
        <v>0</v>
      </c>
      <c r="AP28" s="117">
        <v>446</v>
      </c>
      <c r="AQ28" s="111">
        <v>241</v>
      </c>
      <c r="AR28" s="113">
        <v>205</v>
      </c>
      <c r="AS28" s="114">
        <v>174</v>
      </c>
      <c r="AT28" s="115">
        <v>154</v>
      </c>
      <c r="AU28" s="115">
        <v>60</v>
      </c>
      <c r="AV28" s="116">
        <v>49</v>
      </c>
      <c r="AW28" s="110">
        <v>7</v>
      </c>
      <c r="AX28" s="112">
        <v>2</v>
      </c>
      <c r="AY28" s="118">
        <v>-53</v>
      </c>
    </row>
    <row r="29" spans="1:51" x14ac:dyDescent="0.15">
      <c r="B29" s="136">
        <v>107</v>
      </c>
      <c r="C29" s="99" t="s">
        <v>56</v>
      </c>
      <c r="D29" s="24"/>
      <c r="E29" s="149">
        <v>28.93</v>
      </c>
      <c r="F29" s="150">
        <v>74567</v>
      </c>
      <c r="G29" s="103">
        <v>156592</v>
      </c>
      <c r="H29" s="103">
        <v>71939</v>
      </c>
      <c r="I29" s="103">
        <v>84653</v>
      </c>
      <c r="J29" s="104">
        <v>-109</v>
      </c>
      <c r="K29" s="105">
        <v>-42</v>
      </c>
      <c r="L29" s="106">
        <v>-67</v>
      </c>
      <c r="M29" s="104">
        <v>-107</v>
      </c>
      <c r="N29" s="105">
        <v>-53</v>
      </c>
      <c r="O29" s="151">
        <v>-54</v>
      </c>
      <c r="P29" s="104">
        <v>74</v>
      </c>
      <c r="Q29" s="105">
        <v>39</v>
      </c>
      <c r="R29" s="106">
        <v>35</v>
      </c>
      <c r="S29" s="107">
        <v>39</v>
      </c>
      <c r="T29" s="108">
        <v>35</v>
      </c>
      <c r="U29" s="108">
        <v>0</v>
      </c>
      <c r="V29" s="109">
        <v>0</v>
      </c>
      <c r="W29" s="104">
        <v>181</v>
      </c>
      <c r="X29" s="105">
        <v>92</v>
      </c>
      <c r="Y29" s="106">
        <v>89</v>
      </c>
      <c r="Z29" s="107">
        <v>88</v>
      </c>
      <c r="AA29" s="108">
        <v>85</v>
      </c>
      <c r="AB29" s="108">
        <v>4</v>
      </c>
      <c r="AC29" s="109">
        <v>4</v>
      </c>
      <c r="AD29" s="110">
        <v>-2</v>
      </c>
      <c r="AE29" s="111">
        <v>11</v>
      </c>
      <c r="AF29" s="112">
        <v>-13</v>
      </c>
      <c r="AG29" s="110">
        <v>436</v>
      </c>
      <c r="AH29" s="111">
        <v>216</v>
      </c>
      <c r="AI29" s="113">
        <v>220</v>
      </c>
      <c r="AJ29" s="114">
        <v>199</v>
      </c>
      <c r="AK29" s="115">
        <v>203</v>
      </c>
      <c r="AL29" s="115">
        <v>14</v>
      </c>
      <c r="AM29" s="116">
        <v>17</v>
      </c>
      <c r="AN29" s="110">
        <v>3</v>
      </c>
      <c r="AO29" s="112">
        <v>0</v>
      </c>
      <c r="AP29" s="117">
        <v>438</v>
      </c>
      <c r="AQ29" s="111">
        <v>205</v>
      </c>
      <c r="AR29" s="113">
        <v>233</v>
      </c>
      <c r="AS29" s="114">
        <v>196</v>
      </c>
      <c r="AT29" s="115">
        <v>221</v>
      </c>
      <c r="AU29" s="115">
        <v>5</v>
      </c>
      <c r="AV29" s="116">
        <v>10</v>
      </c>
      <c r="AW29" s="110">
        <v>4</v>
      </c>
      <c r="AX29" s="112">
        <v>2</v>
      </c>
      <c r="AY29" s="118">
        <v>7</v>
      </c>
    </row>
    <row r="30" spans="1:51" x14ac:dyDescent="0.15">
      <c r="B30" s="136">
        <v>108</v>
      </c>
      <c r="C30" s="99" t="s">
        <v>57</v>
      </c>
      <c r="D30" s="24"/>
      <c r="E30" s="149">
        <v>28.11</v>
      </c>
      <c r="F30" s="150">
        <v>97381</v>
      </c>
      <c r="G30" s="103">
        <v>210717</v>
      </c>
      <c r="H30" s="103">
        <v>97835</v>
      </c>
      <c r="I30" s="103">
        <v>112882</v>
      </c>
      <c r="J30" s="104">
        <v>-146</v>
      </c>
      <c r="K30" s="105">
        <v>-78</v>
      </c>
      <c r="L30" s="106">
        <v>-68</v>
      </c>
      <c r="M30" s="104">
        <v>-142</v>
      </c>
      <c r="N30" s="105">
        <v>-64</v>
      </c>
      <c r="O30" s="151">
        <v>-78</v>
      </c>
      <c r="P30" s="104">
        <v>104</v>
      </c>
      <c r="Q30" s="105">
        <v>51</v>
      </c>
      <c r="R30" s="106">
        <v>53</v>
      </c>
      <c r="S30" s="107">
        <v>51</v>
      </c>
      <c r="T30" s="108">
        <v>53</v>
      </c>
      <c r="U30" s="108">
        <v>0</v>
      </c>
      <c r="V30" s="109">
        <v>0</v>
      </c>
      <c r="W30" s="104">
        <v>246</v>
      </c>
      <c r="X30" s="105">
        <v>115</v>
      </c>
      <c r="Y30" s="106">
        <v>131</v>
      </c>
      <c r="Z30" s="107">
        <v>114</v>
      </c>
      <c r="AA30" s="108">
        <v>131</v>
      </c>
      <c r="AB30" s="108">
        <v>1</v>
      </c>
      <c r="AC30" s="109">
        <v>0</v>
      </c>
      <c r="AD30" s="110">
        <v>-4</v>
      </c>
      <c r="AE30" s="111">
        <v>-14</v>
      </c>
      <c r="AF30" s="112">
        <v>10</v>
      </c>
      <c r="AG30" s="110">
        <v>609</v>
      </c>
      <c r="AH30" s="111">
        <v>306</v>
      </c>
      <c r="AI30" s="113">
        <v>303</v>
      </c>
      <c r="AJ30" s="114">
        <v>246</v>
      </c>
      <c r="AK30" s="115">
        <v>257</v>
      </c>
      <c r="AL30" s="115">
        <v>58</v>
      </c>
      <c r="AM30" s="116">
        <v>45</v>
      </c>
      <c r="AN30" s="110">
        <v>2</v>
      </c>
      <c r="AO30" s="112">
        <v>1</v>
      </c>
      <c r="AP30" s="117">
        <v>613</v>
      </c>
      <c r="AQ30" s="111">
        <v>320</v>
      </c>
      <c r="AR30" s="113">
        <v>293</v>
      </c>
      <c r="AS30" s="114">
        <v>282</v>
      </c>
      <c r="AT30" s="115">
        <v>264</v>
      </c>
      <c r="AU30" s="115">
        <v>23</v>
      </c>
      <c r="AV30" s="116">
        <v>24</v>
      </c>
      <c r="AW30" s="110">
        <v>15</v>
      </c>
      <c r="AX30" s="112">
        <v>5</v>
      </c>
      <c r="AY30" s="118">
        <v>-41</v>
      </c>
    </row>
    <row r="31" spans="1:51" x14ac:dyDescent="0.15">
      <c r="B31" s="136">
        <v>109</v>
      </c>
      <c r="C31" s="99" t="s">
        <v>58</v>
      </c>
      <c r="D31" s="24" t="s">
        <v>51</v>
      </c>
      <c r="E31" s="149">
        <v>240.29</v>
      </c>
      <c r="F31" s="150">
        <v>89655</v>
      </c>
      <c r="G31" s="103">
        <v>208030</v>
      </c>
      <c r="H31" s="103">
        <v>98134</v>
      </c>
      <c r="I31" s="103">
        <v>109896</v>
      </c>
      <c r="J31" s="104">
        <v>-123</v>
      </c>
      <c r="K31" s="105">
        <v>-33</v>
      </c>
      <c r="L31" s="106">
        <v>-90</v>
      </c>
      <c r="M31" s="104">
        <v>-88</v>
      </c>
      <c r="N31" s="105">
        <v>-39</v>
      </c>
      <c r="O31" s="151">
        <v>-49</v>
      </c>
      <c r="P31" s="104">
        <v>115</v>
      </c>
      <c r="Q31" s="105">
        <v>59</v>
      </c>
      <c r="R31" s="106">
        <v>56</v>
      </c>
      <c r="S31" s="107">
        <v>59</v>
      </c>
      <c r="T31" s="108">
        <v>55</v>
      </c>
      <c r="U31" s="108">
        <v>0</v>
      </c>
      <c r="V31" s="109">
        <v>1</v>
      </c>
      <c r="W31" s="104">
        <v>203</v>
      </c>
      <c r="X31" s="105">
        <v>98</v>
      </c>
      <c r="Y31" s="106">
        <v>105</v>
      </c>
      <c r="Z31" s="107">
        <v>96</v>
      </c>
      <c r="AA31" s="108">
        <v>103</v>
      </c>
      <c r="AB31" s="108">
        <v>2</v>
      </c>
      <c r="AC31" s="109">
        <v>2</v>
      </c>
      <c r="AD31" s="110">
        <v>-35</v>
      </c>
      <c r="AE31" s="111">
        <v>6</v>
      </c>
      <c r="AF31" s="112">
        <v>-41</v>
      </c>
      <c r="AG31" s="110">
        <v>533</v>
      </c>
      <c r="AH31" s="111">
        <v>271</v>
      </c>
      <c r="AI31" s="113">
        <v>262</v>
      </c>
      <c r="AJ31" s="114">
        <v>241</v>
      </c>
      <c r="AK31" s="115">
        <v>220</v>
      </c>
      <c r="AL31" s="115">
        <v>29</v>
      </c>
      <c r="AM31" s="116">
        <v>42</v>
      </c>
      <c r="AN31" s="110">
        <v>1</v>
      </c>
      <c r="AO31" s="112">
        <v>0</v>
      </c>
      <c r="AP31" s="117">
        <v>568</v>
      </c>
      <c r="AQ31" s="111">
        <v>265</v>
      </c>
      <c r="AR31" s="113">
        <v>303</v>
      </c>
      <c r="AS31" s="114">
        <v>242</v>
      </c>
      <c r="AT31" s="115">
        <v>227</v>
      </c>
      <c r="AU31" s="115">
        <v>17</v>
      </c>
      <c r="AV31" s="116">
        <v>71</v>
      </c>
      <c r="AW31" s="110">
        <v>6</v>
      </c>
      <c r="AX31" s="112">
        <v>5</v>
      </c>
      <c r="AY31" s="118">
        <v>-25</v>
      </c>
    </row>
    <row r="32" spans="1:51" x14ac:dyDescent="0.15">
      <c r="B32" s="136">
        <v>110</v>
      </c>
      <c r="C32" s="99" t="s">
        <v>59</v>
      </c>
      <c r="D32" s="24"/>
      <c r="E32" s="149">
        <v>28.97</v>
      </c>
      <c r="F32" s="150">
        <v>92491</v>
      </c>
      <c r="G32" s="103">
        <v>148010</v>
      </c>
      <c r="H32" s="103">
        <v>68628</v>
      </c>
      <c r="I32" s="103">
        <v>79382</v>
      </c>
      <c r="J32" s="104">
        <v>-113</v>
      </c>
      <c r="K32" s="105">
        <v>-34</v>
      </c>
      <c r="L32" s="106">
        <v>-79</v>
      </c>
      <c r="M32" s="104">
        <v>-31</v>
      </c>
      <c r="N32" s="105">
        <v>-7</v>
      </c>
      <c r="O32" s="151">
        <v>-24</v>
      </c>
      <c r="P32" s="104">
        <v>92</v>
      </c>
      <c r="Q32" s="105">
        <v>49</v>
      </c>
      <c r="R32" s="106">
        <v>43</v>
      </c>
      <c r="S32" s="107">
        <v>48</v>
      </c>
      <c r="T32" s="108">
        <v>41</v>
      </c>
      <c r="U32" s="108">
        <v>1</v>
      </c>
      <c r="V32" s="109">
        <v>2</v>
      </c>
      <c r="W32" s="104">
        <v>123</v>
      </c>
      <c r="X32" s="105">
        <v>56</v>
      </c>
      <c r="Y32" s="106">
        <v>67</v>
      </c>
      <c r="Z32" s="107">
        <v>51</v>
      </c>
      <c r="AA32" s="108">
        <v>63</v>
      </c>
      <c r="AB32" s="108">
        <v>5</v>
      </c>
      <c r="AC32" s="109">
        <v>4</v>
      </c>
      <c r="AD32" s="110">
        <v>-82</v>
      </c>
      <c r="AE32" s="111">
        <v>-27</v>
      </c>
      <c r="AF32" s="112">
        <v>-55</v>
      </c>
      <c r="AG32" s="110">
        <v>903</v>
      </c>
      <c r="AH32" s="111">
        <v>462</v>
      </c>
      <c r="AI32" s="113">
        <v>441</v>
      </c>
      <c r="AJ32" s="114">
        <v>308</v>
      </c>
      <c r="AK32" s="115">
        <v>315</v>
      </c>
      <c r="AL32" s="115">
        <v>149</v>
      </c>
      <c r="AM32" s="116">
        <v>121</v>
      </c>
      <c r="AN32" s="110">
        <v>5</v>
      </c>
      <c r="AO32" s="112">
        <v>5</v>
      </c>
      <c r="AP32" s="117">
        <v>985</v>
      </c>
      <c r="AQ32" s="111">
        <v>489</v>
      </c>
      <c r="AR32" s="113">
        <v>496</v>
      </c>
      <c r="AS32" s="114">
        <v>357</v>
      </c>
      <c r="AT32" s="115">
        <v>396</v>
      </c>
      <c r="AU32" s="115">
        <v>109</v>
      </c>
      <c r="AV32" s="116">
        <v>89</v>
      </c>
      <c r="AW32" s="110">
        <v>23</v>
      </c>
      <c r="AX32" s="112">
        <v>11</v>
      </c>
      <c r="AY32" s="118">
        <v>-40</v>
      </c>
    </row>
    <row r="33" spans="1:51" s="2" customFormat="1" x14ac:dyDescent="0.15">
      <c r="A33"/>
      <c r="B33" s="136">
        <v>111</v>
      </c>
      <c r="C33" s="99" t="s">
        <v>60</v>
      </c>
      <c r="D33" s="24"/>
      <c r="E33" s="149">
        <v>138.01</v>
      </c>
      <c r="F33" s="150">
        <v>101149</v>
      </c>
      <c r="G33" s="103">
        <v>234686</v>
      </c>
      <c r="H33" s="103">
        <v>112766</v>
      </c>
      <c r="I33" s="103">
        <v>121920</v>
      </c>
      <c r="J33" s="104">
        <v>-27</v>
      </c>
      <c r="K33" s="105">
        <v>-21</v>
      </c>
      <c r="L33" s="106">
        <v>-6</v>
      </c>
      <c r="M33" s="104">
        <v>-93</v>
      </c>
      <c r="N33" s="105">
        <v>-45</v>
      </c>
      <c r="O33" s="151">
        <v>-48</v>
      </c>
      <c r="P33" s="104">
        <v>103</v>
      </c>
      <c r="Q33" s="105">
        <v>53</v>
      </c>
      <c r="R33" s="106">
        <v>50</v>
      </c>
      <c r="S33" s="107">
        <v>52</v>
      </c>
      <c r="T33" s="108">
        <v>50</v>
      </c>
      <c r="U33" s="108">
        <v>1</v>
      </c>
      <c r="V33" s="109">
        <v>0</v>
      </c>
      <c r="W33" s="104">
        <v>196</v>
      </c>
      <c r="X33" s="105">
        <v>98</v>
      </c>
      <c r="Y33" s="106">
        <v>98</v>
      </c>
      <c r="Z33" s="107">
        <v>98</v>
      </c>
      <c r="AA33" s="108">
        <v>98</v>
      </c>
      <c r="AB33" s="108">
        <v>0</v>
      </c>
      <c r="AC33" s="109">
        <v>0</v>
      </c>
      <c r="AD33" s="110">
        <v>66</v>
      </c>
      <c r="AE33" s="111">
        <v>24</v>
      </c>
      <c r="AF33" s="112">
        <v>42</v>
      </c>
      <c r="AG33" s="110">
        <v>712</v>
      </c>
      <c r="AH33" s="111">
        <v>355</v>
      </c>
      <c r="AI33" s="113">
        <v>357</v>
      </c>
      <c r="AJ33" s="114">
        <v>294</v>
      </c>
      <c r="AK33" s="115">
        <v>299</v>
      </c>
      <c r="AL33" s="115">
        <v>58</v>
      </c>
      <c r="AM33" s="116">
        <v>58</v>
      </c>
      <c r="AN33" s="110">
        <v>3</v>
      </c>
      <c r="AO33" s="112">
        <v>0</v>
      </c>
      <c r="AP33" s="117">
        <v>646</v>
      </c>
      <c r="AQ33" s="111">
        <v>331</v>
      </c>
      <c r="AR33" s="113">
        <v>315</v>
      </c>
      <c r="AS33" s="114">
        <v>294</v>
      </c>
      <c r="AT33" s="115">
        <v>296</v>
      </c>
      <c r="AU33" s="115">
        <v>29</v>
      </c>
      <c r="AV33" s="116">
        <v>16</v>
      </c>
      <c r="AW33" s="110">
        <v>8</v>
      </c>
      <c r="AX33" s="112">
        <v>3</v>
      </c>
      <c r="AY33" s="118">
        <v>115</v>
      </c>
    </row>
    <row r="34" spans="1:51" x14ac:dyDescent="0.15">
      <c r="A34" s="2">
        <v>6</v>
      </c>
      <c r="B34" s="2">
        <v>201</v>
      </c>
      <c r="C34" s="152" t="s">
        <v>61</v>
      </c>
      <c r="D34" s="24"/>
      <c r="E34" s="149">
        <v>534.55999999999995</v>
      </c>
      <c r="F34" s="150">
        <v>227558</v>
      </c>
      <c r="G34" s="103">
        <v>525044</v>
      </c>
      <c r="H34" s="103">
        <v>254068</v>
      </c>
      <c r="I34" s="103">
        <v>270976</v>
      </c>
      <c r="J34" s="104">
        <v>-224</v>
      </c>
      <c r="K34" s="105">
        <v>-100</v>
      </c>
      <c r="L34" s="106">
        <v>-124</v>
      </c>
      <c r="M34" s="104">
        <v>-192</v>
      </c>
      <c r="N34" s="105">
        <v>-99</v>
      </c>
      <c r="O34" s="151">
        <v>-93</v>
      </c>
      <c r="P34" s="104">
        <v>322</v>
      </c>
      <c r="Q34" s="105">
        <v>161</v>
      </c>
      <c r="R34" s="106">
        <v>161</v>
      </c>
      <c r="S34" s="107">
        <v>159</v>
      </c>
      <c r="T34" s="108">
        <v>160</v>
      </c>
      <c r="U34" s="108">
        <v>2</v>
      </c>
      <c r="V34" s="109">
        <v>1</v>
      </c>
      <c r="W34" s="104">
        <v>514</v>
      </c>
      <c r="X34" s="105">
        <v>260</v>
      </c>
      <c r="Y34" s="106">
        <v>254</v>
      </c>
      <c r="Z34" s="107">
        <v>255</v>
      </c>
      <c r="AA34" s="108">
        <v>250</v>
      </c>
      <c r="AB34" s="108">
        <v>5</v>
      </c>
      <c r="AC34" s="109">
        <v>4</v>
      </c>
      <c r="AD34" s="110">
        <v>-32</v>
      </c>
      <c r="AE34" s="111">
        <v>-1</v>
      </c>
      <c r="AF34" s="112">
        <v>-31</v>
      </c>
      <c r="AG34" s="110">
        <v>1016</v>
      </c>
      <c r="AH34" s="111">
        <v>566</v>
      </c>
      <c r="AI34" s="113">
        <v>450</v>
      </c>
      <c r="AJ34" s="114">
        <v>448</v>
      </c>
      <c r="AK34" s="115">
        <v>377</v>
      </c>
      <c r="AL34" s="115">
        <v>110</v>
      </c>
      <c r="AM34" s="116">
        <v>70</v>
      </c>
      <c r="AN34" s="110">
        <v>8</v>
      </c>
      <c r="AO34" s="112">
        <v>3</v>
      </c>
      <c r="AP34" s="117">
        <v>1048</v>
      </c>
      <c r="AQ34" s="111">
        <v>567</v>
      </c>
      <c r="AR34" s="113">
        <v>481</v>
      </c>
      <c r="AS34" s="114">
        <v>489</v>
      </c>
      <c r="AT34" s="115">
        <v>414</v>
      </c>
      <c r="AU34" s="115">
        <v>66</v>
      </c>
      <c r="AV34" s="116">
        <v>57</v>
      </c>
      <c r="AW34" s="110">
        <v>12</v>
      </c>
      <c r="AX34" s="112">
        <v>10</v>
      </c>
      <c r="AY34" s="118">
        <v>100</v>
      </c>
    </row>
    <row r="35" spans="1:51" x14ac:dyDescent="0.15">
      <c r="A35">
        <v>2</v>
      </c>
      <c r="B35">
        <v>202</v>
      </c>
      <c r="C35" s="152" t="s">
        <v>62</v>
      </c>
      <c r="D35" s="24"/>
      <c r="E35" s="149">
        <v>50.71</v>
      </c>
      <c r="F35" s="150">
        <v>223707</v>
      </c>
      <c r="G35" s="103">
        <v>455551</v>
      </c>
      <c r="H35" s="103">
        <v>219986</v>
      </c>
      <c r="I35" s="103">
        <v>235565</v>
      </c>
      <c r="J35" s="104">
        <v>-121</v>
      </c>
      <c r="K35" s="105">
        <v>-73</v>
      </c>
      <c r="L35" s="106">
        <v>-48</v>
      </c>
      <c r="M35" s="104">
        <v>-180</v>
      </c>
      <c r="N35" s="105">
        <v>-87</v>
      </c>
      <c r="O35" s="151">
        <v>-93</v>
      </c>
      <c r="P35" s="104">
        <v>315</v>
      </c>
      <c r="Q35" s="105">
        <v>163</v>
      </c>
      <c r="R35" s="106">
        <v>152</v>
      </c>
      <c r="S35" s="107">
        <v>162</v>
      </c>
      <c r="T35" s="108">
        <v>150</v>
      </c>
      <c r="U35" s="108">
        <v>1</v>
      </c>
      <c r="V35" s="109">
        <v>2</v>
      </c>
      <c r="W35" s="104">
        <v>495</v>
      </c>
      <c r="X35" s="105">
        <v>250</v>
      </c>
      <c r="Y35" s="106">
        <v>245</v>
      </c>
      <c r="Z35" s="107">
        <v>245</v>
      </c>
      <c r="AA35" s="108">
        <v>239</v>
      </c>
      <c r="AB35" s="108">
        <v>5</v>
      </c>
      <c r="AC35" s="109">
        <v>6</v>
      </c>
      <c r="AD35" s="110">
        <v>59</v>
      </c>
      <c r="AE35" s="111">
        <v>14</v>
      </c>
      <c r="AF35" s="112">
        <v>45</v>
      </c>
      <c r="AG35" s="110">
        <v>1364</v>
      </c>
      <c r="AH35" s="111">
        <v>716</v>
      </c>
      <c r="AI35" s="113">
        <v>648</v>
      </c>
      <c r="AJ35" s="114">
        <v>623</v>
      </c>
      <c r="AK35" s="115">
        <v>580</v>
      </c>
      <c r="AL35" s="115">
        <v>81</v>
      </c>
      <c r="AM35" s="116">
        <v>66</v>
      </c>
      <c r="AN35" s="110">
        <v>12</v>
      </c>
      <c r="AO35" s="112">
        <v>2</v>
      </c>
      <c r="AP35" s="117">
        <v>1305</v>
      </c>
      <c r="AQ35" s="111">
        <v>702</v>
      </c>
      <c r="AR35" s="113">
        <v>603</v>
      </c>
      <c r="AS35" s="114">
        <v>620</v>
      </c>
      <c r="AT35" s="115">
        <v>558</v>
      </c>
      <c r="AU35" s="115">
        <v>69</v>
      </c>
      <c r="AV35" s="116">
        <v>38</v>
      </c>
      <c r="AW35" s="110">
        <v>13</v>
      </c>
      <c r="AX35" s="112">
        <v>7</v>
      </c>
      <c r="AY35" s="118">
        <v>96</v>
      </c>
    </row>
    <row r="36" spans="1:51" x14ac:dyDescent="0.15">
      <c r="A36">
        <v>4</v>
      </c>
      <c r="B36">
        <v>203</v>
      </c>
      <c r="C36" s="152" t="s">
        <v>63</v>
      </c>
      <c r="D36" s="24"/>
      <c r="E36" s="149">
        <v>49.42</v>
      </c>
      <c r="F36" s="150">
        <v>135788</v>
      </c>
      <c r="G36" s="103">
        <v>304564</v>
      </c>
      <c r="H36" s="103">
        <v>146760</v>
      </c>
      <c r="I36" s="103">
        <v>157804</v>
      </c>
      <c r="J36" s="104">
        <v>47</v>
      </c>
      <c r="K36" s="105">
        <v>51</v>
      </c>
      <c r="L36" s="106">
        <v>-4</v>
      </c>
      <c r="M36" s="104">
        <v>-81</v>
      </c>
      <c r="N36" s="105">
        <v>-44</v>
      </c>
      <c r="O36" s="151">
        <v>-37</v>
      </c>
      <c r="P36" s="104">
        <v>227</v>
      </c>
      <c r="Q36" s="105">
        <v>116</v>
      </c>
      <c r="R36" s="106">
        <v>111</v>
      </c>
      <c r="S36" s="107">
        <v>115</v>
      </c>
      <c r="T36" s="108">
        <v>111</v>
      </c>
      <c r="U36" s="108">
        <v>1</v>
      </c>
      <c r="V36" s="109">
        <v>0</v>
      </c>
      <c r="W36" s="104">
        <v>308</v>
      </c>
      <c r="X36" s="105">
        <v>160</v>
      </c>
      <c r="Y36" s="106">
        <v>148</v>
      </c>
      <c r="Z36" s="107">
        <v>160</v>
      </c>
      <c r="AA36" s="108">
        <v>147</v>
      </c>
      <c r="AB36" s="108">
        <v>0</v>
      </c>
      <c r="AC36" s="109">
        <v>1</v>
      </c>
      <c r="AD36" s="110">
        <v>128</v>
      </c>
      <c r="AE36" s="111">
        <v>95</v>
      </c>
      <c r="AF36" s="112">
        <v>33</v>
      </c>
      <c r="AG36" s="110">
        <v>807</v>
      </c>
      <c r="AH36" s="111">
        <v>429</v>
      </c>
      <c r="AI36" s="113">
        <v>378</v>
      </c>
      <c r="AJ36" s="114">
        <v>384</v>
      </c>
      <c r="AK36" s="115">
        <v>349</v>
      </c>
      <c r="AL36" s="115">
        <v>39</v>
      </c>
      <c r="AM36" s="116">
        <v>24</v>
      </c>
      <c r="AN36" s="110">
        <v>6</v>
      </c>
      <c r="AO36" s="112">
        <v>5</v>
      </c>
      <c r="AP36" s="117">
        <v>679</v>
      </c>
      <c r="AQ36" s="111">
        <v>334</v>
      </c>
      <c r="AR36" s="113">
        <v>345</v>
      </c>
      <c r="AS36" s="114">
        <v>314</v>
      </c>
      <c r="AT36" s="115">
        <v>332</v>
      </c>
      <c r="AU36" s="115">
        <v>19</v>
      </c>
      <c r="AV36" s="116">
        <v>9</v>
      </c>
      <c r="AW36" s="110">
        <v>1</v>
      </c>
      <c r="AX36" s="112">
        <v>4</v>
      </c>
      <c r="AY36" s="118">
        <v>109</v>
      </c>
    </row>
    <row r="37" spans="1:51" x14ac:dyDescent="0.15">
      <c r="A37">
        <v>2</v>
      </c>
      <c r="B37">
        <v>204</v>
      </c>
      <c r="C37" s="152" t="s">
        <v>64</v>
      </c>
      <c r="D37" s="24" t="s">
        <v>51</v>
      </c>
      <c r="E37" s="149">
        <v>99.96</v>
      </c>
      <c r="F37" s="150">
        <v>218967</v>
      </c>
      <c r="G37" s="103">
        <v>484489</v>
      </c>
      <c r="H37" s="103">
        <v>225151</v>
      </c>
      <c r="I37" s="103">
        <v>259338</v>
      </c>
      <c r="J37" s="104">
        <v>55</v>
      </c>
      <c r="K37" s="105">
        <v>-24</v>
      </c>
      <c r="L37" s="106">
        <v>79</v>
      </c>
      <c r="M37" s="104">
        <v>-43</v>
      </c>
      <c r="N37" s="105">
        <v>-27</v>
      </c>
      <c r="O37" s="151">
        <v>-16</v>
      </c>
      <c r="P37" s="104">
        <v>345</v>
      </c>
      <c r="Q37" s="105">
        <v>164</v>
      </c>
      <c r="R37" s="106">
        <v>181</v>
      </c>
      <c r="S37" s="107">
        <v>162</v>
      </c>
      <c r="T37" s="108">
        <v>180</v>
      </c>
      <c r="U37" s="108">
        <v>2</v>
      </c>
      <c r="V37" s="109">
        <v>1</v>
      </c>
      <c r="W37" s="104">
        <v>388</v>
      </c>
      <c r="X37" s="105">
        <v>191</v>
      </c>
      <c r="Y37" s="106">
        <v>197</v>
      </c>
      <c r="Z37" s="107">
        <v>189</v>
      </c>
      <c r="AA37" s="108">
        <v>193</v>
      </c>
      <c r="AB37" s="108">
        <v>2</v>
      </c>
      <c r="AC37" s="109">
        <v>4</v>
      </c>
      <c r="AD37" s="110">
        <v>98</v>
      </c>
      <c r="AE37" s="111">
        <v>3</v>
      </c>
      <c r="AF37" s="112">
        <v>95</v>
      </c>
      <c r="AG37" s="110">
        <v>1526</v>
      </c>
      <c r="AH37" s="111">
        <v>739</v>
      </c>
      <c r="AI37" s="113">
        <v>787</v>
      </c>
      <c r="AJ37" s="114">
        <v>635</v>
      </c>
      <c r="AK37" s="115">
        <v>638</v>
      </c>
      <c r="AL37" s="115">
        <v>96</v>
      </c>
      <c r="AM37" s="116">
        <v>144</v>
      </c>
      <c r="AN37" s="110">
        <v>8</v>
      </c>
      <c r="AO37" s="112">
        <v>5</v>
      </c>
      <c r="AP37" s="117">
        <v>1428</v>
      </c>
      <c r="AQ37" s="111">
        <v>736</v>
      </c>
      <c r="AR37" s="113">
        <v>692</v>
      </c>
      <c r="AS37" s="114">
        <v>677</v>
      </c>
      <c r="AT37" s="115">
        <v>646</v>
      </c>
      <c r="AU37" s="115">
        <v>47</v>
      </c>
      <c r="AV37" s="116">
        <v>39</v>
      </c>
      <c r="AW37" s="110">
        <v>12</v>
      </c>
      <c r="AX37" s="112">
        <v>7</v>
      </c>
      <c r="AY37" s="118">
        <v>138</v>
      </c>
    </row>
    <row r="38" spans="1:51" x14ac:dyDescent="0.15">
      <c r="A38">
        <v>10</v>
      </c>
      <c r="B38">
        <v>205</v>
      </c>
      <c r="C38" s="152" t="s">
        <v>65</v>
      </c>
      <c r="D38" s="24"/>
      <c r="E38" s="149">
        <v>182.38</v>
      </c>
      <c r="F38" s="150">
        <v>17996</v>
      </c>
      <c r="G38" s="103">
        <v>40325</v>
      </c>
      <c r="H38" s="103">
        <v>19187</v>
      </c>
      <c r="I38" s="103">
        <v>21138</v>
      </c>
      <c r="J38" s="104">
        <v>-39</v>
      </c>
      <c r="K38" s="105">
        <v>-12</v>
      </c>
      <c r="L38" s="106">
        <v>-27</v>
      </c>
      <c r="M38" s="104">
        <v>-44</v>
      </c>
      <c r="N38" s="105">
        <v>-20</v>
      </c>
      <c r="O38" s="151">
        <v>-24</v>
      </c>
      <c r="P38" s="104">
        <v>18</v>
      </c>
      <c r="Q38" s="105">
        <v>10</v>
      </c>
      <c r="R38" s="106">
        <v>8</v>
      </c>
      <c r="S38" s="107">
        <v>10</v>
      </c>
      <c r="T38" s="108">
        <v>8</v>
      </c>
      <c r="U38" s="108">
        <v>0</v>
      </c>
      <c r="V38" s="109">
        <v>0</v>
      </c>
      <c r="W38" s="104">
        <v>62</v>
      </c>
      <c r="X38" s="105">
        <v>30</v>
      </c>
      <c r="Y38" s="106">
        <v>32</v>
      </c>
      <c r="Z38" s="107">
        <v>30</v>
      </c>
      <c r="AA38" s="108">
        <v>32</v>
      </c>
      <c r="AB38" s="108">
        <v>0</v>
      </c>
      <c r="AC38" s="109">
        <v>0</v>
      </c>
      <c r="AD38" s="110">
        <v>5</v>
      </c>
      <c r="AE38" s="111">
        <v>8</v>
      </c>
      <c r="AF38" s="112">
        <v>-3</v>
      </c>
      <c r="AG38" s="110">
        <v>114</v>
      </c>
      <c r="AH38" s="111">
        <v>57</v>
      </c>
      <c r="AI38" s="113">
        <v>57</v>
      </c>
      <c r="AJ38" s="114">
        <v>48</v>
      </c>
      <c r="AK38" s="115">
        <v>48</v>
      </c>
      <c r="AL38" s="115">
        <v>9</v>
      </c>
      <c r="AM38" s="116">
        <v>9</v>
      </c>
      <c r="AN38" s="110">
        <v>0</v>
      </c>
      <c r="AO38" s="112">
        <v>0</v>
      </c>
      <c r="AP38" s="117">
        <v>109</v>
      </c>
      <c r="AQ38" s="111">
        <v>49</v>
      </c>
      <c r="AR38" s="113">
        <v>60</v>
      </c>
      <c r="AS38" s="114">
        <v>42</v>
      </c>
      <c r="AT38" s="115">
        <v>47</v>
      </c>
      <c r="AU38" s="115">
        <v>7</v>
      </c>
      <c r="AV38" s="116">
        <v>13</v>
      </c>
      <c r="AW38" s="110">
        <v>0</v>
      </c>
      <c r="AX38" s="112">
        <v>0</v>
      </c>
      <c r="AY38" s="118">
        <v>-14</v>
      </c>
    </row>
    <row r="39" spans="1:51" x14ac:dyDescent="0.15">
      <c r="A39">
        <v>2</v>
      </c>
      <c r="B39">
        <v>206</v>
      </c>
      <c r="C39" s="152" t="s">
        <v>66</v>
      </c>
      <c r="D39" s="24" t="s">
        <v>51</v>
      </c>
      <c r="E39" s="149">
        <v>18.47</v>
      </c>
      <c r="F39" s="150">
        <v>42935</v>
      </c>
      <c r="G39" s="103">
        <v>93814</v>
      </c>
      <c r="H39" s="103">
        <v>41893</v>
      </c>
      <c r="I39" s="103">
        <v>51921</v>
      </c>
      <c r="J39" s="104">
        <v>-126</v>
      </c>
      <c r="K39" s="105">
        <v>-106</v>
      </c>
      <c r="L39" s="106">
        <v>-20</v>
      </c>
      <c r="M39" s="104">
        <v>-44</v>
      </c>
      <c r="N39" s="105">
        <v>-23</v>
      </c>
      <c r="O39" s="151">
        <v>-21</v>
      </c>
      <c r="P39" s="104">
        <v>50</v>
      </c>
      <c r="Q39" s="105">
        <v>25</v>
      </c>
      <c r="R39" s="106">
        <v>25</v>
      </c>
      <c r="S39" s="107">
        <v>24</v>
      </c>
      <c r="T39" s="108">
        <v>25</v>
      </c>
      <c r="U39" s="108">
        <v>1</v>
      </c>
      <c r="V39" s="109">
        <v>0</v>
      </c>
      <c r="W39" s="104">
        <v>94</v>
      </c>
      <c r="X39" s="105">
        <v>48</v>
      </c>
      <c r="Y39" s="106">
        <v>46</v>
      </c>
      <c r="Z39" s="107">
        <v>48</v>
      </c>
      <c r="AA39" s="108">
        <v>46</v>
      </c>
      <c r="AB39" s="108">
        <v>0</v>
      </c>
      <c r="AC39" s="109">
        <v>0</v>
      </c>
      <c r="AD39" s="110">
        <v>-82</v>
      </c>
      <c r="AE39" s="111">
        <v>-83</v>
      </c>
      <c r="AF39" s="112">
        <v>1</v>
      </c>
      <c r="AG39" s="110">
        <v>370</v>
      </c>
      <c r="AH39" s="111">
        <v>174</v>
      </c>
      <c r="AI39" s="113">
        <v>196</v>
      </c>
      <c r="AJ39" s="114">
        <v>149</v>
      </c>
      <c r="AK39" s="115">
        <v>172</v>
      </c>
      <c r="AL39" s="115">
        <v>23</v>
      </c>
      <c r="AM39" s="116">
        <v>21</v>
      </c>
      <c r="AN39" s="110">
        <v>2</v>
      </c>
      <c r="AO39" s="112">
        <v>3</v>
      </c>
      <c r="AP39" s="117">
        <v>452</v>
      </c>
      <c r="AQ39" s="111">
        <v>257</v>
      </c>
      <c r="AR39" s="113">
        <v>195</v>
      </c>
      <c r="AS39" s="114">
        <v>247</v>
      </c>
      <c r="AT39" s="115">
        <v>187</v>
      </c>
      <c r="AU39" s="115">
        <v>9</v>
      </c>
      <c r="AV39" s="116">
        <v>5</v>
      </c>
      <c r="AW39" s="110">
        <v>1</v>
      </c>
      <c r="AX39" s="112">
        <v>3</v>
      </c>
      <c r="AY39" s="118">
        <v>-98</v>
      </c>
    </row>
    <row r="40" spans="1:51" x14ac:dyDescent="0.15">
      <c r="A40">
        <v>3</v>
      </c>
      <c r="B40">
        <v>207</v>
      </c>
      <c r="C40" s="152" t="s">
        <v>67</v>
      </c>
      <c r="D40" s="24"/>
      <c r="E40" s="149">
        <v>25</v>
      </c>
      <c r="F40" s="150">
        <v>83582</v>
      </c>
      <c r="G40" s="103">
        <v>197267</v>
      </c>
      <c r="H40" s="103">
        <v>94840</v>
      </c>
      <c r="I40" s="103">
        <v>102427</v>
      </c>
      <c r="J40" s="104">
        <v>-63</v>
      </c>
      <c r="K40" s="105">
        <v>-64</v>
      </c>
      <c r="L40" s="106">
        <v>1</v>
      </c>
      <c r="M40" s="104">
        <v>-60</v>
      </c>
      <c r="N40" s="105">
        <v>-20</v>
      </c>
      <c r="O40" s="151">
        <v>-40</v>
      </c>
      <c r="P40" s="104">
        <v>122</v>
      </c>
      <c r="Q40" s="105">
        <v>70</v>
      </c>
      <c r="R40" s="106">
        <v>52</v>
      </c>
      <c r="S40" s="107">
        <v>69</v>
      </c>
      <c r="T40" s="108">
        <v>52</v>
      </c>
      <c r="U40" s="108">
        <v>1</v>
      </c>
      <c r="V40" s="109">
        <v>0</v>
      </c>
      <c r="W40" s="104">
        <v>182</v>
      </c>
      <c r="X40" s="105">
        <v>90</v>
      </c>
      <c r="Y40" s="106">
        <v>92</v>
      </c>
      <c r="Z40" s="107">
        <v>89</v>
      </c>
      <c r="AA40" s="108">
        <v>91</v>
      </c>
      <c r="AB40" s="108">
        <v>1</v>
      </c>
      <c r="AC40" s="109">
        <v>1</v>
      </c>
      <c r="AD40" s="110">
        <v>-3</v>
      </c>
      <c r="AE40" s="111">
        <v>-44</v>
      </c>
      <c r="AF40" s="112">
        <v>41</v>
      </c>
      <c r="AG40" s="110">
        <v>599</v>
      </c>
      <c r="AH40" s="111">
        <v>309</v>
      </c>
      <c r="AI40" s="113">
        <v>290</v>
      </c>
      <c r="AJ40" s="114">
        <v>271</v>
      </c>
      <c r="AK40" s="115">
        <v>269</v>
      </c>
      <c r="AL40" s="115">
        <v>36</v>
      </c>
      <c r="AM40" s="116">
        <v>21</v>
      </c>
      <c r="AN40" s="110">
        <v>2</v>
      </c>
      <c r="AO40" s="112">
        <v>0</v>
      </c>
      <c r="AP40" s="117">
        <v>602</v>
      </c>
      <c r="AQ40" s="111">
        <v>353</v>
      </c>
      <c r="AR40" s="113">
        <v>249</v>
      </c>
      <c r="AS40" s="114">
        <v>319</v>
      </c>
      <c r="AT40" s="115">
        <v>239</v>
      </c>
      <c r="AU40" s="115">
        <v>27</v>
      </c>
      <c r="AV40" s="116">
        <v>10</v>
      </c>
      <c r="AW40" s="110">
        <v>7</v>
      </c>
      <c r="AX40" s="112">
        <v>0</v>
      </c>
      <c r="AY40" s="118">
        <v>-30</v>
      </c>
    </row>
    <row r="41" spans="1:51" x14ac:dyDescent="0.15">
      <c r="A41">
        <v>7</v>
      </c>
      <c r="B41">
        <v>208</v>
      </c>
      <c r="C41" s="152" t="s">
        <v>68</v>
      </c>
      <c r="D41" s="24"/>
      <c r="E41" s="149">
        <v>90.4</v>
      </c>
      <c r="F41" s="150">
        <v>11652</v>
      </c>
      <c r="G41" s="103">
        <v>27549</v>
      </c>
      <c r="H41" s="103">
        <v>13196</v>
      </c>
      <c r="I41" s="103">
        <v>14353</v>
      </c>
      <c r="J41" s="104">
        <v>-37</v>
      </c>
      <c r="K41" s="105">
        <v>-27</v>
      </c>
      <c r="L41" s="106">
        <v>-10</v>
      </c>
      <c r="M41" s="104">
        <v>-26</v>
      </c>
      <c r="N41" s="105">
        <v>-17</v>
      </c>
      <c r="O41" s="151">
        <v>-9</v>
      </c>
      <c r="P41" s="104">
        <v>18</v>
      </c>
      <c r="Q41" s="105">
        <v>9</v>
      </c>
      <c r="R41" s="106">
        <v>9</v>
      </c>
      <c r="S41" s="107">
        <v>8</v>
      </c>
      <c r="T41" s="108">
        <v>9</v>
      </c>
      <c r="U41" s="108">
        <v>1</v>
      </c>
      <c r="V41" s="109">
        <v>0</v>
      </c>
      <c r="W41" s="104">
        <v>44</v>
      </c>
      <c r="X41" s="105">
        <v>26</v>
      </c>
      <c r="Y41" s="106">
        <v>18</v>
      </c>
      <c r="Z41" s="107">
        <v>25</v>
      </c>
      <c r="AA41" s="108">
        <v>18</v>
      </c>
      <c r="AB41" s="108">
        <v>1</v>
      </c>
      <c r="AC41" s="109">
        <v>0</v>
      </c>
      <c r="AD41" s="110">
        <v>-11</v>
      </c>
      <c r="AE41" s="111">
        <v>-10</v>
      </c>
      <c r="AF41" s="112">
        <v>-1</v>
      </c>
      <c r="AG41" s="110">
        <v>52</v>
      </c>
      <c r="AH41" s="111">
        <v>31</v>
      </c>
      <c r="AI41" s="113">
        <v>21</v>
      </c>
      <c r="AJ41" s="114">
        <v>23</v>
      </c>
      <c r="AK41" s="115">
        <v>19</v>
      </c>
      <c r="AL41" s="115">
        <v>8</v>
      </c>
      <c r="AM41" s="116">
        <v>2</v>
      </c>
      <c r="AN41" s="110">
        <v>0</v>
      </c>
      <c r="AO41" s="112">
        <v>0</v>
      </c>
      <c r="AP41" s="117">
        <v>63</v>
      </c>
      <c r="AQ41" s="111">
        <v>41</v>
      </c>
      <c r="AR41" s="113">
        <v>22</v>
      </c>
      <c r="AS41" s="114">
        <v>28</v>
      </c>
      <c r="AT41" s="115">
        <v>20</v>
      </c>
      <c r="AU41" s="115">
        <v>13</v>
      </c>
      <c r="AV41" s="116">
        <v>2</v>
      </c>
      <c r="AW41" s="110">
        <v>0</v>
      </c>
      <c r="AX41" s="112">
        <v>0</v>
      </c>
      <c r="AY41" s="118">
        <v>-19</v>
      </c>
    </row>
    <row r="42" spans="1:51" x14ac:dyDescent="0.15">
      <c r="A42">
        <v>8</v>
      </c>
      <c r="B42">
        <v>209</v>
      </c>
      <c r="C42" s="152" t="s">
        <v>69</v>
      </c>
      <c r="D42" s="24"/>
      <c r="E42" s="149">
        <v>697.55</v>
      </c>
      <c r="F42" s="150">
        <v>30556</v>
      </c>
      <c r="G42" s="103">
        <v>75500</v>
      </c>
      <c r="H42" s="103">
        <v>36254</v>
      </c>
      <c r="I42" s="103">
        <v>39246</v>
      </c>
      <c r="J42" s="104">
        <v>-103</v>
      </c>
      <c r="K42" s="105">
        <v>-60</v>
      </c>
      <c r="L42" s="106">
        <v>-43</v>
      </c>
      <c r="M42" s="104">
        <v>-60</v>
      </c>
      <c r="N42" s="105">
        <v>-34</v>
      </c>
      <c r="O42" s="151">
        <v>-26</v>
      </c>
      <c r="P42" s="104">
        <v>32</v>
      </c>
      <c r="Q42" s="105">
        <v>13</v>
      </c>
      <c r="R42" s="106">
        <v>19</v>
      </c>
      <c r="S42" s="107">
        <v>13</v>
      </c>
      <c r="T42" s="108">
        <v>19</v>
      </c>
      <c r="U42" s="108">
        <v>0</v>
      </c>
      <c r="V42" s="109">
        <v>0</v>
      </c>
      <c r="W42" s="104">
        <v>92</v>
      </c>
      <c r="X42" s="105">
        <v>47</v>
      </c>
      <c r="Y42" s="106">
        <v>45</v>
      </c>
      <c r="Z42" s="107">
        <v>47</v>
      </c>
      <c r="AA42" s="108">
        <v>45</v>
      </c>
      <c r="AB42" s="108">
        <v>0</v>
      </c>
      <c r="AC42" s="109">
        <v>0</v>
      </c>
      <c r="AD42" s="110">
        <v>-43</v>
      </c>
      <c r="AE42" s="111">
        <v>-26</v>
      </c>
      <c r="AF42" s="112">
        <v>-17</v>
      </c>
      <c r="AG42" s="110">
        <v>109</v>
      </c>
      <c r="AH42" s="111">
        <v>57</v>
      </c>
      <c r="AI42" s="113">
        <v>52</v>
      </c>
      <c r="AJ42" s="114">
        <v>49</v>
      </c>
      <c r="AK42" s="115">
        <v>47</v>
      </c>
      <c r="AL42" s="115">
        <v>8</v>
      </c>
      <c r="AM42" s="116">
        <v>4</v>
      </c>
      <c r="AN42" s="110">
        <v>0</v>
      </c>
      <c r="AO42" s="112">
        <v>1</v>
      </c>
      <c r="AP42" s="117">
        <v>152</v>
      </c>
      <c r="AQ42" s="111">
        <v>83</v>
      </c>
      <c r="AR42" s="113">
        <v>69</v>
      </c>
      <c r="AS42" s="114">
        <v>67</v>
      </c>
      <c r="AT42" s="115">
        <v>58</v>
      </c>
      <c r="AU42" s="115">
        <v>12</v>
      </c>
      <c r="AV42" s="116">
        <v>8</v>
      </c>
      <c r="AW42" s="110">
        <v>4</v>
      </c>
      <c r="AX42" s="112">
        <v>3</v>
      </c>
      <c r="AY42" s="118">
        <v>-1</v>
      </c>
    </row>
    <row r="43" spans="1:51" x14ac:dyDescent="0.15">
      <c r="A43">
        <v>4</v>
      </c>
      <c r="B43">
        <v>210</v>
      </c>
      <c r="C43" s="152" t="s">
        <v>70</v>
      </c>
      <c r="D43" s="24"/>
      <c r="E43" s="149">
        <v>138.47999999999999</v>
      </c>
      <c r="F43" s="150">
        <v>108791</v>
      </c>
      <c r="G43" s="103">
        <v>257948</v>
      </c>
      <c r="H43" s="103">
        <v>125822</v>
      </c>
      <c r="I43" s="103">
        <v>132126</v>
      </c>
      <c r="J43" s="104">
        <v>-161</v>
      </c>
      <c r="K43" s="105">
        <v>-99</v>
      </c>
      <c r="L43" s="106">
        <v>-62</v>
      </c>
      <c r="M43" s="104">
        <v>-93</v>
      </c>
      <c r="N43" s="105">
        <v>-43</v>
      </c>
      <c r="O43" s="151">
        <v>-50</v>
      </c>
      <c r="P43" s="104">
        <v>137</v>
      </c>
      <c r="Q43" s="105">
        <v>71</v>
      </c>
      <c r="R43" s="106">
        <v>66</v>
      </c>
      <c r="S43" s="107">
        <v>71</v>
      </c>
      <c r="T43" s="108">
        <v>65</v>
      </c>
      <c r="U43" s="108">
        <v>0</v>
      </c>
      <c r="V43" s="109">
        <v>1</v>
      </c>
      <c r="W43" s="104">
        <v>230</v>
      </c>
      <c r="X43" s="105">
        <v>114</v>
      </c>
      <c r="Y43" s="106">
        <v>116</v>
      </c>
      <c r="Z43" s="107">
        <v>114</v>
      </c>
      <c r="AA43" s="108">
        <v>116</v>
      </c>
      <c r="AB43" s="108">
        <v>0</v>
      </c>
      <c r="AC43" s="109">
        <v>0</v>
      </c>
      <c r="AD43" s="110">
        <v>-68</v>
      </c>
      <c r="AE43" s="111">
        <v>-56</v>
      </c>
      <c r="AF43" s="112">
        <v>-12</v>
      </c>
      <c r="AG43" s="110">
        <v>534</v>
      </c>
      <c r="AH43" s="111">
        <v>293</v>
      </c>
      <c r="AI43" s="113">
        <v>241</v>
      </c>
      <c r="AJ43" s="114">
        <v>231</v>
      </c>
      <c r="AK43" s="115">
        <v>214</v>
      </c>
      <c r="AL43" s="115">
        <v>59</v>
      </c>
      <c r="AM43" s="116">
        <v>26</v>
      </c>
      <c r="AN43" s="110">
        <v>3</v>
      </c>
      <c r="AO43" s="112">
        <v>1</v>
      </c>
      <c r="AP43" s="117">
        <v>602</v>
      </c>
      <c r="AQ43" s="111">
        <v>349</v>
      </c>
      <c r="AR43" s="113">
        <v>253</v>
      </c>
      <c r="AS43" s="114">
        <v>307</v>
      </c>
      <c r="AT43" s="115">
        <v>240</v>
      </c>
      <c r="AU43" s="115">
        <v>39</v>
      </c>
      <c r="AV43" s="116">
        <v>12</v>
      </c>
      <c r="AW43" s="110">
        <v>3</v>
      </c>
      <c r="AX43" s="112">
        <v>1</v>
      </c>
      <c r="AY43" s="118">
        <v>0</v>
      </c>
    </row>
    <row r="44" spans="1:51" x14ac:dyDescent="0.15">
      <c r="A44">
        <v>7</v>
      </c>
      <c r="B44">
        <v>212</v>
      </c>
      <c r="C44" s="152" t="s">
        <v>71</v>
      </c>
      <c r="D44" s="24"/>
      <c r="E44" s="149">
        <v>126.85</v>
      </c>
      <c r="F44" s="150">
        <v>18911</v>
      </c>
      <c r="G44" s="103">
        <v>44569</v>
      </c>
      <c r="H44" s="103">
        <v>21464</v>
      </c>
      <c r="I44" s="103">
        <v>23105</v>
      </c>
      <c r="J44" s="104">
        <v>-79</v>
      </c>
      <c r="K44" s="105">
        <v>-45</v>
      </c>
      <c r="L44" s="106">
        <v>-34</v>
      </c>
      <c r="M44" s="104">
        <v>-25</v>
      </c>
      <c r="N44" s="105">
        <v>-14</v>
      </c>
      <c r="O44" s="151">
        <v>-11</v>
      </c>
      <c r="P44" s="104">
        <v>18</v>
      </c>
      <c r="Q44" s="105">
        <v>7</v>
      </c>
      <c r="R44" s="106">
        <v>11</v>
      </c>
      <c r="S44" s="107">
        <v>7</v>
      </c>
      <c r="T44" s="108">
        <v>11</v>
      </c>
      <c r="U44" s="108">
        <v>0</v>
      </c>
      <c r="V44" s="109">
        <v>0</v>
      </c>
      <c r="W44" s="104">
        <v>43</v>
      </c>
      <c r="X44" s="105">
        <v>21</v>
      </c>
      <c r="Y44" s="106">
        <v>22</v>
      </c>
      <c r="Z44" s="107">
        <v>20</v>
      </c>
      <c r="AA44" s="108">
        <v>22</v>
      </c>
      <c r="AB44" s="108">
        <v>1</v>
      </c>
      <c r="AC44" s="109">
        <v>0</v>
      </c>
      <c r="AD44" s="110">
        <v>-54</v>
      </c>
      <c r="AE44" s="111">
        <v>-31</v>
      </c>
      <c r="AF44" s="112">
        <v>-23</v>
      </c>
      <c r="AG44" s="110">
        <v>43</v>
      </c>
      <c r="AH44" s="111">
        <v>22</v>
      </c>
      <c r="AI44" s="113">
        <v>21</v>
      </c>
      <c r="AJ44" s="114">
        <v>19</v>
      </c>
      <c r="AK44" s="115">
        <v>18</v>
      </c>
      <c r="AL44" s="115">
        <v>3</v>
      </c>
      <c r="AM44" s="116">
        <v>3</v>
      </c>
      <c r="AN44" s="110">
        <v>0</v>
      </c>
      <c r="AO44" s="112">
        <v>0</v>
      </c>
      <c r="AP44" s="117">
        <v>97</v>
      </c>
      <c r="AQ44" s="111">
        <v>53</v>
      </c>
      <c r="AR44" s="113">
        <v>44</v>
      </c>
      <c r="AS44" s="114">
        <v>48</v>
      </c>
      <c r="AT44" s="115">
        <v>44</v>
      </c>
      <c r="AU44" s="115">
        <v>4</v>
      </c>
      <c r="AV44" s="116">
        <v>0</v>
      </c>
      <c r="AW44" s="110">
        <v>1</v>
      </c>
      <c r="AX44" s="112">
        <v>0</v>
      </c>
      <c r="AY44" s="118">
        <v>-9</v>
      </c>
    </row>
    <row r="45" spans="1:51" x14ac:dyDescent="0.15">
      <c r="A45">
        <v>5</v>
      </c>
      <c r="B45">
        <v>213</v>
      </c>
      <c r="C45" s="152" t="s">
        <v>72</v>
      </c>
      <c r="D45" s="24"/>
      <c r="E45" s="149">
        <v>132.44</v>
      </c>
      <c r="F45" s="150">
        <v>15070</v>
      </c>
      <c r="G45" s="103">
        <v>37477</v>
      </c>
      <c r="H45" s="103">
        <v>17909</v>
      </c>
      <c r="I45" s="103">
        <v>19568</v>
      </c>
      <c r="J45" s="104">
        <v>-59</v>
      </c>
      <c r="K45" s="105">
        <v>-41</v>
      </c>
      <c r="L45" s="106">
        <v>-18</v>
      </c>
      <c r="M45" s="104">
        <v>-30</v>
      </c>
      <c r="N45" s="105">
        <v>-14</v>
      </c>
      <c r="O45" s="151">
        <v>-16</v>
      </c>
      <c r="P45" s="104">
        <v>15</v>
      </c>
      <c r="Q45" s="105">
        <v>6</v>
      </c>
      <c r="R45" s="106">
        <v>9</v>
      </c>
      <c r="S45" s="107">
        <v>5</v>
      </c>
      <c r="T45" s="108">
        <v>9</v>
      </c>
      <c r="U45" s="108">
        <v>1</v>
      </c>
      <c r="V45" s="109">
        <v>0</v>
      </c>
      <c r="W45" s="104">
        <v>45</v>
      </c>
      <c r="X45" s="105">
        <v>20</v>
      </c>
      <c r="Y45" s="106">
        <v>25</v>
      </c>
      <c r="Z45" s="107">
        <v>20</v>
      </c>
      <c r="AA45" s="108">
        <v>25</v>
      </c>
      <c r="AB45" s="108">
        <v>0</v>
      </c>
      <c r="AC45" s="109">
        <v>0</v>
      </c>
      <c r="AD45" s="110">
        <v>-29</v>
      </c>
      <c r="AE45" s="111">
        <v>-27</v>
      </c>
      <c r="AF45" s="112">
        <v>-2</v>
      </c>
      <c r="AG45" s="110">
        <v>72</v>
      </c>
      <c r="AH45" s="111">
        <v>36</v>
      </c>
      <c r="AI45" s="113">
        <v>36</v>
      </c>
      <c r="AJ45" s="114">
        <v>24</v>
      </c>
      <c r="AK45" s="115">
        <v>21</v>
      </c>
      <c r="AL45" s="115">
        <v>12</v>
      </c>
      <c r="AM45" s="116">
        <v>14</v>
      </c>
      <c r="AN45" s="110">
        <v>0</v>
      </c>
      <c r="AO45" s="112">
        <v>1</v>
      </c>
      <c r="AP45" s="117">
        <v>101</v>
      </c>
      <c r="AQ45" s="111">
        <v>63</v>
      </c>
      <c r="AR45" s="113">
        <v>38</v>
      </c>
      <c r="AS45" s="114">
        <v>42</v>
      </c>
      <c r="AT45" s="115">
        <v>22</v>
      </c>
      <c r="AU45" s="115">
        <v>17</v>
      </c>
      <c r="AV45" s="116">
        <v>13</v>
      </c>
      <c r="AW45" s="110">
        <v>4</v>
      </c>
      <c r="AX45" s="112">
        <v>3</v>
      </c>
      <c r="AY45" s="118">
        <v>-17</v>
      </c>
    </row>
    <row r="46" spans="1:51" x14ac:dyDescent="0.15">
      <c r="A46">
        <v>3</v>
      </c>
      <c r="B46">
        <v>214</v>
      </c>
      <c r="C46" s="152" t="s">
        <v>73</v>
      </c>
      <c r="D46" s="24" t="s">
        <v>51</v>
      </c>
      <c r="E46" s="149">
        <v>101.8</v>
      </c>
      <c r="F46" s="150">
        <v>96462</v>
      </c>
      <c r="G46" s="103">
        <v>224126</v>
      </c>
      <c r="H46" s="103">
        <v>102509</v>
      </c>
      <c r="I46" s="103">
        <v>121617</v>
      </c>
      <c r="J46" s="104">
        <v>-152</v>
      </c>
      <c r="K46" s="105">
        <v>-50</v>
      </c>
      <c r="L46" s="106">
        <v>-102</v>
      </c>
      <c r="M46" s="104">
        <v>-127</v>
      </c>
      <c r="N46" s="105">
        <v>-50</v>
      </c>
      <c r="O46" s="151">
        <v>-77</v>
      </c>
      <c r="P46" s="104">
        <v>96</v>
      </c>
      <c r="Q46" s="105">
        <v>52</v>
      </c>
      <c r="R46" s="106">
        <v>44</v>
      </c>
      <c r="S46" s="107">
        <v>52</v>
      </c>
      <c r="T46" s="108">
        <v>43</v>
      </c>
      <c r="U46" s="108">
        <v>0</v>
      </c>
      <c r="V46" s="109">
        <v>1</v>
      </c>
      <c r="W46" s="104">
        <v>223</v>
      </c>
      <c r="X46" s="105">
        <v>102</v>
      </c>
      <c r="Y46" s="106">
        <v>121</v>
      </c>
      <c r="Z46" s="107">
        <v>102</v>
      </c>
      <c r="AA46" s="108">
        <v>118</v>
      </c>
      <c r="AB46" s="108">
        <v>0</v>
      </c>
      <c r="AC46" s="109">
        <v>3</v>
      </c>
      <c r="AD46" s="110">
        <v>-25</v>
      </c>
      <c r="AE46" s="111">
        <v>0</v>
      </c>
      <c r="AF46" s="112">
        <v>-25</v>
      </c>
      <c r="AG46" s="110">
        <v>562</v>
      </c>
      <c r="AH46" s="111">
        <v>284</v>
      </c>
      <c r="AI46" s="113">
        <v>278</v>
      </c>
      <c r="AJ46" s="114">
        <v>222</v>
      </c>
      <c r="AK46" s="115">
        <v>238</v>
      </c>
      <c r="AL46" s="115">
        <v>57</v>
      </c>
      <c r="AM46" s="116">
        <v>36</v>
      </c>
      <c r="AN46" s="110">
        <v>5</v>
      </c>
      <c r="AO46" s="112">
        <v>4</v>
      </c>
      <c r="AP46" s="117">
        <v>587</v>
      </c>
      <c r="AQ46" s="111">
        <v>284</v>
      </c>
      <c r="AR46" s="113">
        <v>303</v>
      </c>
      <c r="AS46" s="114">
        <v>268</v>
      </c>
      <c r="AT46" s="115">
        <v>290</v>
      </c>
      <c r="AU46" s="115">
        <v>13</v>
      </c>
      <c r="AV46" s="116">
        <v>12</v>
      </c>
      <c r="AW46" s="110">
        <v>3</v>
      </c>
      <c r="AX46" s="112">
        <v>1</v>
      </c>
      <c r="AY46" s="118">
        <v>23</v>
      </c>
    </row>
    <row r="47" spans="1:51" x14ac:dyDescent="0.15">
      <c r="A47">
        <v>5</v>
      </c>
      <c r="B47">
        <v>215</v>
      </c>
      <c r="C47" s="152" t="s">
        <v>74</v>
      </c>
      <c r="D47" s="24"/>
      <c r="E47" s="149">
        <v>176.51</v>
      </c>
      <c r="F47" s="150">
        <v>30623</v>
      </c>
      <c r="G47" s="103">
        <v>73633</v>
      </c>
      <c r="H47" s="103">
        <v>35345</v>
      </c>
      <c r="I47" s="103">
        <v>38288</v>
      </c>
      <c r="J47" s="104">
        <v>-127</v>
      </c>
      <c r="K47" s="105">
        <v>-84</v>
      </c>
      <c r="L47" s="106">
        <v>-43</v>
      </c>
      <c r="M47" s="104">
        <v>-72</v>
      </c>
      <c r="N47" s="105">
        <v>-41</v>
      </c>
      <c r="O47" s="151">
        <v>-31</v>
      </c>
      <c r="P47" s="104">
        <v>35</v>
      </c>
      <c r="Q47" s="105">
        <v>16</v>
      </c>
      <c r="R47" s="106">
        <v>19</v>
      </c>
      <c r="S47" s="107">
        <v>15</v>
      </c>
      <c r="T47" s="108">
        <v>18</v>
      </c>
      <c r="U47" s="108">
        <v>1</v>
      </c>
      <c r="V47" s="109">
        <v>1</v>
      </c>
      <c r="W47" s="104">
        <v>107</v>
      </c>
      <c r="X47" s="105">
        <v>57</v>
      </c>
      <c r="Y47" s="106">
        <v>50</v>
      </c>
      <c r="Z47" s="107">
        <v>57</v>
      </c>
      <c r="AA47" s="108">
        <v>50</v>
      </c>
      <c r="AB47" s="108">
        <v>0</v>
      </c>
      <c r="AC47" s="109">
        <v>0</v>
      </c>
      <c r="AD47" s="110">
        <v>-55</v>
      </c>
      <c r="AE47" s="111">
        <v>-43</v>
      </c>
      <c r="AF47" s="112">
        <v>-12</v>
      </c>
      <c r="AG47" s="110">
        <v>167</v>
      </c>
      <c r="AH47" s="111">
        <v>96</v>
      </c>
      <c r="AI47" s="113">
        <v>71</v>
      </c>
      <c r="AJ47" s="114">
        <v>64</v>
      </c>
      <c r="AK47" s="115">
        <v>57</v>
      </c>
      <c r="AL47" s="115">
        <v>32</v>
      </c>
      <c r="AM47" s="116">
        <v>14</v>
      </c>
      <c r="AN47" s="110">
        <v>0</v>
      </c>
      <c r="AO47" s="112">
        <v>0</v>
      </c>
      <c r="AP47" s="117">
        <v>222</v>
      </c>
      <c r="AQ47" s="111">
        <v>139</v>
      </c>
      <c r="AR47" s="113">
        <v>83</v>
      </c>
      <c r="AS47" s="114">
        <v>91</v>
      </c>
      <c r="AT47" s="115">
        <v>61</v>
      </c>
      <c r="AU47" s="115">
        <v>47</v>
      </c>
      <c r="AV47" s="116">
        <v>22</v>
      </c>
      <c r="AW47" s="110">
        <v>1</v>
      </c>
      <c r="AX47" s="112">
        <v>0</v>
      </c>
      <c r="AY47" s="118">
        <v>-27</v>
      </c>
    </row>
    <row r="48" spans="1:51" x14ac:dyDescent="0.15">
      <c r="A48">
        <v>4</v>
      </c>
      <c r="B48">
        <v>216</v>
      </c>
      <c r="C48" s="152" t="s">
        <v>75</v>
      </c>
      <c r="D48" s="24"/>
      <c r="E48" s="149">
        <v>34.380000000000003</v>
      </c>
      <c r="F48" s="150">
        <v>37044</v>
      </c>
      <c r="G48" s="103">
        <v>86185</v>
      </c>
      <c r="H48" s="103">
        <v>41641</v>
      </c>
      <c r="I48" s="103">
        <v>44544</v>
      </c>
      <c r="J48" s="104">
        <v>-123</v>
      </c>
      <c r="K48" s="105">
        <v>-73</v>
      </c>
      <c r="L48" s="106">
        <v>-50</v>
      </c>
      <c r="M48" s="104">
        <v>-45</v>
      </c>
      <c r="N48" s="105">
        <v>-20</v>
      </c>
      <c r="O48" s="151">
        <v>-25</v>
      </c>
      <c r="P48" s="104">
        <v>48</v>
      </c>
      <c r="Q48" s="105">
        <v>27</v>
      </c>
      <c r="R48" s="106">
        <v>21</v>
      </c>
      <c r="S48" s="107">
        <v>26</v>
      </c>
      <c r="T48" s="108">
        <v>21</v>
      </c>
      <c r="U48" s="108">
        <v>1</v>
      </c>
      <c r="V48" s="109">
        <v>0</v>
      </c>
      <c r="W48" s="104">
        <v>93</v>
      </c>
      <c r="X48" s="105">
        <v>47</v>
      </c>
      <c r="Y48" s="106">
        <v>46</v>
      </c>
      <c r="Z48" s="107">
        <v>46</v>
      </c>
      <c r="AA48" s="108">
        <v>46</v>
      </c>
      <c r="AB48" s="108">
        <v>1</v>
      </c>
      <c r="AC48" s="109">
        <v>0</v>
      </c>
      <c r="AD48" s="110">
        <v>-78</v>
      </c>
      <c r="AE48" s="111">
        <v>-53</v>
      </c>
      <c r="AF48" s="112">
        <v>-25</v>
      </c>
      <c r="AG48" s="110">
        <v>184</v>
      </c>
      <c r="AH48" s="111">
        <v>86</v>
      </c>
      <c r="AI48" s="113">
        <v>98</v>
      </c>
      <c r="AJ48" s="114">
        <v>72</v>
      </c>
      <c r="AK48" s="115">
        <v>81</v>
      </c>
      <c r="AL48" s="115">
        <v>14</v>
      </c>
      <c r="AM48" s="116">
        <v>17</v>
      </c>
      <c r="AN48" s="110">
        <v>0</v>
      </c>
      <c r="AO48" s="112">
        <v>0</v>
      </c>
      <c r="AP48" s="117">
        <v>262</v>
      </c>
      <c r="AQ48" s="111">
        <v>139</v>
      </c>
      <c r="AR48" s="113">
        <v>123</v>
      </c>
      <c r="AS48" s="114">
        <v>122</v>
      </c>
      <c r="AT48" s="115">
        <v>118</v>
      </c>
      <c r="AU48" s="115">
        <v>15</v>
      </c>
      <c r="AV48" s="116">
        <v>5</v>
      </c>
      <c r="AW48" s="110">
        <v>2</v>
      </c>
      <c r="AX48" s="112">
        <v>0</v>
      </c>
      <c r="AY48" s="118">
        <v>-39</v>
      </c>
    </row>
    <row r="49" spans="1:51" x14ac:dyDescent="0.15">
      <c r="A49">
        <v>3</v>
      </c>
      <c r="B49" s="153">
        <v>217</v>
      </c>
      <c r="C49" s="152" t="s">
        <v>76</v>
      </c>
      <c r="D49" s="24"/>
      <c r="E49" s="149">
        <v>53.44</v>
      </c>
      <c r="F49" s="150">
        <v>64273</v>
      </c>
      <c r="G49" s="103">
        <v>151091</v>
      </c>
      <c r="H49" s="103">
        <v>70507</v>
      </c>
      <c r="I49" s="103">
        <v>80584</v>
      </c>
      <c r="J49" s="104">
        <v>-12</v>
      </c>
      <c r="K49" s="105">
        <v>6</v>
      </c>
      <c r="L49" s="106">
        <v>-18</v>
      </c>
      <c r="M49" s="104">
        <v>-71</v>
      </c>
      <c r="N49" s="105">
        <v>-43</v>
      </c>
      <c r="O49" s="151">
        <v>-28</v>
      </c>
      <c r="P49" s="104">
        <v>79</v>
      </c>
      <c r="Q49" s="105">
        <v>41</v>
      </c>
      <c r="R49" s="106">
        <v>38</v>
      </c>
      <c r="S49" s="107">
        <v>41</v>
      </c>
      <c r="T49" s="108">
        <v>38</v>
      </c>
      <c r="U49" s="108">
        <v>0</v>
      </c>
      <c r="V49" s="109">
        <v>0</v>
      </c>
      <c r="W49" s="104">
        <v>150</v>
      </c>
      <c r="X49" s="105">
        <v>84</v>
      </c>
      <c r="Y49" s="106">
        <v>66</v>
      </c>
      <c r="Z49" s="107">
        <v>82</v>
      </c>
      <c r="AA49" s="108">
        <v>66</v>
      </c>
      <c r="AB49" s="108">
        <v>2</v>
      </c>
      <c r="AC49" s="109">
        <v>0</v>
      </c>
      <c r="AD49" s="110">
        <v>59</v>
      </c>
      <c r="AE49" s="111">
        <v>49</v>
      </c>
      <c r="AF49" s="112">
        <v>10</v>
      </c>
      <c r="AG49" s="110">
        <v>371</v>
      </c>
      <c r="AH49" s="111">
        <v>200</v>
      </c>
      <c r="AI49" s="113">
        <v>171</v>
      </c>
      <c r="AJ49" s="114">
        <v>159</v>
      </c>
      <c r="AK49" s="115">
        <v>156</v>
      </c>
      <c r="AL49" s="115">
        <v>40</v>
      </c>
      <c r="AM49" s="116">
        <v>15</v>
      </c>
      <c r="AN49" s="110">
        <v>1</v>
      </c>
      <c r="AO49" s="112">
        <v>0</v>
      </c>
      <c r="AP49" s="117">
        <v>312</v>
      </c>
      <c r="AQ49" s="111">
        <v>151</v>
      </c>
      <c r="AR49" s="113">
        <v>161</v>
      </c>
      <c r="AS49" s="114">
        <v>126</v>
      </c>
      <c r="AT49" s="115">
        <v>146</v>
      </c>
      <c r="AU49" s="115">
        <v>24</v>
      </c>
      <c r="AV49" s="116">
        <v>14</v>
      </c>
      <c r="AW49" s="110">
        <v>1</v>
      </c>
      <c r="AX49" s="112">
        <v>1</v>
      </c>
      <c r="AY49" s="118">
        <v>59</v>
      </c>
    </row>
    <row r="50" spans="1:51" x14ac:dyDescent="0.15">
      <c r="A50">
        <v>5</v>
      </c>
      <c r="B50">
        <v>218</v>
      </c>
      <c r="C50" s="152" t="s">
        <v>77</v>
      </c>
      <c r="D50" s="24" t="s">
        <v>51</v>
      </c>
      <c r="E50" s="149">
        <v>92.94</v>
      </c>
      <c r="F50" s="150">
        <v>18122</v>
      </c>
      <c r="G50" s="103">
        <v>46852</v>
      </c>
      <c r="H50" s="103">
        <v>22853</v>
      </c>
      <c r="I50" s="103">
        <v>23999</v>
      </c>
      <c r="J50" s="104">
        <v>-80</v>
      </c>
      <c r="K50" s="105">
        <v>-39</v>
      </c>
      <c r="L50" s="106">
        <v>-41</v>
      </c>
      <c r="M50" s="104">
        <v>-28</v>
      </c>
      <c r="N50" s="105">
        <v>-9</v>
      </c>
      <c r="O50" s="151">
        <v>-19</v>
      </c>
      <c r="P50" s="104">
        <v>19</v>
      </c>
      <c r="Q50" s="105">
        <v>13</v>
      </c>
      <c r="R50" s="106">
        <v>6</v>
      </c>
      <c r="S50" s="107">
        <v>13</v>
      </c>
      <c r="T50" s="108">
        <v>6</v>
      </c>
      <c r="U50" s="108">
        <v>0</v>
      </c>
      <c r="V50" s="109">
        <v>0</v>
      </c>
      <c r="W50" s="104">
        <v>47</v>
      </c>
      <c r="X50" s="105">
        <v>22</v>
      </c>
      <c r="Y50" s="106">
        <v>25</v>
      </c>
      <c r="Z50" s="107">
        <v>22</v>
      </c>
      <c r="AA50" s="108">
        <v>24</v>
      </c>
      <c r="AB50" s="108">
        <v>0</v>
      </c>
      <c r="AC50" s="109">
        <v>1</v>
      </c>
      <c r="AD50" s="110">
        <v>-52</v>
      </c>
      <c r="AE50" s="111">
        <v>-30</v>
      </c>
      <c r="AF50" s="112">
        <v>-22</v>
      </c>
      <c r="AG50" s="110">
        <v>93</v>
      </c>
      <c r="AH50" s="111">
        <v>50</v>
      </c>
      <c r="AI50" s="113">
        <v>43</v>
      </c>
      <c r="AJ50" s="114">
        <v>41</v>
      </c>
      <c r="AK50" s="115">
        <v>36</v>
      </c>
      <c r="AL50" s="115">
        <v>9</v>
      </c>
      <c r="AM50" s="116">
        <v>7</v>
      </c>
      <c r="AN50" s="110">
        <v>0</v>
      </c>
      <c r="AO50" s="112">
        <v>0</v>
      </c>
      <c r="AP50" s="117">
        <v>145</v>
      </c>
      <c r="AQ50" s="111">
        <v>80</v>
      </c>
      <c r="AR50" s="113">
        <v>65</v>
      </c>
      <c r="AS50" s="114">
        <v>64</v>
      </c>
      <c r="AT50" s="115">
        <v>52</v>
      </c>
      <c r="AU50" s="115">
        <v>15</v>
      </c>
      <c r="AV50" s="116">
        <v>12</v>
      </c>
      <c r="AW50" s="110">
        <v>1</v>
      </c>
      <c r="AX50" s="112">
        <v>1</v>
      </c>
      <c r="AY50" s="118">
        <v>-39</v>
      </c>
    </row>
    <row r="51" spans="1:51" x14ac:dyDescent="0.15">
      <c r="A51">
        <v>3</v>
      </c>
      <c r="B51">
        <v>219</v>
      </c>
      <c r="C51" s="152" t="s">
        <v>78</v>
      </c>
      <c r="D51" s="24"/>
      <c r="E51" s="149">
        <v>210.32</v>
      </c>
      <c r="F51" s="150">
        <v>42677</v>
      </c>
      <c r="G51" s="103">
        <v>106819</v>
      </c>
      <c r="H51" s="103">
        <v>51095</v>
      </c>
      <c r="I51" s="103">
        <v>55724</v>
      </c>
      <c r="J51" s="104">
        <v>-122</v>
      </c>
      <c r="K51" s="105">
        <v>-75</v>
      </c>
      <c r="L51" s="106">
        <v>-47</v>
      </c>
      <c r="M51" s="104">
        <v>-53</v>
      </c>
      <c r="N51" s="105">
        <v>-32</v>
      </c>
      <c r="O51" s="151">
        <v>-21</v>
      </c>
      <c r="P51" s="104">
        <v>43</v>
      </c>
      <c r="Q51" s="105">
        <v>19</v>
      </c>
      <c r="R51" s="106">
        <v>24</v>
      </c>
      <c r="S51" s="107">
        <v>19</v>
      </c>
      <c r="T51" s="108">
        <v>24</v>
      </c>
      <c r="U51" s="108">
        <v>0</v>
      </c>
      <c r="V51" s="109">
        <v>0</v>
      </c>
      <c r="W51" s="104">
        <v>96</v>
      </c>
      <c r="X51" s="105">
        <v>51</v>
      </c>
      <c r="Y51" s="106">
        <v>45</v>
      </c>
      <c r="Z51" s="107">
        <v>51</v>
      </c>
      <c r="AA51" s="108">
        <v>45</v>
      </c>
      <c r="AB51" s="108">
        <v>0</v>
      </c>
      <c r="AC51" s="109">
        <v>0</v>
      </c>
      <c r="AD51" s="110">
        <v>-69</v>
      </c>
      <c r="AE51" s="111">
        <v>-43</v>
      </c>
      <c r="AF51" s="112">
        <v>-26</v>
      </c>
      <c r="AG51" s="110">
        <v>232</v>
      </c>
      <c r="AH51" s="111">
        <v>116</v>
      </c>
      <c r="AI51" s="113">
        <v>116</v>
      </c>
      <c r="AJ51" s="114">
        <v>105</v>
      </c>
      <c r="AK51" s="115">
        <v>103</v>
      </c>
      <c r="AL51" s="115">
        <v>9</v>
      </c>
      <c r="AM51" s="116">
        <v>8</v>
      </c>
      <c r="AN51" s="110">
        <v>2</v>
      </c>
      <c r="AO51" s="112">
        <v>5</v>
      </c>
      <c r="AP51" s="117">
        <v>301</v>
      </c>
      <c r="AQ51" s="111">
        <v>159</v>
      </c>
      <c r="AR51" s="113">
        <v>142</v>
      </c>
      <c r="AS51" s="114">
        <v>142</v>
      </c>
      <c r="AT51" s="115">
        <v>127</v>
      </c>
      <c r="AU51" s="115">
        <v>17</v>
      </c>
      <c r="AV51" s="116">
        <v>14</v>
      </c>
      <c r="AW51" s="110">
        <v>0</v>
      </c>
      <c r="AX51" s="112">
        <v>1</v>
      </c>
      <c r="AY51" s="118">
        <v>-11</v>
      </c>
    </row>
    <row r="52" spans="1:51" x14ac:dyDescent="0.15">
      <c r="A52">
        <v>5</v>
      </c>
      <c r="B52">
        <v>220</v>
      </c>
      <c r="C52" s="152" t="s">
        <v>79</v>
      </c>
      <c r="D52" s="24" t="s">
        <v>51</v>
      </c>
      <c r="E52" s="149">
        <v>150.97999999999999</v>
      </c>
      <c r="F52" s="150">
        <v>16257</v>
      </c>
      <c r="G52" s="103">
        <v>41473</v>
      </c>
      <c r="H52" s="103">
        <v>20464</v>
      </c>
      <c r="I52" s="103">
        <v>21009</v>
      </c>
      <c r="J52" s="104">
        <v>-71</v>
      </c>
      <c r="K52" s="105">
        <v>-29</v>
      </c>
      <c r="L52" s="106">
        <v>-42</v>
      </c>
      <c r="M52" s="104">
        <v>-42</v>
      </c>
      <c r="N52" s="105">
        <v>-22</v>
      </c>
      <c r="O52" s="151">
        <v>-20</v>
      </c>
      <c r="P52" s="104">
        <v>17</v>
      </c>
      <c r="Q52" s="105">
        <v>8</v>
      </c>
      <c r="R52" s="106">
        <v>9</v>
      </c>
      <c r="S52" s="107">
        <v>8</v>
      </c>
      <c r="T52" s="108">
        <v>9</v>
      </c>
      <c r="U52" s="108">
        <v>0</v>
      </c>
      <c r="V52" s="109">
        <v>0</v>
      </c>
      <c r="W52" s="104">
        <v>59</v>
      </c>
      <c r="X52" s="105">
        <v>30</v>
      </c>
      <c r="Y52" s="106">
        <v>29</v>
      </c>
      <c r="Z52" s="107">
        <v>30</v>
      </c>
      <c r="AA52" s="108">
        <v>29</v>
      </c>
      <c r="AB52" s="108">
        <v>0</v>
      </c>
      <c r="AC52" s="109">
        <v>0</v>
      </c>
      <c r="AD52" s="110">
        <v>-29</v>
      </c>
      <c r="AE52" s="111">
        <v>-7</v>
      </c>
      <c r="AF52" s="112">
        <v>-22</v>
      </c>
      <c r="AG52" s="110">
        <v>127</v>
      </c>
      <c r="AH52" s="111">
        <v>76</v>
      </c>
      <c r="AI52" s="113">
        <v>51</v>
      </c>
      <c r="AJ52" s="114">
        <v>45</v>
      </c>
      <c r="AK52" s="115">
        <v>31</v>
      </c>
      <c r="AL52" s="115">
        <v>30</v>
      </c>
      <c r="AM52" s="116">
        <v>20</v>
      </c>
      <c r="AN52" s="110">
        <v>1</v>
      </c>
      <c r="AO52" s="112">
        <v>0</v>
      </c>
      <c r="AP52" s="117">
        <v>156</v>
      </c>
      <c r="AQ52" s="111">
        <v>83</v>
      </c>
      <c r="AR52" s="113">
        <v>73</v>
      </c>
      <c r="AS52" s="114">
        <v>58</v>
      </c>
      <c r="AT52" s="115">
        <v>57</v>
      </c>
      <c r="AU52" s="115">
        <v>24</v>
      </c>
      <c r="AV52" s="116">
        <v>16</v>
      </c>
      <c r="AW52" s="110">
        <v>1</v>
      </c>
      <c r="AX52" s="112">
        <v>0</v>
      </c>
      <c r="AY52" s="118">
        <v>-14</v>
      </c>
    </row>
    <row r="53" spans="1:51" x14ac:dyDescent="0.15">
      <c r="A53">
        <v>9</v>
      </c>
      <c r="B53">
        <v>221</v>
      </c>
      <c r="C53" s="152" t="s">
        <v>80</v>
      </c>
      <c r="D53" s="24"/>
      <c r="E53" s="149">
        <v>377.59</v>
      </c>
      <c r="F53" s="150">
        <v>15790</v>
      </c>
      <c r="G53" s="103">
        <v>38677</v>
      </c>
      <c r="H53" s="103">
        <v>18407</v>
      </c>
      <c r="I53" s="103">
        <v>20270</v>
      </c>
      <c r="J53" s="104">
        <v>-53</v>
      </c>
      <c r="K53" s="105">
        <v>-16</v>
      </c>
      <c r="L53" s="106">
        <v>-37</v>
      </c>
      <c r="M53" s="104">
        <v>-35</v>
      </c>
      <c r="N53" s="105">
        <v>-12</v>
      </c>
      <c r="O53" s="151">
        <v>-23</v>
      </c>
      <c r="P53" s="104">
        <v>16</v>
      </c>
      <c r="Q53" s="105">
        <v>10</v>
      </c>
      <c r="R53" s="106">
        <v>6</v>
      </c>
      <c r="S53" s="107">
        <v>10</v>
      </c>
      <c r="T53" s="108">
        <v>6</v>
      </c>
      <c r="U53" s="108">
        <v>0</v>
      </c>
      <c r="V53" s="109">
        <v>0</v>
      </c>
      <c r="W53" s="104">
        <v>51</v>
      </c>
      <c r="X53" s="105">
        <v>22</v>
      </c>
      <c r="Y53" s="106">
        <v>29</v>
      </c>
      <c r="Z53" s="107">
        <v>22</v>
      </c>
      <c r="AA53" s="108">
        <v>28</v>
      </c>
      <c r="AB53" s="108">
        <v>0</v>
      </c>
      <c r="AC53" s="109">
        <v>1</v>
      </c>
      <c r="AD53" s="110">
        <v>-18</v>
      </c>
      <c r="AE53" s="111">
        <v>-4</v>
      </c>
      <c r="AF53" s="112">
        <v>-14</v>
      </c>
      <c r="AG53" s="110">
        <v>97</v>
      </c>
      <c r="AH53" s="111">
        <v>43</v>
      </c>
      <c r="AI53" s="113">
        <v>54</v>
      </c>
      <c r="AJ53" s="114">
        <v>38</v>
      </c>
      <c r="AK53" s="115">
        <v>26</v>
      </c>
      <c r="AL53" s="115">
        <v>5</v>
      </c>
      <c r="AM53" s="116">
        <v>28</v>
      </c>
      <c r="AN53" s="110">
        <v>0</v>
      </c>
      <c r="AO53" s="112">
        <v>0</v>
      </c>
      <c r="AP53" s="117">
        <v>115</v>
      </c>
      <c r="AQ53" s="111">
        <v>47</v>
      </c>
      <c r="AR53" s="113">
        <v>68</v>
      </c>
      <c r="AS53" s="114">
        <v>37</v>
      </c>
      <c r="AT53" s="115">
        <v>34</v>
      </c>
      <c r="AU53" s="115">
        <v>10</v>
      </c>
      <c r="AV53" s="116">
        <v>34</v>
      </c>
      <c r="AW53" s="110">
        <v>0</v>
      </c>
      <c r="AX53" s="112">
        <v>0</v>
      </c>
      <c r="AY53" s="118">
        <v>-16</v>
      </c>
    </row>
    <row r="54" spans="1:51" x14ac:dyDescent="0.15">
      <c r="A54">
        <v>8</v>
      </c>
      <c r="B54">
        <v>222</v>
      </c>
      <c r="C54" s="152" t="s">
        <v>81</v>
      </c>
      <c r="D54" s="24"/>
      <c r="E54" s="149">
        <v>422.91</v>
      </c>
      <c r="F54" s="150">
        <v>8295</v>
      </c>
      <c r="G54" s="102">
        <v>21289</v>
      </c>
      <c r="H54" s="102">
        <v>10216</v>
      </c>
      <c r="I54" s="102">
        <v>11073</v>
      </c>
      <c r="J54" s="104">
        <v>-20</v>
      </c>
      <c r="K54" s="105">
        <v>-15</v>
      </c>
      <c r="L54" s="106">
        <v>-5</v>
      </c>
      <c r="M54" s="104">
        <v>-26</v>
      </c>
      <c r="N54" s="105">
        <v>-14</v>
      </c>
      <c r="O54" s="151">
        <v>-12</v>
      </c>
      <c r="P54" s="104">
        <v>9</v>
      </c>
      <c r="Q54" s="105">
        <v>6</v>
      </c>
      <c r="R54" s="106">
        <v>3</v>
      </c>
      <c r="S54" s="107">
        <v>6</v>
      </c>
      <c r="T54" s="108">
        <v>3</v>
      </c>
      <c r="U54" s="108">
        <v>0</v>
      </c>
      <c r="V54" s="109">
        <v>0</v>
      </c>
      <c r="W54" s="104">
        <v>35</v>
      </c>
      <c r="X54" s="105">
        <v>20</v>
      </c>
      <c r="Y54" s="106">
        <v>15</v>
      </c>
      <c r="Z54" s="107">
        <v>20</v>
      </c>
      <c r="AA54" s="108">
        <v>15</v>
      </c>
      <c r="AB54" s="108">
        <v>0</v>
      </c>
      <c r="AC54" s="109">
        <v>0</v>
      </c>
      <c r="AD54" s="110">
        <v>6</v>
      </c>
      <c r="AE54" s="111">
        <v>-1</v>
      </c>
      <c r="AF54" s="112">
        <v>7</v>
      </c>
      <c r="AG54" s="110">
        <v>48</v>
      </c>
      <c r="AH54" s="111">
        <v>22</v>
      </c>
      <c r="AI54" s="113">
        <v>26</v>
      </c>
      <c r="AJ54" s="114">
        <v>20</v>
      </c>
      <c r="AK54" s="115">
        <v>24</v>
      </c>
      <c r="AL54" s="115">
        <v>2</v>
      </c>
      <c r="AM54" s="116">
        <v>2</v>
      </c>
      <c r="AN54" s="110">
        <v>0</v>
      </c>
      <c r="AO54" s="112">
        <v>0</v>
      </c>
      <c r="AP54" s="117">
        <v>42</v>
      </c>
      <c r="AQ54" s="111">
        <v>23</v>
      </c>
      <c r="AR54" s="113">
        <v>19</v>
      </c>
      <c r="AS54" s="114">
        <v>23</v>
      </c>
      <c r="AT54" s="115">
        <v>18</v>
      </c>
      <c r="AU54" s="115">
        <v>0</v>
      </c>
      <c r="AV54" s="116">
        <v>1</v>
      </c>
      <c r="AW54" s="110">
        <v>0</v>
      </c>
      <c r="AX54" s="112">
        <v>0</v>
      </c>
      <c r="AY54" s="118">
        <v>7</v>
      </c>
    </row>
    <row r="55" spans="1:51" x14ac:dyDescent="0.15">
      <c r="A55">
        <v>9</v>
      </c>
      <c r="B55">
        <v>223</v>
      </c>
      <c r="C55" s="152" t="s">
        <v>82</v>
      </c>
      <c r="D55" s="24"/>
      <c r="E55" s="149">
        <v>493.21</v>
      </c>
      <c r="F55" s="150">
        <v>23284</v>
      </c>
      <c r="G55" s="103">
        <v>60023</v>
      </c>
      <c r="H55" s="103">
        <v>28856</v>
      </c>
      <c r="I55" s="103">
        <v>31167</v>
      </c>
      <c r="J55" s="104">
        <v>-92</v>
      </c>
      <c r="K55" s="105">
        <v>-32</v>
      </c>
      <c r="L55" s="106">
        <v>-60</v>
      </c>
      <c r="M55" s="104">
        <v>-69</v>
      </c>
      <c r="N55" s="105">
        <v>-25</v>
      </c>
      <c r="O55" s="151">
        <v>-44</v>
      </c>
      <c r="P55" s="104">
        <v>28</v>
      </c>
      <c r="Q55" s="105">
        <v>20</v>
      </c>
      <c r="R55" s="106">
        <v>8</v>
      </c>
      <c r="S55" s="107">
        <v>19</v>
      </c>
      <c r="T55" s="108">
        <v>8</v>
      </c>
      <c r="U55" s="108">
        <v>1</v>
      </c>
      <c r="V55" s="109">
        <v>0</v>
      </c>
      <c r="W55" s="104">
        <v>97</v>
      </c>
      <c r="X55" s="105">
        <v>45</v>
      </c>
      <c r="Y55" s="106">
        <v>52</v>
      </c>
      <c r="Z55" s="107">
        <v>45</v>
      </c>
      <c r="AA55" s="108">
        <v>52</v>
      </c>
      <c r="AB55" s="108">
        <v>0</v>
      </c>
      <c r="AC55" s="109">
        <v>0</v>
      </c>
      <c r="AD55" s="110">
        <v>-23</v>
      </c>
      <c r="AE55" s="111">
        <v>-7</v>
      </c>
      <c r="AF55" s="112">
        <v>-16</v>
      </c>
      <c r="AG55" s="110">
        <v>97</v>
      </c>
      <c r="AH55" s="111">
        <v>59</v>
      </c>
      <c r="AI55" s="113">
        <v>38</v>
      </c>
      <c r="AJ55" s="114">
        <v>42</v>
      </c>
      <c r="AK55" s="115">
        <v>32</v>
      </c>
      <c r="AL55" s="115">
        <v>17</v>
      </c>
      <c r="AM55" s="116">
        <v>6</v>
      </c>
      <c r="AN55" s="110">
        <v>0</v>
      </c>
      <c r="AO55" s="112">
        <v>0</v>
      </c>
      <c r="AP55" s="117">
        <v>120</v>
      </c>
      <c r="AQ55" s="111">
        <v>66</v>
      </c>
      <c r="AR55" s="113">
        <v>54</v>
      </c>
      <c r="AS55" s="114">
        <v>44</v>
      </c>
      <c r="AT55" s="115">
        <v>46</v>
      </c>
      <c r="AU55" s="115">
        <v>19</v>
      </c>
      <c r="AV55" s="116">
        <v>3</v>
      </c>
      <c r="AW55" s="110">
        <v>3</v>
      </c>
      <c r="AX55" s="112">
        <v>5</v>
      </c>
      <c r="AY55" s="118">
        <v>-23</v>
      </c>
    </row>
    <row r="56" spans="1:51" x14ac:dyDescent="0.15">
      <c r="A56">
        <v>10</v>
      </c>
      <c r="B56">
        <v>224</v>
      </c>
      <c r="C56" s="152" t="s">
        <v>83</v>
      </c>
      <c r="D56" s="24"/>
      <c r="E56" s="149">
        <v>229.01</v>
      </c>
      <c r="F56" s="150">
        <v>17247</v>
      </c>
      <c r="G56" s="103">
        <v>42932</v>
      </c>
      <c r="H56" s="103">
        <v>20528</v>
      </c>
      <c r="I56" s="103">
        <v>22404</v>
      </c>
      <c r="J56" s="104">
        <v>-45</v>
      </c>
      <c r="K56" s="105">
        <v>-28</v>
      </c>
      <c r="L56" s="106">
        <v>-17</v>
      </c>
      <c r="M56" s="104">
        <v>-52</v>
      </c>
      <c r="N56" s="105">
        <v>-26</v>
      </c>
      <c r="O56" s="151">
        <v>-26</v>
      </c>
      <c r="P56" s="104">
        <v>29</v>
      </c>
      <c r="Q56" s="105">
        <v>16</v>
      </c>
      <c r="R56" s="106">
        <v>13</v>
      </c>
      <c r="S56" s="107">
        <v>16</v>
      </c>
      <c r="T56" s="108">
        <v>13</v>
      </c>
      <c r="U56" s="108">
        <v>0</v>
      </c>
      <c r="V56" s="109">
        <v>0</v>
      </c>
      <c r="W56" s="104">
        <v>81</v>
      </c>
      <c r="X56" s="105">
        <v>42</v>
      </c>
      <c r="Y56" s="106">
        <v>39</v>
      </c>
      <c r="Z56" s="107">
        <v>42</v>
      </c>
      <c r="AA56" s="108">
        <v>39</v>
      </c>
      <c r="AB56" s="108">
        <v>0</v>
      </c>
      <c r="AC56" s="109">
        <v>0</v>
      </c>
      <c r="AD56" s="110">
        <v>7</v>
      </c>
      <c r="AE56" s="111">
        <v>-2</v>
      </c>
      <c r="AF56" s="112">
        <v>9</v>
      </c>
      <c r="AG56" s="110">
        <v>112</v>
      </c>
      <c r="AH56" s="111">
        <v>44</v>
      </c>
      <c r="AI56" s="113">
        <v>68</v>
      </c>
      <c r="AJ56" s="114">
        <v>32</v>
      </c>
      <c r="AK56" s="115">
        <v>38</v>
      </c>
      <c r="AL56" s="115">
        <v>12</v>
      </c>
      <c r="AM56" s="116">
        <v>30</v>
      </c>
      <c r="AN56" s="110">
        <v>0</v>
      </c>
      <c r="AO56" s="112">
        <v>0</v>
      </c>
      <c r="AP56" s="117">
        <v>105</v>
      </c>
      <c r="AQ56" s="111">
        <v>46</v>
      </c>
      <c r="AR56" s="113">
        <v>59</v>
      </c>
      <c r="AS56" s="114">
        <v>34</v>
      </c>
      <c r="AT56" s="115">
        <v>39</v>
      </c>
      <c r="AU56" s="115">
        <v>12</v>
      </c>
      <c r="AV56" s="116">
        <v>18</v>
      </c>
      <c r="AW56" s="110">
        <v>0</v>
      </c>
      <c r="AX56" s="112">
        <v>2</v>
      </c>
      <c r="AY56" s="118">
        <v>-45</v>
      </c>
    </row>
    <row r="57" spans="1:51" x14ac:dyDescent="0.15">
      <c r="A57">
        <v>8</v>
      </c>
      <c r="B57">
        <v>225</v>
      </c>
      <c r="C57" s="152" t="s">
        <v>84</v>
      </c>
      <c r="D57" s="24"/>
      <c r="E57" s="149">
        <v>403.06</v>
      </c>
      <c r="F57" s="150">
        <v>11401</v>
      </c>
      <c r="G57" s="103">
        <v>27968</v>
      </c>
      <c r="H57" s="103">
        <v>13419</v>
      </c>
      <c r="I57" s="103">
        <v>14549</v>
      </c>
      <c r="J57" s="104">
        <v>3</v>
      </c>
      <c r="K57" s="105">
        <v>8</v>
      </c>
      <c r="L57" s="106">
        <v>-5</v>
      </c>
      <c r="M57" s="104">
        <v>-26</v>
      </c>
      <c r="N57" s="105">
        <v>-7</v>
      </c>
      <c r="O57" s="151">
        <v>-19</v>
      </c>
      <c r="P57" s="104">
        <v>14</v>
      </c>
      <c r="Q57" s="105">
        <v>9</v>
      </c>
      <c r="R57" s="106">
        <v>5</v>
      </c>
      <c r="S57" s="107">
        <v>9</v>
      </c>
      <c r="T57" s="108">
        <v>5</v>
      </c>
      <c r="U57" s="108">
        <v>0</v>
      </c>
      <c r="V57" s="109">
        <v>0</v>
      </c>
      <c r="W57" s="104">
        <v>40</v>
      </c>
      <c r="X57" s="105">
        <v>16</v>
      </c>
      <c r="Y57" s="106">
        <v>24</v>
      </c>
      <c r="Z57" s="107">
        <v>16</v>
      </c>
      <c r="AA57" s="108">
        <v>24</v>
      </c>
      <c r="AB57" s="108">
        <v>0</v>
      </c>
      <c r="AC57" s="109">
        <v>0</v>
      </c>
      <c r="AD57" s="110">
        <v>29</v>
      </c>
      <c r="AE57" s="111">
        <v>15</v>
      </c>
      <c r="AF57" s="112">
        <v>14</v>
      </c>
      <c r="AG57" s="110">
        <v>90</v>
      </c>
      <c r="AH57" s="111">
        <v>44</v>
      </c>
      <c r="AI57" s="113">
        <v>46</v>
      </c>
      <c r="AJ57" s="114">
        <v>33</v>
      </c>
      <c r="AK57" s="115">
        <v>19</v>
      </c>
      <c r="AL57" s="115">
        <v>11</v>
      </c>
      <c r="AM57" s="116">
        <v>26</v>
      </c>
      <c r="AN57" s="110">
        <v>0</v>
      </c>
      <c r="AO57" s="112">
        <v>1</v>
      </c>
      <c r="AP57" s="117">
        <v>61</v>
      </c>
      <c r="AQ57" s="111">
        <v>29</v>
      </c>
      <c r="AR57" s="113">
        <v>32</v>
      </c>
      <c r="AS57" s="114">
        <v>26</v>
      </c>
      <c r="AT57" s="115">
        <v>21</v>
      </c>
      <c r="AU57" s="115">
        <v>3</v>
      </c>
      <c r="AV57" s="116">
        <v>11</v>
      </c>
      <c r="AW57" s="110">
        <v>0</v>
      </c>
      <c r="AX57" s="112">
        <v>0</v>
      </c>
      <c r="AY57" s="118">
        <v>30</v>
      </c>
    </row>
    <row r="58" spans="1:51" x14ac:dyDescent="0.15">
      <c r="A58">
        <v>10</v>
      </c>
      <c r="B58">
        <v>226</v>
      </c>
      <c r="C58" s="152" t="s">
        <v>85</v>
      </c>
      <c r="D58" s="24"/>
      <c r="E58" s="149">
        <v>184.24</v>
      </c>
      <c r="F58" s="150">
        <v>17749</v>
      </c>
      <c r="G58" s="102">
        <v>41307</v>
      </c>
      <c r="H58" s="102">
        <v>19544</v>
      </c>
      <c r="I58" s="103">
        <v>21763</v>
      </c>
      <c r="J58" s="104">
        <v>-20</v>
      </c>
      <c r="K58" s="105">
        <v>-11</v>
      </c>
      <c r="L58" s="106">
        <v>-9</v>
      </c>
      <c r="M58" s="104">
        <v>-36</v>
      </c>
      <c r="N58" s="105">
        <v>-24</v>
      </c>
      <c r="O58" s="151">
        <v>-12</v>
      </c>
      <c r="P58" s="104">
        <v>19</v>
      </c>
      <c r="Q58" s="105">
        <v>7</v>
      </c>
      <c r="R58" s="106">
        <v>12</v>
      </c>
      <c r="S58" s="107">
        <v>7</v>
      </c>
      <c r="T58" s="108">
        <v>12</v>
      </c>
      <c r="U58" s="108">
        <v>0</v>
      </c>
      <c r="V58" s="109">
        <v>0</v>
      </c>
      <c r="W58" s="104">
        <v>55</v>
      </c>
      <c r="X58" s="105">
        <v>31</v>
      </c>
      <c r="Y58" s="106">
        <v>24</v>
      </c>
      <c r="Z58" s="107">
        <v>31</v>
      </c>
      <c r="AA58" s="108">
        <v>24</v>
      </c>
      <c r="AB58" s="108">
        <v>0</v>
      </c>
      <c r="AC58" s="109">
        <v>0</v>
      </c>
      <c r="AD58" s="110">
        <v>16</v>
      </c>
      <c r="AE58" s="111">
        <v>13</v>
      </c>
      <c r="AF58" s="112">
        <v>3</v>
      </c>
      <c r="AG58" s="110">
        <v>120</v>
      </c>
      <c r="AH58" s="111">
        <v>63</v>
      </c>
      <c r="AI58" s="113">
        <v>57</v>
      </c>
      <c r="AJ58" s="114">
        <v>44</v>
      </c>
      <c r="AK58" s="115">
        <v>51</v>
      </c>
      <c r="AL58" s="115">
        <v>17</v>
      </c>
      <c r="AM58" s="116">
        <v>6</v>
      </c>
      <c r="AN58" s="110">
        <v>2</v>
      </c>
      <c r="AO58" s="112">
        <v>0</v>
      </c>
      <c r="AP58" s="117">
        <v>104</v>
      </c>
      <c r="AQ58" s="111">
        <v>50</v>
      </c>
      <c r="AR58" s="113">
        <v>54</v>
      </c>
      <c r="AS58" s="114">
        <v>34</v>
      </c>
      <c r="AT58" s="115">
        <v>51</v>
      </c>
      <c r="AU58" s="115">
        <v>15</v>
      </c>
      <c r="AV58" s="116">
        <v>3</v>
      </c>
      <c r="AW58" s="110">
        <v>1</v>
      </c>
      <c r="AX58" s="112">
        <v>0</v>
      </c>
      <c r="AY58" s="118">
        <v>16</v>
      </c>
    </row>
    <row r="59" spans="1:51" s="154" customFormat="1" x14ac:dyDescent="0.15">
      <c r="A59">
        <v>7</v>
      </c>
      <c r="B59">
        <v>227</v>
      </c>
      <c r="C59" s="152" t="s">
        <v>86</v>
      </c>
      <c r="D59" s="24"/>
      <c r="E59" s="149">
        <v>658.54</v>
      </c>
      <c r="F59" s="150">
        <v>12875</v>
      </c>
      <c r="G59" s="103">
        <v>33457</v>
      </c>
      <c r="H59" s="103">
        <v>16015</v>
      </c>
      <c r="I59" s="103">
        <v>17442</v>
      </c>
      <c r="J59" s="104">
        <v>-41</v>
      </c>
      <c r="K59" s="105">
        <v>-17</v>
      </c>
      <c r="L59" s="106">
        <v>-24</v>
      </c>
      <c r="M59" s="104">
        <v>-32</v>
      </c>
      <c r="N59" s="105">
        <v>-17</v>
      </c>
      <c r="O59" s="151">
        <v>-15</v>
      </c>
      <c r="P59" s="104">
        <v>14</v>
      </c>
      <c r="Q59" s="105">
        <v>7</v>
      </c>
      <c r="R59" s="106">
        <v>7</v>
      </c>
      <c r="S59" s="107">
        <v>7</v>
      </c>
      <c r="T59" s="108">
        <v>7</v>
      </c>
      <c r="U59" s="108">
        <v>0</v>
      </c>
      <c r="V59" s="109">
        <v>0</v>
      </c>
      <c r="W59" s="104">
        <v>46</v>
      </c>
      <c r="X59" s="105">
        <v>24</v>
      </c>
      <c r="Y59" s="106">
        <v>22</v>
      </c>
      <c r="Z59" s="107">
        <v>24</v>
      </c>
      <c r="AA59" s="108">
        <v>22</v>
      </c>
      <c r="AB59" s="108">
        <v>0</v>
      </c>
      <c r="AC59" s="109">
        <v>0</v>
      </c>
      <c r="AD59" s="104">
        <v>-9</v>
      </c>
      <c r="AE59" s="105">
        <v>0</v>
      </c>
      <c r="AF59" s="106">
        <v>-9</v>
      </c>
      <c r="AG59" s="104">
        <v>53</v>
      </c>
      <c r="AH59" s="105">
        <v>23</v>
      </c>
      <c r="AI59" s="151">
        <v>30</v>
      </c>
      <c r="AJ59" s="107">
        <v>18</v>
      </c>
      <c r="AK59" s="108">
        <v>19</v>
      </c>
      <c r="AL59" s="108">
        <v>5</v>
      </c>
      <c r="AM59" s="109">
        <v>10</v>
      </c>
      <c r="AN59" s="104">
        <v>0</v>
      </c>
      <c r="AO59" s="106">
        <v>1</v>
      </c>
      <c r="AP59" s="118">
        <v>62</v>
      </c>
      <c r="AQ59" s="105">
        <v>23</v>
      </c>
      <c r="AR59" s="151">
        <v>39</v>
      </c>
      <c r="AS59" s="107">
        <v>19</v>
      </c>
      <c r="AT59" s="108">
        <v>28</v>
      </c>
      <c r="AU59" s="108">
        <v>4</v>
      </c>
      <c r="AV59" s="109">
        <v>11</v>
      </c>
      <c r="AW59" s="104">
        <v>0</v>
      </c>
      <c r="AX59" s="106">
        <v>0</v>
      </c>
      <c r="AY59" s="118">
        <v>3</v>
      </c>
    </row>
    <row r="60" spans="1:51" x14ac:dyDescent="0.15">
      <c r="A60">
        <v>5</v>
      </c>
      <c r="B60" s="2">
        <v>228</v>
      </c>
      <c r="C60" s="152" t="s">
        <v>87</v>
      </c>
      <c r="D60" s="155"/>
      <c r="E60" s="149">
        <v>157.55000000000001</v>
      </c>
      <c r="F60" s="150">
        <v>17192</v>
      </c>
      <c r="G60" s="103">
        <v>40225</v>
      </c>
      <c r="H60" s="103">
        <v>19807</v>
      </c>
      <c r="I60" s="103">
        <v>20418</v>
      </c>
      <c r="J60" s="104">
        <v>48</v>
      </c>
      <c r="K60" s="105">
        <v>31</v>
      </c>
      <c r="L60" s="106">
        <v>17</v>
      </c>
      <c r="M60" s="104">
        <v>-16</v>
      </c>
      <c r="N60" s="105">
        <v>-6</v>
      </c>
      <c r="O60" s="151">
        <v>-10</v>
      </c>
      <c r="P60" s="104">
        <v>16</v>
      </c>
      <c r="Q60" s="105">
        <v>10</v>
      </c>
      <c r="R60" s="106">
        <v>6</v>
      </c>
      <c r="S60" s="107">
        <v>10</v>
      </c>
      <c r="T60" s="108">
        <v>6</v>
      </c>
      <c r="U60" s="108">
        <v>0</v>
      </c>
      <c r="V60" s="109">
        <v>0</v>
      </c>
      <c r="W60" s="104">
        <v>32</v>
      </c>
      <c r="X60" s="105">
        <v>16</v>
      </c>
      <c r="Y60" s="106">
        <v>16</v>
      </c>
      <c r="Z60" s="107">
        <v>16</v>
      </c>
      <c r="AA60" s="108">
        <v>16</v>
      </c>
      <c r="AB60" s="108">
        <v>0</v>
      </c>
      <c r="AC60" s="109">
        <v>0</v>
      </c>
      <c r="AD60" s="104">
        <v>64</v>
      </c>
      <c r="AE60" s="105">
        <v>37</v>
      </c>
      <c r="AF60" s="106">
        <v>27</v>
      </c>
      <c r="AG60" s="104">
        <v>194</v>
      </c>
      <c r="AH60" s="105">
        <v>109</v>
      </c>
      <c r="AI60" s="151">
        <v>85</v>
      </c>
      <c r="AJ60" s="107">
        <v>75</v>
      </c>
      <c r="AK60" s="108">
        <v>56</v>
      </c>
      <c r="AL60" s="108">
        <v>34</v>
      </c>
      <c r="AM60" s="109">
        <v>29</v>
      </c>
      <c r="AN60" s="104">
        <v>0</v>
      </c>
      <c r="AO60" s="106">
        <v>0</v>
      </c>
      <c r="AP60" s="118">
        <v>130</v>
      </c>
      <c r="AQ60" s="105">
        <v>72</v>
      </c>
      <c r="AR60" s="151">
        <v>58</v>
      </c>
      <c r="AS60" s="107">
        <v>45</v>
      </c>
      <c r="AT60" s="108">
        <v>38</v>
      </c>
      <c r="AU60" s="108">
        <v>25</v>
      </c>
      <c r="AV60" s="109">
        <v>18</v>
      </c>
      <c r="AW60" s="104">
        <v>2</v>
      </c>
      <c r="AX60" s="106">
        <v>2</v>
      </c>
      <c r="AY60" s="118">
        <v>42</v>
      </c>
    </row>
    <row r="61" spans="1:51" s="157" customFormat="1" x14ac:dyDescent="0.15">
      <c r="A61">
        <v>7</v>
      </c>
      <c r="B61">
        <v>229</v>
      </c>
      <c r="C61" s="156" t="s">
        <v>88</v>
      </c>
      <c r="D61" s="24" t="s">
        <v>51</v>
      </c>
      <c r="E61" s="149">
        <v>210.87</v>
      </c>
      <c r="F61" s="150">
        <v>28147</v>
      </c>
      <c r="G61" s="103">
        <v>72867</v>
      </c>
      <c r="H61" s="103">
        <v>35175</v>
      </c>
      <c r="I61" s="103">
        <v>37692</v>
      </c>
      <c r="J61" s="104">
        <v>-9</v>
      </c>
      <c r="K61" s="105">
        <v>-3</v>
      </c>
      <c r="L61" s="106">
        <v>-6</v>
      </c>
      <c r="M61" s="104">
        <v>-33</v>
      </c>
      <c r="N61" s="105">
        <v>-17</v>
      </c>
      <c r="O61" s="151">
        <v>-16</v>
      </c>
      <c r="P61" s="104">
        <v>38</v>
      </c>
      <c r="Q61" s="105">
        <v>22</v>
      </c>
      <c r="R61" s="106">
        <v>16</v>
      </c>
      <c r="S61" s="107">
        <v>22</v>
      </c>
      <c r="T61" s="108">
        <v>16</v>
      </c>
      <c r="U61" s="108">
        <v>0</v>
      </c>
      <c r="V61" s="109">
        <v>0</v>
      </c>
      <c r="W61" s="104">
        <v>71</v>
      </c>
      <c r="X61" s="105">
        <v>39</v>
      </c>
      <c r="Y61" s="106">
        <v>32</v>
      </c>
      <c r="Z61" s="107">
        <v>39</v>
      </c>
      <c r="AA61" s="108">
        <v>32</v>
      </c>
      <c r="AB61" s="108">
        <v>0</v>
      </c>
      <c r="AC61" s="109">
        <v>0</v>
      </c>
      <c r="AD61" s="104">
        <v>24</v>
      </c>
      <c r="AE61" s="105">
        <v>14</v>
      </c>
      <c r="AF61" s="106">
        <v>10</v>
      </c>
      <c r="AG61" s="104">
        <v>144</v>
      </c>
      <c r="AH61" s="105">
        <v>74</v>
      </c>
      <c r="AI61" s="151">
        <v>70</v>
      </c>
      <c r="AJ61" s="107">
        <v>59</v>
      </c>
      <c r="AK61" s="108">
        <v>65</v>
      </c>
      <c r="AL61" s="108">
        <v>15</v>
      </c>
      <c r="AM61" s="109">
        <v>5</v>
      </c>
      <c r="AN61" s="104">
        <v>0</v>
      </c>
      <c r="AO61" s="106">
        <v>0</v>
      </c>
      <c r="AP61" s="118">
        <v>120</v>
      </c>
      <c r="AQ61" s="105">
        <v>60</v>
      </c>
      <c r="AR61" s="151">
        <v>60</v>
      </c>
      <c r="AS61" s="107">
        <v>49</v>
      </c>
      <c r="AT61" s="108">
        <v>48</v>
      </c>
      <c r="AU61" s="108">
        <v>9</v>
      </c>
      <c r="AV61" s="109">
        <v>8</v>
      </c>
      <c r="AW61" s="104">
        <v>2</v>
      </c>
      <c r="AX61" s="106">
        <v>4</v>
      </c>
      <c r="AY61" s="118">
        <v>47</v>
      </c>
    </row>
    <row r="62" spans="1:51" x14ac:dyDescent="0.15">
      <c r="A62" s="157"/>
      <c r="B62" s="157"/>
      <c r="C62" s="158" t="s">
        <v>89</v>
      </c>
      <c r="D62" s="78"/>
      <c r="E62" s="159">
        <v>90.33</v>
      </c>
      <c r="F62" s="80">
        <v>11024</v>
      </c>
      <c r="G62" s="82">
        <v>28749</v>
      </c>
      <c r="H62" s="82">
        <v>13470</v>
      </c>
      <c r="I62" s="82">
        <v>15279</v>
      </c>
      <c r="J62" s="121">
        <v>-20</v>
      </c>
      <c r="K62" s="84">
        <v>-14</v>
      </c>
      <c r="L62" s="85">
        <v>-6</v>
      </c>
      <c r="M62" s="121">
        <v>-14</v>
      </c>
      <c r="N62" s="84">
        <v>-13</v>
      </c>
      <c r="O62" s="160">
        <v>-1</v>
      </c>
      <c r="P62" s="121">
        <v>11</v>
      </c>
      <c r="Q62" s="84">
        <v>3</v>
      </c>
      <c r="R62" s="85">
        <v>8</v>
      </c>
      <c r="S62" s="121">
        <v>3</v>
      </c>
      <c r="T62" s="84">
        <v>8</v>
      </c>
      <c r="U62" s="84">
        <v>0</v>
      </c>
      <c r="V62" s="85">
        <v>0</v>
      </c>
      <c r="W62" s="121">
        <v>25</v>
      </c>
      <c r="X62" s="84">
        <v>16</v>
      </c>
      <c r="Y62" s="85">
        <v>9</v>
      </c>
      <c r="Z62" s="121">
        <v>16</v>
      </c>
      <c r="AA62" s="84">
        <v>9</v>
      </c>
      <c r="AB62" s="84">
        <v>0</v>
      </c>
      <c r="AC62" s="85">
        <v>0</v>
      </c>
      <c r="AD62" s="121">
        <v>-6</v>
      </c>
      <c r="AE62" s="84">
        <v>-1</v>
      </c>
      <c r="AF62" s="85">
        <v>-5</v>
      </c>
      <c r="AG62" s="121">
        <v>43</v>
      </c>
      <c r="AH62" s="84">
        <v>24</v>
      </c>
      <c r="AI62" s="160">
        <v>19</v>
      </c>
      <c r="AJ62" s="121">
        <v>22</v>
      </c>
      <c r="AK62" s="84">
        <v>16</v>
      </c>
      <c r="AL62" s="84">
        <v>1</v>
      </c>
      <c r="AM62" s="85">
        <v>1</v>
      </c>
      <c r="AN62" s="121">
        <v>1</v>
      </c>
      <c r="AO62" s="85">
        <v>2</v>
      </c>
      <c r="AP62" s="98">
        <v>49</v>
      </c>
      <c r="AQ62" s="84">
        <v>25</v>
      </c>
      <c r="AR62" s="160">
        <v>24</v>
      </c>
      <c r="AS62" s="121">
        <v>23</v>
      </c>
      <c r="AT62" s="84">
        <v>22</v>
      </c>
      <c r="AU62" s="84">
        <v>2</v>
      </c>
      <c r="AV62" s="85">
        <v>0</v>
      </c>
      <c r="AW62" s="121">
        <v>0</v>
      </c>
      <c r="AX62" s="85">
        <v>2</v>
      </c>
      <c r="AY62" s="98">
        <v>0</v>
      </c>
    </row>
    <row r="63" spans="1:51" s="157" customFormat="1" x14ac:dyDescent="0.15">
      <c r="A63">
        <v>3</v>
      </c>
      <c r="B63">
        <v>301</v>
      </c>
      <c r="C63" s="152" t="s">
        <v>90</v>
      </c>
      <c r="D63" s="24"/>
      <c r="E63" s="149">
        <v>90.33</v>
      </c>
      <c r="F63" s="150">
        <v>11024</v>
      </c>
      <c r="G63" s="103">
        <v>28749</v>
      </c>
      <c r="H63" s="103">
        <v>13470</v>
      </c>
      <c r="I63" s="103">
        <v>15279</v>
      </c>
      <c r="J63" s="104">
        <v>-20</v>
      </c>
      <c r="K63" s="105">
        <v>-14</v>
      </c>
      <c r="L63" s="106">
        <v>-6</v>
      </c>
      <c r="M63" s="104">
        <v>-14</v>
      </c>
      <c r="N63" s="105">
        <v>-13</v>
      </c>
      <c r="O63" s="151">
        <v>-1</v>
      </c>
      <c r="P63" s="104">
        <v>11</v>
      </c>
      <c r="Q63" s="105">
        <v>3</v>
      </c>
      <c r="R63" s="106">
        <v>8</v>
      </c>
      <c r="S63" s="107">
        <v>3</v>
      </c>
      <c r="T63" s="108">
        <v>8</v>
      </c>
      <c r="U63" s="108">
        <v>0</v>
      </c>
      <c r="V63" s="109">
        <v>0</v>
      </c>
      <c r="W63" s="104">
        <v>25</v>
      </c>
      <c r="X63" s="105">
        <v>16</v>
      </c>
      <c r="Y63" s="106">
        <v>9</v>
      </c>
      <c r="Z63" s="107">
        <v>16</v>
      </c>
      <c r="AA63" s="108">
        <v>9</v>
      </c>
      <c r="AB63" s="108">
        <v>0</v>
      </c>
      <c r="AC63" s="109">
        <v>0</v>
      </c>
      <c r="AD63" s="104">
        <v>-6</v>
      </c>
      <c r="AE63" s="105">
        <v>-1</v>
      </c>
      <c r="AF63" s="106">
        <v>-5</v>
      </c>
      <c r="AG63" s="104">
        <v>43</v>
      </c>
      <c r="AH63" s="105">
        <v>24</v>
      </c>
      <c r="AI63" s="151">
        <v>19</v>
      </c>
      <c r="AJ63" s="107">
        <v>22</v>
      </c>
      <c r="AK63" s="108">
        <v>16</v>
      </c>
      <c r="AL63" s="108">
        <v>1</v>
      </c>
      <c r="AM63" s="109">
        <v>1</v>
      </c>
      <c r="AN63" s="104">
        <v>1</v>
      </c>
      <c r="AO63" s="106">
        <v>2</v>
      </c>
      <c r="AP63" s="118">
        <v>49</v>
      </c>
      <c r="AQ63" s="105">
        <v>25</v>
      </c>
      <c r="AR63" s="151">
        <v>24</v>
      </c>
      <c r="AS63" s="107">
        <v>23</v>
      </c>
      <c r="AT63" s="108">
        <v>22</v>
      </c>
      <c r="AU63" s="108">
        <v>2</v>
      </c>
      <c r="AV63" s="109">
        <v>0</v>
      </c>
      <c r="AW63" s="104">
        <v>0</v>
      </c>
      <c r="AX63" s="106">
        <v>2</v>
      </c>
      <c r="AY63" s="118">
        <v>0</v>
      </c>
    </row>
    <row r="64" spans="1:51" x14ac:dyDescent="0.15">
      <c r="A64" s="157"/>
      <c r="B64" s="157"/>
      <c r="C64" s="158" t="s">
        <v>91</v>
      </c>
      <c r="D64" s="78"/>
      <c r="E64" s="159">
        <v>185.19</v>
      </c>
      <c r="F64" s="80">
        <v>6589</v>
      </c>
      <c r="G64" s="134">
        <v>18533</v>
      </c>
      <c r="H64" s="134">
        <v>8930</v>
      </c>
      <c r="I64" s="134">
        <v>9603</v>
      </c>
      <c r="J64" s="121">
        <v>-1</v>
      </c>
      <c r="K64" s="84">
        <v>-4</v>
      </c>
      <c r="L64" s="85">
        <v>3</v>
      </c>
      <c r="M64" s="121">
        <v>-10</v>
      </c>
      <c r="N64" s="84">
        <v>-8</v>
      </c>
      <c r="O64" s="160">
        <v>-2</v>
      </c>
      <c r="P64" s="121">
        <v>10</v>
      </c>
      <c r="Q64" s="84">
        <v>3</v>
      </c>
      <c r="R64" s="85">
        <v>7</v>
      </c>
      <c r="S64" s="121">
        <v>3</v>
      </c>
      <c r="T64" s="84">
        <v>7</v>
      </c>
      <c r="U64" s="84">
        <v>0</v>
      </c>
      <c r="V64" s="85">
        <v>0</v>
      </c>
      <c r="W64" s="121">
        <v>20</v>
      </c>
      <c r="X64" s="84">
        <v>11</v>
      </c>
      <c r="Y64" s="85">
        <v>9</v>
      </c>
      <c r="Z64" s="121">
        <v>11</v>
      </c>
      <c r="AA64" s="84">
        <v>9</v>
      </c>
      <c r="AB64" s="84">
        <v>0</v>
      </c>
      <c r="AC64" s="85">
        <v>0</v>
      </c>
      <c r="AD64" s="121">
        <v>9</v>
      </c>
      <c r="AE64" s="84">
        <v>4</v>
      </c>
      <c r="AF64" s="85">
        <v>5</v>
      </c>
      <c r="AG64" s="121">
        <v>43</v>
      </c>
      <c r="AH64" s="84">
        <v>24</v>
      </c>
      <c r="AI64" s="160">
        <v>19</v>
      </c>
      <c r="AJ64" s="121">
        <v>10</v>
      </c>
      <c r="AK64" s="84">
        <v>10</v>
      </c>
      <c r="AL64" s="84">
        <v>14</v>
      </c>
      <c r="AM64" s="85">
        <v>9</v>
      </c>
      <c r="AN64" s="121">
        <v>0</v>
      </c>
      <c r="AO64" s="85">
        <v>0</v>
      </c>
      <c r="AP64" s="98">
        <v>34</v>
      </c>
      <c r="AQ64" s="84">
        <v>20</v>
      </c>
      <c r="AR64" s="160">
        <v>14</v>
      </c>
      <c r="AS64" s="121">
        <v>10</v>
      </c>
      <c r="AT64" s="84">
        <v>12</v>
      </c>
      <c r="AU64" s="84">
        <v>7</v>
      </c>
      <c r="AV64" s="85">
        <v>1</v>
      </c>
      <c r="AW64" s="121">
        <v>3</v>
      </c>
      <c r="AX64" s="85">
        <v>1</v>
      </c>
      <c r="AY64" s="98">
        <v>17</v>
      </c>
    </row>
    <row r="65" spans="1:51" s="157" customFormat="1" x14ac:dyDescent="0.15">
      <c r="A65">
        <v>5</v>
      </c>
      <c r="B65">
        <v>365</v>
      </c>
      <c r="C65" s="152" t="s">
        <v>92</v>
      </c>
      <c r="D65" s="24"/>
      <c r="E65" s="149">
        <v>185.19</v>
      </c>
      <c r="F65" s="150">
        <v>6589</v>
      </c>
      <c r="G65" s="103">
        <v>18533</v>
      </c>
      <c r="H65" s="103">
        <v>8930</v>
      </c>
      <c r="I65" s="103">
        <v>9603</v>
      </c>
      <c r="J65" s="104">
        <v>-1</v>
      </c>
      <c r="K65" s="105">
        <v>-4</v>
      </c>
      <c r="L65" s="106">
        <v>3</v>
      </c>
      <c r="M65" s="104">
        <v>-10</v>
      </c>
      <c r="N65" s="105">
        <v>-8</v>
      </c>
      <c r="O65" s="151">
        <v>-2</v>
      </c>
      <c r="P65" s="104">
        <v>10</v>
      </c>
      <c r="Q65" s="105">
        <v>3</v>
      </c>
      <c r="R65" s="106">
        <v>7</v>
      </c>
      <c r="S65" s="107">
        <v>3</v>
      </c>
      <c r="T65" s="108">
        <v>7</v>
      </c>
      <c r="U65" s="108">
        <v>0</v>
      </c>
      <c r="V65" s="109">
        <v>0</v>
      </c>
      <c r="W65" s="104">
        <v>20</v>
      </c>
      <c r="X65" s="105">
        <v>11</v>
      </c>
      <c r="Y65" s="106">
        <v>9</v>
      </c>
      <c r="Z65" s="107">
        <v>11</v>
      </c>
      <c r="AA65" s="108">
        <v>9</v>
      </c>
      <c r="AB65" s="108">
        <v>0</v>
      </c>
      <c r="AC65" s="109">
        <v>0</v>
      </c>
      <c r="AD65" s="104">
        <v>9</v>
      </c>
      <c r="AE65" s="105">
        <v>4</v>
      </c>
      <c r="AF65" s="106">
        <v>5</v>
      </c>
      <c r="AG65" s="104">
        <v>43</v>
      </c>
      <c r="AH65" s="105">
        <v>24</v>
      </c>
      <c r="AI65" s="151">
        <v>19</v>
      </c>
      <c r="AJ65" s="107">
        <v>10</v>
      </c>
      <c r="AK65" s="108">
        <v>10</v>
      </c>
      <c r="AL65" s="108">
        <v>14</v>
      </c>
      <c r="AM65" s="109">
        <v>9</v>
      </c>
      <c r="AN65" s="104">
        <v>0</v>
      </c>
      <c r="AO65" s="106">
        <v>0</v>
      </c>
      <c r="AP65" s="118">
        <v>34</v>
      </c>
      <c r="AQ65" s="105">
        <v>20</v>
      </c>
      <c r="AR65" s="151">
        <v>14</v>
      </c>
      <c r="AS65" s="107">
        <v>10</v>
      </c>
      <c r="AT65" s="108">
        <v>12</v>
      </c>
      <c r="AU65" s="108">
        <v>7</v>
      </c>
      <c r="AV65" s="109">
        <v>1</v>
      </c>
      <c r="AW65" s="104">
        <v>3</v>
      </c>
      <c r="AX65" s="106">
        <v>1</v>
      </c>
      <c r="AY65" s="118">
        <v>17</v>
      </c>
    </row>
    <row r="66" spans="1:51" x14ac:dyDescent="0.15">
      <c r="A66" s="157"/>
      <c r="B66" s="157"/>
      <c r="C66" s="120" t="s">
        <v>93</v>
      </c>
      <c r="D66" s="78"/>
      <c r="E66" s="159">
        <v>44.05</v>
      </c>
      <c r="F66" s="80">
        <v>25728</v>
      </c>
      <c r="G66" s="82">
        <v>63743</v>
      </c>
      <c r="H66" s="82">
        <v>31006</v>
      </c>
      <c r="I66" s="82">
        <v>32737</v>
      </c>
      <c r="J66" s="121">
        <v>-23</v>
      </c>
      <c r="K66" s="84">
        <v>-16</v>
      </c>
      <c r="L66" s="85">
        <v>-7</v>
      </c>
      <c r="M66" s="121">
        <v>-24</v>
      </c>
      <c r="N66" s="84">
        <v>-16</v>
      </c>
      <c r="O66" s="160">
        <v>-8</v>
      </c>
      <c r="P66" s="121">
        <v>41</v>
      </c>
      <c r="Q66" s="84">
        <v>23</v>
      </c>
      <c r="R66" s="85">
        <v>18</v>
      </c>
      <c r="S66" s="121">
        <v>23</v>
      </c>
      <c r="T66" s="84">
        <v>18</v>
      </c>
      <c r="U66" s="84">
        <v>0</v>
      </c>
      <c r="V66" s="85">
        <v>0</v>
      </c>
      <c r="W66" s="121">
        <v>65</v>
      </c>
      <c r="X66" s="84">
        <v>39</v>
      </c>
      <c r="Y66" s="85">
        <v>26</v>
      </c>
      <c r="Z66" s="121">
        <v>38</v>
      </c>
      <c r="AA66" s="84">
        <v>26</v>
      </c>
      <c r="AB66" s="84">
        <v>1</v>
      </c>
      <c r="AC66" s="85">
        <v>0</v>
      </c>
      <c r="AD66" s="121">
        <v>1</v>
      </c>
      <c r="AE66" s="84">
        <v>0</v>
      </c>
      <c r="AF66" s="85">
        <v>1</v>
      </c>
      <c r="AG66" s="121">
        <v>171</v>
      </c>
      <c r="AH66" s="84">
        <v>87</v>
      </c>
      <c r="AI66" s="160">
        <v>84</v>
      </c>
      <c r="AJ66" s="121">
        <v>74</v>
      </c>
      <c r="AK66" s="84">
        <v>79</v>
      </c>
      <c r="AL66" s="84">
        <v>11</v>
      </c>
      <c r="AM66" s="85">
        <v>5</v>
      </c>
      <c r="AN66" s="121">
        <v>2</v>
      </c>
      <c r="AO66" s="85">
        <v>0</v>
      </c>
      <c r="AP66" s="98">
        <v>170</v>
      </c>
      <c r="AQ66" s="84">
        <v>87</v>
      </c>
      <c r="AR66" s="160">
        <v>83</v>
      </c>
      <c r="AS66" s="121">
        <v>70</v>
      </c>
      <c r="AT66" s="84">
        <v>71</v>
      </c>
      <c r="AU66" s="84">
        <v>16</v>
      </c>
      <c r="AV66" s="85">
        <v>11</v>
      </c>
      <c r="AW66" s="121">
        <v>1</v>
      </c>
      <c r="AX66" s="85">
        <v>1</v>
      </c>
      <c r="AY66" s="98">
        <v>11</v>
      </c>
    </row>
    <row r="67" spans="1:51" x14ac:dyDescent="0.15">
      <c r="A67">
        <v>4</v>
      </c>
      <c r="B67">
        <v>381</v>
      </c>
      <c r="C67" s="156" t="s">
        <v>94</v>
      </c>
      <c r="D67" s="24"/>
      <c r="E67" s="149">
        <v>34.92</v>
      </c>
      <c r="F67" s="150">
        <v>11624</v>
      </c>
      <c r="G67" s="103">
        <v>30004</v>
      </c>
      <c r="H67" s="103">
        <v>14641</v>
      </c>
      <c r="I67" s="103">
        <v>15363</v>
      </c>
      <c r="J67" s="104">
        <v>-12</v>
      </c>
      <c r="K67" s="105">
        <v>0</v>
      </c>
      <c r="L67" s="106">
        <v>-12</v>
      </c>
      <c r="M67" s="104">
        <v>-8</v>
      </c>
      <c r="N67" s="105">
        <v>-5</v>
      </c>
      <c r="O67" s="151">
        <v>-3</v>
      </c>
      <c r="P67" s="104">
        <v>17</v>
      </c>
      <c r="Q67" s="105">
        <v>11</v>
      </c>
      <c r="R67" s="106">
        <v>6</v>
      </c>
      <c r="S67" s="107">
        <v>11</v>
      </c>
      <c r="T67" s="108">
        <v>6</v>
      </c>
      <c r="U67" s="108">
        <v>0</v>
      </c>
      <c r="V67" s="109">
        <v>0</v>
      </c>
      <c r="W67" s="104">
        <v>25</v>
      </c>
      <c r="X67" s="105">
        <v>16</v>
      </c>
      <c r="Y67" s="106">
        <v>9</v>
      </c>
      <c r="Z67" s="107">
        <v>16</v>
      </c>
      <c r="AA67" s="108">
        <v>9</v>
      </c>
      <c r="AB67" s="108">
        <v>0</v>
      </c>
      <c r="AC67" s="109">
        <v>0</v>
      </c>
      <c r="AD67" s="104">
        <v>-4</v>
      </c>
      <c r="AE67" s="105">
        <v>5</v>
      </c>
      <c r="AF67" s="106">
        <v>-9</v>
      </c>
      <c r="AG67" s="104">
        <v>70</v>
      </c>
      <c r="AH67" s="105">
        <v>38</v>
      </c>
      <c r="AI67" s="151">
        <v>32</v>
      </c>
      <c r="AJ67" s="107">
        <v>29</v>
      </c>
      <c r="AK67" s="108">
        <v>30</v>
      </c>
      <c r="AL67" s="108">
        <v>8</v>
      </c>
      <c r="AM67" s="109">
        <v>2</v>
      </c>
      <c r="AN67" s="104">
        <v>1</v>
      </c>
      <c r="AO67" s="106">
        <v>0</v>
      </c>
      <c r="AP67" s="118">
        <v>74</v>
      </c>
      <c r="AQ67" s="105">
        <v>33</v>
      </c>
      <c r="AR67" s="151">
        <v>41</v>
      </c>
      <c r="AS67" s="107">
        <v>22</v>
      </c>
      <c r="AT67" s="108">
        <v>30</v>
      </c>
      <c r="AU67" s="108">
        <v>10</v>
      </c>
      <c r="AV67" s="109">
        <v>10</v>
      </c>
      <c r="AW67" s="104">
        <v>1</v>
      </c>
      <c r="AX67" s="106">
        <v>1</v>
      </c>
      <c r="AY67" s="118">
        <v>3</v>
      </c>
    </row>
    <row r="68" spans="1:51" s="157" customFormat="1" x14ac:dyDescent="0.15">
      <c r="A68">
        <v>4</v>
      </c>
      <c r="B68">
        <v>382</v>
      </c>
      <c r="C68" s="152" t="s">
        <v>95</v>
      </c>
      <c r="D68" s="24"/>
      <c r="E68" s="149">
        <v>9.1300000000000008</v>
      </c>
      <c r="F68" s="150">
        <v>14104</v>
      </c>
      <c r="G68" s="103">
        <v>33739</v>
      </c>
      <c r="H68" s="103">
        <v>16365</v>
      </c>
      <c r="I68" s="103">
        <v>17374</v>
      </c>
      <c r="J68" s="104">
        <v>-11</v>
      </c>
      <c r="K68" s="105">
        <v>-16</v>
      </c>
      <c r="L68" s="106">
        <v>5</v>
      </c>
      <c r="M68" s="104">
        <v>-16</v>
      </c>
      <c r="N68" s="105">
        <v>-11</v>
      </c>
      <c r="O68" s="151">
        <v>-5</v>
      </c>
      <c r="P68" s="104">
        <v>24</v>
      </c>
      <c r="Q68" s="105">
        <v>12</v>
      </c>
      <c r="R68" s="106">
        <v>12</v>
      </c>
      <c r="S68" s="107">
        <v>12</v>
      </c>
      <c r="T68" s="108">
        <v>12</v>
      </c>
      <c r="U68" s="108">
        <v>0</v>
      </c>
      <c r="V68" s="109">
        <v>0</v>
      </c>
      <c r="W68" s="104">
        <v>40</v>
      </c>
      <c r="X68" s="105">
        <v>23</v>
      </c>
      <c r="Y68" s="106">
        <v>17</v>
      </c>
      <c r="Z68" s="107">
        <v>22</v>
      </c>
      <c r="AA68" s="108">
        <v>17</v>
      </c>
      <c r="AB68" s="108">
        <v>1</v>
      </c>
      <c r="AC68" s="109">
        <v>0</v>
      </c>
      <c r="AD68" s="104">
        <v>5</v>
      </c>
      <c r="AE68" s="105">
        <v>-5</v>
      </c>
      <c r="AF68" s="106">
        <v>10</v>
      </c>
      <c r="AG68" s="104">
        <v>101</v>
      </c>
      <c r="AH68" s="105">
        <v>49</v>
      </c>
      <c r="AI68" s="151">
        <v>52</v>
      </c>
      <c r="AJ68" s="107">
        <v>45</v>
      </c>
      <c r="AK68" s="108">
        <v>49</v>
      </c>
      <c r="AL68" s="108">
        <v>3</v>
      </c>
      <c r="AM68" s="109">
        <v>3</v>
      </c>
      <c r="AN68" s="104">
        <v>1</v>
      </c>
      <c r="AO68" s="106">
        <v>0</v>
      </c>
      <c r="AP68" s="118">
        <v>96</v>
      </c>
      <c r="AQ68" s="105">
        <v>54</v>
      </c>
      <c r="AR68" s="151">
        <v>42</v>
      </c>
      <c r="AS68" s="107">
        <v>48</v>
      </c>
      <c r="AT68" s="108">
        <v>41</v>
      </c>
      <c r="AU68" s="108">
        <v>6</v>
      </c>
      <c r="AV68" s="109">
        <v>1</v>
      </c>
      <c r="AW68" s="104">
        <v>0</v>
      </c>
      <c r="AX68" s="106">
        <v>0</v>
      </c>
      <c r="AY68" s="118">
        <v>8</v>
      </c>
    </row>
    <row r="69" spans="1:51" x14ac:dyDescent="0.15">
      <c r="A69" s="157"/>
      <c r="B69" s="157"/>
      <c r="C69" s="120" t="s">
        <v>96</v>
      </c>
      <c r="D69" s="78"/>
      <c r="E69" s="159">
        <v>330.7</v>
      </c>
      <c r="F69" s="80">
        <v>15920</v>
      </c>
      <c r="G69" s="82">
        <v>39959</v>
      </c>
      <c r="H69" s="82">
        <v>19316</v>
      </c>
      <c r="I69" s="82">
        <v>20643</v>
      </c>
      <c r="J69" s="121">
        <v>-47</v>
      </c>
      <c r="K69" s="84">
        <v>-33</v>
      </c>
      <c r="L69" s="85">
        <v>-14</v>
      </c>
      <c r="M69" s="121">
        <v>-33</v>
      </c>
      <c r="N69" s="84">
        <v>-18</v>
      </c>
      <c r="O69" s="160">
        <v>-15</v>
      </c>
      <c r="P69" s="121">
        <v>17</v>
      </c>
      <c r="Q69" s="84">
        <v>11</v>
      </c>
      <c r="R69" s="85">
        <v>6</v>
      </c>
      <c r="S69" s="98">
        <v>11</v>
      </c>
      <c r="T69" s="84">
        <v>6</v>
      </c>
      <c r="U69" s="84">
        <v>0</v>
      </c>
      <c r="V69" s="85">
        <v>0</v>
      </c>
      <c r="W69" s="121">
        <v>50</v>
      </c>
      <c r="X69" s="84">
        <v>29</v>
      </c>
      <c r="Y69" s="85">
        <v>21</v>
      </c>
      <c r="Z69" s="121">
        <v>29</v>
      </c>
      <c r="AA69" s="84">
        <v>21</v>
      </c>
      <c r="AB69" s="84">
        <v>0</v>
      </c>
      <c r="AC69" s="85">
        <v>0</v>
      </c>
      <c r="AD69" s="121">
        <v>-14</v>
      </c>
      <c r="AE69" s="84">
        <v>-15</v>
      </c>
      <c r="AF69" s="85">
        <v>1</v>
      </c>
      <c r="AG69" s="121">
        <v>99</v>
      </c>
      <c r="AH69" s="84">
        <v>45</v>
      </c>
      <c r="AI69" s="160">
        <v>54</v>
      </c>
      <c r="AJ69" s="121">
        <v>29</v>
      </c>
      <c r="AK69" s="84">
        <v>33</v>
      </c>
      <c r="AL69" s="84">
        <v>16</v>
      </c>
      <c r="AM69" s="85">
        <v>21</v>
      </c>
      <c r="AN69" s="121">
        <v>0</v>
      </c>
      <c r="AO69" s="85">
        <v>0</v>
      </c>
      <c r="AP69" s="98">
        <v>113</v>
      </c>
      <c r="AQ69" s="84">
        <v>60</v>
      </c>
      <c r="AR69" s="160">
        <v>53</v>
      </c>
      <c r="AS69" s="121">
        <v>48</v>
      </c>
      <c r="AT69" s="84">
        <v>42</v>
      </c>
      <c r="AU69" s="84">
        <v>11</v>
      </c>
      <c r="AV69" s="85">
        <v>11</v>
      </c>
      <c r="AW69" s="121">
        <v>1</v>
      </c>
      <c r="AX69" s="85">
        <v>0</v>
      </c>
      <c r="AY69" s="98">
        <v>-12</v>
      </c>
    </row>
    <row r="70" spans="1:51" x14ac:dyDescent="0.15">
      <c r="A70">
        <v>6</v>
      </c>
      <c r="B70">
        <v>442</v>
      </c>
      <c r="C70" s="152" t="s">
        <v>97</v>
      </c>
      <c r="D70" s="24"/>
      <c r="E70" s="149">
        <v>82.67</v>
      </c>
      <c r="F70" s="150">
        <v>4277</v>
      </c>
      <c r="G70" s="103">
        <v>10692</v>
      </c>
      <c r="H70" s="103">
        <v>5217</v>
      </c>
      <c r="I70" s="103">
        <v>5475</v>
      </c>
      <c r="J70" s="104">
        <v>-24</v>
      </c>
      <c r="K70" s="105">
        <v>-13</v>
      </c>
      <c r="L70" s="106">
        <v>-11</v>
      </c>
      <c r="M70" s="104">
        <v>-14</v>
      </c>
      <c r="N70" s="105">
        <v>-8</v>
      </c>
      <c r="O70" s="151">
        <v>-6</v>
      </c>
      <c r="P70" s="104">
        <v>3</v>
      </c>
      <c r="Q70" s="105">
        <v>2</v>
      </c>
      <c r="R70" s="106">
        <v>1</v>
      </c>
      <c r="S70" s="107">
        <v>2</v>
      </c>
      <c r="T70" s="108">
        <v>1</v>
      </c>
      <c r="U70" s="108">
        <v>0</v>
      </c>
      <c r="V70" s="109">
        <v>0</v>
      </c>
      <c r="W70" s="104">
        <v>17</v>
      </c>
      <c r="X70" s="105">
        <v>10</v>
      </c>
      <c r="Y70" s="106">
        <v>7</v>
      </c>
      <c r="Z70" s="107">
        <v>10</v>
      </c>
      <c r="AA70" s="108">
        <v>7</v>
      </c>
      <c r="AB70" s="108">
        <v>0</v>
      </c>
      <c r="AC70" s="109">
        <v>0</v>
      </c>
      <c r="AD70" s="104">
        <v>-10</v>
      </c>
      <c r="AE70" s="105">
        <v>-5</v>
      </c>
      <c r="AF70" s="106">
        <v>-5</v>
      </c>
      <c r="AG70" s="104">
        <v>18</v>
      </c>
      <c r="AH70" s="105">
        <v>10</v>
      </c>
      <c r="AI70" s="151">
        <v>8</v>
      </c>
      <c r="AJ70" s="107">
        <v>6</v>
      </c>
      <c r="AK70" s="108">
        <v>6</v>
      </c>
      <c r="AL70" s="108">
        <v>4</v>
      </c>
      <c r="AM70" s="109">
        <v>2</v>
      </c>
      <c r="AN70" s="104">
        <v>0</v>
      </c>
      <c r="AO70" s="106">
        <v>0</v>
      </c>
      <c r="AP70" s="118">
        <v>28</v>
      </c>
      <c r="AQ70" s="105">
        <v>15</v>
      </c>
      <c r="AR70" s="151">
        <v>13</v>
      </c>
      <c r="AS70" s="107">
        <v>14</v>
      </c>
      <c r="AT70" s="108">
        <v>12</v>
      </c>
      <c r="AU70" s="108">
        <v>1</v>
      </c>
      <c r="AV70" s="109">
        <v>1</v>
      </c>
      <c r="AW70" s="104">
        <v>0</v>
      </c>
      <c r="AX70" s="106">
        <v>0</v>
      </c>
      <c r="AY70" s="118">
        <v>-1</v>
      </c>
    </row>
    <row r="71" spans="1:51" x14ac:dyDescent="0.15">
      <c r="A71">
        <v>6</v>
      </c>
      <c r="B71">
        <v>443</v>
      </c>
      <c r="C71" s="152" t="s">
        <v>98</v>
      </c>
      <c r="D71" s="24"/>
      <c r="E71" s="149">
        <v>45.79</v>
      </c>
      <c r="F71" s="150">
        <v>7848</v>
      </c>
      <c r="G71" s="103">
        <v>19084</v>
      </c>
      <c r="H71" s="103">
        <v>9335</v>
      </c>
      <c r="I71" s="103">
        <v>9749</v>
      </c>
      <c r="J71" s="104">
        <v>4</v>
      </c>
      <c r="K71" s="105">
        <v>-3</v>
      </c>
      <c r="L71" s="106">
        <v>7</v>
      </c>
      <c r="M71" s="104">
        <v>-7</v>
      </c>
      <c r="N71" s="105">
        <v>-4</v>
      </c>
      <c r="O71" s="151">
        <v>-3</v>
      </c>
      <c r="P71" s="104">
        <v>11</v>
      </c>
      <c r="Q71" s="105">
        <v>8</v>
      </c>
      <c r="R71" s="106">
        <v>3</v>
      </c>
      <c r="S71" s="107">
        <v>8</v>
      </c>
      <c r="T71" s="108">
        <v>3</v>
      </c>
      <c r="U71" s="108">
        <v>0</v>
      </c>
      <c r="V71" s="109">
        <v>0</v>
      </c>
      <c r="W71" s="104">
        <v>18</v>
      </c>
      <c r="X71" s="105">
        <v>12</v>
      </c>
      <c r="Y71" s="106">
        <v>6</v>
      </c>
      <c r="Z71" s="107">
        <v>12</v>
      </c>
      <c r="AA71" s="108">
        <v>6</v>
      </c>
      <c r="AB71" s="108">
        <v>0</v>
      </c>
      <c r="AC71" s="109">
        <v>0</v>
      </c>
      <c r="AD71" s="104">
        <v>11</v>
      </c>
      <c r="AE71" s="105">
        <v>1</v>
      </c>
      <c r="AF71" s="106">
        <v>10</v>
      </c>
      <c r="AG71" s="104">
        <v>68</v>
      </c>
      <c r="AH71" s="105">
        <v>30</v>
      </c>
      <c r="AI71" s="151">
        <v>38</v>
      </c>
      <c r="AJ71" s="107">
        <v>18</v>
      </c>
      <c r="AK71" s="108">
        <v>21</v>
      </c>
      <c r="AL71" s="108">
        <v>12</v>
      </c>
      <c r="AM71" s="109">
        <v>17</v>
      </c>
      <c r="AN71" s="104">
        <v>0</v>
      </c>
      <c r="AO71" s="106">
        <v>0</v>
      </c>
      <c r="AP71" s="118">
        <v>57</v>
      </c>
      <c r="AQ71" s="105">
        <v>29</v>
      </c>
      <c r="AR71" s="151">
        <v>28</v>
      </c>
      <c r="AS71" s="107">
        <v>22</v>
      </c>
      <c r="AT71" s="108">
        <v>18</v>
      </c>
      <c r="AU71" s="108">
        <v>6</v>
      </c>
      <c r="AV71" s="109">
        <v>10</v>
      </c>
      <c r="AW71" s="104">
        <v>1</v>
      </c>
      <c r="AX71" s="106">
        <v>0</v>
      </c>
      <c r="AY71" s="118">
        <v>-5</v>
      </c>
    </row>
    <row r="72" spans="1:51" s="157" customFormat="1" x14ac:dyDescent="0.15">
      <c r="A72">
        <v>6</v>
      </c>
      <c r="B72">
        <v>446</v>
      </c>
      <c r="C72" s="152" t="s">
        <v>99</v>
      </c>
      <c r="D72" s="24"/>
      <c r="E72" s="149">
        <v>202.23</v>
      </c>
      <c r="F72" s="150">
        <v>3795</v>
      </c>
      <c r="G72" s="103">
        <v>10183</v>
      </c>
      <c r="H72" s="103">
        <v>4764</v>
      </c>
      <c r="I72" s="103">
        <v>5419</v>
      </c>
      <c r="J72" s="104">
        <v>-27</v>
      </c>
      <c r="K72" s="105">
        <v>-17</v>
      </c>
      <c r="L72" s="106">
        <v>-10</v>
      </c>
      <c r="M72" s="104">
        <v>-12</v>
      </c>
      <c r="N72" s="105">
        <v>-6</v>
      </c>
      <c r="O72" s="151">
        <v>-6</v>
      </c>
      <c r="P72" s="104">
        <v>3</v>
      </c>
      <c r="Q72" s="105">
        <v>1</v>
      </c>
      <c r="R72" s="106">
        <v>2</v>
      </c>
      <c r="S72" s="107">
        <v>1</v>
      </c>
      <c r="T72" s="108">
        <v>2</v>
      </c>
      <c r="U72" s="108">
        <v>0</v>
      </c>
      <c r="V72" s="109">
        <v>0</v>
      </c>
      <c r="W72" s="104">
        <v>15</v>
      </c>
      <c r="X72" s="105">
        <v>7</v>
      </c>
      <c r="Y72" s="106">
        <v>8</v>
      </c>
      <c r="Z72" s="107">
        <v>7</v>
      </c>
      <c r="AA72" s="108">
        <v>8</v>
      </c>
      <c r="AB72" s="108">
        <v>0</v>
      </c>
      <c r="AC72" s="109">
        <v>0</v>
      </c>
      <c r="AD72" s="104">
        <v>-15</v>
      </c>
      <c r="AE72" s="105">
        <v>-11</v>
      </c>
      <c r="AF72" s="106">
        <v>-4</v>
      </c>
      <c r="AG72" s="104">
        <v>13</v>
      </c>
      <c r="AH72" s="105">
        <v>5</v>
      </c>
      <c r="AI72" s="151">
        <v>8</v>
      </c>
      <c r="AJ72" s="107">
        <v>5</v>
      </c>
      <c r="AK72" s="108">
        <v>6</v>
      </c>
      <c r="AL72" s="108">
        <v>0</v>
      </c>
      <c r="AM72" s="109">
        <v>2</v>
      </c>
      <c r="AN72" s="104">
        <v>0</v>
      </c>
      <c r="AO72" s="106">
        <v>0</v>
      </c>
      <c r="AP72" s="118">
        <v>28</v>
      </c>
      <c r="AQ72" s="105">
        <v>16</v>
      </c>
      <c r="AR72" s="151">
        <v>12</v>
      </c>
      <c r="AS72" s="107">
        <v>12</v>
      </c>
      <c r="AT72" s="108">
        <v>12</v>
      </c>
      <c r="AU72" s="108">
        <v>4</v>
      </c>
      <c r="AV72" s="109">
        <v>0</v>
      </c>
      <c r="AW72" s="104">
        <v>0</v>
      </c>
      <c r="AX72" s="106">
        <v>0</v>
      </c>
      <c r="AY72" s="118">
        <v>-6</v>
      </c>
    </row>
    <row r="73" spans="1:51" x14ac:dyDescent="0.15">
      <c r="A73" s="157"/>
      <c r="B73" s="157"/>
      <c r="C73" s="120" t="s">
        <v>100</v>
      </c>
      <c r="D73" s="78"/>
      <c r="E73" s="159">
        <v>22.61</v>
      </c>
      <c r="F73" s="80">
        <v>12988</v>
      </c>
      <c r="G73" s="82">
        <v>33187</v>
      </c>
      <c r="H73" s="82">
        <v>16113</v>
      </c>
      <c r="I73" s="82">
        <v>17074</v>
      </c>
      <c r="J73" s="121">
        <v>-17</v>
      </c>
      <c r="K73" s="84">
        <v>-11</v>
      </c>
      <c r="L73" s="85">
        <v>-6</v>
      </c>
      <c r="M73" s="121">
        <v>-8</v>
      </c>
      <c r="N73" s="84">
        <v>-12</v>
      </c>
      <c r="O73" s="160">
        <v>4</v>
      </c>
      <c r="P73" s="121">
        <v>22</v>
      </c>
      <c r="Q73" s="84">
        <v>8</v>
      </c>
      <c r="R73" s="85">
        <v>14</v>
      </c>
      <c r="S73" s="121">
        <v>8</v>
      </c>
      <c r="T73" s="84">
        <v>14</v>
      </c>
      <c r="U73" s="84">
        <v>0</v>
      </c>
      <c r="V73" s="85">
        <v>0</v>
      </c>
      <c r="W73" s="121">
        <v>30</v>
      </c>
      <c r="X73" s="84">
        <v>20</v>
      </c>
      <c r="Y73" s="85">
        <v>10</v>
      </c>
      <c r="Z73" s="121">
        <v>20</v>
      </c>
      <c r="AA73" s="84">
        <v>10</v>
      </c>
      <c r="AB73" s="84">
        <v>0</v>
      </c>
      <c r="AC73" s="85">
        <v>0</v>
      </c>
      <c r="AD73" s="121">
        <v>-9</v>
      </c>
      <c r="AE73" s="84">
        <v>1</v>
      </c>
      <c r="AF73" s="85">
        <v>-10</v>
      </c>
      <c r="AG73" s="121">
        <v>78</v>
      </c>
      <c r="AH73" s="84">
        <v>41</v>
      </c>
      <c r="AI73" s="160">
        <v>37</v>
      </c>
      <c r="AJ73" s="121">
        <v>35</v>
      </c>
      <c r="AK73" s="84">
        <v>28</v>
      </c>
      <c r="AL73" s="84">
        <v>6</v>
      </c>
      <c r="AM73" s="85">
        <v>7</v>
      </c>
      <c r="AN73" s="121">
        <v>0</v>
      </c>
      <c r="AO73" s="85">
        <v>2</v>
      </c>
      <c r="AP73" s="98">
        <v>87</v>
      </c>
      <c r="AQ73" s="84">
        <v>40</v>
      </c>
      <c r="AR73" s="160">
        <v>47</v>
      </c>
      <c r="AS73" s="121">
        <v>40</v>
      </c>
      <c r="AT73" s="84">
        <v>47</v>
      </c>
      <c r="AU73" s="84">
        <v>0</v>
      </c>
      <c r="AV73" s="85">
        <v>0</v>
      </c>
      <c r="AW73" s="121">
        <v>0</v>
      </c>
      <c r="AX73" s="85">
        <v>0</v>
      </c>
      <c r="AY73" s="98">
        <v>5</v>
      </c>
    </row>
    <row r="74" spans="1:51" s="157" customFormat="1" x14ac:dyDescent="0.15">
      <c r="A74">
        <v>7</v>
      </c>
      <c r="B74">
        <v>464</v>
      </c>
      <c r="C74" s="152" t="s">
        <v>101</v>
      </c>
      <c r="D74" s="24" t="s">
        <v>51</v>
      </c>
      <c r="E74" s="149">
        <v>22.61</v>
      </c>
      <c r="F74" s="150">
        <v>12988</v>
      </c>
      <c r="G74" s="103">
        <v>33187</v>
      </c>
      <c r="H74" s="103">
        <v>16113</v>
      </c>
      <c r="I74" s="103">
        <v>17074</v>
      </c>
      <c r="J74" s="104">
        <v>-17</v>
      </c>
      <c r="K74" s="105">
        <v>-11</v>
      </c>
      <c r="L74" s="106">
        <v>-6</v>
      </c>
      <c r="M74" s="104">
        <v>-8</v>
      </c>
      <c r="N74" s="105">
        <v>-12</v>
      </c>
      <c r="O74" s="151">
        <v>4</v>
      </c>
      <c r="P74" s="104">
        <v>22</v>
      </c>
      <c r="Q74" s="105">
        <v>8</v>
      </c>
      <c r="R74" s="106">
        <v>14</v>
      </c>
      <c r="S74" s="107">
        <v>8</v>
      </c>
      <c r="T74" s="108">
        <v>14</v>
      </c>
      <c r="U74" s="108">
        <v>0</v>
      </c>
      <c r="V74" s="109">
        <v>0</v>
      </c>
      <c r="W74" s="104">
        <v>30</v>
      </c>
      <c r="X74" s="105">
        <v>20</v>
      </c>
      <c r="Y74" s="106">
        <v>10</v>
      </c>
      <c r="Z74" s="107">
        <v>20</v>
      </c>
      <c r="AA74" s="108">
        <v>10</v>
      </c>
      <c r="AB74" s="108">
        <v>0</v>
      </c>
      <c r="AC74" s="109">
        <v>0</v>
      </c>
      <c r="AD74" s="104">
        <v>-9</v>
      </c>
      <c r="AE74" s="105">
        <v>1</v>
      </c>
      <c r="AF74" s="106">
        <v>-10</v>
      </c>
      <c r="AG74" s="104">
        <v>78</v>
      </c>
      <c r="AH74" s="105">
        <v>41</v>
      </c>
      <c r="AI74" s="151">
        <v>37</v>
      </c>
      <c r="AJ74" s="107">
        <v>35</v>
      </c>
      <c r="AK74" s="108">
        <v>28</v>
      </c>
      <c r="AL74" s="108">
        <v>6</v>
      </c>
      <c r="AM74" s="109">
        <v>7</v>
      </c>
      <c r="AN74" s="104">
        <v>0</v>
      </c>
      <c r="AO74" s="106">
        <v>2</v>
      </c>
      <c r="AP74" s="118">
        <v>87</v>
      </c>
      <c r="AQ74" s="105">
        <v>40</v>
      </c>
      <c r="AR74" s="151">
        <v>47</v>
      </c>
      <c r="AS74" s="107">
        <v>40</v>
      </c>
      <c r="AT74" s="108">
        <v>47</v>
      </c>
      <c r="AU74" s="108">
        <v>0</v>
      </c>
      <c r="AV74" s="109">
        <v>0</v>
      </c>
      <c r="AW74" s="104">
        <v>0</v>
      </c>
      <c r="AX74" s="106">
        <v>0</v>
      </c>
      <c r="AY74" s="118">
        <v>5</v>
      </c>
    </row>
    <row r="75" spans="1:51" x14ac:dyDescent="0.15">
      <c r="A75" s="157"/>
      <c r="B75" s="157"/>
      <c r="C75" s="120" t="s">
        <v>102</v>
      </c>
      <c r="D75" s="78"/>
      <c r="E75" s="159">
        <v>150.26</v>
      </c>
      <c r="F75" s="80">
        <v>5502</v>
      </c>
      <c r="G75" s="82">
        <v>13422</v>
      </c>
      <c r="H75" s="82">
        <v>6511</v>
      </c>
      <c r="I75" s="82">
        <v>6911</v>
      </c>
      <c r="J75" s="121">
        <v>-18</v>
      </c>
      <c r="K75" s="84">
        <v>-4</v>
      </c>
      <c r="L75" s="85">
        <v>-14</v>
      </c>
      <c r="M75" s="121">
        <v>-18</v>
      </c>
      <c r="N75" s="84">
        <v>-7</v>
      </c>
      <c r="O75" s="160">
        <v>-11</v>
      </c>
      <c r="P75" s="121">
        <v>2</v>
      </c>
      <c r="Q75" s="84">
        <v>2</v>
      </c>
      <c r="R75" s="85">
        <v>0</v>
      </c>
      <c r="S75" s="121">
        <v>2</v>
      </c>
      <c r="T75" s="84">
        <v>0</v>
      </c>
      <c r="U75" s="84">
        <v>0</v>
      </c>
      <c r="V75" s="85">
        <v>0</v>
      </c>
      <c r="W75" s="121">
        <v>20</v>
      </c>
      <c r="X75" s="84">
        <v>9</v>
      </c>
      <c r="Y75" s="85">
        <v>11</v>
      </c>
      <c r="Z75" s="121">
        <v>9</v>
      </c>
      <c r="AA75" s="84">
        <v>11</v>
      </c>
      <c r="AB75" s="84">
        <v>0</v>
      </c>
      <c r="AC75" s="85">
        <v>0</v>
      </c>
      <c r="AD75" s="121">
        <v>0</v>
      </c>
      <c r="AE75" s="84">
        <v>3</v>
      </c>
      <c r="AF75" s="85">
        <v>-3</v>
      </c>
      <c r="AG75" s="121">
        <v>35</v>
      </c>
      <c r="AH75" s="84">
        <v>20</v>
      </c>
      <c r="AI75" s="160">
        <v>15</v>
      </c>
      <c r="AJ75" s="121">
        <v>14</v>
      </c>
      <c r="AK75" s="84">
        <v>14</v>
      </c>
      <c r="AL75" s="84">
        <v>6</v>
      </c>
      <c r="AM75" s="85">
        <v>1</v>
      </c>
      <c r="AN75" s="121">
        <v>0</v>
      </c>
      <c r="AO75" s="85">
        <v>0</v>
      </c>
      <c r="AP75" s="98">
        <v>35</v>
      </c>
      <c r="AQ75" s="84">
        <v>17</v>
      </c>
      <c r="AR75" s="160">
        <v>18</v>
      </c>
      <c r="AS75" s="121">
        <v>16</v>
      </c>
      <c r="AT75" s="84">
        <v>16</v>
      </c>
      <c r="AU75" s="84">
        <v>0</v>
      </c>
      <c r="AV75" s="85">
        <v>2</v>
      </c>
      <c r="AW75" s="121">
        <v>1</v>
      </c>
      <c r="AX75" s="85">
        <v>0</v>
      </c>
      <c r="AY75" s="98">
        <v>-5</v>
      </c>
    </row>
    <row r="76" spans="1:51" s="157" customFormat="1" x14ac:dyDescent="0.15">
      <c r="A76">
        <v>7</v>
      </c>
      <c r="B76">
        <v>481</v>
      </c>
      <c r="C76" s="156" t="s">
        <v>103</v>
      </c>
      <c r="D76" s="24"/>
      <c r="E76" s="149">
        <v>150.26</v>
      </c>
      <c r="F76" s="150">
        <v>5502</v>
      </c>
      <c r="G76" s="103">
        <v>13422</v>
      </c>
      <c r="H76" s="103">
        <v>6511</v>
      </c>
      <c r="I76" s="103">
        <v>6911</v>
      </c>
      <c r="J76" s="104">
        <v>-18</v>
      </c>
      <c r="K76" s="105">
        <v>-4</v>
      </c>
      <c r="L76" s="106">
        <v>-14</v>
      </c>
      <c r="M76" s="104">
        <v>-18</v>
      </c>
      <c r="N76" s="105">
        <v>-7</v>
      </c>
      <c r="O76" s="151">
        <v>-11</v>
      </c>
      <c r="P76" s="104">
        <v>2</v>
      </c>
      <c r="Q76" s="105">
        <v>2</v>
      </c>
      <c r="R76" s="106">
        <v>0</v>
      </c>
      <c r="S76" s="107">
        <v>2</v>
      </c>
      <c r="T76" s="108">
        <v>0</v>
      </c>
      <c r="U76" s="108">
        <v>0</v>
      </c>
      <c r="V76" s="109">
        <v>0</v>
      </c>
      <c r="W76" s="104">
        <v>20</v>
      </c>
      <c r="X76" s="105">
        <v>9</v>
      </c>
      <c r="Y76" s="106">
        <v>11</v>
      </c>
      <c r="Z76" s="107">
        <v>9</v>
      </c>
      <c r="AA76" s="108">
        <v>11</v>
      </c>
      <c r="AB76" s="108">
        <v>0</v>
      </c>
      <c r="AC76" s="109">
        <v>0</v>
      </c>
      <c r="AD76" s="104">
        <v>0</v>
      </c>
      <c r="AE76" s="105">
        <v>3</v>
      </c>
      <c r="AF76" s="106">
        <v>-3</v>
      </c>
      <c r="AG76" s="104">
        <v>35</v>
      </c>
      <c r="AH76" s="105">
        <v>20</v>
      </c>
      <c r="AI76" s="151">
        <v>15</v>
      </c>
      <c r="AJ76" s="107">
        <v>14</v>
      </c>
      <c r="AK76" s="108">
        <v>14</v>
      </c>
      <c r="AL76" s="108">
        <v>6</v>
      </c>
      <c r="AM76" s="109">
        <v>1</v>
      </c>
      <c r="AN76" s="104">
        <v>0</v>
      </c>
      <c r="AO76" s="106">
        <v>0</v>
      </c>
      <c r="AP76" s="118">
        <v>35</v>
      </c>
      <c r="AQ76" s="105">
        <v>17</v>
      </c>
      <c r="AR76" s="151">
        <v>18</v>
      </c>
      <c r="AS76" s="107">
        <v>16</v>
      </c>
      <c r="AT76" s="108">
        <v>16</v>
      </c>
      <c r="AU76" s="108">
        <v>0</v>
      </c>
      <c r="AV76" s="109">
        <v>2</v>
      </c>
      <c r="AW76" s="104">
        <v>1</v>
      </c>
      <c r="AX76" s="106">
        <v>0</v>
      </c>
      <c r="AY76" s="118">
        <v>-5</v>
      </c>
    </row>
    <row r="77" spans="1:51" x14ac:dyDescent="0.15">
      <c r="A77" s="157"/>
      <c r="B77" s="157"/>
      <c r="C77" s="120" t="s">
        <v>104</v>
      </c>
      <c r="D77" s="78"/>
      <c r="E77" s="159">
        <v>307.44</v>
      </c>
      <c r="F77" s="80">
        <v>5890</v>
      </c>
      <c r="G77" s="82">
        <v>15117</v>
      </c>
      <c r="H77" s="82">
        <v>7226</v>
      </c>
      <c r="I77" s="82">
        <v>7891</v>
      </c>
      <c r="J77" s="121">
        <v>-50</v>
      </c>
      <c r="K77" s="84">
        <v>-18</v>
      </c>
      <c r="L77" s="85">
        <v>-32</v>
      </c>
      <c r="M77" s="121">
        <v>-32</v>
      </c>
      <c r="N77" s="84">
        <v>-13</v>
      </c>
      <c r="O77" s="160">
        <v>-19</v>
      </c>
      <c r="P77" s="121">
        <v>2</v>
      </c>
      <c r="Q77" s="84">
        <v>1</v>
      </c>
      <c r="R77" s="85">
        <v>1</v>
      </c>
      <c r="S77" s="121">
        <v>1</v>
      </c>
      <c r="T77" s="84">
        <v>1</v>
      </c>
      <c r="U77" s="84">
        <v>0</v>
      </c>
      <c r="V77" s="85">
        <v>0</v>
      </c>
      <c r="W77" s="121">
        <v>34</v>
      </c>
      <c r="X77" s="84">
        <v>14</v>
      </c>
      <c r="Y77" s="85">
        <v>20</v>
      </c>
      <c r="Z77" s="121">
        <v>14</v>
      </c>
      <c r="AA77" s="84">
        <v>20</v>
      </c>
      <c r="AB77" s="84">
        <v>0</v>
      </c>
      <c r="AC77" s="85">
        <v>0</v>
      </c>
      <c r="AD77" s="121">
        <v>-18</v>
      </c>
      <c r="AE77" s="84">
        <v>-5</v>
      </c>
      <c r="AF77" s="85">
        <v>-13</v>
      </c>
      <c r="AG77" s="121">
        <v>16</v>
      </c>
      <c r="AH77" s="84">
        <v>12</v>
      </c>
      <c r="AI77" s="160">
        <v>4</v>
      </c>
      <c r="AJ77" s="121">
        <v>12</v>
      </c>
      <c r="AK77" s="84">
        <v>4</v>
      </c>
      <c r="AL77" s="84">
        <v>0</v>
      </c>
      <c r="AM77" s="85">
        <v>0</v>
      </c>
      <c r="AN77" s="121">
        <v>0</v>
      </c>
      <c r="AO77" s="85">
        <v>0</v>
      </c>
      <c r="AP77" s="98">
        <v>34</v>
      </c>
      <c r="AQ77" s="84">
        <v>17</v>
      </c>
      <c r="AR77" s="160">
        <v>17</v>
      </c>
      <c r="AS77" s="121">
        <v>16</v>
      </c>
      <c r="AT77" s="84">
        <v>17</v>
      </c>
      <c r="AU77" s="84">
        <v>1</v>
      </c>
      <c r="AV77" s="85">
        <v>0</v>
      </c>
      <c r="AW77" s="121">
        <v>0</v>
      </c>
      <c r="AX77" s="85">
        <v>0</v>
      </c>
      <c r="AY77" s="98">
        <v>-19</v>
      </c>
    </row>
    <row r="78" spans="1:51" s="157" customFormat="1" x14ac:dyDescent="0.15">
      <c r="A78">
        <v>7</v>
      </c>
      <c r="B78">
        <v>501</v>
      </c>
      <c r="C78" s="152" t="s">
        <v>105</v>
      </c>
      <c r="D78" s="24"/>
      <c r="E78" s="149">
        <v>307.44</v>
      </c>
      <c r="F78" s="150">
        <v>5890</v>
      </c>
      <c r="G78" s="103">
        <v>15117</v>
      </c>
      <c r="H78" s="103">
        <v>7226</v>
      </c>
      <c r="I78" s="103">
        <v>7891</v>
      </c>
      <c r="J78" s="104">
        <v>-50</v>
      </c>
      <c r="K78" s="105">
        <v>-18</v>
      </c>
      <c r="L78" s="106">
        <v>-32</v>
      </c>
      <c r="M78" s="104">
        <v>-32</v>
      </c>
      <c r="N78" s="105">
        <v>-13</v>
      </c>
      <c r="O78" s="151">
        <v>-19</v>
      </c>
      <c r="P78" s="104">
        <v>2</v>
      </c>
      <c r="Q78" s="105">
        <v>1</v>
      </c>
      <c r="R78" s="106">
        <v>1</v>
      </c>
      <c r="S78" s="107">
        <v>1</v>
      </c>
      <c r="T78" s="108">
        <v>1</v>
      </c>
      <c r="U78" s="108">
        <v>0</v>
      </c>
      <c r="V78" s="109">
        <v>0</v>
      </c>
      <c r="W78" s="104">
        <v>34</v>
      </c>
      <c r="X78" s="105">
        <v>14</v>
      </c>
      <c r="Y78" s="106">
        <v>20</v>
      </c>
      <c r="Z78" s="107">
        <v>14</v>
      </c>
      <c r="AA78" s="108">
        <v>20</v>
      </c>
      <c r="AB78" s="108">
        <v>0</v>
      </c>
      <c r="AC78" s="109">
        <v>0</v>
      </c>
      <c r="AD78" s="104">
        <v>-18</v>
      </c>
      <c r="AE78" s="105">
        <v>-5</v>
      </c>
      <c r="AF78" s="106">
        <v>-13</v>
      </c>
      <c r="AG78" s="104">
        <v>16</v>
      </c>
      <c r="AH78" s="105">
        <v>12</v>
      </c>
      <c r="AI78" s="151">
        <v>4</v>
      </c>
      <c r="AJ78" s="107">
        <v>12</v>
      </c>
      <c r="AK78" s="108">
        <v>4</v>
      </c>
      <c r="AL78" s="108">
        <v>0</v>
      </c>
      <c r="AM78" s="109">
        <v>0</v>
      </c>
      <c r="AN78" s="104">
        <v>0</v>
      </c>
      <c r="AO78" s="106">
        <v>0</v>
      </c>
      <c r="AP78" s="118">
        <v>34</v>
      </c>
      <c r="AQ78" s="105">
        <v>17</v>
      </c>
      <c r="AR78" s="151">
        <v>17</v>
      </c>
      <c r="AS78" s="107">
        <v>16</v>
      </c>
      <c r="AT78" s="108">
        <v>17</v>
      </c>
      <c r="AU78" s="108">
        <v>1</v>
      </c>
      <c r="AV78" s="109">
        <v>0</v>
      </c>
      <c r="AW78" s="104">
        <v>0</v>
      </c>
      <c r="AX78" s="106">
        <v>0</v>
      </c>
      <c r="AY78" s="118">
        <v>-19</v>
      </c>
    </row>
    <row r="79" spans="1:51" x14ac:dyDescent="0.15">
      <c r="A79" s="157"/>
      <c r="B79" s="157"/>
      <c r="C79" s="120" t="s">
        <v>106</v>
      </c>
      <c r="D79" s="78"/>
      <c r="E79" s="159">
        <v>609.78</v>
      </c>
      <c r="F79" s="120">
        <v>10721</v>
      </c>
      <c r="G79" s="82">
        <v>27917</v>
      </c>
      <c r="H79" s="82">
        <v>13271</v>
      </c>
      <c r="I79" s="82">
        <v>14646</v>
      </c>
      <c r="J79" s="121">
        <v>-29</v>
      </c>
      <c r="K79" s="84">
        <v>-22</v>
      </c>
      <c r="L79" s="85">
        <v>-7</v>
      </c>
      <c r="M79" s="121">
        <v>-26</v>
      </c>
      <c r="N79" s="84">
        <v>-13</v>
      </c>
      <c r="O79" s="160">
        <v>-13</v>
      </c>
      <c r="P79" s="121">
        <v>15</v>
      </c>
      <c r="Q79" s="84">
        <v>7</v>
      </c>
      <c r="R79" s="85">
        <v>8</v>
      </c>
      <c r="S79" s="121">
        <v>7</v>
      </c>
      <c r="T79" s="84">
        <v>8</v>
      </c>
      <c r="U79" s="84">
        <v>0</v>
      </c>
      <c r="V79" s="85">
        <v>0</v>
      </c>
      <c r="W79" s="121">
        <v>41</v>
      </c>
      <c r="X79" s="84">
        <v>20</v>
      </c>
      <c r="Y79" s="85">
        <v>21</v>
      </c>
      <c r="Z79" s="121">
        <v>20</v>
      </c>
      <c r="AA79" s="84">
        <v>21</v>
      </c>
      <c r="AB79" s="84">
        <v>0</v>
      </c>
      <c r="AC79" s="85">
        <v>0</v>
      </c>
      <c r="AD79" s="121">
        <v>-3</v>
      </c>
      <c r="AE79" s="84">
        <v>-9</v>
      </c>
      <c r="AF79" s="85">
        <v>6</v>
      </c>
      <c r="AG79" s="121">
        <v>44</v>
      </c>
      <c r="AH79" s="84">
        <v>19</v>
      </c>
      <c r="AI79" s="160">
        <v>25</v>
      </c>
      <c r="AJ79" s="121">
        <v>15</v>
      </c>
      <c r="AK79" s="84">
        <v>12</v>
      </c>
      <c r="AL79" s="84">
        <v>4</v>
      </c>
      <c r="AM79" s="85">
        <v>12</v>
      </c>
      <c r="AN79" s="121">
        <v>0</v>
      </c>
      <c r="AO79" s="85">
        <v>1</v>
      </c>
      <c r="AP79" s="98">
        <v>47</v>
      </c>
      <c r="AQ79" s="84">
        <v>28</v>
      </c>
      <c r="AR79" s="160">
        <v>19</v>
      </c>
      <c r="AS79" s="121">
        <v>26</v>
      </c>
      <c r="AT79" s="84">
        <v>16</v>
      </c>
      <c r="AU79" s="84">
        <v>1</v>
      </c>
      <c r="AV79" s="85">
        <v>0</v>
      </c>
      <c r="AW79" s="121">
        <v>1</v>
      </c>
      <c r="AX79" s="85">
        <v>3</v>
      </c>
      <c r="AY79" s="98">
        <v>5</v>
      </c>
    </row>
    <row r="80" spans="1:51" x14ac:dyDescent="0.15">
      <c r="A80">
        <v>8</v>
      </c>
      <c r="B80">
        <v>585</v>
      </c>
      <c r="C80" s="152" t="s">
        <v>107</v>
      </c>
      <c r="D80" s="24"/>
      <c r="E80" s="149">
        <v>368.77</v>
      </c>
      <c r="F80" s="161">
        <v>5825</v>
      </c>
      <c r="G80" s="103">
        <v>15171</v>
      </c>
      <c r="H80" s="103">
        <v>7203</v>
      </c>
      <c r="I80" s="103">
        <v>7968</v>
      </c>
      <c r="J80" s="104">
        <v>-27</v>
      </c>
      <c r="K80" s="105">
        <v>-16</v>
      </c>
      <c r="L80" s="106">
        <v>-11</v>
      </c>
      <c r="M80" s="104">
        <v>-17</v>
      </c>
      <c r="N80" s="105">
        <v>-7</v>
      </c>
      <c r="O80" s="151">
        <v>-10</v>
      </c>
      <c r="P80" s="104">
        <v>9</v>
      </c>
      <c r="Q80" s="105">
        <v>5</v>
      </c>
      <c r="R80" s="106">
        <v>4</v>
      </c>
      <c r="S80" s="107">
        <v>5</v>
      </c>
      <c r="T80" s="108">
        <v>4</v>
      </c>
      <c r="U80" s="108">
        <v>0</v>
      </c>
      <c r="V80" s="109">
        <v>0</v>
      </c>
      <c r="W80" s="104">
        <v>26</v>
      </c>
      <c r="X80" s="105">
        <v>12</v>
      </c>
      <c r="Y80" s="106">
        <v>14</v>
      </c>
      <c r="Z80" s="107">
        <v>12</v>
      </c>
      <c r="AA80" s="108">
        <v>14</v>
      </c>
      <c r="AB80" s="108">
        <v>0</v>
      </c>
      <c r="AC80" s="109">
        <v>0</v>
      </c>
      <c r="AD80" s="104">
        <v>-10</v>
      </c>
      <c r="AE80" s="105">
        <v>-9</v>
      </c>
      <c r="AF80" s="106">
        <v>-1</v>
      </c>
      <c r="AG80" s="104">
        <v>18</v>
      </c>
      <c r="AH80" s="105">
        <v>10</v>
      </c>
      <c r="AI80" s="151">
        <v>8</v>
      </c>
      <c r="AJ80" s="107">
        <v>7</v>
      </c>
      <c r="AK80" s="108">
        <v>6</v>
      </c>
      <c r="AL80" s="108">
        <v>3</v>
      </c>
      <c r="AM80" s="109">
        <v>2</v>
      </c>
      <c r="AN80" s="104">
        <v>0</v>
      </c>
      <c r="AO80" s="106">
        <v>0</v>
      </c>
      <c r="AP80" s="118">
        <v>28</v>
      </c>
      <c r="AQ80" s="105">
        <v>19</v>
      </c>
      <c r="AR80" s="151">
        <v>9</v>
      </c>
      <c r="AS80" s="107">
        <v>19</v>
      </c>
      <c r="AT80" s="108">
        <v>8</v>
      </c>
      <c r="AU80" s="108">
        <v>0</v>
      </c>
      <c r="AV80" s="109">
        <v>0</v>
      </c>
      <c r="AW80" s="104">
        <v>0</v>
      </c>
      <c r="AX80" s="106">
        <v>1</v>
      </c>
      <c r="AY80" s="118">
        <v>-4</v>
      </c>
    </row>
    <row r="81" spans="1:51" ht="13.5" customHeight="1" x14ac:dyDescent="0.15">
      <c r="A81">
        <v>8</v>
      </c>
      <c r="B81" s="162">
        <v>586</v>
      </c>
      <c r="C81" s="163" t="s">
        <v>108</v>
      </c>
      <c r="D81" s="164"/>
      <c r="E81" s="165">
        <v>241.01</v>
      </c>
      <c r="F81" s="166">
        <v>4896</v>
      </c>
      <c r="G81" s="167">
        <v>12746</v>
      </c>
      <c r="H81" s="167">
        <v>6068</v>
      </c>
      <c r="I81" s="167">
        <v>6678</v>
      </c>
      <c r="J81" s="168">
        <v>-2</v>
      </c>
      <c r="K81" s="169">
        <v>-6</v>
      </c>
      <c r="L81" s="170">
        <v>4</v>
      </c>
      <c r="M81" s="168">
        <v>-9</v>
      </c>
      <c r="N81" s="169">
        <v>-6</v>
      </c>
      <c r="O81" s="171">
        <v>-3</v>
      </c>
      <c r="P81" s="168">
        <v>6</v>
      </c>
      <c r="Q81" s="169">
        <v>2</v>
      </c>
      <c r="R81" s="170">
        <v>4</v>
      </c>
      <c r="S81" s="172">
        <v>2</v>
      </c>
      <c r="T81" s="173">
        <v>4</v>
      </c>
      <c r="U81" s="173">
        <v>0</v>
      </c>
      <c r="V81" s="174">
        <v>0</v>
      </c>
      <c r="W81" s="168">
        <v>15</v>
      </c>
      <c r="X81" s="169">
        <v>8</v>
      </c>
      <c r="Y81" s="170">
        <v>7</v>
      </c>
      <c r="Z81" s="172">
        <v>8</v>
      </c>
      <c r="AA81" s="173">
        <v>7</v>
      </c>
      <c r="AB81" s="173">
        <v>0</v>
      </c>
      <c r="AC81" s="174">
        <v>0</v>
      </c>
      <c r="AD81" s="168">
        <v>7</v>
      </c>
      <c r="AE81" s="169">
        <v>0</v>
      </c>
      <c r="AF81" s="170">
        <v>7</v>
      </c>
      <c r="AG81" s="168">
        <v>26</v>
      </c>
      <c r="AH81" s="169">
        <v>9</v>
      </c>
      <c r="AI81" s="171">
        <v>17</v>
      </c>
      <c r="AJ81" s="172">
        <v>8</v>
      </c>
      <c r="AK81" s="173">
        <v>6</v>
      </c>
      <c r="AL81" s="173">
        <v>1</v>
      </c>
      <c r="AM81" s="174">
        <v>10</v>
      </c>
      <c r="AN81" s="168">
        <v>0</v>
      </c>
      <c r="AO81" s="170">
        <v>1</v>
      </c>
      <c r="AP81" s="175">
        <v>19</v>
      </c>
      <c r="AQ81" s="169">
        <v>9</v>
      </c>
      <c r="AR81" s="171">
        <v>10</v>
      </c>
      <c r="AS81" s="172">
        <v>7</v>
      </c>
      <c r="AT81" s="173">
        <v>8</v>
      </c>
      <c r="AU81" s="173">
        <v>1</v>
      </c>
      <c r="AV81" s="174">
        <v>0</v>
      </c>
      <c r="AW81" s="168">
        <v>1</v>
      </c>
      <c r="AX81" s="170">
        <v>2</v>
      </c>
      <c r="AY81" s="175">
        <v>9</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142</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c r="AR84" s="8"/>
      <c r="AS84" s="8"/>
      <c r="AT84" s="8"/>
      <c r="AU84" s="8"/>
      <c r="AV84" s="8"/>
      <c r="AW84" s="8"/>
      <c r="AX84" s="6"/>
      <c r="AY84" s="6"/>
    </row>
    <row r="85" spans="1:51" x14ac:dyDescent="0.15">
      <c r="C85" s="186"/>
      <c r="E85" s="185" t="s">
        <v>143</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c r="AR85" s="8"/>
      <c r="AS85" s="8"/>
      <c r="AT85" s="8"/>
      <c r="AU85" s="8"/>
      <c r="AV85" s="8"/>
      <c r="AW85" s="8"/>
      <c r="AX85" s="6"/>
      <c r="AY85" s="6"/>
    </row>
    <row r="86" spans="1:51" x14ac:dyDescent="0.15">
      <c r="C86" s="186"/>
      <c r="E86" s="185" t="s">
        <v>144</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c r="AR86" s="8"/>
      <c r="AS86" s="8"/>
      <c r="AT86" s="8"/>
      <c r="AU86" s="8"/>
      <c r="AV86" s="8"/>
      <c r="AW86" s="8"/>
      <c r="AX86" s="6"/>
      <c r="AY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c r="AR87" s="8"/>
      <c r="AS87" s="8"/>
      <c r="AT87" s="8"/>
      <c r="AU87" s="8"/>
      <c r="AV87" s="8"/>
      <c r="AW87" s="8"/>
      <c r="AX87" s="6"/>
      <c r="AY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Q88" s="8"/>
      <c r="AR88" s="8"/>
      <c r="AS88" s="193"/>
      <c r="AT88" s="8"/>
      <c r="AU88" s="8"/>
      <c r="AV88" s="8"/>
      <c r="AW88" s="8"/>
      <c r="AX88" s="6"/>
      <c r="AY88" s="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R89" s="8"/>
      <c r="AS89" s="8"/>
      <c r="AT89" s="193"/>
      <c r="AU89" s="8"/>
      <c r="AV89" s="8"/>
      <c r="AW89" s="8"/>
      <c r="AX89" s="6"/>
      <c r="AY89" s="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59055118110236227" bottom="0.19685039370078741" header="0.51181102362204722" footer="0.51181102362204722"/>
  <pageSetup paperSize="9" scale="6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6E02B-320E-4126-AB17-F8B57ACDA6AA}">
  <sheetPr>
    <pageSetUpPr fitToPage="1"/>
  </sheetPr>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145</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c r="AQ1" s="8"/>
      <c r="AR1" s="8"/>
      <c r="AS1" s="8"/>
      <c r="AT1" s="8"/>
      <c r="AU1" s="8"/>
      <c r="AV1" s="8"/>
      <c r="AW1" s="8"/>
      <c r="AX1" s="6"/>
      <c r="AY1" s="6"/>
    </row>
    <row r="2" spans="1:51" ht="17.25" x14ac:dyDescent="0.15">
      <c r="C2" s="9"/>
      <c r="D2" s="10"/>
      <c r="E2" s="11"/>
      <c r="F2" s="12"/>
      <c r="G2" s="13"/>
      <c r="H2" s="14"/>
      <c r="I2" s="15"/>
      <c r="J2" s="16" t="s">
        <v>146</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8400.94</v>
      </c>
      <c r="F8" s="80">
        <v>2431479</v>
      </c>
      <c r="G8" s="81">
        <v>5402640</v>
      </c>
      <c r="H8" s="81">
        <v>2566992</v>
      </c>
      <c r="I8" s="82">
        <v>2835648</v>
      </c>
      <c r="J8" s="83">
        <v>-1179</v>
      </c>
      <c r="K8" s="84">
        <v>-573</v>
      </c>
      <c r="L8" s="85">
        <v>-606</v>
      </c>
      <c r="M8" s="83">
        <v>-2335</v>
      </c>
      <c r="N8" s="84">
        <v>-1235</v>
      </c>
      <c r="O8" s="85">
        <v>-1100</v>
      </c>
      <c r="P8" s="83">
        <v>2919</v>
      </c>
      <c r="Q8" s="84">
        <v>1473</v>
      </c>
      <c r="R8" s="85">
        <v>1446</v>
      </c>
      <c r="S8" s="86">
        <v>1454</v>
      </c>
      <c r="T8" s="87">
        <v>1427</v>
      </c>
      <c r="U8" s="87">
        <v>19</v>
      </c>
      <c r="V8" s="88">
        <v>19</v>
      </c>
      <c r="W8" s="83">
        <v>5254</v>
      </c>
      <c r="X8" s="84">
        <v>2708</v>
      </c>
      <c r="Y8" s="85">
        <v>2546</v>
      </c>
      <c r="Z8" s="86">
        <v>2669</v>
      </c>
      <c r="AA8" s="87">
        <v>2520</v>
      </c>
      <c r="AB8" s="87">
        <v>39</v>
      </c>
      <c r="AC8" s="88">
        <v>26</v>
      </c>
      <c r="AD8" s="89">
        <v>1156</v>
      </c>
      <c r="AE8" s="90">
        <v>662</v>
      </c>
      <c r="AF8" s="91">
        <v>494</v>
      </c>
      <c r="AG8" s="89">
        <v>16120</v>
      </c>
      <c r="AH8" s="90">
        <v>8444</v>
      </c>
      <c r="AI8" s="92">
        <v>7676</v>
      </c>
      <c r="AJ8" s="93">
        <v>6730</v>
      </c>
      <c r="AK8" s="94">
        <v>6341</v>
      </c>
      <c r="AL8" s="94">
        <v>1632</v>
      </c>
      <c r="AM8" s="95">
        <v>1265</v>
      </c>
      <c r="AN8" s="96">
        <v>82</v>
      </c>
      <c r="AO8" s="91">
        <v>70</v>
      </c>
      <c r="AP8" s="97">
        <v>14964</v>
      </c>
      <c r="AQ8" s="90">
        <v>7782</v>
      </c>
      <c r="AR8" s="92">
        <v>7182</v>
      </c>
      <c r="AS8" s="93">
        <v>6575</v>
      </c>
      <c r="AT8" s="94">
        <v>6333</v>
      </c>
      <c r="AU8" s="94">
        <v>945</v>
      </c>
      <c r="AV8" s="95">
        <v>732</v>
      </c>
      <c r="AW8" s="96">
        <v>262</v>
      </c>
      <c r="AX8" s="91">
        <v>117</v>
      </c>
      <c r="AY8" s="98">
        <v>1077</v>
      </c>
    </row>
    <row r="9" spans="1:51" x14ac:dyDescent="0.15">
      <c r="C9" s="99" t="s">
        <v>37</v>
      </c>
      <c r="D9" s="24"/>
      <c r="E9" s="100"/>
      <c r="F9" s="101">
        <v>1077</v>
      </c>
      <c r="G9" s="102">
        <v>-1179</v>
      </c>
      <c r="H9" s="102">
        <v>-573</v>
      </c>
      <c r="I9" s="103">
        <v>-606</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6660.56</v>
      </c>
      <c r="F10" s="120">
        <v>2337079</v>
      </c>
      <c r="G10" s="81">
        <v>5162135</v>
      </c>
      <c r="H10" s="81">
        <v>2451179</v>
      </c>
      <c r="I10" s="82">
        <v>2710956</v>
      </c>
      <c r="J10" s="121">
        <v>-1057</v>
      </c>
      <c r="K10" s="84">
        <v>-543</v>
      </c>
      <c r="L10" s="85">
        <v>-514</v>
      </c>
      <c r="M10" s="121">
        <v>-2128</v>
      </c>
      <c r="N10" s="84">
        <v>-1142</v>
      </c>
      <c r="O10" s="85">
        <v>-986</v>
      </c>
      <c r="P10" s="121">
        <v>2820</v>
      </c>
      <c r="Q10" s="84">
        <v>1420</v>
      </c>
      <c r="R10" s="85">
        <v>1400</v>
      </c>
      <c r="S10" s="86">
        <v>1401</v>
      </c>
      <c r="T10" s="87">
        <v>1381</v>
      </c>
      <c r="U10" s="87">
        <v>19</v>
      </c>
      <c r="V10" s="88">
        <v>19</v>
      </c>
      <c r="W10" s="121">
        <v>4948</v>
      </c>
      <c r="X10" s="84">
        <v>2562</v>
      </c>
      <c r="Y10" s="85">
        <v>2386</v>
      </c>
      <c r="Z10" s="86">
        <v>2523</v>
      </c>
      <c r="AA10" s="87">
        <v>2361</v>
      </c>
      <c r="AB10" s="87">
        <v>39</v>
      </c>
      <c r="AC10" s="88">
        <v>25</v>
      </c>
      <c r="AD10" s="96">
        <v>1071</v>
      </c>
      <c r="AE10" s="90">
        <v>599</v>
      </c>
      <c r="AF10" s="91">
        <v>472</v>
      </c>
      <c r="AG10" s="96">
        <v>15559</v>
      </c>
      <c r="AH10" s="90">
        <v>8146</v>
      </c>
      <c r="AI10" s="92">
        <v>7413</v>
      </c>
      <c r="AJ10" s="93">
        <v>6493</v>
      </c>
      <c r="AK10" s="94">
        <v>6127</v>
      </c>
      <c r="AL10" s="94">
        <v>1576</v>
      </c>
      <c r="AM10" s="95">
        <v>1225</v>
      </c>
      <c r="AN10" s="96">
        <v>77</v>
      </c>
      <c r="AO10" s="91">
        <v>61</v>
      </c>
      <c r="AP10" s="122">
        <v>14488</v>
      </c>
      <c r="AQ10" s="90">
        <v>7547</v>
      </c>
      <c r="AR10" s="92">
        <v>6941</v>
      </c>
      <c r="AS10" s="93">
        <v>6376</v>
      </c>
      <c r="AT10" s="94">
        <v>6125</v>
      </c>
      <c r="AU10" s="94">
        <v>917</v>
      </c>
      <c r="AV10" s="95">
        <v>703</v>
      </c>
      <c r="AW10" s="96">
        <v>254</v>
      </c>
      <c r="AX10" s="91">
        <v>113</v>
      </c>
      <c r="AY10" s="98">
        <v>1039</v>
      </c>
    </row>
    <row r="11" spans="1:51" x14ac:dyDescent="0.15">
      <c r="C11" s="99" t="s">
        <v>37</v>
      </c>
      <c r="D11" s="24"/>
      <c r="E11" s="100"/>
      <c r="F11" s="101">
        <v>1039</v>
      </c>
      <c r="G11" s="103">
        <v>-1057</v>
      </c>
      <c r="H11" s="103">
        <v>-543</v>
      </c>
      <c r="I11" s="103">
        <v>-514</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94400</v>
      </c>
      <c r="G12" s="82">
        <v>240505</v>
      </c>
      <c r="H12" s="82">
        <v>115813</v>
      </c>
      <c r="I12" s="82">
        <v>124692</v>
      </c>
      <c r="J12" s="121">
        <v>-122</v>
      </c>
      <c r="K12" s="84">
        <v>-30</v>
      </c>
      <c r="L12" s="85">
        <v>-92</v>
      </c>
      <c r="M12" s="121">
        <v>-207</v>
      </c>
      <c r="N12" s="84">
        <v>-93</v>
      </c>
      <c r="O12" s="85">
        <v>-114</v>
      </c>
      <c r="P12" s="121">
        <v>99</v>
      </c>
      <c r="Q12" s="84">
        <v>53</v>
      </c>
      <c r="R12" s="85">
        <v>46</v>
      </c>
      <c r="S12" s="86">
        <v>53</v>
      </c>
      <c r="T12" s="87">
        <v>46</v>
      </c>
      <c r="U12" s="87">
        <v>0</v>
      </c>
      <c r="V12" s="88">
        <v>0</v>
      </c>
      <c r="W12" s="121">
        <v>306</v>
      </c>
      <c r="X12" s="84">
        <v>146</v>
      </c>
      <c r="Y12" s="85">
        <v>160</v>
      </c>
      <c r="Z12" s="86">
        <v>146</v>
      </c>
      <c r="AA12" s="87">
        <v>159</v>
      </c>
      <c r="AB12" s="87">
        <v>0</v>
      </c>
      <c r="AC12" s="88">
        <v>1</v>
      </c>
      <c r="AD12" s="96">
        <v>85</v>
      </c>
      <c r="AE12" s="90">
        <v>63</v>
      </c>
      <c r="AF12" s="91">
        <v>22</v>
      </c>
      <c r="AG12" s="96">
        <v>561</v>
      </c>
      <c r="AH12" s="90">
        <v>298</v>
      </c>
      <c r="AI12" s="92">
        <v>263</v>
      </c>
      <c r="AJ12" s="93">
        <v>237</v>
      </c>
      <c r="AK12" s="94">
        <v>214</v>
      </c>
      <c r="AL12" s="94">
        <v>56</v>
      </c>
      <c r="AM12" s="95">
        <v>40</v>
      </c>
      <c r="AN12" s="96">
        <v>5</v>
      </c>
      <c r="AO12" s="91">
        <v>9</v>
      </c>
      <c r="AP12" s="122">
        <v>476</v>
      </c>
      <c r="AQ12" s="90">
        <v>235</v>
      </c>
      <c r="AR12" s="92">
        <v>241</v>
      </c>
      <c r="AS12" s="93">
        <v>199</v>
      </c>
      <c r="AT12" s="94">
        <v>208</v>
      </c>
      <c r="AU12" s="94">
        <v>28</v>
      </c>
      <c r="AV12" s="95">
        <v>29</v>
      </c>
      <c r="AW12" s="96">
        <v>8</v>
      </c>
      <c r="AX12" s="91">
        <v>4</v>
      </c>
      <c r="AY12" s="98">
        <v>38</v>
      </c>
    </row>
    <row r="13" spans="1:51" x14ac:dyDescent="0.15">
      <c r="C13" s="99" t="s">
        <v>37</v>
      </c>
      <c r="D13" s="24"/>
      <c r="E13" s="100"/>
      <c r="F13" s="101">
        <v>38</v>
      </c>
      <c r="G13" s="103">
        <v>-122</v>
      </c>
      <c r="H13" s="103">
        <v>-30</v>
      </c>
      <c r="I13" s="103">
        <v>-92</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557.03</v>
      </c>
      <c r="F14" s="123">
        <v>743572</v>
      </c>
      <c r="G14" s="124">
        <v>1510017</v>
      </c>
      <c r="H14" s="125">
        <v>708740</v>
      </c>
      <c r="I14" s="125">
        <v>801277</v>
      </c>
      <c r="J14" s="83">
        <v>-154</v>
      </c>
      <c r="K14" s="126">
        <v>-71</v>
      </c>
      <c r="L14" s="127">
        <v>-83</v>
      </c>
      <c r="M14" s="83">
        <v>-657</v>
      </c>
      <c r="N14" s="126">
        <v>-312</v>
      </c>
      <c r="O14" s="127">
        <v>-345</v>
      </c>
      <c r="P14" s="83">
        <v>801</v>
      </c>
      <c r="Q14" s="126">
        <v>394</v>
      </c>
      <c r="R14" s="127">
        <v>407</v>
      </c>
      <c r="S14" s="83">
        <v>385</v>
      </c>
      <c r="T14" s="126">
        <v>397</v>
      </c>
      <c r="U14" s="126">
        <v>9</v>
      </c>
      <c r="V14" s="127">
        <v>10</v>
      </c>
      <c r="W14" s="83">
        <v>1458</v>
      </c>
      <c r="X14" s="126">
        <v>706</v>
      </c>
      <c r="Y14" s="127">
        <v>752</v>
      </c>
      <c r="Z14" s="83">
        <v>688</v>
      </c>
      <c r="AA14" s="126">
        <v>742</v>
      </c>
      <c r="AB14" s="126">
        <v>18</v>
      </c>
      <c r="AC14" s="127">
        <v>10</v>
      </c>
      <c r="AD14" s="89">
        <v>503</v>
      </c>
      <c r="AE14" s="128">
        <v>241</v>
      </c>
      <c r="AF14" s="129">
        <v>262</v>
      </c>
      <c r="AG14" s="89">
        <v>5918</v>
      </c>
      <c r="AH14" s="128">
        <v>3035</v>
      </c>
      <c r="AI14" s="130">
        <v>2883</v>
      </c>
      <c r="AJ14" s="89">
        <v>2275</v>
      </c>
      <c r="AK14" s="128">
        <v>2227</v>
      </c>
      <c r="AL14" s="128">
        <v>735</v>
      </c>
      <c r="AM14" s="129">
        <v>638</v>
      </c>
      <c r="AN14" s="89">
        <v>25</v>
      </c>
      <c r="AO14" s="129">
        <v>18</v>
      </c>
      <c r="AP14" s="89">
        <v>5415</v>
      </c>
      <c r="AQ14" s="131">
        <v>2794</v>
      </c>
      <c r="AR14" s="129">
        <v>2621</v>
      </c>
      <c r="AS14" s="89">
        <v>2306</v>
      </c>
      <c r="AT14" s="128">
        <v>2251</v>
      </c>
      <c r="AU14" s="128">
        <v>392</v>
      </c>
      <c r="AV14" s="129">
        <v>307</v>
      </c>
      <c r="AW14" s="89">
        <v>96</v>
      </c>
      <c r="AX14" s="129">
        <v>63</v>
      </c>
      <c r="AY14" s="132">
        <v>483</v>
      </c>
    </row>
    <row r="15" spans="1:51" x14ac:dyDescent="0.15">
      <c r="A15">
        <v>2</v>
      </c>
      <c r="C15" s="77" t="s">
        <v>41</v>
      </c>
      <c r="D15" s="24"/>
      <c r="E15" s="119">
        <v>169.14</v>
      </c>
      <c r="F15" s="123">
        <v>485839</v>
      </c>
      <c r="G15" s="124">
        <v>1033856</v>
      </c>
      <c r="H15" s="125">
        <v>486992</v>
      </c>
      <c r="I15" s="125">
        <v>546864</v>
      </c>
      <c r="J15" s="121">
        <v>2</v>
      </c>
      <c r="K15" s="84">
        <v>-38</v>
      </c>
      <c r="L15" s="85">
        <v>40</v>
      </c>
      <c r="M15" s="121">
        <v>-285</v>
      </c>
      <c r="N15" s="84">
        <v>-225</v>
      </c>
      <c r="O15" s="85">
        <v>-60</v>
      </c>
      <c r="P15" s="121">
        <v>594</v>
      </c>
      <c r="Q15" s="84">
        <v>288</v>
      </c>
      <c r="R15" s="85">
        <v>306</v>
      </c>
      <c r="S15" s="86">
        <v>285</v>
      </c>
      <c r="T15" s="87">
        <v>303</v>
      </c>
      <c r="U15" s="87">
        <v>3</v>
      </c>
      <c r="V15" s="88">
        <v>3</v>
      </c>
      <c r="W15" s="121">
        <v>879</v>
      </c>
      <c r="X15" s="84">
        <v>513</v>
      </c>
      <c r="Y15" s="85">
        <v>366</v>
      </c>
      <c r="Z15" s="86">
        <v>504</v>
      </c>
      <c r="AA15" s="87">
        <v>360</v>
      </c>
      <c r="AB15" s="87">
        <v>9</v>
      </c>
      <c r="AC15" s="88">
        <v>6</v>
      </c>
      <c r="AD15" s="96">
        <v>287</v>
      </c>
      <c r="AE15" s="90">
        <v>187</v>
      </c>
      <c r="AF15" s="91">
        <v>100</v>
      </c>
      <c r="AG15" s="96">
        <v>3419</v>
      </c>
      <c r="AH15" s="90">
        <v>1802</v>
      </c>
      <c r="AI15" s="92">
        <v>1617</v>
      </c>
      <c r="AJ15" s="93">
        <v>1618</v>
      </c>
      <c r="AK15" s="94">
        <v>1477</v>
      </c>
      <c r="AL15" s="94">
        <v>160</v>
      </c>
      <c r="AM15" s="95">
        <v>127</v>
      </c>
      <c r="AN15" s="96">
        <v>24</v>
      </c>
      <c r="AO15" s="91">
        <v>13</v>
      </c>
      <c r="AP15" s="122">
        <v>3132</v>
      </c>
      <c r="AQ15" s="90">
        <v>1615</v>
      </c>
      <c r="AR15" s="92">
        <v>1517</v>
      </c>
      <c r="AS15" s="93">
        <v>1417</v>
      </c>
      <c r="AT15" s="94">
        <v>1399</v>
      </c>
      <c r="AU15" s="94">
        <v>108</v>
      </c>
      <c r="AV15" s="95">
        <v>94</v>
      </c>
      <c r="AW15" s="96">
        <v>90</v>
      </c>
      <c r="AX15" s="91">
        <v>24</v>
      </c>
      <c r="AY15" s="98">
        <v>230</v>
      </c>
    </row>
    <row r="16" spans="1:51" x14ac:dyDescent="0.15">
      <c r="A16">
        <v>3</v>
      </c>
      <c r="C16" s="77" t="s">
        <v>42</v>
      </c>
      <c r="D16" s="24"/>
      <c r="E16" s="133">
        <v>480.89</v>
      </c>
      <c r="F16" s="123">
        <v>298046</v>
      </c>
      <c r="G16" s="124">
        <v>707839</v>
      </c>
      <c r="H16" s="125">
        <v>332335</v>
      </c>
      <c r="I16" s="125">
        <v>375504</v>
      </c>
      <c r="J16" s="121">
        <v>-213</v>
      </c>
      <c r="K16" s="84">
        <v>-86</v>
      </c>
      <c r="L16" s="85">
        <v>-127</v>
      </c>
      <c r="M16" s="121">
        <v>-265</v>
      </c>
      <c r="N16" s="84">
        <v>-122</v>
      </c>
      <c r="O16" s="85">
        <v>-143</v>
      </c>
      <c r="P16" s="121">
        <v>359</v>
      </c>
      <c r="Q16" s="84">
        <v>192</v>
      </c>
      <c r="R16" s="85">
        <v>167</v>
      </c>
      <c r="S16" s="86">
        <v>191</v>
      </c>
      <c r="T16" s="87">
        <v>167</v>
      </c>
      <c r="U16" s="87">
        <v>1</v>
      </c>
      <c r="V16" s="88">
        <v>0</v>
      </c>
      <c r="W16" s="121">
        <v>624</v>
      </c>
      <c r="X16" s="84">
        <v>314</v>
      </c>
      <c r="Y16" s="85">
        <v>310</v>
      </c>
      <c r="Z16" s="86">
        <v>310</v>
      </c>
      <c r="AA16" s="87">
        <v>309</v>
      </c>
      <c r="AB16" s="87">
        <v>4</v>
      </c>
      <c r="AC16" s="88">
        <v>1</v>
      </c>
      <c r="AD16" s="96">
        <v>52</v>
      </c>
      <c r="AE16" s="90">
        <v>36</v>
      </c>
      <c r="AF16" s="91">
        <v>16</v>
      </c>
      <c r="AG16" s="96">
        <v>1805</v>
      </c>
      <c r="AH16" s="90">
        <v>917</v>
      </c>
      <c r="AI16" s="92">
        <v>888</v>
      </c>
      <c r="AJ16" s="93">
        <v>751</v>
      </c>
      <c r="AK16" s="94">
        <v>799</v>
      </c>
      <c r="AL16" s="94">
        <v>163</v>
      </c>
      <c r="AM16" s="95">
        <v>75</v>
      </c>
      <c r="AN16" s="96">
        <v>3</v>
      </c>
      <c r="AO16" s="91">
        <v>14</v>
      </c>
      <c r="AP16" s="122">
        <v>1753</v>
      </c>
      <c r="AQ16" s="90">
        <v>881</v>
      </c>
      <c r="AR16" s="92">
        <v>872</v>
      </c>
      <c r="AS16" s="93">
        <v>797</v>
      </c>
      <c r="AT16" s="94">
        <v>820</v>
      </c>
      <c r="AU16" s="94">
        <v>75</v>
      </c>
      <c r="AV16" s="95">
        <v>46</v>
      </c>
      <c r="AW16" s="96">
        <v>9</v>
      </c>
      <c r="AX16" s="91">
        <v>6</v>
      </c>
      <c r="AY16" s="98">
        <v>28</v>
      </c>
    </row>
    <row r="17" spans="1:51" s="2" customFormat="1" x14ac:dyDescent="0.15">
      <c r="A17">
        <v>4</v>
      </c>
      <c r="B17"/>
      <c r="C17" s="77" t="s">
        <v>43</v>
      </c>
      <c r="D17" s="24"/>
      <c r="E17" s="119">
        <v>266.33</v>
      </c>
      <c r="F17" s="123">
        <v>307451</v>
      </c>
      <c r="G17" s="124">
        <v>712267</v>
      </c>
      <c r="H17" s="125">
        <v>345116</v>
      </c>
      <c r="I17" s="125">
        <v>367151</v>
      </c>
      <c r="J17" s="121">
        <v>-173</v>
      </c>
      <c r="K17" s="84">
        <v>-113</v>
      </c>
      <c r="L17" s="85">
        <v>-60</v>
      </c>
      <c r="M17" s="121">
        <v>-218</v>
      </c>
      <c r="N17" s="84">
        <v>-125</v>
      </c>
      <c r="O17" s="85">
        <v>-93</v>
      </c>
      <c r="P17" s="121">
        <v>444</v>
      </c>
      <c r="Q17" s="84">
        <v>217</v>
      </c>
      <c r="R17" s="85">
        <v>227</v>
      </c>
      <c r="S17" s="86">
        <v>217</v>
      </c>
      <c r="T17" s="87">
        <v>226</v>
      </c>
      <c r="U17" s="87">
        <v>0</v>
      </c>
      <c r="V17" s="88">
        <v>1</v>
      </c>
      <c r="W17" s="121">
        <v>662</v>
      </c>
      <c r="X17" s="84">
        <v>342</v>
      </c>
      <c r="Y17" s="85">
        <v>320</v>
      </c>
      <c r="Z17" s="86">
        <v>340</v>
      </c>
      <c r="AA17" s="87">
        <v>316</v>
      </c>
      <c r="AB17" s="87">
        <v>2</v>
      </c>
      <c r="AC17" s="88">
        <v>4</v>
      </c>
      <c r="AD17" s="96">
        <v>45</v>
      </c>
      <c r="AE17" s="90">
        <v>12</v>
      </c>
      <c r="AF17" s="91">
        <v>33</v>
      </c>
      <c r="AG17" s="96">
        <v>1816</v>
      </c>
      <c r="AH17" s="90">
        <v>970</v>
      </c>
      <c r="AI17" s="92">
        <v>846</v>
      </c>
      <c r="AJ17" s="93">
        <v>828</v>
      </c>
      <c r="AK17" s="94">
        <v>754</v>
      </c>
      <c r="AL17" s="94">
        <v>130</v>
      </c>
      <c r="AM17" s="95">
        <v>79</v>
      </c>
      <c r="AN17" s="96">
        <v>12</v>
      </c>
      <c r="AO17" s="91">
        <v>13</v>
      </c>
      <c r="AP17" s="122">
        <v>1771</v>
      </c>
      <c r="AQ17" s="90">
        <v>958</v>
      </c>
      <c r="AR17" s="92">
        <v>813</v>
      </c>
      <c r="AS17" s="93">
        <v>845</v>
      </c>
      <c r="AT17" s="94">
        <v>754</v>
      </c>
      <c r="AU17" s="94">
        <v>87</v>
      </c>
      <c r="AV17" s="95">
        <v>52</v>
      </c>
      <c r="AW17" s="96">
        <v>26</v>
      </c>
      <c r="AX17" s="91">
        <v>7</v>
      </c>
      <c r="AY17" s="98">
        <v>100</v>
      </c>
    </row>
    <row r="18" spans="1:51" s="2" customFormat="1" x14ac:dyDescent="0.15">
      <c r="A18" s="2">
        <v>5</v>
      </c>
      <c r="C18" s="77" t="s">
        <v>44</v>
      </c>
      <c r="D18" s="78"/>
      <c r="E18" s="133">
        <v>895.61</v>
      </c>
      <c r="F18" s="80">
        <v>103840</v>
      </c>
      <c r="G18" s="134">
        <v>258030</v>
      </c>
      <c r="H18" s="134">
        <v>125233</v>
      </c>
      <c r="I18" s="134">
        <v>132797</v>
      </c>
      <c r="J18" s="121">
        <v>-163</v>
      </c>
      <c r="K18" s="84">
        <v>-75</v>
      </c>
      <c r="L18" s="85">
        <v>-88</v>
      </c>
      <c r="M18" s="121">
        <v>-179</v>
      </c>
      <c r="N18" s="84">
        <v>-98</v>
      </c>
      <c r="O18" s="85">
        <v>-81</v>
      </c>
      <c r="P18" s="121">
        <v>112</v>
      </c>
      <c r="Q18" s="84">
        <v>53</v>
      </c>
      <c r="R18" s="85">
        <v>59</v>
      </c>
      <c r="S18" s="86">
        <v>53</v>
      </c>
      <c r="T18" s="87">
        <v>58</v>
      </c>
      <c r="U18" s="87">
        <v>0</v>
      </c>
      <c r="V18" s="88">
        <v>1</v>
      </c>
      <c r="W18" s="121">
        <v>291</v>
      </c>
      <c r="X18" s="84">
        <v>151</v>
      </c>
      <c r="Y18" s="85">
        <v>140</v>
      </c>
      <c r="Z18" s="86">
        <v>150</v>
      </c>
      <c r="AA18" s="87">
        <v>139</v>
      </c>
      <c r="AB18" s="87">
        <v>1</v>
      </c>
      <c r="AC18" s="88">
        <v>1</v>
      </c>
      <c r="AD18" s="96">
        <v>16</v>
      </c>
      <c r="AE18" s="90">
        <v>23</v>
      </c>
      <c r="AF18" s="91">
        <v>-7</v>
      </c>
      <c r="AG18" s="96">
        <v>692</v>
      </c>
      <c r="AH18" s="90">
        <v>392</v>
      </c>
      <c r="AI18" s="92">
        <v>300</v>
      </c>
      <c r="AJ18" s="93">
        <v>260</v>
      </c>
      <c r="AK18" s="94">
        <v>214</v>
      </c>
      <c r="AL18" s="94">
        <v>127</v>
      </c>
      <c r="AM18" s="95">
        <v>81</v>
      </c>
      <c r="AN18" s="96">
        <v>5</v>
      </c>
      <c r="AO18" s="91">
        <v>5</v>
      </c>
      <c r="AP18" s="122">
        <v>676</v>
      </c>
      <c r="AQ18" s="90">
        <v>369</v>
      </c>
      <c r="AR18" s="92">
        <v>307</v>
      </c>
      <c r="AS18" s="93">
        <v>240</v>
      </c>
      <c r="AT18" s="94">
        <v>224</v>
      </c>
      <c r="AU18" s="94">
        <v>117</v>
      </c>
      <c r="AV18" s="95">
        <v>81</v>
      </c>
      <c r="AW18" s="96">
        <v>12</v>
      </c>
      <c r="AX18" s="91">
        <v>2</v>
      </c>
      <c r="AY18" s="98">
        <v>-13</v>
      </c>
    </row>
    <row r="19" spans="1:51" s="2" customFormat="1" x14ac:dyDescent="0.15">
      <c r="A19" s="2">
        <v>6</v>
      </c>
      <c r="C19" s="135" t="s">
        <v>45</v>
      </c>
      <c r="D19" s="78"/>
      <c r="E19" s="133">
        <v>865.25</v>
      </c>
      <c r="F19" s="120">
        <v>243584</v>
      </c>
      <c r="G19" s="82">
        <v>564875</v>
      </c>
      <c r="H19" s="82">
        <v>273330</v>
      </c>
      <c r="I19" s="82">
        <v>291545</v>
      </c>
      <c r="J19" s="121">
        <v>-128</v>
      </c>
      <c r="K19" s="84">
        <v>-54</v>
      </c>
      <c r="L19" s="85">
        <v>-74</v>
      </c>
      <c r="M19" s="121">
        <v>-215</v>
      </c>
      <c r="N19" s="84">
        <v>-105</v>
      </c>
      <c r="O19" s="85">
        <v>-110</v>
      </c>
      <c r="P19" s="121">
        <v>341</v>
      </c>
      <c r="Q19" s="84">
        <v>185</v>
      </c>
      <c r="R19" s="85">
        <v>156</v>
      </c>
      <c r="S19" s="86">
        <v>181</v>
      </c>
      <c r="T19" s="87">
        <v>153</v>
      </c>
      <c r="U19" s="87">
        <v>4</v>
      </c>
      <c r="V19" s="88">
        <v>3</v>
      </c>
      <c r="W19" s="121">
        <v>556</v>
      </c>
      <c r="X19" s="84">
        <v>290</v>
      </c>
      <c r="Y19" s="85">
        <v>266</v>
      </c>
      <c r="Z19" s="86">
        <v>286</v>
      </c>
      <c r="AA19" s="87">
        <v>263</v>
      </c>
      <c r="AB19" s="87">
        <v>4</v>
      </c>
      <c r="AC19" s="88">
        <v>3</v>
      </c>
      <c r="AD19" s="96">
        <v>87</v>
      </c>
      <c r="AE19" s="90">
        <v>51</v>
      </c>
      <c r="AF19" s="91">
        <v>36</v>
      </c>
      <c r="AG19" s="96">
        <v>1150</v>
      </c>
      <c r="AH19" s="90">
        <v>638</v>
      </c>
      <c r="AI19" s="92">
        <v>512</v>
      </c>
      <c r="AJ19" s="93">
        <v>501</v>
      </c>
      <c r="AK19" s="94">
        <v>406</v>
      </c>
      <c r="AL19" s="94">
        <v>127</v>
      </c>
      <c r="AM19" s="95">
        <v>102</v>
      </c>
      <c r="AN19" s="96">
        <v>10</v>
      </c>
      <c r="AO19" s="91">
        <v>4</v>
      </c>
      <c r="AP19" s="122">
        <v>1063</v>
      </c>
      <c r="AQ19" s="90">
        <v>587</v>
      </c>
      <c r="AR19" s="92">
        <v>476</v>
      </c>
      <c r="AS19" s="93">
        <v>499</v>
      </c>
      <c r="AT19" s="94">
        <v>417</v>
      </c>
      <c r="AU19" s="94">
        <v>72</v>
      </c>
      <c r="AV19" s="95">
        <v>51</v>
      </c>
      <c r="AW19" s="96">
        <v>16</v>
      </c>
      <c r="AX19" s="91">
        <v>8</v>
      </c>
      <c r="AY19" s="98">
        <v>106</v>
      </c>
    </row>
    <row r="20" spans="1:51" x14ac:dyDescent="0.15">
      <c r="A20" s="2">
        <v>7</v>
      </c>
      <c r="B20" s="2"/>
      <c r="C20" s="135" t="s">
        <v>46</v>
      </c>
      <c r="D20" s="78"/>
      <c r="E20" s="133">
        <v>1566.97</v>
      </c>
      <c r="F20" s="120">
        <v>96033</v>
      </c>
      <c r="G20" s="82">
        <v>240082</v>
      </c>
      <c r="H20" s="82">
        <v>115662</v>
      </c>
      <c r="I20" s="82">
        <v>124420</v>
      </c>
      <c r="J20" s="121">
        <v>-86</v>
      </c>
      <c r="K20" s="84">
        <v>-38</v>
      </c>
      <c r="L20" s="85">
        <v>-48</v>
      </c>
      <c r="M20" s="121">
        <v>-168</v>
      </c>
      <c r="N20" s="84">
        <v>-86</v>
      </c>
      <c r="O20" s="85">
        <v>-82</v>
      </c>
      <c r="P20" s="121">
        <v>91</v>
      </c>
      <c r="Q20" s="84">
        <v>51</v>
      </c>
      <c r="R20" s="85">
        <v>40</v>
      </c>
      <c r="S20" s="86">
        <v>51</v>
      </c>
      <c r="T20" s="87">
        <v>39</v>
      </c>
      <c r="U20" s="87">
        <v>0</v>
      </c>
      <c r="V20" s="88">
        <v>1</v>
      </c>
      <c r="W20" s="121">
        <v>259</v>
      </c>
      <c r="X20" s="84">
        <v>137</v>
      </c>
      <c r="Y20" s="85">
        <v>122</v>
      </c>
      <c r="Z20" s="86">
        <v>136</v>
      </c>
      <c r="AA20" s="87">
        <v>121</v>
      </c>
      <c r="AB20" s="87">
        <v>1</v>
      </c>
      <c r="AC20" s="88">
        <v>1</v>
      </c>
      <c r="AD20" s="96">
        <v>82</v>
      </c>
      <c r="AE20" s="90">
        <v>48</v>
      </c>
      <c r="AF20" s="91">
        <v>34</v>
      </c>
      <c r="AG20" s="96">
        <v>496</v>
      </c>
      <c r="AH20" s="90">
        <v>272</v>
      </c>
      <c r="AI20" s="92">
        <v>224</v>
      </c>
      <c r="AJ20" s="93">
        <v>199</v>
      </c>
      <c r="AK20" s="94">
        <v>184</v>
      </c>
      <c r="AL20" s="94">
        <v>72</v>
      </c>
      <c r="AM20" s="95">
        <v>40</v>
      </c>
      <c r="AN20" s="96">
        <v>1</v>
      </c>
      <c r="AO20" s="91">
        <v>0</v>
      </c>
      <c r="AP20" s="122">
        <v>414</v>
      </c>
      <c r="AQ20" s="90">
        <v>224</v>
      </c>
      <c r="AR20" s="92">
        <v>190</v>
      </c>
      <c r="AS20" s="93">
        <v>197</v>
      </c>
      <c r="AT20" s="94">
        <v>165</v>
      </c>
      <c r="AU20" s="94">
        <v>24</v>
      </c>
      <c r="AV20" s="95">
        <v>24</v>
      </c>
      <c r="AW20" s="96">
        <v>3</v>
      </c>
      <c r="AX20" s="91">
        <v>1</v>
      </c>
      <c r="AY20" s="98">
        <v>68</v>
      </c>
    </row>
    <row r="21" spans="1:51" x14ac:dyDescent="0.15">
      <c r="A21">
        <v>8</v>
      </c>
      <c r="C21" s="77" t="s">
        <v>47</v>
      </c>
      <c r="D21" s="78"/>
      <c r="E21" s="133">
        <v>2133.3000000000002</v>
      </c>
      <c r="F21" s="123">
        <v>60970</v>
      </c>
      <c r="G21" s="124">
        <v>152509</v>
      </c>
      <c r="H21" s="125">
        <v>73094</v>
      </c>
      <c r="I21" s="125">
        <v>79415</v>
      </c>
      <c r="J21" s="121">
        <v>-165</v>
      </c>
      <c r="K21" s="84">
        <v>-66</v>
      </c>
      <c r="L21" s="85">
        <v>-99</v>
      </c>
      <c r="M21" s="121">
        <v>-142</v>
      </c>
      <c r="N21" s="84">
        <v>-62</v>
      </c>
      <c r="O21" s="85">
        <v>-80</v>
      </c>
      <c r="P21" s="121">
        <v>70</v>
      </c>
      <c r="Q21" s="84">
        <v>37</v>
      </c>
      <c r="R21" s="85">
        <v>33</v>
      </c>
      <c r="S21" s="86">
        <v>37</v>
      </c>
      <c r="T21" s="87">
        <v>33</v>
      </c>
      <c r="U21" s="87">
        <v>0</v>
      </c>
      <c r="V21" s="88">
        <v>0</v>
      </c>
      <c r="W21" s="121">
        <v>212</v>
      </c>
      <c r="X21" s="84">
        <v>99</v>
      </c>
      <c r="Y21" s="85">
        <v>113</v>
      </c>
      <c r="Z21" s="86">
        <v>99</v>
      </c>
      <c r="AA21" s="87">
        <v>113</v>
      </c>
      <c r="AB21" s="87">
        <v>0</v>
      </c>
      <c r="AC21" s="88">
        <v>0</v>
      </c>
      <c r="AD21" s="96">
        <v>-23</v>
      </c>
      <c r="AE21" s="90">
        <v>-4</v>
      </c>
      <c r="AF21" s="91">
        <v>-19</v>
      </c>
      <c r="AG21" s="96">
        <v>233</v>
      </c>
      <c r="AH21" s="90">
        <v>115</v>
      </c>
      <c r="AI21" s="92">
        <v>118</v>
      </c>
      <c r="AJ21" s="93">
        <v>95</v>
      </c>
      <c r="AK21" s="94">
        <v>85</v>
      </c>
      <c r="AL21" s="94">
        <v>20</v>
      </c>
      <c r="AM21" s="95">
        <v>31</v>
      </c>
      <c r="AN21" s="96">
        <v>0</v>
      </c>
      <c r="AO21" s="91">
        <v>2</v>
      </c>
      <c r="AP21" s="122">
        <v>256</v>
      </c>
      <c r="AQ21" s="90">
        <v>119</v>
      </c>
      <c r="AR21" s="92">
        <v>137</v>
      </c>
      <c r="AS21" s="93">
        <v>101</v>
      </c>
      <c r="AT21" s="94">
        <v>110</v>
      </c>
      <c r="AU21" s="94">
        <v>14</v>
      </c>
      <c r="AV21" s="95">
        <v>25</v>
      </c>
      <c r="AW21" s="96">
        <v>4</v>
      </c>
      <c r="AX21" s="91">
        <v>2</v>
      </c>
      <c r="AY21" s="98">
        <v>-3</v>
      </c>
    </row>
    <row r="22" spans="1:51" x14ac:dyDescent="0.15">
      <c r="A22">
        <v>9</v>
      </c>
      <c r="C22" s="77" t="s">
        <v>48</v>
      </c>
      <c r="D22" s="78"/>
      <c r="E22" s="133">
        <v>870.8</v>
      </c>
      <c r="F22" s="123">
        <v>39100</v>
      </c>
      <c r="G22" s="124">
        <v>98635</v>
      </c>
      <c r="H22" s="125">
        <v>47244</v>
      </c>
      <c r="I22" s="125">
        <v>51391</v>
      </c>
      <c r="J22" s="121">
        <v>-65</v>
      </c>
      <c r="K22" s="84">
        <v>-19</v>
      </c>
      <c r="L22" s="85">
        <v>-46</v>
      </c>
      <c r="M22" s="121">
        <v>-105</v>
      </c>
      <c r="N22" s="84">
        <v>-48</v>
      </c>
      <c r="O22" s="85">
        <v>-57</v>
      </c>
      <c r="P22" s="121">
        <v>51</v>
      </c>
      <c r="Q22" s="84">
        <v>26</v>
      </c>
      <c r="R22" s="85">
        <v>25</v>
      </c>
      <c r="S22" s="86">
        <v>24</v>
      </c>
      <c r="T22" s="87">
        <v>25</v>
      </c>
      <c r="U22" s="87">
        <v>2</v>
      </c>
      <c r="V22" s="88">
        <v>0</v>
      </c>
      <c r="W22" s="121">
        <v>156</v>
      </c>
      <c r="X22" s="84">
        <v>74</v>
      </c>
      <c r="Y22" s="85">
        <v>82</v>
      </c>
      <c r="Z22" s="86">
        <v>74</v>
      </c>
      <c r="AA22" s="87">
        <v>82</v>
      </c>
      <c r="AB22" s="87">
        <v>0</v>
      </c>
      <c r="AC22" s="88">
        <v>0</v>
      </c>
      <c r="AD22" s="96">
        <v>40</v>
      </c>
      <c r="AE22" s="90">
        <v>29</v>
      </c>
      <c r="AF22" s="91">
        <v>11</v>
      </c>
      <c r="AG22" s="96">
        <v>231</v>
      </c>
      <c r="AH22" s="90">
        <v>127</v>
      </c>
      <c r="AI22" s="92">
        <v>104</v>
      </c>
      <c r="AJ22" s="93">
        <v>82</v>
      </c>
      <c r="AK22" s="94">
        <v>75</v>
      </c>
      <c r="AL22" s="94">
        <v>44</v>
      </c>
      <c r="AM22" s="95">
        <v>29</v>
      </c>
      <c r="AN22" s="96">
        <v>1</v>
      </c>
      <c r="AO22" s="91">
        <v>0</v>
      </c>
      <c r="AP22" s="122">
        <v>191</v>
      </c>
      <c r="AQ22" s="90">
        <v>98</v>
      </c>
      <c r="AR22" s="92">
        <v>93</v>
      </c>
      <c r="AS22" s="93">
        <v>71</v>
      </c>
      <c r="AT22" s="94">
        <v>73</v>
      </c>
      <c r="AU22" s="94">
        <v>26</v>
      </c>
      <c r="AV22" s="95">
        <v>19</v>
      </c>
      <c r="AW22" s="96">
        <v>1</v>
      </c>
      <c r="AX22" s="91">
        <v>1</v>
      </c>
      <c r="AY22" s="98">
        <v>26</v>
      </c>
    </row>
    <row r="23" spans="1:51" x14ac:dyDescent="0.15">
      <c r="A23">
        <v>10</v>
      </c>
      <c r="C23" s="77" t="s">
        <v>49</v>
      </c>
      <c r="D23" s="78"/>
      <c r="E23" s="133">
        <v>595.63</v>
      </c>
      <c r="F23" s="120">
        <v>53044</v>
      </c>
      <c r="G23" s="81">
        <v>124530</v>
      </c>
      <c r="H23" s="81">
        <v>59246</v>
      </c>
      <c r="I23" s="82">
        <v>65284</v>
      </c>
      <c r="J23" s="121">
        <v>-34</v>
      </c>
      <c r="K23" s="84">
        <v>-13</v>
      </c>
      <c r="L23" s="85">
        <v>-21</v>
      </c>
      <c r="M23" s="121">
        <v>-101</v>
      </c>
      <c r="N23" s="84">
        <v>-52</v>
      </c>
      <c r="O23" s="85">
        <v>-49</v>
      </c>
      <c r="P23" s="121">
        <v>56</v>
      </c>
      <c r="Q23" s="84">
        <v>30</v>
      </c>
      <c r="R23" s="85">
        <v>26</v>
      </c>
      <c r="S23" s="86">
        <v>30</v>
      </c>
      <c r="T23" s="87">
        <v>26</v>
      </c>
      <c r="U23" s="87">
        <v>0</v>
      </c>
      <c r="V23" s="88">
        <v>0</v>
      </c>
      <c r="W23" s="121">
        <v>157</v>
      </c>
      <c r="X23" s="84">
        <v>82</v>
      </c>
      <c r="Y23" s="85">
        <v>75</v>
      </c>
      <c r="Z23" s="86">
        <v>82</v>
      </c>
      <c r="AA23" s="87">
        <v>75</v>
      </c>
      <c r="AB23" s="87">
        <v>0</v>
      </c>
      <c r="AC23" s="88">
        <v>0</v>
      </c>
      <c r="AD23" s="96">
        <v>67</v>
      </c>
      <c r="AE23" s="90">
        <v>39</v>
      </c>
      <c r="AF23" s="91">
        <v>28</v>
      </c>
      <c r="AG23" s="96">
        <v>360</v>
      </c>
      <c r="AH23" s="90">
        <v>176</v>
      </c>
      <c r="AI23" s="92">
        <v>184</v>
      </c>
      <c r="AJ23" s="93">
        <v>121</v>
      </c>
      <c r="AK23" s="94">
        <v>120</v>
      </c>
      <c r="AL23" s="94">
        <v>54</v>
      </c>
      <c r="AM23" s="95">
        <v>63</v>
      </c>
      <c r="AN23" s="96">
        <v>1</v>
      </c>
      <c r="AO23" s="91">
        <v>1</v>
      </c>
      <c r="AP23" s="122">
        <v>293</v>
      </c>
      <c r="AQ23" s="90">
        <v>137</v>
      </c>
      <c r="AR23" s="92">
        <v>156</v>
      </c>
      <c r="AS23" s="93">
        <v>102</v>
      </c>
      <c r="AT23" s="94">
        <v>120</v>
      </c>
      <c r="AU23" s="94">
        <v>30</v>
      </c>
      <c r="AV23" s="95">
        <v>33</v>
      </c>
      <c r="AW23" s="96">
        <v>5</v>
      </c>
      <c r="AX23" s="91">
        <v>3</v>
      </c>
      <c r="AY23" s="98">
        <v>52</v>
      </c>
    </row>
    <row r="24" spans="1:51" x14ac:dyDescent="0.15">
      <c r="A24">
        <v>1</v>
      </c>
      <c r="B24" s="136">
        <v>100</v>
      </c>
      <c r="C24" s="137" t="s">
        <v>50</v>
      </c>
      <c r="D24" s="24" t="s">
        <v>51</v>
      </c>
      <c r="E24" s="138">
        <v>557.03</v>
      </c>
      <c r="F24" s="80">
        <v>743572</v>
      </c>
      <c r="G24" s="82">
        <v>1510017</v>
      </c>
      <c r="H24" s="82">
        <v>708740</v>
      </c>
      <c r="I24" s="82">
        <v>801277</v>
      </c>
      <c r="J24" s="139">
        <v>-154</v>
      </c>
      <c r="K24" s="140">
        <v>-71</v>
      </c>
      <c r="L24" s="141">
        <v>-83</v>
      </c>
      <c r="M24" s="142">
        <v>-657</v>
      </c>
      <c r="N24" s="140">
        <v>-312</v>
      </c>
      <c r="O24" s="141">
        <v>-345</v>
      </c>
      <c r="P24" s="139">
        <v>801</v>
      </c>
      <c r="Q24" s="140">
        <v>394</v>
      </c>
      <c r="R24" s="141">
        <v>407</v>
      </c>
      <c r="S24" s="139">
        <v>385</v>
      </c>
      <c r="T24" s="140">
        <v>397</v>
      </c>
      <c r="U24" s="140">
        <v>9</v>
      </c>
      <c r="V24" s="141">
        <v>10</v>
      </c>
      <c r="W24" s="139">
        <v>1458</v>
      </c>
      <c r="X24" s="140">
        <v>706</v>
      </c>
      <c r="Y24" s="141">
        <v>752</v>
      </c>
      <c r="Z24" s="139">
        <v>688</v>
      </c>
      <c r="AA24" s="140">
        <v>742</v>
      </c>
      <c r="AB24" s="140">
        <v>18</v>
      </c>
      <c r="AC24" s="141">
        <v>10</v>
      </c>
      <c r="AD24" s="143">
        <v>503</v>
      </c>
      <c r="AE24" s="144">
        <v>241</v>
      </c>
      <c r="AF24" s="145">
        <v>262</v>
      </c>
      <c r="AG24" s="143">
        <v>5918</v>
      </c>
      <c r="AH24" s="144">
        <v>3035</v>
      </c>
      <c r="AI24" s="146">
        <v>2883</v>
      </c>
      <c r="AJ24" s="143">
        <v>2275</v>
      </c>
      <c r="AK24" s="144">
        <v>2227</v>
      </c>
      <c r="AL24" s="144">
        <v>735</v>
      </c>
      <c r="AM24" s="145">
        <v>638</v>
      </c>
      <c r="AN24" s="143">
        <v>25</v>
      </c>
      <c r="AO24" s="145">
        <v>18</v>
      </c>
      <c r="AP24" s="147">
        <v>5415</v>
      </c>
      <c r="AQ24" s="144">
        <v>2794</v>
      </c>
      <c r="AR24" s="146">
        <v>2621</v>
      </c>
      <c r="AS24" s="143">
        <v>2306</v>
      </c>
      <c r="AT24" s="144">
        <v>2251</v>
      </c>
      <c r="AU24" s="144">
        <v>392</v>
      </c>
      <c r="AV24" s="145">
        <v>307</v>
      </c>
      <c r="AW24" s="143">
        <v>96</v>
      </c>
      <c r="AX24" s="145">
        <v>63</v>
      </c>
      <c r="AY24" s="148">
        <v>483</v>
      </c>
    </row>
    <row r="25" spans="1:51" x14ac:dyDescent="0.15">
      <c r="B25" s="136">
        <v>101</v>
      </c>
      <c r="C25" s="99" t="s">
        <v>52</v>
      </c>
      <c r="D25" s="24"/>
      <c r="E25" s="149">
        <v>34.03</v>
      </c>
      <c r="F25" s="150">
        <v>103266</v>
      </c>
      <c r="G25" s="103">
        <v>211907</v>
      </c>
      <c r="H25" s="103">
        <v>98519</v>
      </c>
      <c r="I25" s="103">
        <v>113388</v>
      </c>
      <c r="J25" s="104">
        <v>-16</v>
      </c>
      <c r="K25" s="105">
        <v>4</v>
      </c>
      <c r="L25" s="106">
        <v>-20</v>
      </c>
      <c r="M25" s="104">
        <v>-50</v>
      </c>
      <c r="N25" s="105">
        <v>-6</v>
      </c>
      <c r="O25" s="106">
        <v>-44</v>
      </c>
      <c r="P25" s="104">
        <v>144</v>
      </c>
      <c r="Q25" s="105">
        <v>82</v>
      </c>
      <c r="R25" s="106">
        <v>62</v>
      </c>
      <c r="S25" s="107">
        <v>80</v>
      </c>
      <c r="T25" s="108">
        <v>61</v>
      </c>
      <c r="U25" s="108">
        <v>2</v>
      </c>
      <c r="V25" s="109">
        <v>1</v>
      </c>
      <c r="W25" s="104">
        <v>194</v>
      </c>
      <c r="X25" s="105">
        <v>88</v>
      </c>
      <c r="Y25" s="106">
        <v>106</v>
      </c>
      <c r="Z25" s="107">
        <v>85</v>
      </c>
      <c r="AA25" s="108">
        <v>105</v>
      </c>
      <c r="AB25" s="108">
        <v>3</v>
      </c>
      <c r="AC25" s="109">
        <v>1</v>
      </c>
      <c r="AD25" s="110">
        <v>34</v>
      </c>
      <c r="AE25" s="111">
        <v>10</v>
      </c>
      <c r="AF25" s="112">
        <v>24</v>
      </c>
      <c r="AG25" s="110">
        <v>843</v>
      </c>
      <c r="AH25" s="111">
        <v>440</v>
      </c>
      <c r="AI25" s="113">
        <v>403</v>
      </c>
      <c r="AJ25" s="114">
        <v>303</v>
      </c>
      <c r="AK25" s="115">
        <v>313</v>
      </c>
      <c r="AL25" s="115">
        <v>131</v>
      </c>
      <c r="AM25" s="116">
        <v>89</v>
      </c>
      <c r="AN25" s="110">
        <v>6</v>
      </c>
      <c r="AO25" s="112">
        <v>1</v>
      </c>
      <c r="AP25" s="117">
        <v>809</v>
      </c>
      <c r="AQ25" s="111">
        <v>430</v>
      </c>
      <c r="AR25" s="113">
        <v>379</v>
      </c>
      <c r="AS25" s="114">
        <v>354</v>
      </c>
      <c r="AT25" s="115">
        <v>316</v>
      </c>
      <c r="AU25" s="115">
        <v>59</v>
      </c>
      <c r="AV25" s="116">
        <v>48</v>
      </c>
      <c r="AW25" s="110">
        <v>17</v>
      </c>
      <c r="AX25" s="112">
        <v>15</v>
      </c>
      <c r="AY25" s="118">
        <v>34</v>
      </c>
    </row>
    <row r="26" spans="1:51" x14ac:dyDescent="0.15">
      <c r="B26" s="136">
        <v>102</v>
      </c>
      <c r="C26" s="99" t="s">
        <v>53</v>
      </c>
      <c r="D26" s="24"/>
      <c r="E26" s="149">
        <v>32.659999999999997</v>
      </c>
      <c r="F26" s="150">
        <v>71013</v>
      </c>
      <c r="G26" s="103">
        <v>136614</v>
      </c>
      <c r="H26" s="103">
        <v>63497</v>
      </c>
      <c r="I26" s="103">
        <v>73117</v>
      </c>
      <c r="J26" s="104">
        <v>138</v>
      </c>
      <c r="K26" s="105">
        <v>74</v>
      </c>
      <c r="L26" s="106">
        <v>64</v>
      </c>
      <c r="M26" s="104">
        <v>-42</v>
      </c>
      <c r="N26" s="105">
        <v>-28</v>
      </c>
      <c r="O26" s="151">
        <v>-14</v>
      </c>
      <c r="P26" s="104">
        <v>63</v>
      </c>
      <c r="Q26" s="105">
        <v>27</v>
      </c>
      <c r="R26" s="106">
        <v>36</v>
      </c>
      <c r="S26" s="107">
        <v>26</v>
      </c>
      <c r="T26" s="108">
        <v>36</v>
      </c>
      <c r="U26" s="108">
        <v>1</v>
      </c>
      <c r="V26" s="109">
        <v>0</v>
      </c>
      <c r="W26" s="104">
        <v>105</v>
      </c>
      <c r="X26" s="105">
        <v>55</v>
      </c>
      <c r="Y26" s="106">
        <v>50</v>
      </c>
      <c r="Z26" s="107">
        <v>53</v>
      </c>
      <c r="AA26" s="108">
        <v>48</v>
      </c>
      <c r="AB26" s="108">
        <v>2</v>
      </c>
      <c r="AC26" s="109">
        <v>2</v>
      </c>
      <c r="AD26" s="110">
        <v>180</v>
      </c>
      <c r="AE26" s="111">
        <v>102</v>
      </c>
      <c r="AF26" s="112">
        <v>78</v>
      </c>
      <c r="AG26" s="110">
        <v>665</v>
      </c>
      <c r="AH26" s="111">
        <v>354</v>
      </c>
      <c r="AI26" s="113">
        <v>311</v>
      </c>
      <c r="AJ26" s="114">
        <v>257</v>
      </c>
      <c r="AK26" s="115">
        <v>241</v>
      </c>
      <c r="AL26" s="115">
        <v>90</v>
      </c>
      <c r="AM26" s="116">
        <v>68</v>
      </c>
      <c r="AN26" s="110">
        <v>7</v>
      </c>
      <c r="AO26" s="112">
        <v>2</v>
      </c>
      <c r="AP26" s="117">
        <v>485</v>
      </c>
      <c r="AQ26" s="111">
        <v>252</v>
      </c>
      <c r="AR26" s="113">
        <v>233</v>
      </c>
      <c r="AS26" s="114">
        <v>214</v>
      </c>
      <c r="AT26" s="115">
        <v>208</v>
      </c>
      <c r="AU26" s="115">
        <v>31</v>
      </c>
      <c r="AV26" s="116">
        <v>20</v>
      </c>
      <c r="AW26" s="110">
        <v>7</v>
      </c>
      <c r="AX26" s="112">
        <v>5</v>
      </c>
      <c r="AY26" s="118">
        <v>169</v>
      </c>
    </row>
    <row r="27" spans="1:51" x14ac:dyDescent="0.15">
      <c r="B27" s="136">
        <v>105</v>
      </c>
      <c r="C27" s="99" t="s">
        <v>54</v>
      </c>
      <c r="D27" s="24"/>
      <c r="E27" s="149">
        <v>14.67</v>
      </c>
      <c r="F27" s="150">
        <v>63518</v>
      </c>
      <c r="G27" s="103">
        <v>109971</v>
      </c>
      <c r="H27" s="103">
        <v>53346</v>
      </c>
      <c r="I27" s="103">
        <v>56625</v>
      </c>
      <c r="J27" s="104">
        <v>76</v>
      </c>
      <c r="K27" s="105">
        <v>51</v>
      </c>
      <c r="L27" s="106">
        <v>25</v>
      </c>
      <c r="M27" s="104">
        <v>-75</v>
      </c>
      <c r="N27" s="105">
        <v>-35</v>
      </c>
      <c r="O27" s="151">
        <v>-40</v>
      </c>
      <c r="P27" s="104">
        <v>63</v>
      </c>
      <c r="Q27" s="105">
        <v>31</v>
      </c>
      <c r="R27" s="106">
        <v>32</v>
      </c>
      <c r="S27" s="107">
        <v>30</v>
      </c>
      <c r="T27" s="108">
        <v>28</v>
      </c>
      <c r="U27" s="108">
        <v>1</v>
      </c>
      <c r="V27" s="109">
        <v>4</v>
      </c>
      <c r="W27" s="104">
        <v>138</v>
      </c>
      <c r="X27" s="105">
        <v>66</v>
      </c>
      <c r="Y27" s="106">
        <v>72</v>
      </c>
      <c r="Z27" s="107">
        <v>66</v>
      </c>
      <c r="AA27" s="108">
        <v>72</v>
      </c>
      <c r="AB27" s="108">
        <v>0</v>
      </c>
      <c r="AC27" s="109">
        <v>0</v>
      </c>
      <c r="AD27" s="110">
        <v>151</v>
      </c>
      <c r="AE27" s="111">
        <v>86</v>
      </c>
      <c r="AF27" s="112">
        <v>65</v>
      </c>
      <c r="AG27" s="110">
        <v>757</v>
      </c>
      <c r="AH27" s="111">
        <v>412</v>
      </c>
      <c r="AI27" s="113">
        <v>345</v>
      </c>
      <c r="AJ27" s="114">
        <v>259</v>
      </c>
      <c r="AK27" s="115">
        <v>227</v>
      </c>
      <c r="AL27" s="115">
        <v>153</v>
      </c>
      <c r="AM27" s="116">
        <v>114</v>
      </c>
      <c r="AN27" s="110">
        <v>0</v>
      </c>
      <c r="AO27" s="112">
        <v>4</v>
      </c>
      <c r="AP27" s="117">
        <v>606</v>
      </c>
      <c r="AQ27" s="111">
        <v>326</v>
      </c>
      <c r="AR27" s="113">
        <v>280</v>
      </c>
      <c r="AS27" s="114">
        <v>225</v>
      </c>
      <c r="AT27" s="115">
        <v>204</v>
      </c>
      <c r="AU27" s="115">
        <v>69</v>
      </c>
      <c r="AV27" s="116">
        <v>63</v>
      </c>
      <c r="AW27" s="110">
        <v>32</v>
      </c>
      <c r="AX27" s="112">
        <v>13</v>
      </c>
      <c r="AY27" s="118">
        <v>117</v>
      </c>
    </row>
    <row r="28" spans="1:51" x14ac:dyDescent="0.15">
      <c r="B28" s="136">
        <v>106</v>
      </c>
      <c r="C28" s="99" t="s">
        <v>55</v>
      </c>
      <c r="D28" s="24"/>
      <c r="E28" s="149">
        <v>11.36</v>
      </c>
      <c r="F28" s="150">
        <v>50368</v>
      </c>
      <c r="G28" s="103">
        <v>93746</v>
      </c>
      <c r="H28" s="103">
        <v>44218</v>
      </c>
      <c r="I28" s="103">
        <v>49528</v>
      </c>
      <c r="J28" s="104">
        <v>-96</v>
      </c>
      <c r="K28" s="105">
        <v>-58</v>
      </c>
      <c r="L28" s="106">
        <v>-38</v>
      </c>
      <c r="M28" s="104">
        <v>-81</v>
      </c>
      <c r="N28" s="105">
        <v>-41</v>
      </c>
      <c r="O28" s="151">
        <v>-40</v>
      </c>
      <c r="P28" s="104">
        <v>53</v>
      </c>
      <c r="Q28" s="105">
        <v>35</v>
      </c>
      <c r="R28" s="106">
        <v>18</v>
      </c>
      <c r="S28" s="107">
        <v>35</v>
      </c>
      <c r="T28" s="108">
        <v>17</v>
      </c>
      <c r="U28" s="108">
        <v>0</v>
      </c>
      <c r="V28" s="109">
        <v>1</v>
      </c>
      <c r="W28" s="104">
        <v>134</v>
      </c>
      <c r="X28" s="105">
        <v>76</v>
      </c>
      <c r="Y28" s="106">
        <v>58</v>
      </c>
      <c r="Z28" s="107">
        <v>68</v>
      </c>
      <c r="AA28" s="108">
        <v>55</v>
      </c>
      <c r="AB28" s="108">
        <v>8</v>
      </c>
      <c r="AC28" s="109">
        <v>3</v>
      </c>
      <c r="AD28" s="110">
        <v>-15</v>
      </c>
      <c r="AE28" s="111">
        <v>-17</v>
      </c>
      <c r="AF28" s="112">
        <v>2</v>
      </c>
      <c r="AG28" s="110">
        <v>469</v>
      </c>
      <c r="AH28" s="111">
        <v>238</v>
      </c>
      <c r="AI28" s="113">
        <v>231</v>
      </c>
      <c r="AJ28" s="114">
        <v>157</v>
      </c>
      <c r="AK28" s="115">
        <v>149</v>
      </c>
      <c r="AL28" s="115">
        <v>78</v>
      </c>
      <c r="AM28" s="116">
        <v>79</v>
      </c>
      <c r="AN28" s="110">
        <v>3</v>
      </c>
      <c r="AO28" s="112">
        <v>3</v>
      </c>
      <c r="AP28" s="117">
        <v>484</v>
      </c>
      <c r="AQ28" s="111">
        <v>255</v>
      </c>
      <c r="AR28" s="113">
        <v>229</v>
      </c>
      <c r="AS28" s="114">
        <v>186</v>
      </c>
      <c r="AT28" s="115">
        <v>179</v>
      </c>
      <c r="AU28" s="115">
        <v>53</v>
      </c>
      <c r="AV28" s="116">
        <v>43</v>
      </c>
      <c r="AW28" s="110">
        <v>16</v>
      </c>
      <c r="AX28" s="112">
        <v>7</v>
      </c>
      <c r="AY28" s="118">
        <v>-1</v>
      </c>
    </row>
    <row r="29" spans="1:51" x14ac:dyDescent="0.15">
      <c r="B29" s="136">
        <v>107</v>
      </c>
      <c r="C29" s="99" t="s">
        <v>56</v>
      </c>
      <c r="D29" s="24"/>
      <c r="E29" s="149">
        <v>28.93</v>
      </c>
      <c r="F29" s="150">
        <v>74576</v>
      </c>
      <c r="G29" s="103">
        <v>156532</v>
      </c>
      <c r="H29" s="103">
        <v>71916</v>
      </c>
      <c r="I29" s="103">
        <v>84616</v>
      </c>
      <c r="J29" s="104">
        <v>-60</v>
      </c>
      <c r="K29" s="105">
        <v>-23</v>
      </c>
      <c r="L29" s="106">
        <v>-37</v>
      </c>
      <c r="M29" s="104">
        <v>-67</v>
      </c>
      <c r="N29" s="105">
        <v>-42</v>
      </c>
      <c r="O29" s="151">
        <v>-25</v>
      </c>
      <c r="P29" s="104">
        <v>89</v>
      </c>
      <c r="Q29" s="105">
        <v>36</v>
      </c>
      <c r="R29" s="106">
        <v>53</v>
      </c>
      <c r="S29" s="107">
        <v>36</v>
      </c>
      <c r="T29" s="108">
        <v>53</v>
      </c>
      <c r="U29" s="108">
        <v>0</v>
      </c>
      <c r="V29" s="109">
        <v>0</v>
      </c>
      <c r="W29" s="104">
        <v>156</v>
      </c>
      <c r="X29" s="105">
        <v>78</v>
      </c>
      <c r="Y29" s="106">
        <v>78</v>
      </c>
      <c r="Z29" s="107">
        <v>78</v>
      </c>
      <c r="AA29" s="108">
        <v>77</v>
      </c>
      <c r="AB29" s="108">
        <v>0</v>
      </c>
      <c r="AC29" s="109">
        <v>1</v>
      </c>
      <c r="AD29" s="110">
        <v>7</v>
      </c>
      <c r="AE29" s="111">
        <v>19</v>
      </c>
      <c r="AF29" s="112">
        <v>-12</v>
      </c>
      <c r="AG29" s="110">
        <v>457</v>
      </c>
      <c r="AH29" s="111">
        <v>223</v>
      </c>
      <c r="AI29" s="113">
        <v>234</v>
      </c>
      <c r="AJ29" s="114">
        <v>202</v>
      </c>
      <c r="AK29" s="115">
        <v>214</v>
      </c>
      <c r="AL29" s="115">
        <v>21</v>
      </c>
      <c r="AM29" s="116">
        <v>19</v>
      </c>
      <c r="AN29" s="110">
        <v>0</v>
      </c>
      <c r="AO29" s="112">
        <v>1</v>
      </c>
      <c r="AP29" s="117">
        <v>450</v>
      </c>
      <c r="AQ29" s="111">
        <v>204</v>
      </c>
      <c r="AR29" s="113">
        <v>246</v>
      </c>
      <c r="AS29" s="114">
        <v>179</v>
      </c>
      <c r="AT29" s="115">
        <v>234</v>
      </c>
      <c r="AU29" s="115">
        <v>23</v>
      </c>
      <c r="AV29" s="116">
        <v>12</v>
      </c>
      <c r="AW29" s="110">
        <v>2</v>
      </c>
      <c r="AX29" s="112">
        <v>0</v>
      </c>
      <c r="AY29" s="118">
        <v>9</v>
      </c>
    </row>
    <row r="30" spans="1:51" x14ac:dyDescent="0.15">
      <c r="B30" s="136">
        <v>108</v>
      </c>
      <c r="C30" s="99" t="s">
        <v>57</v>
      </c>
      <c r="D30" s="24"/>
      <c r="E30" s="149">
        <v>28.11</v>
      </c>
      <c r="F30" s="150">
        <v>97299</v>
      </c>
      <c r="G30" s="103">
        <v>210518</v>
      </c>
      <c r="H30" s="103">
        <v>97723</v>
      </c>
      <c r="I30" s="103">
        <v>112795</v>
      </c>
      <c r="J30" s="104">
        <v>-199</v>
      </c>
      <c r="K30" s="105">
        <v>-112</v>
      </c>
      <c r="L30" s="106">
        <v>-87</v>
      </c>
      <c r="M30" s="104">
        <v>-105</v>
      </c>
      <c r="N30" s="105">
        <v>-35</v>
      </c>
      <c r="O30" s="151">
        <v>-70</v>
      </c>
      <c r="P30" s="104">
        <v>105</v>
      </c>
      <c r="Q30" s="105">
        <v>55</v>
      </c>
      <c r="R30" s="106">
        <v>50</v>
      </c>
      <c r="S30" s="107">
        <v>55</v>
      </c>
      <c r="T30" s="108">
        <v>49</v>
      </c>
      <c r="U30" s="108">
        <v>0</v>
      </c>
      <c r="V30" s="109">
        <v>1</v>
      </c>
      <c r="W30" s="104">
        <v>210</v>
      </c>
      <c r="X30" s="105">
        <v>90</v>
      </c>
      <c r="Y30" s="106">
        <v>120</v>
      </c>
      <c r="Z30" s="107">
        <v>90</v>
      </c>
      <c r="AA30" s="108">
        <v>120</v>
      </c>
      <c r="AB30" s="108">
        <v>0</v>
      </c>
      <c r="AC30" s="109">
        <v>0</v>
      </c>
      <c r="AD30" s="110">
        <v>-94</v>
      </c>
      <c r="AE30" s="111">
        <v>-77</v>
      </c>
      <c r="AF30" s="112">
        <v>-17</v>
      </c>
      <c r="AG30" s="110">
        <v>520</v>
      </c>
      <c r="AH30" s="111">
        <v>248</v>
      </c>
      <c r="AI30" s="113">
        <v>272</v>
      </c>
      <c r="AJ30" s="114">
        <v>229</v>
      </c>
      <c r="AK30" s="115">
        <v>253</v>
      </c>
      <c r="AL30" s="115">
        <v>19</v>
      </c>
      <c r="AM30" s="116">
        <v>17</v>
      </c>
      <c r="AN30" s="110">
        <v>0</v>
      </c>
      <c r="AO30" s="112">
        <v>2</v>
      </c>
      <c r="AP30" s="117">
        <v>614</v>
      </c>
      <c r="AQ30" s="111">
        <v>325</v>
      </c>
      <c r="AR30" s="113">
        <v>289</v>
      </c>
      <c r="AS30" s="114">
        <v>316</v>
      </c>
      <c r="AT30" s="115">
        <v>275</v>
      </c>
      <c r="AU30" s="115">
        <v>9</v>
      </c>
      <c r="AV30" s="116">
        <v>11</v>
      </c>
      <c r="AW30" s="110">
        <v>0</v>
      </c>
      <c r="AX30" s="112">
        <v>3</v>
      </c>
      <c r="AY30" s="118">
        <v>-82</v>
      </c>
    </row>
    <row r="31" spans="1:51" x14ac:dyDescent="0.15">
      <c r="B31" s="136">
        <v>109</v>
      </c>
      <c r="C31" s="99" t="s">
        <v>58</v>
      </c>
      <c r="D31" s="24" t="s">
        <v>51</v>
      </c>
      <c r="E31" s="149">
        <v>240.29</v>
      </c>
      <c r="F31" s="150">
        <v>89695</v>
      </c>
      <c r="G31" s="103">
        <v>207946</v>
      </c>
      <c r="H31" s="103">
        <v>98103</v>
      </c>
      <c r="I31" s="103">
        <v>109843</v>
      </c>
      <c r="J31" s="104">
        <v>-84</v>
      </c>
      <c r="K31" s="105">
        <v>-31</v>
      </c>
      <c r="L31" s="106">
        <v>-53</v>
      </c>
      <c r="M31" s="104">
        <v>-128</v>
      </c>
      <c r="N31" s="105">
        <v>-62</v>
      </c>
      <c r="O31" s="151">
        <v>-66</v>
      </c>
      <c r="P31" s="104">
        <v>85</v>
      </c>
      <c r="Q31" s="105">
        <v>39</v>
      </c>
      <c r="R31" s="106">
        <v>46</v>
      </c>
      <c r="S31" s="107">
        <v>38</v>
      </c>
      <c r="T31" s="108">
        <v>46</v>
      </c>
      <c r="U31" s="108">
        <v>1</v>
      </c>
      <c r="V31" s="109">
        <v>0</v>
      </c>
      <c r="W31" s="104">
        <v>213</v>
      </c>
      <c r="X31" s="105">
        <v>101</v>
      </c>
      <c r="Y31" s="106">
        <v>112</v>
      </c>
      <c r="Z31" s="107">
        <v>101</v>
      </c>
      <c r="AA31" s="108">
        <v>111</v>
      </c>
      <c r="AB31" s="108">
        <v>0</v>
      </c>
      <c r="AC31" s="109">
        <v>1</v>
      </c>
      <c r="AD31" s="110">
        <v>44</v>
      </c>
      <c r="AE31" s="111">
        <v>31</v>
      </c>
      <c r="AF31" s="112">
        <v>13</v>
      </c>
      <c r="AG31" s="110">
        <v>547</v>
      </c>
      <c r="AH31" s="111">
        <v>283</v>
      </c>
      <c r="AI31" s="113">
        <v>264</v>
      </c>
      <c r="AJ31" s="114">
        <v>254</v>
      </c>
      <c r="AK31" s="115">
        <v>209</v>
      </c>
      <c r="AL31" s="115">
        <v>28</v>
      </c>
      <c r="AM31" s="116">
        <v>55</v>
      </c>
      <c r="AN31" s="110">
        <v>1</v>
      </c>
      <c r="AO31" s="112">
        <v>0</v>
      </c>
      <c r="AP31" s="117">
        <v>503</v>
      </c>
      <c r="AQ31" s="111">
        <v>252</v>
      </c>
      <c r="AR31" s="113">
        <v>251</v>
      </c>
      <c r="AS31" s="114">
        <v>230</v>
      </c>
      <c r="AT31" s="115">
        <v>232</v>
      </c>
      <c r="AU31" s="115">
        <v>21</v>
      </c>
      <c r="AV31" s="116">
        <v>18</v>
      </c>
      <c r="AW31" s="110">
        <v>1</v>
      </c>
      <c r="AX31" s="112">
        <v>1</v>
      </c>
      <c r="AY31" s="118">
        <v>40</v>
      </c>
    </row>
    <row r="32" spans="1:51" x14ac:dyDescent="0.15">
      <c r="B32" s="136">
        <v>110</v>
      </c>
      <c r="C32" s="99" t="s">
        <v>59</v>
      </c>
      <c r="D32" s="24"/>
      <c r="E32" s="149">
        <v>28.97</v>
      </c>
      <c r="F32" s="150">
        <v>92655</v>
      </c>
      <c r="G32" s="103">
        <v>148167</v>
      </c>
      <c r="H32" s="103">
        <v>68689</v>
      </c>
      <c r="I32" s="103">
        <v>79478</v>
      </c>
      <c r="J32" s="104">
        <v>157</v>
      </c>
      <c r="K32" s="105">
        <v>61</v>
      </c>
      <c r="L32" s="106">
        <v>96</v>
      </c>
      <c r="M32" s="104">
        <v>-27</v>
      </c>
      <c r="N32" s="105">
        <v>-19</v>
      </c>
      <c r="O32" s="151">
        <v>-8</v>
      </c>
      <c r="P32" s="104">
        <v>87</v>
      </c>
      <c r="Q32" s="105">
        <v>34</v>
      </c>
      <c r="R32" s="106">
        <v>53</v>
      </c>
      <c r="S32" s="107">
        <v>31</v>
      </c>
      <c r="T32" s="108">
        <v>53</v>
      </c>
      <c r="U32" s="108">
        <v>3</v>
      </c>
      <c r="V32" s="109">
        <v>0</v>
      </c>
      <c r="W32" s="104">
        <v>114</v>
      </c>
      <c r="X32" s="105">
        <v>53</v>
      </c>
      <c r="Y32" s="106">
        <v>61</v>
      </c>
      <c r="Z32" s="107">
        <v>50</v>
      </c>
      <c r="AA32" s="108">
        <v>59</v>
      </c>
      <c r="AB32" s="108">
        <v>3</v>
      </c>
      <c r="AC32" s="109">
        <v>2</v>
      </c>
      <c r="AD32" s="110">
        <v>184</v>
      </c>
      <c r="AE32" s="111">
        <v>80</v>
      </c>
      <c r="AF32" s="112">
        <v>104</v>
      </c>
      <c r="AG32" s="110">
        <v>1050</v>
      </c>
      <c r="AH32" s="111">
        <v>517</v>
      </c>
      <c r="AI32" s="113">
        <v>533</v>
      </c>
      <c r="AJ32" s="114">
        <v>333</v>
      </c>
      <c r="AK32" s="115">
        <v>344</v>
      </c>
      <c r="AL32" s="115">
        <v>178</v>
      </c>
      <c r="AM32" s="116">
        <v>185</v>
      </c>
      <c r="AN32" s="110">
        <v>6</v>
      </c>
      <c r="AO32" s="112">
        <v>4</v>
      </c>
      <c r="AP32" s="117">
        <v>866</v>
      </c>
      <c r="AQ32" s="111">
        <v>437</v>
      </c>
      <c r="AR32" s="113">
        <v>429</v>
      </c>
      <c r="AS32" s="114">
        <v>310</v>
      </c>
      <c r="AT32" s="115">
        <v>332</v>
      </c>
      <c r="AU32" s="115">
        <v>107</v>
      </c>
      <c r="AV32" s="116">
        <v>81</v>
      </c>
      <c r="AW32" s="110">
        <v>20</v>
      </c>
      <c r="AX32" s="112">
        <v>16</v>
      </c>
      <c r="AY32" s="118">
        <v>164</v>
      </c>
    </row>
    <row r="33" spans="1:51" s="2" customFormat="1" x14ac:dyDescent="0.15">
      <c r="A33"/>
      <c r="B33" s="136">
        <v>111</v>
      </c>
      <c r="C33" s="99" t="s">
        <v>60</v>
      </c>
      <c r="D33" s="24"/>
      <c r="E33" s="149">
        <v>138.01</v>
      </c>
      <c r="F33" s="150">
        <v>101182</v>
      </c>
      <c r="G33" s="103">
        <v>234616</v>
      </c>
      <c r="H33" s="103">
        <v>112729</v>
      </c>
      <c r="I33" s="103">
        <v>121887</v>
      </c>
      <c r="J33" s="104">
        <v>-70</v>
      </c>
      <c r="K33" s="105">
        <v>-37</v>
      </c>
      <c r="L33" s="106">
        <v>-33</v>
      </c>
      <c r="M33" s="104">
        <v>-82</v>
      </c>
      <c r="N33" s="105">
        <v>-44</v>
      </c>
      <c r="O33" s="151">
        <v>-38</v>
      </c>
      <c r="P33" s="104">
        <v>112</v>
      </c>
      <c r="Q33" s="105">
        <v>55</v>
      </c>
      <c r="R33" s="106">
        <v>57</v>
      </c>
      <c r="S33" s="107">
        <v>54</v>
      </c>
      <c r="T33" s="108">
        <v>54</v>
      </c>
      <c r="U33" s="108">
        <v>1</v>
      </c>
      <c r="V33" s="109">
        <v>3</v>
      </c>
      <c r="W33" s="104">
        <v>194</v>
      </c>
      <c r="X33" s="105">
        <v>99</v>
      </c>
      <c r="Y33" s="106">
        <v>95</v>
      </c>
      <c r="Z33" s="107">
        <v>97</v>
      </c>
      <c r="AA33" s="108">
        <v>95</v>
      </c>
      <c r="AB33" s="108">
        <v>2</v>
      </c>
      <c r="AC33" s="109">
        <v>0</v>
      </c>
      <c r="AD33" s="110">
        <v>12</v>
      </c>
      <c r="AE33" s="111">
        <v>7</v>
      </c>
      <c r="AF33" s="112">
        <v>5</v>
      </c>
      <c r="AG33" s="110">
        <v>610</v>
      </c>
      <c r="AH33" s="111">
        <v>320</v>
      </c>
      <c r="AI33" s="113">
        <v>290</v>
      </c>
      <c r="AJ33" s="114">
        <v>281</v>
      </c>
      <c r="AK33" s="115">
        <v>277</v>
      </c>
      <c r="AL33" s="115">
        <v>37</v>
      </c>
      <c r="AM33" s="116">
        <v>12</v>
      </c>
      <c r="AN33" s="110">
        <v>2</v>
      </c>
      <c r="AO33" s="112">
        <v>1</v>
      </c>
      <c r="AP33" s="117">
        <v>598</v>
      </c>
      <c r="AQ33" s="111">
        <v>313</v>
      </c>
      <c r="AR33" s="113">
        <v>285</v>
      </c>
      <c r="AS33" s="114">
        <v>292</v>
      </c>
      <c r="AT33" s="115">
        <v>271</v>
      </c>
      <c r="AU33" s="115">
        <v>20</v>
      </c>
      <c r="AV33" s="116">
        <v>11</v>
      </c>
      <c r="AW33" s="110">
        <v>1</v>
      </c>
      <c r="AX33" s="112">
        <v>3</v>
      </c>
      <c r="AY33" s="118">
        <v>33</v>
      </c>
    </row>
    <row r="34" spans="1:51" x14ac:dyDescent="0.15">
      <c r="A34" s="2">
        <v>6</v>
      </c>
      <c r="B34" s="2">
        <v>201</v>
      </c>
      <c r="C34" s="152" t="s">
        <v>61</v>
      </c>
      <c r="D34" s="24"/>
      <c r="E34" s="149">
        <v>534.55999999999995</v>
      </c>
      <c r="F34" s="150">
        <v>227665</v>
      </c>
      <c r="G34" s="103">
        <v>524955</v>
      </c>
      <c r="H34" s="103">
        <v>254019</v>
      </c>
      <c r="I34" s="103">
        <v>270936</v>
      </c>
      <c r="J34" s="104">
        <v>-89</v>
      </c>
      <c r="K34" s="105">
        <v>-49</v>
      </c>
      <c r="L34" s="106">
        <v>-40</v>
      </c>
      <c r="M34" s="104">
        <v>-171</v>
      </c>
      <c r="N34" s="105">
        <v>-84</v>
      </c>
      <c r="O34" s="151">
        <v>-87</v>
      </c>
      <c r="P34" s="104">
        <v>319</v>
      </c>
      <c r="Q34" s="105">
        <v>171</v>
      </c>
      <c r="R34" s="106">
        <v>148</v>
      </c>
      <c r="S34" s="107">
        <v>167</v>
      </c>
      <c r="T34" s="108">
        <v>145</v>
      </c>
      <c r="U34" s="108">
        <v>4</v>
      </c>
      <c r="V34" s="109">
        <v>3</v>
      </c>
      <c r="W34" s="104">
        <v>490</v>
      </c>
      <c r="X34" s="105">
        <v>255</v>
      </c>
      <c r="Y34" s="106">
        <v>235</v>
      </c>
      <c r="Z34" s="107">
        <v>251</v>
      </c>
      <c r="AA34" s="108">
        <v>232</v>
      </c>
      <c r="AB34" s="108">
        <v>4</v>
      </c>
      <c r="AC34" s="109">
        <v>3</v>
      </c>
      <c r="AD34" s="110">
        <v>82</v>
      </c>
      <c r="AE34" s="111">
        <v>35</v>
      </c>
      <c r="AF34" s="112">
        <v>47</v>
      </c>
      <c r="AG34" s="110">
        <v>1052</v>
      </c>
      <c r="AH34" s="111">
        <v>586</v>
      </c>
      <c r="AI34" s="113">
        <v>466</v>
      </c>
      <c r="AJ34" s="114">
        <v>466</v>
      </c>
      <c r="AK34" s="115">
        <v>371</v>
      </c>
      <c r="AL34" s="115">
        <v>110</v>
      </c>
      <c r="AM34" s="116">
        <v>92</v>
      </c>
      <c r="AN34" s="110">
        <v>10</v>
      </c>
      <c r="AO34" s="112">
        <v>3</v>
      </c>
      <c r="AP34" s="117">
        <v>970</v>
      </c>
      <c r="AQ34" s="111">
        <v>551</v>
      </c>
      <c r="AR34" s="113">
        <v>419</v>
      </c>
      <c r="AS34" s="114">
        <v>475</v>
      </c>
      <c r="AT34" s="115">
        <v>374</v>
      </c>
      <c r="AU34" s="115">
        <v>60</v>
      </c>
      <c r="AV34" s="116">
        <v>37</v>
      </c>
      <c r="AW34" s="110">
        <v>16</v>
      </c>
      <c r="AX34" s="112">
        <v>8</v>
      </c>
      <c r="AY34" s="118">
        <v>107</v>
      </c>
    </row>
    <row r="35" spans="1:51" x14ac:dyDescent="0.15">
      <c r="A35">
        <v>2</v>
      </c>
      <c r="B35">
        <v>202</v>
      </c>
      <c r="C35" s="152" t="s">
        <v>62</v>
      </c>
      <c r="D35" s="24"/>
      <c r="E35" s="149">
        <v>50.71</v>
      </c>
      <c r="F35" s="150">
        <v>223812</v>
      </c>
      <c r="G35" s="103">
        <v>455555</v>
      </c>
      <c r="H35" s="103">
        <v>219941</v>
      </c>
      <c r="I35" s="103">
        <v>235614</v>
      </c>
      <c r="J35" s="104">
        <v>4</v>
      </c>
      <c r="K35" s="105">
        <v>-45</v>
      </c>
      <c r="L35" s="106">
        <v>49</v>
      </c>
      <c r="M35" s="104">
        <v>-176</v>
      </c>
      <c r="N35" s="105">
        <v>-133</v>
      </c>
      <c r="O35" s="151">
        <v>-43</v>
      </c>
      <c r="P35" s="104">
        <v>271</v>
      </c>
      <c r="Q35" s="105">
        <v>128</v>
      </c>
      <c r="R35" s="106">
        <v>143</v>
      </c>
      <c r="S35" s="107">
        <v>127</v>
      </c>
      <c r="T35" s="108">
        <v>141</v>
      </c>
      <c r="U35" s="108">
        <v>1</v>
      </c>
      <c r="V35" s="109">
        <v>2</v>
      </c>
      <c r="W35" s="104">
        <v>447</v>
      </c>
      <c r="X35" s="105">
        <v>261</v>
      </c>
      <c r="Y35" s="106">
        <v>186</v>
      </c>
      <c r="Z35" s="107">
        <v>255</v>
      </c>
      <c r="AA35" s="108">
        <v>181</v>
      </c>
      <c r="AB35" s="108">
        <v>6</v>
      </c>
      <c r="AC35" s="109">
        <v>5</v>
      </c>
      <c r="AD35" s="110">
        <v>180</v>
      </c>
      <c r="AE35" s="111">
        <v>88</v>
      </c>
      <c r="AF35" s="112">
        <v>92</v>
      </c>
      <c r="AG35" s="110">
        <v>1529</v>
      </c>
      <c r="AH35" s="111">
        <v>819</v>
      </c>
      <c r="AI35" s="113">
        <v>710</v>
      </c>
      <c r="AJ35" s="114">
        <v>728</v>
      </c>
      <c r="AK35" s="115">
        <v>655</v>
      </c>
      <c r="AL35" s="115">
        <v>81</v>
      </c>
      <c r="AM35" s="116">
        <v>49</v>
      </c>
      <c r="AN35" s="110">
        <v>10</v>
      </c>
      <c r="AO35" s="112">
        <v>6</v>
      </c>
      <c r="AP35" s="117">
        <v>1349</v>
      </c>
      <c r="AQ35" s="111">
        <v>731</v>
      </c>
      <c r="AR35" s="113">
        <v>618</v>
      </c>
      <c r="AS35" s="114">
        <v>646</v>
      </c>
      <c r="AT35" s="115">
        <v>569</v>
      </c>
      <c r="AU35" s="115">
        <v>64</v>
      </c>
      <c r="AV35" s="116">
        <v>44</v>
      </c>
      <c r="AW35" s="110">
        <v>21</v>
      </c>
      <c r="AX35" s="112">
        <v>5</v>
      </c>
      <c r="AY35" s="118">
        <v>105</v>
      </c>
    </row>
    <row r="36" spans="1:51" x14ac:dyDescent="0.15">
      <c r="A36">
        <v>4</v>
      </c>
      <c r="B36">
        <v>203</v>
      </c>
      <c r="C36" s="152" t="s">
        <v>63</v>
      </c>
      <c r="D36" s="24"/>
      <c r="E36" s="149">
        <v>49.42</v>
      </c>
      <c r="F36" s="150">
        <v>135859</v>
      </c>
      <c r="G36" s="103">
        <v>304593</v>
      </c>
      <c r="H36" s="103">
        <v>146774</v>
      </c>
      <c r="I36" s="103">
        <v>157819</v>
      </c>
      <c r="J36" s="104">
        <v>29</v>
      </c>
      <c r="K36" s="105">
        <v>14</v>
      </c>
      <c r="L36" s="106">
        <v>15</v>
      </c>
      <c r="M36" s="104">
        <v>-54</v>
      </c>
      <c r="N36" s="105">
        <v>-25</v>
      </c>
      <c r="O36" s="151">
        <v>-29</v>
      </c>
      <c r="P36" s="104">
        <v>234</v>
      </c>
      <c r="Q36" s="105">
        <v>115</v>
      </c>
      <c r="R36" s="106">
        <v>119</v>
      </c>
      <c r="S36" s="107">
        <v>115</v>
      </c>
      <c r="T36" s="108">
        <v>119</v>
      </c>
      <c r="U36" s="108">
        <v>0</v>
      </c>
      <c r="V36" s="109">
        <v>0</v>
      </c>
      <c r="W36" s="104">
        <v>288</v>
      </c>
      <c r="X36" s="105">
        <v>140</v>
      </c>
      <c r="Y36" s="106">
        <v>148</v>
      </c>
      <c r="Z36" s="107">
        <v>139</v>
      </c>
      <c r="AA36" s="108">
        <v>147</v>
      </c>
      <c r="AB36" s="108">
        <v>1</v>
      </c>
      <c r="AC36" s="109">
        <v>1</v>
      </c>
      <c r="AD36" s="110">
        <v>83</v>
      </c>
      <c r="AE36" s="111">
        <v>39</v>
      </c>
      <c r="AF36" s="112">
        <v>44</v>
      </c>
      <c r="AG36" s="110">
        <v>881</v>
      </c>
      <c r="AH36" s="111">
        <v>471</v>
      </c>
      <c r="AI36" s="113">
        <v>410</v>
      </c>
      <c r="AJ36" s="114">
        <v>429</v>
      </c>
      <c r="AK36" s="115">
        <v>381</v>
      </c>
      <c r="AL36" s="115">
        <v>39</v>
      </c>
      <c r="AM36" s="116">
        <v>25</v>
      </c>
      <c r="AN36" s="110">
        <v>3</v>
      </c>
      <c r="AO36" s="112">
        <v>4</v>
      </c>
      <c r="AP36" s="117">
        <v>798</v>
      </c>
      <c r="AQ36" s="111">
        <v>432</v>
      </c>
      <c r="AR36" s="113">
        <v>366</v>
      </c>
      <c r="AS36" s="114">
        <v>391</v>
      </c>
      <c r="AT36" s="115">
        <v>337</v>
      </c>
      <c r="AU36" s="115">
        <v>37</v>
      </c>
      <c r="AV36" s="116">
        <v>25</v>
      </c>
      <c r="AW36" s="110">
        <v>4</v>
      </c>
      <c r="AX36" s="112">
        <v>4</v>
      </c>
      <c r="AY36" s="118">
        <v>71</v>
      </c>
    </row>
    <row r="37" spans="1:51" x14ac:dyDescent="0.15">
      <c r="A37">
        <v>2</v>
      </c>
      <c r="B37">
        <v>204</v>
      </c>
      <c r="C37" s="152" t="s">
        <v>64</v>
      </c>
      <c r="D37" s="24" t="s">
        <v>51</v>
      </c>
      <c r="E37" s="149">
        <v>99.96</v>
      </c>
      <c r="F37" s="150">
        <v>218948</v>
      </c>
      <c r="G37" s="103">
        <v>484369</v>
      </c>
      <c r="H37" s="103">
        <v>225072</v>
      </c>
      <c r="I37" s="103">
        <v>259297</v>
      </c>
      <c r="J37" s="104">
        <v>-120</v>
      </c>
      <c r="K37" s="105">
        <v>-79</v>
      </c>
      <c r="L37" s="106">
        <v>-41</v>
      </c>
      <c r="M37" s="104">
        <v>-76</v>
      </c>
      <c r="N37" s="105">
        <v>-63</v>
      </c>
      <c r="O37" s="151">
        <v>-13</v>
      </c>
      <c r="P37" s="104">
        <v>277</v>
      </c>
      <c r="Q37" s="105">
        <v>139</v>
      </c>
      <c r="R37" s="106">
        <v>138</v>
      </c>
      <c r="S37" s="107">
        <v>137</v>
      </c>
      <c r="T37" s="108">
        <v>137</v>
      </c>
      <c r="U37" s="108">
        <v>2</v>
      </c>
      <c r="V37" s="109">
        <v>1</v>
      </c>
      <c r="W37" s="104">
        <v>353</v>
      </c>
      <c r="X37" s="105">
        <v>202</v>
      </c>
      <c r="Y37" s="106">
        <v>151</v>
      </c>
      <c r="Z37" s="107">
        <v>199</v>
      </c>
      <c r="AA37" s="108">
        <v>150</v>
      </c>
      <c r="AB37" s="108">
        <v>3</v>
      </c>
      <c r="AC37" s="109">
        <v>1</v>
      </c>
      <c r="AD37" s="110">
        <v>-44</v>
      </c>
      <c r="AE37" s="111">
        <v>-16</v>
      </c>
      <c r="AF37" s="112">
        <v>-28</v>
      </c>
      <c r="AG37" s="110">
        <v>1468</v>
      </c>
      <c r="AH37" s="111">
        <v>742</v>
      </c>
      <c r="AI37" s="113">
        <v>726</v>
      </c>
      <c r="AJ37" s="114">
        <v>668</v>
      </c>
      <c r="AK37" s="115">
        <v>653</v>
      </c>
      <c r="AL37" s="115">
        <v>60</v>
      </c>
      <c r="AM37" s="116">
        <v>67</v>
      </c>
      <c r="AN37" s="110">
        <v>14</v>
      </c>
      <c r="AO37" s="112">
        <v>6</v>
      </c>
      <c r="AP37" s="117">
        <v>1512</v>
      </c>
      <c r="AQ37" s="111">
        <v>758</v>
      </c>
      <c r="AR37" s="113">
        <v>754</v>
      </c>
      <c r="AS37" s="114">
        <v>656</v>
      </c>
      <c r="AT37" s="115">
        <v>693</v>
      </c>
      <c r="AU37" s="115">
        <v>33</v>
      </c>
      <c r="AV37" s="116">
        <v>43</v>
      </c>
      <c r="AW37" s="110">
        <v>69</v>
      </c>
      <c r="AX37" s="112">
        <v>18</v>
      </c>
      <c r="AY37" s="118">
        <v>-19</v>
      </c>
    </row>
    <row r="38" spans="1:51" x14ac:dyDescent="0.15">
      <c r="A38">
        <v>10</v>
      </c>
      <c r="B38">
        <v>205</v>
      </c>
      <c r="C38" s="152" t="s">
        <v>65</v>
      </c>
      <c r="D38" s="24"/>
      <c r="E38" s="149">
        <v>182.38</v>
      </c>
      <c r="F38" s="150">
        <v>18008</v>
      </c>
      <c r="G38" s="103">
        <v>40288</v>
      </c>
      <c r="H38" s="103">
        <v>19191</v>
      </c>
      <c r="I38" s="103">
        <v>21097</v>
      </c>
      <c r="J38" s="104">
        <v>-37</v>
      </c>
      <c r="K38" s="105">
        <v>4</v>
      </c>
      <c r="L38" s="106">
        <v>-41</v>
      </c>
      <c r="M38" s="104">
        <v>-27</v>
      </c>
      <c r="N38" s="105">
        <v>-5</v>
      </c>
      <c r="O38" s="151">
        <v>-22</v>
      </c>
      <c r="P38" s="104">
        <v>20</v>
      </c>
      <c r="Q38" s="105">
        <v>12</v>
      </c>
      <c r="R38" s="106">
        <v>8</v>
      </c>
      <c r="S38" s="107">
        <v>12</v>
      </c>
      <c r="T38" s="108">
        <v>8</v>
      </c>
      <c r="U38" s="108">
        <v>0</v>
      </c>
      <c r="V38" s="109">
        <v>0</v>
      </c>
      <c r="W38" s="104">
        <v>47</v>
      </c>
      <c r="X38" s="105">
        <v>17</v>
      </c>
      <c r="Y38" s="106">
        <v>30</v>
      </c>
      <c r="Z38" s="107">
        <v>17</v>
      </c>
      <c r="AA38" s="108">
        <v>30</v>
      </c>
      <c r="AB38" s="108">
        <v>0</v>
      </c>
      <c r="AC38" s="109">
        <v>0</v>
      </c>
      <c r="AD38" s="110">
        <v>-10</v>
      </c>
      <c r="AE38" s="111">
        <v>9</v>
      </c>
      <c r="AF38" s="112">
        <v>-19</v>
      </c>
      <c r="AG38" s="110">
        <v>94</v>
      </c>
      <c r="AH38" s="111">
        <v>54</v>
      </c>
      <c r="AI38" s="113">
        <v>40</v>
      </c>
      <c r="AJ38" s="114">
        <v>39</v>
      </c>
      <c r="AK38" s="115">
        <v>25</v>
      </c>
      <c r="AL38" s="115">
        <v>14</v>
      </c>
      <c r="AM38" s="116">
        <v>14</v>
      </c>
      <c r="AN38" s="110">
        <v>1</v>
      </c>
      <c r="AO38" s="112">
        <v>1</v>
      </c>
      <c r="AP38" s="117">
        <v>104</v>
      </c>
      <c r="AQ38" s="111">
        <v>45</v>
      </c>
      <c r="AR38" s="113">
        <v>59</v>
      </c>
      <c r="AS38" s="114">
        <v>42</v>
      </c>
      <c r="AT38" s="115">
        <v>57</v>
      </c>
      <c r="AU38" s="115">
        <v>2</v>
      </c>
      <c r="AV38" s="116">
        <v>2</v>
      </c>
      <c r="AW38" s="110">
        <v>1</v>
      </c>
      <c r="AX38" s="112">
        <v>0</v>
      </c>
      <c r="AY38" s="118">
        <v>12</v>
      </c>
    </row>
    <row r="39" spans="1:51" x14ac:dyDescent="0.15">
      <c r="A39">
        <v>2</v>
      </c>
      <c r="B39">
        <v>206</v>
      </c>
      <c r="C39" s="152" t="s">
        <v>66</v>
      </c>
      <c r="D39" s="24" t="s">
        <v>51</v>
      </c>
      <c r="E39" s="149">
        <v>18.47</v>
      </c>
      <c r="F39" s="150">
        <v>43079</v>
      </c>
      <c r="G39" s="103">
        <v>93932</v>
      </c>
      <c r="H39" s="103">
        <v>41979</v>
      </c>
      <c r="I39" s="103">
        <v>51953</v>
      </c>
      <c r="J39" s="104">
        <v>118</v>
      </c>
      <c r="K39" s="105">
        <v>86</v>
      </c>
      <c r="L39" s="106">
        <v>32</v>
      </c>
      <c r="M39" s="104">
        <v>-33</v>
      </c>
      <c r="N39" s="105">
        <v>-29</v>
      </c>
      <c r="O39" s="151">
        <v>-4</v>
      </c>
      <c r="P39" s="104">
        <v>46</v>
      </c>
      <c r="Q39" s="105">
        <v>21</v>
      </c>
      <c r="R39" s="106">
        <v>25</v>
      </c>
      <c r="S39" s="107">
        <v>21</v>
      </c>
      <c r="T39" s="108">
        <v>25</v>
      </c>
      <c r="U39" s="108">
        <v>0</v>
      </c>
      <c r="V39" s="109">
        <v>0</v>
      </c>
      <c r="W39" s="104">
        <v>79</v>
      </c>
      <c r="X39" s="105">
        <v>50</v>
      </c>
      <c r="Y39" s="106">
        <v>29</v>
      </c>
      <c r="Z39" s="107">
        <v>50</v>
      </c>
      <c r="AA39" s="108">
        <v>29</v>
      </c>
      <c r="AB39" s="108">
        <v>0</v>
      </c>
      <c r="AC39" s="109">
        <v>0</v>
      </c>
      <c r="AD39" s="110">
        <v>151</v>
      </c>
      <c r="AE39" s="111">
        <v>115</v>
      </c>
      <c r="AF39" s="112">
        <v>36</v>
      </c>
      <c r="AG39" s="110">
        <v>422</v>
      </c>
      <c r="AH39" s="111">
        <v>241</v>
      </c>
      <c r="AI39" s="113">
        <v>181</v>
      </c>
      <c r="AJ39" s="114">
        <v>222</v>
      </c>
      <c r="AK39" s="115">
        <v>169</v>
      </c>
      <c r="AL39" s="115">
        <v>19</v>
      </c>
      <c r="AM39" s="116">
        <v>11</v>
      </c>
      <c r="AN39" s="110">
        <v>0</v>
      </c>
      <c r="AO39" s="112">
        <v>1</v>
      </c>
      <c r="AP39" s="117">
        <v>271</v>
      </c>
      <c r="AQ39" s="111">
        <v>126</v>
      </c>
      <c r="AR39" s="113">
        <v>145</v>
      </c>
      <c r="AS39" s="114">
        <v>115</v>
      </c>
      <c r="AT39" s="115">
        <v>137</v>
      </c>
      <c r="AU39" s="115">
        <v>11</v>
      </c>
      <c r="AV39" s="116">
        <v>7</v>
      </c>
      <c r="AW39" s="110">
        <v>0</v>
      </c>
      <c r="AX39" s="112">
        <v>1</v>
      </c>
      <c r="AY39" s="118">
        <v>144</v>
      </c>
    </row>
    <row r="40" spans="1:51" x14ac:dyDescent="0.15">
      <c r="A40">
        <v>3</v>
      </c>
      <c r="B40">
        <v>207</v>
      </c>
      <c r="C40" s="152" t="s">
        <v>67</v>
      </c>
      <c r="D40" s="24"/>
      <c r="E40" s="149">
        <v>25</v>
      </c>
      <c r="F40" s="150">
        <v>83580</v>
      </c>
      <c r="G40" s="103">
        <v>197215</v>
      </c>
      <c r="H40" s="103">
        <v>94781</v>
      </c>
      <c r="I40" s="103">
        <v>102434</v>
      </c>
      <c r="J40" s="104">
        <v>-52</v>
      </c>
      <c r="K40" s="105">
        <v>-59</v>
      </c>
      <c r="L40" s="106">
        <v>7</v>
      </c>
      <c r="M40" s="104">
        <v>-44</v>
      </c>
      <c r="N40" s="105">
        <v>-28</v>
      </c>
      <c r="O40" s="151">
        <v>-16</v>
      </c>
      <c r="P40" s="104">
        <v>129</v>
      </c>
      <c r="Q40" s="105">
        <v>56</v>
      </c>
      <c r="R40" s="106">
        <v>73</v>
      </c>
      <c r="S40" s="107">
        <v>55</v>
      </c>
      <c r="T40" s="108">
        <v>73</v>
      </c>
      <c r="U40" s="108">
        <v>1</v>
      </c>
      <c r="V40" s="109">
        <v>0</v>
      </c>
      <c r="W40" s="104">
        <v>173</v>
      </c>
      <c r="X40" s="105">
        <v>84</v>
      </c>
      <c r="Y40" s="106">
        <v>89</v>
      </c>
      <c r="Z40" s="107">
        <v>83</v>
      </c>
      <c r="AA40" s="108">
        <v>88</v>
      </c>
      <c r="AB40" s="108">
        <v>1</v>
      </c>
      <c r="AC40" s="109">
        <v>1</v>
      </c>
      <c r="AD40" s="110">
        <v>-8</v>
      </c>
      <c r="AE40" s="111">
        <v>-31</v>
      </c>
      <c r="AF40" s="112">
        <v>23</v>
      </c>
      <c r="AG40" s="110">
        <v>555</v>
      </c>
      <c r="AH40" s="111">
        <v>278</v>
      </c>
      <c r="AI40" s="113">
        <v>277</v>
      </c>
      <c r="AJ40" s="114">
        <v>232</v>
      </c>
      <c r="AK40" s="115">
        <v>256</v>
      </c>
      <c r="AL40" s="115">
        <v>46</v>
      </c>
      <c r="AM40" s="116">
        <v>20</v>
      </c>
      <c r="AN40" s="110">
        <v>0</v>
      </c>
      <c r="AO40" s="112">
        <v>1</v>
      </c>
      <c r="AP40" s="117">
        <v>563</v>
      </c>
      <c r="AQ40" s="111">
        <v>309</v>
      </c>
      <c r="AR40" s="113">
        <v>254</v>
      </c>
      <c r="AS40" s="114">
        <v>284</v>
      </c>
      <c r="AT40" s="115">
        <v>242</v>
      </c>
      <c r="AU40" s="115">
        <v>21</v>
      </c>
      <c r="AV40" s="116">
        <v>11</v>
      </c>
      <c r="AW40" s="110">
        <v>4</v>
      </c>
      <c r="AX40" s="112">
        <v>1</v>
      </c>
      <c r="AY40" s="118">
        <v>-2</v>
      </c>
    </row>
    <row r="41" spans="1:51" x14ac:dyDescent="0.15">
      <c r="A41">
        <v>7</v>
      </c>
      <c r="B41">
        <v>208</v>
      </c>
      <c r="C41" s="152" t="s">
        <v>68</v>
      </c>
      <c r="D41" s="24"/>
      <c r="E41" s="149">
        <v>90.4</v>
      </c>
      <c r="F41" s="150">
        <v>11649</v>
      </c>
      <c r="G41" s="103">
        <v>27514</v>
      </c>
      <c r="H41" s="103">
        <v>13175</v>
      </c>
      <c r="I41" s="103">
        <v>14339</v>
      </c>
      <c r="J41" s="104">
        <v>-35</v>
      </c>
      <c r="K41" s="105">
        <v>-21</v>
      </c>
      <c r="L41" s="106">
        <v>-14</v>
      </c>
      <c r="M41" s="104">
        <v>-32</v>
      </c>
      <c r="N41" s="105">
        <v>-18</v>
      </c>
      <c r="O41" s="151">
        <v>-14</v>
      </c>
      <c r="P41" s="104">
        <v>7</v>
      </c>
      <c r="Q41" s="105">
        <v>5</v>
      </c>
      <c r="R41" s="106">
        <v>2</v>
      </c>
      <c r="S41" s="107">
        <v>5</v>
      </c>
      <c r="T41" s="108">
        <v>2</v>
      </c>
      <c r="U41" s="108">
        <v>0</v>
      </c>
      <c r="V41" s="109">
        <v>0</v>
      </c>
      <c r="W41" s="104">
        <v>39</v>
      </c>
      <c r="X41" s="105">
        <v>23</v>
      </c>
      <c r="Y41" s="106">
        <v>16</v>
      </c>
      <c r="Z41" s="107">
        <v>22</v>
      </c>
      <c r="AA41" s="108">
        <v>16</v>
      </c>
      <c r="AB41" s="108">
        <v>1</v>
      </c>
      <c r="AC41" s="109">
        <v>0</v>
      </c>
      <c r="AD41" s="110">
        <v>-3</v>
      </c>
      <c r="AE41" s="111">
        <v>-3</v>
      </c>
      <c r="AF41" s="112">
        <v>0</v>
      </c>
      <c r="AG41" s="110">
        <v>75</v>
      </c>
      <c r="AH41" s="111">
        <v>39</v>
      </c>
      <c r="AI41" s="113">
        <v>36</v>
      </c>
      <c r="AJ41" s="114">
        <v>27</v>
      </c>
      <c r="AK41" s="115">
        <v>31</v>
      </c>
      <c r="AL41" s="115">
        <v>12</v>
      </c>
      <c r="AM41" s="116">
        <v>5</v>
      </c>
      <c r="AN41" s="110">
        <v>0</v>
      </c>
      <c r="AO41" s="112">
        <v>0</v>
      </c>
      <c r="AP41" s="117">
        <v>78</v>
      </c>
      <c r="AQ41" s="111">
        <v>42</v>
      </c>
      <c r="AR41" s="113">
        <v>36</v>
      </c>
      <c r="AS41" s="114">
        <v>36</v>
      </c>
      <c r="AT41" s="115">
        <v>33</v>
      </c>
      <c r="AU41" s="115">
        <v>6</v>
      </c>
      <c r="AV41" s="116">
        <v>3</v>
      </c>
      <c r="AW41" s="110">
        <v>0</v>
      </c>
      <c r="AX41" s="112">
        <v>0</v>
      </c>
      <c r="AY41" s="118">
        <v>-3</v>
      </c>
    </row>
    <row r="42" spans="1:51" x14ac:dyDescent="0.15">
      <c r="A42">
        <v>8</v>
      </c>
      <c r="B42">
        <v>209</v>
      </c>
      <c r="C42" s="152" t="s">
        <v>69</v>
      </c>
      <c r="D42" s="24"/>
      <c r="E42" s="149">
        <v>697.55</v>
      </c>
      <c r="F42" s="150">
        <v>30545</v>
      </c>
      <c r="G42" s="103">
        <v>75438</v>
      </c>
      <c r="H42" s="103">
        <v>36235</v>
      </c>
      <c r="I42" s="103">
        <v>39203</v>
      </c>
      <c r="J42" s="104">
        <v>-62</v>
      </c>
      <c r="K42" s="105">
        <v>-19</v>
      </c>
      <c r="L42" s="106">
        <v>-43</v>
      </c>
      <c r="M42" s="104">
        <v>-42</v>
      </c>
      <c r="N42" s="105">
        <v>-15</v>
      </c>
      <c r="O42" s="151">
        <v>-27</v>
      </c>
      <c r="P42" s="104">
        <v>40</v>
      </c>
      <c r="Q42" s="105">
        <v>21</v>
      </c>
      <c r="R42" s="106">
        <v>19</v>
      </c>
      <c r="S42" s="107">
        <v>21</v>
      </c>
      <c r="T42" s="108">
        <v>19</v>
      </c>
      <c r="U42" s="108">
        <v>0</v>
      </c>
      <c r="V42" s="109">
        <v>0</v>
      </c>
      <c r="W42" s="104">
        <v>82</v>
      </c>
      <c r="X42" s="105">
        <v>36</v>
      </c>
      <c r="Y42" s="106">
        <v>46</v>
      </c>
      <c r="Z42" s="107">
        <v>36</v>
      </c>
      <c r="AA42" s="108">
        <v>46</v>
      </c>
      <c r="AB42" s="108">
        <v>0</v>
      </c>
      <c r="AC42" s="109">
        <v>0</v>
      </c>
      <c r="AD42" s="110">
        <v>-20</v>
      </c>
      <c r="AE42" s="111">
        <v>-4</v>
      </c>
      <c r="AF42" s="112">
        <v>-16</v>
      </c>
      <c r="AG42" s="110">
        <v>117</v>
      </c>
      <c r="AH42" s="111">
        <v>55</v>
      </c>
      <c r="AI42" s="113">
        <v>62</v>
      </c>
      <c r="AJ42" s="114">
        <v>45</v>
      </c>
      <c r="AK42" s="115">
        <v>45</v>
      </c>
      <c r="AL42" s="115">
        <v>10</v>
      </c>
      <c r="AM42" s="116">
        <v>17</v>
      </c>
      <c r="AN42" s="110">
        <v>0</v>
      </c>
      <c r="AO42" s="112">
        <v>0</v>
      </c>
      <c r="AP42" s="117">
        <v>137</v>
      </c>
      <c r="AQ42" s="111">
        <v>59</v>
      </c>
      <c r="AR42" s="113">
        <v>78</v>
      </c>
      <c r="AS42" s="114">
        <v>43</v>
      </c>
      <c r="AT42" s="115">
        <v>60</v>
      </c>
      <c r="AU42" s="115">
        <v>12</v>
      </c>
      <c r="AV42" s="116">
        <v>17</v>
      </c>
      <c r="AW42" s="110">
        <v>4</v>
      </c>
      <c r="AX42" s="112">
        <v>1</v>
      </c>
      <c r="AY42" s="118">
        <v>-11</v>
      </c>
    </row>
    <row r="43" spans="1:51" x14ac:dyDescent="0.15">
      <c r="A43">
        <v>4</v>
      </c>
      <c r="B43">
        <v>210</v>
      </c>
      <c r="C43" s="152" t="s">
        <v>70</v>
      </c>
      <c r="D43" s="24"/>
      <c r="E43" s="149">
        <v>138.47999999999999</v>
      </c>
      <c r="F43" s="150">
        <v>108795</v>
      </c>
      <c r="G43" s="103">
        <v>257812</v>
      </c>
      <c r="H43" s="103">
        <v>125742</v>
      </c>
      <c r="I43" s="103">
        <v>132070</v>
      </c>
      <c r="J43" s="104">
        <v>-136</v>
      </c>
      <c r="K43" s="105">
        <v>-80</v>
      </c>
      <c r="L43" s="106">
        <v>-56</v>
      </c>
      <c r="M43" s="104">
        <v>-90</v>
      </c>
      <c r="N43" s="105">
        <v>-58</v>
      </c>
      <c r="O43" s="151">
        <v>-32</v>
      </c>
      <c r="P43" s="104">
        <v>143</v>
      </c>
      <c r="Q43" s="105">
        <v>74</v>
      </c>
      <c r="R43" s="106">
        <v>69</v>
      </c>
      <c r="S43" s="107">
        <v>74</v>
      </c>
      <c r="T43" s="108">
        <v>68</v>
      </c>
      <c r="U43" s="108">
        <v>0</v>
      </c>
      <c r="V43" s="109">
        <v>1</v>
      </c>
      <c r="W43" s="104">
        <v>233</v>
      </c>
      <c r="X43" s="105">
        <v>132</v>
      </c>
      <c r="Y43" s="106">
        <v>101</v>
      </c>
      <c r="Z43" s="107">
        <v>132</v>
      </c>
      <c r="AA43" s="108">
        <v>99</v>
      </c>
      <c r="AB43" s="108">
        <v>0</v>
      </c>
      <c r="AC43" s="109">
        <v>2</v>
      </c>
      <c r="AD43" s="110">
        <v>-46</v>
      </c>
      <c r="AE43" s="111">
        <v>-22</v>
      </c>
      <c r="AF43" s="112">
        <v>-24</v>
      </c>
      <c r="AG43" s="110">
        <v>547</v>
      </c>
      <c r="AH43" s="111">
        <v>296</v>
      </c>
      <c r="AI43" s="113">
        <v>251</v>
      </c>
      <c r="AJ43" s="114">
        <v>240</v>
      </c>
      <c r="AK43" s="115">
        <v>222</v>
      </c>
      <c r="AL43" s="115">
        <v>52</v>
      </c>
      <c r="AM43" s="116">
        <v>27</v>
      </c>
      <c r="AN43" s="110">
        <v>4</v>
      </c>
      <c r="AO43" s="112">
        <v>2</v>
      </c>
      <c r="AP43" s="117">
        <v>593</v>
      </c>
      <c r="AQ43" s="111">
        <v>318</v>
      </c>
      <c r="AR43" s="113">
        <v>275</v>
      </c>
      <c r="AS43" s="114">
        <v>266</v>
      </c>
      <c r="AT43" s="115">
        <v>258</v>
      </c>
      <c r="AU43" s="115">
        <v>37</v>
      </c>
      <c r="AV43" s="116">
        <v>17</v>
      </c>
      <c r="AW43" s="110">
        <v>15</v>
      </c>
      <c r="AX43" s="112">
        <v>0</v>
      </c>
      <c r="AY43" s="118">
        <v>4</v>
      </c>
    </row>
    <row r="44" spans="1:51" x14ac:dyDescent="0.15">
      <c r="A44">
        <v>7</v>
      </c>
      <c r="B44">
        <v>212</v>
      </c>
      <c r="C44" s="152" t="s">
        <v>71</v>
      </c>
      <c r="D44" s="24"/>
      <c r="E44" s="149">
        <v>126.85</v>
      </c>
      <c r="F44" s="150">
        <v>18937</v>
      </c>
      <c r="G44" s="103">
        <v>44602</v>
      </c>
      <c r="H44" s="103">
        <v>21487</v>
      </c>
      <c r="I44" s="103">
        <v>23115</v>
      </c>
      <c r="J44" s="104">
        <v>33</v>
      </c>
      <c r="K44" s="105">
        <v>23</v>
      </c>
      <c r="L44" s="106">
        <v>10</v>
      </c>
      <c r="M44" s="104">
        <v>-22</v>
      </c>
      <c r="N44" s="105">
        <v>-10</v>
      </c>
      <c r="O44" s="151">
        <v>-12</v>
      </c>
      <c r="P44" s="104">
        <v>17</v>
      </c>
      <c r="Q44" s="105">
        <v>9</v>
      </c>
      <c r="R44" s="106">
        <v>8</v>
      </c>
      <c r="S44" s="107">
        <v>9</v>
      </c>
      <c r="T44" s="108">
        <v>8</v>
      </c>
      <c r="U44" s="108">
        <v>0</v>
      </c>
      <c r="V44" s="109">
        <v>0</v>
      </c>
      <c r="W44" s="104">
        <v>39</v>
      </c>
      <c r="X44" s="105">
        <v>19</v>
      </c>
      <c r="Y44" s="106">
        <v>20</v>
      </c>
      <c r="Z44" s="107">
        <v>19</v>
      </c>
      <c r="AA44" s="108">
        <v>19</v>
      </c>
      <c r="AB44" s="108">
        <v>0</v>
      </c>
      <c r="AC44" s="109">
        <v>1</v>
      </c>
      <c r="AD44" s="110">
        <v>55</v>
      </c>
      <c r="AE44" s="111">
        <v>33</v>
      </c>
      <c r="AF44" s="112">
        <v>22</v>
      </c>
      <c r="AG44" s="110">
        <v>120</v>
      </c>
      <c r="AH44" s="111">
        <v>73</v>
      </c>
      <c r="AI44" s="113">
        <v>47</v>
      </c>
      <c r="AJ44" s="114">
        <v>47</v>
      </c>
      <c r="AK44" s="115">
        <v>43</v>
      </c>
      <c r="AL44" s="115">
        <v>26</v>
      </c>
      <c r="AM44" s="116">
        <v>4</v>
      </c>
      <c r="AN44" s="110">
        <v>0</v>
      </c>
      <c r="AO44" s="112">
        <v>0</v>
      </c>
      <c r="AP44" s="117">
        <v>65</v>
      </c>
      <c r="AQ44" s="111">
        <v>40</v>
      </c>
      <c r="AR44" s="113">
        <v>25</v>
      </c>
      <c r="AS44" s="114">
        <v>34</v>
      </c>
      <c r="AT44" s="115">
        <v>22</v>
      </c>
      <c r="AU44" s="115">
        <v>6</v>
      </c>
      <c r="AV44" s="116">
        <v>3</v>
      </c>
      <c r="AW44" s="110">
        <v>0</v>
      </c>
      <c r="AX44" s="112">
        <v>0</v>
      </c>
      <c r="AY44" s="118">
        <v>26</v>
      </c>
    </row>
    <row r="45" spans="1:51" x14ac:dyDescent="0.15">
      <c r="A45">
        <v>5</v>
      </c>
      <c r="B45">
        <v>213</v>
      </c>
      <c r="C45" s="152" t="s">
        <v>72</v>
      </c>
      <c r="D45" s="24"/>
      <c r="E45" s="149">
        <v>132.44</v>
      </c>
      <c r="F45" s="150">
        <v>15038</v>
      </c>
      <c r="G45" s="103">
        <v>37413</v>
      </c>
      <c r="H45" s="103">
        <v>17877</v>
      </c>
      <c r="I45" s="103">
        <v>19536</v>
      </c>
      <c r="J45" s="104">
        <v>-64</v>
      </c>
      <c r="K45" s="105">
        <v>-32</v>
      </c>
      <c r="L45" s="106">
        <v>-32</v>
      </c>
      <c r="M45" s="104">
        <v>-40</v>
      </c>
      <c r="N45" s="105">
        <v>-18</v>
      </c>
      <c r="O45" s="151">
        <v>-22</v>
      </c>
      <c r="P45" s="104">
        <v>13</v>
      </c>
      <c r="Q45" s="105">
        <v>6</v>
      </c>
      <c r="R45" s="106">
        <v>7</v>
      </c>
      <c r="S45" s="107">
        <v>6</v>
      </c>
      <c r="T45" s="108">
        <v>7</v>
      </c>
      <c r="U45" s="108">
        <v>0</v>
      </c>
      <c r="V45" s="109">
        <v>0</v>
      </c>
      <c r="W45" s="104">
        <v>53</v>
      </c>
      <c r="X45" s="105">
        <v>24</v>
      </c>
      <c r="Y45" s="106">
        <v>29</v>
      </c>
      <c r="Z45" s="107">
        <v>24</v>
      </c>
      <c r="AA45" s="108">
        <v>29</v>
      </c>
      <c r="AB45" s="108">
        <v>0</v>
      </c>
      <c r="AC45" s="109">
        <v>0</v>
      </c>
      <c r="AD45" s="110">
        <v>-24</v>
      </c>
      <c r="AE45" s="111">
        <v>-14</v>
      </c>
      <c r="AF45" s="112">
        <v>-10</v>
      </c>
      <c r="AG45" s="110">
        <v>85</v>
      </c>
      <c r="AH45" s="111">
        <v>46</v>
      </c>
      <c r="AI45" s="113">
        <v>39</v>
      </c>
      <c r="AJ45" s="114">
        <v>34</v>
      </c>
      <c r="AK45" s="115">
        <v>34</v>
      </c>
      <c r="AL45" s="115">
        <v>9</v>
      </c>
      <c r="AM45" s="116">
        <v>2</v>
      </c>
      <c r="AN45" s="110">
        <v>3</v>
      </c>
      <c r="AO45" s="112">
        <v>3</v>
      </c>
      <c r="AP45" s="117">
        <v>109</v>
      </c>
      <c r="AQ45" s="111">
        <v>60</v>
      </c>
      <c r="AR45" s="113">
        <v>49</v>
      </c>
      <c r="AS45" s="114">
        <v>41</v>
      </c>
      <c r="AT45" s="115">
        <v>38</v>
      </c>
      <c r="AU45" s="115">
        <v>15</v>
      </c>
      <c r="AV45" s="116">
        <v>9</v>
      </c>
      <c r="AW45" s="110">
        <v>4</v>
      </c>
      <c r="AX45" s="112">
        <v>2</v>
      </c>
      <c r="AY45" s="118">
        <v>-32</v>
      </c>
    </row>
    <row r="46" spans="1:51" x14ac:dyDescent="0.15">
      <c r="A46">
        <v>3</v>
      </c>
      <c r="B46">
        <v>214</v>
      </c>
      <c r="C46" s="152" t="s">
        <v>73</v>
      </c>
      <c r="D46" s="24" t="s">
        <v>51</v>
      </c>
      <c r="E46" s="149">
        <v>101.8</v>
      </c>
      <c r="F46" s="150">
        <v>96463</v>
      </c>
      <c r="G46" s="103">
        <v>224054</v>
      </c>
      <c r="H46" s="103">
        <v>102525</v>
      </c>
      <c r="I46" s="103">
        <v>121529</v>
      </c>
      <c r="J46" s="104">
        <v>-72</v>
      </c>
      <c r="K46" s="105">
        <v>16</v>
      </c>
      <c r="L46" s="106">
        <v>-88</v>
      </c>
      <c r="M46" s="104">
        <v>-77</v>
      </c>
      <c r="N46" s="105">
        <v>-24</v>
      </c>
      <c r="O46" s="151">
        <v>-53</v>
      </c>
      <c r="P46" s="104">
        <v>114</v>
      </c>
      <c r="Q46" s="105">
        <v>74</v>
      </c>
      <c r="R46" s="106">
        <v>40</v>
      </c>
      <c r="S46" s="107">
        <v>74</v>
      </c>
      <c r="T46" s="108">
        <v>40</v>
      </c>
      <c r="U46" s="108">
        <v>0</v>
      </c>
      <c r="V46" s="109">
        <v>0</v>
      </c>
      <c r="W46" s="104">
        <v>191</v>
      </c>
      <c r="X46" s="105">
        <v>98</v>
      </c>
      <c r="Y46" s="106">
        <v>93</v>
      </c>
      <c r="Z46" s="107">
        <v>95</v>
      </c>
      <c r="AA46" s="108">
        <v>93</v>
      </c>
      <c r="AB46" s="108">
        <v>3</v>
      </c>
      <c r="AC46" s="109">
        <v>0</v>
      </c>
      <c r="AD46" s="110">
        <v>5</v>
      </c>
      <c r="AE46" s="111">
        <v>40</v>
      </c>
      <c r="AF46" s="112">
        <v>-35</v>
      </c>
      <c r="AG46" s="110">
        <v>546</v>
      </c>
      <c r="AH46" s="111">
        <v>270</v>
      </c>
      <c r="AI46" s="113">
        <v>276</v>
      </c>
      <c r="AJ46" s="114">
        <v>224</v>
      </c>
      <c r="AK46" s="115">
        <v>240</v>
      </c>
      <c r="AL46" s="115">
        <v>45</v>
      </c>
      <c r="AM46" s="116">
        <v>31</v>
      </c>
      <c r="AN46" s="110">
        <v>1</v>
      </c>
      <c r="AO46" s="112">
        <v>5</v>
      </c>
      <c r="AP46" s="117">
        <v>541</v>
      </c>
      <c r="AQ46" s="111">
        <v>230</v>
      </c>
      <c r="AR46" s="113">
        <v>311</v>
      </c>
      <c r="AS46" s="114">
        <v>216</v>
      </c>
      <c r="AT46" s="115">
        <v>295</v>
      </c>
      <c r="AU46" s="115">
        <v>9</v>
      </c>
      <c r="AV46" s="116">
        <v>14</v>
      </c>
      <c r="AW46" s="110">
        <v>5</v>
      </c>
      <c r="AX46" s="112">
        <v>2</v>
      </c>
      <c r="AY46" s="118">
        <v>1</v>
      </c>
    </row>
    <row r="47" spans="1:51" x14ac:dyDescent="0.15">
      <c r="A47">
        <v>5</v>
      </c>
      <c r="B47">
        <v>215</v>
      </c>
      <c r="C47" s="152" t="s">
        <v>74</v>
      </c>
      <c r="D47" s="24"/>
      <c r="E47" s="149">
        <v>176.51</v>
      </c>
      <c r="F47" s="150">
        <v>30628</v>
      </c>
      <c r="G47" s="103">
        <v>73583</v>
      </c>
      <c r="H47" s="103">
        <v>35341</v>
      </c>
      <c r="I47" s="103">
        <v>38242</v>
      </c>
      <c r="J47" s="104">
        <v>-50</v>
      </c>
      <c r="K47" s="105">
        <v>-4</v>
      </c>
      <c r="L47" s="106">
        <v>-46</v>
      </c>
      <c r="M47" s="104">
        <v>-51</v>
      </c>
      <c r="N47" s="105">
        <v>-30</v>
      </c>
      <c r="O47" s="151">
        <v>-21</v>
      </c>
      <c r="P47" s="104">
        <v>32</v>
      </c>
      <c r="Q47" s="105">
        <v>15</v>
      </c>
      <c r="R47" s="106">
        <v>17</v>
      </c>
      <c r="S47" s="107">
        <v>15</v>
      </c>
      <c r="T47" s="108">
        <v>17</v>
      </c>
      <c r="U47" s="108">
        <v>0</v>
      </c>
      <c r="V47" s="109">
        <v>0</v>
      </c>
      <c r="W47" s="104">
        <v>83</v>
      </c>
      <c r="X47" s="105">
        <v>45</v>
      </c>
      <c r="Y47" s="106">
        <v>38</v>
      </c>
      <c r="Z47" s="107">
        <v>44</v>
      </c>
      <c r="AA47" s="108">
        <v>38</v>
      </c>
      <c r="AB47" s="108">
        <v>1</v>
      </c>
      <c r="AC47" s="109">
        <v>0</v>
      </c>
      <c r="AD47" s="110">
        <v>1</v>
      </c>
      <c r="AE47" s="111">
        <v>26</v>
      </c>
      <c r="AF47" s="112">
        <v>-25</v>
      </c>
      <c r="AG47" s="110">
        <v>191</v>
      </c>
      <c r="AH47" s="111">
        <v>113</v>
      </c>
      <c r="AI47" s="113">
        <v>78</v>
      </c>
      <c r="AJ47" s="114">
        <v>73</v>
      </c>
      <c r="AK47" s="115">
        <v>61</v>
      </c>
      <c r="AL47" s="115">
        <v>39</v>
      </c>
      <c r="AM47" s="116">
        <v>17</v>
      </c>
      <c r="AN47" s="110">
        <v>1</v>
      </c>
      <c r="AO47" s="112">
        <v>0</v>
      </c>
      <c r="AP47" s="117">
        <v>190</v>
      </c>
      <c r="AQ47" s="111">
        <v>87</v>
      </c>
      <c r="AR47" s="113">
        <v>103</v>
      </c>
      <c r="AS47" s="114">
        <v>68</v>
      </c>
      <c r="AT47" s="115">
        <v>68</v>
      </c>
      <c r="AU47" s="115">
        <v>19</v>
      </c>
      <c r="AV47" s="116">
        <v>35</v>
      </c>
      <c r="AW47" s="110">
        <v>0</v>
      </c>
      <c r="AX47" s="112">
        <v>0</v>
      </c>
      <c r="AY47" s="118">
        <v>5</v>
      </c>
    </row>
    <row r="48" spans="1:51" x14ac:dyDescent="0.15">
      <c r="A48">
        <v>4</v>
      </c>
      <c r="B48">
        <v>216</v>
      </c>
      <c r="C48" s="152" t="s">
        <v>75</v>
      </c>
      <c r="D48" s="24"/>
      <c r="E48" s="149">
        <v>34.380000000000003</v>
      </c>
      <c r="F48" s="150">
        <v>37058</v>
      </c>
      <c r="G48" s="103">
        <v>86106</v>
      </c>
      <c r="H48" s="103">
        <v>41592</v>
      </c>
      <c r="I48" s="103">
        <v>44514</v>
      </c>
      <c r="J48" s="104">
        <v>-79</v>
      </c>
      <c r="K48" s="105">
        <v>-49</v>
      </c>
      <c r="L48" s="106">
        <v>-30</v>
      </c>
      <c r="M48" s="104">
        <v>-45</v>
      </c>
      <c r="N48" s="105">
        <v>-25</v>
      </c>
      <c r="O48" s="151">
        <v>-20</v>
      </c>
      <c r="P48" s="104">
        <v>39</v>
      </c>
      <c r="Q48" s="105">
        <v>16</v>
      </c>
      <c r="R48" s="106">
        <v>23</v>
      </c>
      <c r="S48" s="107">
        <v>16</v>
      </c>
      <c r="T48" s="108">
        <v>23</v>
      </c>
      <c r="U48" s="108">
        <v>0</v>
      </c>
      <c r="V48" s="109">
        <v>0</v>
      </c>
      <c r="W48" s="104">
        <v>84</v>
      </c>
      <c r="X48" s="105">
        <v>41</v>
      </c>
      <c r="Y48" s="106">
        <v>43</v>
      </c>
      <c r="Z48" s="107">
        <v>40</v>
      </c>
      <c r="AA48" s="108">
        <v>43</v>
      </c>
      <c r="AB48" s="108">
        <v>1</v>
      </c>
      <c r="AC48" s="109">
        <v>0</v>
      </c>
      <c r="AD48" s="110">
        <v>-34</v>
      </c>
      <c r="AE48" s="111">
        <v>-24</v>
      </c>
      <c r="AF48" s="112">
        <v>-10</v>
      </c>
      <c r="AG48" s="110">
        <v>184</v>
      </c>
      <c r="AH48" s="111">
        <v>97</v>
      </c>
      <c r="AI48" s="113">
        <v>87</v>
      </c>
      <c r="AJ48" s="114">
        <v>69</v>
      </c>
      <c r="AK48" s="115">
        <v>70</v>
      </c>
      <c r="AL48" s="115">
        <v>26</v>
      </c>
      <c r="AM48" s="116">
        <v>16</v>
      </c>
      <c r="AN48" s="110">
        <v>2</v>
      </c>
      <c r="AO48" s="112">
        <v>1</v>
      </c>
      <c r="AP48" s="117">
        <v>218</v>
      </c>
      <c r="AQ48" s="111">
        <v>121</v>
      </c>
      <c r="AR48" s="113">
        <v>97</v>
      </c>
      <c r="AS48" s="114">
        <v>114</v>
      </c>
      <c r="AT48" s="115">
        <v>90</v>
      </c>
      <c r="AU48" s="115">
        <v>4</v>
      </c>
      <c r="AV48" s="116">
        <v>6</v>
      </c>
      <c r="AW48" s="110">
        <v>3</v>
      </c>
      <c r="AX48" s="112">
        <v>1</v>
      </c>
      <c r="AY48" s="118">
        <v>14</v>
      </c>
    </row>
    <row r="49" spans="1:51" x14ac:dyDescent="0.15">
      <c r="A49">
        <v>3</v>
      </c>
      <c r="B49" s="153">
        <v>217</v>
      </c>
      <c r="C49" s="152" t="s">
        <v>76</v>
      </c>
      <c r="D49" s="24"/>
      <c r="E49" s="149">
        <v>53.44</v>
      </c>
      <c r="F49" s="150">
        <v>64296</v>
      </c>
      <c r="G49" s="103">
        <v>151065</v>
      </c>
      <c r="H49" s="103">
        <v>70495</v>
      </c>
      <c r="I49" s="103">
        <v>80570</v>
      </c>
      <c r="J49" s="104">
        <v>-26</v>
      </c>
      <c r="K49" s="105">
        <v>-12</v>
      </c>
      <c r="L49" s="106">
        <v>-14</v>
      </c>
      <c r="M49" s="104">
        <v>-86</v>
      </c>
      <c r="N49" s="105">
        <v>-44</v>
      </c>
      <c r="O49" s="151">
        <v>-42</v>
      </c>
      <c r="P49" s="104">
        <v>70</v>
      </c>
      <c r="Q49" s="105">
        <v>42</v>
      </c>
      <c r="R49" s="106">
        <v>28</v>
      </c>
      <c r="S49" s="107">
        <v>42</v>
      </c>
      <c r="T49" s="108">
        <v>28</v>
      </c>
      <c r="U49" s="108">
        <v>0</v>
      </c>
      <c r="V49" s="109">
        <v>0</v>
      </c>
      <c r="W49" s="104">
        <v>156</v>
      </c>
      <c r="X49" s="105">
        <v>86</v>
      </c>
      <c r="Y49" s="106">
        <v>70</v>
      </c>
      <c r="Z49" s="107">
        <v>86</v>
      </c>
      <c r="AA49" s="108">
        <v>70</v>
      </c>
      <c r="AB49" s="108">
        <v>0</v>
      </c>
      <c r="AC49" s="109">
        <v>0</v>
      </c>
      <c r="AD49" s="110">
        <v>60</v>
      </c>
      <c r="AE49" s="111">
        <v>32</v>
      </c>
      <c r="AF49" s="112">
        <v>28</v>
      </c>
      <c r="AG49" s="110">
        <v>415</v>
      </c>
      <c r="AH49" s="111">
        <v>224</v>
      </c>
      <c r="AI49" s="113">
        <v>191</v>
      </c>
      <c r="AJ49" s="114">
        <v>175</v>
      </c>
      <c r="AK49" s="115">
        <v>177</v>
      </c>
      <c r="AL49" s="115">
        <v>49</v>
      </c>
      <c r="AM49" s="116">
        <v>11</v>
      </c>
      <c r="AN49" s="110">
        <v>0</v>
      </c>
      <c r="AO49" s="112">
        <v>3</v>
      </c>
      <c r="AP49" s="117">
        <v>355</v>
      </c>
      <c r="AQ49" s="111">
        <v>192</v>
      </c>
      <c r="AR49" s="113">
        <v>163</v>
      </c>
      <c r="AS49" s="114">
        <v>165</v>
      </c>
      <c r="AT49" s="115">
        <v>157</v>
      </c>
      <c r="AU49" s="115">
        <v>27</v>
      </c>
      <c r="AV49" s="116">
        <v>6</v>
      </c>
      <c r="AW49" s="110">
        <v>0</v>
      </c>
      <c r="AX49" s="112">
        <v>0</v>
      </c>
      <c r="AY49" s="118">
        <v>23</v>
      </c>
    </row>
    <row r="50" spans="1:51" x14ac:dyDescent="0.15">
      <c r="A50">
        <v>5</v>
      </c>
      <c r="B50">
        <v>218</v>
      </c>
      <c r="C50" s="152" t="s">
        <v>77</v>
      </c>
      <c r="D50" s="24" t="s">
        <v>51</v>
      </c>
      <c r="E50" s="149">
        <v>92.94</v>
      </c>
      <c r="F50" s="150">
        <v>18149</v>
      </c>
      <c r="G50" s="103">
        <v>46862</v>
      </c>
      <c r="H50" s="103">
        <v>22862</v>
      </c>
      <c r="I50" s="103">
        <v>24000</v>
      </c>
      <c r="J50" s="104">
        <v>10</v>
      </c>
      <c r="K50" s="105">
        <v>9</v>
      </c>
      <c r="L50" s="106">
        <v>1</v>
      </c>
      <c r="M50" s="104">
        <v>-29</v>
      </c>
      <c r="N50" s="105">
        <v>-18</v>
      </c>
      <c r="O50" s="151">
        <v>-11</v>
      </c>
      <c r="P50" s="104">
        <v>20</v>
      </c>
      <c r="Q50" s="105">
        <v>9</v>
      </c>
      <c r="R50" s="106">
        <v>11</v>
      </c>
      <c r="S50" s="107">
        <v>9</v>
      </c>
      <c r="T50" s="108">
        <v>10</v>
      </c>
      <c r="U50" s="108">
        <v>0</v>
      </c>
      <c r="V50" s="109">
        <v>1</v>
      </c>
      <c r="W50" s="104">
        <v>49</v>
      </c>
      <c r="X50" s="105">
        <v>27</v>
      </c>
      <c r="Y50" s="106">
        <v>22</v>
      </c>
      <c r="Z50" s="107">
        <v>27</v>
      </c>
      <c r="AA50" s="108">
        <v>21</v>
      </c>
      <c r="AB50" s="108">
        <v>0</v>
      </c>
      <c r="AC50" s="109">
        <v>1</v>
      </c>
      <c r="AD50" s="110">
        <v>39</v>
      </c>
      <c r="AE50" s="111">
        <v>27</v>
      </c>
      <c r="AF50" s="112">
        <v>12</v>
      </c>
      <c r="AG50" s="110">
        <v>114</v>
      </c>
      <c r="AH50" s="111">
        <v>63</v>
      </c>
      <c r="AI50" s="113">
        <v>51</v>
      </c>
      <c r="AJ50" s="114">
        <v>40</v>
      </c>
      <c r="AK50" s="115">
        <v>36</v>
      </c>
      <c r="AL50" s="115">
        <v>23</v>
      </c>
      <c r="AM50" s="116">
        <v>14</v>
      </c>
      <c r="AN50" s="110">
        <v>0</v>
      </c>
      <c r="AO50" s="112">
        <v>1</v>
      </c>
      <c r="AP50" s="117">
        <v>75</v>
      </c>
      <c r="AQ50" s="111">
        <v>36</v>
      </c>
      <c r="AR50" s="113">
        <v>39</v>
      </c>
      <c r="AS50" s="114">
        <v>29</v>
      </c>
      <c r="AT50" s="115">
        <v>29</v>
      </c>
      <c r="AU50" s="115">
        <v>7</v>
      </c>
      <c r="AV50" s="116">
        <v>10</v>
      </c>
      <c r="AW50" s="110">
        <v>0</v>
      </c>
      <c r="AX50" s="112">
        <v>0</v>
      </c>
      <c r="AY50" s="118">
        <v>27</v>
      </c>
    </row>
    <row r="51" spans="1:51" x14ac:dyDescent="0.15">
      <c r="A51">
        <v>3</v>
      </c>
      <c r="B51">
        <v>219</v>
      </c>
      <c r="C51" s="152" t="s">
        <v>78</v>
      </c>
      <c r="D51" s="24"/>
      <c r="E51" s="149">
        <v>210.32</v>
      </c>
      <c r="F51" s="150">
        <v>42687</v>
      </c>
      <c r="G51" s="103">
        <v>106783</v>
      </c>
      <c r="H51" s="103">
        <v>51070</v>
      </c>
      <c r="I51" s="103">
        <v>55713</v>
      </c>
      <c r="J51" s="104">
        <v>-36</v>
      </c>
      <c r="K51" s="105">
        <v>-25</v>
      </c>
      <c r="L51" s="106">
        <v>-11</v>
      </c>
      <c r="M51" s="104">
        <v>-34</v>
      </c>
      <c r="N51" s="105">
        <v>-18</v>
      </c>
      <c r="O51" s="151">
        <v>-16</v>
      </c>
      <c r="P51" s="104">
        <v>38</v>
      </c>
      <c r="Q51" s="105">
        <v>17</v>
      </c>
      <c r="R51" s="106">
        <v>21</v>
      </c>
      <c r="S51" s="107">
        <v>17</v>
      </c>
      <c r="T51" s="108">
        <v>21</v>
      </c>
      <c r="U51" s="108">
        <v>0</v>
      </c>
      <c r="V51" s="109">
        <v>0</v>
      </c>
      <c r="W51" s="104">
        <v>72</v>
      </c>
      <c r="X51" s="105">
        <v>35</v>
      </c>
      <c r="Y51" s="106">
        <v>37</v>
      </c>
      <c r="Z51" s="107">
        <v>35</v>
      </c>
      <c r="AA51" s="108">
        <v>37</v>
      </c>
      <c r="AB51" s="108">
        <v>0</v>
      </c>
      <c r="AC51" s="109">
        <v>0</v>
      </c>
      <c r="AD51" s="110">
        <v>-2</v>
      </c>
      <c r="AE51" s="111">
        <v>-7</v>
      </c>
      <c r="AF51" s="112">
        <v>5</v>
      </c>
      <c r="AG51" s="110">
        <v>223</v>
      </c>
      <c r="AH51" s="111">
        <v>112</v>
      </c>
      <c r="AI51" s="113">
        <v>111</v>
      </c>
      <c r="AJ51" s="114">
        <v>91</v>
      </c>
      <c r="AK51" s="115">
        <v>96</v>
      </c>
      <c r="AL51" s="115">
        <v>20</v>
      </c>
      <c r="AM51" s="116">
        <v>11</v>
      </c>
      <c r="AN51" s="110">
        <v>1</v>
      </c>
      <c r="AO51" s="112">
        <v>4</v>
      </c>
      <c r="AP51" s="117">
        <v>225</v>
      </c>
      <c r="AQ51" s="111">
        <v>119</v>
      </c>
      <c r="AR51" s="113">
        <v>106</v>
      </c>
      <c r="AS51" s="114">
        <v>101</v>
      </c>
      <c r="AT51" s="115">
        <v>92</v>
      </c>
      <c r="AU51" s="115">
        <v>18</v>
      </c>
      <c r="AV51" s="116">
        <v>12</v>
      </c>
      <c r="AW51" s="110">
        <v>0</v>
      </c>
      <c r="AX51" s="112">
        <v>2</v>
      </c>
      <c r="AY51" s="118">
        <v>10</v>
      </c>
    </row>
    <row r="52" spans="1:51" x14ac:dyDescent="0.15">
      <c r="A52">
        <v>5</v>
      </c>
      <c r="B52">
        <v>220</v>
      </c>
      <c r="C52" s="152" t="s">
        <v>79</v>
      </c>
      <c r="D52" s="24" t="s">
        <v>51</v>
      </c>
      <c r="E52" s="149">
        <v>150.97999999999999</v>
      </c>
      <c r="F52" s="150">
        <v>16247</v>
      </c>
      <c r="G52" s="103">
        <v>41448</v>
      </c>
      <c r="H52" s="103">
        <v>20439</v>
      </c>
      <c r="I52" s="103">
        <v>21009</v>
      </c>
      <c r="J52" s="104">
        <v>-25</v>
      </c>
      <c r="K52" s="105">
        <v>-25</v>
      </c>
      <c r="L52" s="106">
        <v>0</v>
      </c>
      <c r="M52" s="104">
        <v>-30</v>
      </c>
      <c r="N52" s="105">
        <v>-16</v>
      </c>
      <c r="O52" s="151">
        <v>-14</v>
      </c>
      <c r="P52" s="104">
        <v>14</v>
      </c>
      <c r="Q52" s="105">
        <v>5</v>
      </c>
      <c r="R52" s="106">
        <v>9</v>
      </c>
      <c r="S52" s="107">
        <v>5</v>
      </c>
      <c r="T52" s="108">
        <v>9</v>
      </c>
      <c r="U52" s="108">
        <v>0</v>
      </c>
      <c r="V52" s="109">
        <v>0</v>
      </c>
      <c r="W52" s="104">
        <v>44</v>
      </c>
      <c r="X52" s="105">
        <v>21</v>
      </c>
      <c r="Y52" s="106">
        <v>23</v>
      </c>
      <c r="Z52" s="107">
        <v>21</v>
      </c>
      <c r="AA52" s="108">
        <v>23</v>
      </c>
      <c r="AB52" s="108">
        <v>0</v>
      </c>
      <c r="AC52" s="109">
        <v>0</v>
      </c>
      <c r="AD52" s="110">
        <v>5</v>
      </c>
      <c r="AE52" s="111">
        <v>-9</v>
      </c>
      <c r="AF52" s="112">
        <v>14</v>
      </c>
      <c r="AG52" s="110">
        <v>122</v>
      </c>
      <c r="AH52" s="111">
        <v>65</v>
      </c>
      <c r="AI52" s="113">
        <v>57</v>
      </c>
      <c r="AJ52" s="114">
        <v>49</v>
      </c>
      <c r="AK52" s="115">
        <v>35</v>
      </c>
      <c r="AL52" s="115">
        <v>16</v>
      </c>
      <c r="AM52" s="116">
        <v>21</v>
      </c>
      <c r="AN52" s="110">
        <v>0</v>
      </c>
      <c r="AO52" s="112">
        <v>1</v>
      </c>
      <c r="AP52" s="117">
        <v>117</v>
      </c>
      <c r="AQ52" s="111">
        <v>74</v>
      </c>
      <c r="AR52" s="113">
        <v>43</v>
      </c>
      <c r="AS52" s="114">
        <v>36</v>
      </c>
      <c r="AT52" s="115">
        <v>32</v>
      </c>
      <c r="AU52" s="115">
        <v>36</v>
      </c>
      <c r="AV52" s="116">
        <v>11</v>
      </c>
      <c r="AW52" s="110">
        <v>2</v>
      </c>
      <c r="AX52" s="112">
        <v>0</v>
      </c>
      <c r="AY52" s="118">
        <v>-10</v>
      </c>
    </row>
    <row r="53" spans="1:51" x14ac:dyDescent="0.15">
      <c r="A53">
        <v>9</v>
      </c>
      <c r="B53">
        <v>221</v>
      </c>
      <c r="C53" s="152" t="s">
        <v>80</v>
      </c>
      <c r="D53" s="24"/>
      <c r="E53" s="149">
        <v>377.59</v>
      </c>
      <c r="F53" s="150">
        <v>15771</v>
      </c>
      <c r="G53" s="103">
        <v>38631</v>
      </c>
      <c r="H53" s="103">
        <v>18383</v>
      </c>
      <c r="I53" s="103">
        <v>20248</v>
      </c>
      <c r="J53" s="104">
        <v>-46</v>
      </c>
      <c r="K53" s="105">
        <v>-24</v>
      </c>
      <c r="L53" s="106">
        <v>-22</v>
      </c>
      <c r="M53" s="104">
        <v>-41</v>
      </c>
      <c r="N53" s="105">
        <v>-16</v>
      </c>
      <c r="O53" s="151">
        <v>-25</v>
      </c>
      <c r="P53" s="104">
        <v>20</v>
      </c>
      <c r="Q53" s="105">
        <v>14</v>
      </c>
      <c r="R53" s="106">
        <v>6</v>
      </c>
      <c r="S53" s="107">
        <v>13</v>
      </c>
      <c r="T53" s="108">
        <v>6</v>
      </c>
      <c r="U53" s="108">
        <v>1</v>
      </c>
      <c r="V53" s="109">
        <v>0</v>
      </c>
      <c r="W53" s="104">
        <v>61</v>
      </c>
      <c r="X53" s="105">
        <v>30</v>
      </c>
      <c r="Y53" s="106">
        <v>31</v>
      </c>
      <c r="Z53" s="107">
        <v>30</v>
      </c>
      <c r="AA53" s="108">
        <v>31</v>
      </c>
      <c r="AB53" s="108">
        <v>0</v>
      </c>
      <c r="AC53" s="109">
        <v>0</v>
      </c>
      <c r="AD53" s="110">
        <v>-5</v>
      </c>
      <c r="AE53" s="111">
        <v>-8</v>
      </c>
      <c r="AF53" s="112">
        <v>3</v>
      </c>
      <c r="AG53" s="110">
        <v>91</v>
      </c>
      <c r="AH53" s="111">
        <v>45</v>
      </c>
      <c r="AI53" s="113">
        <v>46</v>
      </c>
      <c r="AJ53" s="114">
        <v>38</v>
      </c>
      <c r="AK53" s="115">
        <v>32</v>
      </c>
      <c r="AL53" s="115">
        <v>7</v>
      </c>
      <c r="AM53" s="116">
        <v>14</v>
      </c>
      <c r="AN53" s="110">
        <v>0</v>
      </c>
      <c r="AO53" s="112">
        <v>0</v>
      </c>
      <c r="AP53" s="117">
        <v>96</v>
      </c>
      <c r="AQ53" s="111">
        <v>53</v>
      </c>
      <c r="AR53" s="113">
        <v>43</v>
      </c>
      <c r="AS53" s="114">
        <v>39</v>
      </c>
      <c r="AT53" s="115">
        <v>32</v>
      </c>
      <c r="AU53" s="115">
        <v>14</v>
      </c>
      <c r="AV53" s="116">
        <v>10</v>
      </c>
      <c r="AW53" s="110">
        <v>0</v>
      </c>
      <c r="AX53" s="112">
        <v>1</v>
      </c>
      <c r="AY53" s="118">
        <v>-19</v>
      </c>
    </row>
    <row r="54" spans="1:51" x14ac:dyDescent="0.15">
      <c r="A54">
        <v>8</v>
      </c>
      <c r="B54">
        <v>222</v>
      </c>
      <c r="C54" s="152" t="s">
        <v>81</v>
      </c>
      <c r="D54" s="24"/>
      <c r="E54" s="149">
        <v>422.91</v>
      </c>
      <c r="F54" s="150">
        <v>8286</v>
      </c>
      <c r="G54" s="102">
        <v>21256</v>
      </c>
      <c r="H54" s="102">
        <v>10203</v>
      </c>
      <c r="I54" s="102">
        <v>11053</v>
      </c>
      <c r="J54" s="104">
        <v>-33</v>
      </c>
      <c r="K54" s="105">
        <v>-13</v>
      </c>
      <c r="L54" s="106">
        <v>-20</v>
      </c>
      <c r="M54" s="104">
        <v>-28</v>
      </c>
      <c r="N54" s="105">
        <v>-12</v>
      </c>
      <c r="O54" s="151">
        <v>-16</v>
      </c>
      <c r="P54" s="104">
        <v>7</v>
      </c>
      <c r="Q54" s="105">
        <v>3</v>
      </c>
      <c r="R54" s="106">
        <v>4</v>
      </c>
      <c r="S54" s="107">
        <v>3</v>
      </c>
      <c r="T54" s="108">
        <v>4</v>
      </c>
      <c r="U54" s="108">
        <v>0</v>
      </c>
      <c r="V54" s="109">
        <v>0</v>
      </c>
      <c r="W54" s="104">
        <v>35</v>
      </c>
      <c r="X54" s="105">
        <v>15</v>
      </c>
      <c r="Y54" s="106">
        <v>20</v>
      </c>
      <c r="Z54" s="107">
        <v>15</v>
      </c>
      <c r="AA54" s="108">
        <v>20</v>
      </c>
      <c r="AB54" s="108">
        <v>0</v>
      </c>
      <c r="AC54" s="109">
        <v>0</v>
      </c>
      <c r="AD54" s="110">
        <v>-5</v>
      </c>
      <c r="AE54" s="111">
        <v>-1</v>
      </c>
      <c r="AF54" s="112">
        <v>-4</v>
      </c>
      <c r="AG54" s="110">
        <v>30</v>
      </c>
      <c r="AH54" s="111">
        <v>17</v>
      </c>
      <c r="AI54" s="113">
        <v>13</v>
      </c>
      <c r="AJ54" s="114">
        <v>16</v>
      </c>
      <c r="AK54" s="115">
        <v>12</v>
      </c>
      <c r="AL54" s="115">
        <v>1</v>
      </c>
      <c r="AM54" s="116">
        <v>1</v>
      </c>
      <c r="AN54" s="110">
        <v>0</v>
      </c>
      <c r="AO54" s="112">
        <v>0</v>
      </c>
      <c r="AP54" s="117">
        <v>35</v>
      </c>
      <c r="AQ54" s="111">
        <v>18</v>
      </c>
      <c r="AR54" s="113">
        <v>17</v>
      </c>
      <c r="AS54" s="114">
        <v>18</v>
      </c>
      <c r="AT54" s="115">
        <v>15</v>
      </c>
      <c r="AU54" s="115">
        <v>0</v>
      </c>
      <c r="AV54" s="116">
        <v>2</v>
      </c>
      <c r="AW54" s="110">
        <v>0</v>
      </c>
      <c r="AX54" s="112">
        <v>0</v>
      </c>
      <c r="AY54" s="118">
        <v>-9</v>
      </c>
    </row>
    <row r="55" spans="1:51" x14ac:dyDescent="0.15">
      <c r="A55">
        <v>9</v>
      </c>
      <c r="B55">
        <v>223</v>
      </c>
      <c r="C55" s="152" t="s">
        <v>82</v>
      </c>
      <c r="D55" s="24"/>
      <c r="E55" s="149">
        <v>493.21</v>
      </c>
      <c r="F55" s="150">
        <v>23329</v>
      </c>
      <c r="G55" s="103">
        <v>60004</v>
      </c>
      <c r="H55" s="103">
        <v>28861</v>
      </c>
      <c r="I55" s="103">
        <v>31143</v>
      </c>
      <c r="J55" s="104">
        <v>-19</v>
      </c>
      <c r="K55" s="105">
        <v>5</v>
      </c>
      <c r="L55" s="106">
        <v>-24</v>
      </c>
      <c r="M55" s="104">
        <v>-64</v>
      </c>
      <c r="N55" s="105">
        <v>-32</v>
      </c>
      <c r="O55" s="151">
        <v>-32</v>
      </c>
      <c r="P55" s="104">
        <v>31</v>
      </c>
      <c r="Q55" s="105">
        <v>12</v>
      </c>
      <c r="R55" s="106">
        <v>19</v>
      </c>
      <c r="S55" s="107">
        <v>11</v>
      </c>
      <c r="T55" s="108">
        <v>19</v>
      </c>
      <c r="U55" s="108">
        <v>1</v>
      </c>
      <c r="V55" s="109">
        <v>0</v>
      </c>
      <c r="W55" s="104">
        <v>95</v>
      </c>
      <c r="X55" s="105">
        <v>44</v>
      </c>
      <c r="Y55" s="106">
        <v>51</v>
      </c>
      <c r="Z55" s="107">
        <v>44</v>
      </c>
      <c r="AA55" s="108">
        <v>51</v>
      </c>
      <c r="AB55" s="108">
        <v>0</v>
      </c>
      <c r="AC55" s="109">
        <v>0</v>
      </c>
      <c r="AD55" s="110">
        <v>45</v>
      </c>
      <c r="AE55" s="111">
        <v>37</v>
      </c>
      <c r="AF55" s="112">
        <v>8</v>
      </c>
      <c r="AG55" s="110">
        <v>140</v>
      </c>
      <c r="AH55" s="111">
        <v>82</v>
      </c>
      <c r="AI55" s="113">
        <v>58</v>
      </c>
      <c r="AJ55" s="114">
        <v>44</v>
      </c>
      <c r="AK55" s="115">
        <v>43</v>
      </c>
      <c r="AL55" s="115">
        <v>37</v>
      </c>
      <c r="AM55" s="116">
        <v>15</v>
      </c>
      <c r="AN55" s="110">
        <v>1</v>
      </c>
      <c r="AO55" s="112">
        <v>0</v>
      </c>
      <c r="AP55" s="117">
        <v>95</v>
      </c>
      <c r="AQ55" s="111">
        <v>45</v>
      </c>
      <c r="AR55" s="113">
        <v>50</v>
      </c>
      <c r="AS55" s="114">
        <v>32</v>
      </c>
      <c r="AT55" s="115">
        <v>41</v>
      </c>
      <c r="AU55" s="115">
        <v>12</v>
      </c>
      <c r="AV55" s="116">
        <v>9</v>
      </c>
      <c r="AW55" s="110">
        <v>1</v>
      </c>
      <c r="AX55" s="112">
        <v>0</v>
      </c>
      <c r="AY55" s="118">
        <v>45</v>
      </c>
    </row>
    <row r="56" spans="1:51" x14ac:dyDescent="0.15">
      <c r="A56">
        <v>10</v>
      </c>
      <c r="B56">
        <v>224</v>
      </c>
      <c r="C56" s="152" t="s">
        <v>83</v>
      </c>
      <c r="D56" s="24"/>
      <c r="E56" s="149">
        <v>229.01</v>
      </c>
      <c r="F56" s="150">
        <v>17249</v>
      </c>
      <c r="G56" s="103">
        <v>42911</v>
      </c>
      <c r="H56" s="103">
        <v>20518</v>
      </c>
      <c r="I56" s="103">
        <v>22393</v>
      </c>
      <c r="J56" s="104">
        <v>-21</v>
      </c>
      <c r="K56" s="105">
        <v>-10</v>
      </c>
      <c r="L56" s="106">
        <v>-11</v>
      </c>
      <c r="M56" s="104">
        <v>-37</v>
      </c>
      <c r="N56" s="105">
        <v>-22</v>
      </c>
      <c r="O56" s="151">
        <v>-15</v>
      </c>
      <c r="P56" s="104">
        <v>21</v>
      </c>
      <c r="Q56" s="105">
        <v>13</v>
      </c>
      <c r="R56" s="106">
        <v>8</v>
      </c>
      <c r="S56" s="107">
        <v>13</v>
      </c>
      <c r="T56" s="108">
        <v>8</v>
      </c>
      <c r="U56" s="108">
        <v>0</v>
      </c>
      <c r="V56" s="109">
        <v>0</v>
      </c>
      <c r="W56" s="104">
        <v>58</v>
      </c>
      <c r="X56" s="105">
        <v>35</v>
      </c>
      <c r="Y56" s="106">
        <v>23</v>
      </c>
      <c r="Z56" s="107">
        <v>35</v>
      </c>
      <c r="AA56" s="108">
        <v>23</v>
      </c>
      <c r="AB56" s="108">
        <v>0</v>
      </c>
      <c r="AC56" s="109">
        <v>0</v>
      </c>
      <c r="AD56" s="110">
        <v>16</v>
      </c>
      <c r="AE56" s="111">
        <v>12</v>
      </c>
      <c r="AF56" s="112">
        <v>4</v>
      </c>
      <c r="AG56" s="110">
        <v>119</v>
      </c>
      <c r="AH56" s="111">
        <v>58</v>
      </c>
      <c r="AI56" s="113">
        <v>61</v>
      </c>
      <c r="AJ56" s="114">
        <v>43</v>
      </c>
      <c r="AK56" s="115">
        <v>35</v>
      </c>
      <c r="AL56" s="115">
        <v>15</v>
      </c>
      <c r="AM56" s="116">
        <v>26</v>
      </c>
      <c r="AN56" s="110">
        <v>0</v>
      </c>
      <c r="AO56" s="112">
        <v>0</v>
      </c>
      <c r="AP56" s="117">
        <v>103</v>
      </c>
      <c r="AQ56" s="111">
        <v>46</v>
      </c>
      <c r="AR56" s="113">
        <v>57</v>
      </c>
      <c r="AS56" s="114">
        <v>31</v>
      </c>
      <c r="AT56" s="115">
        <v>30</v>
      </c>
      <c r="AU56" s="115">
        <v>13</v>
      </c>
      <c r="AV56" s="116">
        <v>26</v>
      </c>
      <c r="AW56" s="110">
        <v>2</v>
      </c>
      <c r="AX56" s="112">
        <v>1</v>
      </c>
      <c r="AY56" s="118">
        <v>2</v>
      </c>
    </row>
    <row r="57" spans="1:51" x14ac:dyDescent="0.15">
      <c r="A57">
        <v>8</v>
      </c>
      <c r="B57">
        <v>225</v>
      </c>
      <c r="C57" s="152" t="s">
        <v>84</v>
      </c>
      <c r="D57" s="24"/>
      <c r="E57" s="149">
        <v>403.06</v>
      </c>
      <c r="F57" s="150">
        <v>11405</v>
      </c>
      <c r="G57" s="103">
        <v>27933</v>
      </c>
      <c r="H57" s="103">
        <v>13399</v>
      </c>
      <c r="I57" s="103">
        <v>14534</v>
      </c>
      <c r="J57" s="104">
        <v>-35</v>
      </c>
      <c r="K57" s="105">
        <v>-20</v>
      </c>
      <c r="L57" s="106">
        <v>-15</v>
      </c>
      <c r="M57" s="104">
        <v>-25</v>
      </c>
      <c r="N57" s="105">
        <v>-15</v>
      </c>
      <c r="O57" s="151">
        <v>-10</v>
      </c>
      <c r="P57" s="104">
        <v>13</v>
      </c>
      <c r="Q57" s="105">
        <v>7</v>
      </c>
      <c r="R57" s="106">
        <v>6</v>
      </c>
      <c r="S57" s="107">
        <v>7</v>
      </c>
      <c r="T57" s="108">
        <v>6</v>
      </c>
      <c r="U57" s="108">
        <v>0</v>
      </c>
      <c r="V57" s="109">
        <v>0</v>
      </c>
      <c r="W57" s="104">
        <v>38</v>
      </c>
      <c r="X57" s="105">
        <v>22</v>
      </c>
      <c r="Y57" s="106">
        <v>16</v>
      </c>
      <c r="Z57" s="107">
        <v>22</v>
      </c>
      <c r="AA57" s="108">
        <v>16</v>
      </c>
      <c r="AB57" s="108">
        <v>0</v>
      </c>
      <c r="AC57" s="109">
        <v>0</v>
      </c>
      <c r="AD57" s="110">
        <v>-10</v>
      </c>
      <c r="AE57" s="111">
        <v>-5</v>
      </c>
      <c r="AF57" s="112">
        <v>-5</v>
      </c>
      <c r="AG57" s="110">
        <v>46</v>
      </c>
      <c r="AH57" s="111">
        <v>23</v>
      </c>
      <c r="AI57" s="113">
        <v>23</v>
      </c>
      <c r="AJ57" s="114">
        <v>19</v>
      </c>
      <c r="AK57" s="115">
        <v>17</v>
      </c>
      <c r="AL57" s="115">
        <v>4</v>
      </c>
      <c r="AM57" s="116">
        <v>5</v>
      </c>
      <c r="AN57" s="110">
        <v>0</v>
      </c>
      <c r="AO57" s="112">
        <v>1</v>
      </c>
      <c r="AP57" s="117">
        <v>56</v>
      </c>
      <c r="AQ57" s="111">
        <v>28</v>
      </c>
      <c r="AR57" s="113">
        <v>28</v>
      </c>
      <c r="AS57" s="114">
        <v>26</v>
      </c>
      <c r="AT57" s="115">
        <v>24</v>
      </c>
      <c r="AU57" s="115">
        <v>2</v>
      </c>
      <c r="AV57" s="116">
        <v>3</v>
      </c>
      <c r="AW57" s="110">
        <v>0</v>
      </c>
      <c r="AX57" s="112">
        <v>1</v>
      </c>
      <c r="AY57" s="118">
        <v>4</v>
      </c>
    </row>
    <row r="58" spans="1:51" x14ac:dyDescent="0.15">
      <c r="A58">
        <v>10</v>
      </c>
      <c r="B58">
        <v>226</v>
      </c>
      <c r="C58" s="152" t="s">
        <v>85</v>
      </c>
      <c r="D58" s="24"/>
      <c r="E58" s="149">
        <v>184.24</v>
      </c>
      <c r="F58" s="150">
        <v>17787</v>
      </c>
      <c r="G58" s="102">
        <v>41331</v>
      </c>
      <c r="H58" s="102">
        <v>19537</v>
      </c>
      <c r="I58" s="103">
        <v>21794</v>
      </c>
      <c r="J58" s="104">
        <v>24</v>
      </c>
      <c r="K58" s="105">
        <v>-7</v>
      </c>
      <c r="L58" s="106">
        <v>31</v>
      </c>
      <c r="M58" s="104">
        <v>-37</v>
      </c>
      <c r="N58" s="105">
        <v>-25</v>
      </c>
      <c r="O58" s="151">
        <v>-12</v>
      </c>
      <c r="P58" s="104">
        <v>15</v>
      </c>
      <c r="Q58" s="105">
        <v>5</v>
      </c>
      <c r="R58" s="106">
        <v>10</v>
      </c>
      <c r="S58" s="107">
        <v>5</v>
      </c>
      <c r="T58" s="108">
        <v>10</v>
      </c>
      <c r="U58" s="108">
        <v>0</v>
      </c>
      <c r="V58" s="109">
        <v>0</v>
      </c>
      <c r="W58" s="104">
        <v>52</v>
      </c>
      <c r="X58" s="105">
        <v>30</v>
      </c>
      <c r="Y58" s="106">
        <v>22</v>
      </c>
      <c r="Z58" s="107">
        <v>30</v>
      </c>
      <c r="AA58" s="108">
        <v>22</v>
      </c>
      <c r="AB58" s="108">
        <v>0</v>
      </c>
      <c r="AC58" s="109">
        <v>0</v>
      </c>
      <c r="AD58" s="110">
        <v>61</v>
      </c>
      <c r="AE58" s="111">
        <v>18</v>
      </c>
      <c r="AF58" s="112">
        <v>43</v>
      </c>
      <c r="AG58" s="110">
        <v>147</v>
      </c>
      <c r="AH58" s="111">
        <v>64</v>
      </c>
      <c r="AI58" s="113">
        <v>83</v>
      </c>
      <c r="AJ58" s="114">
        <v>39</v>
      </c>
      <c r="AK58" s="115">
        <v>60</v>
      </c>
      <c r="AL58" s="115">
        <v>25</v>
      </c>
      <c r="AM58" s="116">
        <v>23</v>
      </c>
      <c r="AN58" s="110">
        <v>0</v>
      </c>
      <c r="AO58" s="112">
        <v>0</v>
      </c>
      <c r="AP58" s="117">
        <v>86</v>
      </c>
      <c r="AQ58" s="111">
        <v>46</v>
      </c>
      <c r="AR58" s="113">
        <v>40</v>
      </c>
      <c r="AS58" s="114">
        <v>29</v>
      </c>
      <c r="AT58" s="115">
        <v>33</v>
      </c>
      <c r="AU58" s="115">
        <v>15</v>
      </c>
      <c r="AV58" s="116">
        <v>5</v>
      </c>
      <c r="AW58" s="110">
        <v>2</v>
      </c>
      <c r="AX58" s="112">
        <v>2</v>
      </c>
      <c r="AY58" s="118">
        <v>38</v>
      </c>
    </row>
    <row r="59" spans="1:51" s="154" customFormat="1" x14ac:dyDescent="0.15">
      <c r="A59">
        <v>7</v>
      </c>
      <c r="B59">
        <v>227</v>
      </c>
      <c r="C59" s="152" t="s">
        <v>86</v>
      </c>
      <c r="D59" s="24"/>
      <c r="E59" s="149">
        <v>658.54</v>
      </c>
      <c r="F59" s="150">
        <v>12871</v>
      </c>
      <c r="G59" s="103">
        <v>33411</v>
      </c>
      <c r="H59" s="103">
        <v>15994</v>
      </c>
      <c r="I59" s="103">
        <v>17417</v>
      </c>
      <c r="J59" s="104">
        <v>-46</v>
      </c>
      <c r="K59" s="105">
        <v>-21</v>
      </c>
      <c r="L59" s="106">
        <v>-25</v>
      </c>
      <c r="M59" s="104">
        <v>-30</v>
      </c>
      <c r="N59" s="105">
        <v>-18</v>
      </c>
      <c r="O59" s="151">
        <v>-12</v>
      </c>
      <c r="P59" s="104">
        <v>14</v>
      </c>
      <c r="Q59" s="105">
        <v>5</v>
      </c>
      <c r="R59" s="106">
        <v>9</v>
      </c>
      <c r="S59" s="107">
        <v>5</v>
      </c>
      <c r="T59" s="108">
        <v>8</v>
      </c>
      <c r="U59" s="108">
        <v>0</v>
      </c>
      <c r="V59" s="109">
        <v>1</v>
      </c>
      <c r="W59" s="104">
        <v>44</v>
      </c>
      <c r="X59" s="105">
        <v>23</v>
      </c>
      <c r="Y59" s="106">
        <v>21</v>
      </c>
      <c r="Z59" s="107">
        <v>23</v>
      </c>
      <c r="AA59" s="108">
        <v>21</v>
      </c>
      <c r="AB59" s="108">
        <v>0</v>
      </c>
      <c r="AC59" s="109">
        <v>0</v>
      </c>
      <c r="AD59" s="104">
        <v>-16</v>
      </c>
      <c r="AE59" s="105">
        <v>-3</v>
      </c>
      <c r="AF59" s="106">
        <v>-13</v>
      </c>
      <c r="AG59" s="104">
        <v>39</v>
      </c>
      <c r="AH59" s="105">
        <v>20</v>
      </c>
      <c r="AI59" s="151">
        <v>19</v>
      </c>
      <c r="AJ59" s="107">
        <v>15</v>
      </c>
      <c r="AK59" s="108">
        <v>10</v>
      </c>
      <c r="AL59" s="108">
        <v>5</v>
      </c>
      <c r="AM59" s="109">
        <v>9</v>
      </c>
      <c r="AN59" s="104">
        <v>0</v>
      </c>
      <c r="AO59" s="106">
        <v>0</v>
      </c>
      <c r="AP59" s="118">
        <v>55</v>
      </c>
      <c r="AQ59" s="105">
        <v>23</v>
      </c>
      <c r="AR59" s="151">
        <v>32</v>
      </c>
      <c r="AS59" s="107">
        <v>21</v>
      </c>
      <c r="AT59" s="108">
        <v>21</v>
      </c>
      <c r="AU59" s="108">
        <v>2</v>
      </c>
      <c r="AV59" s="109">
        <v>11</v>
      </c>
      <c r="AW59" s="104">
        <v>0</v>
      </c>
      <c r="AX59" s="106">
        <v>0</v>
      </c>
      <c r="AY59" s="118">
        <v>-4</v>
      </c>
    </row>
    <row r="60" spans="1:51" x14ac:dyDescent="0.15">
      <c r="A60">
        <v>5</v>
      </c>
      <c r="B60" s="2">
        <v>228</v>
      </c>
      <c r="C60" s="152" t="s">
        <v>87</v>
      </c>
      <c r="D60" s="155"/>
      <c r="E60" s="149">
        <v>157.55000000000001</v>
      </c>
      <c r="F60" s="150">
        <v>17194</v>
      </c>
      <c r="G60" s="103">
        <v>40214</v>
      </c>
      <c r="H60" s="103">
        <v>19793</v>
      </c>
      <c r="I60" s="103">
        <v>20421</v>
      </c>
      <c r="J60" s="104">
        <v>-11</v>
      </c>
      <c r="K60" s="105">
        <v>-14</v>
      </c>
      <c r="L60" s="106">
        <v>3</v>
      </c>
      <c r="M60" s="104">
        <v>-9</v>
      </c>
      <c r="N60" s="105">
        <v>-6</v>
      </c>
      <c r="O60" s="151">
        <v>-3</v>
      </c>
      <c r="P60" s="104">
        <v>26</v>
      </c>
      <c r="Q60" s="105">
        <v>14</v>
      </c>
      <c r="R60" s="106">
        <v>12</v>
      </c>
      <c r="S60" s="107">
        <v>14</v>
      </c>
      <c r="T60" s="108">
        <v>12</v>
      </c>
      <c r="U60" s="108">
        <v>0</v>
      </c>
      <c r="V60" s="109">
        <v>0</v>
      </c>
      <c r="W60" s="104">
        <v>35</v>
      </c>
      <c r="X60" s="105">
        <v>20</v>
      </c>
      <c r="Y60" s="106">
        <v>15</v>
      </c>
      <c r="Z60" s="107">
        <v>20</v>
      </c>
      <c r="AA60" s="108">
        <v>15</v>
      </c>
      <c r="AB60" s="108">
        <v>0</v>
      </c>
      <c r="AC60" s="109">
        <v>0</v>
      </c>
      <c r="AD60" s="104">
        <v>-2</v>
      </c>
      <c r="AE60" s="105">
        <v>-8</v>
      </c>
      <c r="AF60" s="106">
        <v>6</v>
      </c>
      <c r="AG60" s="104">
        <v>148</v>
      </c>
      <c r="AH60" s="105">
        <v>85</v>
      </c>
      <c r="AI60" s="151">
        <v>63</v>
      </c>
      <c r="AJ60" s="107">
        <v>56</v>
      </c>
      <c r="AK60" s="108">
        <v>40</v>
      </c>
      <c r="AL60" s="108">
        <v>29</v>
      </c>
      <c r="AM60" s="109">
        <v>23</v>
      </c>
      <c r="AN60" s="104">
        <v>0</v>
      </c>
      <c r="AO60" s="106">
        <v>0</v>
      </c>
      <c r="AP60" s="118">
        <v>150</v>
      </c>
      <c r="AQ60" s="105">
        <v>93</v>
      </c>
      <c r="AR60" s="151">
        <v>57</v>
      </c>
      <c r="AS60" s="107">
        <v>54</v>
      </c>
      <c r="AT60" s="108">
        <v>43</v>
      </c>
      <c r="AU60" s="108">
        <v>36</v>
      </c>
      <c r="AV60" s="109">
        <v>14</v>
      </c>
      <c r="AW60" s="104">
        <v>3</v>
      </c>
      <c r="AX60" s="106">
        <v>0</v>
      </c>
      <c r="AY60" s="118">
        <v>2</v>
      </c>
    </row>
    <row r="61" spans="1:51" s="157" customFormat="1" x14ac:dyDescent="0.15">
      <c r="A61">
        <v>7</v>
      </c>
      <c r="B61">
        <v>229</v>
      </c>
      <c r="C61" s="156" t="s">
        <v>88</v>
      </c>
      <c r="D61" s="24" t="s">
        <v>51</v>
      </c>
      <c r="E61" s="149">
        <v>210.87</v>
      </c>
      <c r="F61" s="150">
        <v>28172</v>
      </c>
      <c r="G61" s="103">
        <v>72840</v>
      </c>
      <c r="H61" s="103">
        <v>35154</v>
      </c>
      <c r="I61" s="103">
        <v>37686</v>
      </c>
      <c r="J61" s="104">
        <v>-27</v>
      </c>
      <c r="K61" s="105">
        <v>-21</v>
      </c>
      <c r="L61" s="106">
        <v>-6</v>
      </c>
      <c r="M61" s="104">
        <v>-41</v>
      </c>
      <c r="N61" s="105">
        <v>-23</v>
      </c>
      <c r="O61" s="151">
        <v>-18</v>
      </c>
      <c r="P61" s="104">
        <v>29</v>
      </c>
      <c r="Q61" s="105">
        <v>18</v>
      </c>
      <c r="R61" s="106">
        <v>11</v>
      </c>
      <c r="S61" s="107">
        <v>18</v>
      </c>
      <c r="T61" s="108">
        <v>11</v>
      </c>
      <c r="U61" s="108">
        <v>0</v>
      </c>
      <c r="V61" s="109">
        <v>0</v>
      </c>
      <c r="W61" s="104">
        <v>70</v>
      </c>
      <c r="X61" s="105">
        <v>41</v>
      </c>
      <c r="Y61" s="106">
        <v>29</v>
      </c>
      <c r="Z61" s="107">
        <v>41</v>
      </c>
      <c r="AA61" s="108">
        <v>29</v>
      </c>
      <c r="AB61" s="108">
        <v>0</v>
      </c>
      <c r="AC61" s="109">
        <v>0</v>
      </c>
      <c r="AD61" s="104">
        <v>14</v>
      </c>
      <c r="AE61" s="105">
        <v>2</v>
      </c>
      <c r="AF61" s="106">
        <v>12</v>
      </c>
      <c r="AG61" s="104">
        <v>141</v>
      </c>
      <c r="AH61" s="105">
        <v>73</v>
      </c>
      <c r="AI61" s="151">
        <v>68</v>
      </c>
      <c r="AJ61" s="107">
        <v>50</v>
      </c>
      <c r="AK61" s="108">
        <v>51</v>
      </c>
      <c r="AL61" s="108">
        <v>22</v>
      </c>
      <c r="AM61" s="109">
        <v>17</v>
      </c>
      <c r="AN61" s="104">
        <v>1</v>
      </c>
      <c r="AO61" s="106">
        <v>0</v>
      </c>
      <c r="AP61" s="118">
        <v>127</v>
      </c>
      <c r="AQ61" s="105">
        <v>71</v>
      </c>
      <c r="AR61" s="151">
        <v>56</v>
      </c>
      <c r="AS61" s="107">
        <v>62</v>
      </c>
      <c r="AT61" s="108">
        <v>52</v>
      </c>
      <c r="AU61" s="108">
        <v>7</v>
      </c>
      <c r="AV61" s="109">
        <v>4</v>
      </c>
      <c r="AW61" s="104">
        <v>2</v>
      </c>
      <c r="AX61" s="106">
        <v>0</v>
      </c>
      <c r="AY61" s="118">
        <v>25</v>
      </c>
    </row>
    <row r="62" spans="1:51" x14ac:dyDescent="0.15">
      <c r="A62" s="157"/>
      <c r="B62" s="157"/>
      <c r="C62" s="158" t="s">
        <v>89</v>
      </c>
      <c r="D62" s="78"/>
      <c r="E62" s="159">
        <v>90.33</v>
      </c>
      <c r="F62" s="80">
        <v>11020</v>
      </c>
      <c r="G62" s="82">
        <v>28722</v>
      </c>
      <c r="H62" s="82">
        <v>13464</v>
      </c>
      <c r="I62" s="82">
        <v>15258</v>
      </c>
      <c r="J62" s="121">
        <v>-27</v>
      </c>
      <c r="K62" s="84">
        <v>-6</v>
      </c>
      <c r="L62" s="85">
        <v>-21</v>
      </c>
      <c r="M62" s="121">
        <v>-24</v>
      </c>
      <c r="N62" s="84">
        <v>-8</v>
      </c>
      <c r="O62" s="160">
        <v>-16</v>
      </c>
      <c r="P62" s="121">
        <v>8</v>
      </c>
      <c r="Q62" s="84">
        <v>3</v>
      </c>
      <c r="R62" s="85">
        <v>5</v>
      </c>
      <c r="S62" s="121">
        <v>3</v>
      </c>
      <c r="T62" s="84">
        <v>5</v>
      </c>
      <c r="U62" s="84">
        <v>0</v>
      </c>
      <c r="V62" s="85">
        <v>0</v>
      </c>
      <c r="W62" s="121">
        <v>32</v>
      </c>
      <c r="X62" s="84">
        <v>11</v>
      </c>
      <c r="Y62" s="85">
        <v>21</v>
      </c>
      <c r="Z62" s="121">
        <v>11</v>
      </c>
      <c r="AA62" s="84">
        <v>21</v>
      </c>
      <c r="AB62" s="84">
        <v>0</v>
      </c>
      <c r="AC62" s="85">
        <v>0</v>
      </c>
      <c r="AD62" s="121">
        <v>-3</v>
      </c>
      <c r="AE62" s="84">
        <v>2</v>
      </c>
      <c r="AF62" s="85">
        <v>-5</v>
      </c>
      <c r="AG62" s="121">
        <v>66</v>
      </c>
      <c r="AH62" s="84">
        <v>33</v>
      </c>
      <c r="AI62" s="160">
        <v>33</v>
      </c>
      <c r="AJ62" s="121">
        <v>29</v>
      </c>
      <c r="AK62" s="84">
        <v>30</v>
      </c>
      <c r="AL62" s="84">
        <v>3</v>
      </c>
      <c r="AM62" s="85">
        <v>2</v>
      </c>
      <c r="AN62" s="121">
        <v>1</v>
      </c>
      <c r="AO62" s="85">
        <v>1</v>
      </c>
      <c r="AP62" s="98">
        <v>69</v>
      </c>
      <c r="AQ62" s="84">
        <v>31</v>
      </c>
      <c r="AR62" s="160">
        <v>38</v>
      </c>
      <c r="AS62" s="121">
        <v>31</v>
      </c>
      <c r="AT62" s="84">
        <v>34</v>
      </c>
      <c r="AU62" s="84">
        <v>0</v>
      </c>
      <c r="AV62" s="85">
        <v>3</v>
      </c>
      <c r="AW62" s="121">
        <v>0</v>
      </c>
      <c r="AX62" s="85">
        <v>1</v>
      </c>
      <c r="AY62" s="98">
        <v>-4</v>
      </c>
    </row>
    <row r="63" spans="1:51" s="157" customFormat="1" x14ac:dyDescent="0.15">
      <c r="A63">
        <v>3</v>
      </c>
      <c r="B63">
        <v>301</v>
      </c>
      <c r="C63" s="152" t="s">
        <v>90</v>
      </c>
      <c r="D63" s="24"/>
      <c r="E63" s="149">
        <v>90.33</v>
      </c>
      <c r="F63" s="150">
        <v>11020</v>
      </c>
      <c r="G63" s="103">
        <v>28722</v>
      </c>
      <c r="H63" s="103">
        <v>13464</v>
      </c>
      <c r="I63" s="103">
        <v>15258</v>
      </c>
      <c r="J63" s="104">
        <v>-27</v>
      </c>
      <c r="K63" s="105">
        <v>-6</v>
      </c>
      <c r="L63" s="106">
        <v>-21</v>
      </c>
      <c r="M63" s="104">
        <v>-24</v>
      </c>
      <c r="N63" s="105">
        <v>-8</v>
      </c>
      <c r="O63" s="151">
        <v>-16</v>
      </c>
      <c r="P63" s="104">
        <v>8</v>
      </c>
      <c r="Q63" s="105">
        <v>3</v>
      </c>
      <c r="R63" s="106">
        <v>5</v>
      </c>
      <c r="S63" s="107">
        <v>3</v>
      </c>
      <c r="T63" s="108">
        <v>5</v>
      </c>
      <c r="U63" s="108">
        <v>0</v>
      </c>
      <c r="V63" s="109">
        <v>0</v>
      </c>
      <c r="W63" s="104">
        <v>32</v>
      </c>
      <c r="X63" s="105">
        <v>11</v>
      </c>
      <c r="Y63" s="106">
        <v>21</v>
      </c>
      <c r="Z63" s="107">
        <v>11</v>
      </c>
      <c r="AA63" s="108">
        <v>21</v>
      </c>
      <c r="AB63" s="108">
        <v>0</v>
      </c>
      <c r="AC63" s="109">
        <v>0</v>
      </c>
      <c r="AD63" s="104">
        <v>-3</v>
      </c>
      <c r="AE63" s="105">
        <v>2</v>
      </c>
      <c r="AF63" s="106">
        <v>-5</v>
      </c>
      <c r="AG63" s="104">
        <v>66</v>
      </c>
      <c r="AH63" s="105">
        <v>33</v>
      </c>
      <c r="AI63" s="151">
        <v>33</v>
      </c>
      <c r="AJ63" s="107">
        <v>29</v>
      </c>
      <c r="AK63" s="108">
        <v>30</v>
      </c>
      <c r="AL63" s="108">
        <v>3</v>
      </c>
      <c r="AM63" s="109">
        <v>2</v>
      </c>
      <c r="AN63" s="104">
        <v>1</v>
      </c>
      <c r="AO63" s="106">
        <v>1</v>
      </c>
      <c r="AP63" s="118">
        <v>69</v>
      </c>
      <c r="AQ63" s="105">
        <v>31</v>
      </c>
      <c r="AR63" s="151">
        <v>38</v>
      </c>
      <c r="AS63" s="107">
        <v>31</v>
      </c>
      <c r="AT63" s="108">
        <v>34</v>
      </c>
      <c r="AU63" s="108">
        <v>0</v>
      </c>
      <c r="AV63" s="109">
        <v>3</v>
      </c>
      <c r="AW63" s="104">
        <v>0</v>
      </c>
      <c r="AX63" s="106">
        <v>1</v>
      </c>
      <c r="AY63" s="118">
        <v>-4</v>
      </c>
    </row>
    <row r="64" spans="1:51" x14ac:dyDescent="0.15">
      <c r="A64" s="157"/>
      <c r="B64" s="157"/>
      <c r="C64" s="158" t="s">
        <v>91</v>
      </c>
      <c r="D64" s="78"/>
      <c r="E64" s="159">
        <v>185.19</v>
      </c>
      <c r="F64" s="80">
        <v>6584</v>
      </c>
      <c r="G64" s="134">
        <v>18510</v>
      </c>
      <c r="H64" s="134">
        <v>8921</v>
      </c>
      <c r="I64" s="134">
        <v>9589</v>
      </c>
      <c r="J64" s="121">
        <v>-23</v>
      </c>
      <c r="K64" s="84">
        <v>-9</v>
      </c>
      <c r="L64" s="85">
        <v>-14</v>
      </c>
      <c r="M64" s="121">
        <v>-20</v>
      </c>
      <c r="N64" s="84">
        <v>-10</v>
      </c>
      <c r="O64" s="160">
        <v>-10</v>
      </c>
      <c r="P64" s="121">
        <v>7</v>
      </c>
      <c r="Q64" s="84">
        <v>4</v>
      </c>
      <c r="R64" s="85">
        <v>3</v>
      </c>
      <c r="S64" s="121">
        <v>4</v>
      </c>
      <c r="T64" s="84">
        <v>3</v>
      </c>
      <c r="U64" s="84">
        <v>0</v>
      </c>
      <c r="V64" s="85">
        <v>0</v>
      </c>
      <c r="W64" s="121">
        <v>27</v>
      </c>
      <c r="X64" s="84">
        <v>14</v>
      </c>
      <c r="Y64" s="85">
        <v>13</v>
      </c>
      <c r="Z64" s="121">
        <v>14</v>
      </c>
      <c r="AA64" s="84">
        <v>13</v>
      </c>
      <c r="AB64" s="84">
        <v>0</v>
      </c>
      <c r="AC64" s="85">
        <v>0</v>
      </c>
      <c r="AD64" s="121">
        <v>-3</v>
      </c>
      <c r="AE64" s="84">
        <v>1</v>
      </c>
      <c r="AF64" s="85">
        <v>-4</v>
      </c>
      <c r="AG64" s="121">
        <v>32</v>
      </c>
      <c r="AH64" s="84">
        <v>20</v>
      </c>
      <c r="AI64" s="160">
        <v>12</v>
      </c>
      <c r="AJ64" s="121">
        <v>8</v>
      </c>
      <c r="AK64" s="84">
        <v>8</v>
      </c>
      <c r="AL64" s="84">
        <v>11</v>
      </c>
      <c r="AM64" s="85">
        <v>4</v>
      </c>
      <c r="AN64" s="121">
        <v>1</v>
      </c>
      <c r="AO64" s="85">
        <v>0</v>
      </c>
      <c r="AP64" s="98">
        <v>35</v>
      </c>
      <c r="AQ64" s="84">
        <v>19</v>
      </c>
      <c r="AR64" s="160">
        <v>16</v>
      </c>
      <c r="AS64" s="121">
        <v>12</v>
      </c>
      <c r="AT64" s="84">
        <v>14</v>
      </c>
      <c r="AU64" s="84">
        <v>4</v>
      </c>
      <c r="AV64" s="85">
        <v>2</v>
      </c>
      <c r="AW64" s="121">
        <v>3</v>
      </c>
      <c r="AX64" s="85">
        <v>0</v>
      </c>
      <c r="AY64" s="98">
        <v>-5</v>
      </c>
    </row>
    <row r="65" spans="1:51" s="157" customFormat="1" x14ac:dyDescent="0.15">
      <c r="A65">
        <v>5</v>
      </c>
      <c r="B65">
        <v>365</v>
      </c>
      <c r="C65" s="152" t="s">
        <v>92</v>
      </c>
      <c r="D65" s="24"/>
      <c r="E65" s="149">
        <v>185.19</v>
      </c>
      <c r="F65" s="150">
        <v>6584</v>
      </c>
      <c r="G65" s="103">
        <v>18510</v>
      </c>
      <c r="H65" s="103">
        <v>8921</v>
      </c>
      <c r="I65" s="103">
        <v>9589</v>
      </c>
      <c r="J65" s="104">
        <v>-23</v>
      </c>
      <c r="K65" s="105">
        <v>-9</v>
      </c>
      <c r="L65" s="106">
        <v>-14</v>
      </c>
      <c r="M65" s="104">
        <v>-20</v>
      </c>
      <c r="N65" s="105">
        <v>-10</v>
      </c>
      <c r="O65" s="151">
        <v>-10</v>
      </c>
      <c r="P65" s="104">
        <v>7</v>
      </c>
      <c r="Q65" s="105">
        <v>4</v>
      </c>
      <c r="R65" s="106">
        <v>3</v>
      </c>
      <c r="S65" s="107">
        <v>4</v>
      </c>
      <c r="T65" s="108">
        <v>3</v>
      </c>
      <c r="U65" s="108">
        <v>0</v>
      </c>
      <c r="V65" s="109">
        <v>0</v>
      </c>
      <c r="W65" s="104">
        <v>27</v>
      </c>
      <c r="X65" s="105">
        <v>14</v>
      </c>
      <c r="Y65" s="106">
        <v>13</v>
      </c>
      <c r="Z65" s="107">
        <v>14</v>
      </c>
      <c r="AA65" s="108">
        <v>13</v>
      </c>
      <c r="AB65" s="108">
        <v>0</v>
      </c>
      <c r="AC65" s="109">
        <v>0</v>
      </c>
      <c r="AD65" s="104">
        <v>-3</v>
      </c>
      <c r="AE65" s="105">
        <v>1</v>
      </c>
      <c r="AF65" s="106">
        <v>-4</v>
      </c>
      <c r="AG65" s="104">
        <v>32</v>
      </c>
      <c r="AH65" s="105">
        <v>20</v>
      </c>
      <c r="AI65" s="151">
        <v>12</v>
      </c>
      <c r="AJ65" s="107">
        <v>8</v>
      </c>
      <c r="AK65" s="108">
        <v>8</v>
      </c>
      <c r="AL65" s="108">
        <v>11</v>
      </c>
      <c r="AM65" s="109">
        <v>4</v>
      </c>
      <c r="AN65" s="104">
        <v>1</v>
      </c>
      <c r="AO65" s="106">
        <v>0</v>
      </c>
      <c r="AP65" s="118">
        <v>35</v>
      </c>
      <c r="AQ65" s="105">
        <v>19</v>
      </c>
      <c r="AR65" s="151">
        <v>16</v>
      </c>
      <c r="AS65" s="107">
        <v>12</v>
      </c>
      <c r="AT65" s="108">
        <v>14</v>
      </c>
      <c r="AU65" s="108">
        <v>4</v>
      </c>
      <c r="AV65" s="109">
        <v>2</v>
      </c>
      <c r="AW65" s="104">
        <v>3</v>
      </c>
      <c r="AX65" s="106">
        <v>0</v>
      </c>
      <c r="AY65" s="118">
        <v>-5</v>
      </c>
    </row>
    <row r="66" spans="1:51" x14ac:dyDescent="0.15">
      <c r="A66" s="157"/>
      <c r="B66" s="157"/>
      <c r="C66" s="120" t="s">
        <v>93</v>
      </c>
      <c r="D66" s="78"/>
      <c r="E66" s="159">
        <v>44.05</v>
      </c>
      <c r="F66" s="80">
        <v>25739</v>
      </c>
      <c r="G66" s="82">
        <v>63756</v>
      </c>
      <c r="H66" s="82">
        <v>31008</v>
      </c>
      <c r="I66" s="82">
        <v>32748</v>
      </c>
      <c r="J66" s="121">
        <v>13</v>
      </c>
      <c r="K66" s="84">
        <v>2</v>
      </c>
      <c r="L66" s="85">
        <v>11</v>
      </c>
      <c r="M66" s="121">
        <v>-29</v>
      </c>
      <c r="N66" s="84">
        <v>-17</v>
      </c>
      <c r="O66" s="160">
        <v>-12</v>
      </c>
      <c r="P66" s="121">
        <v>28</v>
      </c>
      <c r="Q66" s="84">
        <v>12</v>
      </c>
      <c r="R66" s="85">
        <v>16</v>
      </c>
      <c r="S66" s="121">
        <v>12</v>
      </c>
      <c r="T66" s="84">
        <v>16</v>
      </c>
      <c r="U66" s="84">
        <v>0</v>
      </c>
      <c r="V66" s="85">
        <v>0</v>
      </c>
      <c r="W66" s="121">
        <v>57</v>
      </c>
      <c r="X66" s="84">
        <v>29</v>
      </c>
      <c r="Y66" s="85">
        <v>28</v>
      </c>
      <c r="Z66" s="121">
        <v>29</v>
      </c>
      <c r="AA66" s="84">
        <v>27</v>
      </c>
      <c r="AB66" s="84">
        <v>0</v>
      </c>
      <c r="AC66" s="85">
        <v>1</v>
      </c>
      <c r="AD66" s="121">
        <v>42</v>
      </c>
      <c r="AE66" s="84">
        <v>19</v>
      </c>
      <c r="AF66" s="85">
        <v>23</v>
      </c>
      <c r="AG66" s="121">
        <v>204</v>
      </c>
      <c r="AH66" s="84">
        <v>106</v>
      </c>
      <c r="AI66" s="160">
        <v>98</v>
      </c>
      <c r="AJ66" s="121">
        <v>90</v>
      </c>
      <c r="AK66" s="84">
        <v>81</v>
      </c>
      <c r="AL66" s="84">
        <v>13</v>
      </c>
      <c r="AM66" s="85">
        <v>11</v>
      </c>
      <c r="AN66" s="121">
        <v>3</v>
      </c>
      <c r="AO66" s="85">
        <v>6</v>
      </c>
      <c r="AP66" s="98">
        <v>162</v>
      </c>
      <c r="AQ66" s="84">
        <v>87</v>
      </c>
      <c r="AR66" s="160">
        <v>75</v>
      </c>
      <c r="AS66" s="121">
        <v>74</v>
      </c>
      <c r="AT66" s="84">
        <v>69</v>
      </c>
      <c r="AU66" s="84">
        <v>9</v>
      </c>
      <c r="AV66" s="85">
        <v>4</v>
      </c>
      <c r="AW66" s="121">
        <v>4</v>
      </c>
      <c r="AX66" s="85">
        <v>2</v>
      </c>
      <c r="AY66" s="98">
        <v>11</v>
      </c>
    </row>
    <row r="67" spans="1:51" x14ac:dyDescent="0.15">
      <c r="A67">
        <v>4</v>
      </c>
      <c r="B67">
        <v>381</v>
      </c>
      <c r="C67" s="156" t="s">
        <v>94</v>
      </c>
      <c r="D67" s="24"/>
      <c r="E67" s="149">
        <v>34.92</v>
      </c>
      <c r="F67" s="150">
        <v>11641</v>
      </c>
      <c r="G67" s="103">
        <v>30024</v>
      </c>
      <c r="H67" s="103">
        <v>14647</v>
      </c>
      <c r="I67" s="103">
        <v>15377</v>
      </c>
      <c r="J67" s="104">
        <v>20</v>
      </c>
      <c r="K67" s="105">
        <v>6</v>
      </c>
      <c r="L67" s="106">
        <v>14</v>
      </c>
      <c r="M67" s="104">
        <v>-9</v>
      </c>
      <c r="N67" s="105">
        <v>-5</v>
      </c>
      <c r="O67" s="151">
        <v>-4</v>
      </c>
      <c r="P67" s="104">
        <v>11</v>
      </c>
      <c r="Q67" s="105">
        <v>4</v>
      </c>
      <c r="R67" s="106">
        <v>7</v>
      </c>
      <c r="S67" s="107">
        <v>4</v>
      </c>
      <c r="T67" s="108">
        <v>7</v>
      </c>
      <c r="U67" s="108">
        <v>0</v>
      </c>
      <c r="V67" s="109">
        <v>0</v>
      </c>
      <c r="W67" s="104">
        <v>20</v>
      </c>
      <c r="X67" s="105">
        <v>9</v>
      </c>
      <c r="Y67" s="106">
        <v>11</v>
      </c>
      <c r="Z67" s="107">
        <v>9</v>
      </c>
      <c r="AA67" s="108">
        <v>11</v>
      </c>
      <c r="AB67" s="108">
        <v>0</v>
      </c>
      <c r="AC67" s="109">
        <v>0</v>
      </c>
      <c r="AD67" s="104">
        <v>29</v>
      </c>
      <c r="AE67" s="105">
        <v>11</v>
      </c>
      <c r="AF67" s="106">
        <v>18</v>
      </c>
      <c r="AG67" s="104">
        <v>104</v>
      </c>
      <c r="AH67" s="105">
        <v>52</v>
      </c>
      <c r="AI67" s="151">
        <v>52</v>
      </c>
      <c r="AJ67" s="107">
        <v>41</v>
      </c>
      <c r="AK67" s="108">
        <v>35</v>
      </c>
      <c r="AL67" s="108">
        <v>8</v>
      </c>
      <c r="AM67" s="109">
        <v>11</v>
      </c>
      <c r="AN67" s="104">
        <v>3</v>
      </c>
      <c r="AO67" s="106">
        <v>6</v>
      </c>
      <c r="AP67" s="118">
        <v>75</v>
      </c>
      <c r="AQ67" s="105">
        <v>41</v>
      </c>
      <c r="AR67" s="151">
        <v>34</v>
      </c>
      <c r="AS67" s="107">
        <v>30</v>
      </c>
      <c r="AT67" s="108">
        <v>32</v>
      </c>
      <c r="AU67" s="108">
        <v>8</v>
      </c>
      <c r="AV67" s="109">
        <v>1</v>
      </c>
      <c r="AW67" s="104">
        <v>3</v>
      </c>
      <c r="AX67" s="106">
        <v>1</v>
      </c>
      <c r="AY67" s="118">
        <v>17</v>
      </c>
    </row>
    <row r="68" spans="1:51" s="157" customFormat="1" x14ac:dyDescent="0.15">
      <c r="A68">
        <v>4</v>
      </c>
      <c r="B68">
        <v>382</v>
      </c>
      <c r="C68" s="152" t="s">
        <v>95</v>
      </c>
      <c r="D68" s="24"/>
      <c r="E68" s="149">
        <v>9.1300000000000008</v>
      </c>
      <c r="F68" s="150">
        <v>14098</v>
      </c>
      <c r="G68" s="103">
        <v>33732</v>
      </c>
      <c r="H68" s="103">
        <v>16361</v>
      </c>
      <c r="I68" s="103">
        <v>17371</v>
      </c>
      <c r="J68" s="104">
        <v>-7</v>
      </c>
      <c r="K68" s="105">
        <v>-4</v>
      </c>
      <c r="L68" s="106">
        <v>-3</v>
      </c>
      <c r="M68" s="104">
        <v>-20</v>
      </c>
      <c r="N68" s="105">
        <v>-12</v>
      </c>
      <c r="O68" s="151">
        <v>-8</v>
      </c>
      <c r="P68" s="104">
        <v>17</v>
      </c>
      <c r="Q68" s="105">
        <v>8</v>
      </c>
      <c r="R68" s="106">
        <v>9</v>
      </c>
      <c r="S68" s="107">
        <v>8</v>
      </c>
      <c r="T68" s="108">
        <v>9</v>
      </c>
      <c r="U68" s="108">
        <v>0</v>
      </c>
      <c r="V68" s="109">
        <v>0</v>
      </c>
      <c r="W68" s="104">
        <v>37</v>
      </c>
      <c r="X68" s="105">
        <v>20</v>
      </c>
      <c r="Y68" s="106">
        <v>17</v>
      </c>
      <c r="Z68" s="107">
        <v>20</v>
      </c>
      <c r="AA68" s="108">
        <v>16</v>
      </c>
      <c r="AB68" s="108">
        <v>0</v>
      </c>
      <c r="AC68" s="109">
        <v>1</v>
      </c>
      <c r="AD68" s="104">
        <v>13</v>
      </c>
      <c r="AE68" s="105">
        <v>8</v>
      </c>
      <c r="AF68" s="106">
        <v>5</v>
      </c>
      <c r="AG68" s="104">
        <v>100</v>
      </c>
      <c r="AH68" s="105">
        <v>54</v>
      </c>
      <c r="AI68" s="151">
        <v>46</v>
      </c>
      <c r="AJ68" s="107">
        <v>49</v>
      </c>
      <c r="AK68" s="108">
        <v>46</v>
      </c>
      <c r="AL68" s="108">
        <v>5</v>
      </c>
      <c r="AM68" s="109">
        <v>0</v>
      </c>
      <c r="AN68" s="104">
        <v>0</v>
      </c>
      <c r="AO68" s="106">
        <v>0</v>
      </c>
      <c r="AP68" s="118">
        <v>87</v>
      </c>
      <c r="AQ68" s="105">
        <v>46</v>
      </c>
      <c r="AR68" s="151">
        <v>41</v>
      </c>
      <c r="AS68" s="107">
        <v>44</v>
      </c>
      <c r="AT68" s="108">
        <v>37</v>
      </c>
      <c r="AU68" s="108">
        <v>1</v>
      </c>
      <c r="AV68" s="109">
        <v>3</v>
      </c>
      <c r="AW68" s="104">
        <v>1</v>
      </c>
      <c r="AX68" s="106">
        <v>1</v>
      </c>
      <c r="AY68" s="118">
        <v>-6</v>
      </c>
    </row>
    <row r="69" spans="1:51" x14ac:dyDescent="0.15">
      <c r="A69" s="157"/>
      <c r="B69" s="157"/>
      <c r="C69" s="120" t="s">
        <v>96</v>
      </c>
      <c r="D69" s="78"/>
      <c r="E69" s="159">
        <v>330.7</v>
      </c>
      <c r="F69" s="80">
        <v>15919</v>
      </c>
      <c r="G69" s="82">
        <v>39920</v>
      </c>
      <c r="H69" s="82">
        <v>19311</v>
      </c>
      <c r="I69" s="82">
        <v>20609</v>
      </c>
      <c r="J69" s="121">
        <v>-39</v>
      </c>
      <c r="K69" s="84">
        <v>-5</v>
      </c>
      <c r="L69" s="85">
        <v>-34</v>
      </c>
      <c r="M69" s="121">
        <v>-44</v>
      </c>
      <c r="N69" s="84">
        <v>-21</v>
      </c>
      <c r="O69" s="160">
        <v>-23</v>
      </c>
      <c r="P69" s="121">
        <v>22</v>
      </c>
      <c r="Q69" s="84">
        <v>14</v>
      </c>
      <c r="R69" s="85">
        <v>8</v>
      </c>
      <c r="S69" s="98">
        <v>14</v>
      </c>
      <c r="T69" s="84">
        <v>8</v>
      </c>
      <c r="U69" s="84">
        <v>0</v>
      </c>
      <c r="V69" s="85">
        <v>0</v>
      </c>
      <c r="W69" s="121">
        <v>66</v>
      </c>
      <c r="X69" s="84">
        <v>35</v>
      </c>
      <c r="Y69" s="85">
        <v>31</v>
      </c>
      <c r="Z69" s="121">
        <v>35</v>
      </c>
      <c r="AA69" s="84">
        <v>31</v>
      </c>
      <c r="AB69" s="84">
        <v>0</v>
      </c>
      <c r="AC69" s="85">
        <v>0</v>
      </c>
      <c r="AD69" s="121">
        <v>5</v>
      </c>
      <c r="AE69" s="84">
        <v>16</v>
      </c>
      <c r="AF69" s="85">
        <v>-11</v>
      </c>
      <c r="AG69" s="121">
        <v>98</v>
      </c>
      <c r="AH69" s="84">
        <v>52</v>
      </c>
      <c r="AI69" s="160">
        <v>46</v>
      </c>
      <c r="AJ69" s="121">
        <v>35</v>
      </c>
      <c r="AK69" s="84">
        <v>35</v>
      </c>
      <c r="AL69" s="84">
        <v>17</v>
      </c>
      <c r="AM69" s="85">
        <v>10</v>
      </c>
      <c r="AN69" s="121">
        <v>0</v>
      </c>
      <c r="AO69" s="85">
        <v>1</v>
      </c>
      <c r="AP69" s="98">
        <v>93</v>
      </c>
      <c r="AQ69" s="84">
        <v>36</v>
      </c>
      <c r="AR69" s="160">
        <v>57</v>
      </c>
      <c r="AS69" s="121">
        <v>24</v>
      </c>
      <c r="AT69" s="84">
        <v>43</v>
      </c>
      <c r="AU69" s="84">
        <v>12</v>
      </c>
      <c r="AV69" s="85">
        <v>14</v>
      </c>
      <c r="AW69" s="121">
        <v>0</v>
      </c>
      <c r="AX69" s="85">
        <v>0</v>
      </c>
      <c r="AY69" s="98">
        <v>-1</v>
      </c>
    </row>
    <row r="70" spans="1:51" x14ac:dyDescent="0.15">
      <c r="A70">
        <v>6</v>
      </c>
      <c r="B70">
        <v>442</v>
      </c>
      <c r="C70" s="152" t="s">
        <v>97</v>
      </c>
      <c r="D70" s="24"/>
      <c r="E70" s="149">
        <v>82.67</v>
      </c>
      <c r="F70" s="150">
        <v>4268</v>
      </c>
      <c r="G70" s="103">
        <v>10657</v>
      </c>
      <c r="H70" s="103">
        <v>5201</v>
      </c>
      <c r="I70" s="103">
        <v>5456</v>
      </c>
      <c r="J70" s="104">
        <v>-35</v>
      </c>
      <c r="K70" s="105">
        <v>-16</v>
      </c>
      <c r="L70" s="106">
        <v>-19</v>
      </c>
      <c r="M70" s="104">
        <v>-22</v>
      </c>
      <c r="N70" s="105">
        <v>-11</v>
      </c>
      <c r="O70" s="151">
        <v>-11</v>
      </c>
      <c r="P70" s="104">
        <v>4</v>
      </c>
      <c r="Q70" s="105">
        <v>2</v>
      </c>
      <c r="R70" s="106">
        <v>2</v>
      </c>
      <c r="S70" s="107">
        <v>2</v>
      </c>
      <c r="T70" s="108">
        <v>2</v>
      </c>
      <c r="U70" s="108">
        <v>0</v>
      </c>
      <c r="V70" s="109">
        <v>0</v>
      </c>
      <c r="W70" s="104">
        <v>26</v>
      </c>
      <c r="X70" s="105">
        <v>13</v>
      </c>
      <c r="Y70" s="106">
        <v>13</v>
      </c>
      <c r="Z70" s="107">
        <v>13</v>
      </c>
      <c r="AA70" s="108">
        <v>13</v>
      </c>
      <c r="AB70" s="108">
        <v>0</v>
      </c>
      <c r="AC70" s="109">
        <v>0</v>
      </c>
      <c r="AD70" s="104">
        <v>-13</v>
      </c>
      <c r="AE70" s="105">
        <v>-5</v>
      </c>
      <c r="AF70" s="106">
        <v>-8</v>
      </c>
      <c r="AG70" s="104">
        <v>20</v>
      </c>
      <c r="AH70" s="105">
        <v>9</v>
      </c>
      <c r="AI70" s="151">
        <v>11</v>
      </c>
      <c r="AJ70" s="107">
        <v>7</v>
      </c>
      <c r="AK70" s="108">
        <v>8</v>
      </c>
      <c r="AL70" s="108">
        <v>2</v>
      </c>
      <c r="AM70" s="109">
        <v>2</v>
      </c>
      <c r="AN70" s="104">
        <v>0</v>
      </c>
      <c r="AO70" s="106">
        <v>1</v>
      </c>
      <c r="AP70" s="118">
        <v>33</v>
      </c>
      <c r="AQ70" s="105">
        <v>14</v>
      </c>
      <c r="AR70" s="151">
        <v>19</v>
      </c>
      <c r="AS70" s="107">
        <v>6</v>
      </c>
      <c r="AT70" s="108">
        <v>18</v>
      </c>
      <c r="AU70" s="108">
        <v>8</v>
      </c>
      <c r="AV70" s="109">
        <v>1</v>
      </c>
      <c r="AW70" s="104">
        <v>0</v>
      </c>
      <c r="AX70" s="106">
        <v>0</v>
      </c>
      <c r="AY70" s="118">
        <v>-9</v>
      </c>
    </row>
    <row r="71" spans="1:51" x14ac:dyDescent="0.15">
      <c r="A71">
        <v>6</v>
      </c>
      <c r="B71">
        <v>443</v>
      </c>
      <c r="C71" s="152" t="s">
        <v>98</v>
      </c>
      <c r="D71" s="24"/>
      <c r="E71" s="149">
        <v>45.79</v>
      </c>
      <c r="F71" s="150">
        <v>7861</v>
      </c>
      <c r="G71" s="103">
        <v>19100</v>
      </c>
      <c r="H71" s="103">
        <v>9360</v>
      </c>
      <c r="I71" s="103">
        <v>9740</v>
      </c>
      <c r="J71" s="104">
        <v>16</v>
      </c>
      <c r="K71" s="105">
        <v>25</v>
      </c>
      <c r="L71" s="106">
        <v>-9</v>
      </c>
      <c r="M71" s="104">
        <v>-8</v>
      </c>
      <c r="N71" s="105">
        <v>-2</v>
      </c>
      <c r="O71" s="151">
        <v>-6</v>
      </c>
      <c r="P71" s="104">
        <v>11</v>
      </c>
      <c r="Q71" s="105">
        <v>6</v>
      </c>
      <c r="R71" s="106">
        <v>5</v>
      </c>
      <c r="S71" s="107">
        <v>6</v>
      </c>
      <c r="T71" s="108">
        <v>5</v>
      </c>
      <c r="U71" s="108">
        <v>0</v>
      </c>
      <c r="V71" s="109">
        <v>0</v>
      </c>
      <c r="W71" s="104">
        <v>19</v>
      </c>
      <c r="X71" s="105">
        <v>8</v>
      </c>
      <c r="Y71" s="106">
        <v>11</v>
      </c>
      <c r="Z71" s="107">
        <v>8</v>
      </c>
      <c r="AA71" s="108">
        <v>11</v>
      </c>
      <c r="AB71" s="108">
        <v>0</v>
      </c>
      <c r="AC71" s="109">
        <v>0</v>
      </c>
      <c r="AD71" s="104">
        <v>24</v>
      </c>
      <c r="AE71" s="105">
        <v>27</v>
      </c>
      <c r="AF71" s="106">
        <v>-3</v>
      </c>
      <c r="AG71" s="104">
        <v>58</v>
      </c>
      <c r="AH71" s="105">
        <v>38</v>
      </c>
      <c r="AI71" s="151">
        <v>20</v>
      </c>
      <c r="AJ71" s="107">
        <v>23</v>
      </c>
      <c r="AK71" s="108">
        <v>17</v>
      </c>
      <c r="AL71" s="108">
        <v>15</v>
      </c>
      <c r="AM71" s="109">
        <v>3</v>
      </c>
      <c r="AN71" s="104">
        <v>0</v>
      </c>
      <c r="AO71" s="106">
        <v>0</v>
      </c>
      <c r="AP71" s="118">
        <v>34</v>
      </c>
      <c r="AQ71" s="105">
        <v>11</v>
      </c>
      <c r="AR71" s="151">
        <v>23</v>
      </c>
      <c r="AS71" s="107">
        <v>9</v>
      </c>
      <c r="AT71" s="108">
        <v>16</v>
      </c>
      <c r="AU71" s="108">
        <v>2</v>
      </c>
      <c r="AV71" s="109">
        <v>7</v>
      </c>
      <c r="AW71" s="104">
        <v>0</v>
      </c>
      <c r="AX71" s="106">
        <v>0</v>
      </c>
      <c r="AY71" s="118">
        <v>13</v>
      </c>
    </row>
    <row r="72" spans="1:51" s="157" customFormat="1" x14ac:dyDescent="0.15">
      <c r="A72">
        <v>6</v>
      </c>
      <c r="B72">
        <v>446</v>
      </c>
      <c r="C72" s="152" t="s">
        <v>99</v>
      </c>
      <c r="D72" s="24"/>
      <c r="E72" s="149">
        <v>202.23</v>
      </c>
      <c r="F72" s="150">
        <v>3790</v>
      </c>
      <c r="G72" s="103">
        <v>10163</v>
      </c>
      <c r="H72" s="103">
        <v>4750</v>
      </c>
      <c r="I72" s="103">
        <v>5413</v>
      </c>
      <c r="J72" s="104">
        <v>-20</v>
      </c>
      <c r="K72" s="105">
        <v>-14</v>
      </c>
      <c r="L72" s="106">
        <v>-6</v>
      </c>
      <c r="M72" s="104">
        <v>-14</v>
      </c>
      <c r="N72" s="105">
        <v>-8</v>
      </c>
      <c r="O72" s="151">
        <v>-6</v>
      </c>
      <c r="P72" s="104">
        <v>7</v>
      </c>
      <c r="Q72" s="105">
        <v>6</v>
      </c>
      <c r="R72" s="106">
        <v>1</v>
      </c>
      <c r="S72" s="107">
        <v>6</v>
      </c>
      <c r="T72" s="108">
        <v>1</v>
      </c>
      <c r="U72" s="108">
        <v>0</v>
      </c>
      <c r="V72" s="109">
        <v>0</v>
      </c>
      <c r="W72" s="104">
        <v>21</v>
      </c>
      <c r="X72" s="105">
        <v>14</v>
      </c>
      <c r="Y72" s="106">
        <v>7</v>
      </c>
      <c r="Z72" s="107">
        <v>14</v>
      </c>
      <c r="AA72" s="108">
        <v>7</v>
      </c>
      <c r="AB72" s="108">
        <v>0</v>
      </c>
      <c r="AC72" s="109">
        <v>0</v>
      </c>
      <c r="AD72" s="104">
        <v>-6</v>
      </c>
      <c r="AE72" s="105">
        <v>-6</v>
      </c>
      <c r="AF72" s="106">
        <v>0</v>
      </c>
      <c r="AG72" s="104">
        <v>20</v>
      </c>
      <c r="AH72" s="105">
        <v>5</v>
      </c>
      <c r="AI72" s="151">
        <v>15</v>
      </c>
      <c r="AJ72" s="107">
        <v>5</v>
      </c>
      <c r="AK72" s="108">
        <v>10</v>
      </c>
      <c r="AL72" s="108">
        <v>0</v>
      </c>
      <c r="AM72" s="109">
        <v>5</v>
      </c>
      <c r="AN72" s="104">
        <v>0</v>
      </c>
      <c r="AO72" s="106">
        <v>0</v>
      </c>
      <c r="AP72" s="118">
        <v>26</v>
      </c>
      <c r="AQ72" s="105">
        <v>11</v>
      </c>
      <c r="AR72" s="151">
        <v>15</v>
      </c>
      <c r="AS72" s="107">
        <v>9</v>
      </c>
      <c r="AT72" s="108">
        <v>9</v>
      </c>
      <c r="AU72" s="108">
        <v>2</v>
      </c>
      <c r="AV72" s="109">
        <v>6</v>
      </c>
      <c r="AW72" s="104">
        <v>0</v>
      </c>
      <c r="AX72" s="106">
        <v>0</v>
      </c>
      <c r="AY72" s="118">
        <v>-5</v>
      </c>
    </row>
    <row r="73" spans="1:51" x14ac:dyDescent="0.15">
      <c r="A73" s="157"/>
      <c r="B73" s="157"/>
      <c r="C73" s="120" t="s">
        <v>100</v>
      </c>
      <c r="D73" s="78"/>
      <c r="E73" s="159">
        <v>22.61</v>
      </c>
      <c r="F73" s="80">
        <v>13018</v>
      </c>
      <c r="G73" s="82">
        <v>33213</v>
      </c>
      <c r="H73" s="82">
        <v>16135</v>
      </c>
      <c r="I73" s="82">
        <v>17078</v>
      </c>
      <c r="J73" s="121">
        <v>26</v>
      </c>
      <c r="K73" s="84">
        <v>22</v>
      </c>
      <c r="L73" s="85">
        <v>4</v>
      </c>
      <c r="M73" s="121">
        <v>-14</v>
      </c>
      <c r="N73" s="84">
        <v>-4</v>
      </c>
      <c r="O73" s="160">
        <v>-10</v>
      </c>
      <c r="P73" s="121">
        <v>15</v>
      </c>
      <c r="Q73" s="84">
        <v>8</v>
      </c>
      <c r="R73" s="85">
        <v>7</v>
      </c>
      <c r="S73" s="121">
        <v>8</v>
      </c>
      <c r="T73" s="84">
        <v>7</v>
      </c>
      <c r="U73" s="84">
        <v>0</v>
      </c>
      <c r="V73" s="85">
        <v>0</v>
      </c>
      <c r="W73" s="121">
        <v>29</v>
      </c>
      <c r="X73" s="84">
        <v>12</v>
      </c>
      <c r="Y73" s="85">
        <v>17</v>
      </c>
      <c r="Z73" s="121">
        <v>12</v>
      </c>
      <c r="AA73" s="84">
        <v>17</v>
      </c>
      <c r="AB73" s="84">
        <v>0</v>
      </c>
      <c r="AC73" s="85">
        <v>0</v>
      </c>
      <c r="AD73" s="121">
        <v>40</v>
      </c>
      <c r="AE73" s="84">
        <v>26</v>
      </c>
      <c r="AF73" s="85">
        <v>14</v>
      </c>
      <c r="AG73" s="121">
        <v>83</v>
      </c>
      <c r="AH73" s="84">
        <v>49</v>
      </c>
      <c r="AI73" s="160">
        <v>34</v>
      </c>
      <c r="AJ73" s="121">
        <v>43</v>
      </c>
      <c r="AK73" s="84">
        <v>32</v>
      </c>
      <c r="AL73" s="84">
        <v>6</v>
      </c>
      <c r="AM73" s="85">
        <v>2</v>
      </c>
      <c r="AN73" s="121">
        <v>0</v>
      </c>
      <c r="AO73" s="85">
        <v>0</v>
      </c>
      <c r="AP73" s="98">
        <v>43</v>
      </c>
      <c r="AQ73" s="84">
        <v>23</v>
      </c>
      <c r="AR73" s="160">
        <v>20</v>
      </c>
      <c r="AS73" s="121">
        <v>20</v>
      </c>
      <c r="AT73" s="84">
        <v>19</v>
      </c>
      <c r="AU73" s="84">
        <v>2</v>
      </c>
      <c r="AV73" s="85">
        <v>1</v>
      </c>
      <c r="AW73" s="121">
        <v>1</v>
      </c>
      <c r="AX73" s="85">
        <v>0</v>
      </c>
      <c r="AY73" s="98">
        <v>30</v>
      </c>
    </row>
    <row r="74" spans="1:51" s="157" customFormat="1" x14ac:dyDescent="0.15">
      <c r="A74">
        <v>7</v>
      </c>
      <c r="B74">
        <v>464</v>
      </c>
      <c r="C74" s="152" t="s">
        <v>101</v>
      </c>
      <c r="D74" s="24" t="s">
        <v>51</v>
      </c>
      <c r="E74" s="149">
        <v>22.61</v>
      </c>
      <c r="F74" s="150">
        <v>13018</v>
      </c>
      <c r="G74" s="103">
        <v>33213</v>
      </c>
      <c r="H74" s="103">
        <v>16135</v>
      </c>
      <c r="I74" s="103">
        <v>17078</v>
      </c>
      <c r="J74" s="104">
        <v>26</v>
      </c>
      <c r="K74" s="105">
        <v>22</v>
      </c>
      <c r="L74" s="106">
        <v>4</v>
      </c>
      <c r="M74" s="104">
        <v>-14</v>
      </c>
      <c r="N74" s="105">
        <v>-4</v>
      </c>
      <c r="O74" s="151">
        <v>-10</v>
      </c>
      <c r="P74" s="104">
        <v>15</v>
      </c>
      <c r="Q74" s="105">
        <v>8</v>
      </c>
      <c r="R74" s="106">
        <v>7</v>
      </c>
      <c r="S74" s="107">
        <v>8</v>
      </c>
      <c r="T74" s="108">
        <v>7</v>
      </c>
      <c r="U74" s="108">
        <v>0</v>
      </c>
      <c r="V74" s="109">
        <v>0</v>
      </c>
      <c r="W74" s="104">
        <v>29</v>
      </c>
      <c r="X74" s="105">
        <v>12</v>
      </c>
      <c r="Y74" s="106">
        <v>17</v>
      </c>
      <c r="Z74" s="107">
        <v>12</v>
      </c>
      <c r="AA74" s="108">
        <v>17</v>
      </c>
      <c r="AB74" s="108">
        <v>0</v>
      </c>
      <c r="AC74" s="109">
        <v>0</v>
      </c>
      <c r="AD74" s="104">
        <v>40</v>
      </c>
      <c r="AE74" s="105">
        <v>26</v>
      </c>
      <c r="AF74" s="106">
        <v>14</v>
      </c>
      <c r="AG74" s="104">
        <v>83</v>
      </c>
      <c r="AH74" s="105">
        <v>49</v>
      </c>
      <c r="AI74" s="151">
        <v>34</v>
      </c>
      <c r="AJ74" s="107">
        <v>43</v>
      </c>
      <c r="AK74" s="108">
        <v>32</v>
      </c>
      <c r="AL74" s="108">
        <v>6</v>
      </c>
      <c r="AM74" s="109">
        <v>2</v>
      </c>
      <c r="AN74" s="104">
        <v>0</v>
      </c>
      <c r="AO74" s="106">
        <v>0</v>
      </c>
      <c r="AP74" s="118">
        <v>43</v>
      </c>
      <c r="AQ74" s="105">
        <v>23</v>
      </c>
      <c r="AR74" s="151">
        <v>20</v>
      </c>
      <c r="AS74" s="107">
        <v>20</v>
      </c>
      <c r="AT74" s="108">
        <v>19</v>
      </c>
      <c r="AU74" s="108">
        <v>2</v>
      </c>
      <c r="AV74" s="109">
        <v>1</v>
      </c>
      <c r="AW74" s="104">
        <v>1</v>
      </c>
      <c r="AX74" s="106">
        <v>0</v>
      </c>
      <c r="AY74" s="118">
        <v>30</v>
      </c>
    </row>
    <row r="75" spans="1:51" x14ac:dyDescent="0.15">
      <c r="A75" s="157"/>
      <c r="B75" s="157"/>
      <c r="C75" s="120" t="s">
        <v>102</v>
      </c>
      <c r="D75" s="78"/>
      <c r="E75" s="159">
        <v>150.26</v>
      </c>
      <c r="F75" s="80">
        <v>5496</v>
      </c>
      <c r="G75" s="82">
        <v>13405</v>
      </c>
      <c r="H75" s="82">
        <v>6498</v>
      </c>
      <c r="I75" s="82">
        <v>6907</v>
      </c>
      <c r="J75" s="121">
        <v>-17</v>
      </c>
      <c r="K75" s="84">
        <v>-13</v>
      </c>
      <c r="L75" s="85">
        <v>-4</v>
      </c>
      <c r="M75" s="121">
        <v>-10</v>
      </c>
      <c r="N75" s="84">
        <v>-7</v>
      </c>
      <c r="O75" s="160">
        <v>-3</v>
      </c>
      <c r="P75" s="121">
        <v>4</v>
      </c>
      <c r="Q75" s="84">
        <v>2</v>
      </c>
      <c r="R75" s="85">
        <v>2</v>
      </c>
      <c r="S75" s="121">
        <v>2</v>
      </c>
      <c r="T75" s="84">
        <v>2</v>
      </c>
      <c r="U75" s="84">
        <v>0</v>
      </c>
      <c r="V75" s="85">
        <v>0</v>
      </c>
      <c r="W75" s="121">
        <v>14</v>
      </c>
      <c r="X75" s="84">
        <v>9</v>
      </c>
      <c r="Y75" s="85">
        <v>5</v>
      </c>
      <c r="Z75" s="121">
        <v>9</v>
      </c>
      <c r="AA75" s="84">
        <v>5</v>
      </c>
      <c r="AB75" s="84">
        <v>0</v>
      </c>
      <c r="AC75" s="85">
        <v>0</v>
      </c>
      <c r="AD75" s="121">
        <v>-7</v>
      </c>
      <c r="AE75" s="84">
        <v>-6</v>
      </c>
      <c r="AF75" s="85">
        <v>-1</v>
      </c>
      <c r="AG75" s="121">
        <v>18</v>
      </c>
      <c r="AH75" s="84">
        <v>6</v>
      </c>
      <c r="AI75" s="160">
        <v>12</v>
      </c>
      <c r="AJ75" s="121">
        <v>5</v>
      </c>
      <c r="AK75" s="84">
        <v>11</v>
      </c>
      <c r="AL75" s="84">
        <v>1</v>
      </c>
      <c r="AM75" s="85">
        <v>1</v>
      </c>
      <c r="AN75" s="121">
        <v>0</v>
      </c>
      <c r="AO75" s="85">
        <v>0</v>
      </c>
      <c r="AP75" s="98">
        <v>25</v>
      </c>
      <c r="AQ75" s="84">
        <v>12</v>
      </c>
      <c r="AR75" s="160">
        <v>13</v>
      </c>
      <c r="AS75" s="121">
        <v>12</v>
      </c>
      <c r="AT75" s="84">
        <v>12</v>
      </c>
      <c r="AU75" s="84">
        <v>0</v>
      </c>
      <c r="AV75" s="85">
        <v>0</v>
      </c>
      <c r="AW75" s="121">
        <v>0</v>
      </c>
      <c r="AX75" s="85">
        <v>1</v>
      </c>
      <c r="AY75" s="98">
        <v>-6</v>
      </c>
    </row>
    <row r="76" spans="1:51" s="157" customFormat="1" x14ac:dyDescent="0.15">
      <c r="A76">
        <v>7</v>
      </c>
      <c r="B76">
        <v>481</v>
      </c>
      <c r="C76" s="156" t="s">
        <v>103</v>
      </c>
      <c r="D76" s="24"/>
      <c r="E76" s="149">
        <v>150.26</v>
      </c>
      <c r="F76" s="150">
        <v>5496</v>
      </c>
      <c r="G76" s="103">
        <v>13405</v>
      </c>
      <c r="H76" s="103">
        <v>6498</v>
      </c>
      <c r="I76" s="103">
        <v>6907</v>
      </c>
      <c r="J76" s="104">
        <v>-17</v>
      </c>
      <c r="K76" s="105">
        <v>-13</v>
      </c>
      <c r="L76" s="106">
        <v>-4</v>
      </c>
      <c r="M76" s="104">
        <v>-10</v>
      </c>
      <c r="N76" s="105">
        <v>-7</v>
      </c>
      <c r="O76" s="151">
        <v>-3</v>
      </c>
      <c r="P76" s="104">
        <v>4</v>
      </c>
      <c r="Q76" s="105">
        <v>2</v>
      </c>
      <c r="R76" s="106">
        <v>2</v>
      </c>
      <c r="S76" s="107">
        <v>2</v>
      </c>
      <c r="T76" s="108">
        <v>2</v>
      </c>
      <c r="U76" s="108">
        <v>0</v>
      </c>
      <c r="V76" s="109">
        <v>0</v>
      </c>
      <c r="W76" s="104">
        <v>14</v>
      </c>
      <c r="X76" s="105">
        <v>9</v>
      </c>
      <c r="Y76" s="106">
        <v>5</v>
      </c>
      <c r="Z76" s="107">
        <v>9</v>
      </c>
      <c r="AA76" s="108">
        <v>5</v>
      </c>
      <c r="AB76" s="108">
        <v>0</v>
      </c>
      <c r="AC76" s="109">
        <v>0</v>
      </c>
      <c r="AD76" s="104">
        <v>-7</v>
      </c>
      <c r="AE76" s="105">
        <v>-6</v>
      </c>
      <c r="AF76" s="106">
        <v>-1</v>
      </c>
      <c r="AG76" s="104">
        <v>18</v>
      </c>
      <c r="AH76" s="105">
        <v>6</v>
      </c>
      <c r="AI76" s="151">
        <v>12</v>
      </c>
      <c r="AJ76" s="107">
        <v>5</v>
      </c>
      <c r="AK76" s="108">
        <v>11</v>
      </c>
      <c r="AL76" s="108">
        <v>1</v>
      </c>
      <c r="AM76" s="109">
        <v>1</v>
      </c>
      <c r="AN76" s="104">
        <v>0</v>
      </c>
      <c r="AO76" s="106">
        <v>0</v>
      </c>
      <c r="AP76" s="118">
        <v>25</v>
      </c>
      <c r="AQ76" s="105">
        <v>12</v>
      </c>
      <c r="AR76" s="151">
        <v>13</v>
      </c>
      <c r="AS76" s="107">
        <v>12</v>
      </c>
      <c r="AT76" s="108">
        <v>12</v>
      </c>
      <c r="AU76" s="108">
        <v>0</v>
      </c>
      <c r="AV76" s="109">
        <v>0</v>
      </c>
      <c r="AW76" s="104">
        <v>0</v>
      </c>
      <c r="AX76" s="106">
        <v>1</v>
      </c>
      <c r="AY76" s="118">
        <v>-6</v>
      </c>
    </row>
    <row r="77" spans="1:51" x14ac:dyDescent="0.15">
      <c r="A77" s="157"/>
      <c r="B77" s="157"/>
      <c r="C77" s="120" t="s">
        <v>104</v>
      </c>
      <c r="D77" s="78"/>
      <c r="E77" s="159">
        <v>307.44</v>
      </c>
      <c r="F77" s="80">
        <v>5890</v>
      </c>
      <c r="G77" s="82">
        <v>15097</v>
      </c>
      <c r="H77" s="82">
        <v>7219</v>
      </c>
      <c r="I77" s="82">
        <v>7878</v>
      </c>
      <c r="J77" s="121">
        <v>-20</v>
      </c>
      <c r="K77" s="84">
        <v>-7</v>
      </c>
      <c r="L77" s="85">
        <v>-13</v>
      </c>
      <c r="M77" s="121">
        <v>-19</v>
      </c>
      <c r="N77" s="84">
        <v>-6</v>
      </c>
      <c r="O77" s="160">
        <v>-13</v>
      </c>
      <c r="P77" s="121">
        <v>5</v>
      </c>
      <c r="Q77" s="84">
        <v>4</v>
      </c>
      <c r="R77" s="85">
        <v>1</v>
      </c>
      <c r="S77" s="121">
        <v>4</v>
      </c>
      <c r="T77" s="84">
        <v>1</v>
      </c>
      <c r="U77" s="84">
        <v>0</v>
      </c>
      <c r="V77" s="85">
        <v>0</v>
      </c>
      <c r="W77" s="121">
        <v>24</v>
      </c>
      <c r="X77" s="84">
        <v>10</v>
      </c>
      <c r="Y77" s="85">
        <v>14</v>
      </c>
      <c r="Z77" s="121">
        <v>10</v>
      </c>
      <c r="AA77" s="84">
        <v>14</v>
      </c>
      <c r="AB77" s="84">
        <v>0</v>
      </c>
      <c r="AC77" s="85">
        <v>0</v>
      </c>
      <c r="AD77" s="121">
        <v>-1</v>
      </c>
      <c r="AE77" s="84">
        <v>-1</v>
      </c>
      <c r="AF77" s="85">
        <v>0</v>
      </c>
      <c r="AG77" s="121">
        <v>20</v>
      </c>
      <c r="AH77" s="84">
        <v>12</v>
      </c>
      <c r="AI77" s="160">
        <v>8</v>
      </c>
      <c r="AJ77" s="121">
        <v>12</v>
      </c>
      <c r="AK77" s="84">
        <v>6</v>
      </c>
      <c r="AL77" s="84">
        <v>0</v>
      </c>
      <c r="AM77" s="85">
        <v>2</v>
      </c>
      <c r="AN77" s="121">
        <v>0</v>
      </c>
      <c r="AO77" s="85">
        <v>0</v>
      </c>
      <c r="AP77" s="98">
        <v>21</v>
      </c>
      <c r="AQ77" s="84">
        <v>13</v>
      </c>
      <c r="AR77" s="160">
        <v>8</v>
      </c>
      <c r="AS77" s="121">
        <v>12</v>
      </c>
      <c r="AT77" s="84">
        <v>6</v>
      </c>
      <c r="AU77" s="84">
        <v>1</v>
      </c>
      <c r="AV77" s="85">
        <v>2</v>
      </c>
      <c r="AW77" s="121">
        <v>0</v>
      </c>
      <c r="AX77" s="85">
        <v>0</v>
      </c>
      <c r="AY77" s="98">
        <v>0</v>
      </c>
    </row>
    <row r="78" spans="1:51" s="157" customFormat="1" x14ac:dyDescent="0.15">
      <c r="A78">
        <v>7</v>
      </c>
      <c r="B78">
        <v>501</v>
      </c>
      <c r="C78" s="152" t="s">
        <v>105</v>
      </c>
      <c r="D78" s="24"/>
      <c r="E78" s="149">
        <v>307.44</v>
      </c>
      <c r="F78" s="150">
        <v>5890</v>
      </c>
      <c r="G78" s="103">
        <v>15097</v>
      </c>
      <c r="H78" s="103">
        <v>7219</v>
      </c>
      <c r="I78" s="103">
        <v>7878</v>
      </c>
      <c r="J78" s="104">
        <v>-20</v>
      </c>
      <c r="K78" s="105">
        <v>-7</v>
      </c>
      <c r="L78" s="106">
        <v>-13</v>
      </c>
      <c r="M78" s="104">
        <v>-19</v>
      </c>
      <c r="N78" s="105">
        <v>-6</v>
      </c>
      <c r="O78" s="151">
        <v>-13</v>
      </c>
      <c r="P78" s="104">
        <v>5</v>
      </c>
      <c r="Q78" s="105">
        <v>4</v>
      </c>
      <c r="R78" s="106">
        <v>1</v>
      </c>
      <c r="S78" s="107">
        <v>4</v>
      </c>
      <c r="T78" s="108">
        <v>1</v>
      </c>
      <c r="U78" s="108">
        <v>0</v>
      </c>
      <c r="V78" s="109">
        <v>0</v>
      </c>
      <c r="W78" s="104">
        <v>24</v>
      </c>
      <c r="X78" s="105">
        <v>10</v>
      </c>
      <c r="Y78" s="106">
        <v>14</v>
      </c>
      <c r="Z78" s="107">
        <v>10</v>
      </c>
      <c r="AA78" s="108">
        <v>14</v>
      </c>
      <c r="AB78" s="108">
        <v>0</v>
      </c>
      <c r="AC78" s="109">
        <v>0</v>
      </c>
      <c r="AD78" s="104">
        <v>-1</v>
      </c>
      <c r="AE78" s="105">
        <v>-1</v>
      </c>
      <c r="AF78" s="106">
        <v>0</v>
      </c>
      <c r="AG78" s="104">
        <v>20</v>
      </c>
      <c r="AH78" s="105">
        <v>12</v>
      </c>
      <c r="AI78" s="151">
        <v>8</v>
      </c>
      <c r="AJ78" s="107">
        <v>12</v>
      </c>
      <c r="AK78" s="108">
        <v>6</v>
      </c>
      <c r="AL78" s="108">
        <v>0</v>
      </c>
      <c r="AM78" s="109">
        <v>2</v>
      </c>
      <c r="AN78" s="104">
        <v>0</v>
      </c>
      <c r="AO78" s="106">
        <v>0</v>
      </c>
      <c r="AP78" s="118">
        <v>21</v>
      </c>
      <c r="AQ78" s="105">
        <v>13</v>
      </c>
      <c r="AR78" s="151">
        <v>8</v>
      </c>
      <c r="AS78" s="107">
        <v>12</v>
      </c>
      <c r="AT78" s="108">
        <v>6</v>
      </c>
      <c r="AU78" s="108">
        <v>1</v>
      </c>
      <c r="AV78" s="109">
        <v>2</v>
      </c>
      <c r="AW78" s="104">
        <v>0</v>
      </c>
      <c r="AX78" s="106">
        <v>0</v>
      </c>
      <c r="AY78" s="118">
        <v>0</v>
      </c>
    </row>
    <row r="79" spans="1:51" x14ac:dyDescent="0.15">
      <c r="A79" s="157"/>
      <c r="B79" s="157"/>
      <c r="C79" s="120" t="s">
        <v>106</v>
      </c>
      <c r="D79" s="78"/>
      <c r="E79" s="159">
        <v>609.78</v>
      </c>
      <c r="F79" s="120">
        <v>10734</v>
      </c>
      <c r="G79" s="82">
        <v>27882</v>
      </c>
      <c r="H79" s="82">
        <v>13257</v>
      </c>
      <c r="I79" s="82">
        <v>14625</v>
      </c>
      <c r="J79" s="121">
        <v>-35</v>
      </c>
      <c r="K79" s="84">
        <v>-14</v>
      </c>
      <c r="L79" s="85">
        <v>-21</v>
      </c>
      <c r="M79" s="121">
        <v>-47</v>
      </c>
      <c r="N79" s="84">
        <v>-20</v>
      </c>
      <c r="O79" s="160">
        <v>-27</v>
      </c>
      <c r="P79" s="121">
        <v>10</v>
      </c>
      <c r="Q79" s="84">
        <v>6</v>
      </c>
      <c r="R79" s="85">
        <v>4</v>
      </c>
      <c r="S79" s="121">
        <v>6</v>
      </c>
      <c r="T79" s="84">
        <v>4</v>
      </c>
      <c r="U79" s="84">
        <v>0</v>
      </c>
      <c r="V79" s="85">
        <v>0</v>
      </c>
      <c r="W79" s="121">
        <v>57</v>
      </c>
      <c r="X79" s="84">
        <v>26</v>
      </c>
      <c r="Y79" s="85">
        <v>31</v>
      </c>
      <c r="Z79" s="121">
        <v>26</v>
      </c>
      <c r="AA79" s="84">
        <v>31</v>
      </c>
      <c r="AB79" s="84">
        <v>0</v>
      </c>
      <c r="AC79" s="85">
        <v>0</v>
      </c>
      <c r="AD79" s="121">
        <v>12</v>
      </c>
      <c r="AE79" s="84">
        <v>6</v>
      </c>
      <c r="AF79" s="85">
        <v>6</v>
      </c>
      <c r="AG79" s="121">
        <v>40</v>
      </c>
      <c r="AH79" s="84">
        <v>20</v>
      </c>
      <c r="AI79" s="160">
        <v>20</v>
      </c>
      <c r="AJ79" s="121">
        <v>15</v>
      </c>
      <c r="AK79" s="84">
        <v>11</v>
      </c>
      <c r="AL79" s="84">
        <v>5</v>
      </c>
      <c r="AM79" s="85">
        <v>8</v>
      </c>
      <c r="AN79" s="121">
        <v>0</v>
      </c>
      <c r="AO79" s="85">
        <v>1</v>
      </c>
      <c r="AP79" s="98">
        <v>28</v>
      </c>
      <c r="AQ79" s="84">
        <v>14</v>
      </c>
      <c r="AR79" s="160">
        <v>14</v>
      </c>
      <c r="AS79" s="121">
        <v>14</v>
      </c>
      <c r="AT79" s="84">
        <v>11</v>
      </c>
      <c r="AU79" s="84">
        <v>0</v>
      </c>
      <c r="AV79" s="85">
        <v>3</v>
      </c>
      <c r="AW79" s="121">
        <v>0</v>
      </c>
      <c r="AX79" s="85">
        <v>0</v>
      </c>
      <c r="AY79" s="98">
        <v>13</v>
      </c>
    </row>
    <row r="80" spans="1:51" x14ac:dyDescent="0.15">
      <c r="A80">
        <v>8</v>
      </c>
      <c r="B80">
        <v>585</v>
      </c>
      <c r="C80" s="152" t="s">
        <v>107</v>
      </c>
      <c r="D80" s="24"/>
      <c r="E80" s="149">
        <v>368.77</v>
      </c>
      <c r="F80" s="161">
        <v>5833</v>
      </c>
      <c r="G80" s="103">
        <v>15157</v>
      </c>
      <c r="H80" s="103">
        <v>7198</v>
      </c>
      <c r="I80" s="103">
        <v>7959</v>
      </c>
      <c r="J80" s="104">
        <v>-14</v>
      </c>
      <c r="K80" s="105">
        <v>-5</v>
      </c>
      <c r="L80" s="106">
        <v>-9</v>
      </c>
      <c r="M80" s="104">
        <v>-19</v>
      </c>
      <c r="N80" s="105">
        <v>-8</v>
      </c>
      <c r="O80" s="151">
        <v>-11</v>
      </c>
      <c r="P80" s="104">
        <v>6</v>
      </c>
      <c r="Q80" s="105">
        <v>5</v>
      </c>
      <c r="R80" s="106">
        <v>1</v>
      </c>
      <c r="S80" s="107">
        <v>5</v>
      </c>
      <c r="T80" s="108">
        <v>1</v>
      </c>
      <c r="U80" s="108">
        <v>0</v>
      </c>
      <c r="V80" s="109">
        <v>0</v>
      </c>
      <c r="W80" s="104">
        <v>25</v>
      </c>
      <c r="X80" s="105">
        <v>13</v>
      </c>
      <c r="Y80" s="106">
        <v>12</v>
      </c>
      <c r="Z80" s="107">
        <v>13</v>
      </c>
      <c r="AA80" s="108">
        <v>12</v>
      </c>
      <c r="AB80" s="108">
        <v>0</v>
      </c>
      <c r="AC80" s="109">
        <v>0</v>
      </c>
      <c r="AD80" s="104">
        <v>5</v>
      </c>
      <c r="AE80" s="105">
        <v>3</v>
      </c>
      <c r="AF80" s="106">
        <v>2</v>
      </c>
      <c r="AG80" s="104">
        <v>23</v>
      </c>
      <c r="AH80" s="105">
        <v>13</v>
      </c>
      <c r="AI80" s="151">
        <v>10</v>
      </c>
      <c r="AJ80" s="107">
        <v>10</v>
      </c>
      <c r="AK80" s="108">
        <v>7</v>
      </c>
      <c r="AL80" s="108">
        <v>3</v>
      </c>
      <c r="AM80" s="109">
        <v>3</v>
      </c>
      <c r="AN80" s="104">
        <v>0</v>
      </c>
      <c r="AO80" s="106">
        <v>0</v>
      </c>
      <c r="AP80" s="118">
        <v>18</v>
      </c>
      <c r="AQ80" s="105">
        <v>10</v>
      </c>
      <c r="AR80" s="151">
        <v>8</v>
      </c>
      <c r="AS80" s="107">
        <v>10</v>
      </c>
      <c r="AT80" s="108">
        <v>5</v>
      </c>
      <c r="AU80" s="108">
        <v>0</v>
      </c>
      <c r="AV80" s="109">
        <v>3</v>
      </c>
      <c r="AW80" s="104">
        <v>0</v>
      </c>
      <c r="AX80" s="106">
        <v>0</v>
      </c>
      <c r="AY80" s="118">
        <v>8</v>
      </c>
    </row>
    <row r="81" spans="1:51" ht="13.5" customHeight="1" x14ac:dyDescent="0.15">
      <c r="A81">
        <v>8</v>
      </c>
      <c r="B81" s="162">
        <v>586</v>
      </c>
      <c r="C81" s="163" t="s">
        <v>108</v>
      </c>
      <c r="D81" s="164"/>
      <c r="E81" s="165">
        <v>241.01</v>
      </c>
      <c r="F81" s="166">
        <v>4901</v>
      </c>
      <c r="G81" s="167">
        <v>12725</v>
      </c>
      <c r="H81" s="167">
        <v>6059</v>
      </c>
      <c r="I81" s="167">
        <v>6666</v>
      </c>
      <c r="J81" s="168">
        <v>-21</v>
      </c>
      <c r="K81" s="169">
        <v>-9</v>
      </c>
      <c r="L81" s="170">
        <v>-12</v>
      </c>
      <c r="M81" s="168">
        <v>-28</v>
      </c>
      <c r="N81" s="169">
        <v>-12</v>
      </c>
      <c r="O81" s="171">
        <v>-16</v>
      </c>
      <c r="P81" s="168">
        <v>4</v>
      </c>
      <c r="Q81" s="169">
        <v>1</v>
      </c>
      <c r="R81" s="170">
        <v>3</v>
      </c>
      <c r="S81" s="172">
        <v>1</v>
      </c>
      <c r="T81" s="173">
        <v>3</v>
      </c>
      <c r="U81" s="173">
        <v>0</v>
      </c>
      <c r="V81" s="174">
        <v>0</v>
      </c>
      <c r="W81" s="168">
        <v>32</v>
      </c>
      <c r="X81" s="169">
        <v>13</v>
      </c>
      <c r="Y81" s="170">
        <v>19</v>
      </c>
      <c r="Z81" s="172">
        <v>13</v>
      </c>
      <c r="AA81" s="173">
        <v>19</v>
      </c>
      <c r="AB81" s="173">
        <v>0</v>
      </c>
      <c r="AC81" s="174">
        <v>0</v>
      </c>
      <c r="AD81" s="168">
        <v>7</v>
      </c>
      <c r="AE81" s="169">
        <v>3</v>
      </c>
      <c r="AF81" s="170">
        <v>4</v>
      </c>
      <c r="AG81" s="168">
        <v>17</v>
      </c>
      <c r="AH81" s="169">
        <v>7</v>
      </c>
      <c r="AI81" s="171">
        <v>10</v>
      </c>
      <c r="AJ81" s="172">
        <v>5</v>
      </c>
      <c r="AK81" s="173">
        <v>4</v>
      </c>
      <c r="AL81" s="173">
        <v>2</v>
      </c>
      <c r="AM81" s="174">
        <v>5</v>
      </c>
      <c r="AN81" s="168">
        <v>0</v>
      </c>
      <c r="AO81" s="170">
        <v>1</v>
      </c>
      <c r="AP81" s="175">
        <v>10</v>
      </c>
      <c r="AQ81" s="169">
        <v>4</v>
      </c>
      <c r="AR81" s="171">
        <v>6</v>
      </c>
      <c r="AS81" s="172">
        <v>4</v>
      </c>
      <c r="AT81" s="173">
        <v>6</v>
      </c>
      <c r="AU81" s="173">
        <v>0</v>
      </c>
      <c r="AV81" s="174">
        <v>0</v>
      </c>
      <c r="AW81" s="168">
        <v>0</v>
      </c>
      <c r="AX81" s="170">
        <v>0</v>
      </c>
      <c r="AY81" s="175">
        <v>5</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142</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c r="AR84" s="8"/>
      <c r="AS84" s="8"/>
      <c r="AT84" s="8"/>
      <c r="AU84" s="8"/>
      <c r="AV84" s="8"/>
      <c r="AW84" s="8"/>
      <c r="AX84" s="6"/>
      <c r="AY84" s="6"/>
    </row>
    <row r="85" spans="1:51" x14ac:dyDescent="0.15">
      <c r="C85" s="186"/>
      <c r="E85" s="185" t="s">
        <v>143</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c r="AR85" s="8"/>
      <c r="AS85" s="8"/>
      <c r="AT85" s="8"/>
      <c r="AU85" s="8"/>
      <c r="AV85" s="8"/>
      <c r="AW85" s="8"/>
      <c r="AX85" s="6"/>
      <c r="AY85" s="6"/>
    </row>
    <row r="86" spans="1:51" x14ac:dyDescent="0.15">
      <c r="C86" s="186"/>
      <c r="E86" s="185" t="s">
        <v>144</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c r="AR86" s="8"/>
      <c r="AS86" s="8"/>
      <c r="AT86" s="8"/>
      <c r="AU86" s="8"/>
      <c r="AV86" s="8"/>
      <c r="AW86" s="8"/>
      <c r="AX86" s="6"/>
      <c r="AY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c r="AR87" s="8"/>
      <c r="AS87" s="8"/>
      <c r="AT87" s="8"/>
      <c r="AU87" s="8"/>
      <c r="AV87" s="8"/>
      <c r="AW87" s="8"/>
      <c r="AX87" s="6"/>
      <c r="AY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Q88" s="8"/>
      <c r="AR88" s="8"/>
      <c r="AS88" s="193"/>
      <c r="AT88" s="8"/>
      <c r="AU88" s="8"/>
      <c r="AV88" s="8"/>
      <c r="AW88" s="8"/>
      <c r="AX88" s="6"/>
      <c r="AY88" s="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R89" s="8"/>
      <c r="AS89" s="8"/>
      <c r="AT89" s="193"/>
      <c r="AU89" s="8"/>
      <c r="AV89" s="8"/>
      <c r="AW89" s="8"/>
      <c r="AX89" s="6"/>
      <c r="AY89" s="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59055118110236227" bottom="0.19685039370078741" header="0.51181102362204722" footer="0.51181102362204722"/>
  <pageSetup paperSize="9" scale="67"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FFC0F-0A3E-4E54-A441-57CC74BD7CF5}">
  <sheetPr>
    <pageSetUpPr fitToPage="1"/>
  </sheetPr>
  <dimension ref="A1:AY106"/>
  <sheetViews>
    <sheetView view="pageBreakPreview" zoomScaleNormal="100" zoomScaleSheetLayoutView="100" workbookViewId="0">
      <pane xSplit="5" ySplit="7" topLeftCell="F8" activePane="bottomRight" state="frozen"/>
      <selection activeCell="BD14" sqref="BD14"/>
      <selection pane="topRight" activeCell="BD14" sqref="BD14"/>
      <selection pane="bottomLeft" activeCell="BD14" sqref="BD14"/>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147</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c r="AQ1" s="8"/>
      <c r="AR1" s="8"/>
      <c r="AS1" s="8"/>
      <c r="AT1" s="8"/>
      <c r="AU1" s="8"/>
      <c r="AV1" s="8"/>
      <c r="AW1" s="8"/>
      <c r="AX1" s="6"/>
      <c r="AY1" s="6"/>
    </row>
    <row r="2" spans="1:51" ht="17.25" x14ac:dyDescent="0.15">
      <c r="C2" s="9"/>
      <c r="D2" s="10"/>
      <c r="E2" s="11"/>
      <c r="F2" s="12"/>
      <c r="G2" s="13"/>
      <c r="H2" s="14"/>
      <c r="I2" s="15"/>
      <c r="J2" s="16" t="s">
        <v>148</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8400.94</v>
      </c>
      <c r="F8" s="80">
        <v>2431678</v>
      </c>
      <c r="G8" s="81">
        <v>5400418</v>
      </c>
      <c r="H8" s="81">
        <v>2565828</v>
      </c>
      <c r="I8" s="82">
        <v>2834590</v>
      </c>
      <c r="J8" s="83">
        <v>-2222</v>
      </c>
      <c r="K8" s="84">
        <v>-1164</v>
      </c>
      <c r="L8" s="85">
        <v>-1058</v>
      </c>
      <c r="M8" s="83">
        <v>-2663</v>
      </c>
      <c r="N8" s="84">
        <v>-1395</v>
      </c>
      <c r="O8" s="85">
        <v>-1268</v>
      </c>
      <c r="P8" s="83">
        <v>3001</v>
      </c>
      <c r="Q8" s="84">
        <v>1530</v>
      </c>
      <c r="R8" s="85">
        <v>1471</v>
      </c>
      <c r="S8" s="86">
        <v>1506</v>
      </c>
      <c r="T8" s="87">
        <v>1449</v>
      </c>
      <c r="U8" s="87">
        <v>24</v>
      </c>
      <c r="V8" s="88">
        <v>22</v>
      </c>
      <c r="W8" s="83">
        <v>5664</v>
      </c>
      <c r="X8" s="84">
        <v>2925</v>
      </c>
      <c r="Y8" s="85">
        <v>2739</v>
      </c>
      <c r="Z8" s="86">
        <v>2897</v>
      </c>
      <c r="AA8" s="87">
        <v>2709</v>
      </c>
      <c r="AB8" s="87">
        <v>28</v>
      </c>
      <c r="AC8" s="88">
        <v>30</v>
      </c>
      <c r="AD8" s="89">
        <v>441</v>
      </c>
      <c r="AE8" s="90">
        <v>231</v>
      </c>
      <c r="AF8" s="91">
        <v>210</v>
      </c>
      <c r="AG8" s="89">
        <v>14886</v>
      </c>
      <c r="AH8" s="90">
        <v>7525</v>
      </c>
      <c r="AI8" s="92">
        <v>7361</v>
      </c>
      <c r="AJ8" s="93">
        <v>5943</v>
      </c>
      <c r="AK8" s="94">
        <v>6034</v>
      </c>
      <c r="AL8" s="94">
        <v>1475</v>
      </c>
      <c r="AM8" s="95">
        <v>1243</v>
      </c>
      <c r="AN8" s="96">
        <v>107</v>
      </c>
      <c r="AO8" s="91">
        <v>84</v>
      </c>
      <c r="AP8" s="97">
        <v>14445</v>
      </c>
      <c r="AQ8" s="90">
        <v>7294</v>
      </c>
      <c r="AR8" s="92">
        <v>7151</v>
      </c>
      <c r="AS8" s="93">
        <v>6108</v>
      </c>
      <c r="AT8" s="94">
        <v>6191</v>
      </c>
      <c r="AU8" s="94">
        <v>958</v>
      </c>
      <c r="AV8" s="95">
        <v>812</v>
      </c>
      <c r="AW8" s="96">
        <v>228</v>
      </c>
      <c r="AX8" s="91">
        <v>148</v>
      </c>
      <c r="AY8" s="98">
        <v>199</v>
      </c>
    </row>
    <row r="9" spans="1:51" x14ac:dyDescent="0.15">
      <c r="C9" s="99" t="s">
        <v>37</v>
      </c>
      <c r="D9" s="24"/>
      <c r="E9" s="100"/>
      <c r="F9" s="101">
        <v>199</v>
      </c>
      <c r="G9" s="102">
        <v>-2222</v>
      </c>
      <c r="H9" s="102">
        <v>-1164</v>
      </c>
      <c r="I9" s="103">
        <v>-1058</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6660.56</v>
      </c>
      <c r="F10" s="120">
        <v>2337163</v>
      </c>
      <c r="G10" s="81">
        <v>5159993</v>
      </c>
      <c r="H10" s="81">
        <v>2450053</v>
      </c>
      <c r="I10" s="82">
        <v>2709940</v>
      </c>
      <c r="J10" s="121">
        <v>-2142</v>
      </c>
      <c r="K10" s="84">
        <v>-1126</v>
      </c>
      <c r="L10" s="85">
        <v>-1016</v>
      </c>
      <c r="M10" s="121">
        <v>-2463</v>
      </c>
      <c r="N10" s="84">
        <v>-1287</v>
      </c>
      <c r="O10" s="85">
        <v>-1176</v>
      </c>
      <c r="P10" s="121">
        <v>2896</v>
      </c>
      <c r="Q10" s="84">
        <v>1474</v>
      </c>
      <c r="R10" s="85">
        <v>1422</v>
      </c>
      <c r="S10" s="86">
        <v>1451</v>
      </c>
      <c r="T10" s="87">
        <v>1400</v>
      </c>
      <c r="U10" s="87">
        <v>23</v>
      </c>
      <c r="V10" s="88">
        <v>22</v>
      </c>
      <c r="W10" s="121">
        <v>5359</v>
      </c>
      <c r="X10" s="84">
        <v>2761</v>
      </c>
      <c r="Y10" s="85">
        <v>2598</v>
      </c>
      <c r="Z10" s="86">
        <v>2733</v>
      </c>
      <c r="AA10" s="87">
        <v>2569</v>
      </c>
      <c r="AB10" s="87">
        <v>28</v>
      </c>
      <c r="AC10" s="88">
        <v>29</v>
      </c>
      <c r="AD10" s="96">
        <v>321</v>
      </c>
      <c r="AE10" s="90">
        <v>161</v>
      </c>
      <c r="AF10" s="91">
        <v>160</v>
      </c>
      <c r="AG10" s="96">
        <v>14261</v>
      </c>
      <c r="AH10" s="90">
        <v>7199</v>
      </c>
      <c r="AI10" s="92">
        <v>7062</v>
      </c>
      <c r="AJ10" s="93">
        <v>5700</v>
      </c>
      <c r="AK10" s="94">
        <v>5804</v>
      </c>
      <c r="AL10" s="94">
        <v>1397</v>
      </c>
      <c r="AM10" s="95">
        <v>1179</v>
      </c>
      <c r="AN10" s="96">
        <v>102</v>
      </c>
      <c r="AO10" s="91">
        <v>79</v>
      </c>
      <c r="AP10" s="122">
        <v>13940</v>
      </c>
      <c r="AQ10" s="90">
        <v>7038</v>
      </c>
      <c r="AR10" s="92">
        <v>6902</v>
      </c>
      <c r="AS10" s="93">
        <v>5893</v>
      </c>
      <c r="AT10" s="94">
        <v>5982</v>
      </c>
      <c r="AU10" s="94">
        <v>922</v>
      </c>
      <c r="AV10" s="95">
        <v>776</v>
      </c>
      <c r="AW10" s="96">
        <v>223</v>
      </c>
      <c r="AX10" s="91">
        <v>144</v>
      </c>
      <c r="AY10" s="98">
        <v>84</v>
      </c>
    </row>
    <row r="11" spans="1:51" x14ac:dyDescent="0.15">
      <c r="C11" s="99" t="s">
        <v>37</v>
      </c>
      <c r="D11" s="24"/>
      <c r="E11" s="100"/>
      <c r="F11" s="101">
        <v>84</v>
      </c>
      <c r="G11" s="103">
        <v>-2142</v>
      </c>
      <c r="H11" s="103">
        <v>-1126</v>
      </c>
      <c r="I11" s="103">
        <v>-1016</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94515</v>
      </c>
      <c r="G12" s="82">
        <v>240425</v>
      </c>
      <c r="H12" s="82">
        <v>115775</v>
      </c>
      <c r="I12" s="82">
        <v>124650</v>
      </c>
      <c r="J12" s="121">
        <v>-80</v>
      </c>
      <c r="K12" s="84">
        <v>-38</v>
      </c>
      <c r="L12" s="85">
        <v>-42</v>
      </c>
      <c r="M12" s="121">
        <v>-200</v>
      </c>
      <c r="N12" s="84">
        <v>-108</v>
      </c>
      <c r="O12" s="85">
        <v>-92</v>
      </c>
      <c r="P12" s="121">
        <v>105</v>
      </c>
      <c r="Q12" s="84">
        <v>56</v>
      </c>
      <c r="R12" s="85">
        <v>49</v>
      </c>
      <c r="S12" s="86">
        <v>55</v>
      </c>
      <c r="T12" s="87">
        <v>49</v>
      </c>
      <c r="U12" s="87">
        <v>1</v>
      </c>
      <c r="V12" s="88">
        <v>0</v>
      </c>
      <c r="W12" s="121">
        <v>305</v>
      </c>
      <c r="X12" s="84">
        <v>164</v>
      </c>
      <c r="Y12" s="85">
        <v>141</v>
      </c>
      <c r="Z12" s="86">
        <v>164</v>
      </c>
      <c r="AA12" s="87">
        <v>140</v>
      </c>
      <c r="AB12" s="87">
        <v>0</v>
      </c>
      <c r="AC12" s="88">
        <v>1</v>
      </c>
      <c r="AD12" s="96">
        <v>120</v>
      </c>
      <c r="AE12" s="90">
        <v>70</v>
      </c>
      <c r="AF12" s="91">
        <v>50</v>
      </c>
      <c r="AG12" s="96">
        <v>625</v>
      </c>
      <c r="AH12" s="90">
        <v>326</v>
      </c>
      <c r="AI12" s="92">
        <v>299</v>
      </c>
      <c r="AJ12" s="93">
        <v>243</v>
      </c>
      <c r="AK12" s="94">
        <v>230</v>
      </c>
      <c r="AL12" s="94">
        <v>78</v>
      </c>
      <c r="AM12" s="95">
        <v>64</v>
      </c>
      <c r="AN12" s="96">
        <v>5</v>
      </c>
      <c r="AO12" s="91">
        <v>5</v>
      </c>
      <c r="AP12" s="122">
        <v>505</v>
      </c>
      <c r="AQ12" s="90">
        <v>256</v>
      </c>
      <c r="AR12" s="92">
        <v>249</v>
      </c>
      <c r="AS12" s="93">
        <v>215</v>
      </c>
      <c r="AT12" s="94">
        <v>209</v>
      </c>
      <c r="AU12" s="94">
        <v>36</v>
      </c>
      <c r="AV12" s="95">
        <v>36</v>
      </c>
      <c r="AW12" s="96">
        <v>5</v>
      </c>
      <c r="AX12" s="91">
        <v>4</v>
      </c>
      <c r="AY12" s="98">
        <v>115</v>
      </c>
    </row>
    <row r="13" spans="1:51" x14ac:dyDescent="0.15">
      <c r="C13" s="99" t="s">
        <v>37</v>
      </c>
      <c r="D13" s="24"/>
      <c r="E13" s="100"/>
      <c r="F13" s="101">
        <v>115</v>
      </c>
      <c r="G13" s="103">
        <v>-80</v>
      </c>
      <c r="H13" s="103">
        <v>-38</v>
      </c>
      <c r="I13" s="103">
        <v>-42</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557.03</v>
      </c>
      <c r="F14" s="123">
        <v>743522</v>
      </c>
      <c r="G14" s="124">
        <v>1509397</v>
      </c>
      <c r="H14" s="125">
        <v>708483</v>
      </c>
      <c r="I14" s="125">
        <v>800914</v>
      </c>
      <c r="J14" s="83">
        <v>-620</v>
      </c>
      <c r="K14" s="126">
        <v>-257</v>
      </c>
      <c r="L14" s="127">
        <v>-363</v>
      </c>
      <c r="M14" s="83">
        <v>-695</v>
      </c>
      <c r="N14" s="126">
        <v>-311</v>
      </c>
      <c r="O14" s="127">
        <v>-384</v>
      </c>
      <c r="P14" s="83">
        <v>802</v>
      </c>
      <c r="Q14" s="126">
        <v>427</v>
      </c>
      <c r="R14" s="127">
        <v>375</v>
      </c>
      <c r="S14" s="83">
        <v>412</v>
      </c>
      <c r="T14" s="126">
        <v>368</v>
      </c>
      <c r="U14" s="126">
        <v>15</v>
      </c>
      <c r="V14" s="127">
        <v>7</v>
      </c>
      <c r="W14" s="83">
        <v>1497</v>
      </c>
      <c r="X14" s="126">
        <v>738</v>
      </c>
      <c r="Y14" s="127">
        <v>759</v>
      </c>
      <c r="Z14" s="83">
        <v>725</v>
      </c>
      <c r="AA14" s="126">
        <v>745</v>
      </c>
      <c r="AB14" s="126">
        <v>13</v>
      </c>
      <c r="AC14" s="127">
        <v>14</v>
      </c>
      <c r="AD14" s="89">
        <v>75</v>
      </c>
      <c r="AE14" s="128">
        <v>54</v>
      </c>
      <c r="AF14" s="129">
        <v>21</v>
      </c>
      <c r="AG14" s="89">
        <v>5348</v>
      </c>
      <c r="AH14" s="128">
        <v>2660</v>
      </c>
      <c r="AI14" s="130">
        <v>2688</v>
      </c>
      <c r="AJ14" s="89">
        <v>2040</v>
      </c>
      <c r="AK14" s="128">
        <v>2157</v>
      </c>
      <c r="AL14" s="128">
        <v>593</v>
      </c>
      <c r="AM14" s="129">
        <v>500</v>
      </c>
      <c r="AN14" s="89">
        <v>27</v>
      </c>
      <c r="AO14" s="129">
        <v>31</v>
      </c>
      <c r="AP14" s="89">
        <v>5273</v>
      </c>
      <c r="AQ14" s="131">
        <v>2606</v>
      </c>
      <c r="AR14" s="129">
        <v>2667</v>
      </c>
      <c r="AS14" s="89">
        <v>2084</v>
      </c>
      <c r="AT14" s="128">
        <v>2264</v>
      </c>
      <c r="AU14" s="128">
        <v>398</v>
      </c>
      <c r="AV14" s="129">
        <v>326</v>
      </c>
      <c r="AW14" s="89">
        <v>124</v>
      </c>
      <c r="AX14" s="129">
        <v>77</v>
      </c>
      <c r="AY14" s="132">
        <v>-50</v>
      </c>
    </row>
    <row r="15" spans="1:51" x14ac:dyDescent="0.15">
      <c r="A15">
        <v>2</v>
      </c>
      <c r="C15" s="77" t="s">
        <v>41</v>
      </c>
      <c r="D15" s="24"/>
      <c r="E15" s="119">
        <v>169.14</v>
      </c>
      <c r="F15" s="123">
        <v>485780</v>
      </c>
      <c r="G15" s="124">
        <v>1033531</v>
      </c>
      <c r="H15" s="125">
        <v>486824</v>
      </c>
      <c r="I15" s="125">
        <v>546707</v>
      </c>
      <c r="J15" s="121">
        <v>-325</v>
      </c>
      <c r="K15" s="84">
        <v>-168</v>
      </c>
      <c r="L15" s="85">
        <v>-157</v>
      </c>
      <c r="M15" s="121">
        <v>-399</v>
      </c>
      <c r="N15" s="84">
        <v>-228</v>
      </c>
      <c r="O15" s="85">
        <v>-171</v>
      </c>
      <c r="P15" s="121">
        <v>635</v>
      </c>
      <c r="Q15" s="84">
        <v>298</v>
      </c>
      <c r="R15" s="85">
        <v>337</v>
      </c>
      <c r="S15" s="86">
        <v>296</v>
      </c>
      <c r="T15" s="87">
        <v>328</v>
      </c>
      <c r="U15" s="87">
        <v>2</v>
      </c>
      <c r="V15" s="88">
        <v>9</v>
      </c>
      <c r="W15" s="121">
        <v>1034</v>
      </c>
      <c r="X15" s="84">
        <v>526</v>
      </c>
      <c r="Y15" s="85">
        <v>508</v>
      </c>
      <c r="Z15" s="86">
        <v>520</v>
      </c>
      <c r="AA15" s="87">
        <v>505</v>
      </c>
      <c r="AB15" s="87">
        <v>6</v>
      </c>
      <c r="AC15" s="88">
        <v>3</v>
      </c>
      <c r="AD15" s="96">
        <v>74</v>
      </c>
      <c r="AE15" s="90">
        <v>60</v>
      </c>
      <c r="AF15" s="91">
        <v>14</v>
      </c>
      <c r="AG15" s="96">
        <v>2888</v>
      </c>
      <c r="AH15" s="90">
        <v>1468</v>
      </c>
      <c r="AI15" s="92">
        <v>1420</v>
      </c>
      <c r="AJ15" s="93">
        <v>1264</v>
      </c>
      <c r="AK15" s="94">
        <v>1272</v>
      </c>
      <c r="AL15" s="94">
        <v>170</v>
      </c>
      <c r="AM15" s="95">
        <v>127</v>
      </c>
      <c r="AN15" s="96">
        <v>34</v>
      </c>
      <c r="AO15" s="91">
        <v>21</v>
      </c>
      <c r="AP15" s="122">
        <v>2814</v>
      </c>
      <c r="AQ15" s="90">
        <v>1408</v>
      </c>
      <c r="AR15" s="92">
        <v>1406</v>
      </c>
      <c r="AS15" s="93">
        <v>1283</v>
      </c>
      <c r="AT15" s="94">
        <v>1298</v>
      </c>
      <c r="AU15" s="94">
        <v>87</v>
      </c>
      <c r="AV15" s="95">
        <v>76</v>
      </c>
      <c r="AW15" s="96">
        <v>38</v>
      </c>
      <c r="AX15" s="91">
        <v>32</v>
      </c>
      <c r="AY15" s="98">
        <v>-59</v>
      </c>
    </row>
    <row r="16" spans="1:51" x14ac:dyDescent="0.15">
      <c r="A16">
        <v>3</v>
      </c>
      <c r="C16" s="77" t="s">
        <v>42</v>
      </c>
      <c r="D16" s="24"/>
      <c r="E16" s="133">
        <v>480.89</v>
      </c>
      <c r="F16" s="123">
        <v>298079</v>
      </c>
      <c r="G16" s="124">
        <v>707556</v>
      </c>
      <c r="H16" s="125">
        <v>332176</v>
      </c>
      <c r="I16" s="125">
        <v>375380</v>
      </c>
      <c r="J16" s="121">
        <v>-283</v>
      </c>
      <c r="K16" s="84">
        <v>-159</v>
      </c>
      <c r="L16" s="85">
        <v>-124</v>
      </c>
      <c r="M16" s="121">
        <v>-304</v>
      </c>
      <c r="N16" s="84">
        <v>-149</v>
      </c>
      <c r="O16" s="85">
        <v>-155</v>
      </c>
      <c r="P16" s="121">
        <v>363</v>
      </c>
      <c r="Q16" s="84">
        <v>187</v>
      </c>
      <c r="R16" s="85">
        <v>176</v>
      </c>
      <c r="S16" s="86">
        <v>187</v>
      </c>
      <c r="T16" s="87">
        <v>172</v>
      </c>
      <c r="U16" s="87">
        <v>0</v>
      </c>
      <c r="V16" s="88">
        <v>4</v>
      </c>
      <c r="W16" s="121">
        <v>667</v>
      </c>
      <c r="X16" s="84">
        <v>336</v>
      </c>
      <c r="Y16" s="85">
        <v>331</v>
      </c>
      <c r="Z16" s="86">
        <v>333</v>
      </c>
      <c r="AA16" s="87">
        <v>329</v>
      </c>
      <c r="AB16" s="87">
        <v>3</v>
      </c>
      <c r="AC16" s="88">
        <v>2</v>
      </c>
      <c r="AD16" s="96">
        <v>21</v>
      </c>
      <c r="AE16" s="90">
        <v>-10</v>
      </c>
      <c r="AF16" s="91">
        <v>31</v>
      </c>
      <c r="AG16" s="96">
        <v>1779</v>
      </c>
      <c r="AH16" s="90">
        <v>885</v>
      </c>
      <c r="AI16" s="92">
        <v>894</v>
      </c>
      <c r="AJ16" s="93">
        <v>756</v>
      </c>
      <c r="AK16" s="94">
        <v>800</v>
      </c>
      <c r="AL16" s="94">
        <v>115</v>
      </c>
      <c r="AM16" s="95">
        <v>85</v>
      </c>
      <c r="AN16" s="96">
        <v>14</v>
      </c>
      <c r="AO16" s="91">
        <v>9</v>
      </c>
      <c r="AP16" s="122">
        <v>1758</v>
      </c>
      <c r="AQ16" s="90">
        <v>895</v>
      </c>
      <c r="AR16" s="92">
        <v>863</v>
      </c>
      <c r="AS16" s="93">
        <v>814</v>
      </c>
      <c r="AT16" s="94">
        <v>811</v>
      </c>
      <c r="AU16" s="94">
        <v>77</v>
      </c>
      <c r="AV16" s="95">
        <v>43</v>
      </c>
      <c r="AW16" s="96">
        <v>4</v>
      </c>
      <c r="AX16" s="91">
        <v>9</v>
      </c>
      <c r="AY16" s="98">
        <v>33</v>
      </c>
    </row>
    <row r="17" spans="1:51" s="2" customFormat="1" x14ac:dyDescent="0.15">
      <c r="A17">
        <v>4</v>
      </c>
      <c r="B17"/>
      <c r="C17" s="77" t="s">
        <v>43</v>
      </c>
      <c r="D17" s="24"/>
      <c r="E17" s="119">
        <v>266.33</v>
      </c>
      <c r="F17" s="123">
        <v>307574</v>
      </c>
      <c r="G17" s="124">
        <v>712270</v>
      </c>
      <c r="H17" s="125">
        <v>345055</v>
      </c>
      <c r="I17" s="125">
        <v>367215</v>
      </c>
      <c r="J17" s="121">
        <v>3</v>
      </c>
      <c r="K17" s="84">
        <v>-61</v>
      </c>
      <c r="L17" s="85">
        <v>64</v>
      </c>
      <c r="M17" s="121">
        <v>-199</v>
      </c>
      <c r="N17" s="84">
        <v>-124</v>
      </c>
      <c r="O17" s="85">
        <v>-75</v>
      </c>
      <c r="P17" s="121">
        <v>452</v>
      </c>
      <c r="Q17" s="84">
        <v>225</v>
      </c>
      <c r="R17" s="85">
        <v>227</v>
      </c>
      <c r="S17" s="86">
        <v>223</v>
      </c>
      <c r="T17" s="87">
        <v>227</v>
      </c>
      <c r="U17" s="87">
        <v>2</v>
      </c>
      <c r="V17" s="88">
        <v>0</v>
      </c>
      <c r="W17" s="121">
        <v>651</v>
      </c>
      <c r="X17" s="84">
        <v>349</v>
      </c>
      <c r="Y17" s="85">
        <v>302</v>
      </c>
      <c r="Z17" s="86">
        <v>348</v>
      </c>
      <c r="AA17" s="87">
        <v>298</v>
      </c>
      <c r="AB17" s="87">
        <v>1</v>
      </c>
      <c r="AC17" s="88">
        <v>4</v>
      </c>
      <c r="AD17" s="96">
        <v>202</v>
      </c>
      <c r="AE17" s="90">
        <v>63</v>
      </c>
      <c r="AF17" s="91">
        <v>139</v>
      </c>
      <c r="AG17" s="96">
        <v>1765</v>
      </c>
      <c r="AH17" s="90">
        <v>912</v>
      </c>
      <c r="AI17" s="92">
        <v>853</v>
      </c>
      <c r="AJ17" s="93">
        <v>776</v>
      </c>
      <c r="AK17" s="94">
        <v>760</v>
      </c>
      <c r="AL17" s="94">
        <v>128</v>
      </c>
      <c r="AM17" s="95">
        <v>83</v>
      </c>
      <c r="AN17" s="96">
        <v>8</v>
      </c>
      <c r="AO17" s="91">
        <v>10</v>
      </c>
      <c r="AP17" s="122">
        <v>1563</v>
      </c>
      <c r="AQ17" s="90">
        <v>849</v>
      </c>
      <c r="AR17" s="92">
        <v>714</v>
      </c>
      <c r="AS17" s="93">
        <v>757</v>
      </c>
      <c r="AT17" s="94">
        <v>660</v>
      </c>
      <c r="AU17" s="94">
        <v>74</v>
      </c>
      <c r="AV17" s="95">
        <v>49</v>
      </c>
      <c r="AW17" s="96">
        <v>18</v>
      </c>
      <c r="AX17" s="91">
        <v>5</v>
      </c>
      <c r="AY17" s="98">
        <v>123</v>
      </c>
    </row>
    <row r="18" spans="1:51" s="2" customFormat="1" x14ac:dyDescent="0.15">
      <c r="A18" s="2">
        <v>5</v>
      </c>
      <c r="C18" s="77" t="s">
        <v>44</v>
      </c>
      <c r="D18" s="78"/>
      <c r="E18" s="133">
        <v>895.61</v>
      </c>
      <c r="F18" s="80">
        <v>103855</v>
      </c>
      <c r="G18" s="134">
        <v>257876</v>
      </c>
      <c r="H18" s="134">
        <v>125141</v>
      </c>
      <c r="I18" s="134">
        <v>132735</v>
      </c>
      <c r="J18" s="121">
        <v>-154</v>
      </c>
      <c r="K18" s="84">
        <v>-92</v>
      </c>
      <c r="L18" s="85">
        <v>-62</v>
      </c>
      <c r="M18" s="121">
        <v>-200</v>
      </c>
      <c r="N18" s="84">
        <v>-113</v>
      </c>
      <c r="O18" s="85">
        <v>-87</v>
      </c>
      <c r="P18" s="121">
        <v>115</v>
      </c>
      <c r="Q18" s="84">
        <v>52</v>
      </c>
      <c r="R18" s="85">
        <v>63</v>
      </c>
      <c r="S18" s="86">
        <v>50</v>
      </c>
      <c r="T18" s="87">
        <v>62</v>
      </c>
      <c r="U18" s="87">
        <v>2</v>
      </c>
      <c r="V18" s="88">
        <v>1</v>
      </c>
      <c r="W18" s="121">
        <v>315</v>
      </c>
      <c r="X18" s="84">
        <v>165</v>
      </c>
      <c r="Y18" s="85">
        <v>150</v>
      </c>
      <c r="Z18" s="86">
        <v>165</v>
      </c>
      <c r="AA18" s="87">
        <v>148</v>
      </c>
      <c r="AB18" s="87">
        <v>0</v>
      </c>
      <c r="AC18" s="88">
        <v>2</v>
      </c>
      <c r="AD18" s="96">
        <v>46</v>
      </c>
      <c r="AE18" s="90">
        <v>21</v>
      </c>
      <c r="AF18" s="91">
        <v>25</v>
      </c>
      <c r="AG18" s="96">
        <v>706</v>
      </c>
      <c r="AH18" s="90">
        <v>362</v>
      </c>
      <c r="AI18" s="92">
        <v>344</v>
      </c>
      <c r="AJ18" s="93">
        <v>227</v>
      </c>
      <c r="AK18" s="94">
        <v>218</v>
      </c>
      <c r="AL18" s="94">
        <v>128</v>
      </c>
      <c r="AM18" s="95">
        <v>125</v>
      </c>
      <c r="AN18" s="96">
        <v>7</v>
      </c>
      <c r="AO18" s="91">
        <v>1</v>
      </c>
      <c r="AP18" s="122">
        <v>660</v>
      </c>
      <c r="AQ18" s="90">
        <v>341</v>
      </c>
      <c r="AR18" s="92">
        <v>319</v>
      </c>
      <c r="AS18" s="93">
        <v>225</v>
      </c>
      <c r="AT18" s="94">
        <v>236</v>
      </c>
      <c r="AU18" s="94">
        <v>111</v>
      </c>
      <c r="AV18" s="95">
        <v>77</v>
      </c>
      <c r="AW18" s="96">
        <v>5</v>
      </c>
      <c r="AX18" s="91">
        <v>6</v>
      </c>
      <c r="AY18" s="98">
        <v>15</v>
      </c>
    </row>
    <row r="19" spans="1:51" s="2" customFormat="1" x14ac:dyDescent="0.15">
      <c r="A19" s="2">
        <v>6</v>
      </c>
      <c r="C19" s="135" t="s">
        <v>45</v>
      </c>
      <c r="D19" s="78"/>
      <c r="E19" s="133">
        <v>865.25</v>
      </c>
      <c r="F19" s="120">
        <v>243638</v>
      </c>
      <c r="G19" s="82">
        <v>564600</v>
      </c>
      <c r="H19" s="82">
        <v>273225</v>
      </c>
      <c r="I19" s="82">
        <v>291375</v>
      </c>
      <c r="J19" s="121">
        <v>-275</v>
      </c>
      <c r="K19" s="84">
        <v>-105</v>
      </c>
      <c r="L19" s="85">
        <v>-170</v>
      </c>
      <c r="M19" s="121">
        <v>-221</v>
      </c>
      <c r="N19" s="84">
        <v>-111</v>
      </c>
      <c r="O19" s="85">
        <v>-110</v>
      </c>
      <c r="P19" s="121">
        <v>363</v>
      </c>
      <c r="Q19" s="84">
        <v>213</v>
      </c>
      <c r="R19" s="85">
        <v>150</v>
      </c>
      <c r="S19" s="86">
        <v>211</v>
      </c>
      <c r="T19" s="87">
        <v>149</v>
      </c>
      <c r="U19" s="87">
        <v>2</v>
      </c>
      <c r="V19" s="88">
        <v>1</v>
      </c>
      <c r="W19" s="121">
        <v>584</v>
      </c>
      <c r="X19" s="84">
        <v>324</v>
      </c>
      <c r="Y19" s="85">
        <v>260</v>
      </c>
      <c r="Z19" s="86">
        <v>320</v>
      </c>
      <c r="AA19" s="87">
        <v>257</v>
      </c>
      <c r="AB19" s="87">
        <v>4</v>
      </c>
      <c r="AC19" s="88">
        <v>3</v>
      </c>
      <c r="AD19" s="96">
        <v>-54</v>
      </c>
      <c r="AE19" s="90">
        <v>6</v>
      </c>
      <c r="AF19" s="91">
        <v>-60</v>
      </c>
      <c r="AG19" s="96">
        <v>1102</v>
      </c>
      <c r="AH19" s="90">
        <v>594</v>
      </c>
      <c r="AI19" s="92">
        <v>508</v>
      </c>
      <c r="AJ19" s="93">
        <v>413</v>
      </c>
      <c r="AK19" s="94">
        <v>376</v>
      </c>
      <c r="AL19" s="94">
        <v>171</v>
      </c>
      <c r="AM19" s="95">
        <v>123</v>
      </c>
      <c r="AN19" s="96">
        <v>10</v>
      </c>
      <c r="AO19" s="91">
        <v>9</v>
      </c>
      <c r="AP19" s="122">
        <v>1156</v>
      </c>
      <c r="AQ19" s="90">
        <v>588</v>
      </c>
      <c r="AR19" s="92">
        <v>568</v>
      </c>
      <c r="AS19" s="93">
        <v>471</v>
      </c>
      <c r="AT19" s="94">
        <v>444</v>
      </c>
      <c r="AU19" s="94">
        <v>95</v>
      </c>
      <c r="AV19" s="95">
        <v>116</v>
      </c>
      <c r="AW19" s="96">
        <v>22</v>
      </c>
      <c r="AX19" s="91">
        <v>8</v>
      </c>
      <c r="AY19" s="98">
        <v>54</v>
      </c>
    </row>
    <row r="20" spans="1:51" x14ac:dyDescent="0.15">
      <c r="A20" s="2">
        <v>7</v>
      </c>
      <c r="B20" s="2"/>
      <c r="C20" s="135" t="s">
        <v>46</v>
      </c>
      <c r="D20" s="78"/>
      <c r="E20" s="133">
        <v>1566.97</v>
      </c>
      <c r="F20" s="120">
        <v>96058</v>
      </c>
      <c r="G20" s="82">
        <v>239864</v>
      </c>
      <c r="H20" s="82">
        <v>115557</v>
      </c>
      <c r="I20" s="82">
        <v>124307</v>
      </c>
      <c r="J20" s="121">
        <v>-218</v>
      </c>
      <c r="K20" s="84">
        <v>-105</v>
      </c>
      <c r="L20" s="85">
        <v>-113</v>
      </c>
      <c r="M20" s="121">
        <v>-259</v>
      </c>
      <c r="N20" s="84">
        <v>-145</v>
      </c>
      <c r="O20" s="85">
        <v>-114</v>
      </c>
      <c r="P20" s="121">
        <v>100</v>
      </c>
      <c r="Q20" s="84">
        <v>52</v>
      </c>
      <c r="R20" s="85">
        <v>48</v>
      </c>
      <c r="S20" s="86">
        <v>51</v>
      </c>
      <c r="T20" s="87">
        <v>48</v>
      </c>
      <c r="U20" s="87">
        <v>1</v>
      </c>
      <c r="V20" s="88">
        <v>0</v>
      </c>
      <c r="W20" s="121">
        <v>359</v>
      </c>
      <c r="X20" s="84">
        <v>197</v>
      </c>
      <c r="Y20" s="85">
        <v>162</v>
      </c>
      <c r="Z20" s="86">
        <v>196</v>
      </c>
      <c r="AA20" s="87">
        <v>161</v>
      </c>
      <c r="AB20" s="87">
        <v>1</v>
      </c>
      <c r="AC20" s="88">
        <v>1</v>
      </c>
      <c r="AD20" s="96">
        <v>41</v>
      </c>
      <c r="AE20" s="90">
        <v>40</v>
      </c>
      <c r="AF20" s="91">
        <v>1</v>
      </c>
      <c r="AG20" s="96">
        <v>452</v>
      </c>
      <c r="AH20" s="90">
        <v>236</v>
      </c>
      <c r="AI20" s="92">
        <v>216</v>
      </c>
      <c r="AJ20" s="93">
        <v>187</v>
      </c>
      <c r="AK20" s="94">
        <v>175</v>
      </c>
      <c r="AL20" s="94">
        <v>48</v>
      </c>
      <c r="AM20" s="95">
        <v>41</v>
      </c>
      <c r="AN20" s="96">
        <v>1</v>
      </c>
      <c r="AO20" s="91">
        <v>0</v>
      </c>
      <c r="AP20" s="122">
        <v>411</v>
      </c>
      <c r="AQ20" s="90">
        <v>196</v>
      </c>
      <c r="AR20" s="92">
        <v>215</v>
      </c>
      <c r="AS20" s="93">
        <v>167</v>
      </c>
      <c r="AT20" s="94">
        <v>170</v>
      </c>
      <c r="AU20" s="94">
        <v>26</v>
      </c>
      <c r="AV20" s="95">
        <v>42</v>
      </c>
      <c r="AW20" s="96">
        <v>3</v>
      </c>
      <c r="AX20" s="91">
        <v>3</v>
      </c>
      <c r="AY20" s="98">
        <v>25</v>
      </c>
    </row>
    <row r="21" spans="1:51" x14ac:dyDescent="0.15">
      <c r="A21">
        <v>8</v>
      </c>
      <c r="C21" s="77" t="s">
        <v>47</v>
      </c>
      <c r="D21" s="78"/>
      <c r="E21" s="133">
        <v>2133.3000000000002</v>
      </c>
      <c r="F21" s="123">
        <v>60954</v>
      </c>
      <c r="G21" s="124">
        <v>152312</v>
      </c>
      <c r="H21" s="125">
        <v>72991</v>
      </c>
      <c r="I21" s="125">
        <v>79321</v>
      </c>
      <c r="J21" s="121">
        <v>-197</v>
      </c>
      <c r="K21" s="84">
        <v>-103</v>
      </c>
      <c r="L21" s="85">
        <v>-94</v>
      </c>
      <c r="M21" s="121">
        <v>-152</v>
      </c>
      <c r="N21" s="84">
        <v>-84</v>
      </c>
      <c r="O21" s="85">
        <v>-68</v>
      </c>
      <c r="P21" s="121">
        <v>71</v>
      </c>
      <c r="Q21" s="84">
        <v>35</v>
      </c>
      <c r="R21" s="85">
        <v>36</v>
      </c>
      <c r="S21" s="86">
        <v>35</v>
      </c>
      <c r="T21" s="87">
        <v>36</v>
      </c>
      <c r="U21" s="87">
        <v>0</v>
      </c>
      <c r="V21" s="88">
        <v>0</v>
      </c>
      <c r="W21" s="121">
        <v>223</v>
      </c>
      <c r="X21" s="84">
        <v>119</v>
      </c>
      <c r="Y21" s="85">
        <v>104</v>
      </c>
      <c r="Z21" s="86">
        <v>119</v>
      </c>
      <c r="AA21" s="87">
        <v>103</v>
      </c>
      <c r="AB21" s="87">
        <v>0</v>
      </c>
      <c r="AC21" s="88">
        <v>1</v>
      </c>
      <c r="AD21" s="96">
        <v>-45</v>
      </c>
      <c r="AE21" s="90">
        <v>-19</v>
      </c>
      <c r="AF21" s="91">
        <v>-26</v>
      </c>
      <c r="AG21" s="96">
        <v>221</v>
      </c>
      <c r="AH21" s="90">
        <v>113</v>
      </c>
      <c r="AI21" s="92">
        <v>108</v>
      </c>
      <c r="AJ21" s="93">
        <v>92</v>
      </c>
      <c r="AK21" s="94">
        <v>71</v>
      </c>
      <c r="AL21" s="94">
        <v>17</v>
      </c>
      <c r="AM21" s="95">
        <v>35</v>
      </c>
      <c r="AN21" s="96">
        <v>4</v>
      </c>
      <c r="AO21" s="91">
        <v>2</v>
      </c>
      <c r="AP21" s="122">
        <v>266</v>
      </c>
      <c r="AQ21" s="90">
        <v>132</v>
      </c>
      <c r="AR21" s="92">
        <v>134</v>
      </c>
      <c r="AS21" s="93">
        <v>119</v>
      </c>
      <c r="AT21" s="94">
        <v>113</v>
      </c>
      <c r="AU21" s="94">
        <v>10</v>
      </c>
      <c r="AV21" s="95">
        <v>17</v>
      </c>
      <c r="AW21" s="96">
        <v>3</v>
      </c>
      <c r="AX21" s="91">
        <v>4</v>
      </c>
      <c r="AY21" s="98">
        <v>-16</v>
      </c>
    </row>
    <row r="22" spans="1:51" x14ac:dyDescent="0.15">
      <c r="A22">
        <v>9</v>
      </c>
      <c r="C22" s="77" t="s">
        <v>48</v>
      </c>
      <c r="D22" s="78"/>
      <c r="E22" s="133">
        <v>870.8</v>
      </c>
      <c r="F22" s="123">
        <v>39137</v>
      </c>
      <c r="G22" s="124">
        <v>98570</v>
      </c>
      <c r="H22" s="125">
        <v>47187</v>
      </c>
      <c r="I22" s="125">
        <v>51383</v>
      </c>
      <c r="J22" s="121">
        <v>-65</v>
      </c>
      <c r="K22" s="84">
        <v>-57</v>
      </c>
      <c r="L22" s="85">
        <v>-8</v>
      </c>
      <c r="M22" s="121">
        <v>-93</v>
      </c>
      <c r="N22" s="84">
        <v>-51</v>
      </c>
      <c r="O22" s="85">
        <v>-42</v>
      </c>
      <c r="P22" s="121">
        <v>41</v>
      </c>
      <c r="Q22" s="84">
        <v>15</v>
      </c>
      <c r="R22" s="85">
        <v>26</v>
      </c>
      <c r="S22" s="86">
        <v>15</v>
      </c>
      <c r="T22" s="87">
        <v>26</v>
      </c>
      <c r="U22" s="87">
        <v>0</v>
      </c>
      <c r="V22" s="88">
        <v>0</v>
      </c>
      <c r="W22" s="121">
        <v>134</v>
      </c>
      <c r="X22" s="84">
        <v>66</v>
      </c>
      <c r="Y22" s="85">
        <v>68</v>
      </c>
      <c r="Z22" s="86">
        <v>66</v>
      </c>
      <c r="AA22" s="87">
        <v>68</v>
      </c>
      <c r="AB22" s="87">
        <v>0</v>
      </c>
      <c r="AC22" s="88">
        <v>0</v>
      </c>
      <c r="AD22" s="96">
        <v>28</v>
      </c>
      <c r="AE22" s="90">
        <v>-6</v>
      </c>
      <c r="AF22" s="91">
        <v>34</v>
      </c>
      <c r="AG22" s="96">
        <v>238</v>
      </c>
      <c r="AH22" s="90">
        <v>110</v>
      </c>
      <c r="AI22" s="92">
        <v>128</v>
      </c>
      <c r="AJ22" s="93">
        <v>66</v>
      </c>
      <c r="AK22" s="94">
        <v>71</v>
      </c>
      <c r="AL22" s="94">
        <v>42</v>
      </c>
      <c r="AM22" s="95">
        <v>57</v>
      </c>
      <c r="AN22" s="96">
        <v>2</v>
      </c>
      <c r="AO22" s="91">
        <v>0</v>
      </c>
      <c r="AP22" s="122">
        <v>210</v>
      </c>
      <c r="AQ22" s="90">
        <v>116</v>
      </c>
      <c r="AR22" s="92">
        <v>94</v>
      </c>
      <c r="AS22" s="93">
        <v>75</v>
      </c>
      <c r="AT22" s="94">
        <v>76</v>
      </c>
      <c r="AU22" s="94">
        <v>32</v>
      </c>
      <c r="AV22" s="95">
        <v>18</v>
      </c>
      <c r="AW22" s="96">
        <v>9</v>
      </c>
      <c r="AX22" s="91">
        <v>0</v>
      </c>
      <c r="AY22" s="98">
        <v>37</v>
      </c>
    </row>
    <row r="23" spans="1:51" x14ac:dyDescent="0.15">
      <c r="A23">
        <v>10</v>
      </c>
      <c r="C23" s="77" t="s">
        <v>49</v>
      </c>
      <c r="D23" s="78"/>
      <c r="E23" s="133">
        <v>595.63</v>
      </c>
      <c r="F23" s="120">
        <v>53081</v>
      </c>
      <c r="G23" s="81">
        <v>124442</v>
      </c>
      <c r="H23" s="81">
        <v>59189</v>
      </c>
      <c r="I23" s="82">
        <v>65253</v>
      </c>
      <c r="J23" s="121">
        <v>-88</v>
      </c>
      <c r="K23" s="84">
        <v>-57</v>
      </c>
      <c r="L23" s="85">
        <v>-31</v>
      </c>
      <c r="M23" s="121">
        <v>-141</v>
      </c>
      <c r="N23" s="84">
        <v>-79</v>
      </c>
      <c r="O23" s="85">
        <v>-62</v>
      </c>
      <c r="P23" s="121">
        <v>59</v>
      </c>
      <c r="Q23" s="84">
        <v>26</v>
      </c>
      <c r="R23" s="85">
        <v>33</v>
      </c>
      <c r="S23" s="86">
        <v>26</v>
      </c>
      <c r="T23" s="87">
        <v>33</v>
      </c>
      <c r="U23" s="87">
        <v>0</v>
      </c>
      <c r="V23" s="88">
        <v>0</v>
      </c>
      <c r="W23" s="121">
        <v>200</v>
      </c>
      <c r="X23" s="84">
        <v>105</v>
      </c>
      <c r="Y23" s="85">
        <v>95</v>
      </c>
      <c r="Z23" s="86">
        <v>105</v>
      </c>
      <c r="AA23" s="87">
        <v>95</v>
      </c>
      <c r="AB23" s="87">
        <v>0</v>
      </c>
      <c r="AC23" s="88">
        <v>0</v>
      </c>
      <c r="AD23" s="96">
        <v>53</v>
      </c>
      <c r="AE23" s="90">
        <v>22</v>
      </c>
      <c r="AF23" s="91">
        <v>31</v>
      </c>
      <c r="AG23" s="96">
        <v>387</v>
      </c>
      <c r="AH23" s="90">
        <v>185</v>
      </c>
      <c r="AI23" s="92">
        <v>202</v>
      </c>
      <c r="AJ23" s="93">
        <v>122</v>
      </c>
      <c r="AK23" s="94">
        <v>134</v>
      </c>
      <c r="AL23" s="94">
        <v>63</v>
      </c>
      <c r="AM23" s="95">
        <v>67</v>
      </c>
      <c r="AN23" s="96">
        <v>0</v>
      </c>
      <c r="AO23" s="91">
        <v>1</v>
      </c>
      <c r="AP23" s="122">
        <v>334</v>
      </c>
      <c r="AQ23" s="90">
        <v>163</v>
      </c>
      <c r="AR23" s="92">
        <v>171</v>
      </c>
      <c r="AS23" s="93">
        <v>113</v>
      </c>
      <c r="AT23" s="94">
        <v>119</v>
      </c>
      <c r="AU23" s="94">
        <v>48</v>
      </c>
      <c r="AV23" s="95">
        <v>48</v>
      </c>
      <c r="AW23" s="96">
        <v>2</v>
      </c>
      <c r="AX23" s="91">
        <v>4</v>
      </c>
      <c r="AY23" s="98">
        <v>37</v>
      </c>
    </row>
    <row r="24" spans="1:51" x14ac:dyDescent="0.15">
      <c r="A24">
        <v>1</v>
      </c>
      <c r="B24" s="136">
        <v>100</v>
      </c>
      <c r="C24" s="137" t="s">
        <v>50</v>
      </c>
      <c r="D24" s="24" t="s">
        <v>51</v>
      </c>
      <c r="E24" s="138">
        <v>557.03</v>
      </c>
      <c r="F24" s="80">
        <v>743522</v>
      </c>
      <c r="G24" s="82">
        <v>1509397</v>
      </c>
      <c r="H24" s="82">
        <v>708483</v>
      </c>
      <c r="I24" s="82">
        <v>800914</v>
      </c>
      <c r="J24" s="139">
        <v>-620</v>
      </c>
      <c r="K24" s="140">
        <v>-257</v>
      </c>
      <c r="L24" s="141">
        <v>-363</v>
      </c>
      <c r="M24" s="142">
        <v>-695</v>
      </c>
      <c r="N24" s="140">
        <v>-311</v>
      </c>
      <c r="O24" s="141">
        <v>-384</v>
      </c>
      <c r="P24" s="139">
        <v>802</v>
      </c>
      <c r="Q24" s="140">
        <v>427</v>
      </c>
      <c r="R24" s="141">
        <v>375</v>
      </c>
      <c r="S24" s="139">
        <v>412</v>
      </c>
      <c r="T24" s="140">
        <v>368</v>
      </c>
      <c r="U24" s="140">
        <v>15</v>
      </c>
      <c r="V24" s="141">
        <v>7</v>
      </c>
      <c r="W24" s="139">
        <v>1497</v>
      </c>
      <c r="X24" s="140">
        <v>738</v>
      </c>
      <c r="Y24" s="141">
        <v>759</v>
      </c>
      <c r="Z24" s="139">
        <v>725</v>
      </c>
      <c r="AA24" s="140">
        <v>745</v>
      </c>
      <c r="AB24" s="140">
        <v>13</v>
      </c>
      <c r="AC24" s="141">
        <v>14</v>
      </c>
      <c r="AD24" s="143">
        <v>75</v>
      </c>
      <c r="AE24" s="144">
        <v>54</v>
      </c>
      <c r="AF24" s="145">
        <v>21</v>
      </c>
      <c r="AG24" s="143">
        <v>5348</v>
      </c>
      <c r="AH24" s="144">
        <v>2660</v>
      </c>
      <c r="AI24" s="146">
        <v>2688</v>
      </c>
      <c r="AJ24" s="143">
        <v>2040</v>
      </c>
      <c r="AK24" s="144">
        <v>2157</v>
      </c>
      <c r="AL24" s="144">
        <v>593</v>
      </c>
      <c r="AM24" s="145">
        <v>500</v>
      </c>
      <c r="AN24" s="143">
        <v>27</v>
      </c>
      <c r="AO24" s="145">
        <v>31</v>
      </c>
      <c r="AP24" s="147">
        <v>5273</v>
      </c>
      <c r="AQ24" s="144">
        <v>2606</v>
      </c>
      <c r="AR24" s="146">
        <v>2667</v>
      </c>
      <c r="AS24" s="143">
        <v>2084</v>
      </c>
      <c r="AT24" s="144">
        <v>2264</v>
      </c>
      <c r="AU24" s="144">
        <v>398</v>
      </c>
      <c r="AV24" s="145">
        <v>326</v>
      </c>
      <c r="AW24" s="143">
        <v>124</v>
      </c>
      <c r="AX24" s="145">
        <v>77</v>
      </c>
      <c r="AY24" s="148">
        <v>-50</v>
      </c>
    </row>
    <row r="25" spans="1:51" x14ac:dyDescent="0.15">
      <c r="B25" s="136">
        <v>101</v>
      </c>
      <c r="C25" s="99" t="s">
        <v>52</v>
      </c>
      <c r="D25" s="24"/>
      <c r="E25" s="149">
        <v>34.03</v>
      </c>
      <c r="F25" s="150">
        <v>103261</v>
      </c>
      <c r="G25" s="103">
        <v>211889</v>
      </c>
      <c r="H25" s="103">
        <v>98508</v>
      </c>
      <c r="I25" s="103">
        <v>113381</v>
      </c>
      <c r="J25" s="104">
        <v>-18</v>
      </c>
      <c r="K25" s="105">
        <v>-11</v>
      </c>
      <c r="L25" s="106">
        <v>-7</v>
      </c>
      <c r="M25" s="104">
        <v>-24</v>
      </c>
      <c r="N25" s="105">
        <v>-6</v>
      </c>
      <c r="O25" s="106">
        <v>-18</v>
      </c>
      <c r="P25" s="104">
        <v>135</v>
      </c>
      <c r="Q25" s="105">
        <v>75</v>
      </c>
      <c r="R25" s="106">
        <v>60</v>
      </c>
      <c r="S25" s="107">
        <v>75</v>
      </c>
      <c r="T25" s="108">
        <v>59</v>
      </c>
      <c r="U25" s="108">
        <v>0</v>
      </c>
      <c r="V25" s="109">
        <v>1</v>
      </c>
      <c r="W25" s="104">
        <v>159</v>
      </c>
      <c r="X25" s="105">
        <v>81</v>
      </c>
      <c r="Y25" s="106">
        <v>78</v>
      </c>
      <c r="Z25" s="107">
        <v>80</v>
      </c>
      <c r="AA25" s="108">
        <v>76</v>
      </c>
      <c r="AB25" s="108">
        <v>1</v>
      </c>
      <c r="AC25" s="109">
        <v>2</v>
      </c>
      <c r="AD25" s="110">
        <v>6</v>
      </c>
      <c r="AE25" s="111">
        <v>-5</v>
      </c>
      <c r="AF25" s="112">
        <v>11</v>
      </c>
      <c r="AG25" s="110">
        <v>718</v>
      </c>
      <c r="AH25" s="111">
        <v>335</v>
      </c>
      <c r="AI25" s="113">
        <v>383</v>
      </c>
      <c r="AJ25" s="114">
        <v>262</v>
      </c>
      <c r="AK25" s="115">
        <v>318</v>
      </c>
      <c r="AL25" s="115">
        <v>70</v>
      </c>
      <c r="AM25" s="116">
        <v>59</v>
      </c>
      <c r="AN25" s="110">
        <v>3</v>
      </c>
      <c r="AO25" s="112">
        <v>6</v>
      </c>
      <c r="AP25" s="117">
        <v>712</v>
      </c>
      <c r="AQ25" s="111">
        <v>340</v>
      </c>
      <c r="AR25" s="113">
        <v>372</v>
      </c>
      <c r="AS25" s="114">
        <v>273</v>
      </c>
      <c r="AT25" s="115">
        <v>309</v>
      </c>
      <c r="AU25" s="115">
        <v>51</v>
      </c>
      <c r="AV25" s="116">
        <v>55</v>
      </c>
      <c r="AW25" s="110">
        <v>16</v>
      </c>
      <c r="AX25" s="112">
        <v>8</v>
      </c>
      <c r="AY25" s="118">
        <v>-5</v>
      </c>
    </row>
    <row r="26" spans="1:51" x14ac:dyDescent="0.15">
      <c r="B26" s="136">
        <v>102</v>
      </c>
      <c r="C26" s="99" t="s">
        <v>53</v>
      </c>
      <c r="D26" s="24"/>
      <c r="E26" s="149">
        <v>32.659999999999997</v>
      </c>
      <c r="F26" s="150">
        <v>70979</v>
      </c>
      <c r="G26" s="103">
        <v>136555</v>
      </c>
      <c r="H26" s="103">
        <v>63495</v>
      </c>
      <c r="I26" s="103">
        <v>73060</v>
      </c>
      <c r="J26" s="104">
        <v>-59</v>
      </c>
      <c r="K26" s="105">
        <v>-2</v>
      </c>
      <c r="L26" s="106">
        <v>-57</v>
      </c>
      <c r="M26" s="104">
        <v>-49</v>
      </c>
      <c r="N26" s="105">
        <v>-9</v>
      </c>
      <c r="O26" s="151">
        <v>-40</v>
      </c>
      <c r="P26" s="104">
        <v>80</v>
      </c>
      <c r="Q26" s="105">
        <v>43</v>
      </c>
      <c r="R26" s="106">
        <v>37</v>
      </c>
      <c r="S26" s="107">
        <v>40</v>
      </c>
      <c r="T26" s="108">
        <v>35</v>
      </c>
      <c r="U26" s="108">
        <v>3</v>
      </c>
      <c r="V26" s="109">
        <v>2</v>
      </c>
      <c r="W26" s="104">
        <v>129</v>
      </c>
      <c r="X26" s="105">
        <v>52</v>
      </c>
      <c r="Y26" s="106">
        <v>77</v>
      </c>
      <c r="Z26" s="107">
        <v>52</v>
      </c>
      <c r="AA26" s="108">
        <v>76</v>
      </c>
      <c r="AB26" s="108">
        <v>0</v>
      </c>
      <c r="AC26" s="109">
        <v>1</v>
      </c>
      <c r="AD26" s="110">
        <v>-10</v>
      </c>
      <c r="AE26" s="111">
        <v>7</v>
      </c>
      <c r="AF26" s="112">
        <v>-17</v>
      </c>
      <c r="AG26" s="110">
        <v>489</v>
      </c>
      <c r="AH26" s="111">
        <v>259</v>
      </c>
      <c r="AI26" s="113">
        <v>230</v>
      </c>
      <c r="AJ26" s="114">
        <v>194</v>
      </c>
      <c r="AK26" s="115">
        <v>199</v>
      </c>
      <c r="AL26" s="115">
        <v>57</v>
      </c>
      <c r="AM26" s="116">
        <v>29</v>
      </c>
      <c r="AN26" s="110">
        <v>8</v>
      </c>
      <c r="AO26" s="112">
        <v>2</v>
      </c>
      <c r="AP26" s="117">
        <v>499</v>
      </c>
      <c r="AQ26" s="111">
        <v>252</v>
      </c>
      <c r="AR26" s="113">
        <v>247</v>
      </c>
      <c r="AS26" s="114">
        <v>185</v>
      </c>
      <c r="AT26" s="115">
        <v>215</v>
      </c>
      <c r="AU26" s="115">
        <v>54</v>
      </c>
      <c r="AV26" s="116">
        <v>26</v>
      </c>
      <c r="AW26" s="110">
        <v>13</v>
      </c>
      <c r="AX26" s="112">
        <v>6</v>
      </c>
      <c r="AY26" s="118">
        <v>-34</v>
      </c>
    </row>
    <row r="27" spans="1:51" x14ac:dyDescent="0.15">
      <c r="B27" s="136">
        <v>105</v>
      </c>
      <c r="C27" s="99" t="s">
        <v>54</v>
      </c>
      <c r="D27" s="24"/>
      <c r="E27" s="149">
        <v>14.67</v>
      </c>
      <c r="F27" s="150">
        <v>63527</v>
      </c>
      <c r="G27" s="103">
        <v>109919</v>
      </c>
      <c r="H27" s="103">
        <v>53295</v>
      </c>
      <c r="I27" s="103">
        <v>56624</v>
      </c>
      <c r="J27" s="104">
        <v>-52</v>
      </c>
      <c r="K27" s="105">
        <v>-51</v>
      </c>
      <c r="L27" s="106">
        <v>-1</v>
      </c>
      <c r="M27" s="104">
        <v>-82</v>
      </c>
      <c r="N27" s="105">
        <v>-58</v>
      </c>
      <c r="O27" s="151">
        <v>-24</v>
      </c>
      <c r="P27" s="104">
        <v>55</v>
      </c>
      <c r="Q27" s="105">
        <v>28</v>
      </c>
      <c r="R27" s="106">
        <v>27</v>
      </c>
      <c r="S27" s="107">
        <v>23</v>
      </c>
      <c r="T27" s="108">
        <v>27</v>
      </c>
      <c r="U27" s="108">
        <v>5</v>
      </c>
      <c r="V27" s="109">
        <v>0</v>
      </c>
      <c r="W27" s="104">
        <v>137</v>
      </c>
      <c r="X27" s="105">
        <v>86</v>
      </c>
      <c r="Y27" s="106">
        <v>51</v>
      </c>
      <c r="Z27" s="107">
        <v>80</v>
      </c>
      <c r="AA27" s="108">
        <v>51</v>
      </c>
      <c r="AB27" s="108">
        <v>6</v>
      </c>
      <c r="AC27" s="109">
        <v>0</v>
      </c>
      <c r="AD27" s="110">
        <v>30</v>
      </c>
      <c r="AE27" s="111">
        <v>7</v>
      </c>
      <c r="AF27" s="112">
        <v>23</v>
      </c>
      <c r="AG27" s="110">
        <v>646</v>
      </c>
      <c r="AH27" s="111">
        <v>330</v>
      </c>
      <c r="AI27" s="113">
        <v>316</v>
      </c>
      <c r="AJ27" s="114">
        <v>224</v>
      </c>
      <c r="AK27" s="115">
        <v>227</v>
      </c>
      <c r="AL27" s="115">
        <v>102</v>
      </c>
      <c r="AM27" s="116">
        <v>86</v>
      </c>
      <c r="AN27" s="110">
        <v>4</v>
      </c>
      <c r="AO27" s="112">
        <v>3</v>
      </c>
      <c r="AP27" s="117">
        <v>616</v>
      </c>
      <c r="AQ27" s="111">
        <v>323</v>
      </c>
      <c r="AR27" s="113">
        <v>293</v>
      </c>
      <c r="AS27" s="114">
        <v>216</v>
      </c>
      <c r="AT27" s="115">
        <v>230</v>
      </c>
      <c r="AU27" s="115">
        <v>64</v>
      </c>
      <c r="AV27" s="116">
        <v>40</v>
      </c>
      <c r="AW27" s="110">
        <v>43</v>
      </c>
      <c r="AX27" s="112">
        <v>23</v>
      </c>
      <c r="AY27" s="118">
        <v>9</v>
      </c>
    </row>
    <row r="28" spans="1:51" x14ac:dyDescent="0.15">
      <c r="B28" s="136">
        <v>106</v>
      </c>
      <c r="C28" s="99" t="s">
        <v>55</v>
      </c>
      <c r="D28" s="24"/>
      <c r="E28" s="149">
        <v>11.36</v>
      </c>
      <c r="F28" s="150">
        <v>50335</v>
      </c>
      <c r="G28" s="103">
        <v>93700</v>
      </c>
      <c r="H28" s="103">
        <v>44195</v>
      </c>
      <c r="I28" s="103">
        <v>49505</v>
      </c>
      <c r="J28" s="104">
        <v>-46</v>
      </c>
      <c r="K28" s="105">
        <v>-23</v>
      </c>
      <c r="L28" s="106">
        <v>-23</v>
      </c>
      <c r="M28" s="104">
        <v>-82</v>
      </c>
      <c r="N28" s="105">
        <v>-39</v>
      </c>
      <c r="O28" s="151">
        <v>-43</v>
      </c>
      <c r="P28" s="104">
        <v>51</v>
      </c>
      <c r="Q28" s="105">
        <v>25</v>
      </c>
      <c r="R28" s="106">
        <v>26</v>
      </c>
      <c r="S28" s="107">
        <v>24</v>
      </c>
      <c r="T28" s="108">
        <v>25</v>
      </c>
      <c r="U28" s="108">
        <v>1</v>
      </c>
      <c r="V28" s="109">
        <v>1</v>
      </c>
      <c r="W28" s="104">
        <v>133</v>
      </c>
      <c r="X28" s="105">
        <v>64</v>
      </c>
      <c r="Y28" s="106">
        <v>69</v>
      </c>
      <c r="Z28" s="107">
        <v>64</v>
      </c>
      <c r="AA28" s="108">
        <v>64</v>
      </c>
      <c r="AB28" s="108">
        <v>0</v>
      </c>
      <c r="AC28" s="109">
        <v>5</v>
      </c>
      <c r="AD28" s="110">
        <v>36</v>
      </c>
      <c r="AE28" s="111">
        <v>16</v>
      </c>
      <c r="AF28" s="112">
        <v>20</v>
      </c>
      <c r="AG28" s="110">
        <v>470</v>
      </c>
      <c r="AH28" s="111">
        <v>232</v>
      </c>
      <c r="AI28" s="113">
        <v>238</v>
      </c>
      <c r="AJ28" s="114">
        <v>156</v>
      </c>
      <c r="AK28" s="115">
        <v>163</v>
      </c>
      <c r="AL28" s="115">
        <v>75</v>
      </c>
      <c r="AM28" s="116">
        <v>72</v>
      </c>
      <c r="AN28" s="110">
        <v>1</v>
      </c>
      <c r="AO28" s="112">
        <v>3</v>
      </c>
      <c r="AP28" s="117">
        <v>434</v>
      </c>
      <c r="AQ28" s="111">
        <v>216</v>
      </c>
      <c r="AR28" s="113">
        <v>218</v>
      </c>
      <c r="AS28" s="114">
        <v>155</v>
      </c>
      <c r="AT28" s="115">
        <v>159</v>
      </c>
      <c r="AU28" s="115">
        <v>52</v>
      </c>
      <c r="AV28" s="116">
        <v>54</v>
      </c>
      <c r="AW28" s="110">
        <v>9</v>
      </c>
      <c r="AX28" s="112">
        <v>5</v>
      </c>
      <c r="AY28" s="118">
        <v>-33</v>
      </c>
    </row>
    <row r="29" spans="1:51" x14ac:dyDescent="0.15">
      <c r="B29" s="136">
        <v>107</v>
      </c>
      <c r="C29" s="99" t="s">
        <v>56</v>
      </c>
      <c r="D29" s="24"/>
      <c r="E29" s="149">
        <v>28.93</v>
      </c>
      <c r="F29" s="150">
        <v>74507</v>
      </c>
      <c r="G29" s="103">
        <v>156392</v>
      </c>
      <c r="H29" s="103">
        <v>71852</v>
      </c>
      <c r="I29" s="103">
        <v>84540</v>
      </c>
      <c r="J29" s="104">
        <v>-140</v>
      </c>
      <c r="K29" s="105">
        <v>-64</v>
      </c>
      <c r="L29" s="106">
        <v>-76</v>
      </c>
      <c r="M29" s="104">
        <v>-108</v>
      </c>
      <c r="N29" s="105">
        <v>-37</v>
      </c>
      <c r="O29" s="151">
        <v>-71</v>
      </c>
      <c r="P29" s="104">
        <v>74</v>
      </c>
      <c r="Q29" s="105">
        <v>45</v>
      </c>
      <c r="R29" s="106">
        <v>29</v>
      </c>
      <c r="S29" s="107">
        <v>45</v>
      </c>
      <c r="T29" s="108">
        <v>29</v>
      </c>
      <c r="U29" s="108">
        <v>0</v>
      </c>
      <c r="V29" s="109">
        <v>0</v>
      </c>
      <c r="W29" s="104">
        <v>182</v>
      </c>
      <c r="X29" s="105">
        <v>82</v>
      </c>
      <c r="Y29" s="106">
        <v>100</v>
      </c>
      <c r="Z29" s="107">
        <v>81</v>
      </c>
      <c r="AA29" s="108">
        <v>97</v>
      </c>
      <c r="AB29" s="108">
        <v>1</v>
      </c>
      <c r="AC29" s="109">
        <v>3</v>
      </c>
      <c r="AD29" s="110">
        <v>-32</v>
      </c>
      <c r="AE29" s="111">
        <v>-27</v>
      </c>
      <c r="AF29" s="112">
        <v>-5</v>
      </c>
      <c r="AG29" s="110">
        <v>413</v>
      </c>
      <c r="AH29" s="111">
        <v>191</v>
      </c>
      <c r="AI29" s="113">
        <v>222</v>
      </c>
      <c r="AJ29" s="114">
        <v>166</v>
      </c>
      <c r="AK29" s="115">
        <v>209</v>
      </c>
      <c r="AL29" s="115">
        <v>23</v>
      </c>
      <c r="AM29" s="116">
        <v>13</v>
      </c>
      <c r="AN29" s="110">
        <v>2</v>
      </c>
      <c r="AO29" s="112">
        <v>0</v>
      </c>
      <c r="AP29" s="117">
        <v>445</v>
      </c>
      <c r="AQ29" s="111">
        <v>218</v>
      </c>
      <c r="AR29" s="113">
        <v>227</v>
      </c>
      <c r="AS29" s="114">
        <v>201</v>
      </c>
      <c r="AT29" s="115">
        <v>216</v>
      </c>
      <c r="AU29" s="115">
        <v>12</v>
      </c>
      <c r="AV29" s="116">
        <v>11</v>
      </c>
      <c r="AW29" s="110">
        <v>5</v>
      </c>
      <c r="AX29" s="112">
        <v>0</v>
      </c>
      <c r="AY29" s="118">
        <v>-69</v>
      </c>
    </row>
    <row r="30" spans="1:51" x14ac:dyDescent="0.15">
      <c r="B30" s="136">
        <v>108</v>
      </c>
      <c r="C30" s="99" t="s">
        <v>57</v>
      </c>
      <c r="D30" s="24"/>
      <c r="E30" s="149">
        <v>28.11</v>
      </c>
      <c r="F30" s="150">
        <v>97241</v>
      </c>
      <c r="G30" s="103">
        <v>210383</v>
      </c>
      <c r="H30" s="103">
        <v>97671</v>
      </c>
      <c r="I30" s="103">
        <v>112712</v>
      </c>
      <c r="J30" s="104">
        <v>-135</v>
      </c>
      <c r="K30" s="105">
        <v>-52</v>
      </c>
      <c r="L30" s="106">
        <v>-83</v>
      </c>
      <c r="M30" s="104">
        <v>-104</v>
      </c>
      <c r="N30" s="105">
        <v>-52</v>
      </c>
      <c r="O30" s="151">
        <v>-52</v>
      </c>
      <c r="P30" s="104">
        <v>114</v>
      </c>
      <c r="Q30" s="105">
        <v>55</v>
      </c>
      <c r="R30" s="106">
        <v>59</v>
      </c>
      <c r="S30" s="107">
        <v>54</v>
      </c>
      <c r="T30" s="108">
        <v>59</v>
      </c>
      <c r="U30" s="108">
        <v>1</v>
      </c>
      <c r="V30" s="109">
        <v>0</v>
      </c>
      <c r="W30" s="104">
        <v>218</v>
      </c>
      <c r="X30" s="105">
        <v>107</v>
      </c>
      <c r="Y30" s="106">
        <v>111</v>
      </c>
      <c r="Z30" s="107">
        <v>106</v>
      </c>
      <c r="AA30" s="108">
        <v>111</v>
      </c>
      <c r="AB30" s="108">
        <v>1</v>
      </c>
      <c r="AC30" s="109">
        <v>0</v>
      </c>
      <c r="AD30" s="110">
        <v>-31</v>
      </c>
      <c r="AE30" s="111">
        <v>0</v>
      </c>
      <c r="AF30" s="112">
        <v>-31</v>
      </c>
      <c r="AG30" s="110">
        <v>543</v>
      </c>
      <c r="AH30" s="111">
        <v>279</v>
      </c>
      <c r="AI30" s="113">
        <v>264</v>
      </c>
      <c r="AJ30" s="114">
        <v>239</v>
      </c>
      <c r="AK30" s="115">
        <v>240</v>
      </c>
      <c r="AL30" s="115">
        <v>39</v>
      </c>
      <c r="AM30" s="116">
        <v>21</v>
      </c>
      <c r="AN30" s="110">
        <v>1</v>
      </c>
      <c r="AO30" s="112">
        <v>3</v>
      </c>
      <c r="AP30" s="117">
        <v>574</v>
      </c>
      <c r="AQ30" s="111">
        <v>279</v>
      </c>
      <c r="AR30" s="113">
        <v>295</v>
      </c>
      <c r="AS30" s="114">
        <v>250</v>
      </c>
      <c r="AT30" s="115">
        <v>272</v>
      </c>
      <c r="AU30" s="115">
        <v>24</v>
      </c>
      <c r="AV30" s="116">
        <v>18</v>
      </c>
      <c r="AW30" s="110">
        <v>5</v>
      </c>
      <c r="AX30" s="112">
        <v>5</v>
      </c>
      <c r="AY30" s="118">
        <v>-58</v>
      </c>
    </row>
    <row r="31" spans="1:51" x14ac:dyDescent="0.15">
      <c r="B31" s="136">
        <v>109</v>
      </c>
      <c r="C31" s="99" t="s">
        <v>58</v>
      </c>
      <c r="D31" s="24" t="s">
        <v>51</v>
      </c>
      <c r="E31" s="149">
        <v>240.29</v>
      </c>
      <c r="F31" s="150">
        <v>89738</v>
      </c>
      <c r="G31" s="103">
        <v>207869</v>
      </c>
      <c r="H31" s="103">
        <v>98064</v>
      </c>
      <c r="I31" s="103">
        <v>109805</v>
      </c>
      <c r="J31" s="104">
        <v>-77</v>
      </c>
      <c r="K31" s="105">
        <v>-39</v>
      </c>
      <c r="L31" s="106">
        <v>-38</v>
      </c>
      <c r="M31" s="104">
        <v>-118</v>
      </c>
      <c r="N31" s="105">
        <v>-58</v>
      </c>
      <c r="O31" s="151">
        <v>-60</v>
      </c>
      <c r="P31" s="104">
        <v>101</v>
      </c>
      <c r="Q31" s="105">
        <v>60</v>
      </c>
      <c r="R31" s="106">
        <v>41</v>
      </c>
      <c r="S31" s="107">
        <v>59</v>
      </c>
      <c r="T31" s="108">
        <v>40</v>
      </c>
      <c r="U31" s="108">
        <v>1</v>
      </c>
      <c r="V31" s="109">
        <v>1</v>
      </c>
      <c r="W31" s="104">
        <v>219</v>
      </c>
      <c r="X31" s="105">
        <v>118</v>
      </c>
      <c r="Y31" s="106">
        <v>101</v>
      </c>
      <c r="Z31" s="107">
        <v>118</v>
      </c>
      <c r="AA31" s="108">
        <v>101</v>
      </c>
      <c r="AB31" s="108">
        <v>0</v>
      </c>
      <c r="AC31" s="109">
        <v>0</v>
      </c>
      <c r="AD31" s="110">
        <v>41</v>
      </c>
      <c r="AE31" s="111">
        <v>19</v>
      </c>
      <c r="AF31" s="112">
        <v>22</v>
      </c>
      <c r="AG31" s="110">
        <v>541</v>
      </c>
      <c r="AH31" s="111">
        <v>240</v>
      </c>
      <c r="AI31" s="113">
        <v>301</v>
      </c>
      <c r="AJ31" s="114">
        <v>213</v>
      </c>
      <c r="AK31" s="115">
        <v>215</v>
      </c>
      <c r="AL31" s="115">
        <v>27</v>
      </c>
      <c r="AM31" s="116">
        <v>83</v>
      </c>
      <c r="AN31" s="110">
        <v>0</v>
      </c>
      <c r="AO31" s="112">
        <v>3</v>
      </c>
      <c r="AP31" s="117">
        <v>500</v>
      </c>
      <c r="AQ31" s="111">
        <v>221</v>
      </c>
      <c r="AR31" s="113">
        <v>279</v>
      </c>
      <c r="AS31" s="114">
        <v>204</v>
      </c>
      <c r="AT31" s="115">
        <v>234</v>
      </c>
      <c r="AU31" s="115">
        <v>15</v>
      </c>
      <c r="AV31" s="116">
        <v>42</v>
      </c>
      <c r="AW31" s="110">
        <v>2</v>
      </c>
      <c r="AX31" s="112">
        <v>3</v>
      </c>
      <c r="AY31" s="118">
        <v>43</v>
      </c>
    </row>
    <row r="32" spans="1:51" x14ac:dyDescent="0.15">
      <c r="B32" s="136">
        <v>110</v>
      </c>
      <c r="C32" s="99" t="s">
        <v>59</v>
      </c>
      <c r="D32" s="24"/>
      <c r="E32" s="149">
        <v>28.97</v>
      </c>
      <c r="F32" s="150">
        <v>92713</v>
      </c>
      <c r="G32" s="103">
        <v>148204</v>
      </c>
      <c r="H32" s="103">
        <v>68733</v>
      </c>
      <c r="I32" s="103">
        <v>79471</v>
      </c>
      <c r="J32" s="104">
        <v>37</v>
      </c>
      <c r="K32" s="105">
        <v>44</v>
      </c>
      <c r="L32" s="106">
        <v>-7</v>
      </c>
      <c r="M32" s="104">
        <v>-18</v>
      </c>
      <c r="N32" s="105">
        <v>-1</v>
      </c>
      <c r="O32" s="151">
        <v>-17</v>
      </c>
      <c r="P32" s="104">
        <v>82</v>
      </c>
      <c r="Q32" s="105">
        <v>46</v>
      </c>
      <c r="R32" s="106">
        <v>36</v>
      </c>
      <c r="S32" s="107">
        <v>42</v>
      </c>
      <c r="T32" s="108">
        <v>35</v>
      </c>
      <c r="U32" s="108">
        <v>4</v>
      </c>
      <c r="V32" s="109">
        <v>1</v>
      </c>
      <c r="W32" s="104">
        <v>100</v>
      </c>
      <c r="X32" s="105">
        <v>47</v>
      </c>
      <c r="Y32" s="106">
        <v>53</v>
      </c>
      <c r="Z32" s="107">
        <v>44</v>
      </c>
      <c r="AA32" s="108">
        <v>50</v>
      </c>
      <c r="AB32" s="108">
        <v>3</v>
      </c>
      <c r="AC32" s="109">
        <v>3</v>
      </c>
      <c r="AD32" s="110">
        <v>55</v>
      </c>
      <c r="AE32" s="111">
        <v>45</v>
      </c>
      <c r="AF32" s="112">
        <v>10</v>
      </c>
      <c r="AG32" s="110">
        <v>946</v>
      </c>
      <c r="AH32" s="111">
        <v>484</v>
      </c>
      <c r="AI32" s="113">
        <v>462</v>
      </c>
      <c r="AJ32" s="114">
        <v>317</v>
      </c>
      <c r="AK32" s="115">
        <v>339</v>
      </c>
      <c r="AL32" s="115">
        <v>162</v>
      </c>
      <c r="AM32" s="116">
        <v>112</v>
      </c>
      <c r="AN32" s="110">
        <v>5</v>
      </c>
      <c r="AO32" s="112">
        <v>11</v>
      </c>
      <c r="AP32" s="117">
        <v>891</v>
      </c>
      <c r="AQ32" s="111">
        <v>439</v>
      </c>
      <c r="AR32" s="113">
        <v>452</v>
      </c>
      <c r="AS32" s="114">
        <v>320</v>
      </c>
      <c r="AT32" s="115">
        <v>354</v>
      </c>
      <c r="AU32" s="115">
        <v>93</v>
      </c>
      <c r="AV32" s="116">
        <v>73</v>
      </c>
      <c r="AW32" s="110">
        <v>26</v>
      </c>
      <c r="AX32" s="112">
        <v>25</v>
      </c>
      <c r="AY32" s="118">
        <v>58</v>
      </c>
    </row>
    <row r="33" spans="1:51" s="2" customFormat="1" x14ac:dyDescent="0.15">
      <c r="A33"/>
      <c r="B33" s="136">
        <v>111</v>
      </c>
      <c r="C33" s="99" t="s">
        <v>60</v>
      </c>
      <c r="D33" s="24"/>
      <c r="E33" s="149">
        <v>138.01</v>
      </c>
      <c r="F33" s="150">
        <v>101221</v>
      </c>
      <c r="G33" s="103">
        <v>234486</v>
      </c>
      <c r="H33" s="103">
        <v>112670</v>
      </c>
      <c r="I33" s="103">
        <v>121816</v>
      </c>
      <c r="J33" s="104">
        <v>-130</v>
      </c>
      <c r="K33" s="105">
        <v>-59</v>
      </c>
      <c r="L33" s="106">
        <v>-71</v>
      </c>
      <c r="M33" s="104">
        <v>-110</v>
      </c>
      <c r="N33" s="105">
        <v>-51</v>
      </c>
      <c r="O33" s="151">
        <v>-59</v>
      </c>
      <c r="P33" s="104">
        <v>110</v>
      </c>
      <c r="Q33" s="105">
        <v>50</v>
      </c>
      <c r="R33" s="106">
        <v>60</v>
      </c>
      <c r="S33" s="107">
        <v>50</v>
      </c>
      <c r="T33" s="108">
        <v>59</v>
      </c>
      <c r="U33" s="108">
        <v>0</v>
      </c>
      <c r="V33" s="109">
        <v>1</v>
      </c>
      <c r="W33" s="104">
        <v>220</v>
      </c>
      <c r="X33" s="105">
        <v>101</v>
      </c>
      <c r="Y33" s="106">
        <v>119</v>
      </c>
      <c r="Z33" s="107">
        <v>100</v>
      </c>
      <c r="AA33" s="108">
        <v>119</v>
      </c>
      <c r="AB33" s="108">
        <v>1</v>
      </c>
      <c r="AC33" s="109">
        <v>0</v>
      </c>
      <c r="AD33" s="110">
        <v>-20</v>
      </c>
      <c r="AE33" s="111">
        <v>-8</v>
      </c>
      <c r="AF33" s="112">
        <v>-12</v>
      </c>
      <c r="AG33" s="110">
        <v>582</v>
      </c>
      <c r="AH33" s="111">
        <v>310</v>
      </c>
      <c r="AI33" s="113">
        <v>272</v>
      </c>
      <c r="AJ33" s="114">
        <v>269</v>
      </c>
      <c r="AK33" s="115">
        <v>247</v>
      </c>
      <c r="AL33" s="115">
        <v>38</v>
      </c>
      <c r="AM33" s="116">
        <v>25</v>
      </c>
      <c r="AN33" s="110">
        <v>3</v>
      </c>
      <c r="AO33" s="112">
        <v>0</v>
      </c>
      <c r="AP33" s="117">
        <v>602</v>
      </c>
      <c r="AQ33" s="111">
        <v>318</v>
      </c>
      <c r="AR33" s="113">
        <v>284</v>
      </c>
      <c r="AS33" s="114">
        <v>280</v>
      </c>
      <c r="AT33" s="115">
        <v>275</v>
      </c>
      <c r="AU33" s="115">
        <v>33</v>
      </c>
      <c r="AV33" s="116">
        <v>7</v>
      </c>
      <c r="AW33" s="110">
        <v>5</v>
      </c>
      <c r="AX33" s="112">
        <v>2</v>
      </c>
      <c r="AY33" s="118">
        <v>39</v>
      </c>
    </row>
    <row r="34" spans="1:51" x14ac:dyDescent="0.15">
      <c r="A34" s="2">
        <v>6</v>
      </c>
      <c r="B34" s="2">
        <v>201</v>
      </c>
      <c r="C34" s="152" t="s">
        <v>61</v>
      </c>
      <c r="D34" s="24"/>
      <c r="E34" s="149">
        <v>534.55999999999995</v>
      </c>
      <c r="F34" s="150">
        <v>227709</v>
      </c>
      <c r="G34" s="103">
        <v>524713</v>
      </c>
      <c r="H34" s="103">
        <v>253934</v>
      </c>
      <c r="I34" s="103">
        <v>270779</v>
      </c>
      <c r="J34" s="104">
        <v>-242</v>
      </c>
      <c r="K34" s="105">
        <v>-85</v>
      </c>
      <c r="L34" s="106">
        <v>-157</v>
      </c>
      <c r="M34" s="104">
        <v>-199</v>
      </c>
      <c r="N34" s="105">
        <v>-97</v>
      </c>
      <c r="O34" s="151">
        <v>-102</v>
      </c>
      <c r="P34" s="104">
        <v>345</v>
      </c>
      <c r="Q34" s="105">
        <v>203</v>
      </c>
      <c r="R34" s="106">
        <v>142</v>
      </c>
      <c r="S34" s="107">
        <v>201</v>
      </c>
      <c r="T34" s="108">
        <v>141</v>
      </c>
      <c r="U34" s="108">
        <v>2</v>
      </c>
      <c r="V34" s="109">
        <v>1</v>
      </c>
      <c r="W34" s="104">
        <v>544</v>
      </c>
      <c r="X34" s="105">
        <v>300</v>
      </c>
      <c r="Y34" s="106">
        <v>244</v>
      </c>
      <c r="Z34" s="107">
        <v>296</v>
      </c>
      <c r="AA34" s="108">
        <v>241</v>
      </c>
      <c r="AB34" s="108">
        <v>4</v>
      </c>
      <c r="AC34" s="109">
        <v>3</v>
      </c>
      <c r="AD34" s="110">
        <v>-43</v>
      </c>
      <c r="AE34" s="111">
        <v>12</v>
      </c>
      <c r="AF34" s="112">
        <v>-55</v>
      </c>
      <c r="AG34" s="110">
        <v>1007</v>
      </c>
      <c r="AH34" s="111">
        <v>545</v>
      </c>
      <c r="AI34" s="113">
        <v>462</v>
      </c>
      <c r="AJ34" s="114">
        <v>381</v>
      </c>
      <c r="AK34" s="115">
        <v>348</v>
      </c>
      <c r="AL34" s="115">
        <v>154</v>
      </c>
      <c r="AM34" s="116">
        <v>105</v>
      </c>
      <c r="AN34" s="110">
        <v>10</v>
      </c>
      <c r="AO34" s="112">
        <v>9</v>
      </c>
      <c r="AP34" s="117">
        <v>1050</v>
      </c>
      <c r="AQ34" s="111">
        <v>533</v>
      </c>
      <c r="AR34" s="113">
        <v>517</v>
      </c>
      <c r="AS34" s="114">
        <v>431</v>
      </c>
      <c r="AT34" s="115">
        <v>405</v>
      </c>
      <c r="AU34" s="115">
        <v>81</v>
      </c>
      <c r="AV34" s="116">
        <v>104</v>
      </c>
      <c r="AW34" s="110">
        <v>21</v>
      </c>
      <c r="AX34" s="112">
        <v>8</v>
      </c>
      <c r="AY34" s="118">
        <v>44</v>
      </c>
    </row>
    <row r="35" spans="1:51" x14ac:dyDescent="0.15">
      <c r="A35">
        <v>2</v>
      </c>
      <c r="B35">
        <v>202</v>
      </c>
      <c r="C35" s="152" t="s">
        <v>62</v>
      </c>
      <c r="D35" s="24"/>
      <c r="E35" s="149">
        <v>50.71</v>
      </c>
      <c r="F35" s="150">
        <v>223852</v>
      </c>
      <c r="G35" s="103">
        <v>455475</v>
      </c>
      <c r="H35" s="103">
        <v>219881</v>
      </c>
      <c r="I35" s="103">
        <v>235594</v>
      </c>
      <c r="J35" s="104">
        <v>-80</v>
      </c>
      <c r="K35" s="105">
        <v>-60</v>
      </c>
      <c r="L35" s="106">
        <v>-20</v>
      </c>
      <c r="M35" s="104">
        <v>-217</v>
      </c>
      <c r="N35" s="105">
        <v>-135</v>
      </c>
      <c r="O35" s="151">
        <v>-82</v>
      </c>
      <c r="P35" s="104">
        <v>299</v>
      </c>
      <c r="Q35" s="105">
        <v>138</v>
      </c>
      <c r="R35" s="106">
        <v>161</v>
      </c>
      <c r="S35" s="107">
        <v>136</v>
      </c>
      <c r="T35" s="108">
        <v>157</v>
      </c>
      <c r="U35" s="108">
        <v>2</v>
      </c>
      <c r="V35" s="109">
        <v>4</v>
      </c>
      <c r="W35" s="104">
        <v>516</v>
      </c>
      <c r="X35" s="105">
        <v>273</v>
      </c>
      <c r="Y35" s="106">
        <v>243</v>
      </c>
      <c r="Z35" s="107">
        <v>269</v>
      </c>
      <c r="AA35" s="108">
        <v>241</v>
      </c>
      <c r="AB35" s="108">
        <v>4</v>
      </c>
      <c r="AC35" s="109">
        <v>2</v>
      </c>
      <c r="AD35" s="110">
        <v>137</v>
      </c>
      <c r="AE35" s="111">
        <v>75</v>
      </c>
      <c r="AF35" s="112">
        <v>62</v>
      </c>
      <c r="AG35" s="110">
        <v>1430</v>
      </c>
      <c r="AH35" s="111">
        <v>744</v>
      </c>
      <c r="AI35" s="113">
        <v>686</v>
      </c>
      <c r="AJ35" s="114">
        <v>633</v>
      </c>
      <c r="AK35" s="115">
        <v>610</v>
      </c>
      <c r="AL35" s="115">
        <v>90</v>
      </c>
      <c r="AM35" s="116">
        <v>64</v>
      </c>
      <c r="AN35" s="110">
        <v>21</v>
      </c>
      <c r="AO35" s="112">
        <v>12</v>
      </c>
      <c r="AP35" s="117">
        <v>1293</v>
      </c>
      <c r="AQ35" s="111">
        <v>669</v>
      </c>
      <c r="AR35" s="113">
        <v>624</v>
      </c>
      <c r="AS35" s="114">
        <v>590</v>
      </c>
      <c r="AT35" s="115">
        <v>563</v>
      </c>
      <c r="AU35" s="115">
        <v>55</v>
      </c>
      <c r="AV35" s="116">
        <v>43</v>
      </c>
      <c r="AW35" s="110">
        <v>24</v>
      </c>
      <c r="AX35" s="112">
        <v>18</v>
      </c>
      <c r="AY35" s="118">
        <v>40</v>
      </c>
    </row>
    <row r="36" spans="1:51" x14ac:dyDescent="0.15">
      <c r="A36">
        <v>4</v>
      </c>
      <c r="B36">
        <v>203</v>
      </c>
      <c r="C36" s="152" t="s">
        <v>63</v>
      </c>
      <c r="D36" s="24"/>
      <c r="E36" s="149">
        <v>49.42</v>
      </c>
      <c r="F36" s="150">
        <v>135926</v>
      </c>
      <c r="G36" s="103">
        <v>304714</v>
      </c>
      <c r="H36" s="103">
        <v>146805</v>
      </c>
      <c r="I36" s="103">
        <v>157909</v>
      </c>
      <c r="J36" s="104">
        <v>121</v>
      </c>
      <c r="K36" s="105">
        <v>31</v>
      </c>
      <c r="L36" s="106">
        <v>90</v>
      </c>
      <c r="M36" s="104">
        <v>-18</v>
      </c>
      <c r="N36" s="105">
        <v>-24</v>
      </c>
      <c r="O36" s="151">
        <v>6</v>
      </c>
      <c r="P36" s="104">
        <v>243</v>
      </c>
      <c r="Q36" s="105">
        <v>115</v>
      </c>
      <c r="R36" s="106">
        <v>128</v>
      </c>
      <c r="S36" s="107">
        <v>114</v>
      </c>
      <c r="T36" s="108">
        <v>128</v>
      </c>
      <c r="U36" s="108">
        <v>1</v>
      </c>
      <c r="V36" s="109">
        <v>0</v>
      </c>
      <c r="W36" s="104">
        <v>261</v>
      </c>
      <c r="X36" s="105">
        <v>139</v>
      </c>
      <c r="Y36" s="106">
        <v>122</v>
      </c>
      <c r="Z36" s="107">
        <v>139</v>
      </c>
      <c r="AA36" s="108">
        <v>120</v>
      </c>
      <c r="AB36" s="108">
        <v>0</v>
      </c>
      <c r="AC36" s="109">
        <v>2</v>
      </c>
      <c r="AD36" s="110">
        <v>139</v>
      </c>
      <c r="AE36" s="111">
        <v>55</v>
      </c>
      <c r="AF36" s="112">
        <v>84</v>
      </c>
      <c r="AG36" s="110">
        <v>828</v>
      </c>
      <c r="AH36" s="111">
        <v>412</v>
      </c>
      <c r="AI36" s="113">
        <v>416</v>
      </c>
      <c r="AJ36" s="114">
        <v>366</v>
      </c>
      <c r="AK36" s="115">
        <v>373</v>
      </c>
      <c r="AL36" s="115">
        <v>43</v>
      </c>
      <c r="AM36" s="116">
        <v>39</v>
      </c>
      <c r="AN36" s="110">
        <v>3</v>
      </c>
      <c r="AO36" s="112">
        <v>4</v>
      </c>
      <c r="AP36" s="117">
        <v>689</v>
      </c>
      <c r="AQ36" s="111">
        <v>357</v>
      </c>
      <c r="AR36" s="113">
        <v>332</v>
      </c>
      <c r="AS36" s="114">
        <v>331</v>
      </c>
      <c r="AT36" s="115">
        <v>306</v>
      </c>
      <c r="AU36" s="115">
        <v>16</v>
      </c>
      <c r="AV36" s="116">
        <v>21</v>
      </c>
      <c r="AW36" s="110">
        <v>10</v>
      </c>
      <c r="AX36" s="112">
        <v>5</v>
      </c>
      <c r="AY36" s="118">
        <v>67</v>
      </c>
    </row>
    <row r="37" spans="1:51" x14ac:dyDescent="0.15">
      <c r="A37">
        <v>2</v>
      </c>
      <c r="B37">
        <v>204</v>
      </c>
      <c r="C37" s="152" t="s">
        <v>64</v>
      </c>
      <c r="D37" s="24" t="s">
        <v>51</v>
      </c>
      <c r="E37" s="149">
        <v>99.96</v>
      </c>
      <c r="F37" s="150">
        <v>218877</v>
      </c>
      <c r="G37" s="103">
        <v>484198</v>
      </c>
      <c r="H37" s="103">
        <v>224986</v>
      </c>
      <c r="I37" s="103">
        <v>259212</v>
      </c>
      <c r="J37" s="104">
        <v>-171</v>
      </c>
      <c r="K37" s="105">
        <v>-86</v>
      </c>
      <c r="L37" s="106">
        <v>-85</v>
      </c>
      <c r="M37" s="104">
        <v>-120</v>
      </c>
      <c r="N37" s="105">
        <v>-66</v>
      </c>
      <c r="O37" s="151">
        <v>-54</v>
      </c>
      <c r="P37" s="104">
        <v>297</v>
      </c>
      <c r="Q37" s="105">
        <v>139</v>
      </c>
      <c r="R37" s="106">
        <v>158</v>
      </c>
      <c r="S37" s="107">
        <v>139</v>
      </c>
      <c r="T37" s="108">
        <v>153</v>
      </c>
      <c r="U37" s="108">
        <v>0</v>
      </c>
      <c r="V37" s="109">
        <v>5</v>
      </c>
      <c r="W37" s="104">
        <v>417</v>
      </c>
      <c r="X37" s="105">
        <v>205</v>
      </c>
      <c r="Y37" s="106">
        <v>212</v>
      </c>
      <c r="Z37" s="107">
        <v>204</v>
      </c>
      <c r="AA37" s="108">
        <v>212</v>
      </c>
      <c r="AB37" s="108">
        <v>1</v>
      </c>
      <c r="AC37" s="109">
        <v>0</v>
      </c>
      <c r="AD37" s="110">
        <v>-51</v>
      </c>
      <c r="AE37" s="111">
        <v>-20</v>
      </c>
      <c r="AF37" s="112">
        <v>-31</v>
      </c>
      <c r="AG37" s="110">
        <v>1174</v>
      </c>
      <c r="AH37" s="111">
        <v>577</v>
      </c>
      <c r="AI37" s="113">
        <v>597</v>
      </c>
      <c r="AJ37" s="114">
        <v>509</v>
      </c>
      <c r="AK37" s="115">
        <v>540</v>
      </c>
      <c r="AL37" s="115">
        <v>59</v>
      </c>
      <c r="AM37" s="116">
        <v>50</v>
      </c>
      <c r="AN37" s="110">
        <v>9</v>
      </c>
      <c r="AO37" s="112">
        <v>7</v>
      </c>
      <c r="AP37" s="117">
        <v>1225</v>
      </c>
      <c r="AQ37" s="111">
        <v>597</v>
      </c>
      <c r="AR37" s="113">
        <v>628</v>
      </c>
      <c r="AS37" s="114">
        <v>560</v>
      </c>
      <c r="AT37" s="115">
        <v>587</v>
      </c>
      <c r="AU37" s="115">
        <v>24</v>
      </c>
      <c r="AV37" s="116">
        <v>28</v>
      </c>
      <c r="AW37" s="110">
        <v>13</v>
      </c>
      <c r="AX37" s="112">
        <v>13</v>
      </c>
      <c r="AY37" s="118">
        <v>-71</v>
      </c>
    </row>
    <row r="38" spans="1:51" x14ac:dyDescent="0.15">
      <c r="A38">
        <v>10</v>
      </c>
      <c r="B38">
        <v>205</v>
      </c>
      <c r="C38" s="152" t="s">
        <v>65</v>
      </c>
      <c r="D38" s="24"/>
      <c r="E38" s="149">
        <v>182.38</v>
      </c>
      <c r="F38" s="150">
        <v>18038</v>
      </c>
      <c r="G38" s="103">
        <v>40287</v>
      </c>
      <c r="H38" s="103">
        <v>19191</v>
      </c>
      <c r="I38" s="103">
        <v>21096</v>
      </c>
      <c r="J38" s="104">
        <v>-1</v>
      </c>
      <c r="K38" s="105">
        <v>0</v>
      </c>
      <c r="L38" s="106">
        <v>-1</v>
      </c>
      <c r="M38" s="104">
        <v>-26</v>
      </c>
      <c r="N38" s="105">
        <v>-18</v>
      </c>
      <c r="O38" s="151">
        <v>-8</v>
      </c>
      <c r="P38" s="104">
        <v>22</v>
      </c>
      <c r="Q38" s="105">
        <v>9</v>
      </c>
      <c r="R38" s="106">
        <v>13</v>
      </c>
      <c r="S38" s="107">
        <v>9</v>
      </c>
      <c r="T38" s="108">
        <v>13</v>
      </c>
      <c r="U38" s="108">
        <v>0</v>
      </c>
      <c r="V38" s="109">
        <v>0</v>
      </c>
      <c r="W38" s="104">
        <v>48</v>
      </c>
      <c r="X38" s="105">
        <v>27</v>
      </c>
      <c r="Y38" s="106">
        <v>21</v>
      </c>
      <c r="Z38" s="107">
        <v>27</v>
      </c>
      <c r="AA38" s="108">
        <v>21</v>
      </c>
      <c r="AB38" s="108">
        <v>0</v>
      </c>
      <c r="AC38" s="109">
        <v>0</v>
      </c>
      <c r="AD38" s="110">
        <v>25</v>
      </c>
      <c r="AE38" s="111">
        <v>18</v>
      </c>
      <c r="AF38" s="112">
        <v>7</v>
      </c>
      <c r="AG38" s="110">
        <v>142</v>
      </c>
      <c r="AH38" s="111">
        <v>69</v>
      </c>
      <c r="AI38" s="113">
        <v>73</v>
      </c>
      <c r="AJ38" s="114">
        <v>45</v>
      </c>
      <c r="AK38" s="115">
        <v>53</v>
      </c>
      <c r="AL38" s="115">
        <v>24</v>
      </c>
      <c r="AM38" s="116">
        <v>20</v>
      </c>
      <c r="AN38" s="110">
        <v>0</v>
      </c>
      <c r="AO38" s="112">
        <v>0</v>
      </c>
      <c r="AP38" s="117">
        <v>117</v>
      </c>
      <c r="AQ38" s="111">
        <v>51</v>
      </c>
      <c r="AR38" s="113">
        <v>66</v>
      </c>
      <c r="AS38" s="114">
        <v>43</v>
      </c>
      <c r="AT38" s="115">
        <v>49</v>
      </c>
      <c r="AU38" s="115">
        <v>8</v>
      </c>
      <c r="AV38" s="116">
        <v>17</v>
      </c>
      <c r="AW38" s="110">
        <v>0</v>
      </c>
      <c r="AX38" s="112">
        <v>0</v>
      </c>
      <c r="AY38" s="118">
        <v>30</v>
      </c>
    </row>
    <row r="39" spans="1:51" x14ac:dyDescent="0.15">
      <c r="A39">
        <v>2</v>
      </c>
      <c r="B39">
        <v>206</v>
      </c>
      <c r="C39" s="152" t="s">
        <v>66</v>
      </c>
      <c r="D39" s="24" t="s">
        <v>51</v>
      </c>
      <c r="E39" s="149">
        <v>18.47</v>
      </c>
      <c r="F39" s="150">
        <v>43051</v>
      </c>
      <c r="G39" s="103">
        <v>93858</v>
      </c>
      <c r="H39" s="103">
        <v>41957</v>
      </c>
      <c r="I39" s="103">
        <v>51901</v>
      </c>
      <c r="J39" s="104">
        <v>-74</v>
      </c>
      <c r="K39" s="105">
        <v>-22</v>
      </c>
      <c r="L39" s="106">
        <v>-52</v>
      </c>
      <c r="M39" s="104">
        <v>-62</v>
      </c>
      <c r="N39" s="105">
        <v>-27</v>
      </c>
      <c r="O39" s="151">
        <v>-35</v>
      </c>
      <c r="P39" s="104">
        <v>39</v>
      </c>
      <c r="Q39" s="105">
        <v>21</v>
      </c>
      <c r="R39" s="106">
        <v>18</v>
      </c>
      <c r="S39" s="107">
        <v>21</v>
      </c>
      <c r="T39" s="108">
        <v>18</v>
      </c>
      <c r="U39" s="108">
        <v>0</v>
      </c>
      <c r="V39" s="109">
        <v>0</v>
      </c>
      <c r="W39" s="104">
        <v>101</v>
      </c>
      <c r="X39" s="105">
        <v>48</v>
      </c>
      <c r="Y39" s="106">
        <v>53</v>
      </c>
      <c r="Z39" s="107">
        <v>47</v>
      </c>
      <c r="AA39" s="108">
        <v>52</v>
      </c>
      <c r="AB39" s="108">
        <v>1</v>
      </c>
      <c r="AC39" s="109">
        <v>1</v>
      </c>
      <c r="AD39" s="110">
        <v>-12</v>
      </c>
      <c r="AE39" s="111">
        <v>5</v>
      </c>
      <c r="AF39" s="112">
        <v>-17</v>
      </c>
      <c r="AG39" s="110">
        <v>284</v>
      </c>
      <c r="AH39" s="111">
        <v>147</v>
      </c>
      <c r="AI39" s="113">
        <v>137</v>
      </c>
      <c r="AJ39" s="114">
        <v>122</v>
      </c>
      <c r="AK39" s="115">
        <v>122</v>
      </c>
      <c r="AL39" s="115">
        <v>21</v>
      </c>
      <c r="AM39" s="116">
        <v>13</v>
      </c>
      <c r="AN39" s="110">
        <v>4</v>
      </c>
      <c r="AO39" s="112">
        <v>2</v>
      </c>
      <c r="AP39" s="117">
        <v>296</v>
      </c>
      <c r="AQ39" s="111">
        <v>142</v>
      </c>
      <c r="AR39" s="113">
        <v>154</v>
      </c>
      <c r="AS39" s="114">
        <v>133</v>
      </c>
      <c r="AT39" s="115">
        <v>148</v>
      </c>
      <c r="AU39" s="115">
        <v>8</v>
      </c>
      <c r="AV39" s="116">
        <v>5</v>
      </c>
      <c r="AW39" s="110">
        <v>1</v>
      </c>
      <c r="AX39" s="112">
        <v>1</v>
      </c>
      <c r="AY39" s="118">
        <v>-28</v>
      </c>
    </row>
    <row r="40" spans="1:51" x14ac:dyDescent="0.15">
      <c r="A40">
        <v>3</v>
      </c>
      <c r="B40">
        <v>207</v>
      </c>
      <c r="C40" s="152" t="s">
        <v>67</v>
      </c>
      <c r="D40" s="24"/>
      <c r="E40" s="149">
        <v>25</v>
      </c>
      <c r="F40" s="150">
        <v>83650</v>
      </c>
      <c r="G40" s="103">
        <v>197197</v>
      </c>
      <c r="H40" s="103">
        <v>94728</v>
      </c>
      <c r="I40" s="103">
        <v>102469</v>
      </c>
      <c r="J40" s="104">
        <v>-18</v>
      </c>
      <c r="K40" s="105">
        <v>-53</v>
      </c>
      <c r="L40" s="106">
        <v>35</v>
      </c>
      <c r="M40" s="104">
        <v>-42</v>
      </c>
      <c r="N40" s="105">
        <v>-28</v>
      </c>
      <c r="O40" s="151">
        <v>-14</v>
      </c>
      <c r="P40" s="104">
        <v>129</v>
      </c>
      <c r="Q40" s="105">
        <v>70</v>
      </c>
      <c r="R40" s="106">
        <v>59</v>
      </c>
      <c r="S40" s="107">
        <v>70</v>
      </c>
      <c r="T40" s="108">
        <v>58</v>
      </c>
      <c r="U40" s="108">
        <v>0</v>
      </c>
      <c r="V40" s="109">
        <v>1</v>
      </c>
      <c r="W40" s="104">
        <v>171</v>
      </c>
      <c r="X40" s="105">
        <v>98</v>
      </c>
      <c r="Y40" s="106">
        <v>73</v>
      </c>
      <c r="Z40" s="107">
        <v>96</v>
      </c>
      <c r="AA40" s="108">
        <v>73</v>
      </c>
      <c r="AB40" s="108">
        <v>2</v>
      </c>
      <c r="AC40" s="109">
        <v>0</v>
      </c>
      <c r="AD40" s="110">
        <v>24</v>
      </c>
      <c r="AE40" s="111">
        <v>-25</v>
      </c>
      <c r="AF40" s="112">
        <v>49</v>
      </c>
      <c r="AG40" s="110">
        <v>505</v>
      </c>
      <c r="AH40" s="111">
        <v>245</v>
      </c>
      <c r="AI40" s="113">
        <v>260</v>
      </c>
      <c r="AJ40" s="114">
        <v>211</v>
      </c>
      <c r="AK40" s="115">
        <v>229</v>
      </c>
      <c r="AL40" s="115">
        <v>33</v>
      </c>
      <c r="AM40" s="116">
        <v>29</v>
      </c>
      <c r="AN40" s="110">
        <v>1</v>
      </c>
      <c r="AO40" s="112">
        <v>2</v>
      </c>
      <c r="AP40" s="117">
        <v>481</v>
      </c>
      <c r="AQ40" s="111">
        <v>270</v>
      </c>
      <c r="AR40" s="113">
        <v>211</v>
      </c>
      <c r="AS40" s="114">
        <v>247</v>
      </c>
      <c r="AT40" s="115">
        <v>205</v>
      </c>
      <c r="AU40" s="115">
        <v>22</v>
      </c>
      <c r="AV40" s="116">
        <v>6</v>
      </c>
      <c r="AW40" s="110">
        <v>1</v>
      </c>
      <c r="AX40" s="112">
        <v>0</v>
      </c>
      <c r="AY40" s="118">
        <v>70</v>
      </c>
    </row>
    <row r="41" spans="1:51" x14ac:dyDescent="0.15">
      <c r="A41">
        <v>7</v>
      </c>
      <c r="B41">
        <v>208</v>
      </c>
      <c r="C41" s="152" t="s">
        <v>68</v>
      </c>
      <c r="D41" s="24"/>
      <c r="E41" s="149">
        <v>90.4</v>
      </c>
      <c r="F41" s="150">
        <v>11644</v>
      </c>
      <c r="G41" s="103">
        <v>27472</v>
      </c>
      <c r="H41" s="103">
        <v>13149</v>
      </c>
      <c r="I41" s="103">
        <v>14323</v>
      </c>
      <c r="J41" s="104">
        <v>-42</v>
      </c>
      <c r="K41" s="105">
        <v>-26</v>
      </c>
      <c r="L41" s="106">
        <v>-16</v>
      </c>
      <c r="M41" s="104">
        <v>-36</v>
      </c>
      <c r="N41" s="105">
        <v>-19</v>
      </c>
      <c r="O41" s="151">
        <v>-17</v>
      </c>
      <c r="P41" s="104">
        <v>8</v>
      </c>
      <c r="Q41" s="105">
        <v>4</v>
      </c>
      <c r="R41" s="106">
        <v>4</v>
      </c>
      <c r="S41" s="107">
        <v>4</v>
      </c>
      <c r="T41" s="108">
        <v>4</v>
      </c>
      <c r="U41" s="108">
        <v>0</v>
      </c>
      <c r="V41" s="109">
        <v>0</v>
      </c>
      <c r="W41" s="104">
        <v>44</v>
      </c>
      <c r="X41" s="105">
        <v>23</v>
      </c>
      <c r="Y41" s="106">
        <v>21</v>
      </c>
      <c r="Z41" s="107">
        <v>23</v>
      </c>
      <c r="AA41" s="108">
        <v>20</v>
      </c>
      <c r="AB41" s="108">
        <v>0</v>
      </c>
      <c r="AC41" s="109">
        <v>1</v>
      </c>
      <c r="AD41" s="110">
        <v>-6</v>
      </c>
      <c r="AE41" s="111">
        <v>-7</v>
      </c>
      <c r="AF41" s="112">
        <v>1</v>
      </c>
      <c r="AG41" s="110">
        <v>57</v>
      </c>
      <c r="AH41" s="111">
        <v>26</v>
      </c>
      <c r="AI41" s="113">
        <v>31</v>
      </c>
      <c r="AJ41" s="114">
        <v>23</v>
      </c>
      <c r="AK41" s="115">
        <v>18</v>
      </c>
      <c r="AL41" s="115">
        <v>3</v>
      </c>
      <c r="AM41" s="116">
        <v>13</v>
      </c>
      <c r="AN41" s="110">
        <v>0</v>
      </c>
      <c r="AO41" s="112">
        <v>0</v>
      </c>
      <c r="AP41" s="117">
        <v>63</v>
      </c>
      <c r="AQ41" s="111">
        <v>33</v>
      </c>
      <c r="AR41" s="113">
        <v>30</v>
      </c>
      <c r="AS41" s="114">
        <v>23</v>
      </c>
      <c r="AT41" s="115">
        <v>24</v>
      </c>
      <c r="AU41" s="115">
        <v>10</v>
      </c>
      <c r="AV41" s="116">
        <v>6</v>
      </c>
      <c r="AW41" s="110">
        <v>0</v>
      </c>
      <c r="AX41" s="112">
        <v>0</v>
      </c>
      <c r="AY41" s="118">
        <v>-5</v>
      </c>
    </row>
    <row r="42" spans="1:51" x14ac:dyDescent="0.15">
      <c r="A42">
        <v>8</v>
      </c>
      <c r="B42">
        <v>209</v>
      </c>
      <c r="C42" s="152" t="s">
        <v>69</v>
      </c>
      <c r="D42" s="24"/>
      <c r="E42" s="149">
        <v>697.55</v>
      </c>
      <c r="F42" s="150">
        <v>30540</v>
      </c>
      <c r="G42" s="103">
        <v>75364</v>
      </c>
      <c r="H42" s="103">
        <v>36192</v>
      </c>
      <c r="I42" s="103">
        <v>39172</v>
      </c>
      <c r="J42" s="104">
        <v>-74</v>
      </c>
      <c r="K42" s="105">
        <v>-43</v>
      </c>
      <c r="L42" s="106">
        <v>-31</v>
      </c>
      <c r="M42" s="104">
        <v>-54</v>
      </c>
      <c r="N42" s="105">
        <v>-33</v>
      </c>
      <c r="O42" s="151">
        <v>-21</v>
      </c>
      <c r="P42" s="104">
        <v>34</v>
      </c>
      <c r="Q42" s="105">
        <v>19</v>
      </c>
      <c r="R42" s="106">
        <v>15</v>
      </c>
      <c r="S42" s="107">
        <v>19</v>
      </c>
      <c r="T42" s="108">
        <v>15</v>
      </c>
      <c r="U42" s="108">
        <v>0</v>
      </c>
      <c r="V42" s="109">
        <v>0</v>
      </c>
      <c r="W42" s="104">
        <v>88</v>
      </c>
      <c r="X42" s="105">
        <v>52</v>
      </c>
      <c r="Y42" s="106">
        <v>36</v>
      </c>
      <c r="Z42" s="107">
        <v>52</v>
      </c>
      <c r="AA42" s="108">
        <v>36</v>
      </c>
      <c r="AB42" s="108">
        <v>0</v>
      </c>
      <c r="AC42" s="109">
        <v>0</v>
      </c>
      <c r="AD42" s="110">
        <v>-20</v>
      </c>
      <c r="AE42" s="111">
        <v>-10</v>
      </c>
      <c r="AF42" s="112">
        <v>-10</v>
      </c>
      <c r="AG42" s="110">
        <v>110</v>
      </c>
      <c r="AH42" s="111">
        <v>54</v>
      </c>
      <c r="AI42" s="113">
        <v>56</v>
      </c>
      <c r="AJ42" s="114">
        <v>45</v>
      </c>
      <c r="AK42" s="115">
        <v>39</v>
      </c>
      <c r="AL42" s="115">
        <v>9</v>
      </c>
      <c r="AM42" s="116">
        <v>17</v>
      </c>
      <c r="AN42" s="110">
        <v>0</v>
      </c>
      <c r="AO42" s="112">
        <v>0</v>
      </c>
      <c r="AP42" s="117">
        <v>130</v>
      </c>
      <c r="AQ42" s="111">
        <v>64</v>
      </c>
      <c r="AR42" s="113">
        <v>66</v>
      </c>
      <c r="AS42" s="114">
        <v>54</v>
      </c>
      <c r="AT42" s="115">
        <v>53</v>
      </c>
      <c r="AU42" s="115">
        <v>7</v>
      </c>
      <c r="AV42" s="116">
        <v>11</v>
      </c>
      <c r="AW42" s="110">
        <v>3</v>
      </c>
      <c r="AX42" s="112">
        <v>2</v>
      </c>
      <c r="AY42" s="118">
        <v>-5</v>
      </c>
    </row>
    <row r="43" spans="1:51" x14ac:dyDescent="0.15">
      <c r="A43">
        <v>4</v>
      </c>
      <c r="B43">
        <v>210</v>
      </c>
      <c r="C43" s="152" t="s">
        <v>70</v>
      </c>
      <c r="D43" s="24"/>
      <c r="E43" s="149">
        <v>138.47999999999999</v>
      </c>
      <c r="F43" s="150">
        <v>108807</v>
      </c>
      <c r="G43" s="103">
        <v>257722</v>
      </c>
      <c r="H43" s="103">
        <v>125670</v>
      </c>
      <c r="I43" s="103">
        <v>132052</v>
      </c>
      <c r="J43" s="104">
        <v>-90</v>
      </c>
      <c r="K43" s="105">
        <v>-72</v>
      </c>
      <c r="L43" s="106">
        <v>-18</v>
      </c>
      <c r="M43" s="104">
        <v>-115</v>
      </c>
      <c r="N43" s="105">
        <v>-60</v>
      </c>
      <c r="O43" s="151">
        <v>-55</v>
      </c>
      <c r="P43" s="104">
        <v>129</v>
      </c>
      <c r="Q43" s="105">
        <v>67</v>
      </c>
      <c r="R43" s="106">
        <v>62</v>
      </c>
      <c r="S43" s="107">
        <v>66</v>
      </c>
      <c r="T43" s="108">
        <v>62</v>
      </c>
      <c r="U43" s="108">
        <v>1</v>
      </c>
      <c r="V43" s="109">
        <v>0</v>
      </c>
      <c r="W43" s="104">
        <v>244</v>
      </c>
      <c r="X43" s="105">
        <v>127</v>
      </c>
      <c r="Y43" s="106">
        <v>117</v>
      </c>
      <c r="Z43" s="107">
        <v>127</v>
      </c>
      <c r="AA43" s="108">
        <v>116</v>
      </c>
      <c r="AB43" s="108">
        <v>0</v>
      </c>
      <c r="AC43" s="109">
        <v>1</v>
      </c>
      <c r="AD43" s="110">
        <v>25</v>
      </c>
      <c r="AE43" s="111">
        <v>-12</v>
      </c>
      <c r="AF43" s="112">
        <v>37</v>
      </c>
      <c r="AG43" s="110">
        <v>540</v>
      </c>
      <c r="AH43" s="111">
        <v>278</v>
      </c>
      <c r="AI43" s="113">
        <v>262</v>
      </c>
      <c r="AJ43" s="114">
        <v>236</v>
      </c>
      <c r="AK43" s="115">
        <v>228</v>
      </c>
      <c r="AL43" s="115">
        <v>39</v>
      </c>
      <c r="AM43" s="116">
        <v>31</v>
      </c>
      <c r="AN43" s="110">
        <v>3</v>
      </c>
      <c r="AO43" s="112">
        <v>3</v>
      </c>
      <c r="AP43" s="117">
        <v>515</v>
      </c>
      <c r="AQ43" s="111">
        <v>290</v>
      </c>
      <c r="AR43" s="113">
        <v>225</v>
      </c>
      <c r="AS43" s="114">
        <v>264</v>
      </c>
      <c r="AT43" s="115">
        <v>213</v>
      </c>
      <c r="AU43" s="115">
        <v>22</v>
      </c>
      <c r="AV43" s="116">
        <v>12</v>
      </c>
      <c r="AW43" s="110">
        <v>4</v>
      </c>
      <c r="AX43" s="112">
        <v>0</v>
      </c>
      <c r="AY43" s="118">
        <v>12</v>
      </c>
    </row>
    <row r="44" spans="1:51" x14ac:dyDescent="0.15">
      <c r="A44">
        <v>7</v>
      </c>
      <c r="B44">
        <v>212</v>
      </c>
      <c r="C44" s="152" t="s">
        <v>71</v>
      </c>
      <c r="D44" s="24"/>
      <c r="E44" s="149">
        <v>126.85</v>
      </c>
      <c r="F44" s="150">
        <v>18938</v>
      </c>
      <c r="G44" s="103">
        <v>44559</v>
      </c>
      <c r="H44" s="103">
        <v>21454</v>
      </c>
      <c r="I44" s="103">
        <v>23105</v>
      </c>
      <c r="J44" s="104">
        <v>-43</v>
      </c>
      <c r="K44" s="105">
        <v>-33</v>
      </c>
      <c r="L44" s="106">
        <v>-10</v>
      </c>
      <c r="M44" s="104">
        <v>-47</v>
      </c>
      <c r="N44" s="105">
        <v>-37</v>
      </c>
      <c r="O44" s="151">
        <v>-10</v>
      </c>
      <c r="P44" s="104">
        <v>14</v>
      </c>
      <c r="Q44" s="105">
        <v>7</v>
      </c>
      <c r="R44" s="106">
        <v>7</v>
      </c>
      <c r="S44" s="107">
        <v>7</v>
      </c>
      <c r="T44" s="108">
        <v>7</v>
      </c>
      <c r="U44" s="108">
        <v>0</v>
      </c>
      <c r="V44" s="109">
        <v>0</v>
      </c>
      <c r="W44" s="104">
        <v>61</v>
      </c>
      <c r="X44" s="105">
        <v>44</v>
      </c>
      <c r="Y44" s="106">
        <v>17</v>
      </c>
      <c r="Z44" s="107">
        <v>43</v>
      </c>
      <c r="AA44" s="108">
        <v>17</v>
      </c>
      <c r="AB44" s="108">
        <v>1</v>
      </c>
      <c r="AC44" s="109">
        <v>0</v>
      </c>
      <c r="AD44" s="110">
        <v>4</v>
      </c>
      <c r="AE44" s="111">
        <v>4</v>
      </c>
      <c r="AF44" s="112">
        <v>0</v>
      </c>
      <c r="AG44" s="110">
        <v>68</v>
      </c>
      <c r="AH44" s="111">
        <v>35</v>
      </c>
      <c r="AI44" s="113">
        <v>33</v>
      </c>
      <c r="AJ44" s="114">
        <v>32</v>
      </c>
      <c r="AK44" s="115">
        <v>31</v>
      </c>
      <c r="AL44" s="115">
        <v>3</v>
      </c>
      <c r="AM44" s="116">
        <v>2</v>
      </c>
      <c r="AN44" s="110">
        <v>0</v>
      </c>
      <c r="AO44" s="112">
        <v>0</v>
      </c>
      <c r="AP44" s="117">
        <v>64</v>
      </c>
      <c r="AQ44" s="111">
        <v>31</v>
      </c>
      <c r="AR44" s="113">
        <v>33</v>
      </c>
      <c r="AS44" s="114">
        <v>27</v>
      </c>
      <c r="AT44" s="115">
        <v>32</v>
      </c>
      <c r="AU44" s="115">
        <v>4</v>
      </c>
      <c r="AV44" s="116">
        <v>1</v>
      </c>
      <c r="AW44" s="110">
        <v>0</v>
      </c>
      <c r="AX44" s="112">
        <v>0</v>
      </c>
      <c r="AY44" s="118">
        <v>1</v>
      </c>
    </row>
    <row r="45" spans="1:51" x14ac:dyDescent="0.15">
      <c r="A45">
        <v>5</v>
      </c>
      <c r="B45">
        <v>213</v>
      </c>
      <c r="C45" s="152" t="s">
        <v>72</v>
      </c>
      <c r="D45" s="24"/>
      <c r="E45" s="149">
        <v>132.44</v>
      </c>
      <c r="F45" s="150">
        <v>15060</v>
      </c>
      <c r="G45" s="103">
        <v>37428</v>
      </c>
      <c r="H45" s="103">
        <v>17885</v>
      </c>
      <c r="I45" s="103">
        <v>19543</v>
      </c>
      <c r="J45" s="104">
        <v>15</v>
      </c>
      <c r="K45" s="105">
        <v>8</v>
      </c>
      <c r="L45" s="106">
        <v>7</v>
      </c>
      <c r="M45" s="104">
        <v>-28</v>
      </c>
      <c r="N45" s="105">
        <v>-17</v>
      </c>
      <c r="O45" s="151">
        <v>-11</v>
      </c>
      <c r="P45" s="104">
        <v>21</v>
      </c>
      <c r="Q45" s="105">
        <v>10</v>
      </c>
      <c r="R45" s="106">
        <v>11</v>
      </c>
      <c r="S45" s="107">
        <v>10</v>
      </c>
      <c r="T45" s="108">
        <v>11</v>
      </c>
      <c r="U45" s="108">
        <v>0</v>
      </c>
      <c r="V45" s="109">
        <v>0</v>
      </c>
      <c r="W45" s="104">
        <v>49</v>
      </c>
      <c r="X45" s="105">
        <v>27</v>
      </c>
      <c r="Y45" s="106">
        <v>22</v>
      </c>
      <c r="Z45" s="107">
        <v>27</v>
      </c>
      <c r="AA45" s="108">
        <v>22</v>
      </c>
      <c r="AB45" s="108">
        <v>0</v>
      </c>
      <c r="AC45" s="109">
        <v>0</v>
      </c>
      <c r="AD45" s="110">
        <v>43</v>
      </c>
      <c r="AE45" s="111">
        <v>25</v>
      </c>
      <c r="AF45" s="112">
        <v>18</v>
      </c>
      <c r="AG45" s="110">
        <v>106</v>
      </c>
      <c r="AH45" s="111">
        <v>54</v>
      </c>
      <c r="AI45" s="113">
        <v>52</v>
      </c>
      <c r="AJ45" s="114">
        <v>38</v>
      </c>
      <c r="AK45" s="115">
        <v>42</v>
      </c>
      <c r="AL45" s="115">
        <v>16</v>
      </c>
      <c r="AM45" s="116">
        <v>9</v>
      </c>
      <c r="AN45" s="110">
        <v>0</v>
      </c>
      <c r="AO45" s="112">
        <v>1</v>
      </c>
      <c r="AP45" s="117">
        <v>63</v>
      </c>
      <c r="AQ45" s="111">
        <v>29</v>
      </c>
      <c r="AR45" s="113">
        <v>34</v>
      </c>
      <c r="AS45" s="114">
        <v>23</v>
      </c>
      <c r="AT45" s="115">
        <v>25</v>
      </c>
      <c r="AU45" s="115">
        <v>6</v>
      </c>
      <c r="AV45" s="116">
        <v>6</v>
      </c>
      <c r="AW45" s="110">
        <v>0</v>
      </c>
      <c r="AX45" s="112">
        <v>3</v>
      </c>
      <c r="AY45" s="118">
        <v>22</v>
      </c>
    </row>
    <row r="46" spans="1:51" x14ac:dyDescent="0.15">
      <c r="A46">
        <v>3</v>
      </c>
      <c r="B46">
        <v>214</v>
      </c>
      <c r="C46" s="152" t="s">
        <v>73</v>
      </c>
      <c r="D46" s="24" t="s">
        <v>51</v>
      </c>
      <c r="E46" s="149">
        <v>101.8</v>
      </c>
      <c r="F46" s="150">
        <v>96423</v>
      </c>
      <c r="G46" s="103">
        <v>223918</v>
      </c>
      <c r="H46" s="103">
        <v>102479</v>
      </c>
      <c r="I46" s="103">
        <v>121439</v>
      </c>
      <c r="J46" s="104">
        <v>-136</v>
      </c>
      <c r="K46" s="105">
        <v>-46</v>
      </c>
      <c r="L46" s="106">
        <v>-90</v>
      </c>
      <c r="M46" s="104">
        <v>-95</v>
      </c>
      <c r="N46" s="105">
        <v>-37</v>
      </c>
      <c r="O46" s="151">
        <v>-58</v>
      </c>
      <c r="P46" s="104">
        <v>112</v>
      </c>
      <c r="Q46" s="105">
        <v>59</v>
      </c>
      <c r="R46" s="106">
        <v>53</v>
      </c>
      <c r="S46" s="107">
        <v>59</v>
      </c>
      <c r="T46" s="108">
        <v>51</v>
      </c>
      <c r="U46" s="108">
        <v>0</v>
      </c>
      <c r="V46" s="109">
        <v>2</v>
      </c>
      <c r="W46" s="104">
        <v>207</v>
      </c>
      <c r="X46" s="105">
        <v>96</v>
      </c>
      <c r="Y46" s="106">
        <v>111</v>
      </c>
      <c r="Z46" s="107">
        <v>95</v>
      </c>
      <c r="AA46" s="108">
        <v>110</v>
      </c>
      <c r="AB46" s="108">
        <v>1</v>
      </c>
      <c r="AC46" s="109">
        <v>1</v>
      </c>
      <c r="AD46" s="110">
        <v>-41</v>
      </c>
      <c r="AE46" s="111">
        <v>-9</v>
      </c>
      <c r="AF46" s="112">
        <v>-32</v>
      </c>
      <c r="AG46" s="110">
        <v>563</v>
      </c>
      <c r="AH46" s="111">
        <v>284</v>
      </c>
      <c r="AI46" s="113">
        <v>279</v>
      </c>
      <c r="AJ46" s="114">
        <v>244</v>
      </c>
      <c r="AK46" s="115">
        <v>265</v>
      </c>
      <c r="AL46" s="115">
        <v>32</v>
      </c>
      <c r="AM46" s="116">
        <v>9</v>
      </c>
      <c r="AN46" s="110">
        <v>8</v>
      </c>
      <c r="AO46" s="112">
        <v>5</v>
      </c>
      <c r="AP46" s="117">
        <v>604</v>
      </c>
      <c r="AQ46" s="111">
        <v>293</v>
      </c>
      <c r="AR46" s="113">
        <v>311</v>
      </c>
      <c r="AS46" s="114">
        <v>264</v>
      </c>
      <c r="AT46" s="115">
        <v>290</v>
      </c>
      <c r="AU46" s="115">
        <v>28</v>
      </c>
      <c r="AV46" s="116">
        <v>17</v>
      </c>
      <c r="AW46" s="110">
        <v>1</v>
      </c>
      <c r="AX46" s="112">
        <v>4</v>
      </c>
      <c r="AY46" s="118">
        <v>-40</v>
      </c>
    </row>
    <row r="47" spans="1:51" x14ac:dyDescent="0.15">
      <c r="A47">
        <v>5</v>
      </c>
      <c r="B47">
        <v>215</v>
      </c>
      <c r="C47" s="152" t="s">
        <v>74</v>
      </c>
      <c r="D47" s="24"/>
      <c r="E47" s="149">
        <v>176.51</v>
      </c>
      <c r="F47" s="150">
        <v>30613</v>
      </c>
      <c r="G47" s="103">
        <v>73508</v>
      </c>
      <c r="H47" s="103">
        <v>35297</v>
      </c>
      <c r="I47" s="103">
        <v>38211</v>
      </c>
      <c r="J47" s="104">
        <v>-75</v>
      </c>
      <c r="K47" s="105">
        <v>-44</v>
      </c>
      <c r="L47" s="106">
        <v>-31</v>
      </c>
      <c r="M47" s="104">
        <v>-72</v>
      </c>
      <c r="N47" s="105">
        <v>-37</v>
      </c>
      <c r="O47" s="151">
        <v>-35</v>
      </c>
      <c r="P47" s="104">
        <v>30</v>
      </c>
      <c r="Q47" s="105">
        <v>17</v>
      </c>
      <c r="R47" s="106">
        <v>13</v>
      </c>
      <c r="S47" s="107">
        <v>15</v>
      </c>
      <c r="T47" s="108">
        <v>12</v>
      </c>
      <c r="U47" s="108">
        <v>2</v>
      </c>
      <c r="V47" s="109">
        <v>1</v>
      </c>
      <c r="W47" s="104">
        <v>102</v>
      </c>
      <c r="X47" s="105">
        <v>54</v>
      </c>
      <c r="Y47" s="106">
        <v>48</v>
      </c>
      <c r="Z47" s="107">
        <v>54</v>
      </c>
      <c r="AA47" s="108">
        <v>47</v>
      </c>
      <c r="AB47" s="108">
        <v>0</v>
      </c>
      <c r="AC47" s="109">
        <v>1</v>
      </c>
      <c r="AD47" s="110">
        <v>-3</v>
      </c>
      <c r="AE47" s="111">
        <v>-7</v>
      </c>
      <c r="AF47" s="112">
        <v>4</v>
      </c>
      <c r="AG47" s="110">
        <v>195</v>
      </c>
      <c r="AH47" s="111">
        <v>99</v>
      </c>
      <c r="AI47" s="113">
        <v>96</v>
      </c>
      <c r="AJ47" s="114">
        <v>59</v>
      </c>
      <c r="AK47" s="115">
        <v>70</v>
      </c>
      <c r="AL47" s="115">
        <v>35</v>
      </c>
      <c r="AM47" s="116">
        <v>26</v>
      </c>
      <c r="AN47" s="110">
        <v>5</v>
      </c>
      <c r="AO47" s="112">
        <v>0</v>
      </c>
      <c r="AP47" s="117">
        <v>198</v>
      </c>
      <c r="AQ47" s="111">
        <v>106</v>
      </c>
      <c r="AR47" s="113">
        <v>92</v>
      </c>
      <c r="AS47" s="114">
        <v>74</v>
      </c>
      <c r="AT47" s="115">
        <v>68</v>
      </c>
      <c r="AU47" s="115">
        <v>32</v>
      </c>
      <c r="AV47" s="116">
        <v>23</v>
      </c>
      <c r="AW47" s="110">
        <v>0</v>
      </c>
      <c r="AX47" s="112">
        <v>1</v>
      </c>
      <c r="AY47" s="118">
        <v>-15</v>
      </c>
    </row>
    <row r="48" spans="1:51" x14ac:dyDescent="0.15">
      <c r="A48">
        <v>4</v>
      </c>
      <c r="B48">
        <v>216</v>
      </c>
      <c r="C48" s="152" t="s">
        <v>75</v>
      </c>
      <c r="D48" s="24"/>
      <c r="E48" s="149">
        <v>34.380000000000003</v>
      </c>
      <c r="F48" s="150">
        <v>37055</v>
      </c>
      <c r="G48" s="103">
        <v>86016</v>
      </c>
      <c r="H48" s="103">
        <v>41533</v>
      </c>
      <c r="I48" s="103">
        <v>44483</v>
      </c>
      <c r="J48" s="104">
        <v>-90</v>
      </c>
      <c r="K48" s="105">
        <v>-59</v>
      </c>
      <c r="L48" s="106">
        <v>-31</v>
      </c>
      <c r="M48" s="104">
        <v>-49</v>
      </c>
      <c r="N48" s="105">
        <v>-29</v>
      </c>
      <c r="O48" s="151">
        <v>-20</v>
      </c>
      <c r="P48" s="104">
        <v>39</v>
      </c>
      <c r="Q48" s="105">
        <v>21</v>
      </c>
      <c r="R48" s="106">
        <v>18</v>
      </c>
      <c r="S48" s="107">
        <v>21</v>
      </c>
      <c r="T48" s="108">
        <v>18</v>
      </c>
      <c r="U48" s="108">
        <v>0</v>
      </c>
      <c r="V48" s="109">
        <v>0</v>
      </c>
      <c r="W48" s="104">
        <v>88</v>
      </c>
      <c r="X48" s="105">
        <v>50</v>
      </c>
      <c r="Y48" s="106">
        <v>38</v>
      </c>
      <c r="Z48" s="107">
        <v>49</v>
      </c>
      <c r="AA48" s="108">
        <v>37</v>
      </c>
      <c r="AB48" s="108">
        <v>1</v>
      </c>
      <c r="AC48" s="109">
        <v>1</v>
      </c>
      <c r="AD48" s="110">
        <v>-41</v>
      </c>
      <c r="AE48" s="111">
        <v>-30</v>
      </c>
      <c r="AF48" s="112">
        <v>-11</v>
      </c>
      <c r="AG48" s="110">
        <v>173</v>
      </c>
      <c r="AH48" s="111">
        <v>96</v>
      </c>
      <c r="AI48" s="113">
        <v>77</v>
      </c>
      <c r="AJ48" s="114">
        <v>73</v>
      </c>
      <c r="AK48" s="115">
        <v>70</v>
      </c>
      <c r="AL48" s="115">
        <v>22</v>
      </c>
      <c r="AM48" s="116">
        <v>7</v>
      </c>
      <c r="AN48" s="110">
        <v>1</v>
      </c>
      <c r="AO48" s="112">
        <v>0</v>
      </c>
      <c r="AP48" s="117">
        <v>214</v>
      </c>
      <c r="AQ48" s="111">
        <v>126</v>
      </c>
      <c r="AR48" s="113">
        <v>88</v>
      </c>
      <c r="AS48" s="114">
        <v>102</v>
      </c>
      <c r="AT48" s="115">
        <v>81</v>
      </c>
      <c r="AU48" s="115">
        <v>24</v>
      </c>
      <c r="AV48" s="116">
        <v>7</v>
      </c>
      <c r="AW48" s="110">
        <v>0</v>
      </c>
      <c r="AX48" s="112">
        <v>0</v>
      </c>
      <c r="AY48" s="118">
        <v>-3</v>
      </c>
    </row>
    <row r="49" spans="1:51" x14ac:dyDescent="0.15">
      <c r="A49">
        <v>3</v>
      </c>
      <c r="B49" s="153">
        <v>217</v>
      </c>
      <c r="C49" s="152" t="s">
        <v>76</v>
      </c>
      <c r="D49" s="24"/>
      <c r="E49" s="149">
        <v>53.44</v>
      </c>
      <c r="F49" s="150">
        <v>64300</v>
      </c>
      <c r="G49" s="103">
        <v>151025</v>
      </c>
      <c r="H49" s="103">
        <v>70470</v>
      </c>
      <c r="I49" s="103">
        <v>80555</v>
      </c>
      <c r="J49" s="104">
        <v>-40</v>
      </c>
      <c r="K49" s="105">
        <v>-25</v>
      </c>
      <c r="L49" s="106">
        <v>-15</v>
      </c>
      <c r="M49" s="104">
        <v>-100</v>
      </c>
      <c r="N49" s="105">
        <v>-53</v>
      </c>
      <c r="O49" s="151">
        <v>-47</v>
      </c>
      <c r="P49" s="104">
        <v>75</v>
      </c>
      <c r="Q49" s="105">
        <v>33</v>
      </c>
      <c r="R49" s="106">
        <v>42</v>
      </c>
      <c r="S49" s="107">
        <v>33</v>
      </c>
      <c r="T49" s="108">
        <v>41</v>
      </c>
      <c r="U49" s="108">
        <v>0</v>
      </c>
      <c r="V49" s="109">
        <v>1</v>
      </c>
      <c r="W49" s="104">
        <v>175</v>
      </c>
      <c r="X49" s="105">
        <v>86</v>
      </c>
      <c r="Y49" s="106">
        <v>89</v>
      </c>
      <c r="Z49" s="107">
        <v>86</v>
      </c>
      <c r="AA49" s="108">
        <v>89</v>
      </c>
      <c r="AB49" s="108">
        <v>0</v>
      </c>
      <c r="AC49" s="109">
        <v>0</v>
      </c>
      <c r="AD49" s="110">
        <v>60</v>
      </c>
      <c r="AE49" s="111">
        <v>28</v>
      </c>
      <c r="AF49" s="112">
        <v>32</v>
      </c>
      <c r="AG49" s="110">
        <v>427</v>
      </c>
      <c r="AH49" s="111">
        <v>208</v>
      </c>
      <c r="AI49" s="113">
        <v>219</v>
      </c>
      <c r="AJ49" s="114">
        <v>175</v>
      </c>
      <c r="AK49" s="115">
        <v>185</v>
      </c>
      <c r="AL49" s="115">
        <v>31</v>
      </c>
      <c r="AM49" s="116">
        <v>33</v>
      </c>
      <c r="AN49" s="110">
        <v>2</v>
      </c>
      <c r="AO49" s="112">
        <v>1</v>
      </c>
      <c r="AP49" s="117">
        <v>367</v>
      </c>
      <c r="AQ49" s="111">
        <v>180</v>
      </c>
      <c r="AR49" s="113">
        <v>187</v>
      </c>
      <c r="AS49" s="114">
        <v>165</v>
      </c>
      <c r="AT49" s="115">
        <v>175</v>
      </c>
      <c r="AU49" s="115">
        <v>14</v>
      </c>
      <c r="AV49" s="116">
        <v>8</v>
      </c>
      <c r="AW49" s="110">
        <v>1</v>
      </c>
      <c r="AX49" s="112">
        <v>4</v>
      </c>
      <c r="AY49" s="118">
        <v>4</v>
      </c>
    </row>
    <row r="50" spans="1:51" x14ac:dyDescent="0.15">
      <c r="A50">
        <v>5</v>
      </c>
      <c r="B50">
        <v>218</v>
      </c>
      <c r="C50" s="152" t="s">
        <v>77</v>
      </c>
      <c r="D50" s="24" t="s">
        <v>51</v>
      </c>
      <c r="E50" s="149">
        <v>92.94</v>
      </c>
      <c r="F50" s="150">
        <v>18148</v>
      </c>
      <c r="G50" s="103">
        <v>46831</v>
      </c>
      <c r="H50" s="103">
        <v>22843</v>
      </c>
      <c r="I50" s="103">
        <v>23988</v>
      </c>
      <c r="J50" s="104">
        <v>-31</v>
      </c>
      <c r="K50" s="105">
        <v>-19</v>
      </c>
      <c r="L50" s="106">
        <v>-12</v>
      </c>
      <c r="M50" s="104">
        <v>-26</v>
      </c>
      <c r="N50" s="105">
        <v>-16</v>
      </c>
      <c r="O50" s="151">
        <v>-10</v>
      </c>
      <c r="P50" s="104">
        <v>18</v>
      </c>
      <c r="Q50" s="105">
        <v>6</v>
      </c>
      <c r="R50" s="106">
        <v>12</v>
      </c>
      <c r="S50" s="107">
        <v>6</v>
      </c>
      <c r="T50" s="108">
        <v>12</v>
      </c>
      <c r="U50" s="108">
        <v>0</v>
      </c>
      <c r="V50" s="109">
        <v>0</v>
      </c>
      <c r="W50" s="104">
        <v>44</v>
      </c>
      <c r="X50" s="105">
        <v>22</v>
      </c>
      <c r="Y50" s="106">
        <v>22</v>
      </c>
      <c r="Z50" s="107">
        <v>22</v>
      </c>
      <c r="AA50" s="108">
        <v>21</v>
      </c>
      <c r="AB50" s="108">
        <v>0</v>
      </c>
      <c r="AC50" s="109">
        <v>1</v>
      </c>
      <c r="AD50" s="110">
        <v>-5</v>
      </c>
      <c r="AE50" s="111">
        <v>-3</v>
      </c>
      <c r="AF50" s="112">
        <v>-2</v>
      </c>
      <c r="AG50" s="110">
        <v>96</v>
      </c>
      <c r="AH50" s="111">
        <v>48</v>
      </c>
      <c r="AI50" s="113">
        <v>48</v>
      </c>
      <c r="AJ50" s="114">
        <v>31</v>
      </c>
      <c r="AK50" s="115">
        <v>32</v>
      </c>
      <c r="AL50" s="115">
        <v>17</v>
      </c>
      <c r="AM50" s="116">
        <v>16</v>
      </c>
      <c r="AN50" s="110">
        <v>0</v>
      </c>
      <c r="AO50" s="112">
        <v>0</v>
      </c>
      <c r="AP50" s="117">
        <v>101</v>
      </c>
      <c r="AQ50" s="111">
        <v>51</v>
      </c>
      <c r="AR50" s="113">
        <v>50</v>
      </c>
      <c r="AS50" s="114">
        <v>41</v>
      </c>
      <c r="AT50" s="115">
        <v>41</v>
      </c>
      <c r="AU50" s="115">
        <v>10</v>
      </c>
      <c r="AV50" s="116">
        <v>9</v>
      </c>
      <c r="AW50" s="110">
        <v>0</v>
      </c>
      <c r="AX50" s="112">
        <v>0</v>
      </c>
      <c r="AY50" s="118">
        <v>-1</v>
      </c>
    </row>
    <row r="51" spans="1:51" x14ac:dyDescent="0.15">
      <c r="A51">
        <v>3</v>
      </c>
      <c r="B51">
        <v>219</v>
      </c>
      <c r="C51" s="152" t="s">
        <v>78</v>
      </c>
      <c r="D51" s="24"/>
      <c r="E51" s="149">
        <v>210.32</v>
      </c>
      <c r="F51" s="150">
        <v>42672</v>
      </c>
      <c r="G51" s="103">
        <v>106694</v>
      </c>
      <c r="H51" s="103">
        <v>51034</v>
      </c>
      <c r="I51" s="103">
        <v>55660</v>
      </c>
      <c r="J51" s="104">
        <v>-89</v>
      </c>
      <c r="K51" s="105">
        <v>-36</v>
      </c>
      <c r="L51" s="106">
        <v>-53</v>
      </c>
      <c r="M51" s="104">
        <v>-49</v>
      </c>
      <c r="N51" s="105">
        <v>-25</v>
      </c>
      <c r="O51" s="151">
        <v>-24</v>
      </c>
      <c r="P51" s="104">
        <v>39</v>
      </c>
      <c r="Q51" s="105">
        <v>20</v>
      </c>
      <c r="R51" s="106">
        <v>19</v>
      </c>
      <c r="S51" s="107">
        <v>20</v>
      </c>
      <c r="T51" s="108">
        <v>19</v>
      </c>
      <c r="U51" s="108">
        <v>0</v>
      </c>
      <c r="V51" s="109">
        <v>0</v>
      </c>
      <c r="W51" s="104">
        <v>88</v>
      </c>
      <c r="X51" s="105">
        <v>45</v>
      </c>
      <c r="Y51" s="106">
        <v>43</v>
      </c>
      <c r="Z51" s="107">
        <v>45</v>
      </c>
      <c r="AA51" s="108">
        <v>42</v>
      </c>
      <c r="AB51" s="108">
        <v>0</v>
      </c>
      <c r="AC51" s="109">
        <v>1</v>
      </c>
      <c r="AD51" s="110">
        <v>-40</v>
      </c>
      <c r="AE51" s="111">
        <v>-11</v>
      </c>
      <c r="AF51" s="112">
        <v>-29</v>
      </c>
      <c r="AG51" s="110">
        <v>214</v>
      </c>
      <c r="AH51" s="111">
        <v>116</v>
      </c>
      <c r="AI51" s="113">
        <v>98</v>
      </c>
      <c r="AJ51" s="114">
        <v>95</v>
      </c>
      <c r="AK51" s="115">
        <v>87</v>
      </c>
      <c r="AL51" s="115">
        <v>18</v>
      </c>
      <c r="AM51" s="116">
        <v>10</v>
      </c>
      <c r="AN51" s="110">
        <v>3</v>
      </c>
      <c r="AO51" s="112">
        <v>1</v>
      </c>
      <c r="AP51" s="117">
        <v>254</v>
      </c>
      <c r="AQ51" s="111">
        <v>127</v>
      </c>
      <c r="AR51" s="113">
        <v>127</v>
      </c>
      <c r="AS51" s="114">
        <v>114</v>
      </c>
      <c r="AT51" s="115">
        <v>115</v>
      </c>
      <c r="AU51" s="115">
        <v>12</v>
      </c>
      <c r="AV51" s="116">
        <v>12</v>
      </c>
      <c r="AW51" s="110">
        <v>1</v>
      </c>
      <c r="AX51" s="112">
        <v>0</v>
      </c>
      <c r="AY51" s="118">
        <v>-15</v>
      </c>
    </row>
    <row r="52" spans="1:51" x14ac:dyDescent="0.15">
      <c r="A52">
        <v>5</v>
      </c>
      <c r="B52">
        <v>220</v>
      </c>
      <c r="C52" s="152" t="s">
        <v>79</v>
      </c>
      <c r="D52" s="24" t="s">
        <v>51</v>
      </c>
      <c r="E52" s="149">
        <v>150.97999999999999</v>
      </c>
      <c r="F52" s="150">
        <v>16254</v>
      </c>
      <c r="G52" s="103">
        <v>41415</v>
      </c>
      <c r="H52" s="103">
        <v>20423</v>
      </c>
      <c r="I52" s="103">
        <v>20992</v>
      </c>
      <c r="J52" s="104">
        <v>-33</v>
      </c>
      <c r="K52" s="105">
        <v>-16</v>
      </c>
      <c r="L52" s="106">
        <v>-17</v>
      </c>
      <c r="M52" s="104">
        <v>-43</v>
      </c>
      <c r="N52" s="105">
        <v>-21</v>
      </c>
      <c r="O52" s="151">
        <v>-22</v>
      </c>
      <c r="P52" s="104">
        <v>15</v>
      </c>
      <c r="Q52" s="105">
        <v>6</v>
      </c>
      <c r="R52" s="106">
        <v>9</v>
      </c>
      <c r="S52" s="107">
        <v>6</v>
      </c>
      <c r="T52" s="108">
        <v>9</v>
      </c>
      <c r="U52" s="108">
        <v>0</v>
      </c>
      <c r="V52" s="109">
        <v>0</v>
      </c>
      <c r="W52" s="104">
        <v>58</v>
      </c>
      <c r="X52" s="105">
        <v>27</v>
      </c>
      <c r="Y52" s="106">
        <v>31</v>
      </c>
      <c r="Z52" s="107">
        <v>27</v>
      </c>
      <c r="AA52" s="108">
        <v>31</v>
      </c>
      <c r="AB52" s="108">
        <v>0</v>
      </c>
      <c r="AC52" s="109">
        <v>0</v>
      </c>
      <c r="AD52" s="110">
        <v>10</v>
      </c>
      <c r="AE52" s="111">
        <v>5</v>
      </c>
      <c r="AF52" s="112">
        <v>5</v>
      </c>
      <c r="AG52" s="110">
        <v>130</v>
      </c>
      <c r="AH52" s="111">
        <v>61</v>
      </c>
      <c r="AI52" s="113">
        <v>69</v>
      </c>
      <c r="AJ52" s="114">
        <v>36</v>
      </c>
      <c r="AK52" s="115">
        <v>28</v>
      </c>
      <c r="AL52" s="115">
        <v>24</v>
      </c>
      <c r="AM52" s="116">
        <v>41</v>
      </c>
      <c r="AN52" s="110">
        <v>1</v>
      </c>
      <c r="AO52" s="112">
        <v>0</v>
      </c>
      <c r="AP52" s="117">
        <v>120</v>
      </c>
      <c r="AQ52" s="111">
        <v>56</v>
      </c>
      <c r="AR52" s="113">
        <v>64</v>
      </c>
      <c r="AS52" s="114">
        <v>35</v>
      </c>
      <c r="AT52" s="115">
        <v>41</v>
      </c>
      <c r="AU52" s="115">
        <v>20</v>
      </c>
      <c r="AV52" s="116">
        <v>23</v>
      </c>
      <c r="AW52" s="110">
        <v>1</v>
      </c>
      <c r="AX52" s="112">
        <v>0</v>
      </c>
      <c r="AY52" s="118">
        <v>7</v>
      </c>
    </row>
    <row r="53" spans="1:51" x14ac:dyDescent="0.15">
      <c r="A53">
        <v>9</v>
      </c>
      <c r="B53">
        <v>221</v>
      </c>
      <c r="C53" s="152" t="s">
        <v>80</v>
      </c>
      <c r="D53" s="24"/>
      <c r="E53" s="149">
        <v>377.59</v>
      </c>
      <c r="F53" s="150">
        <v>15793</v>
      </c>
      <c r="G53" s="103">
        <v>38619</v>
      </c>
      <c r="H53" s="103">
        <v>18363</v>
      </c>
      <c r="I53" s="103">
        <v>20256</v>
      </c>
      <c r="J53" s="104">
        <v>-12</v>
      </c>
      <c r="K53" s="105">
        <v>-20</v>
      </c>
      <c r="L53" s="106">
        <v>8</v>
      </c>
      <c r="M53" s="104">
        <v>-36</v>
      </c>
      <c r="N53" s="105">
        <v>-17</v>
      </c>
      <c r="O53" s="151">
        <v>-19</v>
      </c>
      <c r="P53" s="104">
        <v>9</v>
      </c>
      <c r="Q53" s="105">
        <v>3</v>
      </c>
      <c r="R53" s="106">
        <v>6</v>
      </c>
      <c r="S53" s="107">
        <v>3</v>
      </c>
      <c r="T53" s="108">
        <v>6</v>
      </c>
      <c r="U53" s="108">
        <v>0</v>
      </c>
      <c r="V53" s="109">
        <v>0</v>
      </c>
      <c r="W53" s="104">
        <v>45</v>
      </c>
      <c r="X53" s="105">
        <v>20</v>
      </c>
      <c r="Y53" s="106">
        <v>25</v>
      </c>
      <c r="Z53" s="107">
        <v>20</v>
      </c>
      <c r="AA53" s="108">
        <v>25</v>
      </c>
      <c r="AB53" s="108">
        <v>0</v>
      </c>
      <c r="AC53" s="109">
        <v>0</v>
      </c>
      <c r="AD53" s="110">
        <v>24</v>
      </c>
      <c r="AE53" s="111">
        <v>-3</v>
      </c>
      <c r="AF53" s="112">
        <v>27</v>
      </c>
      <c r="AG53" s="110">
        <v>129</v>
      </c>
      <c r="AH53" s="111">
        <v>55</v>
      </c>
      <c r="AI53" s="113">
        <v>74</v>
      </c>
      <c r="AJ53" s="114">
        <v>41</v>
      </c>
      <c r="AK53" s="115">
        <v>43</v>
      </c>
      <c r="AL53" s="115">
        <v>14</v>
      </c>
      <c r="AM53" s="116">
        <v>31</v>
      </c>
      <c r="AN53" s="110">
        <v>0</v>
      </c>
      <c r="AO53" s="112">
        <v>0</v>
      </c>
      <c r="AP53" s="117">
        <v>105</v>
      </c>
      <c r="AQ53" s="111">
        <v>58</v>
      </c>
      <c r="AR53" s="113">
        <v>47</v>
      </c>
      <c r="AS53" s="114">
        <v>43</v>
      </c>
      <c r="AT53" s="115">
        <v>39</v>
      </c>
      <c r="AU53" s="115">
        <v>14</v>
      </c>
      <c r="AV53" s="116">
        <v>8</v>
      </c>
      <c r="AW53" s="110">
        <v>1</v>
      </c>
      <c r="AX53" s="112">
        <v>0</v>
      </c>
      <c r="AY53" s="118">
        <v>22</v>
      </c>
    </row>
    <row r="54" spans="1:51" x14ac:dyDescent="0.15">
      <c r="A54">
        <v>8</v>
      </c>
      <c r="B54">
        <v>222</v>
      </c>
      <c r="C54" s="152" t="s">
        <v>81</v>
      </c>
      <c r="D54" s="24"/>
      <c r="E54" s="149">
        <v>422.91</v>
      </c>
      <c r="F54" s="150">
        <v>8274</v>
      </c>
      <c r="G54" s="102">
        <v>21221</v>
      </c>
      <c r="H54" s="102">
        <v>10194</v>
      </c>
      <c r="I54" s="102">
        <v>11027</v>
      </c>
      <c r="J54" s="104">
        <v>-35</v>
      </c>
      <c r="K54" s="105">
        <v>-9</v>
      </c>
      <c r="L54" s="106">
        <v>-26</v>
      </c>
      <c r="M54" s="104">
        <v>-28</v>
      </c>
      <c r="N54" s="105">
        <v>-9</v>
      </c>
      <c r="O54" s="151">
        <v>-19</v>
      </c>
      <c r="P54" s="104">
        <v>12</v>
      </c>
      <c r="Q54" s="105">
        <v>7</v>
      </c>
      <c r="R54" s="106">
        <v>5</v>
      </c>
      <c r="S54" s="107">
        <v>7</v>
      </c>
      <c r="T54" s="108">
        <v>5</v>
      </c>
      <c r="U54" s="108">
        <v>0</v>
      </c>
      <c r="V54" s="109">
        <v>0</v>
      </c>
      <c r="W54" s="104">
        <v>40</v>
      </c>
      <c r="X54" s="105">
        <v>16</v>
      </c>
      <c r="Y54" s="106">
        <v>24</v>
      </c>
      <c r="Z54" s="107">
        <v>16</v>
      </c>
      <c r="AA54" s="108">
        <v>24</v>
      </c>
      <c r="AB54" s="108">
        <v>0</v>
      </c>
      <c r="AC54" s="109">
        <v>0</v>
      </c>
      <c r="AD54" s="110">
        <v>-7</v>
      </c>
      <c r="AE54" s="111">
        <v>0</v>
      </c>
      <c r="AF54" s="112">
        <v>-7</v>
      </c>
      <c r="AG54" s="110">
        <v>27</v>
      </c>
      <c r="AH54" s="111">
        <v>20</v>
      </c>
      <c r="AI54" s="113">
        <v>7</v>
      </c>
      <c r="AJ54" s="114">
        <v>18</v>
      </c>
      <c r="AK54" s="115">
        <v>5</v>
      </c>
      <c r="AL54" s="115">
        <v>2</v>
      </c>
      <c r="AM54" s="116">
        <v>2</v>
      </c>
      <c r="AN54" s="110">
        <v>0</v>
      </c>
      <c r="AO54" s="112">
        <v>0</v>
      </c>
      <c r="AP54" s="117">
        <v>34</v>
      </c>
      <c r="AQ54" s="111">
        <v>20</v>
      </c>
      <c r="AR54" s="113">
        <v>14</v>
      </c>
      <c r="AS54" s="114">
        <v>18</v>
      </c>
      <c r="AT54" s="115">
        <v>12</v>
      </c>
      <c r="AU54" s="115">
        <v>2</v>
      </c>
      <c r="AV54" s="116">
        <v>2</v>
      </c>
      <c r="AW54" s="110">
        <v>0</v>
      </c>
      <c r="AX54" s="112">
        <v>0</v>
      </c>
      <c r="AY54" s="118">
        <v>-12</v>
      </c>
    </row>
    <row r="55" spans="1:51" x14ac:dyDescent="0.15">
      <c r="A55">
        <v>9</v>
      </c>
      <c r="B55">
        <v>223</v>
      </c>
      <c r="C55" s="152" t="s">
        <v>82</v>
      </c>
      <c r="D55" s="24"/>
      <c r="E55" s="149">
        <v>493.21</v>
      </c>
      <c r="F55" s="150">
        <v>23344</v>
      </c>
      <c r="G55" s="103">
        <v>59951</v>
      </c>
      <c r="H55" s="103">
        <v>28824</v>
      </c>
      <c r="I55" s="103">
        <v>31127</v>
      </c>
      <c r="J55" s="104">
        <v>-53</v>
      </c>
      <c r="K55" s="105">
        <v>-37</v>
      </c>
      <c r="L55" s="106">
        <v>-16</v>
      </c>
      <c r="M55" s="104">
        <v>-57</v>
      </c>
      <c r="N55" s="105">
        <v>-34</v>
      </c>
      <c r="O55" s="151">
        <v>-23</v>
      </c>
      <c r="P55" s="104">
        <v>32</v>
      </c>
      <c r="Q55" s="105">
        <v>12</v>
      </c>
      <c r="R55" s="106">
        <v>20</v>
      </c>
      <c r="S55" s="107">
        <v>12</v>
      </c>
      <c r="T55" s="108">
        <v>20</v>
      </c>
      <c r="U55" s="108">
        <v>0</v>
      </c>
      <c r="V55" s="109">
        <v>0</v>
      </c>
      <c r="W55" s="104">
        <v>89</v>
      </c>
      <c r="X55" s="105">
        <v>46</v>
      </c>
      <c r="Y55" s="106">
        <v>43</v>
      </c>
      <c r="Z55" s="107">
        <v>46</v>
      </c>
      <c r="AA55" s="108">
        <v>43</v>
      </c>
      <c r="AB55" s="108">
        <v>0</v>
      </c>
      <c r="AC55" s="109">
        <v>0</v>
      </c>
      <c r="AD55" s="110">
        <v>4</v>
      </c>
      <c r="AE55" s="111">
        <v>-3</v>
      </c>
      <c r="AF55" s="112">
        <v>7</v>
      </c>
      <c r="AG55" s="110">
        <v>109</v>
      </c>
      <c r="AH55" s="111">
        <v>55</v>
      </c>
      <c r="AI55" s="113">
        <v>54</v>
      </c>
      <c r="AJ55" s="114">
        <v>25</v>
      </c>
      <c r="AK55" s="115">
        <v>28</v>
      </c>
      <c r="AL55" s="115">
        <v>28</v>
      </c>
      <c r="AM55" s="116">
        <v>26</v>
      </c>
      <c r="AN55" s="110">
        <v>2</v>
      </c>
      <c r="AO55" s="112">
        <v>0</v>
      </c>
      <c r="AP55" s="117">
        <v>105</v>
      </c>
      <c r="AQ55" s="111">
        <v>58</v>
      </c>
      <c r="AR55" s="113">
        <v>47</v>
      </c>
      <c r="AS55" s="114">
        <v>32</v>
      </c>
      <c r="AT55" s="115">
        <v>37</v>
      </c>
      <c r="AU55" s="115">
        <v>18</v>
      </c>
      <c r="AV55" s="116">
        <v>10</v>
      </c>
      <c r="AW55" s="110">
        <v>8</v>
      </c>
      <c r="AX55" s="112">
        <v>0</v>
      </c>
      <c r="AY55" s="118">
        <v>15</v>
      </c>
    </row>
    <row r="56" spans="1:51" x14ac:dyDescent="0.15">
      <c r="A56">
        <v>10</v>
      </c>
      <c r="B56">
        <v>224</v>
      </c>
      <c r="C56" s="152" t="s">
        <v>83</v>
      </c>
      <c r="D56" s="24"/>
      <c r="E56" s="149">
        <v>229.01</v>
      </c>
      <c r="F56" s="150">
        <v>17262</v>
      </c>
      <c r="G56" s="103">
        <v>42872</v>
      </c>
      <c r="H56" s="103">
        <v>20491</v>
      </c>
      <c r="I56" s="103">
        <v>22381</v>
      </c>
      <c r="J56" s="104">
        <v>-39</v>
      </c>
      <c r="K56" s="105">
        <v>-27</v>
      </c>
      <c r="L56" s="106">
        <v>-12</v>
      </c>
      <c r="M56" s="104">
        <v>-60</v>
      </c>
      <c r="N56" s="105">
        <v>-35</v>
      </c>
      <c r="O56" s="151">
        <v>-25</v>
      </c>
      <c r="P56" s="104">
        <v>13</v>
      </c>
      <c r="Q56" s="105">
        <v>6</v>
      </c>
      <c r="R56" s="106">
        <v>7</v>
      </c>
      <c r="S56" s="107">
        <v>6</v>
      </c>
      <c r="T56" s="108">
        <v>7</v>
      </c>
      <c r="U56" s="108">
        <v>0</v>
      </c>
      <c r="V56" s="109">
        <v>0</v>
      </c>
      <c r="W56" s="104">
        <v>73</v>
      </c>
      <c r="X56" s="105">
        <v>41</v>
      </c>
      <c r="Y56" s="106">
        <v>32</v>
      </c>
      <c r="Z56" s="107">
        <v>41</v>
      </c>
      <c r="AA56" s="108">
        <v>32</v>
      </c>
      <c r="AB56" s="108">
        <v>0</v>
      </c>
      <c r="AC56" s="109">
        <v>0</v>
      </c>
      <c r="AD56" s="110">
        <v>21</v>
      </c>
      <c r="AE56" s="111">
        <v>8</v>
      </c>
      <c r="AF56" s="112">
        <v>13</v>
      </c>
      <c r="AG56" s="110">
        <v>112</v>
      </c>
      <c r="AH56" s="111">
        <v>50</v>
      </c>
      <c r="AI56" s="113">
        <v>62</v>
      </c>
      <c r="AJ56" s="114">
        <v>27</v>
      </c>
      <c r="AK56" s="115">
        <v>27</v>
      </c>
      <c r="AL56" s="115">
        <v>23</v>
      </c>
      <c r="AM56" s="116">
        <v>34</v>
      </c>
      <c r="AN56" s="110">
        <v>0</v>
      </c>
      <c r="AO56" s="112">
        <v>1</v>
      </c>
      <c r="AP56" s="117">
        <v>91</v>
      </c>
      <c r="AQ56" s="111">
        <v>42</v>
      </c>
      <c r="AR56" s="113">
        <v>49</v>
      </c>
      <c r="AS56" s="114">
        <v>31</v>
      </c>
      <c r="AT56" s="115">
        <v>33</v>
      </c>
      <c r="AU56" s="115">
        <v>10</v>
      </c>
      <c r="AV56" s="116">
        <v>13</v>
      </c>
      <c r="AW56" s="110">
        <v>1</v>
      </c>
      <c r="AX56" s="112">
        <v>3</v>
      </c>
      <c r="AY56" s="118">
        <v>13</v>
      </c>
    </row>
    <row r="57" spans="1:51" x14ac:dyDescent="0.15">
      <c r="A57">
        <v>8</v>
      </c>
      <c r="B57">
        <v>225</v>
      </c>
      <c r="C57" s="152" t="s">
        <v>84</v>
      </c>
      <c r="D57" s="24"/>
      <c r="E57" s="149">
        <v>403.06</v>
      </c>
      <c r="F57" s="150">
        <v>11403</v>
      </c>
      <c r="G57" s="103">
        <v>27905</v>
      </c>
      <c r="H57" s="103">
        <v>13383</v>
      </c>
      <c r="I57" s="103">
        <v>14522</v>
      </c>
      <c r="J57" s="104">
        <v>-28</v>
      </c>
      <c r="K57" s="105">
        <v>-16</v>
      </c>
      <c r="L57" s="106">
        <v>-12</v>
      </c>
      <c r="M57" s="104">
        <v>-21</v>
      </c>
      <c r="N57" s="105">
        <v>-11</v>
      </c>
      <c r="O57" s="151">
        <v>-10</v>
      </c>
      <c r="P57" s="104">
        <v>16</v>
      </c>
      <c r="Q57" s="105">
        <v>7</v>
      </c>
      <c r="R57" s="106">
        <v>9</v>
      </c>
      <c r="S57" s="107">
        <v>7</v>
      </c>
      <c r="T57" s="108">
        <v>9</v>
      </c>
      <c r="U57" s="108">
        <v>0</v>
      </c>
      <c r="V57" s="109">
        <v>0</v>
      </c>
      <c r="W57" s="104">
        <v>37</v>
      </c>
      <c r="X57" s="105">
        <v>18</v>
      </c>
      <c r="Y57" s="106">
        <v>19</v>
      </c>
      <c r="Z57" s="107">
        <v>18</v>
      </c>
      <c r="AA57" s="108">
        <v>19</v>
      </c>
      <c r="AB57" s="108">
        <v>0</v>
      </c>
      <c r="AC57" s="109">
        <v>0</v>
      </c>
      <c r="AD57" s="110">
        <v>-7</v>
      </c>
      <c r="AE57" s="111">
        <v>-5</v>
      </c>
      <c r="AF57" s="112">
        <v>-2</v>
      </c>
      <c r="AG57" s="110">
        <v>41</v>
      </c>
      <c r="AH57" s="111">
        <v>19</v>
      </c>
      <c r="AI57" s="113">
        <v>22</v>
      </c>
      <c r="AJ57" s="114">
        <v>16</v>
      </c>
      <c r="AK57" s="115">
        <v>18</v>
      </c>
      <c r="AL57" s="115">
        <v>3</v>
      </c>
      <c r="AM57" s="116">
        <v>4</v>
      </c>
      <c r="AN57" s="110">
        <v>0</v>
      </c>
      <c r="AO57" s="112">
        <v>0</v>
      </c>
      <c r="AP57" s="117">
        <v>48</v>
      </c>
      <c r="AQ57" s="111">
        <v>24</v>
      </c>
      <c r="AR57" s="113">
        <v>24</v>
      </c>
      <c r="AS57" s="114">
        <v>23</v>
      </c>
      <c r="AT57" s="115">
        <v>23</v>
      </c>
      <c r="AU57" s="115">
        <v>1</v>
      </c>
      <c r="AV57" s="116">
        <v>1</v>
      </c>
      <c r="AW57" s="110">
        <v>0</v>
      </c>
      <c r="AX57" s="112">
        <v>0</v>
      </c>
      <c r="AY57" s="118">
        <v>-2</v>
      </c>
    </row>
    <row r="58" spans="1:51" x14ac:dyDescent="0.15">
      <c r="A58">
        <v>10</v>
      </c>
      <c r="B58">
        <v>226</v>
      </c>
      <c r="C58" s="152" t="s">
        <v>85</v>
      </c>
      <c r="D58" s="24"/>
      <c r="E58" s="149">
        <v>184.24</v>
      </c>
      <c r="F58" s="150">
        <v>17781</v>
      </c>
      <c r="G58" s="102">
        <v>41283</v>
      </c>
      <c r="H58" s="102">
        <v>19507</v>
      </c>
      <c r="I58" s="103">
        <v>21776</v>
      </c>
      <c r="J58" s="104">
        <v>-48</v>
      </c>
      <c r="K58" s="105">
        <v>-30</v>
      </c>
      <c r="L58" s="106">
        <v>-18</v>
      </c>
      <c r="M58" s="104">
        <v>-55</v>
      </c>
      <c r="N58" s="105">
        <v>-26</v>
      </c>
      <c r="O58" s="151">
        <v>-29</v>
      </c>
      <c r="P58" s="104">
        <v>24</v>
      </c>
      <c r="Q58" s="105">
        <v>11</v>
      </c>
      <c r="R58" s="106">
        <v>13</v>
      </c>
      <c r="S58" s="107">
        <v>11</v>
      </c>
      <c r="T58" s="108">
        <v>13</v>
      </c>
      <c r="U58" s="108">
        <v>0</v>
      </c>
      <c r="V58" s="109">
        <v>0</v>
      </c>
      <c r="W58" s="104">
        <v>79</v>
      </c>
      <c r="X58" s="105">
        <v>37</v>
      </c>
      <c r="Y58" s="106">
        <v>42</v>
      </c>
      <c r="Z58" s="107">
        <v>37</v>
      </c>
      <c r="AA58" s="108">
        <v>42</v>
      </c>
      <c r="AB58" s="108">
        <v>0</v>
      </c>
      <c r="AC58" s="109">
        <v>0</v>
      </c>
      <c r="AD58" s="110">
        <v>7</v>
      </c>
      <c r="AE58" s="111">
        <v>-4</v>
      </c>
      <c r="AF58" s="112">
        <v>11</v>
      </c>
      <c r="AG58" s="110">
        <v>133</v>
      </c>
      <c r="AH58" s="111">
        <v>66</v>
      </c>
      <c r="AI58" s="113">
        <v>67</v>
      </c>
      <c r="AJ58" s="114">
        <v>50</v>
      </c>
      <c r="AK58" s="115">
        <v>54</v>
      </c>
      <c r="AL58" s="115">
        <v>16</v>
      </c>
      <c r="AM58" s="116">
        <v>13</v>
      </c>
      <c r="AN58" s="110">
        <v>0</v>
      </c>
      <c r="AO58" s="112">
        <v>0</v>
      </c>
      <c r="AP58" s="117">
        <v>126</v>
      </c>
      <c r="AQ58" s="111">
        <v>70</v>
      </c>
      <c r="AR58" s="113">
        <v>56</v>
      </c>
      <c r="AS58" s="114">
        <v>39</v>
      </c>
      <c r="AT58" s="115">
        <v>37</v>
      </c>
      <c r="AU58" s="115">
        <v>30</v>
      </c>
      <c r="AV58" s="116">
        <v>18</v>
      </c>
      <c r="AW58" s="110">
        <v>1</v>
      </c>
      <c r="AX58" s="112">
        <v>1</v>
      </c>
      <c r="AY58" s="118">
        <v>-6</v>
      </c>
    </row>
    <row r="59" spans="1:51" s="154" customFormat="1" x14ac:dyDescent="0.15">
      <c r="A59">
        <v>7</v>
      </c>
      <c r="B59">
        <v>227</v>
      </c>
      <c r="C59" s="152" t="s">
        <v>86</v>
      </c>
      <c r="D59" s="24"/>
      <c r="E59" s="149">
        <v>658.54</v>
      </c>
      <c r="F59" s="150">
        <v>12864</v>
      </c>
      <c r="G59" s="103">
        <v>33364</v>
      </c>
      <c r="H59" s="103">
        <v>15974</v>
      </c>
      <c r="I59" s="103">
        <v>17390</v>
      </c>
      <c r="J59" s="104">
        <v>-47</v>
      </c>
      <c r="K59" s="105">
        <v>-20</v>
      </c>
      <c r="L59" s="106">
        <v>-27</v>
      </c>
      <c r="M59" s="104">
        <v>-42</v>
      </c>
      <c r="N59" s="105">
        <v>-22</v>
      </c>
      <c r="O59" s="151">
        <v>-20</v>
      </c>
      <c r="P59" s="104">
        <v>20</v>
      </c>
      <c r="Q59" s="105">
        <v>12</v>
      </c>
      <c r="R59" s="106">
        <v>8</v>
      </c>
      <c r="S59" s="107">
        <v>12</v>
      </c>
      <c r="T59" s="108">
        <v>8</v>
      </c>
      <c r="U59" s="108">
        <v>0</v>
      </c>
      <c r="V59" s="109">
        <v>0</v>
      </c>
      <c r="W59" s="104">
        <v>62</v>
      </c>
      <c r="X59" s="105">
        <v>34</v>
      </c>
      <c r="Y59" s="106">
        <v>28</v>
      </c>
      <c r="Z59" s="107">
        <v>34</v>
      </c>
      <c r="AA59" s="108">
        <v>28</v>
      </c>
      <c r="AB59" s="108">
        <v>0</v>
      </c>
      <c r="AC59" s="109">
        <v>0</v>
      </c>
      <c r="AD59" s="104">
        <v>-5</v>
      </c>
      <c r="AE59" s="105">
        <v>2</v>
      </c>
      <c r="AF59" s="106">
        <v>-7</v>
      </c>
      <c r="AG59" s="104">
        <v>39</v>
      </c>
      <c r="AH59" s="105">
        <v>22</v>
      </c>
      <c r="AI59" s="151">
        <v>17</v>
      </c>
      <c r="AJ59" s="107">
        <v>19</v>
      </c>
      <c r="AK59" s="108">
        <v>15</v>
      </c>
      <c r="AL59" s="108">
        <v>3</v>
      </c>
      <c r="AM59" s="109">
        <v>2</v>
      </c>
      <c r="AN59" s="104">
        <v>0</v>
      </c>
      <c r="AO59" s="106">
        <v>0</v>
      </c>
      <c r="AP59" s="118">
        <v>44</v>
      </c>
      <c r="AQ59" s="105">
        <v>20</v>
      </c>
      <c r="AR59" s="151">
        <v>24</v>
      </c>
      <c r="AS59" s="107">
        <v>19</v>
      </c>
      <c r="AT59" s="108">
        <v>17</v>
      </c>
      <c r="AU59" s="108">
        <v>1</v>
      </c>
      <c r="AV59" s="109">
        <v>7</v>
      </c>
      <c r="AW59" s="104">
        <v>0</v>
      </c>
      <c r="AX59" s="106">
        <v>0</v>
      </c>
      <c r="AY59" s="118">
        <v>-7</v>
      </c>
    </row>
    <row r="60" spans="1:51" x14ac:dyDescent="0.15">
      <c r="A60">
        <v>5</v>
      </c>
      <c r="B60" s="2">
        <v>228</v>
      </c>
      <c r="C60" s="152" t="s">
        <v>87</v>
      </c>
      <c r="D60" s="155"/>
      <c r="E60" s="149">
        <v>157.55000000000001</v>
      </c>
      <c r="F60" s="150">
        <v>17173</v>
      </c>
      <c r="G60" s="103">
        <v>40188</v>
      </c>
      <c r="H60" s="103">
        <v>19782</v>
      </c>
      <c r="I60" s="103">
        <v>20406</v>
      </c>
      <c r="J60" s="104">
        <v>-26</v>
      </c>
      <c r="K60" s="105">
        <v>-11</v>
      </c>
      <c r="L60" s="106">
        <v>-15</v>
      </c>
      <c r="M60" s="104">
        <v>-7</v>
      </c>
      <c r="N60" s="105">
        <v>-9</v>
      </c>
      <c r="O60" s="151">
        <v>2</v>
      </c>
      <c r="P60" s="104">
        <v>26</v>
      </c>
      <c r="Q60" s="105">
        <v>10</v>
      </c>
      <c r="R60" s="106">
        <v>16</v>
      </c>
      <c r="S60" s="107">
        <v>10</v>
      </c>
      <c r="T60" s="108">
        <v>16</v>
      </c>
      <c r="U60" s="108">
        <v>0</v>
      </c>
      <c r="V60" s="109">
        <v>0</v>
      </c>
      <c r="W60" s="104">
        <v>33</v>
      </c>
      <c r="X60" s="105">
        <v>19</v>
      </c>
      <c r="Y60" s="106">
        <v>14</v>
      </c>
      <c r="Z60" s="107">
        <v>19</v>
      </c>
      <c r="AA60" s="108">
        <v>14</v>
      </c>
      <c r="AB60" s="108">
        <v>0</v>
      </c>
      <c r="AC60" s="109">
        <v>0</v>
      </c>
      <c r="AD60" s="104">
        <v>-19</v>
      </c>
      <c r="AE60" s="105">
        <v>-2</v>
      </c>
      <c r="AF60" s="106">
        <v>-17</v>
      </c>
      <c r="AG60" s="104">
        <v>129</v>
      </c>
      <c r="AH60" s="105">
        <v>80</v>
      </c>
      <c r="AI60" s="151">
        <v>49</v>
      </c>
      <c r="AJ60" s="107">
        <v>57</v>
      </c>
      <c r="AK60" s="108">
        <v>35</v>
      </c>
      <c r="AL60" s="108">
        <v>22</v>
      </c>
      <c r="AM60" s="109">
        <v>14</v>
      </c>
      <c r="AN60" s="104">
        <v>1</v>
      </c>
      <c r="AO60" s="106">
        <v>0</v>
      </c>
      <c r="AP60" s="118">
        <v>148</v>
      </c>
      <c r="AQ60" s="105">
        <v>82</v>
      </c>
      <c r="AR60" s="151">
        <v>66</v>
      </c>
      <c r="AS60" s="107">
        <v>41</v>
      </c>
      <c r="AT60" s="108">
        <v>49</v>
      </c>
      <c r="AU60" s="108">
        <v>37</v>
      </c>
      <c r="AV60" s="109">
        <v>15</v>
      </c>
      <c r="AW60" s="104">
        <v>4</v>
      </c>
      <c r="AX60" s="106">
        <v>2</v>
      </c>
      <c r="AY60" s="118">
        <v>-21</v>
      </c>
    </row>
    <row r="61" spans="1:51" s="157" customFormat="1" x14ac:dyDescent="0.15">
      <c r="A61">
        <v>7</v>
      </c>
      <c r="B61">
        <v>229</v>
      </c>
      <c r="C61" s="156" t="s">
        <v>88</v>
      </c>
      <c r="D61" s="24" t="s">
        <v>51</v>
      </c>
      <c r="E61" s="149">
        <v>210.87</v>
      </c>
      <c r="F61" s="150">
        <v>28190</v>
      </c>
      <c r="G61" s="103">
        <v>72799</v>
      </c>
      <c r="H61" s="103">
        <v>35141</v>
      </c>
      <c r="I61" s="103">
        <v>37658</v>
      </c>
      <c r="J61" s="104">
        <v>-41</v>
      </c>
      <c r="K61" s="105">
        <v>-13</v>
      </c>
      <c r="L61" s="106">
        <v>-28</v>
      </c>
      <c r="M61" s="104">
        <v>-64</v>
      </c>
      <c r="N61" s="105">
        <v>-34</v>
      </c>
      <c r="O61" s="151">
        <v>-30</v>
      </c>
      <c r="P61" s="104">
        <v>34</v>
      </c>
      <c r="Q61" s="105">
        <v>15</v>
      </c>
      <c r="R61" s="106">
        <v>19</v>
      </c>
      <c r="S61" s="107">
        <v>15</v>
      </c>
      <c r="T61" s="108">
        <v>19</v>
      </c>
      <c r="U61" s="108">
        <v>0</v>
      </c>
      <c r="V61" s="109">
        <v>0</v>
      </c>
      <c r="W61" s="104">
        <v>98</v>
      </c>
      <c r="X61" s="105">
        <v>49</v>
      </c>
      <c r="Y61" s="106">
        <v>49</v>
      </c>
      <c r="Z61" s="107">
        <v>49</v>
      </c>
      <c r="AA61" s="108">
        <v>49</v>
      </c>
      <c r="AB61" s="108">
        <v>0</v>
      </c>
      <c r="AC61" s="109">
        <v>0</v>
      </c>
      <c r="AD61" s="104">
        <v>23</v>
      </c>
      <c r="AE61" s="105">
        <v>21</v>
      </c>
      <c r="AF61" s="106">
        <v>2</v>
      </c>
      <c r="AG61" s="104">
        <v>145</v>
      </c>
      <c r="AH61" s="105">
        <v>74</v>
      </c>
      <c r="AI61" s="151">
        <v>71</v>
      </c>
      <c r="AJ61" s="107">
        <v>53</v>
      </c>
      <c r="AK61" s="108">
        <v>52</v>
      </c>
      <c r="AL61" s="108">
        <v>20</v>
      </c>
      <c r="AM61" s="109">
        <v>19</v>
      </c>
      <c r="AN61" s="104">
        <v>1</v>
      </c>
      <c r="AO61" s="106">
        <v>0</v>
      </c>
      <c r="AP61" s="118">
        <v>122</v>
      </c>
      <c r="AQ61" s="105">
        <v>53</v>
      </c>
      <c r="AR61" s="151">
        <v>69</v>
      </c>
      <c r="AS61" s="107">
        <v>42</v>
      </c>
      <c r="AT61" s="108">
        <v>50</v>
      </c>
      <c r="AU61" s="108">
        <v>8</v>
      </c>
      <c r="AV61" s="109">
        <v>17</v>
      </c>
      <c r="AW61" s="104">
        <v>3</v>
      </c>
      <c r="AX61" s="106">
        <v>2</v>
      </c>
      <c r="AY61" s="118">
        <v>18</v>
      </c>
    </row>
    <row r="62" spans="1:51" x14ac:dyDescent="0.15">
      <c r="A62" s="157"/>
      <c r="B62" s="157"/>
      <c r="C62" s="158" t="s">
        <v>89</v>
      </c>
      <c r="D62" s="78"/>
      <c r="E62" s="159">
        <v>90.33</v>
      </c>
      <c r="F62" s="80">
        <v>11034</v>
      </c>
      <c r="G62" s="82">
        <v>28722</v>
      </c>
      <c r="H62" s="82">
        <v>13465</v>
      </c>
      <c r="I62" s="82">
        <v>15257</v>
      </c>
      <c r="J62" s="121">
        <v>0</v>
      </c>
      <c r="K62" s="84">
        <v>1</v>
      </c>
      <c r="L62" s="85">
        <v>-1</v>
      </c>
      <c r="M62" s="121">
        <v>-18</v>
      </c>
      <c r="N62" s="84">
        <v>-6</v>
      </c>
      <c r="O62" s="160">
        <v>-12</v>
      </c>
      <c r="P62" s="121">
        <v>8</v>
      </c>
      <c r="Q62" s="84">
        <v>5</v>
      </c>
      <c r="R62" s="85">
        <v>3</v>
      </c>
      <c r="S62" s="121">
        <v>5</v>
      </c>
      <c r="T62" s="84">
        <v>3</v>
      </c>
      <c r="U62" s="84">
        <v>0</v>
      </c>
      <c r="V62" s="85">
        <v>0</v>
      </c>
      <c r="W62" s="121">
        <v>26</v>
      </c>
      <c r="X62" s="84">
        <v>11</v>
      </c>
      <c r="Y62" s="85">
        <v>15</v>
      </c>
      <c r="Z62" s="121">
        <v>11</v>
      </c>
      <c r="AA62" s="84">
        <v>15</v>
      </c>
      <c r="AB62" s="84">
        <v>0</v>
      </c>
      <c r="AC62" s="85">
        <v>0</v>
      </c>
      <c r="AD62" s="121">
        <v>18</v>
      </c>
      <c r="AE62" s="84">
        <v>7</v>
      </c>
      <c r="AF62" s="85">
        <v>11</v>
      </c>
      <c r="AG62" s="121">
        <v>70</v>
      </c>
      <c r="AH62" s="84">
        <v>32</v>
      </c>
      <c r="AI62" s="160">
        <v>38</v>
      </c>
      <c r="AJ62" s="121">
        <v>31</v>
      </c>
      <c r="AK62" s="84">
        <v>34</v>
      </c>
      <c r="AL62" s="84">
        <v>1</v>
      </c>
      <c r="AM62" s="85">
        <v>4</v>
      </c>
      <c r="AN62" s="121">
        <v>0</v>
      </c>
      <c r="AO62" s="85">
        <v>0</v>
      </c>
      <c r="AP62" s="98">
        <v>52</v>
      </c>
      <c r="AQ62" s="84">
        <v>25</v>
      </c>
      <c r="AR62" s="160">
        <v>27</v>
      </c>
      <c r="AS62" s="121">
        <v>24</v>
      </c>
      <c r="AT62" s="84">
        <v>26</v>
      </c>
      <c r="AU62" s="84">
        <v>1</v>
      </c>
      <c r="AV62" s="85">
        <v>0</v>
      </c>
      <c r="AW62" s="121">
        <v>0</v>
      </c>
      <c r="AX62" s="85">
        <v>1</v>
      </c>
      <c r="AY62" s="98">
        <v>14</v>
      </c>
    </row>
    <row r="63" spans="1:51" s="157" customFormat="1" x14ac:dyDescent="0.15">
      <c r="A63">
        <v>3</v>
      </c>
      <c r="B63">
        <v>301</v>
      </c>
      <c r="C63" s="152" t="s">
        <v>90</v>
      </c>
      <c r="D63" s="24"/>
      <c r="E63" s="149">
        <v>90.33</v>
      </c>
      <c r="F63" s="150">
        <v>11034</v>
      </c>
      <c r="G63" s="103">
        <v>28722</v>
      </c>
      <c r="H63" s="103">
        <v>13465</v>
      </c>
      <c r="I63" s="103">
        <v>15257</v>
      </c>
      <c r="J63" s="104">
        <v>0</v>
      </c>
      <c r="K63" s="105">
        <v>1</v>
      </c>
      <c r="L63" s="106">
        <v>-1</v>
      </c>
      <c r="M63" s="104">
        <v>-18</v>
      </c>
      <c r="N63" s="105">
        <v>-6</v>
      </c>
      <c r="O63" s="151">
        <v>-12</v>
      </c>
      <c r="P63" s="104">
        <v>8</v>
      </c>
      <c r="Q63" s="105">
        <v>5</v>
      </c>
      <c r="R63" s="106">
        <v>3</v>
      </c>
      <c r="S63" s="107">
        <v>5</v>
      </c>
      <c r="T63" s="108">
        <v>3</v>
      </c>
      <c r="U63" s="108">
        <v>0</v>
      </c>
      <c r="V63" s="109">
        <v>0</v>
      </c>
      <c r="W63" s="104">
        <v>26</v>
      </c>
      <c r="X63" s="105">
        <v>11</v>
      </c>
      <c r="Y63" s="106">
        <v>15</v>
      </c>
      <c r="Z63" s="107">
        <v>11</v>
      </c>
      <c r="AA63" s="108">
        <v>15</v>
      </c>
      <c r="AB63" s="108">
        <v>0</v>
      </c>
      <c r="AC63" s="109">
        <v>0</v>
      </c>
      <c r="AD63" s="104">
        <v>18</v>
      </c>
      <c r="AE63" s="105">
        <v>7</v>
      </c>
      <c r="AF63" s="106">
        <v>11</v>
      </c>
      <c r="AG63" s="104">
        <v>70</v>
      </c>
      <c r="AH63" s="105">
        <v>32</v>
      </c>
      <c r="AI63" s="151">
        <v>38</v>
      </c>
      <c r="AJ63" s="107">
        <v>31</v>
      </c>
      <c r="AK63" s="108">
        <v>34</v>
      </c>
      <c r="AL63" s="108">
        <v>1</v>
      </c>
      <c r="AM63" s="109">
        <v>4</v>
      </c>
      <c r="AN63" s="104">
        <v>0</v>
      </c>
      <c r="AO63" s="106">
        <v>0</v>
      </c>
      <c r="AP63" s="118">
        <v>52</v>
      </c>
      <c r="AQ63" s="105">
        <v>25</v>
      </c>
      <c r="AR63" s="151">
        <v>27</v>
      </c>
      <c r="AS63" s="107">
        <v>24</v>
      </c>
      <c r="AT63" s="108">
        <v>26</v>
      </c>
      <c r="AU63" s="108">
        <v>1</v>
      </c>
      <c r="AV63" s="109">
        <v>0</v>
      </c>
      <c r="AW63" s="104">
        <v>0</v>
      </c>
      <c r="AX63" s="106">
        <v>1</v>
      </c>
      <c r="AY63" s="118">
        <v>14</v>
      </c>
    </row>
    <row r="64" spans="1:51" x14ac:dyDescent="0.15">
      <c r="A64" s="157"/>
      <c r="B64" s="157"/>
      <c r="C64" s="158" t="s">
        <v>91</v>
      </c>
      <c r="D64" s="78"/>
      <c r="E64" s="159">
        <v>185.19</v>
      </c>
      <c r="F64" s="80">
        <v>6607</v>
      </c>
      <c r="G64" s="134">
        <v>18506</v>
      </c>
      <c r="H64" s="134">
        <v>8911</v>
      </c>
      <c r="I64" s="134">
        <v>9595</v>
      </c>
      <c r="J64" s="121">
        <v>-4</v>
      </c>
      <c r="K64" s="84">
        <v>-10</v>
      </c>
      <c r="L64" s="85">
        <v>6</v>
      </c>
      <c r="M64" s="121">
        <v>-24</v>
      </c>
      <c r="N64" s="84">
        <v>-13</v>
      </c>
      <c r="O64" s="160">
        <v>-11</v>
      </c>
      <c r="P64" s="121">
        <v>5</v>
      </c>
      <c r="Q64" s="84">
        <v>3</v>
      </c>
      <c r="R64" s="85">
        <v>2</v>
      </c>
      <c r="S64" s="121">
        <v>3</v>
      </c>
      <c r="T64" s="84">
        <v>2</v>
      </c>
      <c r="U64" s="84">
        <v>0</v>
      </c>
      <c r="V64" s="85">
        <v>0</v>
      </c>
      <c r="W64" s="121">
        <v>29</v>
      </c>
      <c r="X64" s="84">
        <v>16</v>
      </c>
      <c r="Y64" s="85">
        <v>13</v>
      </c>
      <c r="Z64" s="121">
        <v>16</v>
      </c>
      <c r="AA64" s="84">
        <v>13</v>
      </c>
      <c r="AB64" s="84">
        <v>0</v>
      </c>
      <c r="AC64" s="85">
        <v>0</v>
      </c>
      <c r="AD64" s="121">
        <v>20</v>
      </c>
      <c r="AE64" s="84">
        <v>3</v>
      </c>
      <c r="AF64" s="85">
        <v>17</v>
      </c>
      <c r="AG64" s="121">
        <v>50</v>
      </c>
      <c r="AH64" s="84">
        <v>20</v>
      </c>
      <c r="AI64" s="160">
        <v>30</v>
      </c>
      <c r="AJ64" s="121">
        <v>6</v>
      </c>
      <c r="AK64" s="84">
        <v>11</v>
      </c>
      <c r="AL64" s="84">
        <v>14</v>
      </c>
      <c r="AM64" s="85">
        <v>19</v>
      </c>
      <c r="AN64" s="121">
        <v>0</v>
      </c>
      <c r="AO64" s="85">
        <v>0</v>
      </c>
      <c r="AP64" s="98">
        <v>30</v>
      </c>
      <c r="AQ64" s="84">
        <v>17</v>
      </c>
      <c r="AR64" s="160">
        <v>13</v>
      </c>
      <c r="AS64" s="121">
        <v>11</v>
      </c>
      <c r="AT64" s="84">
        <v>12</v>
      </c>
      <c r="AU64" s="84">
        <v>6</v>
      </c>
      <c r="AV64" s="85">
        <v>1</v>
      </c>
      <c r="AW64" s="121">
        <v>0</v>
      </c>
      <c r="AX64" s="85">
        <v>0</v>
      </c>
      <c r="AY64" s="98">
        <v>23</v>
      </c>
    </row>
    <row r="65" spans="1:51" s="157" customFormat="1" x14ac:dyDescent="0.15">
      <c r="A65">
        <v>5</v>
      </c>
      <c r="B65">
        <v>365</v>
      </c>
      <c r="C65" s="152" t="s">
        <v>92</v>
      </c>
      <c r="D65" s="24"/>
      <c r="E65" s="149">
        <v>185.19</v>
      </c>
      <c r="F65" s="150">
        <v>6607</v>
      </c>
      <c r="G65" s="103">
        <v>18506</v>
      </c>
      <c r="H65" s="103">
        <v>8911</v>
      </c>
      <c r="I65" s="103">
        <v>9595</v>
      </c>
      <c r="J65" s="104">
        <v>-4</v>
      </c>
      <c r="K65" s="105">
        <v>-10</v>
      </c>
      <c r="L65" s="106">
        <v>6</v>
      </c>
      <c r="M65" s="104">
        <v>-24</v>
      </c>
      <c r="N65" s="105">
        <v>-13</v>
      </c>
      <c r="O65" s="151">
        <v>-11</v>
      </c>
      <c r="P65" s="104">
        <v>5</v>
      </c>
      <c r="Q65" s="105">
        <v>3</v>
      </c>
      <c r="R65" s="106">
        <v>2</v>
      </c>
      <c r="S65" s="107">
        <v>3</v>
      </c>
      <c r="T65" s="108">
        <v>2</v>
      </c>
      <c r="U65" s="108">
        <v>0</v>
      </c>
      <c r="V65" s="109">
        <v>0</v>
      </c>
      <c r="W65" s="104">
        <v>29</v>
      </c>
      <c r="X65" s="105">
        <v>16</v>
      </c>
      <c r="Y65" s="106">
        <v>13</v>
      </c>
      <c r="Z65" s="107">
        <v>16</v>
      </c>
      <c r="AA65" s="108">
        <v>13</v>
      </c>
      <c r="AB65" s="108">
        <v>0</v>
      </c>
      <c r="AC65" s="109">
        <v>0</v>
      </c>
      <c r="AD65" s="104">
        <v>20</v>
      </c>
      <c r="AE65" s="105">
        <v>3</v>
      </c>
      <c r="AF65" s="106">
        <v>17</v>
      </c>
      <c r="AG65" s="104">
        <v>50</v>
      </c>
      <c r="AH65" s="105">
        <v>20</v>
      </c>
      <c r="AI65" s="151">
        <v>30</v>
      </c>
      <c r="AJ65" s="107">
        <v>6</v>
      </c>
      <c r="AK65" s="108">
        <v>11</v>
      </c>
      <c r="AL65" s="108">
        <v>14</v>
      </c>
      <c r="AM65" s="109">
        <v>19</v>
      </c>
      <c r="AN65" s="104">
        <v>0</v>
      </c>
      <c r="AO65" s="106">
        <v>0</v>
      </c>
      <c r="AP65" s="118">
        <v>30</v>
      </c>
      <c r="AQ65" s="105">
        <v>17</v>
      </c>
      <c r="AR65" s="151">
        <v>13</v>
      </c>
      <c r="AS65" s="107">
        <v>11</v>
      </c>
      <c r="AT65" s="108">
        <v>12</v>
      </c>
      <c r="AU65" s="108">
        <v>6</v>
      </c>
      <c r="AV65" s="109">
        <v>1</v>
      </c>
      <c r="AW65" s="104">
        <v>0</v>
      </c>
      <c r="AX65" s="106">
        <v>0</v>
      </c>
      <c r="AY65" s="118">
        <v>23</v>
      </c>
    </row>
    <row r="66" spans="1:51" x14ac:dyDescent="0.15">
      <c r="A66" s="157"/>
      <c r="B66" s="157"/>
      <c r="C66" s="120" t="s">
        <v>93</v>
      </c>
      <c r="D66" s="78"/>
      <c r="E66" s="159">
        <v>44.05</v>
      </c>
      <c r="F66" s="80">
        <v>25786</v>
      </c>
      <c r="G66" s="82">
        <v>63818</v>
      </c>
      <c r="H66" s="82">
        <v>31047</v>
      </c>
      <c r="I66" s="82">
        <v>32771</v>
      </c>
      <c r="J66" s="121">
        <v>62</v>
      </c>
      <c r="K66" s="84">
        <v>39</v>
      </c>
      <c r="L66" s="85">
        <v>23</v>
      </c>
      <c r="M66" s="121">
        <v>-17</v>
      </c>
      <c r="N66" s="84">
        <v>-11</v>
      </c>
      <c r="O66" s="160">
        <v>-6</v>
      </c>
      <c r="P66" s="121">
        <v>41</v>
      </c>
      <c r="Q66" s="84">
        <v>22</v>
      </c>
      <c r="R66" s="85">
        <v>19</v>
      </c>
      <c r="S66" s="121">
        <v>22</v>
      </c>
      <c r="T66" s="84">
        <v>19</v>
      </c>
      <c r="U66" s="84">
        <v>0</v>
      </c>
      <c r="V66" s="85">
        <v>0</v>
      </c>
      <c r="W66" s="121">
        <v>58</v>
      </c>
      <c r="X66" s="84">
        <v>33</v>
      </c>
      <c r="Y66" s="85">
        <v>25</v>
      </c>
      <c r="Z66" s="121">
        <v>33</v>
      </c>
      <c r="AA66" s="84">
        <v>25</v>
      </c>
      <c r="AB66" s="84">
        <v>0</v>
      </c>
      <c r="AC66" s="85">
        <v>0</v>
      </c>
      <c r="AD66" s="121">
        <v>79</v>
      </c>
      <c r="AE66" s="84">
        <v>50</v>
      </c>
      <c r="AF66" s="85">
        <v>29</v>
      </c>
      <c r="AG66" s="121">
        <v>224</v>
      </c>
      <c r="AH66" s="84">
        <v>126</v>
      </c>
      <c r="AI66" s="160">
        <v>98</v>
      </c>
      <c r="AJ66" s="121">
        <v>101</v>
      </c>
      <c r="AK66" s="84">
        <v>89</v>
      </c>
      <c r="AL66" s="84">
        <v>24</v>
      </c>
      <c r="AM66" s="85">
        <v>6</v>
      </c>
      <c r="AN66" s="121">
        <v>1</v>
      </c>
      <c r="AO66" s="85">
        <v>3</v>
      </c>
      <c r="AP66" s="98">
        <v>145</v>
      </c>
      <c r="AQ66" s="84">
        <v>76</v>
      </c>
      <c r="AR66" s="160">
        <v>69</v>
      </c>
      <c r="AS66" s="121">
        <v>60</v>
      </c>
      <c r="AT66" s="84">
        <v>60</v>
      </c>
      <c r="AU66" s="84">
        <v>12</v>
      </c>
      <c r="AV66" s="85">
        <v>9</v>
      </c>
      <c r="AW66" s="121">
        <v>4</v>
      </c>
      <c r="AX66" s="85">
        <v>0</v>
      </c>
      <c r="AY66" s="98">
        <v>47</v>
      </c>
    </row>
    <row r="67" spans="1:51" x14ac:dyDescent="0.15">
      <c r="A67">
        <v>4</v>
      </c>
      <c r="B67">
        <v>381</v>
      </c>
      <c r="C67" s="156" t="s">
        <v>94</v>
      </c>
      <c r="D67" s="24"/>
      <c r="E67" s="149">
        <v>34.92</v>
      </c>
      <c r="F67" s="150">
        <v>11661</v>
      </c>
      <c r="G67" s="103">
        <v>30039</v>
      </c>
      <c r="H67" s="103">
        <v>14656</v>
      </c>
      <c r="I67" s="103">
        <v>15383</v>
      </c>
      <c r="J67" s="104">
        <v>15</v>
      </c>
      <c r="K67" s="105">
        <v>9</v>
      </c>
      <c r="L67" s="106">
        <v>6</v>
      </c>
      <c r="M67" s="104">
        <v>-11</v>
      </c>
      <c r="N67" s="105">
        <v>-11</v>
      </c>
      <c r="O67" s="151">
        <v>0</v>
      </c>
      <c r="P67" s="104">
        <v>16</v>
      </c>
      <c r="Q67" s="105">
        <v>7</v>
      </c>
      <c r="R67" s="106">
        <v>9</v>
      </c>
      <c r="S67" s="107">
        <v>7</v>
      </c>
      <c r="T67" s="108">
        <v>9</v>
      </c>
      <c r="U67" s="108">
        <v>0</v>
      </c>
      <c r="V67" s="109">
        <v>0</v>
      </c>
      <c r="W67" s="104">
        <v>27</v>
      </c>
      <c r="X67" s="105">
        <v>18</v>
      </c>
      <c r="Y67" s="106">
        <v>9</v>
      </c>
      <c r="Z67" s="107">
        <v>18</v>
      </c>
      <c r="AA67" s="108">
        <v>9</v>
      </c>
      <c r="AB67" s="108">
        <v>0</v>
      </c>
      <c r="AC67" s="109">
        <v>0</v>
      </c>
      <c r="AD67" s="104">
        <v>26</v>
      </c>
      <c r="AE67" s="105">
        <v>20</v>
      </c>
      <c r="AF67" s="106">
        <v>6</v>
      </c>
      <c r="AG67" s="104">
        <v>102</v>
      </c>
      <c r="AH67" s="105">
        <v>60</v>
      </c>
      <c r="AI67" s="151">
        <v>42</v>
      </c>
      <c r="AJ67" s="107">
        <v>41</v>
      </c>
      <c r="AK67" s="108">
        <v>37</v>
      </c>
      <c r="AL67" s="108">
        <v>19</v>
      </c>
      <c r="AM67" s="109">
        <v>5</v>
      </c>
      <c r="AN67" s="104">
        <v>0</v>
      </c>
      <c r="AO67" s="106">
        <v>0</v>
      </c>
      <c r="AP67" s="118">
        <v>76</v>
      </c>
      <c r="AQ67" s="105">
        <v>40</v>
      </c>
      <c r="AR67" s="151">
        <v>36</v>
      </c>
      <c r="AS67" s="107">
        <v>31</v>
      </c>
      <c r="AT67" s="108">
        <v>30</v>
      </c>
      <c r="AU67" s="108">
        <v>8</v>
      </c>
      <c r="AV67" s="109">
        <v>6</v>
      </c>
      <c r="AW67" s="104">
        <v>1</v>
      </c>
      <c r="AX67" s="106">
        <v>0</v>
      </c>
      <c r="AY67" s="118">
        <v>20</v>
      </c>
    </row>
    <row r="68" spans="1:51" s="157" customFormat="1" x14ac:dyDescent="0.15">
      <c r="A68">
        <v>4</v>
      </c>
      <c r="B68">
        <v>382</v>
      </c>
      <c r="C68" s="152" t="s">
        <v>95</v>
      </c>
      <c r="D68" s="24"/>
      <c r="E68" s="149">
        <v>9.1300000000000008</v>
      </c>
      <c r="F68" s="150">
        <v>14125</v>
      </c>
      <c r="G68" s="103">
        <v>33779</v>
      </c>
      <c r="H68" s="103">
        <v>16391</v>
      </c>
      <c r="I68" s="103">
        <v>17388</v>
      </c>
      <c r="J68" s="104">
        <v>47</v>
      </c>
      <c r="K68" s="105">
        <v>30</v>
      </c>
      <c r="L68" s="106">
        <v>17</v>
      </c>
      <c r="M68" s="104">
        <v>-6</v>
      </c>
      <c r="N68" s="105">
        <v>0</v>
      </c>
      <c r="O68" s="151">
        <v>-6</v>
      </c>
      <c r="P68" s="104">
        <v>25</v>
      </c>
      <c r="Q68" s="105">
        <v>15</v>
      </c>
      <c r="R68" s="106">
        <v>10</v>
      </c>
      <c r="S68" s="107">
        <v>15</v>
      </c>
      <c r="T68" s="108">
        <v>10</v>
      </c>
      <c r="U68" s="108">
        <v>0</v>
      </c>
      <c r="V68" s="109">
        <v>0</v>
      </c>
      <c r="W68" s="104">
        <v>31</v>
      </c>
      <c r="X68" s="105">
        <v>15</v>
      </c>
      <c r="Y68" s="106">
        <v>16</v>
      </c>
      <c r="Z68" s="107">
        <v>15</v>
      </c>
      <c r="AA68" s="108">
        <v>16</v>
      </c>
      <c r="AB68" s="108">
        <v>0</v>
      </c>
      <c r="AC68" s="109">
        <v>0</v>
      </c>
      <c r="AD68" s="104">
        <v>53</v>
      </c>
      <c r="AE68" s="105">
        <v>30</v>
      </c>
      <c r="AF68" s="106">
        <v>23</v>
      </c>
      <c r="AG68" s="104">
        <v>122</v>
      </c>
      <c r="AH68" s="105">
        <v>66</v>
      </c>
      <c r="AI68" s="151">
        <v>56</v>
      </c>
      <c r="AJ68" s="107">
        <v>60</v>
      </c>
      <c r="AK68" s="108">
        <v>52</v>
      </c>
      <c r="AL68" s="108">
        <v>5</v>
      </c>
      <c r="AM68" s="109">
        <v>1</v>
      </c>
      <c r="AN68" s="104">
        <v>1</v>
      </c>
      <c r="AO68" s="106">
        <v>3</v>
      </c>
      <c r="AP68" s="118">
        <v>69</v>
      </c>
      <c r="AQ68" s="105">
        <v>36</v>
      </c>
      <c r="AR68" s="151">
        <v>33</v>
      </c>
      <c r="AS68" s="107">
        <v>29</v>
      </c>
      <c r="AT68" s="108">
        <v>30</v>
      </c>
      <c r="AU68" s="108">
        <v>4</v>
      </c>
      <c r="AV68" s="109">
        <v>3</v>
      </c>
      <c r="AW68" s="104">
        <v>3</v>
      </c>
      <c r="AX68" s="106">
        <v>0</v>
      </c>
      <c r="AY68" s="118">
        <v>27</v>
      </c>
    </row>
    <row r="69" spans="1:51" x14ac:dyDescent="0.15">
      <c r="A69" s="157"/>
      <c r="B69" s="157"/>
      <c r="C69" s="120" t="s">
        <v>96</v>
      </c>
      <c r="D69" s="78"/>
      <c r="E69" s="159">
        <v>330.7</v>
      </c>
      <c r="F69" s="80">
        <v>15929</v>
      </c>
      <c r="G69" s="82">
        <v>39887</v>
      </c>
      <c r="H69" s="82">
        <v>19291</v>
      </c>
      <c r="I69" s="82">
        <v>20596</v>
      </c>
      <c r="J69" s="121">
        <v>-33</v>
      </c>
      <c r="K69" s="84">
        <v>-20</v>
      </c>
      <c r="L69" s="85">
        <v>-13</v>
      </c>
      <c r="M69" s="121">
        <v>-22</v>
      </c>
      <c r="N69" s="84">
        <v>-14</v>
      </c>
      <c r="O69" s="160">
        <v>-8</v>
      </c>
      <c r="P69" s="121">
        <v>18</v>
      </c>
      <c r="Q69" s="84">
        <v>10</v>
      </c>
      <c r="R69" s="85">
        <v>8</v>
      </c>
      <c r="S69" s="98">
        <v>10</v>
      </c>
      <c r="T69" s="84">
        <v>8</v>
      </c>
      <c r="U69" s="84">
        <v>0</v>
      </c>
      <c r="V69" s="85">
        <v>0</v>
      </c>
      <c r="W69" s="121">
        <v>40</v>
      </c>
      <c r="X69" s="84">
        <v>24</v>
      </c>
      <c r="Y69" s="85">
        <v>16</v>
      </c>
      <c r="Z69" s="121">
        <v>24</v>
      </c>
      <c r="AA69" s="84">
        <v>16</v>
      </c>
      <c r="AB69" s="84">
        <v>0</v>
      </c>
      <c r="AC69" s="85">
        <v>0</v>
      </c>
      <c r="AD69" s="121">
        <v>-11</v>
      </c>
      <c r="AE69" s="84">
        <v>-6</v>
      </c>
      <c r="AF69" s="85">
        <v>-5</v>
      </c>
      <c r="AG69" s="121">
        <v>95</v>
      </c>
      <c r="AH69" s="84">
        <v>49</v>
      </c>
      <c r="AI69" s="160">
        <v>46</v>
      </c>
      <c r="AJ69" s="121">
        <v>32</v>
      </c>
      <c r="AK69" s="84">
        <v>28</v>
      </c>
      <c r="AL69" s="84">
        <v>17</v>
      </c>
      <c r="AM69" s="85">
        <v>18</v>
      </c>
      <c r="AN69" s="121">
        <v>0</v>
      </c>
      <c r="AO69" s="85">
        <v>0</v>
      </c>
      <c r="AP69" s="98">
        <v>106</v>
      </c>
      <c r="AQ69" s="84">
        <v>55</v>
      </c>
      <c r="AR69" s="160">
        <v>51</v>
      </c>
      <c r="AS69" s="121">
        <v>40</v>
      </c>
      <c r="AT69" s="84">
        <v>39</v>
      </c>
      <c r="AU69" s="84">
        <v>14</v>
      </c>
      <c r="AV69" s="85">
        <v>12</v>
      </c>
      <c r="AW69" s="121">
        <v>1</v>
      </c>
      <c r="AX69" s="85">
        <v>0</v>
      </c>
      <c r="AY69" s="98">
        <v>10</v>
      </c>
    </row>
    <row r="70" spans="1:51" x14ac:dyDescent="0.15">
      <c r="A70">
        <v>6</v>
      </c>
      <c r="B70">
        <v>442</v>
      </c>
      <c r="C70" s="152" t="s">
        <v>97</v>
      </c>
      <c r="D70" s="24"/>
      <c r="E70" s="149">
        <v>82.67</v>
      </c>
      <c r="F70" s="150">
        <v>4261</v>
      </c>
      <c r="G70" s="103">
        <v>10639</v>
      </c>
      <c r="H70" s="103">
        <v>5185</v>
      </c>
      <c r="I70" s="103">
        <v>5454</v>
      </c>
      <c r="J70" s="104">
        <v>-18</v>
      </c>
      <c r="K70" s="105">
        <v>-16</v>
      </c>
      <c r="L70" s="106">
        <v>-2</v>
      </c>
      <c r="M70" s="104">
        <v>-9</v>
      </c>
      <c r="N70" s="105">
        <v>-5</v>
      </c>
      <c r="O70" s="151">
        <v>-4</v>
      </c>
      <c r="P70" s="104">
        <v>4</v>
      </c>
      <c r="Q70" s="105">
        <v>2</v>
      </c>
      <c r="R70" s="106">
        <v>2</v>
      </c>
      <c r="S70" s="107">
        <v>2</v>
      </c>
      <c r="T70" s="108">
        <v>2</v>
      </c>
      <c r="U70" s="108">
        <v>0</v>
      </c>
      <c r="V70" s="109">
        <v>0</v>
      </c>
      <c r="W70" s="104">
        <v>13</v>
      </c>
      <c r="X70" s="105">
        <v>7</v>
      </c>
      <c r="Y70" s="106">
        <v>6</v>
      </c>
      <c r="Z70" s="107">
        <v>7</v>
      </c>
      <c r="AA70" s="108">
        <v>6</v>
      </c>
      <c r="AB70" s="108">
        <v>0</v>
      </c>
      <c r="AC70" s="109">
        <v>0</v>
      </c>
      <c r="AD70" s="104">
        <v>-9</v>
      </c>
      <c r="AE70" s="105">
        <v>-11</v>
      </c>
      <c r="AF70" s="106">
        <v>2</v>
      </c>
      <c r="AG70" s="104">
        <v>20</v>
      </c>
      <c r="AH70" s="105">
        <v>6</v>
      </c>
      <c r="AI70" s="151">
        <v>14</v>
      </c>
      <c r="AJ70" s="107">
        <v>5</v>
      </c>
      <c r="AK70" s="108">
        <v>10</v>
      </c>
      <c r="AL70" s="108">
        <v>1</v>
      </c>
      <c r="AM70" s="109">
        <v>4</v>
      </c>
      <c r="AN70" s="104">
        <v>0</v>
      </c>
      <c r="AO70" s="106">
        <v>0</v>
      </c>
      <c r="AP70" s="118">
        <v>29</v>
      </c>
      <c r="AQ70" s="105">
        <v>17</v>
      </c>
      <c r="AR70" s="151">
        <v>12</v>
      </c>
      <c r="AS70" s="107">
        <v>15</v>
      </c>
      <c r="AT70" s="108">
        <v>10</v>
      </c>
      <c r="AU70" s="108">
        <v>1</v>
      </c>
      <c r="AV70" s="109">
        <v>2</v>
      </c>
      <c r="AW70" s="104">
        <v>1</v>
      </c>
      <c r="AX70" s="106">
        <v>0</v>
      </c>
      <c r="AY70" s="118">
        <v>-7</v>
      </c>
    </row>
    <row r="71" spans="1:51" x14ac:dyDescent="0.15">
      <c r="A71">
        <v>6</v>
      </c>
      <c r="B71">
        <v>443</v>
      </c>
      <c r="C71" s="152" t="s">
        <v>98</v>
      </c>
      <c r="D71" s="24"/>
      <c r="E71" s="149">
        <v>45.79</v>
      </c>
      <c r="F71" s="150">
        <v>7876</v>
      </c>
      <c r="G71" s="103">
        <v>19096</v>
      </c>
      <c r="H71" s="103">
        <v>9356</v>
      </c>
      <c r="I71" s="103">
        <v>9740</v>
      </c>
      <c r="J71" s="104">
        <v>-4</v>
      </c>
      <c r="K71" s="105">
        <v>-4</v>
      </c>
      <c r="L71" s="106">
        <v>0</v>
      </c>
      <c r="M71" s="104">
        <v>-5</v>
      </c>
      <c r="N71" s="105">
        <v>-4</v>
      </c>
      <c r="O71" s="151">
        <v>-1</v>
      </c>
      <c r="P71" s="104">
        <v>10</v>
      </c>
      <c r="Q71" s="105">
        <v>5</v>
      </c>
      <c r="R71" s="106">
        <v>5</v>
      </c>
      <c r="S71" s="107">
        <v>5</v>
      </c>
      <c r="T71" s="108">
        <v>5</v>
      </c>
      <c r="U71" s="108">
        <v>0</v>
      </c>
      <c r="V71" s="109">
        <v>0</v>
      </c>
      <c r="W71" s="104">
        <v>15</v>
      </c>
      <c r="X71" s="105">
        <v>9</v>
      </c>
      <c r="Y71" s="106">
        <v>6</v>
      </c>
      <c r="Z71" s="107">
        <v>9</v>
      </c>
      <c r="AA71" s="108">
        <v>6</v>
      </c>
      <c r="AB71" s="108">
        <v>0</v>
      </c>
      <c r="AC71" s="109">
        <v>0</v>
      </c>
      <c r="AD71" s="104">
        <v>1</v>
      </c>
      <c r="AE71" s="105">
        <v>0</v>
      </c>
      <c r="AF71" s="106">
        <v>1</v>
      </c>
      <c r="AG71" s="104">
        <v>48</v>
      </c>
      <c r="AH71" s="105">
        <v>23</v>
      </c>
      <c r="AI71" s="151">
        <v>25</v>
      </c>
      <c r="AJ71" s="107">
        <v>19</v>
      </c>
      <c r="AK71" s="108">
        <v>13</v>
      </c>
      <c r="AL71" s="108">
        <v>4</v>
      </c>
      <c r="AM71" s="109">
        <v>12</v>
      </c>
      <c r="AN71" s="104">
        <v>0</v>
      </c>
      <c r="AO71" s="106">
        <v>0</v>
      </c>
      <c r="AP71" s="118">
        <v>47</v>
      </c>
      <c r="AQ71" s="105">
        <v>23</v>
      </c>
      <c r="AR71" s="151">
        <v>24</v>
      </c>
      <c r="AS71" s="107">
        <v>19</v>
      </c>
      <c r="AT71" s="108">
        <v>20</v>
      </c>
      <c r="AU71" s="108">
        <v>4</v>
      </c>
      <c r="AV71" s="109">
        <v>4</v>
      </c>
      <c r="AW71" s="104">
        <v>0</v>
      </c>
      <c r="AX71" s="106">
        <v>0</v>
      </c>
      <c r="AY71" s="118">
        <v>15</v>
      </c>
    </row>
    <row r="72" spans="1:51" s="157" customFormat="1" x14ac:dyDescent="0.15">
      <c r="A72">
        <v>6</v>
      </c>
      <c r="B72">
        <v>446</v>
      </c>
      <c r="C72" s="152" t="s">
        <v>99</v>
      </c>
      <c r="D72" s="24"/>
      <c r="E72" s="149">
        <v>202.23</v>
      </c>
      <c r="F72" s="150">
        <v>3792</v>
      </c>
      <c r="G72" s="103">
        <v>10152</v>
      </c>
      <c r="H72" s="103">
        <v>4750</v>
      </c>
      <c r="I72" s="103">
        <v>5402</v>
      </c>
      <c r="J72" s="104">
        <v>-11</v>
      </c>
      <c r="K72" s="105">
        <v>0</v>
      </c>
      <c r="L72" s="106">
        <v>-11</v>
      </c>
      <c r="M72" s="104">
        <v>-8</v>
      </c>
      <c r="N72" s="105">
        <v>-5</v>
      </c>
      <c r="O72" s="151">
        <v>-3</v>
      </c>
      <c r="P72" s="104">
        <v>4</v>
      </c>
      <c r="Q72" s="105">
        <v>3</v>
      </c>
      <c r="R72" s="106">
        <v>1</v>
      </c>
      <c r="S72" s="107">
        <v>3</v>
      </c>
      <c r="T72" s="108">
        <v>1</v>
      </c>
      <c r="U72" s="108">
        <v>0</v>
      </c>
      <c r="V72" s="109">
        <v>0</v>
      </c>
      <c r="W72" s="104">
        <v>12</v>
      </c>
      <c r="X72" s="105">
        <v>8</v>
      </c>
      <c r="Y72" s="106">
        <v>4</v>
      </c>
      <c r="Z72" s="107">
        <v>8</v>
      </c>
      <c r="AA72" s="108">
        <v>4</v>
      </c>
      <c r="AB72" s="108">
        <v>0</v>
      </c>
      <c r="AC72" s="109">
        <v>0</v>
      </c>
      <c r="AD72" s="104">
        <v>-3</v>
      </c>
      <c r="AE72" s="105">
        <v>5</v>
      </c>
      <c r="AF72" s="106">
        <v>-8</v>
      </c>
      <c r="AG72" s="104">
        <v>27</v>
      </c>
      <c r="AH72" s="105">
        <v>20</v>
      </c>
      <c r="AI72" s="151">
        <v>7</v>
      </c>
      <c r="AJ72" s="107">
        <v>8</v>
      </c>
      <c r="AK72" s="108">
        <v>5</v>
      </c>
      <c r="AL72" s="108">
        <v>12</v>
      </c>
      <c r="AM72" s="109">
        <v>2</v>
      </c>
      <c r="AN72" s="104">
        <v>0</v>
      </c>
      <c r="AO72" s="106">
        <v>0</v>
      </c>
      <c r="AP72" s="118">
        <v>30</v>
      </c>
      <c r="AQ72" s="105">
        <v>15</v>
      </c>
      <c r="AR72" s="151">
        <v>15</v>
      </c>
      <c r="AS72" s="107">
        <v>6</v>
      </c>
      <c r="AT72" s="108">
        <v>9</v>
      </c>
      <c r="AU72" s="108">
        <v>9</v>
      </c>
      <c r="AV72" s="109">
        <v>6</v>
      </c>
      <c r="AW72" s="104">
        <v>0</v>
      </c>
      <c r="AX72" s="106">
        <v>0</v>
      </c>
      <c r="AY72" s="118">
        <v>2</v>
      </c>
    </row>
    <row r="73" spans="1:51" x14ac:dyDescent="0.15">
      <c r="A73" s="157"/>
      <c r="B73" s="157"/>
      <c r="C73" s="120" t="s">
        <v>100</v>
      </c>
      <c r="D73" s="78"/>
      <c r="E73" s="159">
        <v>22.61</v>
      </c>
      <c r="F73" s="80">
        <v>13027</v>
      </c>
      <c r="G73" s="82">
        <v>33217</v>
      </c>
      <c r="H73" s="82">
        <v>16133</v>
      </c>
      <c r="I73" s="82">
        <v>17084</v>
      </c>
      <c r="J73" s="121">
        <v>4</v>
      </c>
      <c r="K73" s="84">
        <v>-2</v>
      </c>
      <c r="L73" s="85">
        <v>6</v>
      </c>
      <c r="M73" s="121">
        <v>-15</v>
      </c>
      <c r="N73" s="84">
        <v>-5</v>
      </c>
      <c r="O73" s="160">
        <v>-10</v>
      </c>
      <c r="P73" s="121">
        <v>16</v>
      </c>
      <c r="Q73" s="84">
        <v>8</v>
      </c>
      <c r="R73" s="85">
        <v>8</v>
      </c>
      <c r="S73" s="121">
        <v>8</v>
      </c>
      <c r="T73" s="84">
        <v>8</v>
      </c>
      <c r="U73" s="84">
        <v>0</v>
      </c>
      <c r="V73" s="85">
        <v>0</v>
      </c>
      <c r="W73" s="121">
        <v>31</v>
      </c>
      <c r="X73" s="84">
        <v>13</v>
      </c>
      <c r="Y73" s="85">
        <v>18</v>
      </c>
      <c r="Z73" s="121">
        <v>13</v>
      </c>
      <c r="AA73" s="84">
        <v>18</v>
      </c>
      <c r="AB73" s="84">
        <v>0</v>
      </c>
      <c r="AC73" s="85">
        <v>0</v>
      </c>
      <c r="AD73" s="121">
        <v>19</v>
      </c>
      <c r="AE73" s="84">
        <v>3</v>
      </c>
      <c r="AF73" s="85">
        <v>16</v>
      </c>
      <c r="AG73" s="121">
        <v>81</v>
      </c>
      <c r="AH73" s="84">
        <v>37</v>
      </c>
      <c r="AI73" s="160">
        <v>44</v>
      </c>
      <c r="AJ73" s="121">
        <v>36</v>
      </c>
      <c r="AK73" s="84">
        <v>42</v>
      </c>
      <c r="AL73" s="84">
        <v>1</v>
      </c>
      <c r="AM73" s="85">
        <v>2</v>
      </c>
      <c r="AN73" s="121">
        <v>0</v>
      </c>
      <c r="AO73" s="85">
        <v>0</v>
      </c>
      <c r="AP73" s="98">
        <v>62</v>
      </c>
      <c r="AQ73" s="84">
        <v>34</v>
      </c>
      <c r="AR73" s="160">
        <v>28</v>
      </c>
      <c r="AS73" s="121">
        <v>34</v>
      </c>
      <c r="AT73" s="84">
        <v>27</v>
      </c>
      <c r="AU73" s="84">
        <v>0</v>
      </c>
      <c r="AV73" s="85">
        <v>1</v>
      </c>
      <c r="AW73" s="121">
        <v>0</v>
      </c>
      <c r="AX73" s="85">
        <v>0</v>
      </c>
      <c r="AY73" s="98">
        <v>9</v>
      </c>
    </row>
    <row r="74" spans="1:51" s="157" customFormat="1" x14ac:dyDescent="0.15">
      <c r="A74">
        <v>7</v>
      </c>
      <c r="B74">
        <v>464</v>
      </c>
      <c r="C74" s="152" t="s">
        <v>101</v>
      </c>
      <c r="D74" s="24" t="s">
        <v>51</v>
      </c>
      <c r="E74" s="149">
        <v>22.61</v>
      </c>
      <c r="F74" s="150">
        <v>13027</v>
      </c>
      <c r="G74" s="103">
        <v>33217</v>
      </c>
      <c r="H74" s="103">
        <v>16133</v>
      </c>
      <c r="I74" s="103">
        <v>17084</v>
      </c>
      <c r="J74" s="104">
        <v>4</v>
      </c>
      <c r="K74" s="105">
        <v>-2</v>
      </c>
      <c r="L74" s="106">
        <v>6</v>
      </c>
      <c r="M74" s="104">
        <v>-15</v>
      </c>
      <c r="N74" s="105">
        <v>-5</v>
      </c>
      <c r="O74" s="151">
        <v>-10</v>
      </c>
      <c r="P74" s="104">
        <v>16</v>
      </c>
      <c r="Q74" s="105">
        <v>8</v>
      </c>
      <c r="R74" s="106">
        <v>8</v>
      </c>
      <c r="S74" s="107">
        <v>8</v>
      </c>
      <c r="T74" s="108">
        <v>8</v>
      </c>
      <c r="U74" s="108">
        <v>0</v>
      </c>
      <c r="V74" s="109">
        <v>0</v>
      </c>
      <c r="W74" s="104">
        <v>31</v>
      </c>
      <c r="X74" s="105">
        <v>13</v>
      </c>
      <c r="Y74" s="106">
        <v>18</v>
      </c>
      <c r="Z74" s="107">
        <v>13</v>
      </c>
      <c r="AA74" s="108">
        <v>18</v>
      </c>
      <c r="AB74" s="108">
        <v>0</v>
      </c>
      <c r="AC74" s="109">
        <v>0</v>
      </c>
      <c r="AD74" s="104">
        <v>19</v>
      </c>
      <c r="AE74" s="105">
        <v>3</v>
      </c>
      <c r="AF74" s="106">
        <v>16</v>
      </c>
      <c r="AG74" s="104">
        <v>81</v>
      </c>
      <c r="AH74" s="105">
        <v>37</v>
      </c>
      <c r="AI74" s="151">
        <v>44</v>
      </c>
      <c r="AJ74" s="107">
        <v>36</v>
      </c>
      <c r="AK74" s="108">
        <v>42</v>
      </c>
      <c r="AL74" s="108">
        <v>1</v>
      </c>
      <c r="AM74" s="109">
        <v>2</v>
      </c>
      <c r="AN74" s="104">
        <v>0</v>
      </c>
      <c r="AO74" s="106">
        <v>0</v>
      </c>
      <c r="AP74" s="118">
        <v>62</v>
      </c>
      <c r="AQ74" s="105">
        <v>34</v>
      </c>
      <c r="AR74" s="151">
        <v>28</v>
      </c>
      <c r="AS74" s="107">
        <v>34</v>
      </c>
      <c r="AT74" s="108">
        <v>27</v>
      </c>
      <c r="AU74" s="108">
        <v>0</v>
      </c>
      <c r="AV74" s="109">
        <v>1</v>
      </c>
      <c r="AW74" s="104">
        <v>0</v>
      </c>
      <c r="AX74" s="106">
        <v>0</v>
      </c>
      <c r="AY74" s="118">
        <v>9</v>
      </c>
    </row>
    <row r="75" spans="1:51" x14ac:dyDescent="0.15">
      <c r="A75" s="157"/>
      <c r="B75" s="157"/>
      <c r="C75" s="120" t="s">
        <v>102</v>
      </c>
      <c r="D75" s="78"/>
      <c r="E75" s="159">
        <v>150.26</v>
      </c>
      <c r="F75" s="80">
        <v>5505</v>
      </c>
      <c r="G75" s="82">
        <v>13405</v>
      </c>
      <c r="H75" s="82">
        <v>6494</v>
      </c>
      <c r="I75" s="82">
        <v>6911</v>
      </c>
      <c r="J75" s="121">
        <v>0</v>
      </c>
      <c r="K75" s="84">
        <v>-4</v>
      </c>
      <c r="L75" s="85">
        <v>4</v>
      </c>
      <c r="M75" s="121">
        <v>-13</v>
      </c>
      <c r="N75" s="84">
        <v>-10</v>
      </c>
      <c r="O75" s="160">
        <v>-3</v>
      </c>
      <c r="P75" s="121">
        <v>5</v>
      </c>
      <c r="Q75" s="84">
        <v>3</v>
      </c>
      <c r="R75" s="85">
        <v>2</v>
      </c>
      <c r="S75" s="121">
        <v>2</v>
      </c>
      <c r="T75" s="84">
        <v>2</v>
      </c>
      <c r="U75" s="84">
        <v>1</v>
      </c>
      <c r="V75" s="85">
        <v>0</v>
      </c>
      <c r="W75" s="121">
        <v>18</v>
      </c>
      <c r="X75" s="84">
        <v>13</v>
      </c>
      <c r="Y75" s="85">
        <v>5</v>
      </c>
      <c r="Z75" s="121">
        <v>13</v>
      </c>
      <c r="AA75" s="84">
        <v>5</v>
      </c>
      <c r="AB75" s="84">
        <v>0</v>
      </c>
      <c r="AC75" s="85">
        <v>0</v>
      </c>
      <c r="AD75" s="121">
        <v>13</v>
      </c>
      <c r="AE75" s="84">
        <v>6</v>
      </c>
      <c r="AF75" s="85">
        <v>7</v>
      </c>
      <c r="AG75" s="121">
        <v>36</v>
      </c>
      <c r="AH75" s="84">
        <v>20</v>
      </c>
      <c r="AI75" s="160">
        <v>16</v>
      </c>
      <c r="AJ75" s="121">
        <v>17</v>
      </c>
      <c r="AK75" s="84">
        <v>14</v>
      </c>
      <c r="AL75" s="84">
        <v>3</v>
      </c>
      <c r="AM75" s="85">
        <v>2</v>
      </c>
      <c r="AN75" s="121">
        <v>0</v>
      </c>
      <c r="AO75" s="85">
        <v>0</v>
      </c>
      <c r="AP75" s="98">
        <v>23</v>
      </c>
      <c r="AQ75" s="84">
        <v>14</v>
      </c>
      <c r="AR75" s="160">
        <v>9</v>
      </c>
      <c r="AS75" s="121">
        <v>14</v>
      </c>
      <c r="AT75" s="84">
        <v>8</v>
      </c>
      <c r="AU75" s="84">
        <v>0</v>
      </c>
      <c r="AV75" s="85">
        <v>1</v>
      </c>
      <c r="AW75" s="121">
        <v>0</v>
      </c>
      <c r="AX75" s="85">
        <v>0</v>
      </c>
      <c r="AY75" s="98">
        <v>9</v>
      </c>
    </row>
    <row r="76" spans="1:51" s="157" customFormat="1" x14ac:dyDescent="0.15">
      <c r="A76">
        <v>7</v>
      </c>
      <c r="B76">
        <v>481</v>
      </c>
      <c r="C76" s="156" t="s">
        <v>103</v>
      </c>
      <c r="D76" s="24"/>
      <c r="E76" s="149">
        <v>150.26</v>
      </c>
      <c r="F76" s="150">
        <v>5505</v>
      </c>
      <c r="G76" s="103">
        <v>13405</v>
      </c>
      <c r="H76" s="103">
        <v>6494</v>
      </c>
      <c r="I76" s="103">
        <v>6911</v>
      </c>
      <c r="J76" s="104">
        <v>0</v>
      </c>
      <c r="K76" s="105">
        <v>-4</v>
      </c>
      <c r="L76" s="106">
        <v>4</v>
      </c>
      <c r="M76" s="104">
        <v>-13</v>
      </c>
      <c r="N76" s="105">
        <v>-10</v>
      </c>
      <c r="O76" s="151">
        <v>-3</v>
      </c>
      <c r="P76" s="104">
        <v>5</v>
      </c>
      <c r="Q76" s="105">
        <v>3</v>
      </c>
      <c r="R76" s="106">
        <v>2</v>
      </c>
      <c r="S76" s="107">
        <v>2</v>
      </c>
      <c r="T76" s="108">
        <v>2</v>
      </c>
      <c r="U76" s="108">
        <v>1</v>
      </c>
      <c r="V76" s="109">
        <v>0</v>
      </c>
      <c r="W76" s="104">
        <v>18</v>
      </c>
      <c r="X76" s="105">
        <v>13</v>
      </c>
      <c r="Y76" s="106">
        <v>5</v>
      </c>
      <c r="Z76" s="107">
        <v>13</v>
      </c>
      <c r="AA76" s="108">
        <v>5</v>
      </c>
      <c r="AB76" s="108">
        <v>0</v>
      </c>
      <c r="AC76" s="109">
        <v>0</v>
      </c>
      <c r="AD76" s="104">
        <v>13</v>
      </c>
      <c r="AE76" s="105">
        <v>6</v>
      </c>
      <c r="AF76" s="106">
        <v>7</v>
      </c>
      <c r="AG76" s="104">
        <v>36</v>
      </c>
      <c r="AH76" s="105">
        <v>20</v>
      </c>
      <c r="AI76" s="151">
        <v>16</v>
      </c>
      <c r="AJ76" s="107">
        <v>17</v>
      </c>
      <c r="AK76" s="108">
        <v>14</v>
      </c>
      <c r="AL76" s="108">
        <v>3</v>
      </c>
      <c r="AM76" s="109">
        <v>2</v>
      </c>
      <c r="AN76" s="104">
        <v>0</v>
      </c>
      <c r="AO76" s="106">
        <v>0</v>
      </c>
      <c r="AP76" s="118">
        <v>23</v>
      </c>
      <c r="AQ76" s="105">
        <v>14</v>
      </c>
      <c r="AR76" s="151">
        <v>9</v>
      </c>
      <c r="AS76" s="107">
        <v>14</v>
      </c>
      <c r="AT76" s="108">
        <v>8</v>
      </c>
      <c r="AU76" s="108">
        <v>0</v>
      </c>
      <c r="AV76" s="109">
        <v>1</v>
      </c>
      <c r="AW76" s="104">
        <v>0</v>
      </c>
      <c r="AX76" s="106">
        <v>0</v>
      </c>
      <c r="AY76" s="118">
        <v>9</v>
      </c>
    </row>
    <row r="77" spans="1:51" x14ac:dyDescent="0.15">
      <c r="A77" s="157"/>
      <c r="B77" s="157"/>
      <c r="C77" s="120" t="s">
        <v>104</v>
      </c>
      <c r="D77" s="78"/>
      <c r="E77" s="159">
        <v>307.44</v>
      </c>
      <c r="F77" s="80">
        <v>5890</v>
      </c>
      <c r="G77" s="82">
        <v>15048</v>
      </c>
      <c r="H77" s="82">
        <v>7212</v>
      </c>
      <c r="I77" s="82">
        <v>7836</v>
      </c>
      <c r="J77" s="121">
        <v>-49</v>
      </c>
      <c r="K77" s="84">
        <v>-7</v>
      </c>
      <c r="L77" s="85">
        <v>-42</v>
      </c>
      <c r="M77" s="121">
        <v>-42</v>
      </c>
      <c r="N77" s="84">
        <v>-18</v>
      </c>
      <c r="O77" s="160">
        <v>-24</v>
      </c>
      <c r="P77" s="121">
        <v>3</v>
      </c>
      <c r="Q77" s="84">
        <v>3</v>
      </c>
      <c r="R77" s="85">
        <v>0</v>
      </c>
      <c r="S77" s="121">
        <v>3</v>
      </c>
      <c r="T77" s="84">
        <v>0</v>
      </c>
      <c r="U77" s="84">
        <v>0</v>
      </c>
      <c r="V77" s="85">
        <v>0</v>
      </c>
      <c r="W77" s="121">
        <v>45</v>
      </c>
      <c r="X77" s="84">
        <v>21</v>
      </c>
      <c r="Y77" s="85">
        <v>24</v>
      </c>
      <c r="Z77" s="121">
        <v>21</v>
      </c>
      <c r="AA77" s="84">
        <v>24</v>
      </c>
      <c r="AB77" s="84">
        <v>0</v>
      </c>
      <c r="AC77" s="85">
        <v>0</v>
      </c>
      <c r="AD77" s="121">
        <v>-7</v>
      </c>
      <c r="AE77" s="84">
        <v>11</v>
      </c>
      <c r="AF77" s="85">
        <v>-18</v>
      </c>
      <c r="AG77" s="121">
        <v>26</v>
      </c>
      <c r="AH77" s="84">
        <v>22</v>
      </c>
      <c r="AI77" s="160">
        <v>4</v>
      </c>
      <c r="AJ77" s="121">
        <v>7</v>
      </c>
      <c r="AK77" s="84">
        <v>3</v>
      </c>
      <c r="AL77" s="84">
        <v>15</v>
      </c>
      <c r="AM77" s="85">
        <v>1</v>
      </c>
      <c r="AN77" s="121">
        <v>0</v>
      </c>
      <c r="AO77" s="85">
        <v>0</v>
      </c>
      <c r="AP77" s="98">
        <v>33</v>
      </c>
      <c r="AQ77" s="84">
        <v>11</v>
      </c>
      <c r="AR77" s="160">
        <v>22</v>
      </c>
      <c r="AS77" s="121">
        <v>8</v>
      </c>
      <c r="AT77" s="84">
        <v>12</v>
      </c>
      <c r="AU77" s="84">
        <v>3</v>
      </c>
      <c r="AV77" s="85">
        <v>9</v>
      </c>
      <c r="AW77" s="121">
        <v>0</v>
      </c>
      <c r="AX77" s="85">
        <v>1</v>
      </c>
      <c r="AY77" s="98">
        <v>0</v>
      </c>
    </row>
    <row r="78" spans="1:51" s="157" customFormat="1" x14ac:dyDescent="0.15">
      <c r="A78">
        <v>7</v>
      </c>
      <c r="B78">
        <v>501</v>
      </c>
      <c r="C78" s="152" t="s">
        <v>105</v>
      </c>
      <c r="D78" s="24"/>
      <c r="E78" s="149">
        <v>307.44</v>
      </c>
      <c r="F78" s="150">
        <v>5890</v>
      </c>
      <c r="G78" s="103">
        <v>15048</v>
      </c>
      <c r="H78" s="103">
        <v>7212</v>
      </c>
      <c r="I78" s="103">
        <v>7836</v>
      </c>
      <c r="J78" s="104">
        <v>-49</v>
      </c>
      <c r="K78" s="105">
        <v>-7</v>
      </c>
      <c r="L78" s="106">
        <v>-42</v>
      </c>
      <c r="M78" s="104">
        <v>-42</v>
      </c>
      <c r="N78" s="105">
        <v>-18</v>
      </c>
      <c r="O78" s="151">
        <v>-24</v>
      </c>
      <c r="P78" s="104">
        <v>3</v>
      </c>
      <c r="Q78" s="105">
        <v>3</v>
      </c>
      <c r="R78" s="106">
        <v>0</v>
      </c>
      <c r="S78" s="107">
        <v>3</v>
      </c>
      <c r="T78" s="108">
        <v>0</v>
      </c>
      <c r="U78" s="108">
        <v>0</v>
      </c>
      <c r="V78" s="109">
        <v>0</v>
      </c>
      <c r="W78" s="104">
        <v>45</v>
      </c>
      <c r="X78" s="105">
        <v>21</v>
      </c>
      <c r="Y78" s="106">
        <v>24</v>
      </c>
      <c r="Z78" s="107">
        <v>21</v>
      </c>
      <c r="AA78" s="108">
        <v>24</v>
      </c>
      <c r="AB78" s="108">
        <v>0</v>
      </c>
      <c r="AC78" s="109">
        <v>0</v>
      </c>
      <c r="AD78" s="104">
        <v>-7</v>
      </c>
      <c r="AE78" s="105">
        <v>11</v>
      </c>
      <c r="AF78" s="106">
        <v>-18</v>
      </c>
      <c r="AG78" s="104">
        <v>26</v>
      </c>
      <c r="AH78" s="105">
        <v>22</v>
      </c>
      <c r="AI78" s="151">
        <v>4</v>
      </c>
      <c r="AJ78" s="107">
        <v>7</v>
      </c>
      <c r="AK78" s="108">
        <v>3</v>
      </c>
      <c r="AL78" s="108">
        <v>15</v>
      </c>
      <c r="AM78" s="109">
        <v>1</v>
      </c>
      <c r="AN78" s="104">
        <v>0</v>
      </c>
      <c r="AO78" s="106">
        <v>0</v>
      </c>
      <c r="AP78" s="118">
        <v>33</v>
      </c>
      <c r="AQ78" s="105">
        <v>11</v>
      </c>
      <c r="AR78" s="151">
        <v>22</v>
      </c>
      <c r="AS78" s="107">
        <v>8</v>
      </c>
      <c r="AT78" s="108">
        <v>12</v>
      </c>
      <c r="AU78" s="108">
        <v>3</v>
      </c>
      <c r="AV78" s="109">
        <v>9</v>
      </c>
      <c r="AW78" s="104">
        <v>0</v>
      </c>
      <c r="AX78" s="106">
        <v>1</v>
      </c>
      <c r="AY78" s="118">
        <v>0</v>
      </c>
    </row>
    <row r="79" spans="1:51" x14ac:dyDescent="0.15">
      <c r="A79" s="157"/>
      <c r="B79" s="157"/>
      <c r="C79" s="120" t="s">
        <v>106</v>
      </c>
      <c r="D79" s="78"/>
      <c r="E79" s="159">
        <v>609.78</v>
      </c>
      <c r="F79" s="120">
        <v>10737</v>
      </c>
      <c r="G79" s="82">
        <v>27822</v>
      </c>
      <c r="H79" s="82">
        <v>13222</v>
      </c>
      <c r="I79" s="82">
        <v>14600</v>
      </c>
      <c r="J79" s="121">
        <v>-60</v>
      </c>
      <c r="K79" s="84">
        <v>-35</v>
      </c>
      <c r="L79" s="85">
        <v>-25</v>
      </c>
      <c r="M79" s="121">
        <v>-49</v>
      </c>
      <c r="N79" s="84">
        <v>-31</v>
      </c>
      <c r="O79" s="160">
        <v>-18</v>
      </c>
      <c r="P79" s="121">
        <v>9</v>
      </c>
      <c r="Q79" s="84">
        <v>2</v>
      </c>
      <c r="R79" s="85">
        <v>7</v>
      </c>
      <c r="S79" s="121">
        <v>2</v>
      </c>
      <c r="T79" s="84">
        <v>7</v>
      </c>
      <c r="U79" s="84">
        <v>0</v>
      </c>
      <c r="V79" s="85">
        <v>0</v>
      </c>
      <c r="W79" s="121">
        <v>58</v>
      </c>
      <c r="X79" s="84">
        <v>33</v>
      </c>
      <c r="Y79" s="85">
        <v>25</v>
      </c>
      <c r="Z79" s="121">
        <v>33</v>
      </c>
      <c r="AA79" s="84">
        <v>24</v>
      </c>
      <c r="AB79" s="84">
        <v>0</v>
      </c>
      <c r="AC79" s="85">
        <v>1</v>
      </c>
      <c r="AD79" s="121">
        <v>-11</v>
      </c>
      <c r="AE79" s="84">
        <v>-4</v>
      </c>
      <c r="AF79" s="85">
        <v>-7</v>
      </c>
      <c r="AG79" s="121">
        <v>43</v>
      </c>
      <c r="AH79" s="84">
        <v>20</v>
      </c>
      <c r="AI79" s="160">
        <v>23</v>
      </c>
      <c r="AJ79" s="121">
        <v>13</v>
      </c>
      <c r="AK79" s="84">
        <v>9</v>
      </c>
      <c r="AL79" s="84">
        <v>3</v>
      </c>
      <c r="AM79" s="85">
        <v>12</v>
      </c>
      <c r="AN79" s="121">
        <v>4</v>
      </c>
      <c r="AO79" s="85">
        <v>2</v>
      </c>
      <c r="AP79" s="98">
        <v>54</v>
      </c>
      <c r="AQ79" s="84">
        <v>24</v>
      </c>
      <c r="AR79" s="160">
        <v>30</v>
      </c>
      <c r="AS79" s="121">
        <v>24</v>
      </c>
      <c r="AT79" s="84">
        <v>25</v>
      </c>
      <c r="AU79" s="84">
        <v>0</v>
      </c>
      <c r="AV79" s="85">
        <v>3</v>
      </c>
      <c r="AW79" s="121">
        <v>0</v>
      </c>
      <c r="AX79" s="85">
        <v>2</v>
      </c>
      <c r="AY79" s="98">
        <v>3</v>
      </c>
    </row>
    <row r="80" spans="1:51" x14ac:dyDescent="0.15">
      <c r="A80">
        <v>8</v>
      </c>
      <c r="B80">
        <v>585</v>
      </c>
      <c r="C80" s="152" t="s">
        <v>107</v>
      </c>
      <c r="D80" s="24"/>
      <c r="E80" s="149">
        <v>368.77</v>
      </c>
      <c r="F80" s="161">
        <v>5837</v>
      </c>
      <c r="G80" s="103">
        <v>15116</v>
      </c>
      <c r="H80" s="103">
        <v>7174</v>
      </c>
      <c r="I80" s="103">
        <v>7942</v>
      </c>
      <c r="J80" s="104">
        <v>-41</v>
      </c>
      <c r="K80" s="105">
        <v>-24</v>
      </c>
      <c r="L80" s="106">
        <v>-17</v>
      </c>
      <c r="M80" s="104">
        <v>-29</v>
      </c>
      <c r="N80" s="105">
        <v>-18</v>
      </c>
      <c r="O80" s="151">
        <v>-11</v>
      </c>
      <c r="P80" s="104">
        <v>7</v>
      </c>
      <c r="Q80" s="105">
        <v>2</v>
      </c>
      <c r="R80" s="106">
        <v>5</v>
      </c>
      <c r="S80" s="107">
        <v>2</v>
      </c>
      <c r="T80" s="108">
        <v>5</v>
      </c>
      <c r="U80" s="108">
        <v>0</v>
      </c>
      <c r="V80" s="109">
        <v>0</v>
      </c>
      <c r="W80" s="104">
        <v>36</v>
      </c>
      <c r="X80" s="105">
        <v>20</v>
      </c>
      <c r="Y80" s="106">
        <v>16</v>
      </c>
      <c r="Z80" s="107">
        <v>20</v>
      </c>
      <c r="AA80" s="108">
        <v>15</v>
      </c>
      <c r="AB80" s="108">
        <v>0</v>
      </c>
      <c r="AC80" s="109">
        <v>1</v>
      </c>
      <c r="AD80" s="104">
        <v>-12</v>
      </c>
      <c r="AE80" s="105">
        <v>-6</v>
      </c>
      <c r="AF80" s="106">
        <v>-6</v>
      </c>
      <c r="AG80" s="104">
        <v>17</v>
      </c>
      <c r="AH80" s="105">
        <v>9</v>
      </c>
      <c r="AI80" s="151">
        <v>8</v>
      </c>
      <c r="AJ80" s="107">
        <v>7</v>
      </c>
      <c r="AK80" s="108">
        <v>3</v>
      </c>
      <c r="AL80" s="108">
        <v>1</v>
      </c>
      <c r="AM80" s="109">
        <v>5</v>
      </c>
      <c r="AN80" s="104">
        <v>1</v>
      </c>
      <c r="AO80" s="106">
        <v>0</v>
      </c>
      <c r="AP80" s="118">
        <v>29</v>
      </c>
      <c r="AQ80" s="105">
        <v>15</v>
      </c>
      <c r="AR80" s="151">
        <v>14</v>
      </c>
      <c r="AS80" s="107">
        <v>15</v>
      </c>
      <c r="AT80" s="108">
        <v>13</v>
      </c>
      <c r="AU80" s="108">
        <v>0</v>
      </c>
      <c r="AV80" s="109">
        <v>1</v>
      </c>
      <c r="AW80" s="104">
        <v>0</v>
      </c>
      <c r="AX80" s="106">
        <v>0</v>
      </c>
      <c r="AY80" s="118">
        <v>4</v>
      </c>
    </row>
    <row r="81" spans="1:51" ht="13.5" customHeight="1" x14ac:dyDescent="0.15">
      <c r="A81">
        <v>8</v>
      </c>
      <c r="B81" s="162">
        <v>586</v>
      </c>
      <c r="C81" s="163" t="s">
        <v>108</v>
      </c>
      <c r="D81" s="164"/>
      <c r="E81" s="165">
        <v>241.01</v>
      </c>
      <c r="F81" s="166">
        <v>4900</v>
      </c>
      <c r="G81" s="167">
        <v>12706</v>
      </c>
      <c r="H81" s="167">
        <v>6048</v>
      </c>
      <c r="I81" s="167">
        <v>6658</v>
      </c>
      <c r="J81" s="168">
        <v>-19</v>
      </c>
      <c r="K81" s="169">
        <v>-11</v>
      </c>
      <c r="L81" s="170">
        <v>-8</v>
      </c>
      <c r="M81" s="168">
        <v>-20</v>
      </c>
      <c r="N81" s="169">
        <v>-13</v>
      </c>
      <c r="O81" s="171">
        <v>-7</v>
      </c>
      <c r="P81" s="168">
        <v>2</v>
      </c>
      <c r="Q81" s="169">
        <v>0</v>
      </c>
      <c r="R81" s="170">
        <v>2</v>
      </c>
      <c r="S81" s="172">
        <v>0</v>
      </c>
      <c r="T81" s="173">
        <v>2</v>
      </c>
      <c r="U81" s="173">
        <v>0</v>
      </c>
      <c r="V81" s="174">
        <v>0</v>
      </c>
      <c r="W81" s="168">
        <v>22</v>
      </c>
      <c r="X81" s="169">
        <v>13</v>
      </c>
      <c r="Y81" s="170">
        <v>9</v>
      </c>
      <c r="Z81" s="172">
        <v>13</v>
      </c>
      <c r="AA81" s="173">
        <v>9</v>
      </c>
      <c r="AB81" s="173">
        <v>0</v>
      </c>
      <c r="AC81" s="174">
        <v>0</v>
      </c>
      <c r="AD81" s="168">
        <v>1</v>
      </c>
      <c r="AE81" s="169">
        <v>2</v>
      </c>
      <c r="AF81" s="170">
        <v>-1</v>
      </c>
      <c r="AG81" s="168">
        <v>26</v>
      </c>
      <c r="AH81" s="169">
        <v>11</v>
      </c>
      <c r="AI81" s="171">
        <v>15</v>
      </c>
      <c r="AJ81" s="172">
        <v>6</v>
      </c>
      <c r="AK81" s="173">
        <v>6</v>
      </c>
      <c r="AL81" s="173">
        <v>2</v>
      </c>
      <c r="AM81" s="174">
        <v>7</v>
      </c>
      <c r="AN81" s="168">
        <v>3</v>
      </c>
      <c r="AO81" s="170">
        <v>2</v>
      </c>
      <c r="AP81" s="175">
        <v>25</v>
      </c>
      <c r="AQ81" s="169">
        <v>9</v>
      </c>
      <c r="AR81" s="171">
        <v>16</v>
      </c>
      <c r="AS81" s="172">
        <v>9</v>
      </c>
      <c r="AT81" s="173">
        <v>12</v>
      </c>
      <c r="AU81" s="173">
        <v>0</v>
      </c>
      <c r="AV81" s="174">
        <v>2</v>
      </c>
      <c r="AW81" s="168">
        <v>0</v>
      </c>
      <c r="AX81" s="170">
        <v>2</v>
      </c>
      <c r="AY81" s="175">
        <v>-1</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142</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c r="AR84" s="8"/>
      <c r="AS84" s="8"/>
      <c r="AT84" s="8"/>
      <c r="AU84" s="8"/>
      <c r="AV84" s="8"/>
      <c r="AW84" s="8"/>
      <c r="AX84" s="6"/>
      <c r="AY84" s="6"/>
    </row>
    <row r="85" spans="1:51" x14ac:dyDescent="0.15">
      <c r="C85" s="186"/>
      <c r="E85" s="185" t="s">
        <v>143</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c r="AR85" s="8"/>
      <c r="AS85" s="8"/>
      <c r="AT85" s="8"/>
      <c r="AU85" s="8"/>
      <c r="AV85" s="8"/>
      <c r="AW85" s="8"/>
      <c r="AX85" s="6"/>
      <c r="AY85" s="6"/>
    </row>
    <row r="86" spans="1:51" x14ac:dyDescent="0.15">
      <c r="C86" s="186"/>
      <c r="E86" s="185" t="s">
        <v>144</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c r="AR86" s="8"/>
      <c r="AS86" s="8"/>
      <c r="AT86" s="8"/>
      <c r="AU86" s="8"/>
      <c r="AV86" s="8"/>
      <c r="AW86" s="8"/>
      <c r="AX86" s="6"/>
      <c r="AY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c r="AR87" s="8"/>
      <c r="AS87" s="8"/>
      <c r="AT87" s="8"/>
      <c r="AU87" s="8"/>
      <c r="AV87" s="8"/>
      <c r="AW87" s="8"/>
      <c r="AX87" s="6"/>
      <c r="AY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Q88" s="8"/>
      <c r="AR88" s="8"/>
      <c r="AS88" s="193"/>
      <c r="AT88" s="8"/>
      <c r="AU88" s="8"/>
      <c r="AV88" s="8"/>
      <c r="AW88" s="8"/>
      <c r="AX88" s="6"/>
      <c r="AY88" s="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R89" s="8"/>
      <c r="AS89" s="8"/>
      <c r="AT89" s="193"/>
      <c r="AU89" s="8"/>
      <c r="AV89" s="8"/>
      <c r="AW89" s="8"/>
      <c r="AX89" s="6"/>
      <c r="AY89" s="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59055118110236227" bottom="0.19685039370078741" header="0.51181102362204722" footer="0.51181102362204722"/>
  <pageSetup paperSize="9" scale="67"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248F0-6555-44FB-B762-C730724F9267}">
  <sheetPr>
    <pageSetUpPr fitToPage="1"/>
  </sheetPr>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149</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c r="AQ1" s="8"/>
      <c r="AR1" s="8"/>
      <c r="AS1" s="8"/>
      <c r="AT1" s="8"/>
      <c r="AU1" s="8"/>
      <c r="AV1" s="8"/>
      <c r="AW1" s="8"/>
      <c r="AX1" s="6"/>
      <c r="AY1" s="6"/>
    </row>
    <row r="2" spans="1:51" ht="17.25" x14ac:dyDescent="0.15">
      <c r="C2" s="9"/>
      <c r="D2" s="10"/>
      <c r="E2" s="11"/>
      <c r="F2" s="12"/>
      <c r="G2" s="13"/>
      <c r="H2" s="14"/>
      <c r="I2" s="15"/>
      <c r="J2" s="16" t="s">
        <v>115</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8400.94</v>
      </c>
      <c r="F8" s="80">
        <v>2431025</v>
      </c>
      <c r="G8" s="81">
        <v>5397046</v>
      </c>
      <c r="H8" s="81">
        <v>2564098</v>
      </c>
      <c r="I8" s="82">
        <v>2832948</v>
      </c>
      <c r="J8" s="83">
        <v>-3372</v>
      </c>
      <c r="K8" s="84">
        <v>-1730</v>
      </c>
      <c r="L8" s="85">
        <v>-1642</v>
      </c>
      <c r="M8" s="83">
        <v>-3412</v>
      </c>
      <c r="N8" s="84">
        <v>-1668</v>
      </c>
      <c r="O8" s="85">
        <v>-1744</v>
      </c>
      <c r="P8" s="83">
        <v>2561</v>
      </c>
      <c r="Q8" s="84">
        <v>1318</v>
      </c>
      <c r="R8" s="85">
        <v>1243</v>
      </c>
      <c r="S8" s="86">
        <v>1304</v>
      </c>
      <c r="T8" s="87">
        <v>1216</v>
      </c>
      <c r="U8" s="87">
        <v>14</v>
      </c>
      <c r="V8" s="88">
        <v>27</v>
      </c>
      <c r="W8" s="83">
        <v>5973</v>
      </c>
      <c r="X8" s="84">
        <v>2986</v>
      </c>
      <c r="Y8" s="85">
        <v>2987</v>
      </c>
      <c r="Z8" s="86">
        <v>2945</v>
      </c>
      <c r="AA8" s="87">
        <v>2947</v>
      </c>
      <c r="AB8" s="87">
        <v>41</v>
      </c>
      <c r="AC8" s="88">
        <v>40</v>
      </c>
      <c r="AD8" s="89">
        <v>40</v>
      </c>
      <c r="AE8" s="90">
        <v>-62</v>
      </c>
      <c r="AF8" s="91">
        <v>102</v>
      </c>
      <c r="AG8" s="89">
        <v>14583</v>
      </c>
      <c r="AH8" s="90">
        <v>7385</v>
      </c>
      <c r="AI8" s="92">
        <v>7198</v>
      </c>
      <c r="AJ8" s="93">
        <v>6143</v>
      </c>
      <c r="AK8" s="94">
        <v>6065</v>
      </c>
      <c r="AL8" s="94">
        <v>1153</v>
      </c>
      <c r="AM8" s="95">
        <v>1047</v>
      </c>
      <c r="AN8" s="96">
        <v>89</v>
      </c>
      <c r="AO8" s="91">
        <v>86</v>
      </c>
      <c r="AP8" s="97">
        <v>14543</v>
      </c>
      <c r="AQ8" s="90">
        <v>7447</v>
      </c>
      <c r="AR8" s="92">
        <v>7096</v>
      </c>
      <c r="AS8" s="93">
        <v>6102</v>
      </c>
      <c r="AT8" s="94">
        <v>6045</v>
      </c>
      <c r="AU8" s="94">
        <v>1093</v>
      </c>
      <c r="AV8" s="95">
        <v>888</v>
      </c>
      <c r="AW8" s="96">
        <v>252</v>
      </c>
      <c r="AX8" s="91">
        <v>163</v>
      </c>
      <c r="AY8" s="98">
        <v>-653</v>
      </c>
    </row>
    <row r="9" spans="1:51" x14ac:dyDescent="0.15">
      <c r="C9" s="99" t="s">
        <v>37</v>
      </c>
      <c r="D9" s="24"/>
      <c r="E9" s="100"/>
      <c r="F9" s="101">
        <v>-653</v>
      </c>
      <c r="G9" s="102">
        <v>-3372</v>
      </c>
      <c r="H9" s="102">
        <v>-1730</v>
      </c>
      <c r="I9" s="103">
        <v>-1642</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6660.56</v>
      </c>
      <c r="F10" s="120">
        <v>2336529</v>
      </c>
      <c r="G10" s="81">
        <v>5156809</v>
      </c>
      <c r="H10" s="81">
        <v>2448420</v>
      </c>
      <c r="I10" s="82">
        <v>2708389</v>
      </c>
      <c r="J10" s="121">
        <v>-3184</v>
      </c>
      <c r="K10" s="84">
        <v>-1633</v>
      </c>
      <c r="L10" s="85">
        <v>-1551</v>
      </c>
      <c r="M10" s="121">
        <v>-3167</v>
      </c>
      <c r="N10" s="84">
        <v>-1554</v>
      </c>
      <c r="O10" s="85">
        <v>-1613</v>
      </c>
      <c r="P10" s="121">
        <v>2468</v>
      </c>
      <c r="Q10" s="84">
        <v>1269</v>
      </c>
      <c r="R10" s="85">
        <v>1199</v>
      </c>
      <c r="S10" s="86">
        <v>1255</v>
      </c>
      <c r="T10" s="87">
        <v>1172</v>
      </c>
      <c r="U10" s="87">
        <v>14</v>
      </c>
      <c r="V10" s="88">
        <v>27</v>
      </c>
      <c r="W10" s="121">
        <v>5635</v>
      </c>
      <c r="X10" s="84">
        <v>2823</v>
      </c>
      <c r="Y10" s="85">
        <v>2812</v>
      </c>
      <c r="Z10" s="86">
        <v>2782</v>
      </c>
      <c r="AA10" s="87">
        <v>2772</v>
      </c>
      <c r="AB10" s="87">
        <v>41</v>
      </c>
      <c r="AC10" s="88">
        <v>40</v>
      </c>
      <c r="AD10" s="96">
        <v>-17</v>
      </c>
      <c r="AE10" s="90">
        <v>-79</v>
      </c>
      <c r="AF10" s="91">
        <v>62</v>
      </c>
      <c r="AG10" s="96">
        <v>14058</v>
      </c>
      <c r="AH10" s="90">
        <v>7117</v>
      </c>
      <c r="AI10" s="92">
        <v>6941</v>
      </c>
      <c r="AJ10" s="93">
        <v>5928</v>
      </c>
      <c r="AK10" s="94">
        <v>5853</v>
      </c>
      <c r="AL10" s="94">
        <v>1104</v>
      </c>
      <c r="AM10" s="95">
        <v>1005</v>
      </c>
      <c r="AN10" s="96">
        <v>85</v>
      </c>
      <c r="AO10" s="91">
        <v>83</v>
      </c>
      <c r="AP10" s="122">
        <v>14075</v>
      </c>
      <c r="AQ10" s="90">
        <v>7196</v>
      </c>
      <c r="AR10" s="92">
        <v>6879</v>
      </c>
      <c r="AS10" s="93">
        <v>5911</v>
      </c>
      <c r="AT10" s="94">
        <v>5866</v>
      </c>
      <c r="AU10" s="94">
        <v>1042</v>
      </c>
      <c r="AV10" s="95">
        <v>864</v>
      </c>
      <c r="AW10" s="96">
        <v>243</v>
      </c>
      <c r="AX10" s="91">
        <v>149</v>
      </c>
      <c r="AY10" s="98">
        <v>-634</v>
      </c>
    </row>
    <row r="11" spans="1:51" x14ac:dyDescent="0.15">
      <c r="C11" s="99" t="s">
        <v>37</v>
      </c>
      <c r="D11" s="24"/>
      <c r="E11" s="100"/>
      <c r="F11" s="101">
        <v>-634</v>
      </c>
      <c r="G11" s="103">
        <v>-3184</v>
      </c>
      <c r="H11" s="103">
        <v>-1633</v>
      </c>
      <c r="I11" s="103">
        <v>-1551</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94496</v>
      </c>
      <c r="G12" s="82">
        <v>240237</v>
      </c>
      <c r="H12" s="82">
        <v>115678</v>
      </c>
      <c r="I12" s="82">
        <v>124559</v>
      </c>
      <c r="J12" s="121">
        <v>-188</v>
      </c>
      <c r="K12" s="84">
        <v>-97</v>
      </c>
      <c r="L12" s="85">
        <v>-91</v>
      </c>
      <c r="M12" s="121">
        <v>-245</v>
      </c>
      <c r="N12" s="84">
        <v>-114</v>
      </c>
      <c r="O12" s="85">
        <v>-131</v>
      </c>
      <c r="P12" s="121">
        <v>93</v>
      </c>
      <c r="Q12" s="84">
        <v>49</v>
      </c>
      <c r="R12" s="85">
        <v>44</v>
      </c>
      <c r="S12" s="86">
        <v>49</v>
      </c>
      <c r="T12" s="87">
        <v>44</v>
      </c>
      <c r="U12" s="87">
        <v>0</v>
      </c>
      <c r="V12" s="88">
        <v>0</v>
      </c>
      <c r="W12" s="121">
        <v>338</v>
      </c>
      <c r="X12" s="84">
        <v>163</v>
      </c>
      <c r="Y12" s="85">
        <v>175</v>
      </c>
      <c r="Z12" s="86">
        <v>163</v>
      </c>
      <c r="AA12" s="87">
        <v>175</v>
      </c>
      <c r="AB12" s="87">
        <v>0</v>
      </c>
      <c r="AC12" s="88">
        <v>0</v>
      </c>
      <c r="AD12" s="96">
        <v>57</v>
      </c>
      <c r="AE12" s="90">
        <v>17</v>
      </c>
      <c r="AF12" s="91">
        <v>40</v>
      </c>
      <c r="AG12" s="96">
        <v>525</v>
      </c>
      <c r="AH12" s="90">
        <v>268</v>
      </c>
      <c r="AI12" s="92">
        <v>257</v>
      </c>
      <c r="AJ12" s="93">
        <v>215</v>
      </c>
      <c r="AK12" s="94">
        <v>212</v>
      </c>
      <c r="AL12" s="94">
        <v>49</v>
      </c>
      <c r="AM12" s="95">
        <v>42</v>
      </c>
      <c r="AN12" s="96">
        <v>4</v>
      </c>
      <c r="AO12" s="91">
        <v>3</v>
      </c>
      <c r="AP12" s="122">
        <v>468</v>
      </c>
      <c r="AQ12" s="90">
        <v>251</v>
      </c>
      <c r="AR12" s="92">
        <v>217</v>
      </c>
      <c r="AS12" s="93">
        <v>191</v>
      </c>
      <c r="AT12" s="94">
        <v>179</v>
      </c>
      <c r="AU12" s="94">
        <v>51</v>
      </c>
      <c r="AV12" s="95">
        <v>24</v>
      </c>
      <c r="AW12" s="96">
        <v>9</v>
      </c>
      <c r="AX12" s="91">
        <v>14</v>
      </c>
      <c r="AY12" s="98">
        <v>-19</v>
      </c>
    </row>
    <row r="13" spans="1:51" x14ac:dyDescent="0.15">
      <c r="C13" s="99" t="s">
        <v>37</v>
      </c>
      <c r="D13" s="24"/>
      <c r="E13" s="100"/>
      <c r="F13" s="101">
        <v>-19</v>
      </c>
      <c r="G13" s="103">
        <v>-188</v>
      </c>
      <c r="H13" s="103">
        <v>-97</v>
      </c>
      <c r="I13" s="103">
        <v>-91</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557.03</v>
      </c>
      <c r="F14" s="123">
        <v>743141</v>
      </c>
      <c r="G14" s="124">
        <v>1508208</v>
      </c>
      <c r="H14" s="125">
        <v>707844</v>
      </c>
      <c r="I14" s="125">
        <v>800364</v>
      </c>
      <c r="J14" s="83">
        <v>-1189</v>
      </c>
      <c r="K14" s="126">
        <v>-639</v>
      </c>
      <c r="L14" s="127">
        <v>-550</v>
      </c>
      <c r="M14" s="83">
        <v>-916</v>
      </c>
      <c r="N14" s="126">
        <v>-463</v>
      </c>
      <c r="O14" s="127">
        <v>-453</v>
      </c>
      <c r="P14" s="83">
        <v>683</v>
      </c>
      <c r="Q14" s="126">
        <v>342</v>
      </c>
      <c r="R14" s="127">
        <v>341</v>
      </c>
      <c r="S14" s="83">
        <v>339</v>
      </c>
      <c r="T14" s="126">
        <v>330</v>
      </c>
      <c r="U14" s="126">
        <v>3</v>
      </c>
      <c r="V14" s="127">
        <v>11</v>
      </c>
      <c r="W14" s="83">
        <v>1599</v>
      </c>
      <c r="X14" s="126">
        <v>805</v>
      </c>
      <c r="Y14" s="127">
        <v>794</v>
      </c>
      <c r="Z14" s="83">
        <v>788</v>
      </c>
      <c r="AA14" s="126">
        <v>772</v>
      </c>
      <c r="AB14" s="126">
        <v>17</v>
      </c>
      <c r="AC14" s="127">
        <v>22</v>
      </c>
      <c r="AD14" s="89">
        <v>-273</v>
      </c>
      <c r="AE14" s="128">
        <v>-176</v>
      </c>
      <c r="AF14" s="129">
        <v>-97</v>
      </c>
      <c r="AG14" s="89">
        <v>5013</v>
      </c>
      <c r="AH14" s="128">
        <v>2489</v>
      </c>
      <c r="AI14" s="130">
        <v>2524</v>
      </c>
      <c r="AJ14" s="89">
        <v>2096</v>
      </c>
      <c r="AK14" s="128">
        <v>2131</v>
      </c>
      <c r="AL14" s="128">
        <v>366</v>
      </c>
      <c r="AM14" s="129">
        <v>379</v>
      </c>
      <c r="AN14" s="89">
        <v>27</v>
      </c>
      <c r="AO14" s="129">
        <v>14</v>
      </c>
      <c r="AP14" s="89">
        <v>5286</v>
      </c>
      <c r="AQ14" s="131">
        <v>2665</v>
      </c>
      <c r="AR14" s="129">
        <v>2621</v>
      </c>
      <c r="AS14" s="89">
        <v>2144</v>
      </c>
      <c r="AT14" s="128">
        <v>2144</v>
      </c>
      <c r="AU14" s="128">
        <v>381</v>
      </c>
      <c r="AV14" s="129">
        <v>406</v>
      </c>
      <c r="AW14" s="89">
        <v>140</v>
      </c>
      <c r="AX14" s="129">
        <v>71</v>
      </c>
      <c r="AY14" s="132">
        <v>-381</v>
      </c>
    </row>
    <row r="15" spans="1:51" x14ac:dyDescent="0.15">
      <c r="A15">
        <v>2</v>
      </c>
      <c r="C15" s="77" t="s">
        <v>41</v>
      </c>
      <c r="D15" s="24"/>
      <c r="E15" s="119">
        <v>169.14</v>
      </c>
      <c r="F15" s="123">
        <v>485875</v>
      </c>
      <c r="G15" s="124">
        <v>1033424</v>
      </c>
      <c r="H15" s="125">
        <v>486725</v>
      </c>
      <c r="I15" s="125">
        <v>546699</v>
      </c>
      <c r="J15" s="121">
        <v>-107</v>
      </c>
      <c r="K15" s="84">
        <v>-99</v>
      </c>
      <c r="L15" s="85">
        <v>-8</v>
      </c>
      <c r="M15" s="121">
        <v>-391</v>
      </c>
      <c r="N15" s="84">
        <v>-213</v>
      </c>
      <c r="O15" s="85">
        <v>-178</v>
      </c>
      <c r="P15" s="121">
        <v>569</v>
      </c>
      <c r="Q15" s="84">
        <v>283</v>
      </c>
      <c r="R15" s="85">
        <v>286</v>
      </c>
      <c r="S15" s="86">
        <v>278</v>
      </c>
      <c r="T15" s="87">
        <v>278</v>
      </c>
      <c r="U15" s="87">
        <v>5</v>
      </c>
      <c r="V15" s="88">
        <v>8</v>
      </c>
      <c r="W15" s="121">
        <v>960</v>
      </c>
      <c r="X15" s="84">
        <v>496</v>
      </c>
      <c r="Y15" s="85">
        <v>464</v>
      </c>
      <c r="Z15" s="86">
        <v>487</v>
      </c>
      <c r="AA15" s="87">
        <v>459</v>
      </c>
      <c r="AB15" s="87">
        <v>9</v>
      </c>
      <c r="AC15" s="88">
        <v>5</v>
      </c>
      <c r="AD15" s="96">
        <v>284</v>
      </c>
      <c r="AE15" s="90">
        <v>114</v>
      </c>
      <c r="AF15" s="91">
        <v>170</v>
      </c>
      <c r="AG15" s="96">
        <v>3164</v>
      </c>
      <c r="AH15" s="90">
        <v>1556</v>
      </c>
      <c r="AI15" s="92">
        <v>1608</v>
      </c>
      <c r="AJ15" s="93">
        <v>1353</v>
      </c>
      <c r="AK15" s="94">
        <v>1389</v>
      </c>
      <c r="AL15" s="94">
        <v>180</v>
      </c>
      <c r="AM15" s="95">
        <v>187</v>
      </c>
      <c r="AN15" s="96">
        <v>23</v>
      </c>
      <c r="AO15" s="91">
        <v>32</v>
      </c>
      <c r="AP15" s="122">
        <v>2880</v>
      </c>
      <c r="AQ15" s="90">
        <v>1442</v>
      </c>
      <c r="AR15" s="92">
        <v>1438</v>
      </c>
      <c r="AS15" s="93">
        <v>1274</v>
      </c>
      <c r="AT15" s="94">
        <v>1306</v>
      </c>
      <c r="AU15" s="94">
        <v>136</v>
      </c>
      <c r="AV15" s="95">
        <v>97</v>
      </c>
      <c r="AW15" s="96">
        <v>32</v>
      </c>
      <c r="AX15" s="91">
        <v>35</v>
      </c>
      <c r="AY15" s="98">
        <v>95</v>
      </c>
    </row>
    <row r="16" spans="1:51" x14ac:dyDescent="0.15">
      <c r="A16">
        <v>3</v>
      </c>
      <c r="C16" s="77" t="s">
        <v>42</v>
      </c>
      <c r="D16" s="24"/>
      <c r="E16" s="133">
        <v>480.89</v>
      </c>
      <c r="F16" s="123">
        <v>298110</v>
      </c>
      <c r="G16" s="124">
        <v>707241</v>
      </c>
      <c r="H16" s="125">
        <v>332066</v>
      </c>
      <c r="I16" s="125">
        <v>375175</v>
      </c>
      <c r="J16" s="121">
        <v>-315</v>
      </c>
      <c r="K16" s="84">
        <v>-110</v>
      </c>
      <c r="L16" s="85">
        <v>-205</v>
      </c>
      <c r="M16" s="121">
        <v>-420</v>
      </c>
      <c r="N16" s="84">
        <v>-209</v>
      </c>
      <c r="O16" s="85">
        <v>-211</v>
      </c>
      <c r="P16" s="121">
        <v>292</v>
      </c>
      <c r="Q16" s="84">
        <v>159</v>
      </c>
      <c r="R16" s="85">
        <v>133</v>
      </c>
      <c r="S16" s="86">
        <v>158</v>
      </c>
      <c r="T16" s="87">
        <v>131</v>
      </c>
      <c r="U16" s="87">
        <v>1</v>
      </c>
      <c r="V16" s="88">
        <v>2</v>
      </c>
      <c r="W16" s="121">
        <v>712</v>
      </c>
      <c r="X16" s="84">
        <v>368</v>
      </c>
      <c r="Y16" s="85">
        <v>344</v>
      </c>
      <c r="Z16" s="86">
        <v>365</v>
      </c>
      <c r="AA16" s="87">
        <v>340</v>
      </c>
      <c r="AB16" s="87">
        <v>3</v>
      </c>
      <c r="AC16" s="88">
        <v>4</v>
      </c>
      <c r="AD16" s="96">
        <v>105</v>
      </c>
      <c r="AE16" s="90">
        <v>99</v>
      </c>
      <c r="AF16" s="91">
        <v>6</v>
      </c>
      <c r="AG16" s="96">
        <v>1822</v>
      </c>
      <c r="AH16" s="90">
        <v>948</v>
      </c>
      <c r="AI16" s="92">
        <v>874</v>
      </c>
      <c r="AJ16" s="93">
        <v>830</v>
      </c>
      <c r="AK16" s="94">
        <v>785</v>
      </c>
      <c r="AL16" s="94">
        <v>109</v>
      </c>
      <c r="AM16" s="95">
        <v>79</v>
      </c>
      <c r="AN16" s="96">
        <v>9</v>
      </c>
      <c r="AO16" s="91">
        <v>10</v>
      </c>
      <c r="AP16" s="122">
        <v>1717</v>
      </c>
      <c r="AQ16" s="90">
        <v>849</v>
      </c>
      <c r="AR16" s="92">
        <v>868</v>
      </c>
      <c r="AS16" s="93">
        <v>747</v>
      </c>
      <c r="AT16" s="94">
        <v>810</v>
      </c>
      <c r="AU16" s="94">
        <v>94</v>
      </c>
      <c r="AV16" s="95">
        <v>50</v>
      </c>
      <c r="AW16" s="96">
        <v>8</v>
      </c>
      <c r="AX16" s="91">
        <v>8</v>
      </c>
      <c r="AY16" s="98">
        <v>31</v>
      </c>
    </row>
    <row r="17" spans="1:51" s="2" customFormat="1" x14ac:dyDescent="0.15">
      <c r="A17">
        <v>4</v>
      </c>
      <c r="B17"/>
      <c r="C17" s="77" t="s">
        <v>43</v>
      </c>
      <c r="D17" s="24"/>
      <c r="E17" s="119">
        <v>266.33</v>
      </c>
      <c r="F17" s="123">
        <v>307477</v>
      </c>
      <c r="G17" s="124">
        <v>711985</v>
      </c>
      <c r="H17" s="125">
        <v>344887</v>
      </c>
      <c r="I17" s="125">
        <v>367098</v>
      </c>
      <c r="J17" s="121">
        <v>-285</v>
      </c>
      <c r="K17" s="84">
        <v>-168</v>
      </c>
      <c r="L17" s="85">
        <v>-117</v>
      </c>
      <c r="M17" s="121">
        <v>-422</v>
      </c>
      <c r="N17" s="84">
        <v>-216</v>
      </c>
      <c r="O17" s="85">
        <v>-206</v>
      </c>
      <c r="P17" s="121">
        <v>404</v>
      </c>
      <c r="Q17" s="84">
        <v>204</v>
      </c>
      <c r="R17" s="85">
        <v>200</v>
      </c>
      <c r="S17" s="86">
        <v>202</v>
      </c>
      <c r="T17" s="87">
        <v>199</v>
      </c>
      <c r="U17" s="87">
        <v>2</v>
      </c>
      <c r="V17" s="88">
        <v>1</v>
      </c>
      <c r="W17" s="121">
        <v>826</v>
      </c>
      <c r="X17" s="84">
        <v>420</v>
      </c>
      <c r="Y17" s="85">
        <v>406</v>
      </c>
      <c r="Z17" s="86">
        <v>414</v>
      </c>
      <c r="AA17" s="87">
        <v>404</v>
      </c>
      <c r="AB17" s="87">
        <v>6</v>
      </c>
      <c r="AC17" s="88">
        <v>2</v>
      </c>
      <c r="AD17" s="96">
        <v>137</v>
      </c>
      <c r="AE17" s="90">
        <v>48</v>
      </c>
      <c r="AF17" s="91">
        <v>89</v>
      </c>
      <c r="AG17" s="96">
        <v>1701</v>
      </c>
      <c r="AH17" s="90">
        <v>902</v>
      </c>
      <c r="AI17" s="92">
        <v>799</v>
      </c>
      <c r="AJ17" s="93">
        <v>765</v>
      </c>
      <c r="AK17" s="94">
        <v>721</v>
      </c>
      <c r="AL17" s="94">
        <v>127</v>
      </c>
      <c r="AM17" s="95">
        <v>68</v>
      </c>
      <c r="AN17" s="96">
        <v>10</v>
      </c>
      <c r="AO17" s="91">
        <v>10</v>
      </c>
      <c r="AP17" s="122">
        <v>1564</v>
      </c>
      <c r="AQ17" s="90">
        <v>854</v>
      </c>
      <c r="AR17" s="92">
        <v>710</v>
      </c>
      <c r="AS17" s="93">
        <v>735</v>
      </c>
      <c r="AT17" s="94">
        <v>651</v>
      </c>
      <c r="AU17" s="94">
        <v>94</v>
      </c>
      <c r="AV17" s="95">
        <v>41</v>
      </c>
      <c r="AW17" s="96">
        <v>25</v>
      </c>
      <c r="AX17" s="91">
        <v>18</v>
      </c>
      <c r="AY17" s="98">
        <v>-97</v>
      </c>
    </row>
    <row r="18" spans="1:51" s="2" customFormat="1" x14ac:dyDescent="0.15">
      <c r="A18" s="2">
        <v>5</v>
      </c>
      <c r="C18" s="77" t="s">
        <v>44</v>
      </c>
      <c r="D18" s="78"/>
      <c r="E18" s="133">
        <v>895.61</v>
      </c>
      <c r="F18" s="80">
        <v>103780</v>
      </c>
      <c r="G18" s="134">
        <v>257612</v>
      </c>
      <c r="H18" s="134">
        <v>125021</v>
      </c>
      <c r="I18" s="134">
        <v>132591</v>
      </c>
      <c r="J18" s="121">
        <v>-264</v>
      </c>
      <c r="K18" s="84">
        <v>-120</v>
      </c>
      <c r="L18" s="85">
        <v>-144</v>
      </c>
      <c r="M18" s="121">
        <v>-233</v>
      </c>
      <c r="N18" s="84">
        <v>-93</v>
      </c>
      <c r="O18" s="85">
        <v>-140</v>
      </c>
      <c r="P18" s="121">
        <v>110</v>
      </c>
      <c r="Q18" s="84">
        <v>58</v>
      </c>
      <c r="R18" s="85">
        <v>52</v>
      </c>
      <c r="S18" s="86">
        <v>57</v>
      </c>
      <c r="T18" s="87">
        <v>51</v>
      </c>
      <c r="U18" s="87">
        <v>1</v>
      </c>
      <c r="V18" s="88">
        <v>1</v>
      </c>
      <c r="W18" s="121">
        <v>343</v>
      </c>
      <c r="X18" s="84">
        <v>151</v>
      </c>
      <c r="Y18" s="85">
        <v>192</v>
      </c>
      <c r="Z18" s="86">
        <v>150</v>
      </c>
      <c r="AA18" s="87">
        <v>190</v>
      </c>
      <c r="AB18" s="87">
        <v>1</v>
      </c>
      <c r="AC18" s="88">
        <v>2</v>
      </c>
      <c r="AD18" s="96">
        <v>-31</v>
      </c>
      <c r="AE18" s="90">
        <v>-27</v>
      </c>
      <c r="AF18" s="91">
        <v>-4</v>
      </c>
      <c r="AG18" s="96">
        <v>697</v>
      </c>
      <c r="AH18" s="90">
        <v>366</v>
      </c>
      <c r="AI18" s="92">
        <v>331</v>
      </c>
      <c r="AJ18" s="93">
        <v>234</v>
      </c>
      <c r="AK18" s="94">
        <v>223</v>
      </c>
      <c r="AL18" s="94">
        <v>126</v>
      </c>
      <c r="AM18" s="95">
        <v>102</v>
      </c>
      <c r="AN18" s="96">
        <v>6</v>
      </c>
      <c r="AO18" s="91">
        <v>6</v>
      </c>
      <c r="AP18" s="122">
        <v>728</v>
      </c>
      <c r="AQ18" s="90">
        <v>393</v>
      </c>
      <c r="AR18" s="92">
        <v>335</v>
      </c>
      <c r="AS18" s="93">
        <v>235</v>
      </c>
      <c r="AT18" s="94">
        <v>231</v>
      </c>
      <c r="AU18" s="94">
        <v>144</v>
      </c>
      <c r="AV18" s="95">
        <v>102</v>
      </c>
      <c r="AW18" s="96">
        <v>14</v>
      </c>
      <c r="AX18" s="91">
        <v>2</v>
      </c>
      <c r="AY18" s="98">
        <v>-75</v>
      </c>
    </row>
    <row r="19" spans="1:51" s="2" customFormat="1" x14ac:dyDescent="0.15">
      <c r="A19" s="2">
        <v>6</v>
      </c>
      <c r="C19" s="135" t="s">
        <v>45</v>
      </c>
      <c r="D19" s="78"/>
      <c r="E19" s="133">
        <v>865.25</v>
      </c>
      <c r="F19" s="120">
        <v>243541</v>
      </c>
      <c r="G19" s="82">
        <v>564203</v>
      </c>
      <c r="H19" s="82">
        <v>272991</v>
      </c>
      <c r="I19" s="82">
        <v>291212</v>
      </c>
      <c r="J19" s="121">
        <v>-397</v>
      </c>
      <c r="K19" s="84">
        <v>-234</v>
      </c>
      <c r="L19" s="85">
        <v>-163</v>
      </c>
      <c r="M19" s="121">
        <v>-313</v>
      </c>
      <c r="N19" s="84">
        <v>-149</v>
      </c>
      <c r="O19" s="85">
        <v>-164</v>
      </c>
      <c r="P19" s="121">
        <v>276</v>
      </c>
      <c r="Q19" s="84">
        <v>148</v>
      </c>
      <c r="R19" s="85">
        <v>128</v>
      </c>
      <c r="S19" s="86">
        <v>148</v>
      </c>
      <c r="T19" s="87">
        <v>126</v>
      </c>
      <c r="U19" s="87">
        <v>0</v>
      </c>
      <c r="V19" s="88">
        <v>2</v>
      </c>
      <c r="W19" s="121">
        <v>589</v>
      </c>
      <c r="X19" s="84">
        <v>297</v>
      </c>
      <c r="Y19" s="85">
        <v>292</v>
      </c>
      <c r="Z19" s="86">
        <v>293</v>
      </c>
      <c r="AA19" s="87">
        <v>287</v>
      </c>
      <c r="AB19" s="87">
        <v>4</v>
      </c>
      <c r="AC19" s="88">
        <v>5</v>
      </c>
      <c r="AD19" s="96">
        <v>-84</v>
      </c>
      <c r="AE19" s="90">
        <v>-85</v>
      </c>
      <c r="AF19" s="91">
        <v>1</v>
      </c>
      <c r="AG19" s="96">
        <v>994</v>
      </c>
      <c r="AH19" s="90">
        <v>520</v>
      </c>
      <c r="AI19" s="92">
        <v>474</v>
      </c>
      <c r="AJ19" s="93">
        <v>426</v>
      </c>
      <c r="AK19" s="94">
        <v>392</v>
      </c>
      <c r="AL19" s="94">
        <v>84</v>
      </c>
      <c r="AM19" s="95">
        <v>76</v>
      </c>
      <c r="AN19" s="96">
        <v>10</v>
      </c>
      <c r="AO19" s="91">
        <v>6</v>
      </c>
      <c r="AP19" s="122">
        <v>1078</v>
      </c>
      <c r="AQ19" s="90">
        <v>605</v>
      </c>
      <c r="AR19" s="92">
        <v>473</v>
      </c>
      <c r="AS19" s="93">
        <v>491</v>
      </c>
      <c r="AT19" s="94">
        <v>422</v>
      </c>
      <c r="AU19" s="94">
        <v>93</v>
      </c>
      <c r="AV19" s="95">
        <v>49</v>
      </c>
      <c r="AW19" s="96">
        <v>21</v>
      </c>
      <c r="AX19" s="91">
        <v>2</v>
      </c>
      <c r="AY19" s="98">
        <v>-97</v>
      </c>
    </row>
    <row r="20" spans="1:51" x14ac:dyDescent="0.15">
      <c r="A20" s="2">
        <v>7</v>
      </c>
      <c r="B20" s="2"/>
      <c r="C20" s="135" t="s">
        <v>46</v>
      </c>
      <c r="D20" s="78"/>
      <c r="E20" s="133">
        <v>1566.97</v>
      </c>
      <c r="F20" s="120">
        <v>95995</v>
      </c>
      <c r="G20" s="82">
        <v>239539</v>
      </c>
      <c r="H20" s="82">
        <v>115406</v>
      </c>
      <c r="I20" s="82">
        <v>124133</v>
      </c>
      <c r="J20" s="121">
        <v>-325</v>
      </c>
      <c r="K20" s="84">
        <v>-151</v>
      </c>
      <c r="L20" s="85">
        <v>-174</v>
      </c>
      <c r="M20" s="121">
        <v>-247</v>
      </c>
      <c r="N20" s="84">
        <v>-116</v>
      </c>
      <c r="O20" s="85">
        <v>-131</v>
      </c>
      <c r="P20" s="121">
        <v>101</v>
      </c>
      <c r="Q20" s="84">
        <v>53</v>
      </c>
      <c r="R20" s="85">
        <v>48</v>
      </c>
      <c r="S20" s="86">
        <v>51</v>
      </c>
      <c r="T20" s="87">
        <v>46</v>
      </c>
      <c r="U20" s="87">
        <v>2</v>
      </c>
      <c r="V20" s="88">
        <v>2</v>
      </c>
      <c r="W20" s="121">
        <v>348</v>
      </c>
      <c r="X20" s="84">
        <v>169</v>
      </c>
      <c r="Y20" s="85">
        <v>179</v>
      </c>
      <c r="Z20" s="86">
        <v>168</v>
      </c>
      <c r="AA20" s="87">
        <v>179</v>
      </c>
      <c r="AB20" s="87">
        <v>1</v>
      </c>
      <c r="AC20" s="88">
        <v>0</v>
      </c>
      <c r="AD20" s="96">
        <v>-78</v>
      </c>
      <c r="AE20" s="90">
        <v>-35</v>
      </c>
      <c r="AF20" s="91">
        <v>-43</v>
      </c>
      <c r="AG20" s="96">
        <v>419</v>
      </c>
      <c r="AH20" s="90">
        <v>214</v>
      </c>
      <c r="AI20" s="92">
        <v>205</v>
      </c>
      <c r="AJ20" s="93">
        <v>156</v>
      </c>
      <c r="AK20" s="94">
        <v>160</v>
      </c>
      <c r="AL20" s="94">
        <v>55</v>
      </c>
      <c r="AM20" s="95">
        <v>41</v>
      </c>
      <c r="AN20" s="96">
        <v>3</v>
      </c>
      <c r="AO20" s="91">
        <v>4</v>
      </c>
      <c r="AP20" s="122">
        <v>497</v>
      </c>
      <c r="AQ20" s="90">
        <v>249</v>
      </c>
      <c r="AR20" s="92">
        <v>248</v>
      </c>
      <c r="AS20" s="93">
        <v>189</v>
      </c>
      <c r="AT20" s="94">
        <v>197</v>
      </c>
      <c r="AU20" s="94">
        <v>53</v>
      </c>
      <c r="AV20" s="95">
        <v>41</v>
      </c>
      <c r="AW20" s="96">
        <v>7</v>
      </c>
      <c r="AX20" s="91">
        <v>10</v>
      </c>
      <c r="AY20" s="98">
        <v>-63</v>
      </c>
    </row>
    <row r="21" spans="1:51" x14ac:dyDescent="0.15">
      <c r="A21">
        <v>8</v>
      </c>
      <c r="C21" s="77" t="s">
        <v>47</v>
      </c>
      <c r="D21" s="78"/>
      <c r="E21" s="133">
        <v>2133.3000000000002</v>
      </c>
      <c r="F21" s="123">
        <v>60910</v>
      </c>
      <c r="G21" s="124">
        <v>152059</v>
      </c>
      <c r="H21" s="125">
        <v>72880</v>
      </c>
      <c r="I21" s="125">
        <v>79179</v>
      </c>
      <c r="J21" s="121">
        <v>-253</v>
      </c>
      <c r="K21" s="84">
        <v>-111</v>
      </c>
      <c r="L21" s="85">
        <v>-142</v>
      </c>
      <c r="M21" s="121">
        <v>-223</v>
      </c>
      <c r="N21" s="84">
        <v>-99</v>
      </c>
      <c r="O21" s="85">
        <v>-124</v>
      </c>
      <c r="P21" s="121">
        <v>49</v>
      </c>
      <c r="Q21" s="84">
        <v>27</v>
      </c>
      <c r="R21" s="85">
        <v>22</v>
      </c>
      <c r="S21" s="86">
        <v>27</v>
      </c>
      <c r="T21" s="87">
        <v>22</v>
      </c>
      <c r="U21" s="87">
        <v>0</v>
      </c>
      <c r="V21" s="88">
        <v>0</v>
      </c>
      <c r="W21" s="121">
        <v>272</v>
      </c>
      <c r="X21" s="84">
        <v>126</v>
      </c>
      <c r="Y21" s="85">
        <v>146</v>
      </c>
      <c r="Z21" s="86">
        <v>126</v>
      </c>
      <c r="AA21" s="87">
        <v>146</v>
      </c>
      <c r="AB21" s="87">
        <v>0</v>
      </c>
      <c r="AC21" s="88">
        <v>0</v>
      </c>
      <c r="AD21" s="96">
        <v>-30</v>
      </c>
      <c r="AE21" s="90">
        <v>-12</v>
      </c>
      <c r="AF21" s="91">
        <v>-18</v>
      </c>
      <c r="AG21" s="96">
        <v>237</v>
      </c>
      <c r="AH21" s="90">
        <v>123</v>
      </c>
      <c r="AI21" s="92">
        <v>114</v>
      </c>
      <c r="AJ21" s="93">
        <v>104</v>
      </c>
      <c r="AK21" s="94">
        <v>80</v>
      </c>
      <c r="AL21" s="94">
        <v>18</v>
      </c>
      <c r="AM21" s="95">
        <v>33</v>
      </c>
      <c r="AN21" s="96">
        <v>1</v>
      </c>
      <c r="AO21" s="91">
        <v>1</v>
      </c>
      <c r="AP21" s="122">
        <v>267</v>
      </c>
      <c r="AQ21" s="90">
        <v>135</v>
      </c>
      <c r="AR21" s="92">
        <v>132</v>
      </c>
      <c r="AS21" s="93">
        <v>121</v>
      </c>
      <c r="AT21" s="94">
        <v>101</v>
      </c>
      <c r="AU21" s="94">
        <v>12</v>
      </c>
      <c r="AV21" s="95">
        <v>27</v>
      </c>
      <c r="AW21" s="96">
        <v>2</v>
      </c>
      <c r="AX21" s="91">
        <v>4</v>
      </c>
      <c r="AY21" s="98">
        <v>-44</v>
      </c>
    </row>
    <row r="22" spans="1:51" x14ac:dyDescent="0.15">
      <c r="A22">
        <v>9</v>
      </c>
      <c r="C22" s="77" t="s">
        <v>48</v>
      </c>
      <c r="D22" s="78"/>
      <c r="E22" s="133">
        <v>870.8</v>
      </c>
      <c r="F22" s="123">
        <v>39149</v>
      </c>
      <c r="G22" s="124">
        <v>98475</v>
      </c>
      <c r="H22" s="125">
        <v>47142</v>
      </c>
      <c r="I22" s="125">
        <v>51333</v>
      </c>
      <c r="J22" s="121">
        <v>-95</v>
      </c>
      <c r="K22" s="84">
        <v>-45</v>
      </c>
      <c r="L22" s="85">
        <v>-50</v>
      </c>
      <c r="M22" s="121">
        <v>-122</v>
      </c>
      <c r="N22" s="84">
        <v>-57</v>
      </c>
      <c r="O22" s="85">
        <v>-65</v>
      </c>
      <c r="P22" s="121">
        <v>35</v>
      </c>
      <c r="Q22" s="84">
        <v>19</v>
      </c>
      <c r="R22" s="85">
        <v>16</v>
      </c>
      <c r="S22" s="86">
        <v>19</v>
      </c>
      <c r="T22" s="87">
        <v>16</v>
      </c>
      <c r="U22" s="87">
        <v>0</v>
      </c>
      <c r="V22" s="88">
        <v>0</v>
      </c>
      <c r="W22" s="121">
        <v>157</v>
      </c>
      <c r="X22" s="84">
        <v>76</v>
      </c>
      <c r="Y22" s="85">
        <v>81</v>
      </c>
      <c r="Z22" s="86">
        <v>76</v>
      </c>
      <c r="AA22" s="87">
        <v>81</v>
      </c>
      <c r="AB22" s="87">
        <v>0</v>
      </c>
      <c r="AC22" s="88">
        <v>0</v>
      </c>
      <c r="AD22" s="96">
        <v>27</v>
      </c>
      <c r="AE22" s="90">
        <v>12</v>
      </c>
      <c r="AF22" s="91">
        <v>15</v>
      </c>
      <c r="AG22" s="96">
        <v>224</v>
      </c>
      <c r="AH22" s="90">
        <v>117</v>
      </c>
      <c r="AI22" s="92">
        <v>107</v>
      </c>
      <c r="AJ22" s="93">
        <v>72</v>
      </c>
      <c r="AK22" s="94">
        <v>70</v>
      </c>
      <c r="AL22" s="94">
        <v>45</v>
      </c>
      <c r="AM22" s="95">
        <v>34</v>
      </c>
      <c r="AN22" s="96">
        <v>0</v>
      </c>
      <c r="AO22" s="91">
        <v>3</v>
      </c>
      <c r="AP22" s="122">
        <v>197</v>
      </c>
      <c r="AQ22" s="90">
        <v>105</v>
      </c>
      <c r="AR22" s="92">
        <v>92</v>
      </c>
      <c r="AS22" s="93">
        <v>75</v>
      </c>
      <c r="AT22" s="94">
        <v>68</v>
      </c>
      <c r="AU22" s="94">
        <v>27</v>
      </c>
      <c r="AV22" s="95">
        <v>11</v>
      </c>
      <c r="AW22" s="96">
        <v>3</v>
      </c>
      <c r="AX22" s="91">
        <v>13</v>
      </c>
      <c r="AY22" s="98">
        <v>12</v>
      </c>
    </row>
    <row r="23" spans="1:51" x14ac:dyDescent="0.15">
      <c r="A23">
        <v>10</v>
      </c>
      <c r="C23" s="77" t="s">
        <v>49</v>
      </c>
      <c r="D23" s="78"/>
      <c r="E23" s="133">
        <v>595.63</v>
      </c>
      <c r="F23" s="120">
        <v>53047</v>
      </c>
      <c r="G23" s="81">
        <v>124300</v>
      </c>
      <c r="H23" s="81">
        <v>59136</v>
      </c>
      <c r="I23" s="82">
        <v>65164</v>
      </c>
      <c r="J23" s="121">
        <v>-142</v>
      </c>
      <c r="K23" s="84">
        <v>-53</v>
      </c>
      <c r="L23" s="85">
        <v>-89</v>
      </c>
      <c r="M23" s="121">
        <v>-125</v>
      </c>
      <c r="N23" s="84">
        <v>-53</v>
      </c>
      <c r="O23" s="85">
        <v>-72</v>
      </c>
      <c r="P23" s="121">
        <v>42</v>
      </c>
      <c r="Q23" s="84">
        <v>25</v>
      </c>
      <c r="R23" s="85">
        <v>17</v>
      </c>
      <c r="S23" s="86">
        <v>25</v>
      </c>
      <c r="T23" s="87">
        <v>17</v>
      </c>
      <c r="U23" s="87">
        <v>0</v>
      </c>
      <c r="V23" s="88">
        <v>0</v>
      </c>
      <c r="W23" s="121">
        <v>167</v>
      </c>
      <c r="X23" s="84">
        <v>78</v>
      </c>
      <c r="Y23" s="85">
        <v>89</v>
      </c>
      <c r="Z23" s="86">
        <v>78</v>
      </c>
      <c r="AA23" s="87">
        <v>89</v>
      </c>
      <c r="AB23" s="87">
        <v>0</v>
      </c>
      <c r="AC23" s="88">
        <v>0</v>
      </c>
      <c r="AD23" s="96">
        <v>-17</v>
      </c>
      <c r="AE23" s="90">
        <v>0</v>
      </c>
      <c r="AF23" s="91">
        <v>-17</v>
      </c>
      <c r="AG23" s="96">
        <v>312</v>
      </c>
      <c r="AH23" s="90">
        <v>150</v>
      </c>
      <c r="AI23" s="92">
        <v>162</v>
      </c>
      <c r="AJ23" s="93">
        <v>107</v>
      </c>
      <c r="AK23" s="94">
        <v>114</v>
      </c>
      <c r="AL23" s="94">
        <v>43</v>
      </c>
      <c r="AM23" s="95">
        <v>48</v>
      </c>
      <c r="AN23" s="96">
        <v>0</v>
      </c>
      <c r="AO23" s="91">
        <v>0</v>
      </c>
      <c r="AP23" s="122">
        <v>329</v>
      </c>
      <c r="AQ23" s="90">
        <v>150</v>
      </c>
      <c r="AR23" s="92">
        <v>179</v>
      </c>
      <c r="AS23" s="93">
        <v>91</v>
      </c>
      <c r="AT23" s="94">
        <v>115</v>
      </c>
      <c r="AU23" s="94">
        <v>59</v>
      </c>
      <c r="AV23" s="95">
        <v>64</v>
      </c>
      <c r="AW23" s="96">
        <v>0</v>
      </c>
      <c r="AX23" s="91">
        <v>0</v>
      </c>
      <c r="AY23" s="98">
        <v>-34</v>
      </c>
    </row>
    <row r="24" spans="1:51" x14ac:dyDescent="0.15">
      <c r="A24">
        <v>1</v>
      </c>
      <c r="B24" s="136">
        <v>100</v>
      </c>
      <c r="C24" s="137" t="s">
        <v>50</v>
      </c>
      <c r="D24" s="24" t="s">
        <v>51</v>
      </c>
      <c r="E24" s="138">
        <v>557.03</v>
      </c>
      <c r="F24" s="80">
        <v>743141</v>
      </c>
      <c r="G24" s="82">
        <v>1508208</v>
      </c>
      <c r="H24" s="82">
        <v>707844</v>
      </c>
      <c r="I24" s="82">
        <v>800364</v>
      </c>
      <c r="J24" s="139">
        <v>-1189</v>
      </c>
      <c r="K24" s="140">
        <v>-639</v>
      </c>
      <c r="L24" s="141">
        <v>-550</v>
      </c>
      <c r="M24" s="142">
        <v>-916</v>
      </c>
      <c r="N24" s="140">
        <v>-463</v>
      </c>
      <c r="O24" s="141">
        <v>-453</v>
      </c>
      <c r="P24" s="139">
        <v>683</v>
      </c>
      <c r="Q24" s="140">
        <v>342</v>
      </c>
      <c r="R24" s="141">
        <v>341</v>
      </c>
      <c r="S24" s="139">
        <v>339</v>
      </c>
      <c r="T24" s="140">
        <v>330</v>
      </c>
      <c r="U24" s="140">
        <v>3</v>
      </c>
      <c r="V24" s="141">
        <v>11</v>
      </c>
      <c r="W24" s="139">
        <v>1599</v>
      </c>
      <c r="X24" s="140">
        <v>805</v>
      </c>
      <c r="Y24" s="141">
        <v>794</v>
      </c>
      <c r="Z24" s="139">
        <v>788</v>
      </c>
      <c r="AA24" s="140">
        <v>772</v>
      </c>
      <c r="AB24" s="140">
        <v>17</v>
      </c>
      <c r="AC24" s="141">
        <v>22</v>
      </c>
      <c r="AD24" s="143">
        <v>-273</v>
      </c>
      <c r="AE24" s="144">
        <v>-176</v>
      </c>
      <c r="AF24" s="145">
        <v>-97</v>
      </c>
      <c r="AG24" s="143">
        <v>5013</v>
      </c>
      <c r="AH24" s="144">
        <v>2489</v>
      </c>
      <c r="AI24" s="146">
        <v>2524</v>
      </c>
      <c r="AJ24" s="143">
        <v>2096</v>
      </c>
      <c r="AK24" s="144">
        <v>2131</v>
      </c>
      <c r="AL24" s="144">
        <v>366</v>
      </c>
      <c r="AM24" s="145">
        <v>379</v>
      </c>
      <c r="AN24" s="143">
        <v>27</v>
      </c>
      <c r="AO24" s="145">
        <v>14</v>
      </c>
      <c r="AP24" s="147">
        <v>5286</v>
      </c>
      <c r="AQ24" s="144">
        <v>2665</v>
      </c>
      <c r="AR24" s="146">
        <v>2621</v>
      </c>
      <c r="AS24" s="143">
        <v>2144</v>
      </c>
      <c r="AT24" s="144">
        <v>2144</v>
      </c>
      <c r="AU24" s="144">
        <v>381</v>
      </c>
      <c r="AV24" s="145">
        <v>406</v>
      </c>
      <c r="AW24" s="143">
        <v>140</v>
      </c>
      <c r="AX24" s="145">
        <v>71</v>
      </c>
      <c r="AY24" s="148">
        <v>-381</v>
      </c>
    </row>
    <row r="25" spans="1:51" x14ac:dyDescent="0.15">
      <c r="B25" s="136">
        <v>101</v>
      </c>
      <c r="C25" s="99" t="s">
        <v>52</v>
      </c>
      <c r="D25" s="24"/>
      <c r="E25" s="149">
        <v>34.03</v>
      </c>
      <c r="F25" s="150">
        <v>103142</v>
      </c>
      <c r="G25" s="103">
        <v>211725</v>
      </c>
      <c r="H25" s="103">
        <v>98415</v>
      </c>
      <c r="I25" s="103">
        <v>113310</v>
      </c>
      <c r="J25" s="104">
        <v>-164</v>
      </c>
      <c r="K25" s="105">
        <v>-93</v>
      </c>
      <c r="L25" s="106">
        <v>-71</v>
      </c>
      <c r="M25" s="104">
        <v>-74</v>
      </c>
      <c r="N25" s="105">
        <v>-27</v>
      </c>
      <c r="O25" s="106">
        <v>-47</v>
      </c>
      <c r="P25" s="104">
        <v>117</v>
      </c>
      <c r="Q25" s="105">
        <v>64</v>
      </c>
      <c r="R25" s="106">
        <v>53</v>
      </c>
      <c r="S25" s="107">
        <v>64</v>
      </c>
      <c r="T25" s="108">
        <v>51</v>
      </c>
      <c r="U25" s="108">
        <v>0</v>
      </c>
      <c r="V25" s="109">
        <v>2</v>
      </c>
      <c r="W25" s="104">
        <v>191</v>
      </c>
      <c r="X25" s="105">
        <v>91</v>
      </c>
      <c r="Y25" s="106">
        <v>100</v>
      </c>
      <c r="Z25" s="107">
        <v>88</v>
      </c>
      <c r="AA25" s="108">
        <v>99</v>
      </c>
      <c r="AB25" s="108">
        <v>3</v>
      </c>
      <c r="AC25" s="109">
        <v>1</v>
      </c>
      <c r="AD25" s="110">
        <v>-90</v>
      </c>
      <c r="AE25" s="111">
        <v>-66</v>
      </c>
      <c r="AF25" s="112">
        <v>-24</v>
      </c>
      <c r="AG25" s="110">
        <v>661</v>
      </c>
      <c r="AH25" s="111">
        <v>320</v>
      </c>
      <c r="AI25" s="113">
        <v>341</v>
      </c>
      <c r="AJ25" s="114">
        <v>268</v>
      </c>
      <c r="AK25" s="115">
        <v>285</v>
      </c>
      <c r="AL25" s="115">
        <v>51</v>
      </c>
      <c r="AM25" s="116">
        <v>56</v>
      </c>
      <c r="AN25" s="110">
        <v>1</v>
      </c>
      <c r="AO25" s="112">
        <v>0</v>
      </c>
      <c r="AP25" s="117">
        <v>751</v>
      </c>
      <c r="AQ25" s="111">
        <v>386</v>
      </c>
      <c r="AR25" s="113">
        <v>365</v>
      </c>
      <c r="AS25" s="114">
        <v>319</v>
      </c>
      <c r="AT25" s="115">
        <v>304</v>
      </c>
      <c r="AU25" s="115">
        <v>55</v>
      </c>
      <c r="AV25" s="116">
        <v>51</v>
      </c>
      <c r="AW25" s="110">
        <v>12</v>
      </c>
      <c r="AX25" s="112">
        <v>10</v>
      </c>
      <c r="AY25" s="118">
        <v>-119</v>
      </c>
    </row>
    <row r="26" spans="1:51" x14ac:dyDescent="0.15">
      <c r="B26" s="136">
        <v>102</v>
      </c>
      <c r="C26" s="99" t="s">
        <v>53</v>
      </c>
      <c r="D26" s="24"/>
      <c r="E26" s="149">
        <v>32.659999999999997</v>
      </c>
      <c r="F26" s="150">
        <v>70925</v>
      </c>
      <c r="G26" s="103">
        <v>136430</v>
      </c>
      <c r="H26" s="103">
        <v>63420</v>
      </c>
      <c r="I26" s="103">
        <v>73010</v>
      </c>
      <c r="J26" s="104">
        <v>-125</v>
      </c>
      <c r="K26" s="105">
        <v>-75</v>
      </c>
      <c r="L26" s="106">
        <v>-50</v>
      </c>
      <c r="M26" s="104">
        <v>-74</v>
      </c>
      <c r="N26" s="105">
        <v>-34</v>
      </c>
      <c r="O26" s="151">
        <v>-40</v>
      </c>
      <c r="P26" s="104">
        <v>61</v>
      </c>
      <c r="Q26" s="105">
        <v>30</v>
      </c>
      <c r="R26" s="106">
        <v>31</v>
      </c>
      <c r="S26" s="107">
        <v>30</v>
      </c>
      <c r="T26" s="108">
        <v>31</v>
      </c>
      <c r="U26" s="108">
        <v>0</v>
      </c>
      <c r="V26" s="109">
        <v>0</v>
      </c>
      <c r="W26" s="104">
        <v>135</v>
      </c>
      <c r="X26" s="105">
        <v>64</v>
      </c>
      <c r="Y26" s="106">
        <v>71</v>
      </c>
      <c r="Z26" s="107">
        <v>61</v>
      </c>
      <c r="AA26" s="108">
        <v>71</v>
      </c>
      <c r="AB26" s="108">
        <v>3</v>
      </c>
      <c r="AC26" s="109">
        <v>0</v>
      </c>
      <c r="AD26" s="110">
        <v>-51</v>
      </c>
      <c r="AE26" s="111">
        <v>-41</v>
      </c>
      <c r="AF26" s="112">
        <v>-10</v>
      </c>
      <c r="AG26" s="110">
        <v>457</v>
      </c>
      <c r="AH26" s="111">
        <v>225</v>
      </c>
      <c r="AI26" s="113">
        <v>232</v>
      </c>
      <c r="AJ26" s="114">
        <v>190</v>
      </c>
      <c r="AK26" s="115">
        <v>208</v>
      </c>
      <c r="AL26" s="115">
        <v>32</v>
      </c>
      <c r="AM26" s="116">
        <v>24</v>
      </c>
      <c r="AN26" s="110">
        <v>3</v>
      </c>
      <c r="AO26" s="112">
        <v>0</v>
      </c>
      <c r="AP26" s="117">
        <v>508</v>
      </c>
      <c r="AQ26" s="111">
        <v>266</v>
      </c>
      <c r="AR26" s="113">
        <v>242</v>
      </c>
      <c r="AS26" s="114">
        <v>213</v>
      </c>
      <c r="AT26" s="115">
        <v>212</v>
      </c>
      <c r="AU26" s="115">
        <v>46</v>
      </c>
      <c r="AV26" s="116">
        <v>27</v>
      </c>
      <c r="AW26" s="110">
        <v>7</v>
      </c>
      <c r="AX26" s="112">
        <v>3</v>
      </c>
      <c r="AY26" s="118">
        <v>-54</v>
      </c>
    </row>
    <row r="27" spans="1:51" x14ac:dyDescent="0.15">
      <c r="B27" s="136">
        <v>105</v>
      </c>
      <c r="C27" s="99" t="s">
        <v>54</v>
      </c>
      <c r="D27" s="24"/>
      <c r="E27" s="149">
        <v>14.67</v>
      </c>
      <c r="F27" s="150">
        <v>63401</v>
      </c>
      <c r="G27" s="103">
        <v>109702</v>
      </c>
      <c r="H27" s="103">
        <v>53195</v>
      </c>
      <c r="I27" s="103">
        <v>56507</v>
      </c>
      <c r="J27" s="104">
        <v>-217</v>
      </c>
      <c r="K27" s="105">
        <v>-100</v>
      </c>
      <c r="L27" s="106">
        <v>-117</v>
      </c>
      <c r="M27" s="104">
        <v>-73</v>
      </c>
      <c r="N27" s="105">
        <v>-34</v>
      </c>
      <c r="O27" s="151">
        <v>-39</v>
      </c>
      <c r="P27" s="104">
        <v>49</v>
      </c>
      <c r="Q27" s="105">
        <v>24</v>
      </c>
      <c r="R27" s="106">
        <v>25</v>
      </c>
      <c r="S27" s="107">
        <v>23</v>
      </c>
      <c r="T27" s="108">
        <v>19</v>
      </c>
      <c r="U27" s="108">
        <v>1</v>
      </c>
      <c r="V27" s="109">
        <v>6</v>
      </c>
      <c r="W27" s="104">
        <v>122</v>
      </c>
      <c r="X27" s="105">
        <v>58</v>
      </c>
      <c r="Y27" s="106">
        <v>64</v>
      </c>
      <c r="Z27" s="107">
        <v>57</v>
      </c>
      <c r="AA27" s="108">
        <v>63</v>
      </c>
      <c r="AB27" s="108">
        <v>1</v>
      </c>
      <c r="AC27" s="109">
        <v>1</v>
      </c>
      <c r="AD27" s="110">
        <v>-144</v>
      </c>
      <c r="AE27" s="111">
        <v>-66</v>
      </c>
      <c r="AF27" s="112">
        <v>-78</v>
      </c>
      <c r="AG27" s="110">
        <v>483</v>
      </c>
      <c r="AH27" s="111">
        <v>237</v>
      </c>
      <c r="AI27" s="113">
        <v>246</v>
      </c>
      <c r="AJ27" s="114">
        <v>179</v>
      </c>
      <c r="AK27" s="115">
        <v>177</v>
      </c>
      <c r="AL27" s="115">
        <v>52</v>
      </c>
      <c r="AM27" s="116">
        <v>67</v>
      </c>
      <c r="AN27" s="110">
        <v>6</v>
      </c>
      <c r="AO27" s="112">
        <v>2</v>
      </c>
      <c r="AP27" s="117">
        <v>627</v>
      </c>
      <c r="AQ27" s="111">
        <v>303</v>
      </c>
      <c r="AR27" s="113">
        <v>324</v>
      </c>
      <c r="AS27" s="114">
        <v>201</v>
      </c>
      <c r="AT27" s="115">
        <v>218</v>
      </c>
      <c r="AU27" s="115">
        <v>63</v>
      </c>
      <c r="AV27" s="116">
        <v>89</v>
      </c>
      <c r="AW27" s="110">
        <v>39</v>
      </c>
      <c r="AX27" s="112">
        <v>17</v>
      </c>
      <c r="AY27" s="118">
        <v>-126</v>
      </c>
    </row>
    <row r="28" spans="1:51" x14ac:dyDescent="0.15">
      <c r="B28" s="136">
        <v>106</v>
      </c>
      <c r="C28" s="99" t="s">
        <v>55</v>
      </c>
      <c r="D28" s="24"/>
      <c r="E28" s="149">
        <v>11.36</v>
      </c>
      <c r="F28" s="150">
        <v>50286</v>
      </c>
      <c r="G28" s="103">
        <v>93588</v>
      </c>
      <c r="H28" s="103">
        <v>44124</v>
      </c>
      <c r="I28" s="103">
        <v>49464</v>
      </c>
      <c r="J28" s="104">
        <v>-112</v>
      </c>
      <c r="K28" s="105">
        <v>-71</v>
      </c>
      <c r="L28" s="106">
        <v>-41</v>
      </c>
      <c r="M28" s="104">
        <v>-109</v>
      </c>
      <c r="N28" s="105">
        <v>-58</v>
      </c>
      <c r="O28" s="151">
        <v>-51</v>
      </c>
      <c r="P28" s="104">
        <v>39</v>
      </c>
      <c r="Q28" s="105">
        <v>15</v>
      </c>
      <c r="R28" s="106">
        <v>24</v>
      </c>
      <c r="S28" s="107">
        <v>15</v>
      </c>
      <c r="T28" s="108">
        <v>24</v>
      </c>
      <c r="U28" s="108">
        <v>0</v>
      </c>
      <c r="V28" s="109">
        <v>0</v>
      </c>
      <c r="W28" s="104">
        <v>148</v>
      </c>
      <c r="X28" s="105">
        <v>73</v>
      </c>
      <c r="Y28" s="106">
        <v>75</v>
      </c>
      <c r="Z28" s="107">
        <v>71</v>
      </c>
      <c r="AA28" s="108">
        <v>68</v>
      </c>
      <c r="AB28" s="108">
        <v>2</v>
      </c>
      <c r="AC28" s="109">
        <v>7</v>
      </c>
      <c r="AD28" s="110">
        <v>-3</v>
      </c>
      <c r="AE28" s="111">
        <v>-13</v>
      </c>
      <c r="AF28" s="112">
        <v>10</v>
      </c>
      <c r="AG28" s="110">
        <v>405</v>
      </c>
      <c r="AH28" s="111">
        <v>214</v>
      </c>
      <c r="AI28" s="113">
        <v>191</v>
      </c>
      <c r="AJ28" s="114">
        <v>170</v>
      </c>
      <c r="AK28" s="115">
        <v>147</v>
      </c>
      <c r="AL28" s="115">
        <v>42</v>
      </c>
      <c r="AM28" s="116">
        <v>43</v>
      </c>
      <c r="AN28" s="110">
        <v>2</v>
      </c>
      <c r="AO28" s="112">
        <v>1</v>
      </c>
      <c r="AP28" s="117">
        <v>408</v>
      </c>
      <c r="AQ28" s="111">
        <v>227</v>
      </c>
      <c r="AR28" s="113">
        <v>181</v>
      </c>
      <c r="AS28" s="114">
        <v>168</v>
      </c>
      <c r="AT28" s="115">
        <v>137</v>
      </c>
      <c r="AU28" s="115">
        <v>46</v>
      </c>
      <c r="AV28" s="116">
        <v>40</v>
      </c>
      <c r="AW28" s="110">
        <v>13</v>
      </c>
      <c r="AX28" s="112">
        <v>4</v>
      </c>
      <c r="AY28" s="118">
        <v>-49</v>
      </c>
    </row>
    <row r="29" spans="1:51" x14ac:dyDescent="0.15">
      <c r="B29" s="136">
        <v>107</v>
      </c>
      <c r="C29" s="99" t="s">
        <v>56</v>
      </c>
      <c r="D29" s="24"/>
      <c r="E29" s="149">
        <v>28.93</v>
      </c>
      <c r="F29" s="150">
        <v>74527</v>
      </c>
      <c r="G29" s="103">
        <v>156368</v>
      </c>
      <c r="H29" s="103">
        <v>71830</v>
      </c>
      <c r="I29" s="103">
        <v>84538</v>
      </c>
      <c r="J29" s="104">
        <v>-24</v>
      </c>
      <c r="K29" s="105">
        <v>-22</v>
      </c>
      <c r="L29" s="106">
        <v>-2</v>
      </c>
      <c r="M29" s="104">
        <v>-81</v>
      </c>
      <c r="N29" s="105">
        <v>-53</v>
      </c>
      <c r="O29" s="151">
        <v>-28</v>
      </c>
      <c r="P29" s="104">
        <v>78</v>
      </c>
      <c r="Q29" s="105">
        <v>32</v>
      </c>
      <c r="R29" s="106">
        <v>46</v>
      </c>
      <c r="S29" s="107">
        <v>32</v>
      </c>
      <c r="T29" s="108">
        <v>45</v>
      </c>
      <c r="U29" s="108">
        <v>0</v>
      </c>
      <c r="V29" s="109">
        <v>1</v>
      </c>
      <c r="W29" s="104">
        <v>159</v>
      </c>
      <c r="X29" s="105">
        <v>85</v>
      </c>
      <c r="Y29" s="106">
        <v>74</v>
      </c>
      <c r="Z29" s="107">
        <v>83</v>
      </c>
      <c r="AA29" s="108">
        <v>73</v>
      </c>
      <c r="AB29" s="108">
        <v>2</v>
      </c>
      <c r="AC29" s="109">
        <v>1</v>
      </c>
      <c r="AD29" s="110">
        <v>57</v>
      </c>
      <c r="AE29" s="111">
        <v>31</v>
      </c>
      <c r="AF29" s="112">
        <v>26</v>
      </c>
      <c r="AG29" s="110">
        <v>459</v>
      </c>
      <c r="AH29" s="111">
        <v>226</v>
      </c>
      <c r="AI29" s="113">
        <v>233</v>
      </c>
      <c r="AJ29" s="114">
        <v>204</v>
      </c>
      <c r="AK29" s="115">
        <v>211</v>
      </c>
      <c r="AL29" s="115">
        <v>20</v>
      </c>
      <c r="AM29" s="116">
        <v>19</v>
      </c>
      <c r="AN29" s="110">
        <v>2</v>
      </c>
      <c r="AO29" s="112">
        <v>3</v>
      </c>
      <c r="AP29" s="117">
        <v>402</v>
      </c>
      <c r="AQ29" s="111">
        <v>195</v>
      </c>
      <c r="AR29" s="113">
        <v>207</v>
      </c>
      <c r="AS29" s="114">
        <v>185</v>
      </c>
      <c r="AT29" s="115">
        <v>191</v>
      </c>
      <c r="AU29" s="115">
        <v>8</v>
      </c>
      <c r="AV29" s="116">
        <v>9</v>
      </c>
      <c r="AW29" s="110">
        <v>2</v>
      </c>
      <c r="AX29" s="112">
        <v>7</v>
      </c>
      <c r="AY29" s="118">
        <v>20</v>
      </c>
    </row>
    <row r="30" spans="1:51" x14ac:dyDescent="0.15">
      <c r="B30" s="136">
        <v>108</v>
      </c>
      <c r="C30" s="99" t="s">
        <v>57</v>
      </c>
      <c r="D30" s="24"/>
      <c r="E30" s="149">
        <v>28.11</v>
      </c>
      <c r="F30" s="150">
        <v>97195</v>
      </c>
      <c r="G30" s="103">
        <v>210174</v>
      </c>
      <c r="H30" s="103">
        <v>97541</v>
      </c>
      <c r="I30" s="103">
        <v>112633</v>
      </c>
      <c r="J30" s="104">
        <v>-209</v>
      </c>
      <c r="K30" s="105">
        <v>-130</v>
      </c>
      <c r="L30" s="106">
        <v>-79</v>
      </c>
      <c r="M30" s="104">
        <v>-149</v>
      </c>
      <c r="N30" s="105">
        <v>-70</v>
      </c>
      <c r="O30" s="151">
        <v>-79</v>
      </c>
      <c r="P30" s="104">
        <v>87</v>
      </c>
      <c r="Q30" s="105">
        <v>48</v>
      </c>
      <c r="R30" s="106">
        <v>39</v>
      </c>
      <c r="S30" s="107">
        <v>48</v>
      </c>
      <c r="T30" s="108">
        <v>39</v>
      </c>
      <c r="U30" s="108">
        <v>0</v>
      </c>
      <c r="V30" s="109">
        <v>0</v>
      </c>
      <c r="W30" s="104">
        <v>236</v>
      </c>
      <c r="X30" s="105">
        <v>118</v>
      </c>
      <c r="Y30" s="106">
        <v>118</v>
      </c>
      <c r="Z30" s="107">
        <v>117</v>
      </c>
      <c r="AA30" s="108">
        <v>117</v>
      </c>
      <c r="AB30" s="108">
        <v>1</v>
      </c>
      <c r="AC30" s="109">
        <v>1</v>
      </c>
      <c r="AD30" s="110">
        <v>-60</v>
      </c>
      <c r="AE30" s="111">
        <v>-60</v>
      </c>
      <c r="AF30" s="112">
        <v>0</v>
      </c>
      <c r="AG30" s="110">
        <v>507</v>
      </c>
      <c r="AH30" s="111">
        <v>228</v>
      </c>
      <c r="AI30" s="113">
        <v>279</v>
      </c>
      <c r="AJ30" s="114">
        <v>197</v>
      </c>
      <c r="AK30" s="115">
        <v>259</v>
      </c>
      <c r="AL30" s="115">
        <v>31</v>
      </c>
      <c r="AM30" s="116">
        <v>18</v>
      </c>
      <c r="AN30" s="110">
        <v>0</v>
      </c>
      <c r="AO30" s="112">
        <v>2</v>
      </c>
      <c r="AP30" s="117">
        <v>567</v>
      </c>
      <c r="AQ30" s="111">
        <v>288</v>
      </c>
      <c r="AR30" s="113">
        <v>279</v>
      </c>
      <c r="AS30" s="114">
        <v>252</v>
      </c>
      <c r="AT30" s="115">
        <v>257</v>
      </c>
      <c r="AU30" s="115">
        <v>25</v>
      </c>
      <c r="AV30" s="116">
        <v>18</v>
      </c>
      <c r="AW30" s="110">
        <v>11</v>
      </c>
      <c r="AX30" s="112">
        <v>4</v>
      </c>
      <c r="AY30" s="118">
        <v>-46</v>
      </c>
    </row>
    <row r="31" spans="1:51" x14ac:dyDescent="0.15">
      <c r="B31" s="136">
        <v>109</v>
      </c>
      <c r="C31" s="99" t="s">
        <v>58</v>
      </c>
      <c r="D31" s="24" t="s">
        <v>51</v>
      </c>
      <c r="E31" s="149">
        <v>240.29</v>
      </c>
      <c r="F31" s="150">
        <v>89706</v>
      </c>
      <c r="G31" s="103">
        <v>207701</v>
      </c>
      <c r="H31" s="103">
        <v>97990</v>
      </c>
      <c r="I31" s="103">
        <v>109711</v>
      </c>
      <c r="J31" s="104">
        <v>-168</v>
      </c>
      <c r="K31" s="105">
        <v>-74</v>
      </c>
      <c r="L31" s="106">
        <v>-94</v>
      </c>
      <c r="M31" s="104">
        <v>-184</v>
      </c>
      <c r="N31" s="105">
        <v>-106</v>
      </c>
      <c r="O31" s="151">
        <v>-78</v>
      </c>
      <c r="P31" s="104">
        <v>71</v>
      </c>
      <c r="Q31" s="105">
        <v>40</v>
      </c>
      <c r="R31" s="106">
        <v>31</v>
      </c>
      <c r="S31" s="107">
        <v>40</v>
      </c>
      <c r="T31" s="108">
        <v>31</v>
      </c>
      <c r="U31" s="108">
        <v>0</v>
      </c>
      <c r="V31" s="109">
        <v>0</v>
      </c>
      <c r="W31" s="104">
        <v>255</v>
      </c>
      <c r="X31" s="105">
        <v>146</v>
      </c>
      <c r="Y31" s="106">
        <v>109</v>
      </c>
      <c r="Z31" s="107">
        <v>142</v>
      </c>
      <c r="AA31" s="108">
        <v>108</v>
      </c>
      <c r="AB31" s="108">
        <v>4</v>
      </c>
      <c r="AC31" s="109">
        <v>1</v>
      </c>
      <c r="AD31" s="110">
        <v>16</v>
      </c>
      <c r="AE31" s="111">
        <v>32</v>
      </c>
      <c r="AF31" s="112">
        <v>-16</v>
      </c>
      <c r="AG31" s="110">
        <v>519</v>
      </c>
      <c r="AH31" s="111">
        <v>254</v>
      </c>
      <c r="AI31" s="113">
        <v>265</v>
      </c>
      <c r="AJ31" s="114">
        <v>237</v>
      </c>
      <c r="AK31" s="115">
        <v>225</v>
      </c>
      <c r="AL31" s="115">
        <v>15</v>
      </c>
      <c r="AM31" s="116">
        <v>38</v>
      </c>
      <c r="AN31" s="110">
        <v>2</v>
      </c>
      <c r="AO31" s="112">
        <v>2</v>
      </c>
      <c r="AP31" s="117">
        <v>503</v>
      </c>
      <c r="AQ31" s="111">
        <v>222</v>
      </c>
      <c r="AR31" s="113">
        <v>281</v>
      </c>
      <c r="AS31" s="114">
        <v>194</v>
      </c>
      <c r="AT31" s="115">
        <v>207</v>
      </c>
      <c r="AU31" s="115">
        <v>24</v>
      </c>
      <c r="AV31" s="116">
        <v>70</v>
      </c>
      <c r="AW31" s="110">
        <v>4</v>
      </c>
      <c r="AX31" s="112">
        <v>4</v>
      </c>
      <c r="AY31" s="118">
        <v>-32</v>
      </c>
    </row>
    <row r="32" spans="1:51" x14ac:dyDescent="0.15">
      <c r="B32" s="136">
        <v>110</v>
      </c>
      <c r="C32" s="99" t="s">
        <v>59</v>
      </c>
      <c r="D32" s="24"/>
      <c r="E32" s="149">
        <v>28.97</v>
      </c>
      <c r="F32" s="150">
        <v>92643</v>
      </c>
      <c r="G32" s="103">
        <v>148100</v>
      </c>
      <c r="H32" s="103">
        <v>68691</v>
      </c>
      <c r="I32" s="103">
        <v>79409</v>
      </c>
      <c r="J32" s="104">
        <v>-104</v>
      </c>
      <c r="K32" s="105">
        <v>-42</v>
      </c>
      <c r="L32" s="106">
        <v>-62</v>
      </c>
      <c r="M32" s="104">
        <v>-37</v>
      </c>
      <c r="N32" s="105">
        <v>-17</v>
      </c>
      <c r="O32" s="151">
        <v>-20</v>
      </c>
      <c r="P32" s="104">
        <v>87</v>
      </c>
      <c r="Q32" s="105">
        <v>44</v>
      </c>
      <c r="R32" s="106">
        <v>43</v>
      </c>
      <c r="S32" s="107">
        <v>44</v>
      </c>
      <c r="T32" s="108">
        <v>41</v>
      </c>
      <c r="U32" s="108">
        <v>0</v>
      </c>
      <c r="V32" s="109">
        <v>2</v>
      </c>
      <c r="W32" s="104">
        <v>124</v>
      </c>
      <c r="X32" s="105">
        <v>61</v>
      </c>
      <c r="Y32" s="106">
        <v>63</v>
      </c>
      <c r="Z32" s="107">
        <v>61</v>
      </c>
      <c r="AA32" s="108">
        <v>54</v>
      </c>
      <c r="AB32" s="108">
        <v>0</v>
      </c>
      <c r="AC32" s="109">
        <v>9</v>
      </c>
      <c r="AD32" s="110">
        <v>-67</v>
      </c>
      <c r="AE32" s="111">
        <v>-25</v>
      </c>
      <c r="AF32" s="112">
        <v>-42</v>
      </c>
      <c r="AG32" s="110">
        <v>821</v>
      </c>
      <c r="AH32" s="111">
        <v>421</v>
      </c>
      <c r="AI32" s="113">
        <v>400</v>
      </c>
      <c r="AJ32" s="114">
        <v>338</v>
      </c>
      <c r="AK32" s="115">
        <v>333</v>
      </c>
      <c r="AL32" s="115">
        <v>73</v>
      </c>
      <c r="AM32" s="116">
        <v>63</v>
      </c>
      <c r="AN32" s="110">
        <v>10</v>
      </c>
      <c r="AO32" s="112">
        <v>4</v>
      </c>
      <c r="AP32" s="117">
        <v>888</v>
      </c>
      <c r="AQ32" s="111">
        <v>446</v>
      </c>
      <c r="AR32" s="113">
        <v>442</v>
      </c>
      <c r="AS32" s="114">
        <v>321</v>
      </c>
      <c r="AT32" s="115">
        <v>349</v>
      </c>
      <c r="AU32" s="115">
        <v>85</v>
      </c>
      <c r="AV32" s="116">
        <v>74</v>
      </c>
      <c r="AW32" s="110">
        <v>40</v>
      </c>
      <c r="AX32" s="112">
        <v>19</v>
      </c>
      <c r="AY32" s="118">
        <v>-70</v>
      </c>
    </row>
    <row r="33" spans="1:51" s="2" customFormat="1" x14ac:dyDescent="0.15">
      <c r="A33"/>
      <c r="B33" s="136">
        <v>111</v>
      </c>
      <c r="C33" s="99" t="s">
        <v>60</v>
      </c>
      <c r="D33" s="24"/>
      <c r="E33" s="149">
        <v>138.01</v>
      </c>
      <c r="F33" s="150">
        <v>101316</v>
      </c>
      <c r="G33" s="103">
        <v>234420</v>
      </c>
      <c r="H33" s="103">
        <v>112638</v>
      </c>
      <c r="I33" s="103">
        <v>121782</v>
      </c>
      <c r="J33" s="104">
        <v>-66</v>
      </c>
      <c r="K33" s="105">
        <v>-32</v>
      </c>
      <c r="L33" s="106">
        <v>-34</v>
      </c>
      <c r="M33" s="104">
        <v>-135</v>
      </c>
      <c r="N33" s="105">
        <v>-64</v>
      </c>
      <c r="O33" s="151">
        <v>-71</v>
      </c>
      <c r="P33" s="104">
        <v>94</v>
      </c>
      <c r="Q33" s="105">
        <v>45</v>
      </c>
      <c r="R33" s="106">
        <v>49</v>
      </c>
      <c r="S33" s="107">
        <v>43</v>
      </c>
      <c r="T33" s="108">
        <v>49</v>
      </c>
      <c r="U33" s="108">
        <v>2</v>
      </c>
      <c r="V33" s="109">
        <v>0</v>
      </c>
      <c r="W33" s="104">
        <v>229</v>
      </c>
      <c r="X33" s="105">
        <v>109</v>
      </c>
      <c r="Y33" s="106">
        <v>120</v>
      </c>
      <c r="Z33" s="107">
        <v>108</v>
      </c>
      <c r="AA33" s="108">
        <v>119</v>
      </c>
      <c r="AB33" s="108">
        <v>1</v>
      </c>
      <c r="AC33" s="109">
        <v>1</v>
      </c>
      <c r="AD33" s="110">
        <v>69</v>
      </c>
      <c r="AE33" s="111">
        <v>32</v>
      </c>
      <c r="AF33" s="112">
        <v>37</v>
      </c>
      <c r="AG33" s="110">
        <v>701</v>
      </c>
      <c r="AH33" s="111">
        <v>364</v>
      </c>
      <c r="AI33" s="113">
        <v>337</v>
      </c>
      <c r="AJ33" s="114">
        <v>313</v>
      </c>
      <c r="AK33" s="115">
        <v>286</v>
      </c>
      <c r="AL33" s="115">
        <v>50</v>
      </c>
      <c r="AM33" s="116">
        <v>51</v>
      </c>
      <c r="AN33" s="110">
        <v>1</v>
      </c>
      <c r="AO33" s="112">
        <v>0</v>
      </c>
      <c r="AP33" s="117">
        <v>632</v>
      </c>
      <c r="AQ33" s="111">
        <v>332</v>
      </c>
      <c r="AR33" s="113">
        <v>300</v>
      </c>
      <c r="AS33" s="114">
        <v>291</v>
      </c>
      <c r="AT33" s="115">
        <v>269</v>
      </c>
      <c r="AU33" s="115">
        <v>29</v>
      </c>
      <c r="AV33" s="116">
        <v>28</v>
      </c>
      <c r="AW33" s="110">
        <v>12</v>
      </c>
      <c r="AX33" s="112">
        <v>3</v>
      </c>
      <c r="AY33" s="118">
        <v>95</v>
      </c>
    </row>
    <row r="34" spans="1:51" x14ac:dyDescent="0.15">
      <c r="A34" s="2">
        <v>6</v>
      </c>
      <c r="B34" s="2">
        <v>201</v>
      </c>
      <c r="C34" s="152" t="s">
        <v>61</v>
      </c>
      <c r="D34" s="24"/>
      <c r="E34" s="149">
        <v>534.55999999999995</v>
      </c>
      <c r="F34" s="150">
        <v>227614</v>
      </c>
      <c r="G34" s="103">
        <v>524374</v>
      </c>
      <c r="H34" s="103">
        <v>253728</v>
      </c>
      <c r="I34" s="103">
        <v>270646</v>
      </c>
      <c r="J34" s="104">
        <v>-339</v>
      </c>
      <c r="K34" s="105">
        <v>-206</v>
      </c>
      <c r="L34" s="106">
        <v>-133</v>
      </c>
      <c r="M34" s="104">
        <v>-257</v>
      </c>
      <c r="N34" s="105">
        <v>-126</v>
      </c>
      <c r="O34" s="151">
        <v>-131</v>
      </c>
      <c r="P34" s="104">
        <v>259</v>
      </c>
      <c r="Q34" s="105">
        <v>137</v>
      </c>
      <c r="R34" s="106">
        <v>122</v>
      </c>
      <c r="S34" s="107">
        <v>137</v>
      </c>
      <c r="T34" s="108">
        <v>120</v>
      </c>
      <c r="U34" s="108">
        <v>0</v>
      </c>
      <c r="V34" s="109">
        <v>2</v>
      </c>
      <c r="W34" s="104">
        <v>516</v>
      </c>
      <c r="X34" s="105">
        <v>263</v>
      </c>
      <c r="Y34" s="106">
        <v>253</v>
      </c>
      <c r="Z34" s="107">
        <v>259</v>
      </c>
      <c r="AA34" s="108">
        <v>248</v>
      </c>
      <c r="AB34" s="108">
        <v>4</v>
      </c>
      <c r="AC34" s="109">
        <v>5</v>
      </c>
      <c r="AD34" s="110">
        <v>-82</v>
      </c>
      <c r="AE34" s="111">
        <v>-80</v>
      </c>
      <c r="AF34" s="112">
        <v>-2</v>
      </c>
      <c r="AG34" s="110">
        <v>909</v>
      </c>
      <c r="AH34" s="111">
        <v>482</v>
      </c>
      <c r="AI34" s="113">
        <v>427</v>
      </c>
      <c r="AJ34" s="114">
        <v>392</v>
      </c>
      <c r="AK34" s="115">
        <v>357</v>
      </c>
      <c r="AL34" s="115">
        <v>80</v>
      </c>
      <c r="AM34" s="116">
        <v>64</v>
      </c>
      <c r="AN34" s="110">
        <v>10</v>
      </c>
      <c r="AO34" s="112">
        <v>6</v>
      </c>
      <c r="AP34" s="117">
        <v>991</v>
      </c>
      <c r="AQ34" s="111">
        <v>562</v>
      </c>
      <c r="AR34" s="113">
        <v>429</v>
      </c>
      <c r="AS34" s="114">
        <v>457</v>
      </c>
      <c r="AT34" s="115">
        <v>383</v>
      </c>
      <c r="AU34" s="115">
        <v>84</v>
      </c>
      <c r="AV34" s="116">
        <v>44</v>
      </c>
      <c r="AW34" s="110">
        <v>21</v>
      </c>
      <c r="AX34" s="112">
        <v>2</v>
      </c>
      <c r="AY34" s="118">
        <v>-95</v>
      </c>
    </row>
    <row r="35" spans="1:51" x14ac:dyDescent="0.15">
      <c r="A35">
        <v>2</v>
      </c>
      <c r="B35">
        <v>202</v>
      </c>
      <c r="C35" s="152" t="s">
        <v>62</v>
      </c>
      <c r="D35" s="24"/>
      <c r="E35" s="149">
        <v>50.71</v>
      </c>
      <c r="F35" s="150">
        <v>223922</v>
      </c>
      <c r="G35" s="103">
        <v>455469</v>
      </c>
      <c r="H35" s="103">
        <v>219869</v>
      </c>
      <c r="I35" s="103">
        <v>235600</v>
      </c>
      <c r="J35" s="104">
        <v>-6</v>
      </c>
      <c r="K35" s="105">
        <v>-12</v>
      </c>
      <c r="L35" s="106">
        <v>6</v>
      </c>
      <c r="M35" s="104">
        <v>-209</v>
      </c>
      <c r="N35" s="105">
        <v>-106</v>
      </c>
      <c r="O35" s="151">
        <v>-103</v>
      </c>
      <c r="P35" s="104">
        <v>265</v>
      </c>
      <c r="Q35" s="105">
        <v>131</v>
      </c>
      <c r="R35" s="106">
        <v>134</v>
      </c>
      <c r="S35" s="107">
        <v>128</v>
      </c>
      <c r="T35" s="108">
        <v>129</v>
      </c>
      <c r="U35" s="108">
        <v>3</v>
      </c>
      <c r="V35" s="109">
        <v>5</v>
      </c>
      <c r="W35" s="104">
        <v>474</v>
      </c>
      <c r="X35" s="105">
        <v>237</v>
      </c>
      <c r="Y35" s="106">
        <v>237</v>
      </c>
      <c r="Z35" s="107">
        <v>232</v>
      </c>
      <c r="AA35" s="108">
        <v>234</v>
      </c>
      <c r="AB35" s="108">
        <v>5</v>
      </c>
      <c r="AC35" s="109">
        <v>3</v>
      </c>
      <c r="AD35" s="110">
        <v>203</v>
      </c>
      <c r="AE35" s="111">
        <v>94</v>
      </c>
      <c r="AF35" s="112">
        <v>109</v>
      </c>
      <c r="AG35" s="110">
        <v>1375</v>
      </c>
      <c r="AH35" s="111">
        <v>691</v>
      </c>
      <c r="AI35" s="113">
        <v>684</v>
      </c>
      <c r="AJ35" s="114">
        <v>595</v>
      </c>
      <c r="AK35" s="115">
        <v>590</v>
      </c>
      <c r="AL35" s="115">
        <v>80</v>
      </c>
      <c r="AM35" s="116">
        <v>82</v>
      </c>
      <c r="AN35" s="110">
        <v>16</v>
      </c>
      <c r="AO35" s="112">
        <v>12</v>
      </c>
      <c r="AP35" s="117">
        <v>1172</v>
      </c>
      <c r="AQ35" s="111">
        <v>597</v>
      </c>
      <c r="AR35" s="113">
        <v>575</v>
      </c>
      <c r="AS35" s="114">
        <v>498</v>
      </c>
      <c r="AT35" s="115">
        <v>508</v>
      </c>
      <c r="AU35" s="115">
        <v>76</v>
      </c>
      <c r="AV35" s="116">
        <v>50</v>
      </c>
      <c r="AW35" s="110">
        <v>23</v>
      </c>
      <c r="AX35" s="112">
        <v>17</v>
      </c>
      <c r="AY35" s="118">
        <v>70</v>
      </c>
    </row>
    <row r="36" spans="1:51" x14ac:dyDescent="0.15">
      <c r="A36">
        <v>4</v>
      </c>
      <c r="B36">
        <v>203</v>
      </c>
      <c r="C36" s="152" t="s">
        <v>63</v>
      </c>
      <c r="D36" s="24"/>
      <c r="E36" s="149">
        <v>49.42</v>
      </c>
      <c r="F36" s="150">
        <v>135888</v>
      </c>
      <c r="G36" s="103">
        <v>304674</v>
      </c>
      <c r="H36" s="103">
        <v>146770</v>
      </c>
      <c r="I36" s="103">
        <v>157904</v>
      </c>
      <c r="J36" s="104">
        <v>-40</v>
      </c>
      <c r="K36" s="105">
        <v>-35</v>
      </c>
      <c r="L36" s="106">
        <v>-5</v>
      </c>
      <c r="M36" s="104">
        <v>-129</v>
      </c>
      <c r="N36" s="105">
        <v>-44</v>
      </c>
      <c r="O36" s="151">
        <v>-85</v>
      </c>
      <c r="P36" s="104">
        <v>192</v>
      </c>
      <c r="Q36" s="105">
        <v>105</v>
      </c>
      <c r="R36" s="106">
        <v>87</v>
      </c>
      <c r="S36" s="107">
        <v>104</v>
      </c>
      <c r="T36" s="108">
        <v>87</v>
      </c>
      <c r="U36" s="108">
        <v>1</v>
      </c>
      <c r="V36" s="109">
        <v>0</v>
      </c>
      <c r="W36" s="104">
        <v>321</v>
      </c>
      <c r="X36" s="105">
        <v>149</v>
      </c>
      <c r="Y36" s="106">
        <v>172</v>
      </c>
      <c r="Z36" s="107">
        <v>147</v>
      </c>
      <c r="AA36" s="108">
        <v>170</v>
      </c>
      <c r="AB36" s="108">
        <v>2</v>
      </c>
      <c r="AC36" s="109">
        <v>2</v>
      </c>
      <c r="AD36" s="110">
        <v>89</v>
      </c>
      <c r="AE36" s="111">
        <v>9</v>
      </c>
      <c r="AF36" s="112">
        <v>80</v>
      </c>
      <c r="AG36" s="110">
        <v>803</v>
      </c>
      <c r="AH36" s="111">
        <v>406</v>
      </c>
      <c r="AI36" s="113">
        <v>397</v>
      </c>
      <c r="AJ36" s="114">
        <v>362</v>
      </c>
      <c r="AK36" s="115">
        <v>350</v>
      </c>
      <c r="AL36" s="115">
        <v>39</v>
      </c>
      <c r="AM36" s="116">
        <v>39</v>
      </c>
      <c r="AN36" s="110">
        <v>5</v>
      </c>
      <c r="AO36" s="112">
        <v>8</v>
      </c>
      <c r="AP36" s="117">
        <v>714</v>
      </c>
      <c r="AQ36" s="111">
        <v>397</v>
      </c>
      <c r="AR36" s="113">
        <v>317</v>
      </c>
      <c r="AS36" s="114">
        <v>360</v>
      </c>
      <c r="AT36" s="115">
        <v>287</v>
      </c>
      <c r="AU36" s="115">
        <v>32</v>
      </c>
      <c r="AV36" s="116">
        <v>22</v>
      </c>
      <c r="AW36" s="110">
        <v>5</v>
      </c>
      <c r="AX36" s="112">
        <v>8</v>
      </c>
      <c r="AY36" s="118">
        <v>-38</v>
      </c>
    </row>
    <row r="37" spans="1:51" x14ac:dyDescent="0.15">
      <c r="A37">
        <v>2</v>
      </c>
      <c r="B37">
        <v>204</v>
      </c>
      <c r="C37" s="152" t="s">
        <v>64</v>
      </c>
      <c r="D37" s="24" t="s">
        <v>51</v>
      </c>
      <c r="E37" s="149">
        <v>99.96</v>
      </c>
      <c r="F37" s="150">
        <v>218936</v>
      </c>
      <c r="G37" s="103">
        <v>484130</v>
      </c>
      <c r="H37" s="103">
        <v>224926</v>
      </c>
      <c r="I37" s="103">
        <v>259204</v>
      </c>
      <c r="J37" s="104">
        <v>-68</v>
      </c>
      <c r="K37" s="105">
        <v>-60</v>
      </c>
      <c r="L37" s="106">
        <v>-8</v>
      </c>
      <c r="M37" s="104">
        <v>-125</v>
      </c>
      <c r="N37" s="105">
        <v>-83</v>
      </c>
      <c r="O37" s="151">
        <v>-42</v>
      </c>
      <c r="P37" s="104">
        <v>258</v>
      </c>
      <c r="Q37" s="105">
        <v>126</v>
      </c>
      <c r="R37" s="106">
        <v>132</v>
      </c>
      <c r="S37" s="107">
        <v>124</v>
      </c>
      <c r="T37" s="108">
        <v>129</v>
      </c>
      <c r="U37" s="108">
        <v>2</v>
      </c>
      <c r="V37" s="109">
        <v>3</v>
      </c>
      <c r="W37" s="104">
        <v>383</v>
      </c>
      <c r="X37" s="105">
        <v>209</v>
      </c>
      <c r="Y37" s="106">
        <v>174</v>
      </c>
      <c r="Z37" s="107">
        <v>205</v>
      </c>
      <c r="AA37" s="108">
        <v>172</v>
      </c>
      <c r="AB37" s="108">
        <v>4</v>
      </c>
      <c r="AC37" s="109">
        <v>2</v>
      </c>
      <c r="AD37" s="110">
        <v>57</v>
      </c>
      <c r="AE37" s="111">
        <v>23</v>
      </c>
      <c r="AF37" s="112">
        <v>34</v>
      </c>
      <c r="AG37" s="110">
        <v>1455</v>
      </c>
      <c r="AH37" s="111">
        <v>721</v>
      </c>
      <c r="AI37" s="113">
        <v>734</v>
      </c>
      <c r="AJ37" s="114">
        <v>627</v>
      </c>
      <c r="AK37" s="115">
        <v>626</v>
      </c>
      <c r="AL37" s="115">
        <v>87</v>
      </c>
      <c r="AM37" s="116">
        <v>89</v>
      </c>
      <c r="AN37" s="110">
        <v>7</v>
      </c>
      <c r="AO37" s="112">
        <v>19</v>
      </c>
      <c r="AP37" s="117">
        <v>1398</v>
      </c>
      <c r="AQ37" s="111">
        <v>698</v>
      </c>
      <c r="AR37" s="113">
        <v>700</v>
      </c>
      <c r="AS37" s="114">
        <v>663</v>
      </c>
      <c r="AT37" s="115">
        <v>655</v>
      </c>
      <c r="AU37" s="115">
        <v>31</v>
      </c>
      <c r="AV37" s="116">
        <v>29</v>
      </c>
      <c r="AW37" s="110">
        <v>4</v>
      </c>
      <c r="AX37" s="112">
        <v>16</v>
      </c>
      <c r="AY37" s="118">
        <v>59</v>
      </c>
    </row>
    <row r="38" spans="1:51" x14ac:dyDescent="0.15">
      <c r="A38">
        <v>10</v>
      </c>
      <c r="B38">
        <v>205</v>
      </c>
      <c r="C38" s="152" t="s">
        <v>65</v>
      </c>
      <c r="D38" s="24"/>
      <c r="E38" s="149">
        <v>182.38</v>
      </c>
      <c r="F38" s="150">
        <v>18005</v>
      </c>
      <c r="G38" s="103">
        <v>40217</v>
      </c>
      <c r="H38" s="103">
        <v>19170</v>
      </c>
      <c r="I38" s="103">
        <v>21047</v>
      </c>
      <c r="J38" s="104">
        <v>-70</v>
      </c>
      <c r="K38" s="105">
        <v>-21</v>
      </c>
      <c r="L38" s="106">
        <v>-49</v>
      </c>
      <c r="M38" s="104">
        <v>-38</v>
      </c>
      <c r="N38" s="105">
        <v>-13</v>
      </c>
      <c r="O38" s="151">
        <v>-25</v>
      </c>
      <c r="P38" s="104">
        <v>9</v>
      </c>
      <c r="Q38" s="105">
        <v>6</v>
      </c>
      <c r="R38" s="106">
        <v>3</v>
      </c>
      <c r="S38" s="107">
        <v>6</v>
      </c>
      <c r="T38" s="108">
        <v>3</v>
      </c>
      <c r="U38" s="108">
        <v>0</v>
      </c>
      <c r="V38" s="109">
        <v>0</v>
      </c>
      <c r="W38" s="104">
        <v>47</v>
      </c>
      <c r="X38" s="105">
        <v>19</v>
      </c>
      <c r="Y38" s="106">
        <v>28</v>
      </c>
      <c r="Z38" s="107">
        <v>19</v>
      </c>
      <c r="AA38" s="108">
        <v>28</v>
      </c>
      <c r="AB38" s="108">
        <v>0</v>
      </c>
      <c r="AC38" s="109">
        <v>0</v>
      </c>
      <c r="AD38" s="110">
        <v>-32</v>
      </c>
      <c r="AE38" s="111">
        <v>-8</v>
      </c>
      <c r="AF38" s="112">
        <v>-24</v>
      </c>
      <c r="AG38" s="110">
        <v>78</v>
      </c>
      <c r="AH38" s="111">
        <v>51</v>
      </c>
      <c r="AI38" s="113">
        <v>27</v>
      </c>
      <c r="AJ38" s="114">
        <v>37</v>
      </c>
      <c r="AK38" s="115">
        <v>26</v>
      </c>
      <c r="AL38" s="115">
        <v>14</v>
      </c>
      <c r="AM38" s="116">
        <v>1</v>
      </c>
      <c r="AN38" s="110">
        <v>0</v>
      </c>
      <c r="AO38" s="112">
        <v>0</v>
      </c>
      <c r="AP38" s="117">
        <v>110</v>
      </c>
      <c r="AQ38" s="111">
        <v>59</v>
      </c>
      <c r="AR38" s="113">
        <v>51</v>
      </c>
      <c r="AS38" s="114">
        <v>36</v>
      </c>
      <c r="AT38" s="115">
        <v>39</v>
      </c>
      <c r="AU38" s="115">
        <v>23</v>
      </c>
      <c r="AV38" s="116">
        <v>12</v>
      </c>
      <c r="AW38" s="110">
        <v>0</v>
      </c>
      <c r="AX38" s="112">
        <v>0</v>
      </c>
      <c r="AY38" s="118">
        <v>-33</v>
      </c>
    </row>
    <row r="39" spans="1:51" x14ac:dyDescent="0.15">
      <c r="A39">
        <v>2</v>
      </c>
      <c r="B39">
        <v>206</v>
      </c>
      <c r="C39" s="152" t="s">
        <v>66</v>
      </c>
      <c r="D39" s="24" t="s">
        <v>51</v>
      </c>
      <c r="E39" s="149">
        <v>18.47</v>
      </c>
      <c r="F39" s="150">
        <v>43017</v>
      </c>
      <c r="G39" s="103">
        <v>93825</v>
      </c>
      <c r="H39" s="103">
        <v>41930</v>
      </c>
      <c r="I39" s="103">
        <v>51895</v>
      </c>
      <c r="J39" s="104">
        <v>-33</v>
      </c>
      <c r="K39" s="105">
        <v>-27</v>
      </c>
      <c r="L39" s="106">
        <v>-6</v>
      </c>
      <c r="M39" s="104">
        <v>-57</v>
      </c>
      <c r="N39" s="105">
        <v>-24</v>
      </c>
      <c r="O39" s="151">
        <v>-33</v>
      </c>
      <c r="P39" s="104">
        <v>46</v>
      </c>
      <c r="Q39" s="105">
        <v>26</v>
      </c>
      <c r="R39" s="106">
        <v>20</v>
      </c>
      <c r="S39" s="107">
        <v>26</v>
      </c>
      <c r="T39" s="108">
        <v>20</v>
      </c>
      <c r="U39" s="108">
        <v>0</v>
      </c>
      <c r="V39" s="109">
        <v>0</v>
      </c>
      <c r="W39" s="104">
        <v>103</v>
      </c>
      <c r="X39" s="105">
        <v>50</v>
      </c>
      <c r="Y39" s="106">
        <v>53</v>
      </c>
      <c r="Z39" s="107">
        <v>50</v>
      </c>
      <c r="AA39" s="108">
        <v>53</v>
      </c>
      <c r="AB39" s="108">
        <v>0</v>
      </c>
      <c r="AC39" s="109">
        <v>0</v>
      </c>
      <c r="AD39" s="110">
        <v>24</v>
      </c>
      <c r="AE39" s="111">
        <v>-3</v>
      </c>
      <c r="AF39" s="112">
        <v>27</v>
      </c>
      <c r="AG39" s="110">
        <v>334</v>
      </c>
      <c r="AH39" s="111">
        <v>144</v>
      </c>
      <c r="AI39" s="113">
        <v>190</v>
      </c>
      <c r="AJ39" s="114">
        <v>131</v>
      </c>
      <c r="AK39" s="115">
        <v>173</v>
      </c>
      <c r="AL39" s="115">
        <v>13</v>
      </c>
      <c r="AM39" s="116">
        <v>16</v>
      </c>
      <c r="AN39" s="110">
        <v>0</v>
      </c>
      <c r="AO39" s="112">
        <v>1</v>
      </c>
      <c r="AP39" s="117">
        <v>310</v>
      </c>
      <c r="AQ39" s="111">
        <v>147</v>
      </c>
      <c r="AR39" s="113">
        <v>163</v>
      </c>
      <c r="AS39" s="114">
        <v>113</v>
      </c>
      <c r="AT39" s="115">
        <v>143</v>
      </c>
      <c r="AU39" s="115">
        <v>29</v>
      </c>
      <c r="AV39" s="116">
        <v>18</v>
      </c>
      <c r="AW39" s="110">
        <v>5</v>
      </c>
      <c r="AX39" s="112">
        <v>2</v>
      </c>
      <c r="AY39" s="118">
        <v>-34</v>
      </c>
    </row>
    <row r="40" spans="1:51" x14ac:dyDescent="0.15">
      <c r="A40">
        <v>3</v>
      </c>
      <c r="B40">
        <v>207</v>
      </c>
      <c r="C40" s="152" t="s">
        <v>67</v>
      </c>
      <c r="D40" s="24"/>
      <c r="E40" s="149">
        <v>25</v>
      </c>
      <c r="F40" s="150">
        <v>83618</v>
      </c>
      <c r="G40" s="103">
        <v>197037</v>
      </c>
      <c r="H40" s="103">
        <v>94647</v>
      </c>
      <c r="I40" s="103">
        <v>102390</v>
      </c>
      <c r="J40" s="104">
        <v>-160</v>
      </c>
      <c r="K40" s="105">
        <v>-81</v>
      </c>
      <c r="L40" s="106">
        <v>-79</v>
      </c>
      <c r="M40" s="104">
        <v>-107</v>
      </c>
      <c r="N40" s="105">
        <v>-51</v>
      </c>
      <c r="O40" s="151">
        <v>-56</v>
      </c>
      <c r="P40" s="104">
        <v>95</v>
      </c>
      <c r="Q40" s="105">
        <v>52</v>
      </c>
      <c r="R40" s="106">
        <v>43</v>
      </c>
      <c r="S40" s="107">
        <v>51</v>
      </c>
      <c r="T40" s="108">
        <v>43</v>
      </c>
      <c r="U40" s="108">
        <v>1</v>
      </c>
      <c r="V40" s="109">
        <v>0</v>
      </c>
      <c r="W40" s="104">
        <v>202</v>
      </c>
      <c r="X40" s="105">
        <v>103</v>
      </c>
      <c r="Y40" s="106">
        <v>99</v>
      </c>
      <c r="Z40" s="107">
        <v>102</v>
      </c>
      <c r="AA40" s="108">
        <v>97</v>
      </c>
      <c r="AB40" s="108">
        <v>1</v>
      </c>
      <c r="AC40" s="109">
        <v>2</v>
      </c>
      <c r="AD40" s="110">
        <v>-53</v>
      </c>
      <c r="AE40" s="111">
        <v>-30</v>
      </c>
      <c r="AF40" s="112">
        <v>-23</v>
      </c>
      <c r="AG40" s="110">
        <v>519</v>
      </c>
      <c r="AH40" s="111">
        <v>291</v>
      </c>
      <c r="AI40" s="113">
        <v>228</v>
      </c>
      <c r="AJ40" s="114">
        <v>247</v>
      </c>
      <c r="AK40" s="115">
        <v>200</v>
      </c>
      <c r="AL40" s="115">
        <v>42</v>
      </c>
      <c r="AM40" s="116">
        <v>24</v>
      </c>
      <c r="AN40" s="110">
        <v>2</v>
      </c>
      <c r="AO40" s="112">
        <v>4</v>
      </c>
      <c r="AP40" s="117">
        <v>572</v>
      </c>
      <c r="AQ40" s="111">
        <v>321</v>
      </c>
      <c r="AR40" s="113">
        <v>251</v>
      </c>
      <c r="AS40" s="114">
        <v>285</v>
      </c>
      <c r="AT40" s="115">
        <v>229</v>
      </c>
      <c r="AU40" s="115">
        <v>32</v>
      </c>
      <c r="AV40" s="116">
        <v>19</v>
      </c>
      <c r="AW40" s="110">
        <v>4</v>
      </c>
      <c r="AX40" s="112">
        <v>3</v>
      </c>
      <c r="AY40" s="118">
        <v>-32</v>
      </c>
    </row>
    <row r="41" spans="1:51" x14ac:dyDescent="0.15">
      <c r="A41">
        <v>7</v>
      </c>
      <c r="B41">
        <v>208</v>
      </c>
      <c r="C41" s="152" t="s">
        <v>68</v>
      </c>
      <c r="D41" s="24"/>
      <c r="E41" s="149">
        <v>90.4</v>
      </c>
      <c r="F41" s="150">
        <v>11638</v>
      </c>
      <c r="G41" s="103">
        <v>27438</v>
      </c>
      <c r="H41" s="103">
        <v>13137</v>
      </c>
      <c r="I41" s="103">
        <v>14301</v>
      </c>
      <c r="J41" s="104">
        <v>-34</v>
      </c>
      <c r="K41" s="105">
        <v>-12</v>
      </c>
      <c r="L41" s="106">
        <v>-22</v>
      </c>
      <c r="M41" s="104">
        <v>-30</v>
      </c>
      <c r="N41" s="105">
        <v>-14</v>
      </c>
      <c r="O41" s="151">
        <v>-16</v>
      </c>
      <c r="P41" s="104">
        <v>8</v>
      </c>
      <c r="Q41" s="105">
        <v>5</v>
      </c>
      <c r="R41" s="106">
        <v>3</v>
      </c>
      <c r="S41" s="107">
        <v>5</v>
      </c>
      <c r="T41" s="108">
        <v>3</v>
      </c>
      <c r="U41" s="108">
        <v>0</v>
      </c>
      <c r="V41" s="109">
        <v>0</v>
      </c>
      <c r="W41" s="104">
        <v>38</v>
      </c>
      <c r="X41" s="105">
        <v>19</v>
      </c>
      <c r="Y41" s="106">
        <v>19</v>
      </c>
      <c r="Z41" s="107">
        <v>19</v>
      </c>
      <c r="AA41" s="108">
        <v>19</v>
      </c>
      <c r="AB41" s="108">
        <v>0</v>
      </c>
      <c r="AC41" s="109">
        <v>0</v>
      </c>
      <c r="AD41" s="110">
        <v>-4</v>
      </c>
      <c r="AE41" s="111">
        <v>2</v>
      </c>
      <c r="AF41" s="112">
        <v>-6</v>
      </c>
      <c r="AG41" s="110">
        <v>60</v>
      </c>
      <c r="AH41" s="111">
        <v>38</v>
      </c>
      <c r="AI41" s="113">
        <v>22</v>
      </c>
      <c r="AJ41" s="114">
        <v>30</v>
      </c>
      <c r="AK41" s="115">
        <v>18</v>
      </c>
      <c r="AL41" s="115">
        <v>8</v>
      </c>
      <c r="AM41" s="116">
        <v>4</v>
      </c>
      <c r="AN41" s="110">
        <v>0</v>
      </c>
      <c r="AO41" s="112">
        <v>0</v>
      </c>
      <c r="AP41" s="117">
        <v>64</v>
      </c>
      <c r="AQ41" s="111">
        <v>36</v>
      </c>
      <c r="AR41" s="113">
        <v>28</v>
      </c>
      <c r="AS41" s="114">
        <v>23</v>
      </c>
      <c r="AT41" s="115">
        <v>24</v>
      </c>
      <c r="AU41" s="115">
        <v>13</v>
      </c>
      <c r="AV41" s="116">
        <v>4</v>
      </c>
      <c r="AW41" s="110">
        <v>0</v>
      </c>
      <c r="AX41" s="112">
        <v>0</v>
      </c>
      <c r="AY41" s="118">
        <v>-6</v>
      </c>
    </row>
    <row r="42" spans="1:51" x14ac:dyDescent="0.15">
      <c r="A42">
        <v>8</v>
      </c>
      <c r="B42">
        <v>209</v>
      </c>
      <c r="C42" s="152" t="s">
        <v>69</v>
      </c>
      <c r="D42" s="24"/>
      <c r="E42" s="149">
        <v>697.55</v>
      </c>
      <c r="F42" s="150">
        <v>30521</v>
      </c>
      <c r="G42" s="103">
        <v>75245</v>
      </c>
      <c r="H42" s="103">
        <v>36147</v>
      </c>
      <c r="I42" s="103">
        <v>39098</v>
      </c>
      <c r="J42" s="104">
        <v>-119</v>
      </c>
      <c r="K42" s="105">
        <v>-45</v>
      </c>
      <c r="L42" s="106">
        <v>-74</v>
      </c>
      <c r="M42" s="104">
        <v>-106</v>
      </c>
      <c r="N42" s="105">
        <v>-39</v>
      </c>
      <c r="O42" s="151">
        <v>-67</v>
      </c>
      <c r="P42" s="104">
        <v>26</v>
      </c>
      <c r="Q42" s="105">
        <v>16</v>
      </c>
      <c r="R42" s="106">
        <v>10</v>
      </c>
      <c r="S42" s="107">
        <v>16</v>
      </c>
      <c r="T42" s="108">
        <v>10</v>
      </c>
      <c r="U42" s="108">
        <v>0</v>
      </c>
      <c r="V42" s="109">
        <v>0</v>
      </c>
      <c r="W42" s="104">
        <v>132</v>
      </c>
      <c r="X42" s="105">
        <v>55</v>
      </c>
      <c r="Y42" s="106">
        <v>77</v>
      </c>
      <c r="Z42" s="107">
        <v>55</v>
      </c>
      <c r="AA42" s="108">
        <v>77</v>
      </c>
      <c r="AB42" s="108">
        <v>0</v>
      </c>
      <c r="AC42" s="109">
        <v>0</v>
      </c>
      <c r="AD42" s="110">
        <v>-13</v>
      </c>
      <c r="AE42" s="111">
        <v>-6</v>
      </c>
      <c r="AF42" s="112">
        <v>-7</v>
      </c>
      <c r="AG42" s="110">
        <v>116</v>
      </c>
      <c r="AH42" s="111">
        <v>58</v>
      </c>
      <c r="AI42" s="113">
        <v>58</v>
      </c>
      <c r="AJ42" s="114">
        <v>43</v>
      </c>
      <c r="AK42" s="115">
        <v>39</v>
      </c>
      <c r="AL42" s="115">
        <v>15</v>
      </c>
      <c r="AM42" s="116">
        <v>19</v>
      </c>
      <c r="AN42" s="110">
        <v>0</v>
      </c>
      <c r="AO42" s="112">
        <v>0</v>
      </c>
      <c r="AP42" s="117">
        <v>129</v>
      </c>
      <c r="AQ42" s="111">
        <v>64</v>
      </c>
      <c r="AR42" s="113">
        <v>65</v>
      </c>
      <c r="AS42" s="114">
        <v>55</v>
      </c>
      <c r="AT42" s="115">
        <v>51</v>
      </c>
      <c r="AU42" s="115">
        <v>7</v>
      </c>
      <c r="AV42" s="116">
        <v>14</v>
      </c>
      <c r="AW42" s="110">
        <v>2</v>
      </c>
      <c r="AX42" s="112">
        <v>0</v>
      </c>
      <c r="AY42" s="118">
        <v>-19</v>
      </c>
    </row>
    <row r="43" spans="1:51" x14ac:dyDescent="0.15">
      <c r="A43">
        <v>4</v>
      </c>
      <c r="B43">
        <v>210</v>
      </c>
      <c r="C43" s="152" t="s">
        <v>70</v>
      </c>
      <c r="D43" s="24"/>
      <c r="E43" s="149">
        <v>138.47999999999999</v>
      </c>
      <c r="F43" s="150">
        <v>108739</v>
      </c>
      <c r="G43" s="103">
        <v>257521</v>
      </c>
      <c r="H43" s="103">
        <v>125553</v>
      </c>
      <c r="I43" s="103">
        <v>131968</v>
      </c>
      <c r="J43" s="104">
        <v>-201</v>
      </c>
      <c r="K43" s="105">
        <v>-117</v>
      </c>
      <c r="L43" s="106">
        <v>-84</v>
      </c>
      <c r="M43" s="104">
        <v>-205</v>
      </c>
      <c r="N43" s="105">
        <v>-122</v>
      </c>
      <c r="O43" s="151">
        <v>-83</v>
      </c>
      <c r="P43" s="104">
        <v>138</v>
      </c>
      <c r="Q43" s="105">
        <v>60</v>
      </c>
      <c r="R43" s="106">
        <v>78</v>
      </c>
      <c r="S43" s="107">
        <v>60</v>
      </c>
      <c r="T43" s="108">
        <v>77</v>
      </c>
      <c r="U43" s="108">
        <v>0</v>
      </c>
      <c r="V43" s="109">
        <v>1</v>
      </c>
      <c r="W43" s="104">
        <v>343</v>
      </c>
      <c r="X43" s="105">
        <v>182</v>
      </c>
      <c r="Y43" s="106">
        <v>161</v>
      </c>
      <c r="Z43" s="107">
        <v>181</v>
      </c>
      <c r="AA43" s="108">
        <v>161</v>
      </c>
      <c r="AB43" s="108">
        <v>1</v>
      </c>
      <c r="AC43" s="109">
        <v>0</v>
      </c>
      <c r="AD43" s="110">
        <v>4</v>
      </c>
      <c r="AE43" s="111">
        <v>5</v>
      </c>
      <c r="AF43" s="112">
        <v>-1</v>
      </c>
      <c r="AG43" s="110">
        <v>525</v>
      </c>
      <c r="AH43" s="111">
        <v>289</v>
      </c>
      <c r="AI43" s="113">
        <v>236</v>
      </c>
      <c r="AJ43" s="114">
        <v>252</v>
      </c>
      <c r="AK43" s="115">
        <v>225</v>
      </c>
      <c r="AL43" s="115">
        <v>35</v>
      </c>
      <c r="AM43" s="116">
        <v>11</v>
      </c>
      <c r="AN43" s="110">
        <v>2</v>
      </c>
      <c r="AO43" s="112">
        <v>0</v>
      </c>
      <c r="AP43" s="117">
        <v>521</v>
      </c>
      <c r="AQ43" s="111">
        <v>284</v>
      </c>
      <c r="AR43" s="113">
        <v>237</v>
      </c>
      <c r="AS43" s="114">
        <v>237</v>
      </c>
      <c r="AT43" s="115">
        <v>227</v>
      </c>
      <c r="AU43" s="115">
        <v>33</v>
      </c>
      <c r="AV43" s="116">
        <v>9</v>
      </c>
      <c r="AW43" s="110">
        <v>14</v>
      </c>
      <c r="AX43" s="112">
        <v>1</v>
      </c>
      <c r="AY43" s="118">
        <v>-68</v>
      </c>
    </row>
    <row r="44" spans="1:51" x14ac:dyDescent="0.15">
      <c r="A44">
        <v>7</v>
      </c>
      <c r="B44">
        <v>212</v>
      </c>
      <c r="C44" s="152" t="s">
        <v>71</v>
      </c>
      <c r="D44" s="24"/>
      <c r="E44" s="149">
        <v>126.85</v>
      </c>
      <c r="F44" s="150">
        <v>18912</v>
      </c>
      <c r="G44" s="103">
        <v>44479</v>
      </c>
      <c r="H44" s="103">
        <v>21409</v>
      </c>
      <c r="I44" s="103">
        <v>23070</v>
      </c>
      <c r="J44" s="104">
        <v>-80</v>
      </c>
      <c r="K44" s="105">
        <v>-45</v>
      </c>
      <c r="L44" s="106">
        <v>-35</v>
      </c>
      <c r="M44" s="104">
        <v>-36</v>
      </c>
      <c r="N44" s="105">
        <v>-19</v>
      </c>
      <c r="O44" s="151">
        <v>-17</v>
      </c>
      <c r="P44" s="104">
        <v>23</v>
      </c>
      <c r="Q44" s="105">
        <v>12</v>
      </c>
      <c r="R44" s="106">
        <v>11</v>
      </c>
      <c r="S44" s="107">
        <v>11</v>
      </c>
      <c r="T44" s="108">
        <v>10</v>
      </c>
      <c r="U44" s="108">
        <v>1</v>
      </c>
      <c r="V44" s="109">
        <v>1</v>
      </c>
      <c r="W44" s="104">
        <v>59</v>
      </c>
      <c r="X44" s="105">
        <v>31</v>
      </c>
      <c r="Y44" s="106">
        <v>28</v>
      </c>
      <c r="Z44" s="107">
        <v>31</v>
      </c>
      <c r="AA44" s="108">
        <v>28</v>
      </c>
      <c r="AB44" s="108">
        <v>0</v>
      </c>
      <c r="AC44" s="109">
        <v>0</v>
      </c>
      <c r="AD44" s="110">
        <v>-44</v>
      </c>
      <c r="AE44" s="111">
        <v>-26</v>
      </c>
      <c r="AF44" s="112">
        <v>-18</v>
      </c>
      <c r="AG44" s="110">
        <v>49</v>
      </c>
      <c r="AH44" s="111">
        <v>26</v>
      </c>
      <c r="AI44" s="113">
        <v>23</v>
      </c>
      <c r="AJ44" s="114">
        <v>18</v>
      </c>
      <c r="AK44" s="115">
        <v>18</v>
      </c>
      <c r="AL44" s="115">
        <v>8</v>
      </c>
      <c r="AM44" s="116">
        <v>5</v>
      </c>
      <c r="AN44" s="110">
        <v>0</v>
      </c>
      <c r="AO44" s="112">
        <v>0</v>
      </c>
      <c r="AP44" s="117">
        <v>93</v>
      </c>
      <c r="AQ44" s="111">
        <v>52</v>
      </c>
      <c r="AR44" s="113">
        <v>41</v>
      </c>
      <c r="AS44" s="114">
        <v>39</v>
      </c>
      <c r="AT44" s="115">
        <v>36</v>
      </c>
      <c r="AU44" s="115">
        <v>10</v>
      </c>
      <c r="AV44" s="116">
        <v>4</v>
      </c>
      <c r="AW44" s="110">
        <v>3</v>
      </c>
      <c r="AX44" s="112">
        <v>1</v>
      </c>
      <c r="AY44" s="118">
        <v>-26</v>
      </c>
    </row>
    <row r="45" spans="1:51" x14ac:dyDescent="0.15">
      <c r="A45">
        <v>5</v>
      </c>
      <c r="B45">
        <v>213</v>
      </c>
      <c r="C45" s="152" t="s">
        <v>72</v>
      </c>
      <c r="D45" s="24"/>
      <c r="E45" s="149">
        <v>132.44</v>
      </c>
      <c r="F45" s="150">
        <v>15054</v>
      </c>
      <c r="G45" s="103">
        <v>37390</v>
      </c>
      <c r="H45" s="103">
        <v>17881</v>
      </c>
      <c r="I45" s="103">
        <v>19509</v>
      </c>
      <c r="J45" s="104">
        <v>-38</v>
      </c>
      <c r="K45" s="105">
        <v>-4</v>
      </c>
      <c r="L45" s="106">
        <v>-34</v>
      </c>
      <c r="M45" s="104">
        <v>-27</v>
      </c>
      <c r="N45" s="105">
        <v>-6</v>
      </c>
      <c r="O45" s="151">
        <v>-21</v>
      </c>
      <c r="P45" s="104">
        <v>25</v>
      </c>
      <c r="Q45" s="105">
        <v>17</v>
      </c>
      <c r="R45" s="106">
        <v>8</v>
      </c>
      <c r="S45" s="107">
        <v>17</v>
      </c>
      <c r="T45" s="108">
        <v>8</v>
      </c>
      <c r="U45" s="108">
        <v>0</v>
      </c>
      <c r="V45" s="109">
        <v>0</v>
      </c>
      <c r="W45" s="104">
        <v>52</v>
      </c>
      <c r="X45" s="105">
        <v>23</v>
      </c>
      <c r="Y45" s="106">
        <v>29</v>
      </c>
      <c r="Z45" s="107">
        <v>23</v>
      </c>
      <c r="AA45" s="108">
        <v>27</v>
      </c>
      <c r="AB45" s="108">
        <v>0</v>
      </c>
      <c r="AC45" s="109">
        <v>2</v>
      </c>
      <c r="AD45" s="110">
        <v>-11</v>
      </c>
      <c r="AE45" s="111">
        <v>2</v>
      </c>
      <c r="AF45" s="112">
        <v>-13</v>
      </c>
      <c r="AG45" s="110">
        <v>74</v>
      </c>
      <c r="AH45" s="111">
        <v>40</v>
      </c>
      <c r="AI45" s="113">
        <v>34</v>
      </c>
      <c r="AJ45" s="114">
        <v>29</v>
      </c>
      <c r="AK45" s="115">
        <v>28</v>
      </c>
      <c r="AL45" s="115">
        <v>11</v>
      </c>
      <c r="AM45" s="116">
        <v>4</v>
      </c>
      <c r="AN45" s="110">
        <v>0</v>
      </c>
      <c r="AO45" s="112">
        <v>2</v>
      </c>
      <c r="AP45" s="117">
        <v>85</v>
      </c>
      <c r="AQ45" s="111">
        <v>38</v>
      </c>
      <c r="AR45" s="113">
        <v>47</v>
      </c>
      <c r="AS45" s="114">
        <v>28</v>
      </c>
      <c r="AT45" s="115">
        <v>44</v>
      </c>
      <c r="AU45" s="115">
        <v>9</v>
      </c>
      <c r="AV45" s="116">
        <v>3</v>
      </c>
      <c r="AW45" s="110">
        <v>1</v>
      </c>
      <c r="AX45" s="112">
        <v>0</v>
      </c>
      <c r="AY45" s="118">
        <v>-6</v>
      </c>
    </row>
    <row r="46" spans="1:51" x14ac:dyDescent="0.15">
      <c r="A46">
        <v>3</v>
      </c>
      <c r="B46">
        <v>214</v>
      </c>
      <c r="C46" s="152" t="s">
        <v>73</v>
      </c>
      <c r="D46" s="24" t="s">
        <v>51</v>
      </c>
      <c r="E46" s="149">
        <v>101.8</v>
      </c>
      <c r="F46" s="150">
        <v>96439</v>
      </c>
      <c r="G46" s="103">
        <v>223862</v>
      </c>
      <c r="H46" s="103">
        <v>102475</v>
      </c>
      <c r="I46" s="103">
        <v>121387</v>
      </c>
      <c r="J46" s="104">
        <v>-56</v>
      </c>
      <c r="K46" s="105">
        <v>-4</v>
      </c>
      <c r="L46" s="106">
        <v>-52</v>
      </c>
      <c r="M46" s="104">
        <v>-116</v>
      </c>
      <c r="N46" s="105">
        <v>-65</v>
      </c>
      <c r="O46" s="151">
        <v>-51</v>
      </c>
      <c r="P46" s="104">
        <v>94</v>
      </c>
      <c r="Q46" s="105">
        <v>47</v>
      </c>
      <c r="R46" s="106">
        <v>47</v>
      </c>
      <c r="S46" s="107">
        <v>47</v>
      </c>
      <c r="T46" s="108">
        <v>46</v>
      </c>
      <c r="U46" s="108">
        <v>0</v>
      </c>
      <c r="V46" s="109">
        <v>1</v>
      </c>
      <c r="W46" s="104">
        <v>210</v>
      </c>
      <c r="X46" s="105">
        <v>112</v>
      </c>
      <c r="Y46" s="106">
        <v>98</v>
      </c>
      <c r="Z46" s="107">
        <v>111</v>
      </c>
      <c r="AA46" s="108">
        <v>97</v>
      </c>
      <c r="AB46" s="108">
        <v>1</v>
      </c>
      <c r="AC46" s="109">
        <v>1</v>
      </c>
      <c r="AD46" s="110">
        <v>60</v>
      </c>
      <c r="AE46" s="111">
        <v>61</v>
      </c>
      <c r="AF46" s="112">
        <v>-1</v>
      </c>
      <c r="AG46" s="110">
        <v>600</v>
      </c>
      <c r="AH46" s="111">
        <v>303</v>
      </c>
      <c r="AI46" s="113">
        <v>297</v>
      </c>
      <c r="AJ46" s="114">
        <v>272</v>
      </c>
      <c r="AK46" s="115">
        <v>280</v>
      </c>
      <c r="AL46" s="115">
        <v>25</v>
      </c>
      <c r="AM46" s="116">
        <v>11</v>
      </c>
      <c r="AN46" s="110">
        <v>6</v>
      </c>
      <c r="AO46" s="112">
        <v>6</v>
      </c>
      <c r="AP46" s="117">
        <v>540</v>
      </c>
      <c r="AQ46" s="111">
        <v>242</v>
      </c>
      <c r="AR46" s="113">
        <v>298</v>
      </c>
      <c r="AS46" s="114">
        <v>214</v>
      </c>
      <c r="AT46" s="115">
        <v>284</v>
      </c>
      <c r="AU46" s="115">
        <v>28</v>
      </c>
      <c r="AV46" s="116">
        <v>11</v>
      </c>
      <c r="AW46" s="110">
        <v>0</v>
      </c>
      <c r="AX46" s="112">
        <v>3</v>
      </c>
      <c r="AY46" s="118">
        <v>16</v>
      </c>
    </row>
    <row r="47" spans="1:51" x14ac:dyDescent="0.15">
      <c r="A47">
        <v>5</v>
      </c>
      <c r="B47">
        <v>215</v>
      </c>
      <c r="C47" s="152" t="s">
        <v>74</v>
      </c>
      <c r="D47" s="24"/>
      <c r="E47" s="149">
        <v>176.51</v>
      </c>
      <c r="F47" s="150">
        <v>30643</v>
      </c>
      <c r="G47" s="103">
        <v>73496</v>
      </c>
      <c r="H47" s="103">
        <v>35271</v>
      </c>
      <c r="I47" s="103">
        <v>38225</v>
      </c>
      <c r="J47" s="104">
        <v>-12</v>
      </c>
      <c r="K47" s="105">
        <v>-26</v>
      </c>
      <c r="L47" s="106">
        <v>14</v>
      </c>
      <c r="M47" s="104">
        <v>-66</v>
      </c>
      <c r="N47" s="105">
        <v>-31</v>
      </c>
      <c r="O47" s="151">
        <v>-35</v>
      </c>
      <c r="P47" s="104">
        <v>24</v>
      </c>
      <c r="Q47" s="105">
        <v>12</v>
      </c>
      <c r="R47" s="106">
        <v>12</v>
      </c>
      <c r="S47" s="107">
        <v>11</v>
      </c>
      <c r="T47" s="108">
        <v>11</v>
      </c>
      <c r="U47" s="108">
        <v>1</v>
      </c>
      <c r="V47" s="109">
        <v>1</v>
      </c>
      <c r="W47" s="104">
        <v>90</v>
      </c>
      <c r="X47" s="105">
        <v>43</v>
      </c>
      <c r="Y47" s="106">
        <v>47</v>
      </c>
      <c r="Z47" s="107">
        <v>43</v>
      </c>
      <c r="AA47" s="108">
        <v>47</v>
      </c>
      <c r="AB47" s="108">
        <v>0</v>
      </c>
      <c r="AC47" s="109">
        <v>0</v>
      </c>
      <c r="AD47" s="110">
        <v>54</v>
      </c>
      <c r="AE47" s="111">
        <v>5</v>
      </c>
      <c r="AF47" s="112">
        <v>49</v>
      </c>
      <c r="AG47" s="110">
        <v>231</v>
      </c>
      <c r="AH47" s="111">
        <v>104</v>
      </c>
      <c r="AI47" s="113">
        <v>127</v>
      </c>
      <c r="AJ47" s="114">
        <v>60</v>
      </c>
      <c r="AK47" s="115">
        <v>66</v>
      </c>
      <c r="AL47" s="115">
        <v>40</v>
      </c>
      <c r="AM47" s="116">
        <v>58</v>
      </c>
      <c r="AN47" s="110">
        <v>4</v>
      </c>
      <c r="AO47" s="112">
        <v>3</v>
      </c>
      <c r="AP47" s="117">
        <v>177</v>
      </c>
      <c r="AQ47" s="111">
        <v>99</v>
      </c>
      <c r="AR47" s="113">
        <v>78</v>
      </c>
      <c r="AS47" s="114">
        <v>58</v>
      </c>
      <c r="AT47" s="115">
        <v>53</v>
      </c>
      <c r="AU47" s="115">
        <v>37</v>
      </c>
      <c r="AV47" s="116">
        <v>24</v>
      </c>
      <c r="AW47" s="110">
        <v>4</v>
      </c>
      <c r="AX47" s="112">
        <v>1</v>
      </c>
      <c r="AY47" s="118">
        <v>30</v>
      </c>
    </row>
    <row r="48" spans="1:51" x14ac:dyDescent="0.15">
      <c r="A48">
        <v>4</v>
      </c>
      <c r="B48">
        <v>216</v>
      </c>
      <c r="C48" s="152" t="s">
        <v>75</v>
      </c>
      <c r="D48" s="24"/>
      <c r="E48" s="149">
        <v>34.380000000000003</v>
      </c>
      <c r="F48" s="150">
        <v>37052</v>
      </c>
      <c r="G48" s="103">
        <v>85956</v>
      </c>
      <c r="H48" s="103">
        <v>41502</v>
      </c>
      <c r="I48" s="103">
        <v>44454</v>
      </c>
      <c r="J48" s="104">
        <v>-60</v>
      </c>
      <c r="K48" s="105">
        <v>-31</v>
      </c>
      <c r="L48" s="106">
        <v>-29</v>
      </c>
      <c r="M48" s="104">
        <v>-64</v>
      </c>
      <c r="N48" s="105">
        <v>-35</v>
      </c>
      <c r="O48" s="151">
        <v>-29</v>
      </c>
      <c r="P48" s="104">
        <v>40</v>
      </c>
      <c r="Q48" s="105">
        <v>23</v>
      </c>
      <c r="R48" s="106">
        <v>17</v>
      </c>
      <c r="S48" s="107">
        <v>22</v>
      </c>
      <c r="T48" s="108">
        <v>17</v>
      </c>
      <c r="U48" s="108">
        <v>1</v>
      </c>
      <c r="V48" s="109">
        <v>0</v>
      </c>
      <c r="W48" s="104">
        <v>104</v>
      </c>
      <c r="X48" s="105">
        <v>58</v>
      </c>
      <c r="Y48" s="106">
        <v>46</v>
      </c>
      <c r="Z48" s="107">
        <v>55</v>
      </c>
      <c r="AA48" s="108">
        <v>46</v>
      </c>
      <c r="AB48" s="108">
        <v>3</v>
      </c>
      <c r="AC48" s="109">
        <v>0</v>
      </c>
      <c r="AD48" s="110">
        <v>4</v>
      </c>
      <c r="AE48" s="111">
        <v>4</v>
      </c>
      <c r="AF48" s="112">
        <v>0</v>
      </c>
      <c r="AG48" s="110">
        <v>210</v>
      </c>
      <c r="AH48" s="111">
        <v>112</v>
      </c>
      <c r="AI48" s="113">
        <v>98</v>
      </c>
      <c r="AJ48" s="114">
        <v>79</v>
      </c>
      <c r="AK48" s="115">
        <v>90</v>
      </c>
      <c r="AL48" s="115">
        <v>31</v>
      </c>
      <c r="AM48" s="116">
        <v>7</v>
      </c>
      <c r="AN48" s="110">
        <v>2</v>
      </c>
      <c r="AO48" s="112">
        <v>1</v>
      </c>
      <c r="AP48" s="117">
        <v>206</v>
      </c>
      <c r="AQ48" s="111">
        <v>108</v>
      </c>
      <c r="AR48" s="113">
        <v>98</v>
      </c>
      <c r="AS48" s="114">
        <v>93</v>
      </c>
      <c r="AT48" s="115">
        <v>92</v>
      </c>
      <c r="AU48" s="115">
        <v>14</v>
      </c>
      <c r="AV48" s="116">
        <v>5</v>
      </c>
      <c r="AW48" s="110">
        <v>1</v>
      </c>
      <c r="AX48" s="112">
        <v>1</v>
      </c>
      <c r="AY48" s="118">
        <v>-3</v>
      </c>
    </row>
    <row r="49" spans="1:51" x14ac:dyDescent="0.15">
      <c r="A49">
        <v>3</v>
      </c>
      <c r="B49" s="153">
        <v>217</v>
      </c>
      <c r="C49" s="152" t="s">
        <v>76</v>
      </c>
      <c r="D49" s="24"/>
      <c r="E49" s="149">
        <v>53.44</v>
      </c>
      <c r="F49" s="150">
        <v>64355</v>
      </c>
      <c r="G49" s="103">
        <v>151024</v>
      </c>
      <c r="H49" s="103">
        <v>70483</v>
      </c>
      <c r="I49" s="103">
        <v>80541</v>
      </c>
      <c r="J49" s="104">
        <v>-1</v>
      </c>
      <c r="K49" s="105">
        <v>13</v>
      </c>
      <c r="L49" s="106">
        <v>-14</v>
      </c>
      <c r="M49" s="104">
        <v>-104</v>
      </c>
      <c r="N49" s="105">
        <v>-50</v>
      </c>
      <c r="O49" s="151">
        <v>-54</v>
      </c>
      <c r="P49" s="104">
        <v>60</v>
      </c>
      <c r="Q49" s="105">
        <v>35</v>
      </c>
      <c r="R49" s="106">
        <v>25</v>
      </c>
      <c r="S49" s="107">
        <v>35</v>
      </c>
      <c r="T49" s="108">
        <v>25</v>
      </c>
      <c r="U49" s="108">
        <v>0</v>
      </c>
      <c r="V49" s="109">
        <v>0</v>
      </c>
      <c r="W49" s="104">
        <v>164</v>
      </c>
      <c r="X49" s="105">
        <v>85</v>
      </c>
      <c r="Y49" s="106">
        <v>79</v>
      </c>
      <c r="Z49" s="107">
        <v>84</v>
      </c>
      <c r="AA49" s="108">
        <v>78</v>
      </c>
      <c r="AB49" s="108">
        <v>1</v>
      </c>
      <c r="AC49" s="109">
        <v>1</v>
      </c>
      <c r="AD49" s="110">
        <v>103</v>
      </c>
      <c r="AE49" s="111">
        <v>63</v>
      </c>
      <c r="AF49" s="112">
        <v>40</v>
      </c>
      <c r="AG49" s="110">
        <v>434</v>
      </c>
      <c r="AH49" s="111">
        <v>214</v>
      </c>
      <c r="AI49" s="113">
        <v>220</v>
      </c>
      <c r="AJ49" s="114">
        <v>194</v>
      </c>
      <c r="AK49" s="115">
        <v>187</v>
      </c>
      <c r="AL49" s="115">
        <v>19</v>
      </c>
      <c r="AM49" s="116">
        <v>33</v>
      </c>
      <c r="AN49" s="110">
        <v>1</v>
      </c>
      <c r="AO49" s="112">
        <v>0</v>
      </c>
      <c r="AP49" s="117">
        <v>331</v>
      </c>
      <c r="AQ49" s="111">
        <v>151</v>
      </c>
      <c r="AR49" s="113">
        <v>180</v>
      </c>
      <c r="AS49" s="114">
        <v>125</v>
      </c>
      <c r="AT49" s="115">
        <v>174</v>
      </c>
      <c r="AU49" s="115">
        <v>22</v>
      </c>
      <c r="AV49" s="116">
        <v>5</v>
      </c>
      <c r="AW49" s="110">
        <v>4</v>
      </c>
      <c r="AX49" s="112">
        <v>1</v>
      </c>
      <c r="AY49" s="118">
        <v>55</v>
      </c>
    </row>
    <row r="50" spans="1:51" x14ac:dyDescent="0.15">
      <c r="A50">
        <v>5</v>
      </c>
      <c r="B50">
        <v>218</v>
      </c>
      <c r="C50" s="152" t="s">
        <v>77</v>
      </c>
      <c r="D50" s="24" t="s">
        <v>51</v>
      </c>
      <c r="E50" s="149">
        <v>92.94</v>
      </c>
      <c r="F50" s="150">
        <v>18131</v>
      </c>
      <c r="G50" s="103">
        <v>46802</v>
      </c>
      <c r="H50" s="103">
        <v>22826</v>
      </c>
      <c r="I50" s="103">
        <v>23976</v>
      </c>
      <c r="J50" s="104">
        <v>-29</v>
      </c>
      <c r="K50" s="105">
        <v>-17</v>
      </c>
      <c r="L50" s="106">
        <v>-12</v>
      </c>
      <c r="M50" s="104">
        <v>-34</v>
      </c>
      <c r="N50" s="105">
        <v>-11</v>
      </c>
      <c r="O50" s="151">
        <v>-23</v>
      </c>
      <c r="P50" s="104">
        <v>27</v>
      </c>
      <c r="Q50" s="105">
        <v>15</v>
      </c>
      <c r="R50" s="106">
        <v>12</v>
      </c>
      <c r="S50" s="107">
        <v>15</v>
      </c>
      <c r="T50" s="108">
        <v>12</v>
      </c>
      <c r="U50" s="108">
        <v>0</v>
      </c>
      <c r="V50" s="109">
        <v>0</v>
      </c>
      <c r="W50" s="104">
        <v>61</v>
      </c>
      <c r="X50" s="105">
        <v>26</v>
      </c>
      <c r="Y50" s="106">
        <v>35</v>
      </c>
      <c r="Z50" s="107">
        <v>25</v>
      </c>
      <c r="AA50" s="108">
        <v>35</v>
      </c>
      <c r="AB50" s="108">
        <v>1</v>
      </c>
      <c r="AC50" s="109">
        <v>0</v>
      </c>
      <c r="AD50" s="110">
        <v>5</v>
      </c>
      <c r="AE50" s="111">
        <v>-6</v>
      </c>
      <c r="AF50" s="112">
        <v>11</v>
      </c>
      <c r="AG50" s="110">
        <v>126</v>
      </c>
      <c r="AH50" s="111">
        <v>62</v>
      </c>
      <c r="AI50" s="113">
        <v>64</v>
      </c>
      <c r="AJ50" s="114">
        <v>47</v>
      </c>
      <c r="AK50" s="115">
        <v>47</v>
      </c>
      <c r="AL50" s="115">
        <v>15</v>
      </c>
      <c r="AM50" s="116">
        <v>17</v>
      </c>
      <c r="AN50" s="110">
        <v>0</v>
      </c>
      <c r="AO50" s="112">
        <v>0</v>
      </c>
      <c r="AP50" s="117">
        <v>121</v>
      </c>
      <c r="AQ50" s="111">
        <v>68</v>
      </c>
      <c r="AR50" s="113">
        <v>53</v>
      </c>
      <c r="AS50" s="114">
        <v>43</v>
      </c>
      <c r="AT50" s="115">
        <v>35</v>
      </c>
      <c r="AU50" s="115">
        <v>25</v>
      </c>
      <c r="AV50" s="116">
        <v>18</v>
      </c>
      <c r="AW50" s="110">
        <v>0</v>
      </c>
      <c r="AX50" s="112">
        <v>0</v>
      </c>
      <c r="AY50" s="118">
        <v>-17</v>
      </c>
    </row>
    <row r="51" spans="1:51" x14ac:dyDescent="0.15">
      <c r="A51">
        <v>3</v>
      </c>
      <c r="B51">
        <v>219</v>
      </c>
      <c r="C51" s="152" t="s">
        <v>78</v>
      </c>
      <c r="D51" s="24"/>
      <c r="E51" s="149">
        <v>210.32</v>
      </c>
      <c r="F51" s="150">
        <v>42659</v>
      </c>
      <c r="G51" s="103">
        <v>106605</v>
      </c>
      <c r="H51" s="103">
        <v>51005</v>
      </c>
      <c r="I51" s="103">
        <v>55600</v>
      </c>
      <c r="J51" s="104">
        <v>-89</v>
      </c>
      <c r="K51" s="105">
        <v>-29</v>
      </c>
      <c r="L51" s="106">
        <v>-60</v>
      </c>
      <c r="M51" s="104">
        <v>-66</v>
      </c>
      <c r="N51" s="105">
        <v>-33</v>
      </c>
      <c r="O51" s="151">
        <v>-33</v>
      </c>
      <c r="P51" s="104">
        <v>37</v>
      </c>
      <c r="Q51" s="105">
        <v>21</v>
      </c>
      <c r="R51" s="106">
        <v>16</v>
      </c>
      <c r="S51" s="107">
        <v>21</v>
      </c>
      <c r="T51" s="108">
        <v>15</v>
      </c>
      <c r="U51" s="108">
        <v>0</v>
      </c>
      <c r="V51" s="109">
        <v>1</v>
      </c>
      <c r="W51" s="104">
        <v>103</v>
      </c>
      <c r="X51" s="105">
        <v>54</v>
      </c>
      <c r="Y51" s="106">
        <v>49</v>
      </c>
      <c r="Z51" s="107">
        <v>54</v>
      </c>
      <c r="AA51" s="108">
        <v>49</v>
      </c>
      <c r="AB51" s="108">
        <v>0</v>
      </c>
      <c r="AC51" s="109">
        <v>0</v>
      </c>
      <c r="AD51" s="110">
        <v>-23</v>
      </c>
      <c r="AE51" s="111">
        <v>4</v>
      </c>
      <c r="AF51" s="112">
        <v>-27</v>
      </c>
      <c r="AG51" s="110">
        <v>201</v>
      </c>
      <c r="AH51" s="111">
        <v>110</v>
      </c>
      <c r="AI51" s="113">
        <v>91</v>
      </c>
      <c r="AJ51" s="114">
        <v>89</v>
      </c>
      <c r="AK51" s="115">
        <v>81</v>
      </c>
      <c r="AL51" s="115">
        <v>21</v>
      </c>
      <c r="AM51" s="116">
        <v>10</v>
      </c>
      <c r="AN51" s="110">
        <v>0</v>
      </c>
      <c r="AO51" s="112">
        <v>0</v>
      </c>
      <c r="AP51" s="117">
        <v>224</v>
      </c>
      <c r="AQ51" s="111">
        <v>106</v>
      </c>
      <c r="AR51" s="113">
        <v>118</v>
      </c>
      <c r="AS51" s="114">
        <v>96</v>
      </c>
      <c r="AT51" s="115">
        <v>103</v>
      </c>
      <c r="AU51" s="115">
        <v>10</v>
      </c>
      <c r="AV51" s="116">
        <v>14</v>
      </c>
      <c r="AW51" s="110">
        <v>0</v>
      </c>
      <c r="AX51" s="112">
        <v>1</v>
      </c>
      <c r="AY51" s="118">
        <v>-13</v>
      </c>
    </row>
    <row r="52" spans="1:51" x14ac:dyDescent="0.15">
      <c r="A52">
        <v>5</v>
      </c>
      <c r="B52">
        <v>220</v>
      </c>
      <c r="C52" s="152" t="s">
        <v>79</v>
      </c>
      <c r="D52" s="24" t="s">
        <v>51</v>
      </c>
      <c r="E52" s="149">
        <v>150.97999999999999</v>
      </c>
      <c r="F52" s="150">
        <v>16227</v>
      </c>
      <c r="G52" s="103">
        <v>41333</v>
      </c>
      <c r="H52" s="103">
        <v>20387</v>
      </c>
      <c r="I52" s="103">
        <v>20946</v>
      </c>
      <c r="J52" s="104">
        <v>-82</v>
      </c>
      <c r="K52" s="105">
        <v>-36</v>
      </c>
      <c r="L52" s="106">
        <v>-46</v>
      </c>
      <c r="M52" s="104">
        <v>-58</v>
      </c>
      <c r="N52" s="105">
        <v>-28</v>
      </c>
      <c r="O52" s="151">
        <v>-30</v>
      </c>
      <c r="P52" s="104">
        <v>10</v>
      </c>
      <c r="Q52" s="105">
        <v>4</v>
      </c>
      <c r="R52" s="106">
        <v>6</v>
      </c>
      <c r="S52" s="107">
        <v>4</v>
      </c>
      <c r="T52" s="108">
        <v>6</v>
      </c>
      <c r="U52" s="108">
        <v>0</v>
      </c>
      <c r="V52" s="109">
        <v>0</v>
      </c>
      <c r="W52" s="104">
        <v>68</v>
      </c>
      <c r="X52" s="105">
        <v>32</v>
      </c>
      <c r="Y52" s="106">
        <v>36</v>
      </c>
      <c r="Z52" s="107">
        <v>32</v>
      </c>
      <c r="AA52" s="108">
        <v>36</v>
      </c>
      <c r="AB52" s="108">
        <v>0</v>
      </c>
      <c r="AC52" s="109">
        <v>0</v>
      </c>
      <c r="AD52" s="110">
        <v>-24</v>
      </c>
      <c r="AE52" s="111">
        <v>-8</v>
      </c>
      <c r="AF52" s="112">
        <v>-16</v>
      </c>
      <c r="AG52" s="110">
        <v>111</v>
      </c>
      <c r="AH52" s="111">
        <v>63</v>
      </c>
      <c r="AI52" s="113">
        <v>48</v>
      </c>
      <c r="AJ52" s="114">
        <v>31</v>
      </c>
      <c r="AK52" s="115">
        <v>36</v>
      </c>
      <c r="AL52" s="115">
        <v>30</v>
      </c>
      <c r="AM52" s="116">
        <v>12</v>
      </c>
      <c r="AN52" s="110">
        <v>2</v>
      </c>
      <c r="AO52" s="112">
        <v>0</v>
      </c>
      <c r="AP52" s="117">
        <v>135</v>
      </c>
      <c r="AQ52" s="111">
        <v>71</v>
      </c>
      <c r="AR52" s="113">
        <v>64</v>
      </c>
      <c r="AS52" s="114">
        <v>44</v>
      </c>
      <c r="AT52" s="115">
        <v>40</v>
      </c>
      <c r="AU52" s="115">
        <v>26</v>
      </c>
      <c r="AV52" s="116">
        <v>24</v>
      </c>
      <c r="AW52" s="110">
        <v>1</v>
      </c>
      <c r="AX52" s="112">
        <v>0</v>
      </c>
      <c r="AY52" s="118">
        <v>-27</v>
      </c>
    </row>
    <row r="53" spans="1:51" x14ac:dyDescent="0.15">
      <c r="A53">
        <v>9</v>
      </c>
      <c r="B53">
        <v>221</v>
      </c>
      <c r="C53" s="152" t="s">
        <v>80</v>
      </c>
      <c r="D53" s="24"/>
      <c r="E53" s="149">
        <v>377.59</v>
      </c>
      <c r="F53" s="150">
        <v>15829</v>
      </c>
      <c r="G53" s="103">
        <v>38607</v>
      </c>
      <c r="H53" s="103">
        <v>18363</v>
      </c>
      <c r="I53" s="103">
        <v>20244</v>
      </c>
      <c r="J53" s="104">
        <v>-12</v>
      </c>
      <c r="K53" s="105">
        <v>0</v>
      </c>
      <c r="L53" s="106">
        <v>-12</v>
      </c>
      <c r="M53" s="104">
        <v>-34</v>
      </c>
      <c r="N53" s="105">
        <v>-15</v>
      </c>
      <c r="O53" s="151">
        <v>-19</v>
      </c>
      <c r="P53" s="104">
        <v>12</v>
      </c>
      <c r="Q53" s="105">
        <v>6</v>
      </c>
      <c r="R53" s="106">
        <v>6</v>
      </c>
      <c r="S53" s="107">
        <v>6</v>
      </c>
      <c r="T53" s="108">
        <v>6</v>
      </c>
      <c r="U53" s="108">
        <v>0</v>
      </c>
      <c r="V53" s="109">
        <v>0</v>
      </c>
      <c r="W53" s="104">
        <v>46</v>
      </c>
      <c r="X53" s="105">
        <v>21</v>
      </c>
      <c r="Y53" s="106">
        <v>25</v>
      </c>
      <c r="Z53" s="107">
        <v>21</v>
      </c>
      <c r="AA53" s="108">
        <v>25</v>
      </c>
      <c r="AB53" s="108">
        <v>0</v>
      </c>
      <c r="AC53" s="109">
        <v>0</v>
      </c>
      <c r="AD53" s="110">
        <v>22</v>
      </c>
      <c r="AE53" s="111">
        <v>15</v>
      </c>
      <c r="AF53" s="112">
        <v>7</v>
      </c>
      <c r="AG53" s="110">
        <v>100</v>
      </c>
      <c r="AH53" s="111">
        <v>55</v>
      </c>
      <c r="AI53" s="113">
        <v>45</v>
      </c>
      <c r="AJ53" s="114">
        <v>36</v>
      </c>
      <c r="AK53" s="115">
        <v>25</v>
      </c>
      <c r="AL53" s="115">
        <v>19</v>
      </c>
      <c r="AM53" s="116">
        <v>19</v>
      </c>
      <c r="AN53" s="110">
        <v>0</v>
      </c>
      <c r="AO53" s="112">
        <v>1</v>
      </c>
      <c r="AP53" s="117">
        <v>78</v>
      </c>
      <c r="AQ53" s="111">
        <v>40</v>
      </c>
      <c r="AR53" s="113">
        <v>38</v>
      </c>
      <c r="AS53" s="114">
        <v>26</v>
      </c>
      <c r="AT53" s="115">
        <v>32</v>
      </c>
      <c r="AU53" s="115">
        <v>11</v>
      </c>
      <c r="AV53" s="116">
        <v>6</v>
      </c>
      <c r="AW53" s="110">
        <v>3</v>
      </c>
      <c r="AX53" s="112">
        <v>0</v>
      </c>
      <c r="AY53" s="118">
        <v>36</v>
      </c>
    </row>
    <row r="54" spans="1:51" x14ac:dyDescent="0.15">
      <c r="A54">
        <v>8</v>
      </c>
      <c r="B54">
        <v>222</v>
      </c>
      <c r="C54" s="152" t="s">
        <v>81</v>
      </c>
      <c r="D54" s="24"/>
      <c r="E54" s="149">
        <v>422.91</v>
      </c>
      <c r="F54" s="150">
        <v>8274</v>
      </c>
      <c r="G54" s="102">
        <v>21200</v>
      </c>
      <c r="H54" s="102">
        <v>10183</v>
      </c>
      <c r="I54" s="102">
        <v>11017</v>
      </c>
      <c r="J54" s="104">
        <v>-21</v>
      </c>
      <c r="K54" s="105">
        <v>-11</v>
      </c>
      <c r="L54" s="106">
        <v>-10</v>
      </c>
      <c r="M54" s="104">
        <v>-23</v>
      </c>
      <c r="N54" s="105">
        <v>-15</v>
      </c>
      <c r="O54" s="151">
        <v>-8</v>
      </c>
      <c r="P54" s="104">
        <v>6</v>
      </c>
      <c r="Q54" s="105">
        <v>2</v>
      </c>
      <c r="R54" s="106">
        <v>4</v>
      </c>
      <c r="S54" s="107">
        <v>2</v>
      </c>
      <c r="T54" s="108">
        <v>4</v>
      </c>
      <c r="U54" s="108">
        <v>0</v>
      </c>
      <c r="V54" s="109">
        <v>0</v>
      </c>
      <c r="W54" s="104">
        <v>29</v>
      </c>
      <c r="X54" s="105">
        <v>17</v>
      </c>
      <c r="Y54" s="106">
        <v>12</v>
      </c>
      <c r="Z54" s="107">
        <v>17</v>
      </c>
      <c r="AA54" s="108">
        <v>12</v>
      </c>
      <c r="AB54" s="108">
        <v>0</v>
      </c>
      <c r="AC54" s="109">
        <v>0</v>
      </c>
      <c r="AD54" s="110">
        <v>2</v>
      </c>
      <c r="AE54" s="111">
        <v>4</v>
      </c>
      <c r="AF54" s="112">
        <v>-2</v>
      </c>
      <c r="AG54" s="110">
        <v>36</v>
      </c>
      <c r="AH54" s="111">
        <v>23</v>
      </c>
      <c r="AI54" s="113">
        <v>13</v>
      </c>
      <c r="AJ54" s="114">
        <v>21</v>
      </c>
      <c r="AK54" s="115">
        <v>12</v>
      </c>
      <c r="AL54" s="115">
        <v>2</v>
      </c>
      <c r="AM54" s="116">
        <v>1</v>
      </c>
      <c r="AN54" s="110">
        <v>0</v>
      </c>
      <c r="AO54" s="112">
        <v>0</v>
      </c>
      <c r="AP54" s="117">
        <v>34</v>
      </c>
      <c r="AQ54" s="111">
        <v>19</v>
      </c>
      <c r="AR54" s="113">
        <v>15</v>
      </c>
      <c r="AS54" s="114">
        <v>19</v>
      </c>
      <c r="AT54" s="115">
        <v>15</v>
      </c>
      <c r="AU54" s="115">
        <v>0</v>
      </c>
      <c r="AV54" s="116">
        <v>0</v>
      </c>
      <c r="AW54" s="110">
        <v>0</v>
      </c>
      <c r="AX54" s="112">
        <v>0</v>
      </c>
      <c r="AY54" s="118">
        <v>0</v>
      </c>
    </row>
    <row r="55" spans="1:51" x14ac:dyDescent="0.15">
      <c r="A55">
        <v>9</v>
      </c>
      <c r="B55">
        <v>223</v>
      </c>
      <c r="C55" s="152" t="s">
        <v>82</v>
      </c>
      <c r="D55" s="24"/>
      <c r="E55" s="149">
        <v>493.21</v>
      </c>
      <c r="F55" s="150">
        <v>23320</v>
      </c>
      <c r="G55" s="103">
        <v>59868</v>
      </c>
      <c r="H55" s="103">
        <v>28779</v>
      </c>
      <c r="I55" s="103">
        <v>31089</v>
      </c>
      <c r="J55" s="104">
        <v>-83</v>
      </c>
      <c r="K55" s="105">
        <v>-45</v>
      </c>
      <c r="L55" s="106">
        <v>-38</v>
      </c>
      <c r="M55" s="104">
        <v>-88</v>
      </c>
      <c r="N55" s="105">
        <v>-42</v>
      </c>
      <c r="O55" s="151">
        <v>-46</v>
      </c>
      <c r="P55" s="104">
        <v>23</v>
      </c>
      <c r="Q55" s="105">
        <v>13</v>
      </c>
      <c r="R55" s="106">
        <v>10</v>
      </c>
      <c r="S55" s="107">
        <v>13</v>
      </c>
      <c r="T55" s="108">
        <v>10</v>
      </c>
      <c r="U55" s="108">
        <v>0</v>
      </c>
      <c r="V55" s="109">
        <v>0</v>
      </c>
      <c r="W55" s="104">
        <v>111</v>
      </c>
      <c r="X55" s="105">
        <v>55</v>
      </c>
      <c r="Y55" s="106">
        <v>56</v>
      </c>
      <c r="Z55" s="107">
        <v>55</v>
      </c>
      <c r="AA55" s="108">
        <v>56</v>
      </c>
      <c r="AB55" s="108">
        <v>0</v>
      </c>
      <c r="AC55" s="109">
        <v>0</v>
      </c>
      <c r="AD55" s="110">
        <v>5</v>
      </c>
      <c r="AE55" s="111">
        <v>-3</v>
      </c>
      <c r="AF55" s="112">
        <v>8</v>
      </c>
      <c r="AG55" s="110">
        <v>124</v>
      </c>
      <c r="AH55" s="111">
        <v>62</v>
      </c>
      <c r="AI55" s="113">
        <v>62</v>
      </c>
      <c r="AJ55" s="114">
        <v>36</v>
      </c>
      <c r="AK55" s="115">
        <v>45</v>
      </c>
      <c r="AL55" s="115">
        <v>26</v>
      </c>
      <c r="AM55" s="116">
        <v>15</v>
      </c>
      <c r="AN55" s="110">
        <v>0</v>
      </c>
      <c r="AO55" s="112">
        <v>2</v>
      </c>
      <c r="AP55" s="117">
        <v>119</v>
      </c>
      <c r="AQ55" s="111">
        <v>65</v>
      </c>
      <c r="AR55" s="113">
        <v>54</v>
      </c>
      <c r="AS55" s="114">
        <v>49</v>
      </c>
      <c r="AT55" s="115">
        <v>36</v>
      </c>
      <c r="AU55" s="115">
        <v>16</v>
      </c>
      <c r="AV55" s="116">
        <v>5</v>
      </c>
      <c r="AW55" s="110">
        <v>0</v>
      </c>
      <c r="AX55" s="112">
        <v>13</v>
      </c>
      <c r="AY55" s="118">
        <v>-24</v>
      </c>
    </row>
    <row r="56" spans="1:51" x14ac:dyDescent="0.15">
      <c r="A56">
        <v>10</v>
      </c>
      <c r="B56">
        <v>224</v>
      </c>
      <c r="C56" s="152" t="s">
        <v>83</v>
      </c>
      <c r="D56" s="24"/>
      <c r="E56" s="149">
        <v>229.01</v>
      </c>
      <c r="F56" s="150">
        <v>17268</v>
      </c>
      <c r="G56" s="103">
        <v>42823</v>
      </c>
      <c r="H56" s="103">
        <v>20469</v>
      </c>
      <c r="I56" s="103">
        <v>22354</v>
      </c>
      <c r="J56" s="104">
        <v>-49</v>
      </c>
      <c r="K56" s="105">
        <v>-22</v>
      </c>
      <c r="L56" s="106">
        <v>-27</v>
      </c>
      <c r="M56" s="104">
        <v>-46</v>
      </c>
      <c r="N56" s="105">
        <v>-23</v>
      </c>
      <c r="O56" s="151">
        <v>-23</v>
      </c>
      <c r="P56" s="104">
        <v>17</v>
      </c>
      <c r="Q56" s="105">
        <v>10</v>
      </c>
      <c r="R56" s="106">
        <v>7</v>
      </c>
      <c r="S56" s="107">
        <v>10</v>
      </c>
      <c r="T56" s="108">
        <v>7</v>
      </c>
      <c r="U56" s="108">
        <v>0</v>
      </c>
      <c r="V56" s="109">
        <v>0</v>
      </c>
      <c r="W56" s="104">
        <v>63</v>
      </c>
      <c r="X56" s="105">
        <v>33</v>
      </c>
      <c r="Y56" s="106">
        <v>30</v>
      </c>
      <c r="Z56" s="107">
        <v>33</v>
      </c>
      <c r="AA56" s="108">
        <v>30</v>
      </c>
      <c r="AB56" s="108">
        <v>0</v>
      </c>
      <c r="AC56" s="109">
        <v>0</v>
      </c>
      <c r="AD56" s="110">
        <v>-3</v>
      </c>
      <c r="AE56" s="111">
        <v>1</v>
      </c>
      <c r="AF56" s="112">
        <v>-4</v>
      </c>
      <c r="AG56" s="110">
        <v>109</v>
      </c>
      <c r="AH56" s="111">
        <v>48</v>
      </c>
      <c r="AI56" s="113">
        <v>61</v>
      </c>
      <c r="AJ56" s="114">
        <v>27</v>
      </c>
      <c r="AK56" s="115">
        <v>33</v>
      </c>
      <c r="AL56" s="115">
        <v>21</v>
      </c>
      <c r="AM56" s="116">
        <v>28</v>
      </c>
      <c r="AN56" s="110">
        <v>0</v>
      </c>
      <c r="AO56" s="112">
        <v>0</v>
      </c>
      <c r="AP56" s="117">
        <v>112</v>
      </c>
      <c r="AQ56" s="111">
        <v>47</v>
      </c>
      <c r="AR56" s="113">
        <v>65</v>
      </c>
      <c r="AS56" s="114">
        <v>24</v>
      </c>
      <c r="AT56" s="115">
        <v>39</v>
      </c>
      <c r="AU56" s="115">
        <v>23</v>
      </c>
      <c r="AV56" s="116">
        <v>26</v>
      </c>
      <c r="AW56" s="110">
        <v>0</v>
      </c>
      <c r="AX56" s="112">
        <v>0</v>
      </c>
      <c r="AY56" s="118">
        <v>6</v>
      </c>
    </row>
    <row r="57" spans="1:51" x14ac:dyDescent="0.15">
      <c r="A57">
        <v>8</v>
      </c>
      <c r="B57">
        <v>225</v>
      </c>
      <c r="C57" s="152" t="s">
        <v>84</v>
      </c>
      <c r="D57" s="24"/>
      <c r="E57" s="149">
        <v>403.06</v>
      </c>
      <c r="F57" s="150">
        <v>11386</v>
      </c>
      <c r="G57" s="103">
        <v>27833</v>
      </c>
      <c r="H57" s="103">
        <v>13343</v>
      </c>
      <c r="I57" s="103">
        <v>14490</v>
      </c>
      <c r="J57" s="104">
        <v>-72</v>
      </c>
      <c r="K57" s="105">
        <v>-40</v>
      </c>
      <c r="L57" s="106">
        <v>-32</v>
      </c>
      <c r="M57" s="104">
        <v>-51</v>
      </c>
      <c r="N57" s="105">
        <v>-26</v>
      </c>
      <c r="O57" s="151">
        <v>-25</v>
      </c>
      <c r="P57" s="104">
        <v>10</v>
      </c>
      <c r="Q57" s="105">
        <v>6</v>
      </c>
      <c r="R57" s="106">
        <v>4</v>
      </c>
      <c r="S57" s="107">
        <v>6</v>
      </c>
      <c r="T57" s="108">
        <v>4</v>
      </c>
      <c r="U57" s="108">
        <v>0</v>
      </c>
      <c r="V57" s="109">
        <v>0</v>
      </c>
      <c r="W57" s="104">
        <v>61</v>
      </c>
      <c r="X57" s="105">
        <v>32</v>
      </c>
      <c r="Y57" s="106">
        <v>29</v>
      </c>
      <c r="Z57" s="107">
        <v>32</v>
      </c>
      <c r="AA57" s="108">
        <v>29</v>
      </c>
      <c r="AB57" s="108">
        <v>0</v>
      </c>
      <c r="AC57" s="109">
        <v>0</v>
      </c>
      <c r="AD57" s="110">
        <v>-21</v>
      </c>
      <c r="AE57" s="111">
        <v>-14</v>
      </c>
      <c r="AF57" s="112">
        <v>-7</v>
      </c>
      <c r="AG57" s="110">
        <v>47</v>
      </c>
      <c r="AH57" s="111">
        <v>23</v>
      </c>
      <c r="AI57" s="113">
        <v>24</v>
      </c>
      <c r="AJ57" s="114">
        <v>23</v>
      </c>
      <c r="AK57" s="115">
        <v>15</v>
      </c>
      <c r="AL57" s="115">
        <v>0</v>
      </c>
      <c r="AM57" s="116">
        <v>9</v>
      </c>
      <c r="AN57" s="110">
        <v>0</v>
      </c>
      <c r="AO57" s="112">
        <v>0</v>
      </c>
      <c r="AP57" s="117">
        <v>68</v>
      </c>
      <c r="AQ57" s="111">
        <v>37</v>
      </c>
      <c r="AR57" s="113">
        <v>31</v>
      </c>
      <c r="AS57" s="114">
        <v>33</v>
      </c>
      <c r="AT57" s="115">
        <v>21</v>
      </c>
      <c r="AU57" s="115">
        <v>4</v>
      </c>
      <c r="AV57" s="116">
        <v>8</v>
      </c>
      <c r="AW57" s="110">
        <v>0</v>
      </c>
      <c r="AX57" s="112">
        <v>2</v>
      </c>
      <c r="AY57" s="118">
        <v>-17</v>
      </c>
    </row>
    <row r="58" spans="1:51" x14ac:dyDescent="0.15">
      <c r="A58">
        <v>10</v>
      </c>
      <c r="B58">
        <v>226</v>
      </c>
      <c r="C58" s="152" t="s">
        <v>85</v>
      </c>
      <c r="D58" s="24"/>
      <c r="E58" s="149">
        <v>184.24</v>
      </c>
      <c r="F58" s="150">
        <v>17774</v>
      </c>
      <c r="G58" s="102">
        <v>41260</v>
      </c>
      <c r="H58" s="102">
        <v>19497</v>
      </c>
      <c r="I58" s="103">
        <v>21763</v>
      </c>
      <c r="J58" s="104">
        <v>-23</v>
      </c>
      <c r="K58" s="105">
        <v>-10</v>
      </c>
      <c r="L58" s="106">
        <v>-13</v>
      </c>
      <c r="M58" s="104">
        <v>-41</v>
      </c>
      <c r="N58" s="105">
        <v>-17</v>
      </c>
      <c r="O58" s="151">
        <v>-24</v>
      </c>
      <c r="P58" s="104">
        <v>16</v>
      </c>
      <c r="Q58" s="105">
        <v>9</v>
      </c>
      <c r="R58" s="106">
        <v>7</v>
      </c>
      <c r="S58" s="107">
        <v>9</v>
      </c>
      <c r="T58" s="108">
        <v>7</v>
      </c>
      <c r="U58" s="108">
        <v>0</v>
      </c>
      <c r="V58" s="109">
        <v>0</v>
      </c>
      <c r="W58" s="104">
        <v>57</v>
      </c>
      <c r="X58" s="105">
        <v>26</v>
      </c>
      <c r="Y58" s="106">
        <v>31</v>
      </c>
      <c r="Z58" s="107">
        <v>26</v>
      </c>
      <c r="AA58" s="108">
        <v>31</v>
      </c>
      <c r="AB58" s="108">
        <v>0</v>
      </c>
      <c r="AC58" s="109">
        <v>0</v>
      </c>
      <c r="AD58" s="110">
        <v>18</v>
      </c>
      <c r="AE58" s="111">
        <v>7</v>
      </c>
      <c r="AF58" s="112">
        <v>11</v>
      </c>
      <c r="AG58" s="110">
        <v>125</v>
      </c>
      <c r="AH58" s="111">
        <v>51</v>
      </c>
      <c r="AI58" s="113">
        <v>74</v>
      </c>
      <c r="AJ58" s="114">
        <v>43</v>
      </c>
      <c r="AK58" s="115">
        <v>55</v>
      </c>
      <c r="AL58" s="115">
        <v>8</v>
      </c>
      <c r="AM58" s="116">
        <v>19</v>
      </c>
      <c r="AN58" s="110">
        <v>0</v>
      </c>
      <c r="AO58" s="112">
        <v>0</v>
      </c>
      <c r="AP58" s="117">
        <v>107</v>
      </c>
      <c r="AQ58" s="111">
        <v>44</v>
      </c>
      <c r="AR58" s="113">
        <v>63</v>
      </c>
      <c r="AS58" s="114">
        <v>31</v>
      </c>
      <c r="AT58" s="115">
        <v>37</v>
      </c>
      <c r="AU58" s="115">
        <v>13</v>
      </c>
      <c r="AV58" s="116">
        <v>26</v>
      </c>
      <c r="AW58" s="110">
        <v>0</v>
      </c>
      <c r="AX58" s="112">
        <v>0</v>
      </c>
      <c r="AY58" s="118">
        <v>-7</v>
      </c>
    </row>
    <row r="59" spans="1:51" s="154" customFormat="1" x14ac:dyDescent="0.15">
      <c r="A59">
        <v>7</v>
      </c>
      <c r="B59">
        <v>227</v>
      </c>
      <c r="C59" s="152" t="s">
        <v>86</v>
      </c>
      <c r="D59" s="24"/>
      <c r="E59" s="149">
        <v>658.54</v>
      </c>
      <c r="F59" s="150">
        <v>12868</v>
      </c>
      <c r="G59" s="103">
        <v>33322</v>
      </c>
      <c r="H59" s="103">
        <v>15950</v>
      </c>
      <c r="I59" s="103">
        <v>17372</v>
      </c>
      <c r="J59" s="104">
        <v>-42</v>
      </c>
      <c r="K59" s="105">
        <v>-24</v>
      </c>
      <c r="L59" s="106">
        <v>-18</v>
      </c>
      <c r="M59" s="104">
        <v>-43</v>
      </c>
      <c r="N59" s="105">
        <v>-21</v>
      </c>
      <c r="O59" s="151">
        <v>-22</v>
      </c>
      <c r="P59" s="104">
        <v>15</v>
      </c>
      <c r="Q59" s="105">
        <v>6</v>
      </c>
      <c r="R59" s="106">
        <v>9</v>
      </c>
      <c r="S59" s="107">
        <v>6</v>
      </c>
      <c r="T59" s="108">
        <v>9</v>
      </c>
      <c r="U59" s="108">
        <v>0</v>
      </c>
      <c r="V59" s="109">
        <v>0</v>
      </c>
      <c r="W59" s="104">
        <v>58</v>
      </c>
      <c r="X59" s="105">
        <v>27</v>
      </c>
      <c r="Y59" s="106">
        <v>31</v>
      </c>
      <c r="Z59" s="107">
        <v>27</v>
      </c>
      <c r="AA59" s="108">
        <v>31</v>
      </c>
      <c r="AB59" s="108">
        <v>0</v>
      </c>
      <c r="AC59" s="109">
        <v>0</v>
      </c>
      <c r="AD59" s="104">
        <v>1</v>
      </c>
      <c r="AE59" s="105">
        <v>-3</v>
      </c>
      <c r="AF59" s="106">
        <v>4</v>
      </c>
      <c r="AG59" s="104">
        <v>48</v>
      </c>
      <c r="AH59" s="105">
        <v>18</v>
      </c>
      <c r="AI59" s="151">
        <v>30</v>
      </c>
      <c r="AJ59" s="107">
        <v>14</v>
      </c>
      <c r="AK59" s="108">
        <v>16</v>
      </c>
      <c r="AL59" s="108">
        <v>4</v>
      </c>
      <c r="AM59" s="109">
        <v>10</v>
      </c>
      <c r="AN59" s="104">
        <v>0</v>
      </c>
      <c r="AO59" s="106">
        <v>4</v>
      </c>
      <c r="AP59" s="118">
        <v>47</v>
      </c>
      <c r="AQ59" s="105">
        <v>21</v>
      </c>
      <c r="AR59" s="151">
        <v>26</v>
      </c>
      <c r="AS59" s="107">
        <v>18</v>
      </c>
      <c r="AT59" s="108">
        <v>22</v>
      </c>
      <c r="AU59" s="108">
        <v>3</v>
      </c>
      <c r="AV59" s="109">
        <v>2</v>
      </c>
      <c r="AW59" s="104">
        <v>0</v>
      </c>
      <c r="AX59" s="106">
        <v>2</v>
      </c>
      <c r="AY59" s="118">
        <v>4</v>
      </c>
    </row>
    <row r="60" spans="1:51" x14ac:dyDescent="0.15">
      <c r="A60">
        <v>5</v>
      </c>
      <c r="B60" s="2">
        <v>228</v>
      </c>
      <c r="C60" s="152" t="s">
        <v>87</v>
      </c>
      <c r="D60" s="155"/>
      <c r="E60" s="149">
        <v>157.55000000000001</v>
      </c>
      <c r="F60" s="150">
        <v>17145</v>
      </c>
      <c r="G60" s="103">
        <v>40124</v>
      </c>
      <c r="H60" s="103">
        <v>19767</v>
      </c>
      <c r="I60" s="103">
        <v>20357</v>
      </c>
      <c r="J60" s="104">
        <v>-64</v>
      </c>
      <c r="K60" s="105">
        <v>-15</v>
      </c>
      <c r="L60" s="106">
        <v>-49</v>
      </c>
      <c r="M60" s="104">
        <v>-21</v>
      </c>
      <c r="N60" s="105">
        <v>-5</v>
      </c>
      <c r="O60" s="151">
        <v>-16</v>
      </c>
      <c r="P60" s="104">
        <v>19</v>
      </c>
      <c r="Q60" s="105">
        <v>8</v>
      </c>
      <c r="R60" s="106">
        <v>11</v>
      </c>
      <c r="S60" s="107">
        <v>8</v>
      </c>
      <c r="T60" s="108">
        <v>11</v>
      </c>
      <c r="U60" s="108">
        <v>0</v>
      </c>
      <c r="V60" s="109">
        <v>0</v>
      </c>
      <c r="W60" s="104">
        <v>40</v>
      </c>
      <c r="X60" s="105">
        <v>13</v>
      </c>
      <c r="Y60" s="106">
        <v>27</v>
      </c>
      <c r="Z60" s="107">
        <v>13</v>
      </c>
      <c r="AA60" s="108">
        <v>27</v>
      </c>
      <c r="AB60" s="108">
        <v>0</v>
      </c>
      <c r="AC60" s="109">
        <v>0</v>
      </c>
      <c r="AD60" s="104">
        <v>-43</v>
      </c>
      <c r="AE60" s="105">
        <v>-10</v>
      </c>
      <c r="AF60" s="106">
        <v>-33</v>
      </c>
      <c r="AG60" s="104">
        <v>123</v>
      </c>
      <c r="AH60" s="105">
        <v>79</v>
      </c>
      <c r="AI60" s="151">
        <v>44</v>
      </c>
      <c r="AJ60" s="107">
        <v>54</v>
      </c>
      <c r="AK60" s="108">
        <v>35</v>
      </c>
      <c r="AL60" s="108">
        <v>25</v>
      </c>
      <c r="AM60" s="109">
        <v>9</v>
      </c>
      <c r="AN60" s="104">
        <v>0</v>
      </c>
      <c r="AO60" s="106">
        <v>0</v>
      </c>
      <c r="AP60" s="118">
        <v>166</v>
      </c>
      <c r="AQ60" s="105">
        <v>89</v>
      </c>
      <c r="AR60" s="151">
        <v>77</v>
      </c>
      <c r="AS60" s="107">
        <v>47</v>
      </c>
      <c r="AT60" s="108">
        <v>45</v>
      </c>
      <c r="AU60" s="108">
        <v>37</v>
      </c>
      <c r="AV60" s="109">
        <v>31</v>
      </c>
      <c r="AW60" s="104">
        <v>5</v>
      </c>
      <c r="AX60" s="106">
        <v>1</v>
      </c>
      <c r="AY60" s="118">
        <v>-28</v>
      </c>
    </row>
    <row r="61" spans="1:51" s="157" customFormat="1" x14ac:dyDescent="0.15">
      <c r="A61">
        <v>7</v>
      </c>
      <c r="B61">
        <v>229</v>
      </c>
      <c r="C61" s="156" t="s">
        <v>88</v>
      </c>
      <c r="D61" s="24" t="s">
        <v>51</v>
      </c>
      <c r="E61" s="149">
        <v>210.87</v>
      </c>
      <c r="F61" s="150">
        <v>28154</v>
      </c>
      <c r="G61" s="103">
        <v>72687</v>
      </c>
      <c r="H61" s="103">
        <v>35109</v>
      </c>
      <c r="I61" s="103">
        <v>37578</v>
      </c>
      <c r="J61" s="104">
        <v>-112</v>
      </c>
      <c r="K61" s="105">
        <v>-32</v>
      </c>
      <c r="L61" s="106">
        <v>-80</v>
      </c>
      <c r="M61" s="104">
        <v>-70</v>
      </c>
      <c r="N61" s="105">
        <v>-27</v>
      </c>
      <c r="O61" s="151">
        <v>-43</v>
      </c>
      <c r="P61" s="104">
        <v>31</v>
      </c>
      <c r="Q61" s="105">
        <v>17</v>
      </c>
      <c r="R61" s="106">
        <v>14</v>
      </c>
      <c r="S61" s="107">
        <v>16</v>
      </c>
      <c r="T61" s="108">
        <v>13</v>
      </c>
      <c r="U61" s="108">
        <v>1</v>
      </c>
      <c r="V61" s="109">
        <v>1</v>
      </c>
      <c r="W61" s="104">
        <v>101</v>
      </c>
      <c r="X61" s="105">
        <v>44</v>
      </c>
      <c r="Y61" s="106">
        <v>57</v>
      </c>
      <c r="Z61" s="107">
        <v>43</v>
      </c>
      <c r="AA61" s="108">
        <v>57</v>
      </c>
      <c r="AB61" s="108">
        <v>1</v>
      </c>
      <c r="AC61" s="109">
        <v>0</v>
      </c>
      <c r="AD61" s="104">
        <v>-42</v>
      </c>
      <c r="AE61" s="105">
        <v>-5</v>
      </c>
      <c r="AF61" s="106">
        <v>-37</v>
      </c>
      <c r="AG61" s="104">
        <v>123</v>
      </c>
      <c r="AH61" s="105">
        <v>64</v>
      </c>
      <c r="AI61" s="151">
        <v>59</v>
      </c>
      <c r="AJ61" s="107">
        <v>43</v>
      </c>
      <c r="AK61" s="108">
        <v>49</v>
      </c>
      <c r="AL61" s="108">
        <v>20</v>
      </c>
      <c r="AM61" s="109">
        <v>10</v>
      </c>
      <c r="AN61" s="104">
        <v>1</v>
      </c>
      <c r="AO61" s="106">
        <v>0</v>
      </c>
      <c r="AP61" s="118">
        <v>165</v>
      </c>
      <c r="AQ61" s="105">
        <v>69</v>
      </c>
      <c r="AR61" s="151">
        <v>96</v>
      </c>
      <c r="AS61" s="107">
        <v>53</v>
      </c>
      <c r="AT61" s="108">
        <v>68</v>
      </c>
      <c r="AU61" s="108">
        <v>13</v>
      </c>
      <c r="AV61" s="109">
        <v>25</v>
      </c>
      <c r="AW61" s="104">
        <v>3</v>
      </c>
      <c r="AX61" s="106">
        <v>3</v>
      </c>
      <c r="AY61" s="118">
        <v>-36</v>
      </c>
    </row>
    <row r="62" spans="1:51" x14ac:dyDescent="0.15">
      <c r="A62" s="157"/>
      <c r="B62" s="157"/>
      <c r="C62" s="158" t="s">
        <v>89</v>
      </c>
      <c r="D62" s="78"/>
      <c r="E62" s="159">
        <v>90.33</v>
      </c>
      <c r="F62" s="80">
        <v>11039</v>
      </c>
      <c r="G62" s="82">
        <v>28713</v>
      </c>
      <c r="H62" s="82">
        <v>13456</v>
      </c>
      <c r="I62" s="82">
        <v>15257</v>
      </c>
      <c r="J62" s="121">
        <v>-9</v>
      </c>
      <c r="K62" s="84">
        <v>-9</v>
      </c>
      <c r="L62" s="85">
        <v>0</v>
      </c>
      <c r="M62" s="121">
        <v>-27</v>
      </c>
      <c r="N62" s="84">
        <v>-10</v>
      </c>
      <c r="O62" s="160">
        <v>-17</v>
      </c>
      <c r="P62" s="121">
        <v>6</v>
      </c>
      <c r="Q62" s="84">
        <v>4</v>
      </c>
      <c r="R62" s="85">
        <v>2</v>
      </c>
      <c r="S62" s="121">
        <v>4</v>
      </c>
      <c r="T62" s="84">
        <v>2</v>
      </c>
      <c r="U62" s="84">
        <v>0</v>
      </c>
      <c r="V62" s="85">
        <v>0</v>
      </c>
      <c r="W62" s="121">
        <v>33</v>
      </c>
      <c r="X62" s="84">
        <v>14</v>
      </c>
      <c r="Y62" s="85">
        <v>19</v>
      </c>
      <c r="Z62" s="121">
        <v>14</v>
      </c>
      <c r="AA62" s="84">
        <v>19</v>
      </c>
      <c r="AB62" s="84">
        <v>0</v>
      </c>
      <c r="AC62" s="85">
        <v>0</v>
      </c>
      <c r="AD62" s="121">
        <v>18</v>
      </c>
      <c r="AE62" s="84">
        <v>1</v>
      </c>
      <c r="AF62" s="85">
        <v>17</v>
      </c>
      <c r="AG62" s="121">
        <v>68</v>
      </c>
      <c r="AH62" s="84">
        <v>30</v>
      </c>
      <c r="AI62" s="160">
        <v>38</v>
      </c>
      <c r="AJ62" s="121">
        <v>28</v>
      </c>
      <c r="AK62" s="84">
        <v>37</v>
      </c>
      <c r="AL62" s="84">
        <v>2</v>
      </c>
      <c r="AM62" s="85">
        <v>1</v>
      </c>
      <c r="AN62" s="121">
        <v>0</v>
      </c>
      <c r="AO62" s="85">
        <v>0</v>
      </c>
      <c r="AP62" s="98">
        <v>50</v>
      </c>
      <c r="AQ62" s="84">
        <v>29</v>
      </c>
      <c r="AR62" s="160">
        <v>21</v>
      </c>
      <c r="AS62" s="121">
        <v>27</v>
      </c>
      <c r="AT62" s="84">
        <v>20</v>
      </c>
      <c r="AU62" s="84">
        <v>2</v>
      </c>
      <c r="AV62" s="85">
        <v>1</v>
      </c>
      <c r="AW62" s="121">
        <v>0</v>
      </c>
      <c r="AX62" s="85">
        <v>0</v>
      </c>
      <c r="AY62" s="98">
        <v>5</v>
      </c>
    </row>
    <row r="63" spans="1:51" s="157" customFormat="1" x14ac:dyDescent="0.15">
      <c r="A63">
        <v>3</v>
      </c>
      <c r="B63">
        <v>301</v>
      </c>
      <c r="C63" s="152" t="s">
        <v>90</v>
      </c>
      <c r="D63" s="24"/>
      <c r="E63" s="149">
        <v>90.33</v>
      </c>
      <c r="F63" s="150">
        <v>11039</v>
      </c>
      <c r="G63" s="103">
        <v>28713</v>
      </c>
      <c r="H63" s="103">
        <v>13456</v>
      </c>
      <c r="I63" s="103">
        <v>15257</v>
      </c>
      <c r="J63" s="104">
        <v>-9</v>
      </c>
      <c r="K63" s="105">
        <v>-9</v>
      </c>
      <c r="L63" s="106">
        <v>0</v>
      </c>
      <c r="M63" s="104">
        <v>-27</v>
      </c>
      <c r="N63" s="105">
        <v>-10</v>
      </c>
      <c r="O63" s="151">
        <v>-17</v>
      </c>
      <c r="P63" s="104">
        <v>6</v>
      </c>
      <c r="Q63" s="105">
        <v>4</v>
      </c>
      <c r="R63" s="106">
        <v>2</v>
      </c>
      <c r="S63" s="107">
        <v>4</v>
      </c>
      <c r="T63" s="108">
        <v>2</v>
      </c>
      <c r="U63" s="108">
        <v>0</v>
      </c>
      <c r="V63" s="109">
        <v>0</v>
      </c>
      <c r="W63" s="104">
        <v>33</v>
      </c>
      <c r="X63" s="105">
        <v>14</v>
      </c>
      <c r="Y63" s="106">
        <v>19</v>
      </c>
      <c r="Z63" s="107">
        <v>14</v>
      </c>
      <c r="AA63" s="108">
        <v>19</v>
      </c>
      <c r="AB63" s="108">
        <v>0</v>
      </c>
      <c r="AC63" s="109">
        <v>0</v>
      </c>
      <c r="AD63" s="104">
        <v>18</v>
      </c>
      <c r="AE63" s="105">
        <v>1</v>
      </c>
      <c r="AF63" s="106">
        <v>17</v>
      </c>
      <c r="AG63" s="104">
        <v>68</v>
      </c>
      <c r="AH63" s="105">
        <v>30</v>
      </c>
      <c r="AI63" s="151">
        <v>38</v>
      </c>
      <c r="AJ63" s="107">
        <v>28</v>
      </c>
      <c r="AK63" s="108">
        <v>37</v>
      </c>
      <c r="AL63" s="108">
        <v>2</v>
      </c>
      <c r="AM63" s="109">
        <v>1</v>
      </c>
      <c r="AN63" s="104">
        <v>0</v>
      </c>
      <c r="AO63" s="106">
        <v>0</v>
      </c>
      <c r="AP63" s="118">
        <v>50</v>
      </c>
      <c r="AQ63" s="105">
        <v>29</v>
      </c>
      <c r="AR63" s="151">
        <v>21</v>
      </c>
      <c r="AS63" s="107">
        <v>27</v>
      </c>
      <c r="AT63" s="108">
        <v>20</v>
      </c>
      <c r="AU63" s="108">
        <v>2</v>
      </c>
      <c r="AV63" s="109">
        <v>1</v>
      </c>
      <c r="AW63" s="104">
        <v>0</v>
      </c>
      <c r="AX63" s="106">
        <v>0</v>
      </c>
      <c r="AY63" s="118">
        <v>5</v>
      </c>
    </row>
    <row r="64" spans="1:51" x14ac:dyDescent="0.15">
      <c r="A64" s="157"/>
      <c r="B64" s="157"/>
      <c r="C64" s="158" t="s">
        <v>91</v>
      </c>
      <c r="D64" s="78"/>
      <c r="E64" s="159">
        <v>185.19</v>
      </c>
      <c r="F64" s="80">
        <v>6580</v>
      </c>
      <c r="G64" s="134">
        <v>18467</v>
      </c>
      <c r="H64" s="134">
        <v>8889</v>
      </c>
      <c r="I64" s="134">
        <v>9578</v>
      </c>
      <c r="J64" s="121">
        <v>-39</v>
      </c>
      <c r="K64" s="84">
        <v>-22</v>
      </c>
      <c r="L64" s="85">
        <v>-17</v>
      </c>
      <c r="M64" s="121">
        <v>-27</v>
      </c>
      <c r="N64" s="84">
        <v>-12</v>
      </c>
      <c r="O64" s="160">
        <v>-15</v>
      </c>
      <c r="P64" s="121">
        <v>5</v>
      </c>
      <c r="Q64" s="84">
        <v>2</v>
      </c>
      <c r="R64" s="85">
        <v>3</v>
      </c>
      <c r="S64" s="121">
        <v>2</v>
      </c>
      <c r="T64" s="84">
        <v>3</v>
      </c>
      <c r="U64" s="84">
        <v>0</v>
      </c>
      <c r="V64" s="85">
        <v>0</v>
      </c>
      <c r="W64" s="121">
        <v>32</v>
      </c>
      <c r="X64" s="84">
        <v>14</v>
      </c>
      <c r="Y64" s="85">
        <v>18</v>
      </c>
      <c r="Z64" s="121">
        <v>14</v>
      </c>
      <c r="AA64" s="84">
        <v>18</v>
      </c>
      <c r="AB64" s="84">
        <v>0</v>
      </c>
      <c r="AC64" s="85">
        <v>0</v>
      </c>
      <c r="AD64" s="121">
        <v>-12</v>
      </c>
      <c r="AE64" s="84">
        <v>-10</v>
      </c>
      <c r="AF64" s="85">
        <v>-2</v>
      </c>
      <c r="AG64" s="121">
        <v>32</v>
      </c>
      <c r="AH64" s="84">
        <v>18</v>
      </c>
      <c r="AI64" s="160">
        <v>14</v>
      </c>
      <c r="AJ64" s="121">
        <v>13</v>
      </c>
      <c r="AK64" s="84">
        <v>11</v>
      </c>
      <c r="AL64" s="84">
        <v>5</v>
      </c>
      <c r="AM64" s="85">
        <v>2</v>
      </c>
      <c r="AN64" s="121">
        <v>0</v>
      </c>
      <c r="AO64" s="85">
        <v>1</v>
      </c>
      <c r="AP64" s="98">
        <v>44</v>
      </c>
      <c r="AQ64" s="84">
        <v>28</v>
      </c>
      <c r="AR64" s="160">
        <v>16</v>
      </c>
      <c r="AS64" s="121">
        <v>15</v>
      </c>
      <c r="AT64" s="84">
        <v>14</v>
      </c>
      <c r="AU64" s="84">
        <v>10</v>
      </c>
      <c r="AV64" s="85">
        <v>2</v>
      </c>
      <c r="AW64" s="121">
        <v>3</v>
      </c>
      <c r="AX64" s="85">
        <v>0</v>
      </c>
      <c r="AY64" s="98">
        <v>-27</v>
      </c>
    </row>
    <row r="65" spans="1:51" s="157" customFormat="1" x14ac:dyDescent="0.15">
      <c r="A65">
        <v>5</v>
      </c>
      <c r="B65">
        <v>365</v>
      </c>
      <c r="C65" s="152" t="s">
        <v>92</v>
      </c>
      <c r="D65" s="24"/>
      <c r="E65" s="149">
        <v>185.19</v>
      </c>
      <c r="F65" s="150">
        <v>6580</v>
      </c>
      <c r="G65" s="103">
        <v>18467</v>
      </c>
      <c r="H65" s="103">
        <v>8889</v>
      </c>
      <c r="I65" s="103">
        <v>9578</v>
      </c>
      <c r="J65" s="104">
        <v>-39</v>
      </c>
      <c r="K65" s="105">
        <v>-22</v>
      </c>
      <c r="L65" s="106">
        <v>-17</v>
      </c>
      <c r="M65" s="104">
        <v>-27</v>
      </c>
      <c r="N65" s="105">
        <v>-12</v>
      </c>
      <c r="O65" s="151">
        <v>-15</v>
      </c>
      <c r="P65" s="104">
        <v>5</v>
      </c>
      <c r="Q65" s="105">
        <v>2</v>
      </c>
      <c r="R65" s="106">
        <v>3</v>
      </c>
      <c r="S65" s="107">
        <v>2</v>
      </c>
      <c r="T65" s="108">
        <v>3</v>
      </c>
      <c r="U65" s="108">
        <v>0</v>
      </c>
      <c r="V65" s="109">
        <v>0</v>
      </c>
      <c r="W65" s="104">
        <v>32</v>
      </c>
      <c r="X65" s="105">
        <v>14</v>
      </c>
      <c r="Y65" s="106">
        <v>18</v>
      </c>
      <c r="Z65" s="107">
        <v>14</v>
      </c>
      <c r="AA65" s="108">
        <v>18</v>
      </c>
      <c r="AB65" s="108">
        <v>0</v>
      </c>
      <c r="AC65" s="109">
        <v>0</v>
      </c>
      <c r="AD65" s="104">
        <v>-12</v>
      </c>
      <c r="AE65" s="105">
        <v>-10</v>
      </c>
      <c r="AF65" s="106">
        <v>-2</v>
      </c>
      <c r="AG65" s="104">
        <v>32</v>
      </c>
      <c r="AH65" s="105">
        <v>18</v>
      </c>
      <c r="AI65" s="151">
        <v>14</v>
      </c>
      <c r="AJ65" s="107">
        <v>13</v>
      </c>
      <c r="AK65" s="108">
        <v>11</v>
      </c>
      <c r="AL65" s="108">
        <v>5</v>
      </c>
      <c r="AM65" s="109">
        <v>2</v>
      </c>
      <c r="AN65" s="104">
        <v>0</v>
      </c>
      <c r="AO65" s="106">
        <v>1</v>
      </c>
      <c r="AP65" s="118">
        <v>44</v>
      </c>
      <c r="AQ65" s="105">
        <v>28</v>
      </c>
      <c r="AR65" s="151">
        <v>16</v>
      </c>
      <c r="AS65" s="107">
        <v>15</v>
      </c>
      <c r="AT65" s="108">
        <v>14</v>
      </c>
      <c r="AU65" s="108">
        <v>10</v>
      </c>
      <c r="AV65" s="109">
        <v>2</v>
      </c>
      <c r="AW65" s="104">
        <v>3</v>
      </c>
      <c r="AX65" s="106">
        <v>0</v>
      </c>
      <c r="AY65" s="118">
        <v>-27</v>
      </c>
    </row>
    <row r="66" spans="1:51" x14ac:dyDescent="0.15">
      <c r="A66" s="157"/>
      <c r="B66" s="157"/>
      <c r="C66" s="120" t="s">
        <v>93</v>
      </c>
      <c r="D66" s="78"/>
      <c r="E66" s="159">
        <v>44.05</v>
      </c>
      <c r="F66" s="80">
        <v>25798</v>
      </c>
      <c r="G66" s="82">
        <v>63834</v>
      </c>
      <c r="H66" s="82">
        <v>31062</v>
      </c>
      <c r="I66" s="82">
        <v>32772</v>
      </c>
      <c r="J66" s="121">
        <v>16</v>
      </c>
      <c r="K66" s="84">
        <v>15</v>
      </c>
      <c r="L66" s="85">
        <v>1</v>
      </c>
      <c r="M66" s="121">
        <v>-24</v>
      </c>
      <c r="N66" s="84">
        <v>-15</v>
      </c>
      <c r="O66" s="160">
        <v>-9</v>
      </c>
      <c r="P66" s="121">
        <v>34</v>
      </c>
      <c r="Q66" s="84">
        <v>16</v>
      </c>
      <c r="R66" s="85">
        <v>18</v>
      </c>
      <c r="S66" s="121">
        <v>16</v>
      </c>
      <c r="T66" s="84">
        <v>18</v>
      </c>
      <c r="U66" s="84">
        <v>0</v>
      </c>
      <c r="V66" s="85">
        <v>0</v>
      </c>
      <c r="W66" s="121">
        <v>58</v>
      </c>
      <c r="X66" s="84">
        <v>31</v>
      </c>
      <c r="Y66" s="85">
        <v>27</v>
      </c>
      <c r="Z66" s="121">
        <v>31</v>
      </c>
      <c r="AA66" s="84">
        <v>27</v>
      </c>
      <c r="AB66" s="84">
        <v>0</v>
      </c>
      <c r="AC66" s="85">
        <v>0</v>
      </c>
      <c r="AD66" s="121">
        <v>40</v>
      </c>
      <c r="AE66" s="84">
        <v>30</v>
      </c>
      <c r="AF66" s="85">
        <v>10</v>
      </c>
      <c r="AG66" s="121">
        <v>163</v>
      </c>
      <c r="AH66" s="84">
        <v>95</v>
      </c>
      <c r="AI66" s="160">
        <v>68</v>
      </c>
      <c r="AJ66" s="121">
        <v>72</v>
      </c>
      <c r="AK66" s="84">
        <v>56</v>
      </c>
      <c r="AL66" s="84">
        <v>22</v>
      </c>
      <c r="AM66" s="85">
        <v>11</v>
      </c>
      <c r="AN66" s="121">
        <v>1</v>
      </c>
      <c r="AO66" s="85">
        <v>1</v>
      </c>
      <c r="AP66" s="98">
        <v>123</v>
      </c>
      <c r="AQ66" s="84">
        <v>65</v>
      </c>
      <c r="AR66" s="160">
        <v>58</v>
      </c>
      <c r="AS66" s="121">
        <v>45</v>
      </c>
      <c r="AT66" s="84">
        <v>45</v>
      </c>
      <c r="AU66" s="84">
        <v>15</v>
      </c>
      <c r="AV66" s="85">
        <v>5</v>
      </c>
      <c r="AW66" s="121">
        <v>5</v>
      </c>
      <c r="AX66" s="85">
        <v>8</v>
      </c>
      <c r="AY66" s="98">
        <v>12</v>
      </c>
    </row>
    <row r="67" spans="1:51" x14ac:dyDescent="0.15">
      <c r="A67">
        <v>4</v>
      </c>
      <c r="B67">
        <v>381</v>
      </c>
      <c r="C67" s="156" t="s">
        <v>94</v>
      </c>
      <c r="D67" s="24"/>
      <c r="E67" s="149">
        <v>34.92</v>
      </c>
      <c r="F67" s="150">
        <v>11670</v>
      </c>
      <c r="G67" s="103">
        <v>30041</v>
      </c>
      <c r="H67" s="103">
        <v>14655</v>
      </c>
      <c r="I67" s="103">
        <v>15386</v>
      </c>
      <c r="J67" s="104">
        <v>2</v>
      </c>
      <c r="K67" s="105">
        <v>-1</v>
      </c>
      <c r="L67" s="106">
        <v>3</v>
      </c>
      <c r="M67" s="104">
        <v>-16</v>
      </c>
      <c r="N67" s="105">
        <v>-10</v>
      </c>
      <c r="O67" s="151">
        <v>-6</v>
      </c>
      <c r="P67" s="104">
        <v>13</v>
      </c>
      <c r="Q67" s="105">
        <v>6</v>
      </c>
      <c r="R67" s="106">
        <v>7</v>
      </c>
      <c r="S67" s="107">
        <v>6</v>
      </c>
      <c r="T67" s="108">
        <v>7</v>
      </c>
      <c r="U67" s="108">
        <v>0</v>
      </c>
      <c r="V67" s="109">
        <v>0</v>
      </c>
      <c r="W67" s="104">
        <v>29</v>
      </c>
      <c r="X67" s="105">
        <v>16</v>
      </c>
      <c r="Y67" s="106">
        <v>13</v>
      </c>
      <c r="Z67" s="107">
        <v>16</v>
      </c>
      <c r="AA67" s="108">
        <v>13</v>
      </c>
      <c r="AB67" s="108">
        <v>0</v>
      </c>
      <c r="AC67" s="109">
        <v>0</v>
      </c>
      <c r="AD67" s="104">
        <v>18</v>
      </c>
      <c r="AE67" s="105">
        <v>9</v>
      </c>
      <c r="AF67" s="106">
        <v>9</v>
      </c>
      <c r="AG67" s="104">
        <v>70</v>
      </c>
      <c r="AH67" s="105">
        <v>39</v>
      </c>
      <c r="AI67" s="151">
        <v>31</v>
      </c>
      <c r="AJ67" s="107">
        <v>26</v>
      </c>
      <c r="AK67" s="108">
        <v>21</v>
      </c>
      <c r="AL67" s="108">
        <v>12</v>
      </c>
      <c r="AM67" s="109">
        <v>10</v>
      </c>
      <c r="AN67" s="104">
        <v>1</v>
      </c>
      <c r="AO67" s="106">
        <v>0</v>
      </c>
      <c r="AP67" s="118">
        <v>52</v>
      </c>
      <c r="AQ67" s="105">
        <v>30</v>
      </c>
      <c r="AR67" s="151">
        <v>22</v>
      </c>
      <c r="AS67" s="107">
        <v>18</v>
      </c>
      <c r="AT67" s="108">
        <v>18</v>
      </c>
      <c r="AU67" s="108">
        <v>10</v>
      </c>
      <c r="AV67" s="109">
        <v>4</v>
      </c>
      <c r="AW67" s="104">
        <v>2</v>
      </c>
      <c r="AX67" s="106">
        <v>0</v>
      </c>
      <c r="AY67" s="118">
        <v>9</v>
      </c>
    </row>
    <row r="68" spans="1:51" s="157" customFormat="1" x14ac:dyDescent="0.15">
      <c r="A68">
        <v>4</v>
      </c>
      <c r="B68">
        <v>382</v>
      </c>
      <c r="C68" s="152" t="s">
        <v>95</v>
      </c>
      <c r="D68" s="24"/>
      <c r="E68" s="149">
        <v>9.1300000000000008</v>
      </c>
      <c r="F68" s="150">
        <v>14128</v>
      </c>
      <c r="G68" s="103">
        <v>33793</v>
      </c>
      <c r="H68" s="103">
        <v>16407</v>
      </c>
      <c r="I68" s="103">
        <v>17386</v>
      </c>
      <c r="J68" s="104">
        <v>14</v>
      </c>
      <c r="K68" s="105">
        <v>16</v>
      </c>
      <c r="L68" s="106">
        <v>-2</v>
      </c>
      <c r="M68" s="104">
        <v>-8</v>
      </c>
      <c r="N68" s="105">
        <v>-5</v>
      </c>
      <c r="O68" s="151">
        <v>-3</v>
      </c>
      <c r="P68" s="104">
        <v>21</v>
      </c>
      <c r="Q68" s="105">
        <v>10</v>
      </c>
      <c r="R68" s="106">
        <v>11</v>
      </c>
      <c r="S68" s="107">
        <v>10</v>
      </c>
      <c r="T68" s="108">
        <v>11</v>
      </c>
      <c r="U68" s="108">
        <v>0</v>
      </c>
      <c r="V68" s="109">
        <v>0</v>
      </c>
      <c r="W68" s="104">
        <v>29</v>
      </c>
      <c r="X68" s="105">
        <v>15</v>
      </c>
      <c r="Y68" s="106">
        <v>14</v>
      </c>
      <c r="Z68" s="107">
        <v>15</v>
      </c>
      <c r="AA68" s="108">
        <v>14</v>
      </c>
      <c r="AB68" s="108">
        <v>0</v>
      </c>
      <c r="AC68" s="109">
        <v>0</v>
      </c>
      <c r="AD68" s="104">
        <v>22</v>
      </c>
      <c r="AE68" s="105">
        <v>21</v>
      </c>
      <c r="AF68" s="106">
        <v>1</v>
      </c>
      <c r="AG68" s="104">
        <v>93</v>
      </c>
      <c r="AH68" s="105">
        <v>56</v>
      </c>
      <c r="AI68" s="151">
        <v>37</v>
      </c>
      <c r="AJ68" s="107">
        <v>46</v>
      </c>
      <c r="AK68" s="108">
        <v>35</v>
      </c>
      <c r="AL68" s="108">
        <v>10</v>
      </c>
      <c r="AM68" s="109">
        <v>1</v>
      </c>
      <c r="AN68" s="104">
        <v>0</v>
      </c>
      <c r="AO68" s="106">
        <v>1</v>
      </c>
      <c r="AP68" s="118">
        <v>71</v>
      </c>
      <c r="AQ68" s="105">
        <v>35</v>
      </c>
      <c r="AR68" s="151">
        <v>36</v>
      </c>
      <c r="AS68" s="107">
        <v>27</v>
      </c>
      <c r="AT68" s="108">
        <v>27</v>
      </c>
      <c r="AU68" s="108">
        <v>5</v>
      </c>
      <c r="AV68" s="109">
        <v>1</v>
      </c>
      <c r="AW68" s="104">
        <v>3</v>
      </c>
      <c r="AX68" s="106">
        <v>8</v>
      </c>
      <c r="AY68" s="118">
        <v>3</v>
      </c>
    </row>
    <row r="69" spans="1:51" x14ac:dyDescent="0.15">
      <c r="A69" s="157"/>
      <c r="B69" s="157"/>
      <c r="C69" s="120" t="s">
        <v>96</v>
      </c>
      <c r="D69" s="78"/>
      <c r="E69" s="159">
        <v>330.7</v>
      </c>
      <c r="F69" s="80">
        <v>15927</v>
      </c>
      <c r="G69" s="82">
        <v>39829</v>
      </c>
      <c r="H69" s="82">
        <v>19263</v>
      </c>
      <c r="I69" s="82">
        <v>20566</v>
      </c>
      <c r="J69" s="121">
        <v>-58</v>
      </c>
      <c r="K69" s="84">
        <v>-28</v>
      </c>
      <c r="L69" s="85">
        <v>-30</v>
      </c>
      <c r="M69" s="121">
        <v>-56</v>
      </c>
      <c r="N69" s="84">
        <v>-23</v>
      </c>
      <c r="O69" s="160">
        <v>-33</v>
      </c>
      <c r="P69" s="121">
        <v>17</v>
      </c>
      <c r="Q69" s="84">
        <v>11</v>
      </c>
      <c r="R69" s="85">
        <v>6</v>
      </c>
      <c r="S69" s="98">
        <v>11</v>
      </c>
      <c r="T69" s="84">
        <v>6</v>
      </c>
      <c r="U69" s="84">
        <v>0</v>
      </c>
      <c r="V69" s="85">
        <v>0</v>
      </c>
      <c r="W69" s="121">
        <v>73</v>
      </c>
      <c r="X69" s="84">
        <v>34</v>
      </c>
      <c r="Y69" s="85">
        <v>39</v>
      </c>
      <c r="Z69" s="121">
        <v>34</v>
      </c>
      <c r="AA69" s="84">
        <v>39</v>
      </c>
      <c r="AB69" s="84">
        <v>0</v>
      </c>
      <c r="AC69" s="85">
        <v>0</v>
      </c>
      <c r="AD69" s="121">
        <v>-2</v>
      </c>
      <c r="AE69" s="84">
        <v>-5</v>
      </c>
      <c r="AF69" s="85">
        <v>3</v>
      </c>
      <c r="AG69" s="121">
        <v>85</v>
      </c>
      <c r="AH69" s="84">
        <v>38</v>
      </c>
      <c r="AI69" s="160">
        <v>47</v>
      </c>
      <c r="AJ69" s="121">
        <v>34</v>
      </c>
      <c r="AK69" s="84">
        <v>35</v>
      </c>
      <c r="AL69" s="84">
        <v>4</v>
      </c>
      <c r="AM69" s="85">
        <v>12</v>
      </c>
      <c r="AN69" s="121">
        <v>0</v>
      </c>
      <c r="AO69" s="85">
        <v>0</v>
      </c>
      <c r="AP69" s="98">
        <v>87</v>
      </c>
      <c r="AQ69" s="84">
        <v>43</v>
      </c>
      <c r="AR69" s="160">
        <v>44</v>
      </c>
      <c r="AS69" s="121">
        <v>34</v>
      </c>
      <c r="AT69" s="84">
        <v>39</v>
      </c>
      <c r="AU69" s="84">
        <v>9</v>
      </c>
      <c r="AV69" s="85">
        <v>5</v>
      </c>
      <c r="AW69" s="121">
        <v>0</v>
      </c>
      <c r="AX69" s="85">
        <v>0</v>
      </c>
      <c r="AY69" s="98">
        <v>-2</v>
      </c>
    </row>
    <row r="70" spans="1:51" x14ac:dyDescent="0.15">
      <c r="A70">
        <v>6</v>
      </c>
      <c r="B70">
        <v>442</v>
      </c>
      <c r="C70" s="152" t="s">
        <v>97</v>
      </c>
      <c r="D70" s="24"/>
      <c r="E70" s="149">
        <v>82.67</v>
      </c>
      <c r="F70" s="150">
        <v>4253</v>
      </c>
      <c r="G70" s="103">
        <v>10614</v>
      </c>
      <c r="H70" s="103">
        <v>5174</v>
      </c>
      <c r="I70" s="103">
        <v>5440</v>
      </c>
      <c r="J70" s="104">
        <v>-25</v>
      </c>
      <c r="K70" s="105">
        <v>-11</v>
      </c>
      <c r="L70" s="106">
        <v>-14</v>
      </c>
      <c r="M70" s="104">
        <v>-26</v>
      </c>
      <c r="N70" s="105">
        <v>-14</v>
      </c>
      <c r="O70" s="151">
        <v>-12</v>
      </c>
      <c r="P70" s="104">
        <v>6</v>
      </c>
      <c r="Q70" s="105">
        <v>2</v>
      </c>
      <c r="R70" s="106">
        <v>4</v>
      </c>
      <c r="S70" s="107">
        <v>2</v>
      </c>
      <c r="T70" s="108">
        <v>4</v>
      </c>
      <c r="U70" s="108">
        <v>0</v>
      </c>
      <c r="V70" s="109">
        <v>0</v>
      </c>
      <c r="W70" s="104">
        <v>32</v>
      </c>
      <c r="X70" s="105">
        <v>16</v>
      </c>
      <c r="Y70" s="106">
        <v>16</v>
      </c>
      <c r="Z70" s="107">
        <v>16</v>
      </c>
      <c r="AA70" s="108">
        <v>16</v>
      </c>
      <c r="AB70" s="108">
        <v>0</v>
      </c>
      <c r="AC70" s="109">
        <v>0</v>
      </c>
      <c r="AD70" s="104">
        <v>1</v>
      </c>
      <c r="AE70" s="105">
        <v>3</v>
      </c>
      <c r="AF70" s="106">
        <v>-2</v>
      </c>
      <c r="AG70" s="104">
        <v>20</v>
      </c>
      <c r="AH70" s="105">
        <v>10</v>
      </c>
      <c r="AI70" s="151">
        <v>10</v>
      </c>
      <c r="AJ70" s="107">
        <v>10</v>
      </c>
      <c r="AK70" s="108">
        <v>10</v>
      </c>
      <c r="AL70" s="108">
        <v>0</v>
      </c>
      <c r="AM70" s="109">
        <v>0</v>
      </c>
      <c r="AN70" s="104">
        <v>0</v>
      </c>
      <c r="AO70" s="106">
        <v>0</v>
      </c>
      <c r="AP70" s="118">
        <v>19</v>
      </c>
      <c r="AQ70" s="105">
        <v>7</v>
      </c>
      <c r="AR70" s="151">
        <v>12</v>
      </c>
      <c r="AS70" s="107">
        <v>6</v>
      </c>
      <c r="AT70" s="108">
        <v>11</v>
      </c>
      <c r="AU70" s="108">
        <v>1</v>
      </c>
      <c r="AV70" s="109">
        <v>1</v>
      </c>
      <c r="AW70" s="104">
        <v>0</v>
      </c>
      <c r="AX70" s="106">
        <v>0</v>
      </c>
      <c r="AY70" s="118">
        <v>-8</v>
      </c>
    </row>
    <row r="71" spans="1:51" x14ac:dyDescent="0.15">
      <c r="A71">
        <v>6</v>
      </c>
      <c r="B71">
        <v>443</v>
      </c>
      <c r="C71" s="152" t="s">
        <v>98</v>
      </c>
      <c r="D71" s="24"/>
      <c r="E71" s="149">
        <v>45.79</v>
      </c>
      <c r="F71" s="150">
        <v>7878</v>
      </c>
      <c r="G71" s="103">
        <v>19072</v>
      </c>
      <c r="H71" s="103">
        <v>9340</v>
      </c>
      <c r="I71" s="103">
        <v>9732</v>
      </c>
      <c r="J71" s="104">
        <v>-24</v>
      </c>
      <c r="K71" s="105">
        <v>-16</v>
      </c>
      <c r="L71" s="106">
        <v>-8</v>
      </c>
      <c r="M71" s="104">
        <v>-14</v>
      </c>
      <c r="N71" s="105">
        <v>-4</v>
      </c>
      <c r="O71" s="151">
        <v>-10</v>
      </c>
      <c r="P71" s="104">
        <v>7</v>
      </c>
      <c r="Q71" s="105">
        <v>7</v>
      </c>
      <c r="R71" s="106">
        <v>0</v>
      </c>
      <c r="S71" s="107">
        <v>7</v>
      </c>
      <c r="T71" s="108">
        <v>0</v>
      </c>
      <c r="U71" s="108">
        <v>0</v>
      </c>
      <c r="V71" s="109">
        <v>0</v>
      </c>
      <c r="W71" s="104">
        <v>21</v>
      </c>
      <c r="X71" s="105">
        <v>11</v>
      </c>
      <c r="Y71" s="106">
        <v>10</v>
      </c>
      <c r="Z71" s="107">
        <v>11</v>
      </c>
      <c r="AA71" s="108">
        <v>10</v>
      </c>
      <c r="AB71" s="108">
        <v>0</v>
      </c>
      <c r="AC71" s="109">
        <v>0</v>
      </c>
      <c r="AD71" s="104">
        <v>-10</v>
      </c>
      <c r="AE71" s="105">
        <v>-12</v>
      </c>
      <c r="AF71" s="106">
        <v>2</v>
      </c>
      <c r="AG71" s="104">
        <v>39</v>
      </c>
      <c r="AH71" s="105">
        <v>16</v>
      </c>
      <c r="AI71" s="151">
        <v>23</v>
      </c>
      <c r="AJ71" s="107">
        <v>13</v>
      </c>
      <c r="AK71" s="108">
        <v>13</v>
      </c>
      <c r="AL71" s="108">
        <v>3</v>
      </c>
      <c r="AM71" s="109">
        <v>10</v>
      </c>
      <c r="AN71" s="104">
        <v>0</v>
      </c>
      <c r="AO71" s="106">
        <v>0</v>
      </c>
      <c r="AP71" s="118">
        <v>49</v>
      </c>
      <c r="AQ71" s="105">
        <v>28</v>
      </c>
      <c r="AR71" s="151">
        <v>21</v>
      </c>
      <c r="AS71" s="107">
        <v>21</v>
      </c>
      <c r="AT71" s="108">
        <v>19</v>
      </c>
      <c r="AU71" s="108">
        <v>7</v>
      </c>
      <c r="AV71" s="109">
        <v>2</v>
      </c>
      <c r="AW71" s="104">
        <v>0</v>
      </c>
      <c r="AX71" s="106">
        <v>0</v>
      </c>
      <c r="AY71" s="118">
        <v>2</v>
      </c>
    </row>
    <row r="72" spans="1:51" s="157" customFormat="1" x14ac:dyDescent="0.15">
      <c r="A72">
        <v>6</v>
      </c>
      <c r="B72">
        <v>446</v>
      </c>
      <c r="C72" s="152" t="s">
        <v>99</v>
      </c>
      <c r="D72" s="24"/>
      <c r="E72" s="149">
        <v>202.23</v>
      </c>
      <c r="F72" s="150">
        <v>3796</v>
      </c>
      <c r="G72" s="103">
        <v>10143</v>
      </c>
      <c r="H72" s="103">
        <v>4749</v>
      </c>
      <c r="I72" s="103">
        <v>5394</v>
      </c>
      <c r="J72" s="104">
        <v>-9</v>
      </c>
      <c r="K72" s="105">
        <v>-1</v>
      </c>
      <c r="L72" s="106">
        <v>-8</v>
      </c>
      <c r="M72" s="104">
        <v>-16</v>
      </c>
      <c r="N72" s="105">
        <v>-5</v>
      </c>
      <c r="O72" s="151">
        <v>-11</v>
      </c>
      <c r="P72" s="104">
        <v>4</v>
      </c>
      <c r="Q72" s="105">
        <v>2</v>
      </c>
      <c r="R72" s="106">
        <v>2</v>
      </c>
      <c r="S72" s="107">
        <v>2</v>
      </c>
      <c r="T72" s="108">
        <v>2</v>
      </c>
      <c r="U72" s="108">
        <v>0</v>
      </c>
      <c r="V72" s="109">
        <v>0</v>
      </c>
      <c r="W72" s="104">
        <v>20</v>
      </c>
      <c r="X72" s="105">
        <v>7</v>
      </c>
      <c r="Y72" s="106">
        <v>13</v>
      </c>
      <c r="Z72" s="107">
        <v>7</v>
      </c>
      <c r="AA72" s="108">
        <v>13</v>
      </c>
      <c r="AB72" s="108">
        <v>0</v>
      </c>
      <c r="AC72" s="109">
        <v>0</v>
      </c>
      <c r="AD72" s="104">
        <v>7</v>
      </c>
      <c r="AE72" s="105">
        <v>4</v>
      </c>
      <c r="AF72" s="106">
        <v>3</v>
      </c>
      <c r="AG72" s="104">
        <v>26</v>
      </c>
      <c r="AH72" s="105">
        <v>12</v>
      </c>
      <c r="AI72" s="151">
        <v>14</v>
      </c>
      <c r="AJ72" s="107">
        <v>11</v>
      </c>
      <c r="AK72" s="108">
        <v>12</v>
      </c>
      <c r="AL72" s="108">
        <v>1</v>
      </c>
      <c r="AM72" s="109">
        <v>2</v>
      </c>
      <c r="AN72" s="104">
        <v>0</v>
      </c>
      <c r="AO72" s="106">
        <v>0</v>
      </c>
      <c r="AP72" s="118">
        <v>19</v>
      </c>
      <c r="AQ72" s="105">
        <v>8</v>
      </c>
      <c r="AR72" s="151">
        <v>11</v>
      </c>
      <c r="AS72" s="107">
        <v>7</v>
      </c>
      <c r="AT72" s="108">
        <v>9</v>
      </c>
      <c r="AU72" s="108">
        <v>1</v>
      </c>
      <c r="AV72" s="109">
        <v>2</v>
      </c>
      <c r="AW72" s="104">
        <v>0</v>
      </c>
      <c r="AX72" s="106">
        <v>0</v>
      </c>
      <c r="AY72" s="118">
        <v>4</v>
      </c>
    </row>
    <row r="73" spans="1:51" x14ac:dyDescent="0.15">
      <c r="A73" s="157"/>
      <c r="B73" s="157"/>
      <c r="C73" s="120" t="s">
        <v>100</v>
      </c>
      <c r="D73" s="78"/>
      <c r="E73" s="159">
        <v>22.61</v>
      </c>
      <c r="F73" s="80">
        <v>13042</v>
      </c>
      <c r="G73" s="82">
        <v>33228</v>
      </c>
      <c r="H73" s="82">
        <v>16136</v>
      </c>
      <c r="I73" s="82">
        <v>17092</v>
      </c>
      <c r="J73" s="121">
        <v>11</v>
      </c>
      <c r="K73" s="84">
        <v>3</v>
      </c>
      <c r="L73" s="85">
        <v>8</v>
      </c>
      <c r="M73" s="121">
        <v>-14</v>
      </c>
      <c r="N73" s="84">
        <v>-6</v>
      </c>
      <c r="O73" s="160">
        <v>-8</v>
      </c>
      <c r="P73" s="121">
        <v>18</v>
      </c>
      <c r="Q73" s="84">
        <v>10</v>
      </c>
      <c r="R73" s="85">
        <v>8</v>
      </c>
      <c r="S73" s="121">
        <v>10</v>
      </c>
      <c r="T73" s="84">
        <v>8</v>
      </c>
      <c r="U73" s="84">
        <v>0</v>
      </c>
      <c r="V73" s="85">
        <v>0</v>
      </c>
      <c r="W73" s="121">
        <v>32</v>
      </c>
      <c r="X73" s="84">
        <v>16</v>
      </c>
      <c r="Y73" s="85">
        <v>16</v>
      </c>
      <c r="Z73" s="121">
        <v>16</v>
      </c>
      <c r="AA73" s="84">
        <v>16</v>
      </c>
      <c r="AB73" s="84">
        <v>0</v>
      </c>
      <c r="AC73" s="85">
        <v>0</v>
      </c>
      <c r="AD73" s="121">
        <v>25</v>
      </c>
      <c r="AE73" s="84">
        <v>9</v>
      </c>
      <c r="AF73" s="85">
        <v>16</v>
      </c>
      <c r="AG73" s="121">
        <v>85</v>
      </c>
      <c r="AH73" s="84">
        <v>41</v>
      </c>
      <c r="AI73" s="160">
        <v>44</v>
      </c>
      <c r="AJ73" s="121">
        <v>34</v>
      </c>
      <c r="AK73" s="84">
        <v>40</v>
      </c>
      <c r="AL73" s="84">
        <v>5</v>
      </c>
      <c r="AM73" s="85">
        <v>4</v>
      </c>
      <c r="AN73" s="121">
        <v>2</v>
      </c>
      <c r="AO73" s="85">
        <v>0</v>
      </c>
      <c r="AP73" s="98">
        <v>60</v>
      </c>
      <c r="AQ73" s="84">
        <v>32</v>
      </c>
      <c r="AR73" s="160">
        <v>28</v>
      </c>
      <c r="AS73" s="121">
        <v>27</v>
      </c>
      <c r="AT73" s="84">
        <v>25</v>
      </c>
      <c r="AU73" s="84">
        <v>4</v>
      </c>
      <c r="AV73" s="85">
        <v>2</v>
      </c>
      <c r="AW73" s="121">
        <v>1</v>
      </c>
      <c r="AX73" s="85">
        <v>1</v>
      </c>
      <c r="AY73" s="98">
        <v>15</v>
      </c>
    </row>
    <row r="74" spans="1:51" s="157" customFormat="1" x14ac:dyDescent="0.15">
      <c r="A74">
        <v>7</v>
      </c>
      <c r="B74">
        <v>464</v>
      </c>
      <c r="C74" s="152" t="s">
        <v>101</v>
      </c>
      <c r="D74" s="24" t="s">
        <v>51</v>
      </c>
      <c r="E74" s="149">
        <v>22.61</v>
      </c>
      <c r="F74" s="150">
        <v>13042</v>
      </c>
      <c r="G74" s="103">
        <v>33228</v>
      </c>
      <c r="H74" s="103">
        <v>16136</v>
      </c>
      <c r="I74" s="103">
        <v>17092</v>
      </c>
      <c r="J74" s="104">
        <v>11</v>
      </c>
      <c r="K74" s="105">
        <v>3</v>
      </c>
      <c r="L74" s="106">
        <v>8</v>
      </c>
      <c r="M74" s="104">
        <v>-14</v>
      </c>
      <c r="N74" s="105">
        <v>-6</v>
      </c>
      <c r="O74" s="151">
        <v>-8</v>
      </c>
      <c r="P74" s="104">
        <v>18</v>
      </c>
      <c r="Q74" s="105">
        <v>10</v>
      </c>
      <c r="R74" s="106">
        <v>8</v>
      </c>
      <c r="S74" s="107">
        <v>10</v>
      </c>
      <c r="T74" s="108">
        <v>8</v>
      </c>
      <c r="U74" s="108">
        <v>0</v>
      </c>
      <c r="V74" s="109">
        <v>0</v>
      </c>
      <c r="W74" s="104">
        <v>32</v>
      </c>
      <c r="X74" s="105">
        <v>16</v>
      </c>
      <c r="Y74" s="106">
        <v>16</v>
      </c>
      <c r="Z74" s="107">
        <v>16</v>
      </c>
      <c r="AA74" s="108">
        <v>16</v>
      </c>
      <c r="AB74" s="108">
        <v>0</v>
      </c>
      <c r="AC74" s="109">
        <v>0</v>
      </c>
      <c r="AD74" s="104">
        <v>25</v>
      </c>
      <c r="AE74" s="105">
        <v>9</v>
      </c>
      <c r="AF74" s="106">
        <v>16</v>
      </c>
      <c r="AG74" s="104">
        <v>85</v>
      </c>
      <c r="AH74" s="105">
        <v>41</v>
      </c>
      <c r="AI74" s="151">
        <v>44</v>
      </c>
      <c r="AJ74" s="107">
        <v>34</v>
      </c>
      <c r="AK74" s="108">
        <v>40</v>
      </c>
      <c r="AL74" s="108">
        <v>5</v>
      </c>
      <c r="AM74" s="109">
        <v>4</v>
      </c>
      <c r="AN74" s="104">
        <v>2</v>
      </c>
      <c r="AO74" s="106">
        <v>0</v>
      </c>
      <c r="AP74" s="118">
        <v>60</v>
      </c>
      <c r="AQ74" s="105">
        <v>32</v>
      </c>
      <c r="AR74" s="151">
        <v>28</v>
      </c>
      <c r="AS74" s="107">
        <v>27</v>
      </c>
      <c r="AT74" s="108">
        <v>25</v>
      </c>
      <c r="AU74" s="108">
        <v>4</v>
      </c>
      <c r="AV74" s="109">
        <v>2</v>
      </c>
      <c r="AW74" s="104">
        <v>1</v>
      </c>
      <c r="AX74" s="106">
        <v>1</v>
      </c>
      <c r="AY74" s="118">
        <v>15</v>
      </c>
    </row>
    <row r="75" spans="1:51" x14ac:dyDescent="0.15">
      <c r="A75" s="157"/>
      <c r="B75" s="157"/>
      <c r="C75" s="120" t="s">
        <v>102</v>
      </c>
      <c r="D75" s="78"/>
      <c r="E75" s="159">
        <v>150.26</v>
      </c>
      <c r="F75" s="80">
        <v>5500</v>
      </c>
      <c r="G75" s="82">
        <v>13367</v>
      </c>
      <c r="H75" s="82">
        <v>6473</v>
      </c>
      <c r="I75" s="82">
        <v>6894</v>
      </c>
      <c r="J75" s="121">
        <v>-38</v>
      </c>
      <c r="K75" s="84">
        <v>-21</v>
      </c>
      <c r="L75" s="85">
        <v>-17</v>
      </c>
      <c r="M75" s="121">
        <v>-28</v>
      </c>
      <c r="N75" s="84">
        <v>-15</v>
      </c>
      <c r="O75" s="160">
        <v>-13</v>
      </c>
      <c r="P75" s="121">
        <v>2</v>
      </c>
      <c r="Q75" s="84">
        <v>2</v>
      </c>
      <c r="R75" s="85">
        <v>0</v>
      </c>
      <c r="S75" s="121">
        <v>2</v>
      </c>
      <c r="T75" s="84">
        <v>0</v>
      </c>
      <c r="U75" s="84">
        <v>0</v>
      </c>
      <c r="V75" s="85">
        <v>0</v>
      </c>
      <c r="W75" s="121">
        <v>30</v>
      </c>
      <c r="X75" s="84">
        <v>17</v>
      </c>
      <c r="Y75" s="85">
        <v>13</v>
      </c>
      <c r="Z75" s="121">
        <v>17</v>
      </c>
      <c r="AA75" s="84">
        <v>13</v>
      </c>
      <c r="AB75" s="84">
        <v>0</v>
      </c>
      <c r="AC75" s="85">
        <v>0</v>
      </c>
      <c r="AD75" s="121">
        <v>-10</v>
      </c>
      <c r="AE75" s="84">
        <v>-6</v>
      </c>
      <c r="AF75" s="85">
        <v>-4</v>
      </c>
      <c r="AG75" s="121">
        <v>28</v>
      </c>
      <c r="AH75" s="84">
        <v>18</v>
      </c>
      <c r="AI75" s="160">
        <v>10</v>
      </c>
      <c r="AJ75" s="121">
        <v>9</v>
      </c>
      <c r="AK75" s="84">
        <v>9</v>
      </c>
      <c r="AL75" s="84">
        <v>9</v>
      </c>
      <c r="AM75" s="85">
        <v>1</v>
      </c>
      <c r="AN75" s="121">
        <v>0</v>
      </c>
      <c r="AO75" s="85">
        <v>0</v>
      </c>
      <c r="AP75" s="98">
        <v>38</v>
      </c>
      <c r="AQ75" s="84">
        <v>24</v>
      </c>
      <c r="AR75" s="160">
        <v>14</v>
      </c>
      <c r="AS75" s="121">
        <v>19</v>
      </c>
      <c r="AT75" s="84">
        <v>13</v>
      </c>
      <c r="AU75" s="84">
        <v>5</v>
      </c>
      <c r="AV75" s="85">
        <v>1</v>
      </c>
      <c r="AW75" s="121">
        <v>0</v>
      </c>
      <c r="AX75" s="85">
        <v>0</v>
      </c>
      <c r="AY75" s="98">
        <v>-5</v>
      </c>
    </row>
    <row r="76" spans="1:51" s="157" customFormat="1" x14ac:dyDescent="0.15">
      <c r="A76">
        <v>7</v>
      </c>
      <c r="B76">
        <v>481</v>
      </c>
      <c r="C76" s="156" t="s">
        <v>103</v>
      </c>
      <c r="D76" s="24"/>
      <c r="E76" s="149">
        <v>150.26</v>
      </c>
      <c r="F76" s="150">
        <v>5500</v>
      </c>
      <c r="G76" s="103">
        <v>13367</v>
      </c>
      <c r="H76" s="103">
        <v>6473</v>
      </c>
      <c r="I76" s="103">
        <v>6894</v>
      </c>
      <c r="J76" s="104">
        <v>-38</v>
      </c>
      <c r="K76" s="105">
        <v>-21</v>
      </c>
      <c r="L76" s="106">
        <v>-17</v>
      </c>
      <c r="M76" s="104">
        <v>-28</v>
      </c>
      <c r="N76" s="105">
        <v>-15</v>
      </c>
      <c r="O76" s="151">
        <v>-13</v>
      </c>
      <c r="P76" s="104">
        <v>2</v>
      </c>
      <c r="Q76" s="105">
        <v>2</v>
      </c>
      <c r="R76" s="106">
        <v>0</v>
      </c>
      <c r="S76" s="107">
        <v>2</v>
      </c>
      <c r="T76" s="108">
        <v>0</v>
      </c>
      <c r="U76" s="108">
        <v>0</v>
      </c>
      <c r="V76" s="109">
        <v>0</v>
      </c>
      <c r="W76" s="104">
        <v>30</v>
      </c>
      <c r="X76" s="105">
        <v>17</v>
      </c>
      <c r="Y76" s="106">
        <v>13</v>
      </c>
      <c r="Z76" s="107">
        <v>17</v>
      </c>
      <c r="AA76" s="108">
        <v>13</v>
      </c>
      <c r="AB76" s="108">
        <v>0</v>
      </c>
      <c r="AC76" s="109">
        <v>0</v>
      </c>
      <c r="AD76" s="104">
        <v>-10</v>
      </c>
      <c r="AE76" s="105">
        <v>-6</v>
      </c>
      <c r="AF76" s="106">
        <v>-4</v>
      </c>
      <c r="AG76" s="104">
        <v>28</v>
      </c>
      <c r="AH76" s="105">
        <v>18</v>
      </c>
      <c r="AI76" s="151">
        <v>10</v>
      </c>
      <c r="AJ76" s="107">
        <v>9</v>
      </c>
      <c r="AK76" s="108">
        <v>9</v>
      </c>
      <c r="AL76" s="108">
        <v>9</v>
      </c>
      <c r="AM76" s="109">
        <v>1</v>
      </c>
      <c r="AN76" s="104">
        <v>0</v>
      </c>
      <c r="AO76" s="106">
        <v>0</v>
      </c>
      <c r="AP76" s="118">
        <v>38</v>
      </c>
      <c r="AQ76" s="105">
        <v>24</v>
      </c>
      <c r="AR76" s="151">
        <v>14</v>
      </c>
      <c r="AS76" s="107">
        <v>19</v>
      </c>
      <c r="AT76" s="108">
        <v>13</v>
      </c>
      <c r="AU76" s="108">
        <v>5</v>
      </c>
      <c r="AV76" s="109">
        <v>1</v>
      </c>
      <c r="AW76" s="104">
        <v>0</v>
      </c>
      <c r="AX76" s="106">
        <v>0</v>
      </c>
      <c r="AY76" s="118">
        <v>-5</v>
      </c>
    </row>
    <row r="77" spans="1:51" x14ac:dyDescent="0.15">
      <c r="A77" s="157"/>
      <c r="B77" s="157"/>
      <c r="C77" s="120" t="s">
        <v>104</v>
      </c>
      <c r="D77" s="78"/>
      <c r="E77" s="159">
        <v>307.44</v>
      </c>
      <c r="F77" s="80">
        <v>5881</v>
      </c>
      <c r="G77" s="82">
        <v>15018</v>
      </c>
      <c r="H77" s="82">
        <v>7192</v>
      </c>
      <c r="I77" s="82">
        <v>7826</v>
      </c>
      <c r="J77" s="121">
        <v>-30</v>
      </c>
      <c r="K77" s="84">
        <v>-20</v>
      </c>
      <c r="L77" s="85">
        <v>-10</v>
      </c>
      <c r="M77" s="121">
        <v>-26</v>
      </c>
      <c r="N77" s="84">
        <v>-14</v>
      </c>
      <c r="O77" s="160">
        <v>-12</v>
      </c>
      <c r="P77" s="121">
        <v>4</v>
      </c>
      <c r="Q77" s="84">
        <v>1</v>
      </c>
      <c r="R77" s="85">
        <v>3</v>
      </c>
      <c r="S77" s="121">
        <v>1</v>
      </c>
      <c r="T77" s="84">
        <v>3</v>
      </c>
      <c r="U77" s="84">
        <v>0</v>
      </c>
      <c r="V77" s="85">
        <v>0</v>
      </c>
      <c r="W77" s="121">
        <v>30</v>
      </c>
      <c r="X77" s="84">
        <v>15</v>
      </c>
      <c r="Y77" s="85">
        <v>15</v>
      </c>
      <c r="Z77" s="121">
        <v>15</v>
      </c>
      <c r="AA77" s="84">
        <v>15</v>
      </c>
      <c r="AB77" s="84">
        <v>0</v>
      </c>
      <c r="AC77" s="85">
        <v>0</v>
      </c>
      <c r="AD77" s="121">
        <v>-4</v>
      </c>
      <c r="AE77" s="84">
        <v>-6</v>
      </c>
      <c r="AF77" s="85">
        <v>2</v>
      </c>
      <c r="AG77" s="121">
        <v>26</v>
      </c>
      <c r="AH77" s="84">
        <v>9</v>
      </c>
      <c r="AI77" s="160">
        <v>17</v>
      </c>
      <c r="AJ77" s="121">
        <v>8</v>
      </c>
      <c r="AK77" s="84">
        <v>10</v>
      </c>
      <c r="AL77" s="84">
        <v>1</v>
      </c>
      <c r="AM77" s="85">
        <v>7</v>
      </c>
      <c r="AN77" s="121">
        <v>0</v>
      </c>
      <c r="AO77" s="85">
        <v>0</v>
      </c>
      <c r="AP77" s="98">
        <v>30</v>
      </c>
      <c r="AQ77" s="84">
        <v>15</v>
      </c>
      <c r="AR77" s="160">
        <v>15</v>
      </c>
      <c r="AS77" s="121">
        <v>10</v>
      </c>
      <c r="AT77" s="84">
        <v>9</v>
      </c>
      <c r="AU77" s="84">
        <v>5</v>
      </c>
      <c r="AV77" s="85">
        <v>3</v>
      </c>
      <c r="AW77" s="121">
        <v>0</v>
      </c>
      <c r="AX77" s="85">
        <v>3</v>
      </c>
      <c r="AY77" s="98">
        <v>-9</v>
      </c>
    </row>
    <row r="78" spans="1:51" s="157" customFormat="1" x14ac:dyDescent="0.15">
      <c r="A78">
        <v>7</v>
      </c>
      <c r="B78">
        <v>501</v>
      </c>
      <c r="C78" s="152" t="s">
        <v>105</v>
      </c>
      <c r="D78" s="24"/>
      <c r="E78" s="149">
        <v>307.44</v>
      </c>
      <c r="F78" s="150">
        <v>5881</v>
      </c>
      <c r="G78" s="103">
        <v>15018</v>
      </c>
      <c r="H78" s="103">
        <v>7192</v>
      </c>
      <c r="I78" s="103">
        <v>7826</v>
      </c>
      <c r="J78" s="104">
        <v>-30</v>
      </c>
      <c r="K78" s="105">
        <v>-20</v>
      </c>
      <c r="L78" s="106">
        <v>-10</v>
      </c>
      <c r="M78" s="104">
        <v>-26</v>
      </c>
      <c r="N78" s="105">
        <v>-14</v>
      </c>
      <c r="O78" s="151">
        <v>-12</v>
      </c>
      <c r="P78" s="104">
        <v>4</v>
      </c>
      <c r="Q78" s="105">
        <v>1</v>
      </c>
      <c r="R78" s="106">
        <v>3</v>
      </c>
      <c r="S78" s="107">
        <v>1</v>
      </c>
      <c r="T78" s="108">
        <v>3</v>
      </c>
      <c r="U78" s="108">
        <v>0</v>
      </c>
      <c r="V78" s="109">
        <v>0</v>
      </c>
      <c r="W78" s="104">
        <v>30</v>
      </c>
      <c r="X78" s="105">
        <v>15</v>
      </c>
      <c r="Y78" s="106">
        <v>15</v>
      </c>
      <c r="Z78" s="107">
        <v>15</v>
      </c>
      <c r="AA78" s="108">
        <v>15</v>
      </c>
      <c r="AB78" s="108">
        <v>0</v>
      </c>
      <c r="AC78" s="109">
        <v>0</v>
      </c>
      <c r="AD78" s="104">
        <v>-4</v>
      </c>
      <c r="AE78" s="105">
        <v>-6</v>
      </c>
      <c r="AF78" s="106">
        <v>2</v>
      </c>
      <c r="AG78" s="104">
        <v>26</v>
      </c>
      <c r="AH78" s="105">
        <v>9</v>
      </c>
      <c r="AI78" s="151">
        <v>17</v>
      </c>
      <c r="AJ78" s="107">
        <v>8</v>
      </c>
      <c r="AK78" s="108">
        <v>10</v>
      </c>
      <c r="AL78" s="108">
        <v>1</v>
      </c>
      <c r="AM78" s="109">
        <v>7</v>
      </c>
      <c r="AN78" s="104">
        <v>0</v>
      </c>
      <c r="AO78" s="106">
        <v>0</v>
      </c>
      <c r="AP78" s="118">
        <v>30</v>
      </c>
      <c r="AQ78" s="105">
        <v>15</v>
      </c>
      <c r="AR78" s="151">
        <v>15</v>
      </c>
      <c r="AS78" s="107">
        <v>10</v>
      </c>
      <c r="AT78" s="108">
        <v>9</v>
      </c>
      <c r="AU78" s="108">
        <v>5</v>
      </c>
      <c r="AV78" s="109">
        <v>3</v>
      </c>
      <c r="AW78" s="104">
        <v>0</v>
      </c>
      <c r="AX78" s="106">
        <v>3</v>
      </c>
      <c r="AY78" s="118">
        <v>-9</v>
      </c>
    </row>
    <row r="79" spans="1:51" x14ac:dyDescent="0.15">
      <c r="A79" s="157"/>
      <c r="B79" s="157"/>
      <c r="C79" s="120" t="s">
        <v>106</v>
      </c>
      <c r="D79" s="78"/>
      <c r="E79" s="159">
        <v>609.78</v>
      </c>
      <c r="F79" s="120">
        <v>10729</v>
      </c>
      <c r="G79" s="82">
        <v>27781</v>
      </c>
      <c r="H79" s="82">
        <v>13207</v>
      </c>
      <c r="I79" s="82">
        <v>14574</v>
      </c>
      <c r="J79" s="121">
        <v>-41</v>
      </c>
      <c r="K79" s="84">
        <v>-15</v>
      </c>
      <c r="L79" s="85">
        <v>-26</v>
      </c>
      <c r="M79" s="121">
        <v>-43</v>
      </c>
      <c r="N79" s="84">
        <v>-19</v>
      </c>
      <c r="O79" s="160">
        <v>-24</v>
      </c>
      <c r="P79" s="121">
        <v>7</v>
      </c>
      <c r="Q79" s="84">
        <v>3</v>
      </c>
      <c r="R79" s="85">
        <v>4</v>
      </c>
      <c r="S79" s="121">
        <v>3</v>
      </c>
      <c r="T79" s="84">
        <v>4</v>
      </c>
      <c r="U79" s="84">
        <v>0</v>
      </c>
      <c r="V79" s="85">
        <v>0</v>
      </c>
      <c r="W79" s="121">
        <v>50</v>
      </c>
      <c r="X79" s="84">
        <v>22</v>
      </c>
      <c r="Y79" s="85">
        <v>28</v>
      </c>
      <c r="Z79" s="121">
        <v>22</v>
      </c>
      <c r="AA79" s="84">
        <v>28</v>
      </c>
      <c r="AB79" s="84">
        <v>0</v>
      </c>
      <c r="AC79" s="85">
        <v>0</v>
      </c>
      <c r="AD79" s="121">
        <v>2</v>
      </c>
      <c r="AE79" s="84">
        <v>4</v>
      </c>
      <c r="AF79" s="85">
        <v>-2</v>
      </c>
      <c r="AG79" s="121">
        <v>38</v>
      </c>
      <c r="AH79" s="84">
        <v>19</v>
      </c>
      <c r="AI79" s="160">
        <v>19</v>
      </c>
      <c r="AJ79" s="121">
        <v>17</v>
      </c>
      <c r="AK79" s="84">
        <v>14</v>
      </c>
      <c r="AL79" s="84">
        <v>1</v>
      </c>
      <c r="AM79" s="85">
        <v>4</v>
      </c>
      <c r="AN79" s="121">
        <v>1</v>
      </c>
      <c r="AO79" s="85">
        <v>1</v>
      </c>
      <c r="AP79" s="98">
        <v>36</v>
      </c>
      <c r="AQ79" s="84">
        <v>15</v>
      </c>
      <c r="AR79" s="160">
        <v>21</v>
      </c>
      <c r="AS79" s="121">
        <v>14</v>
      </c>
      <c r="AT79" s="84">
        <v>14</v>
      </c>
      <c r="AU79" s="84">
        <v>1</v>
      </c>
      <c r="AV79" s="85">
        <v>5</v>
      </c>
      <c r="AW79" s="121">
        <v>0</v>
      </c>
      <c r="AX79" s="85">
        <v>2</v>
      </c>
      <c r="AY79" s="98">
        <v>-8</v>
      </c>
    </row>
    <row r="80" spans="1:51" x14ac:dyDescent="0.15">
      <c r="A80">
        <v>8</v>
      </c>
      <c r="B80">
        <v>585</v>
      </c>
      <c r="C80" s="152" t="s">
        <v>107</v>
      </c>
      <c r="D80" s="24"/>
      <c r="E80" s="149">
        <v>368.77</v>
      </c>
      <c r="F80" s="161">
        <v>5827</v>
      </c>
      <c r="G80" s="103">
        <v>15075</v>
      </c>
      <c r="H80" s="103">
        <v>7157</v>
      </c>
      <c r="I80" s="103">
        <v>7918</v>
      </c>
      <c r="J80" s="104">
        <v>-41</v>
      </c>
      <c r="K80" s="105">
        <v>-17</v>
      </c>
      <c r="L80" s="106">
        <v>-24</v>
      </c>
      <c r="M80" s="104">
        <v>-34</v>
      </c>
      <c r="N80" s="105">
        <v>-17</v>
      </c>
      <c r="O80" s="151">
        <v>-17</v>
      </c>
      <c r="P80" s="104">
        <v>2</v>
      </c>
      <c r="Q80" s="105">
        <v>0</v>
      </c>
      <c r="R80" s="106">
        <v>2</v>
      </c>
      <c r="S80" s="107">
        <v>0</v>
      </c>
      <c r="T80" s="108">
        <v>2</v>
      </c>
      <c r="U80" s="108">
        <v>0</v>
      </c>
      <c r="V80" s="109">
        <v>0</v>
      </c>
      <c r="W80" s="104">
        <v>36</v>
      </c>
      <c r="X80" s="105">
        <v>17</v>
      </c>
      <c r="Y80" s="106">
        <v>19</v>
      </c>
      <c r="Z80" s="107">
        <v>17</v>
      </c>
      <c r="AA80" s="108">
        <v>19</v>
      </c>
      <c r="AB80" s="108">
        <v>0</v>
      </c>
      <c r="AC80" s="109">
        <v>0</v>
      </c>
      <c r="AD80" s="104">
        <v>-7</v>
      </c>
      <c r="AE80" s="105">
        <v>0</v>
      </c>
      <c r="AF80" s="106">
        <v>-7</v>
      </c>
      <c r="AG80" s="104">
        <v>15</v>
      </c>
      <c r="AH80" s="105">
        <v>7</v>
      </c>
      <c r="AI80" s="151">
        <v>8</v>
      </c>
      <c r="AJ80" s="107">
        <v>6</v>
      </c>
      <c r="AK80" s="108">
        <v>6</v>
      </c>
      <c r="AL80" s="108">
        <v>0</v>
      </c>
      <c r="AM80" s="109">
        <v>1</v>
      </c>
      <c r="AN80" s="104">
        <v>1</v>
      </c>
      <c r="AO80" s="106">
        <v>1</v>
      </c>
      <c r="AP80" s="118">
        <v>22</v>
      </c>
      <c r="AQ80" s="105">
        <v>7</v>
      </c>
      <c r="AR80" s="151">
        <v>15</v>
      </c>
      <c r="AS80" s="107">
        <v>6</v>
      </c>
      <c r="AT80" s="108">
        <v>11</v>
      </c>
      <c r="AU80" s="108">
        <v>1</v>
      </c>
      <c r="AV80" s="109">
        <v>3</v>
      </c>
      <c r="AW80" s="104">
        <v>0</v>
      </c>
      <c r="AX80" s="106">
        <v>1</v>
      </c>
      <c r="AY80" s="118">
        <v>-10</v>
      </c>
    </row>
    <row r="81" spans="1:51" ht="13.5" customHeight="1" x14ac:dyDescent="0.15">
      <c r="A81">
        <v>8</v>
      </c>
      <c r="B81" s="162">
        <v>586</v>
      </c>
      <c r="C81" s="163" t="s">
        <v>108</v>
      </c>
      <c r="D81" s="164"/>
      <c r="E81" s="165">
        <v>241.01</v>
      </c>
      <c r="F81" s="166">
        <v>4902</v>
      </c>
      <c r="G81" s="167">
        <v>12706</v>
      </c>
      <c r="H81" s="167">
        <v>6050</v>
      </c>
      <c r="I81" s="167">
        <v>6656</v>
      </c>
      <c r="J81" s="168">
        <v>0</v>
      </c>
      <c r="K81" s="169">
        <v>2</v>
      </c>
      <c r="L81" s="170">
        <v>-2</v>
      </c>
      <c r="M81" s="168">
        <v>-9</v>
      </c>
      <c r="N81" s="169">
        <v>-2</v>
      </c>
      <c r="O81" s="171">
        <v>-7</v>
      </c>
      <c r="P81" s="168">
        <v>5</v>
      </c>
      <c r="Q81" s="169">
        <v>3</v>
      </c>
      <c r="R81" s="170">
        <v>2</v>
      </c>
      <c r="S81" s="172">
        <v>3</v>
      </c>
      <c r="T81" s="173">
        <v>2</v>
      </c>
      <c r="U81" s="173">
        <v>0</v>
      </c>
      <c r="V81" s="174">
        <v>0</v>
      </c>
      <c r="W81" s="168">
        <v>14</v>
      </c>
      <c r="X81" s="169">
        <v>5</v>
      </c>
      <c r="Y81" s="170">
        <v>9</v>
      </c>
      <c r="Z81" s="172">
        <v>5</v>
      </c>
      <c r="AA81" s="173">
        <v>9</v>
      </c>
      <c r="AB81" s="173">
        <v>0</v>
      </c>
      <c r="AC81" s="174">
        <v>0</v>
      </c>
      <c r="AD81" s="168">
        <v>9</v>
      </c>
      <c r="AE81" s="169">
        <v>4</v>
      </c>
      <c r="AF81" s="170">
        <v>5</v>
      </c>
      <c r="AG81" s="168">
        <v>23</v>
      </c>
      <c r="AH81" s="169">
        <v>12</v>
      </c>
      <c r="AI81" s="171">
        <v>11</v>
      </c>
      <c r="AJ81" s="172">
        <v>11</v>
      </c>
      <c r="AK81" s="173">
        <v>8</v>
      </c>
      <c r="AL81" s="173">
        <v>1</v>
      </c>
      <c r="AM81" s="174">
        <v>3</v>
      </c>
      <c r="AN81" s="168">
        <v>0</v>
      </c>
      <c r="AO81" s="170">
        <v>0</v>
      </c>
      <c r="AP81" s="175">
        <v>14</v>
      </c>
      <c r="AQ81" s="169">
        <v>8</v>
      </c>
      <c r="AR81" s="171">
        <v>6</v>
      </c>
      <c r="AS81" s="172">
        <v>8</v>
      </c>
      <c r="AT81" s="173">
        <v>3</v>
      </c>
      <c r="AU81" s="173">
        <v>0</v>
      </c>
      <c r="AV81" s="174">
        <v>2</v>
      </c>
      <c r="AW81" s="168">
        <v>0</v>
      </c>
      <c r="AX81" s="170">
        <v>1</v>
      </c>
      <c r="AY81" s="175">
        <v>2</v>
      </c>
    </row>
    <row r="82" spans="1:51" x14ac:dyDescent="0.15">
      <c r="B82" s="176"/>
      <c r="D82" s="177" t="s">
        <v>109</v>
      </c>
      <c r="E82" s="178" t="s">
        <v>150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151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153</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c r="AR84" s="8"/>
      <c r="AS84" s="8"/>
      <c r="AT84" s="8"/>
      <c r="AU84" s="8"/>
      <c r="AV84" s="8"/>
      <c r="AW84" s="8"/>
      <c r="AX84" s="6"/>
      <c r="AY84" s="6"/>
    </row>
    <row r="85" spans="1:51" x14ac:dyDescent="0.15">
      <c r="C85" s="186"/>
      <c r="E85" s="185" t="s">
        <v>155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c r="AR85" s="8"/>
      <c r="AS85" s="8"/>
      <c r="AT85" s="8"/>
      <c r="AU85" s="8"/>
      <c r="AV85" s="8"/>
      <c r="AW85" s="8"/>
      <c r="AX85" s="6"/>
      <c r="AY85" s="6"/>
    </row>
    <row r="86" spans="1:51" x14ac:dyDescent="0.15">
      <c r="C86" s="186"/>
      <c r="E86" s="185" t="s">
        <v>156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c r="AR86" s="8"/>
      <c r="AS86" s="8"/>
      <c r="AT86" s="8"/>
      <c r="AU86" s="8"/>
      <c r="AV86" s="8"/>
      <c r="AW86" s="8"/>
      <c r="AX86" s="6"/>
      <c r="AY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c r="AR87" s="8"/>
      <c r="AS87" s="8"/>
      <c r="AT87" s="8"/>
      <c r="AU87" s="8"/>
      <c r="AV87" s="8"/>
      <c r="AW87" s="8"/>
      <c r="AX87" s="6"/>
      <c r="AY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Q88" s="8"/>
      <c r="AR88" s="8"/>
      <c r="AS88" s="193"/>
      <c r="AT88" s="8"/>
      <c r="AU88" s="8"/>
      <c r="AV88" s="8"/>
      <c r="AW88" s="8"/>
      <c r="AX88" s="6"/>
      <c r="AY88" s="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R89" s="8"/>
      <c r="AS89" s="8"/>
      <c r="AT89" s="193"/>
      <c r="AU89" s="8"/>
      <c r="AV89" s="8"/>
      <c r="AW89" s="8"/>
      <c r="AX89" s="6"/>
      <c r="AY89" s="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59055118110236227" bottom="0.19685039370078741" header="0.51181102362204722" footer="0.51181102362204722"/>
  <pageSetup paperSize="9" scale="67"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F92B-47FD-49D5-BF62-CFF617139496}">
  <sheetPr>
    <pageSetUpPr fitToPage="1"/>
  </sheetPr>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157</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c r="AQ1" s="8"/>
      <c r="AR1" s="8"/>
      <c r="AS1" s="8"/>
      <c r="AT1" s="8"/>
      <c r="AU1" s="8"/>
      <c r="AV1" s="8"/>
      <c r="AW1" s="8"/>
      <c r="AX1" s="6"/>
      <c r="AY1" s="6"/>
    </row>
    <row r="2" spans="1:51" ht="17.25" x14ac:dyDescent="0.15">
      <c r="C2" s="9"/>
      <c r="D2" s="10"/>
      <c r="E2" s="11"/>
      <c r="F2" s="12"/>
      <c r="G2" s="13"/>
      <c r="H2" s="14"/>
      <c r="I2" s="15"/>
      <c r="J2" s="16" t="s">
        <v>119</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24"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8400.94</v>
      </c>
      <c r="F8" s="80">
        <v>2429172</v>
      </c>
      <c r="G8" s="81">
        <v>5391667</v>
      </c>
      <c r="H8" s="81">
        <v>2561368</v>
      </c>
      <c r="I8" s="82">
        <v>2830299</v>
      </c>
      <c r="J8" s="83">
        <v>-5379</v>
      </c>
      <c r="K8" s="84">
        <v>-2730</v>
      </c>
      <c r="L8" s="85">
        <v>-2649</v>
      </c>
      <c r="M8" s="83">
        <v>-4787</v>
      </c>
      <c r="N8" s="84">
        <v>-2401</v>
      </c>
      <c r="O8" s="85">
        <v>-2386</v>
      </c>
      <c r="P8" s="83">
        <v>2816</v>
      </c>
      <c r="Q8" s="84">
        <v>1445</v>
      </c>
      <c r="R8" s="85">
        <v>1371</v>
      </c>
      <c r="S8" s="86">
        <v>1414</v>
      </c>
      <c r="T8" s="87">
        <v>1339</v>
      </c>
      <c r="U8" s="87">
        <v>31</v>
      </c>
      <c r="V8" s="88">
        <v>32</v>
      </c>
      <c r="W8" s="83">
        <v>7603</v>
      </c>
      <c r="X8" s="84">
        <v>3846</v>
      </c>
      <c r="Y8" s="85">
        <v>3757</v>
      </c>
      <c r="Z8" s="86">
        <v>3784</v>
      </c>
      <c r="AA8" s="87">
        <v>3717</v>
      </c>
      <c r="AB8" s="87">
        <v>62</v>
      </c>
      <c r="AC8" s="88">
        <v>40</v>
      </c>
      <c r="AD8" s="89">
        <v>-592</v>
      </c>
      <c r="AE8" s="90">
        <v>-329</v>
      </c>
      <c r="AF8" s="91">
        <v>-263</v>
      </c>
      <c r="AG8" s="89">
        <v>13770</v>
      </c>
      <c r="AH8" s="90">
        <v>7281</v>
      </c>
      <c r="AI8" s="92">
        <v>6489</v>
      </c>
      <c r="AJ8" s="93">
        <v>5955</v>
      </c>
      <c r="AK8" s="94">
        <v>5549</v>
      </c>
      <c r="AL8" s="94">
        <v>1213</v>
      </c>
      <c r="AM8" s="95">
        <v>865</v>
      </c>
      <c r="AN8" s="96">
        <v>113</v>
      </c>
      <c r="AO8" s="91">
        <v>75</v>
      </c>
      <c r="AP8" s="97">
        <v>14362</v>
      </c>
      <c r="AQ8" s="90">
        <v>7610</v>
      </c>
      <c r="AR8" s="92">
        <v>6752</v>
      </c>
      <c r="AS8" s="93">
        <v>6290</v>
      </c>
      <c r="AT8" s="94">
        <v>5918</v>
      </c>
      <c r="AU8" s="94">
        <v>1054</v>
      </c>
      <c r="AV8" s="95">
        <v>670</v>
      </c>
      <c r="AW8" s="96">
        <v>266</v>
      </c>
      <c r="AX8" s="91">
        <v>164</v>
      </c>
      <c r="AY8" s="98">
        <v>-1853</v>
      </c>
    </row>
    <row r="9" spans="1:51" x14ac:dyDescent="0.15">
      <c r="C9" s="99" t="s">
        <v>37</v>
      </c>
      <c r="D9" s="24"/>
      <c r="E9" s="100"/>
      <c r="F9" s="101">
        <v>-1853</v>
      </c>
      <c r="G9" s="102">
        <v>-5379</v>
      </c>
      <c r="H9" s="102">
        <v>-2730</v>
      </c>
      <c r="I9" s="103">
        <v>-2649</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6660.56</v>
      </c>
      <c r="F10" s="120">
        <v>2334736</v>
      </c>
      <c r="G10" s="81">
        <v>5151719</v>
      </c>
      <c r="H10" s="81">
        <v>2445812</v>
      </c>
      <c r="I10" s="82">
        <v>2705907</v>
      </c>
      <c r="J10" s="121">
        <v>-5090</v>
      </c>
      <c r="K10" s="84">
        <v>-2608</v>
      </c>
      <c r="L10" s="85">
        <v>-2482</v>
      </c>
      <c r="M10" s="121">
        <v>-4502</v>
      </c>
      <c r="N10" s="84">
        <v>-2248</v>
      </c>
      <c r="O10" s="85">
        <v>-2254</v>
      </c>
      <c r="P10" s="121">
        <v>2708</v>
      </c>
      <c r="Q10" s="84">
        <v>1385</v>
      </c>
      <c r="R10" s="85">
        <v>1323</v>
      </c>
      <c r="S10" s="86">
        <v>1356</v>
      </c>
      <c r="T10" s="87">
        <v>1291</v>
      </c>
      <c r="U10" s="87">
        <v>29</v>
      </c>
      <c r="V10" s="88">
        <v>32</v>
      </c>
      <c r="W10" s="121">
        <v>7210</v>
      </c>
      <c r="X10" s="84">
        <v>3633</v>
      </c>
      <c r="Y10" s="85">
        <v>3577</v>
      </c>
      <c r="Z10" s="86">
        <v>3571</v>
      </c>
      <c r="AA10" s="87">
        <v>3537</v>
      </c>
      <c r="AB10" s="87">
        <v>62</v>
      </c>
      <c r="AC10" s="88">
        <v>40</v>
      </c>
      <c r="AD10" s="96">
        <v>-588</v>
      </c>
      <c r="AE10" s="90">
        <v>-360</v>
      </c>
      <c r="AF10" s="91">
        <v>-228</v>
      </c>
      <c r="AG10" s="96">
        <v>13241</v>
      </c>
      <c r="AH10" s="90">
        <v>6982</v>
      </c>
      <c r="AI10" s="92">
        <v>6259</v>
      </c>
      <c r="AJ10" s="93">
        <v>5721</v>
      </c>
      <c r="AK10" s="94">
        <v>5341</v>
      </c>
      <c r="AL10" s="94">
        <v>1151</v>
      </c>
      <c r="AM10" s="95">
        <v>845</v>
      </c>
      <c r="AN10" s="96">
        <v>110</v>
      </c>
      <c r="AO10" s="91">
        <v>73</v>
      </c>
      <c r="AP10" s="122">
        <v>13829</v>
      </c>
      <c r="AQ10" s="90">
        <v>7342</v>
      </c>
      <c r="AR10" s="92">
        <v>6487</v>
      </c>
      <c r="AS10" s="93">
        <v>6073</v>
      </c>
      <c r="AT10" s="94">
        <v>5682</v>
      </c>
      <c r="AU10" s="94">
        <v>1009</v>
      </c>
      <c r="AV10" s="95">
        <v>647</v>
      </c>
      <c r="AW10" s="96">
        <v>260</v>
      </c>
      <c r="AX10" s="91">
        <v>158</v>
      </c>
      <c r="AY10" s="98">
        <v>-1793</v>
      </c>
    </row>
    <row r="11" spans="1:51" x14ac:dyDescent="0.15">
      <c r="C11" s="99" t="s">
        <v>37</v>
      </c>
      <c r="D11" s="24"/>
      <c r="E11" s="100"/>
      <c r="F11" s="101">
        <v>-1793</v>
      </c>
      <c r="G11" s="103">
        <v>-5090</v>
      </c>
      <c r="H11" s="103">
        <v>-2608</v>
      </c>
      <c r="I11" s="103">
        <v>-2482</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94436</v>
      </c>
      <c r="G12" s="82">
        <v>239948</v>
      </c>
      <c r="H12" s="82">
        <v>115556</v>
      </c>
      <c r="I12" s="82">
        <v>124392</v>
      </c>
      <c r="J12" s="121">
        <v>-289</v>
      </c>
      <c r="K12" s="84">
        <v>-122</v>
      </c>
      <c r="L12" s="85">
        <v>-167</v>
      </c>
      <c r="M12" s="121">
        <v>-285</v>
      </c>
      <c r="N12" s="84">
        <v>-153</v>
      </c>
      <c r="O12" s="85">
        <v>-132</v>
      </c>
      <c r="P12" s="121">
        <v>108</v>
      </c>
      <c r="Q12" s="84">
        <v>60</v>
      </c>
      <c r="R12" s="85">
        <v>48</v>
      </c>
      <c r="S12" s="86">
        <v>58</v>
      </c>
      <c r="T12" s="87">
        <v>48</v>
      </c>
      <c r="U12" s="87">
        <v>2</v>
      </c>
      <c r="V12" s="88">
        <v>0</v>
      </c>
      <c r="W12" s="121">
        <v>393</v>
      </c>
      <c r="X12" s="84">
        <v>213</v>
      </c>
      <c r="Y12" s="85">
        <v>180</v>
      </c>
      <c r="Z12" s="86">
        <v>213</v>
      </c>
      <c r="AA12" s="87">
        <v>180</v>
      </c>
      <c r="AB12" s="87">
        <v>0</v>
      </c>
      <c r="AC12" s="88">
        <v>0</v>
      </c>
      <c r="AD12" s="96">
        <v>-4</v>
      </c>
      <c r="AE12" s="90">
        <v>31</v>
      </c>
      <c r="AF12" s="91">
        <v>-35</v>
      </c>
      <c r="AG12" s="96">
        <v>529</v>
      </c>
      <c r="AH12" s="90">
        <v>299</v>
      </c>
      <c r="AI12" s="92">
        <v>230</v>
      </c>
      <c r="AJ12" s="93">
        <v>234</v>
      </c>
      <c r="AK12" s="94">
        <v>208</v>
      </c>
      <c r="AL12" s="94">
        <v>62</v>
      </c>
      <c r="AM12" s="95">
        <v>20</v>
      </c>
      <c r="AN12" s="96">
        <v>3</v>
      </c>
      <c r="AO12" s="91">
        <v>2</v>
      </c>
      <c r="AP12" s="122">
        <v>533</v>
      </c>
      <c r="AQ12" s="90">
        <v>268</v>
      </c>
      <c r="AR12" s="92">
        <v>265</v>
      </c>
      <c r="AS12" s="93">
        <v>217</v>
      </c>
      <c r="AT12" s="94">
        <v>236</v>
      </c>
      <c r="AU12" s="94">
        <v>45</v>
      </c>
      <c r="AV12" s="95">
        <v>23</v>
      </c>
      <c r="AW12" s="96">
        <v>6</v>
      </c>
      <c r="AX12" s="91">
        <v>6</v>
      </c>
      <c r="AY12" s="98">
        <v>-60</v>
      </c>
    </row>
    <row r="13" spans="1:51" x14ac:dyDescent="0.15">
      <c r="C13" s="99" t="s">
        <v>37</v>
      </c>
      <c r="D13" s="24"/>
      <c r="E13" s="100"/>
      <c r="F13" s="101">
        <v>-60</v>
      </c>
      <c r="G13" s="103">
        <v>-289</v>
      </c>
      <c r="H13" s="103">
        <v>-122</v>
      </c>
      <c r="I13" s="103">
        <v>-167</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557.03</v>
      </c>
      <c r="F14" s="123">
        <v>742366</v>
      </c>
      <c r="G14" s="124">
        <v>1506516</v>
      </c>
      <c r="H14" s="125">
        <v>706975</v>
      </c>
      <c r="I14" s="125">
        <v>799541</v>
      </c>
      <c r="J14" s="83">
        <v>-1692</v>
      </c>
      <c r="K14" s="126">
        <v>-869</v>
      </c>
      <c r="L14" s="127">
        <v>-823</v>
      </c>
      <c r="M14" s="83">
        <v>-1335</v>
      </c>
      <c r="N14" s="126">
        <v>-629</v>
      </c>
      <c r="O14" s="127">
        <v>-706</v>
      </c>
      <c r="P14" s="83">
        <v>721</v>
      </c>
      <c r="Q14" s="126">
        <v>371</v>
      </c>
      <c r="R14" s="127">
        <v>350</v>
      </c>
      <c r="S14" s="83">
        <v>363</v>
      </c>
      <c r="T14" s="126">
        <v>338</v>
      </c>
      <c r="U14" s="126">
        <v>8</v>
      </c>
      <c r="V14" s="127">
        <v>12</v>
      </c>
      <c r="W14" s="83">
        <v>2056</v>
      </c>
      <c r="X14" s="126">
        <v>1000</v>
      </c>
      <c r="Y14" s="127">
        <v>1056</v>
      </c>
      <c r="Z14" s="83">
        <v>980</v>
      </c>
      <c r="AA14" s="126">
        <v>1034</v>
      </c>
      <c r="AB14" s="126">
        <v>20</v>
      </c>
      <c r="AC14" s="127">
        <v>22</v>
      </c>
      <c r="AD14" s="89">
        <v>-357</v>
      </c>
      <c r="AE14" s="128">
        <v>-240</v>
      </c>
      <c r="AF14" s="129">
        <v>-117</v>
      </c>
      <c r="AG14" s="89">
        <v>4864</v>
      </c>
      <c r="AH14" s="128">
        <v>2464</v>
      </c>
      <c r="AI14" s="130">
        <v>2400</v>
      </c>
      <c r="AJ14" s="89">
        <v>2012</v>
      </c>
      <c r="AK14" s="128">
        <v>1982</v>
      </c>
      <c r="AL14" s="128">
        <v>420</v>
      </c>
      <c r="AM14" s="129">
        <v>397</v>
      </c>
      <c r="AN14" s="89">
        <v>32</v>
      </c>
      <c r="AO14" s="129">
        <v>21</v>
      </c>
      <c r="AP14" s="89">
        <v>5221</v>
      </c>
      <c r="AQ14" s="131">
        <v>2704</v>
      </c>
      <c r="AR14" s="129">
        <v>2517</v>
      </c>
      <c r="AS14" s="89">
        <v>2209</v>
      </c>
      <c r="AT14" s="128">
        <v>2165</v>
      </c>
      <c r="AU14" s="128">
        <v>354</v>
      </c>
      <c r="AV14" s="129">
        <v>265</v>
      </c>
      <c r="AW14" s="89">
        <v>141</v>
      </c>
      <c r="AX14" s="129">
        <v>87</v>
      </c>
      <c r="AY14" s="132">
        <v>-775</v>
      </c>
    </row>
    <row r="15" spans="1:51" x14ac:dyDescent="0.15">
      <c r="A15">
        <v>2</v>
      </c>
      <c r="C15" s="77" t="s">
        <v>41</v>
      </c>
      <c r="D15" s="24"/>
      <c r="E15" s="119">
        <v>169.14</v>
      </c>
      <c r="F15" s="123">
        <v>485506</v>
      </c>
      <c r="G15" s="124">
        <v>1032650</v>
      </c>
      <c r="H15" s="125">
        <v>486297</v>
      </c>
      <c r="I15" s="125">
        <v>546353</v>
      </c>
      <c r="J15" s="121">
        <v>-774</v>
      </c>
      <c r="K15" s="84">
        <v>-428</v>
      </c>
      <c r="L15" s="85">
        <v>-346</v>
      </c>
      <c r="M15" s="121">
        <v>-765</v>
      </c>
      <c r="N15" s="84">
        <v>-410</v>
      </c>
      <c r="O15" s="85">
        <v>-355</v>
      </c>
      <c r="P15" s="121">
        <v>579</v>
      </c>
      <c r="Q15" s="84">
        <v>292</v>
      </c>
      <c r="R15" s="85">
        <v>287</v>
      </c>
      <c r="S15" s="86">
        <v>290</v>
      </c>
      <c r="T15" s="87">
        <v>279</v>
      </c>
      <c r="U15" s="87">
        <v>2</v>
      </c>
      <c r="V15" s="88">
        <v>8</v>
      </c>
      <c r="W15" s="121">
        <v>1344</v>
      </c>
      <c r="X15" s="84">
        <v>702</v>
      </c>
      <c r="Y15" s="85">
        <v>642</v>
      </c>
      <c r="Z15" s="86">
        <v>682</v>
      </c>
      <c r="AA15" s="87">
        <v>630</v>
      </c>
      <c r="AB15" s="87">
        <v>20</v>
      </c>
      <c r="AC15" s="88">
        <v>12</v>
      </c>
      <c r="AD15" s="96">
        <v>-9</v>
      </c>
      <c r="AE15" s="90">
        <v>-18</v>
      </c>
      <c r="AF15" s="91">
        <v>9</v>
      </c>
      <c r="AG15" s="96">
        <v>2843</v>
      </c>
      <c r="AH15" s="90">
        <v>1469</v>
      </c>
      <c r="AI15" s="92">
        <v>1374</v>
      </c>
      <c r="AJ15" s="93">
        <v>1274</v>
      </c>
      <c r="AK15" s="94">
        <v>1242</v>
      </c>
      <c r="AL15" s="94">
        <v>169</v>
      </c>
      <c r="AM15" s="95">
        <v>105</v>
      </c>
      <c r="AN15" s="96">
        <v>26</v>
      </c>
      <c r="AO15" s="91">
        <v>27</v>
      </c>
      <c r="AP15" s="122">
        <v>2852</v>
      </c>
      <c r="AQ15" s="90">
        <v>1487</v>
      </c>
      <c r="AR15" s="92">
        <v>1365</v>
      </c>
      <c r="AS15" s="93">
        <v>1295</v>
      </c>
      <c r="AT15" s="94">
        <v>1223</v>
      </c>
      <c r="AU15" s="94">
        <v>141</v>
      </c>
      <c r="AV15" s="95">
        <v>114</v>
      </c>
      <c r="AW15" s="96">
        <v>51</v>
      </c>
      <c r="AX15" s="91">
        <v>28</v>
      </c>
      <c r="AY15" s="98">
        <v>-369</v>
      </c>
    </row>
    <row r="16" spans="1:51" x14ac:dyDescent="0.15">
      <c r="A16">
        <v>3</v>
      </c>
      <c r="C16" s="77" t="s">
        <v>42</v>
      </c>
      <c r="D16" s="24"/>
      <c r="E16" s="133">
        <v>480.89</v>
      </c>
      <c r="F16" s="123">
        <v>297939</v>
      </c>
      <c r="G16" s="124">
        <v>706512</v>
      </c>
      <c r="H16" s="125">
        <v>331749</v>
      </c>
      <c r="I16" s="125">
        <v>374763</v>
      </c>
      <c r="J16" s="121">
        <v>-729</v>
      </c>
      <c r="K16" s="84">
        <v>-317</v>
      </c>
      <c r="L16" s="85">
        <v>-412</v>
      </c>
      <c r="M16" s="121">
        <v>-506</v>
      </c>
      <c r="N16" s="84">
        <v>-234</v>
      </c>
      <c r="O16" s="85">
        <v>-272</v>
      </c>
      <c r="P16" s="121">
        <v>345</v>
      </c>
      <c r="Q16" s="84">
        <v>194</v>
      </c>
      <c r="R16" s="85">
        <v>151</v>
      </c>
      <c r="S16" s="86">
        <v>189</v>
      </c>
      <c r="T16" s="87">
        <v>150</v>
      </c>
      <c r="U16" s="87">
        <v>5</v>
      </c>
      <c r="V16" s="88">
        <v>1</v>
      </c>
      <c r="W16" s="121">
        <v>851</v>
      </c>
      <c r="X16" s="84">
        <v>428</v>
      </c>
      <c r="Y16" s="85">
        <v>423</v>
      </c>
      <c r="Z16" s="86">
        <v>418</v>
      </c>
      <c r="AA16" s="87">
        <v>420</v>
      </c>
      <c r="AB16" s="87">
        <v>10</v>
      </c>
      <c r="AC16" s="88">
        <v>3</v>
      </c>
      <c r="AD16" s="96">
        <v>-223</v>
      </c>
      <c r="AE16" s="90">
        <v>-83</v>
      </c>
      <c r="AF16" s="91">
        <v>-140</v>
      </c>
      <c r="AG16" s="96">
        <v>1548</v>
      </c>
      <c r="AH16" s="90">
        <v>810</v>
      </c>
      <c r="AI16" s="92">
        <v>738</v>
      </c>
      <c r="AJ16" s="93">
        <v>697</v>
      </c>
      <c r="AK16" s="94">
        <v>667</v>
      </c>
      <c r="AL16" s="94">
        <v>104</v>
      </c>
      <c r="AM16" s="95">
        <v>64</v>
      </c>
      <c r="AN16" s="96">
        <v>9</v>
      </c>
      <c r="AO16" s="91">
        <v>7</v>
      </c>
      <c r="AP16" s="122">
        <v>1771</v>
      </c>
      <c r="AQ16" s="90">
        <v>893</v>
      </c>
      <c r="AR16" s="92">
        <v>878</v>
      </c>
      <c r="AS16" s="93">
        <v>773</v>
      </c>
      <c r="AT16" s="94">
        <v>815</v>
      </c>
      <c r="AU16" s="94">
        <v>104</v>
      </c>
      <c r="AV16" s="95">
        <v>58</v>
      </c>
      <c r="AW16" s="96">
        <v>16</v>
      </c>
      <c r="AX16" s="91">
        <v>5</v>
      </c>
      <c r="AY16" s="98">
        <v>-171</v>
      </c>
    </row>
    <row r="17" spans="1:51" s="2" customFormat="1" x14ac:dyDescent="0.15">
      <c r="A17">
        <v>4</v>
      </c>
      <c r="B17"/>
      <c r="C17" s="77" t="s">
        <v>43</v>
      </c>
      <c r="D17" s="24"/>
      <c r="E17" s="119">
        <v>266.33</v>
      </c>
      <c r="F17" s="123">
        <v>307354</v>
      </c>
      <c r="G17" s="124">
        <v>711507</v>
      </c>
      <c r="H17" s="125">
        <v>344605</v>
      </c>
      <c r="I17" s="125">
        <v>366902</v>
      </c>
      <c r="J17" s="121">
        <v>-478</v>
      </c>
      <c r="K17" s="84">
        <v>-282</v>
      </c>
      <c r="L17" s="85">
        <v>-196</v>
      </c>
      <c r="M17" s="121">
        <v>-509</v>
      </c>
      <c r="N17" s="84">
        <v>-271</v>
      </c>
      <c r="O17" s="85">
        <v>-238</v>
      </c>
      <c r="P17" s="121">
        <v>421</v>
      </c>
      <c r="Q17" s="84">
        <v>218</v>
      </c>
      <c r="R17" s="85">
        <v>203</v>
      </c>
      <c r="S17" s="86">
        <v>212</v>
      </c>
      <c r="T17" s="87">
        <v>203</v>
      </c>
      <c r="U17" s="87">
        <v>6</v>
      </c>
      <c r="V17" s="88">
        <v>0</v>
      </c>
      <c r="W17" s="121">
        <v>930</v>
      </c>
      <c r="X17" s="84">
        <v>489</v>
      </c>
      <c r="Y17" s="85">
        <v>441</v>
      </c>
      <c r="Z17" s="86">
        <v>486</v>
      </c>
      <c r="AA17" s="87">
        <v>439</v>
      </c>
      <c r="AB17" s="87">
        <v>3</v>
      </c>
      <c r="AC17" s="88">
        <v>2</v>
      </c>
      <c r="AD17" s="96">
        <v>31</v>
      </c>
      <c r="AE17" s="90">
        <v>-11</v>
      </c>
      <c r="AF17" s="91">
        <v>42</v>
      </c>
      <c r="AG17" s="96">
        <v>1673</v>
      </c>
      <c r="AH17" s="90">
        <v>899</v>
      </c>
      <c r="AI17" s="92">
        <v>774</v>
      </c>
      <c r="AJ17" s="93">
        <v>762</v>
      </c>
      <c r="AK17" s="94">
        <v>698</v>
      </c>
      <c r="AL17" s="94">
        <v>125</v>
      </c>
      <c r="AM17" s="95">
        <v>70</v>
      </c>
      <c r="AN17" s="96">
        <v>12</v>
      </c>
      <c r="AO17" s="91">
        <v>6</v>
      </c>
      <c r="AP17" s="122">
        <v>1642</v>
      </c>
      <c r="AQ17" s="90">
        <v>910</v>
      </c>
      <c r="AR17" s="92">
        <v>732</v>
      </c>
      <c r="AS17" s="93">
        <v>791</v>
      </c>
      <c r="AT17" s="94">
        <v>670</v>
      </c>
      <c r="AU17" s="94">
        <v>103</v>
      </c>
      <c r="AV17" s="95">
        <v>54</v>
      </c>
      <c r="AW17" s="96">
        <v>16</v>
      </c>
      <c r="AX17" s="91">
        <v>8</v>
      </c>
      <c r="AY17" s="98">
        <v>-123</v>
      </c>
    </row>
    <row r="18" spans="1:51" s="2" customFormat="1" x14ac:dyDescent="0.15">
      <c r="A18" s="2">
        <v>5</v>
      </c>
      <c r="C18" s="77" t="s">
        <v>44</v>
      </c>
      <c r="D18" s="78"/>
      <c r="E18" s="133">
        <v>895.61</v>
      </c>
      <c r="F18" s="80">
        <v>103764</v>
      </c>
      <c r="G18" s="134">
        <v>257358</v>
      </c>
      <c r="H18" s="134">
        <v>124911</v>
      </c>
      <c r="I18" s="134">
        <v>132447</v>
      </c>
      <c r="J18" s="121">
        <v>-254</v>
      </c>
      <c r="K18" s="84">
        <v>-110</v>
      </c>
      <c r="L18" s="85">
        <v>-144</v>
      </c>
      <c r="M18" s="121">
        <v>-272</v>
      </c>
      <c r="N18" s="84">
        <v>-141</v>
      </c>
      <c r="O18" s="85">
        <v>-131</v>
      </c>
      <c r="P18" s="121">
        <v>124</v>
      </c>
      <c r="Q18" s="84">
        <v>60</v>
      </c>
      <c r="R18" s="85">
        <v>64</v>
      </c>
      <c r="S18" s="86">
        <v>58</v>
      </c>
      <c r="T18" s="87">
        <v>59</v>
      </c>
      <c r="U18" s="87">
        <v>2</v>
      </c>
      <c r="V18" s="88">
        <v>5</v>
      </c>
      <c r="W18" s="121">
        <v>396</v>
      </c>
      <c r="X18" s="84">
        <v>201</v>
      </c>
      <c r="Y18" s="85">
        <v>195</v>
      </c>
      <c r="Z18" s="86">
        <v>198</v>
      </c>
      <c r="AA18" s="87">
        <v>195</v>
      </c>
      <c r="AB18" s="87">
        <v>3</v>
      </c>
      <c r="AC18" s="88">
        <v>0</v>
      </c>
      <c r="AD18" s="96">
        <v>18</v>
      </c>
      <c r="AE18" s="90">
        <v>31</v>
      </c>
      <c r="AF18" s="91">
        <v>-13</v>
      </c>
      <c r="AG18" s="96">
        <v>636</v>
      </c>
      <c r="AH18" s="90">
        <v>383</v>
      </c>
      <c r="AI18" s="92">
        <v>253</v>
      </c>
      <c r="AJ18" s="93">
        <v>256</v>
      </c>
      <c r="AK18" s="94">
        <v>194</v>
      </c>
      <c r="AL18" s="94">
        <v>123</v>
      </c>
      <c r="AM18" s="95">
        <v>58</v>
      </c>
      <c r="AN18" s="96">
        <v>4</v>
      </c>
      <c r="AO18" s="91">
        <v>1</v>
      </c>
      <c r="AP18" s="122">
        <v>618</v>
      </c>
      <c r="AQ18" s="90">
        <v>352</v>
      </c>
      <c r="AR18" s="92">
        <v>266</v>
      </c>
      <c r="AS18" s="93">
        <v>254</v>
      </c>
      <c r="AT18" s="94">
        <v>198</v>
      </c>
      <c r="AU18" s="94">
        <v>90</v>
      </c>
      <c r="AV18" s="95">
        <v>64</v>
      </c>
      <c r="AW18" s="96">
        <v>8</v>
      </c>
      <c r="AX18" s="91">
        <v>4</v>
      </c>
      <c r="AY18" s="98">
        <v>-16</v>
      </c>
    </row>
    <row r="19" spans="1:51" s="2" customFormat="1" x14ac:dyDescent="0.15">
      <c r="A19" s="2">
        <v>6</v>
      </c>
      <c r="C19" s="135" t="s">
        <v>45</v>
      </c>
      <c r="D19" s="78"/>
      <c r="E19" s="133">
        <v>865.25</v>
      </c>
      <c r="F19" s="120">
        <v>243457</v>
      </c>
      <c r="G19" s="82">
        <v>563820</v>
      </c>
      <c r="H19" s="82">
        <v>272735</v>
      </c>
      <c r="I19" s="82">
        <v>291085</v>
      </c>
      <c r="J19" s="121">
        <v>-383</v>
      </c>
      <c r="K19" s="84">
        <v>-256</v>
      </c>
      <c r="L19" s="85">
        <v>-127</v>
      </c>
      <c r="M19" s="121">
        <v>-445</v>
      </c>
      <c r="N19" s="84">
        <v>-261</v>
      </c>
      <c r="O19" s="85">
        <v>-184</v>
      </c>
      <c r="P19" s="121">
        <v>364</v>
      </c>
      <c r="Q19" s="84">
        <v>175</v>
      </c>
      <c r="R19" s="85">
        <v>189</v>
      </c>
      <c r="S19" s="86">
        <v>170</v>
      </c>
      <c r="T19" s="87">
        <v>184</v>
      </c>
      <c r="U19" s="87">
        <v>5</v>
      </c>
      <c r="V19" s="88">
        <v>5</v>
      </c>
      <c r="W19" s="121">
        <v>809</v>
      </c>
      <c r="X19" s="84">
        <v>436</v>
      </c>
      <c r="Y19" s="85">
        <v>373</v>
      </c>
      <c r="Z19" s="86">
        <v>431</v>
      </c>
      <c r="AA19" s="87">
        <v>372</v>
      </c>
      <c r="AB19" s="87">
        <v>5</v>
      </c>
      <c r="AC19" s="88">
        <v>1</v>
      </c>
      <c r="AD19" s="96">
        <v>62</v>
      </c>
      <c r="AE19" s="90">
        <v>5</v>
      </c>
      <c r="AF19" s="91">
        <v>57</v>
      </c>
      <c r="AG19" s="96">
        <v>1120</v>
      </c>
      <c r="AH19" s="90">
        <v>631</v>
      </c>
      <c r="AI19" s="92">
        <v>489</v>
      </c>
      <c r="AJ19" s="93">
        <v>503</v>
      </c>
      <c r="AK19" s="94">
        <v>399</v>
      </c>
      <c r="AL19" s="94">
        <v>106</v>
      </c>
      <c r="AM19" s="95">
        <v>82</v>
      </c>
      <c r="AN19" s="96">
        <v>22</v>
      </c>
      <c r="AO19" s="91">
        <v>8</v>
      </c>
      <c r="AP19" s="122">
        <v>1058</v>
      </c>
      <c r="AQ19" s="90">
        <v>626</v>
      </c>
      <c r="AR19" s="92">
        <v>432</v>
      </c>
      <c r="AS19" s="93">
        <v>497</v>
      </c>
      <c r="AT19" s="94">
        <v>385</v>
      </c>
      <c r="AU19" s="94">
        <v>112</v>
      </c>
      <c r="AV19" s="95">
        <v>34</v>
      </c>
      <c r="AW19" s="96">
        <v>17</v>
      </c>
      <c r="AX19" s="91">
        <v>13</v>
      </c>
      <c r="AY19" s="98">
        <v>-84</v>
      </c>
    </row>
    <row r="20" spans="1:51" x14ac:dyDescent="0.15">
      <c r="A20" s="2">
        <v>7</v>
      </c>
      <c r="B20" s="2"/>
      <c r="C20" s="135" t="s">
        <v>46</v>
      </c>
      <c r="D20" s="78"/>
      <c r="E20" s="133">
        <v>1566.97</v>
      </c>
      <c r="F20" s="120">
        <v>95868</v>
      </c>
      <c r="G20" s="82">
        <v>239115</v>
      </c>
      <c r="H20" s="82">
        <v>115236</v>
      </c>
      <c r="I20" s="82">
        <v>123879</v>
      </c>
      <c r="J20" s="121">
        <v>-424</v>
      </c>
      <c r="K20" s="84">
        <v>-170</v>
      </c>
      <c r="L20" s="85">
        <v>-254</v>
      </c>
      <c r="M20" s="121">
        <v>-310</v>
      </c>
      <c r="N20" s="84">
        <v>-137</v>
      </c>
      <c r="O20" s="85">
        <v>-173</v>
      </c>
      <c r="P20" s="121">
        <v>101</v>
      </c>
      <c r="Q20" s="84">
        <v>51</v>
      </c>
      <c r="R20" s="85">
        <v>50</v>
      </c>
      <c r="S20" s="86">
        <v>49</v>
      </c>
      <c r="T20" s="87">
        <v>49</v>
      </c>
      <c r="U20" s="87">
        <v>2</v>
      </c>
      <c r="V20" s="88">
        <v>1</v>
      </c>
      <c r="W20" s="121">
        <v>411</v>
      </c>
      <c r="X20" s="84">
        <v>188</v>
      </c>
      <c r="Y20" s="85">
        <v>223</v>
      </c>
      <c r="Z20" s="86">
        <v>187</v>
      </c>
      <c r="AA20" s="87">
        <v>223</v>
      </c>
      <c r="AB20" s="87">
        <v>1</v>
      </c>
      <c r="AC20" s="88">
        <v>0</v>
      </c>
      <c r="AD20" s="96">
        <v>-114</v>
      </c>
      <c r="AE20" s="90">
        <v>-33</v>
      </c>
      <c r="AF20" s="91">
        <v>-81</v>
      </c>
      <c r="AG20" s="96">
        <v>426</v>
      </c>
      <c r="AH20" s="90">
        <v>249</v>
      </c>
      <c r="AI20" s="92">
        <v>177</v>
      </c>
      <c r="AJ20" s="93">
        <v>191</v>
      </c>
      <c r="AK20" s="94">
        <v>151</v>
      </c>
      <c r="AL20" s="94">
        <v>54</v>
      </c>
      <c r="AM20" s="95">
        <v>24</v>
      </c>
      <c r="AN20" s="96">
        <v>4</v>
      </c>
      <c r="AO20" s="91">
        <v>2</v>
      </c>
      <c r="AP20" s="122">
        <v>540</v>
      </c>
      <c r="AQ20" s="90">
        <v>282</v>
      </c>
      <c r="AR20" s="92">
        <v>258</v>
      </c>
      <c r="AS20" s="93">
        <v>218</v>
      </c>
      <c r="AT20" s="94">
        <v>224</v>
      </c>
      <c r="AU20" s="94">
        <v>55</v>
      </c>
      <c r="AV20" s="95">
        <v>28</v>
      </c>
      <c r="AW20" s="96">
        <v>9</v>
      </c>
      <c r="AX20" s="91">
        <v>6</v>
      </c>
      <c r="AY20" s="98">
        <v>-127</v>
      </c>
    </row>
    <row r="21" spans="1:51" x14ac:dyDescent="0.15">
      <c r="A21">
        <v>8</v>
      </c>
      <c r="C21" s="77" t="s">
        <v>47</v>
      </c>
      <c r="D21" s="78"/>
      <c r="E21" s="133">
        <v>2133.3000000000002</v>
      </c>
      <c r="F21" s="123">
        <v>60843</v>
      </c>
      <c r="G21" s="124">
        <v>151795</v>
      </c>
      <c r="H21" s="125">
        <v>72763</v>
      </c>
      <c r="I21" s="125">
        <v>79032</v>
      </c>
      <c r="J21" s="121">
        <v>-264</v>
      </c>
      <c r="K21" s="84">
        <v>-117</v>
      </c>
      <c r="L21" s="85">
        <v>-147</v>
      </c>
      <c r="M21" s="121">
        <v>-262</v>
      </c>
      <c r="N21" s="84">
        <v>-125</v>
      </c>
      <c r="O21" s="85">
        <v>-137</v>
      </c>
      <c r="P21" s="121">
        <v>63</v>
      </c>
      <c r="Q21" s="84">
        <v>35</v>
      </c>
      <c r="R21" s="85">
        <v>28</v>
      </c>
      <c r="S21" s="86">
        <v>34</v>
      </c>
      <c r="T21" s="87">
        <v>28</v>
      </c>
      <c r="U21" s="87">
        <v>1</v>
      </c>
      <c r="V21" s="88">
        <v>0</v>
      </c>
      <c r="W21" s="121">
        <v>325</v>
      </c>
      <c r="X21" s="84">
        <v>160</v>
      </c>
      <c r="Y21" s="85">
        <v>165</v>
      </c>
      <c r="Z21" s="86">
        <v>160</v>
      </c>
      <c r="AA21" s="87">
        <v>165</v>
      </c>
      <c r="AB21" s="87">
        <v>0</v>
      </c>
      <c r="AC21" s="88">
        <v>0</v>
      </c>
      <c r="AD21" s="96">
        <v>-2</v>
      </c>
      <c r="AE21" s="90">
        <v>8</v>
      </c>
      <c r="AF21" s="91">
        <v>-10</v>
      </c>
      <c r="AG21" s="96">
        <v>203</v>
      </c>
      <c r="AH21" s="90">
        <v>117</v>
      </c>
      <c r="AI21" s="92">
        <v>86</v>
      </c>
      <c r="AJ21" s="93">
        <v>97</v>
      </c>
      <c r="AK21" s="94">
        <v>66</v>
      </c>
      <c r="AL21" s="94">
        <v>19</v>
      </c>
      <c r="AM21" s="95">
        <v>19</v>
      </c>
      <c r="AN21" s="96">
        <v>1</v>
      </c>
      <c r="AO21" s="91">
        <v>1</v>
      </c>
      <c r="AP21" s="122">
        <v>205</v>
      </c>
      <c r="AQ21" s="90">
        <v>109</v>
      </c>
      <c r="AR21" s="92">
        <v>96</v>
      </c>
      <c r="AS21" s="93">
        <v>92</v>
      </c>
      <c r="AT21" s="94">
        <v>85</v>
      </c>
      <c r="AU21" s="94">
        <v>15</v>
      </c>
      <c r="AV21" s="95">
        <v>8</v>
      </c>
      <c r="AW21" s="96">
        <v>2</v>
      </c>
      <c r="AX21" s="91">
        <v>3</v>
      </c>
      <c r="AY21" s="98">
        <v>-67</v>
      </c>
    </row>
    <row r="22" spans="1:51" x14ac:dyDescent="0.15">
      <c r="A22">
        <v>9</v>
      </c>
      <c r="C22" s="77" t="s">
        <v>48</v>
      </c>
      <c r="D22" s="78"/>
      <c r="E22" s="133">
        <v>870.8</v>
      </c>
      <c r="F22" s="123">
        <v>39111</v>
      </c>
      <c r="G22" s="124">
        <v>98333</v>
      </c>
      <c r="H22" s="125">
        <v>47079</v>
      </c>
      <c r="I22" s="125">
        <v>51254</v>
      </c>
      <c r="J22" s="121">
        <v>-142</v>
      </c>
      <c r="K22" s="84">
        <v>-63</v>
      </c>
      <c r="L22" s="85">
        <v>-79</v>
      </c>
      <c r="M22" s="121">
        <v>-135</v>
      </c>
      <c r="N22" s="84">
        <v>-70</v>
      </c>
      <c r="O22" s="85">
        <v>-65</v>
      </c>
      <c r="P22" s="121">
        <v>50</v>
      </c>
      <c r="Q22" s="84">
        <v>29</v>
      </c>
      <c r="R22" s="85">
        <v>21</v>
      </c>
      <c r="S22" s="86">
        <v>29</v>
      </c>
      <c r="T22" s="87">
        <v>21</v>
      </c>
      <c r="U22" s="87">
        <v>0</v>
      </c>
      <c r="V22" s="88">
        <v>0</v>
      </c>
      <c r="W22" s="121">
        <v>185</v>
      </c>
      <c r="X22" s="84">
        <v>99</v>
      </c>
      <c r="Y22" s="85">
        <v>86</v>
      </c>
      <c r="Z22" s="86">
        <v>99</v>
      </c>
      <c r="AA22" s="87">
        <v>86</v>
      </c>
      <c r="AB22" s="87">
        <v>0</v>
      </c>
      <c r="AC22" s="88">
        <v>0</v>
      </c>
      <c r="AD22" s="96">
        <v>-7</v>
      </c>
      <c r="AE22" s="90">
        <v>7</v>
      </c>
      <c r="AF22" s="91">
        <v>-14</v>
      </c>
      <c r="AG22" s="96">
        <v>172</v>
      </c>
      <c r="AH22" s="90">
        <v>95</v>
      </c>
      <c r="AI22" s="92">
        <v>77</v>
      </c>
      <c r="AJ22" s="93">
        <v>68</v>
      </c>
      <c r="AK22" s="94">
        <v>66</v>
      </c>
      <c r="AL22" s="94">
        <v>25</v>
      </c>
      <c r="AM22" s="95">
        <v>11</v>
      </c>
      <c r="AN22" s="96">
        <v>2</v>
      </c>
      <c r="AO22" s="91">
        <v>0</v>
      </c>
      <c r="AP22" s="122">
        <v>179</v>
      </c>
      <c r="AQ22" s="90">
        <v>88</v>
      </c>
      <c r="AR22" s="92">
        <v>91</v>
      </c>
      <c r="AS22" s="93">
        <v>64</v>
      </c>
      <c r="AT22" s="94">
        <v>64</v>
      </c>
      <c r="AU22" s="94">
        <v>20</v>
      </c>
      <c r="AV22" s="95">
        <v>20</v>
      </c>
      <c r="AW22" s="96">
        <v>4</v>
      </c>
      <c r="AX22" s="91">
        <v>7</v>
      </c>
      <c r="AY22" s="98">
        <v>-38</v>
      </c>
    </row>
    <row r="23" spans="1:51" x14ac:dyDescent="0.15">
      <c r="A23">
        <v>10</v>
      </c>
      <c r="C23" s="77" t="s">
        <v>49</v>
      </c>
      <c r="D23" s="78"/>
      <c r="E23" s="133">
        <v>595.63</v>
      </c>
      <c r="F23" s="120">
        <v>52964</v>
      </c>
      <c r="G23" s="81">
        <v>124061</v>
      </c>
      <c r="H23" s="81">
        <v>59018</v>
      </c>
      <c r="I23" s="82">
        <v>65043</v>
      </c>
      <c r="J23" s="121">
        <v>-239</v>
      </c>
      <c r="K23" s="84">
        <v>-118</v>
      </c>
      <c r="L23" s="85">
        <v>-121</v>
      </c>
      <c r="M23" s="121">
        <v>-248</v>
      </c>
      <c r="N23" s="84">
        <v>-123</v>
      </c>
      <c r="O23" s="85">
        <v>-125</v>
      </c>
      <c r="P23" s="121">
        <v>48</v>
      </c>
      <c r="Q23" s="84">
        <v>20</v>
      </c>
      <c r="R23" s="85">
        <v>28</v>
      </c>
      <c r="S23" s="86">
        <v>20</v>
      </c>
      <c r="T23" s="87">
        <v>28</v>
      </c>
      <c r="U23" s="87">
        <v>0</v>
      </c>
      <c r="V23" s="88">
        <v>0</v>
      </c>
      <c r="W23" s="121">
        <v>296</v>
      </c>
      <c r="X23" s="84">
        <v>143</v>
      </c>
      <c r="Y23" s="85">
        <v>153</v>
      </c>
      <c r="Z23" s="86">
        <v>143</v>
      </c>
      <c r="AA23" s="87">
        <v>153</v>
      </c>
      <c r="AB23" s="87">
        <v>0</v>
      </c>
      <c r="AC23" s="88">
        <v>0</v>
      </c>
      <c r="AD23" s="96">
        <v>9</v>
      </c>
      <c r="AE23" s="90">
        <v>5</v>
      </c>
      <c r="AF23" s="91">
        <v>4</v>
      </c>
      <c r="AG23" s="96">
        <v>285</v>
      </c>
      <c r="AH23" s="90">
        <v>164</v>
      </c>
      <c r="AI23" s="92">
        <v>121</v>
      </c>
      <c r="AJ23" s="93">
        <v>95</v>
      </c>
      <c r="AK23" s="94">
        <v>84</v>
      </c>
      <c r="AL23" s="94">
        <v>68</v>
      </c>
      <c r="AM23" s="95">
        <v>35</v>
      </c>
      <c r="AN23" s="96">
        <v>1</v>
      </c>
      <c r="AO23" s="91">
        <v>2</v>
      </c>
      <c r="AP23" s="122">
        <v>276</v>
      </c>
      <c r="AQ23" s="90">
        <v>159</v>
      </c>
      <c r="AR23" s="92">
        <v>117</v>
      </c>
      <c r="AS23" s="93">
        <v>97</v>
      </c>
      <c r="AT23" s="94">
        <v>89</v>
      </c>
      <c r="AU23" s="94">
        <v>60</v>
      </c>
      <c r="AV23" s="95">
        <v>25</v>
      </c>
      <c r="AW23" s="96">
        <v>2</v>
      </c>
      <c r="AX23" s="91">
        <v>3</v>
      </c>
      <c r="AY23" s="98">
        <v>-83</v>
      </c>
    </row>
    <row r="24" spans="1:51" x14ac:dyDescent="0.15">
      <c r="A24">
        <v>1</v>
      </c>
      <c r="B24" s="136">
        <v>100</v>
      </c>
      <c r="C24" s="137" t="s">
        <v>50</v>
      </c>
      <c r="D24" s="24" t="s">
        <v>51</v>
      </c>
      <c r="E24" s="138">
        <v>557.03</v>
      </c>
      <c r="F24" s="80">
        <v>742366</v>
      </c>
      <c r="G24" s="82">
        <v>1506516</v>
      </c>
      <c r="H24" s="82">
        <v>706975</v>
      </c>
      <c r="I24" s="82">
        <v>799541</v>
      </c>
      <c r="J24" s="205">
        <v>-1692</v>
      </c>
      <c r="K24" s="206">
        <v>-869</v>
      </c>
      <c r="L24" s="207">
        <v>-823</v>
      </c>
      <c r="M24" s="208">
        <v>-1335</v>
      </c>
      <c r="N24" s="206">
        <v>-629</v>
      </c>
      <c r="O24" s="207">
        <v>-706</v>
      </c>
      <c r="P24" s="205">
        <v>721</v>
      </c>
      <c r="Q24" s="206">
        <v>371</v>
      </c>
      <c r="R24" s="207">
        <v>350</v>
      </c>
      <c r="S24" s="209">
        <v>363</v>
      </c>
      <c r="T24" s="210">
        <v>338</v>
      </c>
      <c r="U24" s="210">
        <v>8</v>
      </c>
      <c r="V24" s="211">
        <v>12</v>
      </c>
      <c r="W24" s="205">
        <v>2056</v>
      </c>
      <c r="X24" s="206">
        <v>1000</v>
      </c>
      <c r="Y24" s="207">
        <v>1056</v>
      </c>
      <c r="Z24" s="209">
        <v>980</v>
      </c>
      <c r="AA24" s="210">
        <v>1034</v>
      </c>
      <c r="AB24" s="210">
        <v>20</v>
      </c>
      <c r="AC24" s="211">
        <v>22</v>
      </c>
      <c r="AD24" s="212">
        <v>-357</v>
      </c>
      <c r="AE24" s="213">
        <v>-240</v>
      </c>
      <c r="AF24" s="214">
        <v>-117</v>
      </c>
      <c r="AG24" s="212">
        <v>4864</v>
      </c>
      <c r="AH24" s="213">
        <v>2464</v>
      </c>
      <c r="AI24" s="215">
        <v>2400</v>
      </c>
      <c r="AJ24" s="216">
        <v>2012</v>
      </c>
      <c r="AK24" s="217">
        <v>1982</v>
      </c>
      <c r="AL24" s="217">
        <v>420</v>
      </c>
      <c r="AM24" s="218">
        <v>397</v>
      </c>
      <c r="AN24" s="212">
        <v>32</v>
      </c>
      <c r="AO24" s="214">
        <v>21</v>
      </c>
      <c r="AP24" s="219">
        <v>5221</v>
      </c>
      <c r="AQ24" s="213">
        <v>2704</v>
      </c>
      <c r="AR24" s="215">
        <v>2517</v>
      </c>
      <c r="AS24" s="216">
        <v>2209</v>
      </c>
      <c r="AT24" s="217">
        <v>2165</v>
      </c>
      <c r="AU24" s="217">
        <v>354</v>
      </c>
      <c r="AV24" s="218">
        <v>265</v>
      </c>
      <c r="AW24" s="212">
        <v>141</v>
      </c>
      <c r="AX24" s="214">
        <v>87</v>
      </c>
      <c r="AY24" s="220">
        <v>-775</v>
      </c>
    </row>
    <row r="25" spans="1:51" x14ac:dyDescent="0.15">
      <c r="B25" s="136">
        <v>101</v>
      </c>
      <c r="C25" s="99" t="s">
        <v>52</v>
      </c>
      <c r="D25" s="24"/>
      <c r="E25" s="149">
        <v>34.03</v>
      </c>
      <c r="F25" s="150">
        <v>103079</v>
      </c>
      <c r="G25" s="103">
        <v>211545</v>
      </c>
      <c r="H25" s="103">
        <v>98287</v>
      </c>
      <c r="I25" s="103">
        <v>113258</v>
      </c>
      <c r="J25" s="104">
        <v>-180</v>
      </c>
      <c r="K25" s="105">
        <v>-128</v>
      </c>
      <c r="L25" s="106">
        <v>-52</v>
      </c>
      <c r="M25" s="104">
        <v>-124</v>
      </c>
      <c r="N25" s="105">
        <v>-55</v>
      </c>
      <c r="O25" s="106">
        <v>-69</v>
      </c>
      <c r="P25" s="104">
        <v>93</v>
      </c>
      <c r="Q25" s="105">
        <v>54</v>
      </c>
      <c r="R25" s="106">
        <v>39</v>
      </c>
      <c r="S25" s="107">
        <v>54</v>
      </c>
      <c r="T25" s="108">
        <v>37</v>
      </c>
      <c r="U25" s="108">
        <v>0</v>
      </c>
      <c r="V25" s="109">
        <v>2</v>
      </c>
      <c r="W25" s="104">
        <v>217</v>
      </c>
      <c r="X25" s="105">
        <v>109</v>
      </c>
      <c r="Y25" s="106">
        <v>108</v>
      </c>
      <c r="Z25" s="107">
        <v>109</v>
      </c>
      <c r="AA25" s="108">
        <v>108</v>
      </c>
      <c r="AB25" s="108">
        <v>0</v>
      </c>
      <c r="AC25" s="109">
        <v>0</v>
      </c>
      <c r="AD25" s="110">
        <v>-56</v>
      </c>
      <c r="AE25" s="111">
        <v>-73</v>
      </c>
      <c r="AF25" s="112">
        <v>17</v>
      </c>
      <c r="AG25" s="110">
        <v>702</v>
      </c>
      <c r="AH25" s="111">
        <v>327</v>
      </c>
      <c r="AI25" s="113">
        <v>375</v>
      </c>
      <c r="AJ25" s="114">
        <v>260</v>
      </c>
      <c r="AK25" s="115">
        <v>313</v>
      </c>
      <c r="AL25" s="115">
        <v>65</v>
      </c>
      <c r="AM25" s="116">
        <v>60</v>
      </c>
      <c r="AN25" s="110">
        <v>2</v>
      </c>
      <c r="AO25" s="112">
        <v>2</v>
      </c>
      <c r="AP25" s="117">
        <v>758</v>
      </c>
      <c r="AQ25" s="111">
        <v>400</v>
      </c>
      <c r="AR25" s="113">
        <v>358</v>
      </c>
      <c r="AS25" s="114">
        <v>332</v>
      </c>
      <c r="AT25" s="115">
        <v>300</v>
      </c>
      <c r="AU25" s="115">
        <v>48</v>
      </c>
      <c r="AV25" s="116">
        <v>44</v>
      </c>
      <c r="AW25" s="110">
        <v>20</v>
      </c>
      <c r="AX25" s="112">
        <v>14</v>
      </c>
      <c r="AY25" s="118">
        <v>-63</v>
      </c>
    </row>
    <row r="26" spans="1:51" x14ac:dyDescent="0.15">
      <c r="B26" s="136">
        <v>102</v>
      </c>
      <c r="C26" s="99" t="s">
        <v>53</v>
      </c>
      <c r="D26" s="24"/>
      <c r="E26" s="149">
        <v>32.659999999999997</v>
      </c>
      <c r="F26" s="150">
        <v>70840</v>
      </c>
      <c r="G26" s="103">
        <v>136262</v>
      </c>
      <c r="H26" s="103">
        <v>63342</v>
      </c>
      <c r="I26" s="103">
        <v>72920</v>
      </c>
      <c r="J26" s="104">
        <v>-168</v>
      </c>
      <c r="K26" s="105">
        <v>-78</v>
      </c>
      <c r="L26" s="106">
        <v>-90</v>
      </c>
      <c r="M26" s="104">
        <v>-79</v>
      </c>
      <c r="N26" s="105">
        <v>-47</v>
      </c>
      <c r="O26" s="151">
        <v>-32</v>
      </c>
      <c r="P26" s="104">
        <v>78</v>
      </c>
      <c r="Q26" s="105">
        <v>36</v>
      </c>
      <c r="R26" s="106">
        <v>42</v>
      </c>
      <c r="S26" s="107">
        <v>35</v>
      </c>
      <c r="T26" s="108">
        <v>40</v>
      </c>
      <c r="U26" s="108">
        <v>1</v>
      </c>
      <c r="V26" s="109">
        <v>2</v>
      </c>
      <c r="W26" s="104">
        <v>157</v>
      </c>
      <c r="X26" s="105">
        <v>83</v>
      </c>
      <c r="Y26" s="106">
        <v>74</v>
      </c>
      <c r="Z26" s="107">
        <v>82</v>
      </c>
      <c r="AA26" s="108">
        <v>73</v>
      </c>
      <c r="AB26" s="108">
        <v>1</v>
      </c>
      <c r="AC26" s="109">
        <v>1</v>
      </c>
      <c r="AD26" s="110">
        <v>-89</v>
      </c>
      <c r="AE26" s="111">
        <v>-31</v>
      </c>
      <c r="AF26" s="112">
        <v>-58</v>
      </c>
      <c r="AG26" s="110">
        <v>439</v>
      </c>
      <c r="AH26" s="111">
        <v>234</v>
      </c>
      <c r="AI26" s="113">
        <v>205</v>
      </c>
      <c r="AJ26" s="114">
        <v>201</v>
      </c>
      <c r="AK26" s="115">
        <v>178</v>
      </c>
      <c r="AL26" s="115">
        <v>27</v>
      </c>
      <c r="AM26" s="116">
        <v>21</v>
      </c>
      <c r="AN26" s="110">
        <v>6</v>
      </c>
      <c r="AO26" s="112">
        <v>6</v>
      </c>
      <c r="AP26" s="117">
        <v>528</v>
      </c>
      <c r="AQ26" s="111">
        <v>265</v>
      </c>
      <c r="AR26" s="113">
        <v>263</v>
      </c>
      <c r="AS26" s="114">
        <v>237</v>
      </c>
      <c r="AT26" s="115">
        <v>236</v>
      </c>
      <c r="AU26" s="115">
        <v>19</v>
      </c>
      <c r="AV26" s="116">
        <v>20</v>
      </c>
      <c r="AW26" s="110">
        <v>9</v>
      </c>
      <c r="AX26" s="112">
        <v>7</v>
      </c>
      <c r="AY26" s="118">
        <v>-85</v>
      </c>
    </row>
    <row r="27" spans="1:51" x14ac:dyDescent="0.15">
      <c r="B27" s="136">
        <v>105</v>
      </c>
      <c r="C27" s="99" t="s">
        <v>54</v>
      </c>
      <c r="D27" s="24"/>
      <c r="E27" s="149">
        <v>14.67</v>
      </c>
      <c r="F27" s="150">
        <v>63350</v>
      </c>
      <c r="G27" s="103">
        <v>109621</v>
      </c>
      <c r="H27" s="103">
        <v>53077</v>
      </c>
      <c r="I27" s="103">
        <v>56544</v>
      </c>
      <c r="J27" s="104">
        <v>-81</v>
      </c>
      <c r="K27" s="105">
        <v>-118</v>
      </c>
      <c r="L27" s="106">
        <v>37</v>
      </c>
      <c r="M27" s="104">
        <v>-108</v>
      </c>
      <c r="N27" s="105">
        <v>-65</v>
      </c>
      <c r="O27" s="151">
        <v>-43</v>
      </c>
      <c r="P27" s="104">
        <v>64</v>
      </c>
      <c r="Q27" s="105">
        <v>26</v>
      </c>
      <c r="R27" s="106">
        <v>38</v>
      </c>
      <c r="S27" s="107">
        <v>24</v>
      </c>
      <c r="T27" s="108">
        <v>35</v>
      </c>
      <c r="U27" s="108">
        <v>2</v>
      </c>
      <c r="V27" s="109">
        <v>3</v>
      </c>
      <c r="W27" s="104">
        <v>172</v>
      </c>
      <c r="X27" s="105">
        <v>91</v>
      </c>
      <c r="Y27" s="106">
        <v>81</v>
      </c>
      <c r="Z27" s="107">
        <v>87</v>
      </c>
      <c r="AA27" s="108">
        <v>78</v>
      </c>
      <c r="AB27" s="108">
        <v>4</v>
      </c>
      <c r="AC27" s="109">
        <v>3</v>
      </c>
      <c r="AD27" s="110">
        <v>27</v>
      </c>
      <c r="AE27" s="111">
        <v>-53</v>
      </c>
      <c r="AF27" s="112">
        <v>80</v>
      </c>
      <c r="AG27" s="110">
        <v>588</v>
      </c>
      <c r="AH27" s="111">
        <v>273</v>
      </c>
      <c r="AI27" s="113">
        <v>315</v>
      </c>
      <c r="AJ27" s="114">
        <v>205</v>
      </c>
      <c r="AK27" s="115">
        <v>205</v>
      </c>
      <c r="AL27" s="115">
        <v>62</v>
      </c>
      <c r="AM27" s="116">
        <v>107</v>
      </c>
      <c r="AN27" s="110">
        <v>6</v>
      </c>
      <c r="AO27" s="112">
        <v>3</v>
      </c>
      <c r="AP27" s="117">
        <v>561</v>
      </c>
      <c r="AQ27" s="111">
        <v>326</v>
      </c>
      <c r="AR27" s="113">
        <v>235</v>
      </c>
      <c r="AS27" s="114">
        <v>206</v>
      </c>
      <c r="AT27" s="115">
        <v>182</v>
      </c>
      <c r="AU27" s="115">
        <v>59</v>
      </c>
      <c r="AV27" s="116">
        <v>33</v>
      </c>
      <c r="AW27" s="110">
        <v>61</v>
      </c>
      <c r="AX27" s="112">
        <v>20</v>
      </c>
      <c r="AY27" s="118">
        <v>-51</v>
      </c>
    </row>
    <row r="28" spans="1:51" x14ac:dyDescent="0.15">
      <c r="B28" s="136">
        <v>106</v>
      </c>
      <c r="C28" s="99" t="s">
        <v>55</v>
      </c>
      <c r="D28" s="24"/>
      <c r="E28" s="149">
        <v>11.36</v>
      </c>
      <c r="F28" s="150">
        <v>50207</v>
      </c>
      <c r="G28" s="103">
        <v>93477</v>
      </c>
      <c r="H28" s="103">
        <v>44100</v>
      </c>
      <c r="I28" s="103">
        <v>49377</v>
      </c>
      <c r="J28" s="104">
        <v>-111</v>
      </c>
      <c r="K28" s="105">
        <v>-24</v>
      </c>
      <c r="L28" s="106">
        <v>-87</v>
      </c>
      <c r="M28" s="104">
        <v>-124</v>
      </c>
      <c r="N28" s="105">
        <v>-58</v>
      </c>
      <c r="O28" s="151">
        <v>-66</v>
      </c>
      <c r="P28" s="104">
        <v>50</v>
      </c>
      <c r="Q28" s="105">
        <v>23</v>
      </c>
      <c r="R28" s="106">
        <v>27</v>
      </c>
      <c r="S28" s="107">
        <v>23</v>
      </c>
      <c r="T28" s="108">
        <v>25</v>
      </c>
      <c r="U28" s="108">
        <v>0</v>
      </c>
      <c r="V28" s="109">
        <v>2</v>
      </c>
      <c r="W28" s="104">
        <v>174</v>
      </c>
      <c r="X28" s="105">
        <v>81</v>
      </c>
      <c r="Y28" s="106">
        <v>93</v>
      </c>
      <c r="Z28" s="107">
        <v>77</v>
      </c>
      <c r="AA28" s="108">
        <v>85</v>
      </c>
      <c r="AB28" s="108">
        <v>4</v>
      </c>
      <c r="AC28" s="109">
        <v>8</v>
      </c>
      <c r="AD28" s="110">
        <v>13</v>
      </c>
      <c r="AE28" s="111">
        <v>34</v>
      </c>
      <c r="AF28" s="112">
        <v>-21</v>
      </c>
      <c r="AG28" s="110">
        <v>403</v>
      </c>
      <c r="AH28" s="111">
        <v>242</v>
      </c>
      <c r="AI28" s="113">
        <v>161</v>
      </c>
      <c r="AJ28" s="114">
        <v>209</v>
      </c>
      <c r="AK28" s="115">
        <v>118</v>
      </c>
      <c r="AL28" s="115">
        <v>28</v>
      </c>
      <c r="AM28" s="116">
        <v>42</v>
      </c>
      <c r="AN28" s="110">
        <v>5</v>
      </c>
      <c r="AO28" s="112">
        <v>1</v>
      </c>
      <c r="AP28" s="117">
        <v>390</v>
      </c>
      <c r="AQ28" s="111">
        <v>208</v>
      </c>
      <c r="AR28" s="113">
        <v>182</v>
      </c>
      <c r="AS28" s="114">
        <v>163</v>
      </c>
      <c r="AT28" s="115">
        <v>141</v>
      </c>
      <c r="AU28" s="115">
        <v>37</v>
      </c>
      <c r="AV28" s="116">
        <v>32</v>
      </c>
      <c r="AW28" s="110">
        <v>8</v>
      </c>
      <c r="AX28" s="112">
        <v>9</v>
      </c>
      <c r="AY28" s="118">
        <v>-79</v>
      </c>
    </row>
    <row r="29" spans="1:51" x14ac:dyDescent="0.15">
      <c r="B29" s="136">
        <v>107</v>
      </c>
      <c r="C29" s="99" t="s">
        <v>56</v>
      </c>
      <c r="D29" s="24"/>
      <c r="E29" s="149">
        <v>28.93</v>
      </c>
      <c r="F29" s="150">
        <v>74405</v>
      </c>
      <c r="G29" s="103">
        <v>156074</v>
      </c>
      <c r="H29" s="103">
        <v>71711</v>
      </c>
      <c r="I29" s="103">
        <v>84363</v>
      </c>
      <c r="J29" s="104">
        <v>-294</v>
      </c>
      <c r="K29" s="105">
        <v>-119</v>
      </c>
      <c r="L29" s="106">
        <v>-175</v>
      </c>
      <c r="M29" s="104">
        <v>-182</v>
      </c>
      <c r="N29" s="105">
        <v>-75</v>
      </c>
      <c r="O29" s="151">
        <v>-107</v>
      </c>
      <c r="P29" s="104">
        <v>54</v>
      </c>
      <c r="Q29" s="105">
        <v>28</v>
      </c>
      <c r="R29" s="106">
        <v>26</v>
      </c>
      <c r="S29" s="107">
        <v>28</v>
      </c>
      <c r="T29" s="108">
        <v>26</v>
      </c>
      <c r="U29" s="108">
        <v>0</v>
      </c>
      <c r="V29" s="109">
        <v>0</v>
      </c>
      <c r="W29" s="104">
        <v>236</v>
      </c>
      <c r="X29" s="105">
        <v>103</v>
      </c>
      <c r="Y29" s="106">
        <v>133</v>
      </c>
      <c r="Z29" s="107">
        <v>102</v>
      </c>
      <c r="AA29" s="108">
        <v>129</v>
      </c>
      <c r="AB29" s="108">
        <v>1</v>
      </c>
      <c r="AC29" s="109">
        <v>4</v>
      </c>
      <c r="AD29" s="110">
        <v>-112</v>
      </c>
      <c r="AE29" s="111">
        <v>-44</v>
      </c>
      <c r="AF29" s="112">
        <v>-68</v>
      </c>
      <c r="AG29" s="110">
        <v>370</v>
      </c>
      <c r="AH29" s="111">
        <v>180</v>
      </c>
      <c r="AI29" s="113">
        <v>190</v>
      </c>
      <c r="AJ29" s="114">
        <v>166</v>
      </c>
      <c r="AK29" s="115">
        <v>166</v>
      </c>
      <c r="AL29" s="115">
        <v>8</v>
      </c>
      <c r="AM29" s="116">
        <v>19</v>
      </c>
      <c r="AN29" s="110">
        <v>6</v>
      </c>
      <c r="AO29" s="112">
        <v>5</v>
      </c>
      <c r="AP29" s="117">
        <v>482</v>
      </c>
      <c r="AQ29" s="111">
        <v>224</v>
      </c>
      <c r="AR29" s="113">
        <v>258</v>
      </c>
      <c r="AS29" s="114">
        <v>203</v>
      </c>
      <c r="AT29" s="115">
        <v>241</v>
      </c>
      <c r="AU29" s="115">
        <v>13</v>
      </c>
      <c r="AV29" s="116">
        <v>15</v>
      </c>
      <c r="AW29" s="110">
        <v>8</v>
      </c>
      <c r="AX29" s="112">
        <v>2</v>
      </c>
      <c r="AY29" s="118">
        <v>-122</v>
      </c>
    </row>
    <row r="30" spans="1:51" x14ac:dyDescent="0.15">
      <c r="B30" s="136">
        <v>108</v>
      </c>
      <c r="C30" s="99" t="s">
        <v>57</v>
      </c>
      <c r="D30" s="24"/>
      <c r="E30" s="149">
        <v>28.11</v>
      </c>
      <c r="F30" s="150">
        <v>96991</v>
      </c>
      <c r="G30" s="103">
        <v>209815</v>
      </c>
      <c r="H30" s="103">
        <v>97341</v>
      </c>
      <c r="I30" s="103">
        <v>112474</v>
      </c>
      <c r="J30" s="104">
        <v>-359</v>
      </c>
      <c r="K30" s="105">
        <v>-200</v>
      </c>
      <c r="L30" s="106">
        <v>-159</v>
      </c>
      <c r="M30" s="104">
        <v>-206</v>
      </c>
      <c r="N30" s="105">
        <v>-101</v>
      </c>
      <c r="O30" s="151">
        <v>-105</v>
      </c>
      <c r="P30" s="104">
        <v>101</v>
      </c>
      <c r="Q30" s="105">
        <v>49</v>
      </c>
      <c r="R30" s="106">
        <v>52</v>
      </c>
      <c r="S30" s="107">
        <v>47</v>
      </c>
      <c r="T30" s="108">
        <v>52</v>
      </c>
      <c r="U30" s="108">
        <v>2</v>
      </c>
      <c r="V30" s="109">
        <v>0</v>
      </c>
      <c r="W30" s="104">
        <v>307</v>
      </c>
      <c r="X30" s="105">
        <v>150</v>
      </c>
      <c r="Y30" s="106">
        <v>157</v>
      </c>
      <c r="Z30" s="107">
        <v>148</v>
      </c>
      <c r="AA30" s="108">
        <v>154</v>
      </c>
      <c r="AB30" s="108">
        <v>2</v>
      </c>
      <c r="AC30" s="109">
        <v>3</v>
      </c>
      <c r="AD30" s="110">
        <v>-153</v>
      </c>
      <c r="AE30" s="111">
        <v>-99</v>
      </c>
      <c r="AF30" s="112">
        <v>-54</v>
      </c>
      <c r="AG30" s="110">
        <v>486</v>
      </c>
      <c r="AH30" s="111">
        <v>248</v>
      </c>
      <c r="AI30" s="113">
        <v>238</v>
      </c>
      <c r="AJ30" s="114">
        <v>209</v>
      </c>
      <c r="AK30" s="115">
        <v>230</v>
      </c>
      <c r="AL30" s="115">
        <v>38</v>
      </c>
      <c r="AM30" s="116">
        <v>8</v>
      </c>
      <c r="AN30" s="110">
        <v>1</v>
      </c>
      <c r="AO30" s="112">
        <v>0</v>
      </c>
      <c r="AP30" s="117">
        <v>639</v>
      </c>
      <c r="AQ30" s="111">
        <v>347</v>
      </c>
      <c r="AR30" s="113">
        <v>292</v>
      </c>
      <c r="AS30" s="114">
        <v>294</v>
      </c>
      <c r="AT30" s="115">
        <v>282</v>
      </c>
      <c r="AU30" s="115">
        <v>52</v>
      </c>
      <c r="AV30" s="116">
        <v>9</v>
      </c>
      <c r="AW30" s="110">
        <v>1</v>
      </c>
      <c r="AX30" s="112">
        <v>1</v>
      </c>
      <c r="AY30" s="118">
        <v>-204</v>
      </c>
    </row>
    <row r="31" spans="1:51" x14ac:dyDescent="0.15">
      <c r="B31" s="136">
        <v>109</v>
      </c>
      <c r="C31" s="99" t="s">
        <v>58</v>
      </c>
      <c r="D31" s="24" t="s">
        <v>51</v>
      </c>
      <c r="E31" s="149">
        <v>240.29</v>
      </c>
      <c r="F31" s="150">
        <v>89617</v>
      </c>
      <c r="G31" s="103">
        <v>207472</v>
      </c>
      <c r="H31" s="103">
        <v>97883</v>
      </c>
      <c r="I31" s="103">
        <v>109589</v>
      </c>
      <c r="J31" s="104">
        <v>-229</v>
      </c>
      <c r="K31" s="105">
        <v>-107</v>
      </c>
      <c r="L31" s="106">
        <v>-122</v>
      </c>
      <c r="M31" s="104">
        <v>-232</v>
      </c>
      <c r="N31" s="105">
        <v>-109</v>
      </c>
      <c r="O31" s="151">
        <v>-123</v>
      </c>
      <c r="P31" s="104">
        <v>79</v>
      </c>
      <c r="Q31" s="105">
        <v>39</v>
      </c>
      <c r="R31" s="106">
        <v>40</v>
      </c>
      <c r="S31" s="107">
        <v>39</v>
      </c>
      <c r="T31" s="108">
        <v>40</v>
      </c>
      <c r="U31" s="108">
        <v>0</v>
      </c>
      <c r="V31" s="109">
        <v>0</v>
      </c>
      <c r="W31" s="104">
        <v>311</v>
      </c>
      <c r="X31" s="105">
        <v>148</v>
      </c>
      <c r="Y31" s="106">
        <v>163</v>
      </c>
      <c r="Z31" s="107">
        <v>147</v>
      </c>
      <c r="AA31" s="108">
        <v>161</v>
      </c>
      <c r="AB31" s="108">
        <v>1</v>
      </c>
      <c r="AC31" s="109">
        <v>2</v>
      </c>
      <c r="AD31" s="110">
        <v>3</v>
      </c>
      <c r="AE31" s="111">
        <v>2</v>
      </c>
      <c r="AF31" s="112">
        <v>1</v>
      </c>
      <c r="AG31" s="110">
        <v>472</v>
      </c>
      <c r="AH31" s="111">
        <v>227</v>
      </c>
      <c r="AI31" s="113">
        <v>245</v>
      </c>
      <c r="AJ31" s="114">
        <v>211</v>
      </c>
      <c r="AK31" s="115">
        <v>208</v>
      </c>
      <c r="AL31" s="115">
        <v>15</v>
      </c>
      <c r="AM31" s="116">
        <v>35</v>
      </c>
      <c r="AN31" s="110">
        <v>1</v>
      </c>
      <c r="AO31" s="112">
        <v>2</v>
      </c>
      <c r="AP31" s="117">
        <v>469</v>
      </c>
      <c r="AQ31" s="111">
        <v>225</v>
      </c>
      <c r="AR31" s="113">
        <v>244</v>
      </c>
      <c r="AS31" s="114">
        <v>204</v>
      </c>
      <c r="AT31" s="115">
        <v>223</v>
      </c>
      <c r="AU31" s="115">
        <v>18</v>
      </c>
      <c r="AV31" s="116">
        <v>16</v>
      </c>
      <c r="AW31" s="110">
        <v>3</v>
      </c>
      <c r="AX31" s="112">
        <v>5</v>
      </c>
      <c r="AY31" s="118">
        <v>-89</v>
      </c>
    </row>
    <row r="32" spans="1:51" x14ac:dyDescent="0.15">
      <c r="B32" s="136">
        <v>110</v>
      </c>
      <c r="C32" s="99" t="s">
        <v>59</v>
      </c>
      <c r="D32" s="24"/>
      <c r="E32" s="149">
        <v>28.97</v>
      </c>
      <c r="F32" s="150">
        <v>92604</v>
      </c>
      <c r="G32" s="103">
        <v>148058</v>
      </c>
      <c r="H32" s="103">
        <v>68690</v>
      </c>
      <c r="I32" s="103">
        <v>79368</v>
      </c>
      <c r="J32" s="104">
        <v>-42</v>
      </c>
      <c r="K32" s="105">
        <v>-1</v>
      </c>
      <c r="L32" s="106">
        <v>-41</v>
      </c>
      <c r="M32" s="104">
        <v>-77</v>
      </c>
      <c r="N32" s="105">
        <v>-31</v>
      </c>
      <c r="O32" s="151">
        <v>-46</v>
      </c>
      <c r="P32" s="104">
        <v>106</v>
      </c>
      <c r="Q32" s="105">
        <v>58</v>
      </c>
      <c r="R32" s="106">
        <v>48</v>
      </c>
      <c r="S32" s="107">
        <v>55</v>
      </c>
      <c r="T32" s="108">
        <v>45</v>
      </c>
      <c r="U32" s="108">
        <v>3</v>
      </c>
      <c r="V32" s="109">
        <v>3</v>
      </c>
      <c r="W32" s="104">
        <v>183</v>
      </c>
      <c r="X32" s="105">
        <v>89</v>
      </c>
      <c r="Y32" s="106">
        <v>94</v>
      </c>
      <c r="Z32" s="107">
        <v>82</v>
      </c>
      <c r="AA32" s="108">
        <v>93</v>
      </c>
      <c r="AB32" s="108">
        <v>7</v>
      </c>
      <c r="AC32" s="109">
        <v>1</v>
      </c>
      <c r="AD32" s="110">
        <v>35</v>
      </c>
      <c r="AE32" s="111">
        <v>30</v>
      </c>
      <c r="AF32" s="112">
        <v>5</v>
      </c>
      <c r="AG32" s="110">
        <v>879</v>
      </c>
      <c r="AH32" s="111">
        <v>451</v>
      </c>
      <c r="AI32" s="113">
        <v>428</v>
      </c>
      <c r="AJ32" s="114">
        <v>307</v>
      </c>
      <c r="AK32" s="115">
        <v>339</v>
      </c>
      <c r="AL32" s="115">
        <v>142</v>
      </c>
      <c r="AM32" s="116">
        <v>87</v>
      </c>
      <c r="AN32" s="110">
        <v>2</v>
      </c>
      <c r="AO32" s="112">
        <v>2</v>
      </c>
      <c r="AP32" s="117">
        <v>844</v>
      </c>
      <c r="AQ32" s="111">
        <v>421</v>
      </c>
      <c r="AR32" s="113">
        <v>423</v>
      </c>
      <c r="AS32" s="114">
        <v>314</v>
      </c>
      <c r="AT32" s="115">
        <v>329</v>
      </c>
      <c r="AU32" s="115">
        <v>81</v>
      </c>
      <c r="AV32" s="116">
        <v>70</v>
      </c>
      <c r="AW32" s="110">
        <v>26</v>
      </c>
      <c r="AX32" s="112">
        <v>24</v>
      </c>
      <c r="AY32" s="118">
        <v>-39</v>
      </c>
    </row>
    <row r="33" spans="1:51" s="2" customFormat="1" x14ac:dyDescent="0.15">
      <c r="A33"/>
      <c r="B33" s="136">
        <v>111</v>
      </c>
      <c r="C33" s="99" t="s">
        <v>60</v>
      </c>
      <c r="D33" s="24"/>
      <c r="E33" s="149">
        <v>138.01</v>
      </c>
      <c r="F33" s="150">
        <v>101273</v>
      </c>
      <c r="G33" s="103">
        <v>234192</v>
      </c>
      <c r="H33" s="103">
        <v>112544</v>
      </c>
      <c r="I33" s="103">
        <v>121648</v>
      </c>
      <c r="J33" s="104">
        <v>-228</v>
      </c>
      <c r="K33" s="105">
        <v>-94</v>
      </c>
      <c r="L33" s="106">
        <v>-134</v>
      </c>
      <c r="M33" s="104">
        <v>-203</v>
      </c>
      <c r="N33" s="105">
        <v>-88</v>
      </c>
      <c r="O33" s="151">
        <v>-115</v>
      </c>
      <c r="P33" s="104">
        <v>96</v>
      </c>
      <c r="Q33" s="105">
        <v>58</v>
      </c>
      <c r="R33" s="106">
        <v>38</v>
      </c>
      <c r="S33" s="107">
        <v>58</v>
      </c>
      <c r="T33" s="108">
        <v>38</v>
      </c>
      <c r="U33" s="108">
        <v>0</v>
      </c>
      <c r="V33" s="109">
        <v>0</v>
      </c>
      <c r="W33" s="104">
        <v>299</v>
      </c>
      <c r="X33" s="105">
        <v>146</v>
      </c>
      <c r="Y33" s="106">
        <v>153</v>
      </c>
      <c r="Z33" s="107">
        <v>146</v>
      </c>
      <c r="AA33" s="108">
        <v>153</v>
      </c>
      <c r="AB33" s="108">
        <v>0</v>
      </c>
      <c r="AC33" s="109">
        <v>0</v>
      </c>
      <c r="AD33" s="110">
        <v>-25</v>
      </c>
      <c r="AE33" s="111">
        <v>-6</v>
      </c>
      <c r="AF33" s="112">
        <v>-19</v>
      </c>
      <c r="AG33" s="110">
        <v>525</v>
      </c>
      <c r="AH33" s="111">
        <v>282</v>
      </c>
      <c r="AI33" s="113">
        <v>243</v>
      </c>
      <c r="AJ33" s="114">
        <v>244</v>
      </c>
      <c r="AK33" s="115">
        <v>225</v>
      </c>
      <c r="AL33" s="115">
        <v>35</v>
      </c>
      <c r="AM33" s="116">
        <v>18</v>
      </c>
      <c r="AN33" s="110">
        <v>3</v>
      </c>
      <c r="AO33" s="112">
        <v>0</v>
      </c>
      <c r="AP33" s="117">
        <v>550</v>
      </c>
      <c r="AQ33" s="111">
        <v>288</v>
      </c>
      <c r="AR33" s="113">
        <v>262</v>
      </c>
      <c r="AS33" s="114">
        <v>256</v>
      </c>
      <c r="AT33" s="115">
        <v>231</v>
      </c>
      <c r="AU33" s="115">
        <v>27</v>
      </c>
      <c r="AV33" s="116">
        <v>26</v>
      </c>
      <c r="AW33" s="110">
        <v>5</v>
      </c>
      <c r="AX33" s="112">
        <v>5</v>
      </c>
      <c r="AY33" s="118">
        <v>-43</v>
      </c>
    </row>
    <row r="34" spans="1:51" x14ac:dyDescent="0.15">
      <c r="A34" s="2">
        <v>6</v>
      </c>
      <c r="B34" s="2">
        <v>201</v>
      </c>
      <c r="C34" s="152" t="s">
        <v>61</v>
      </c>
      <c r="D34" s="24"/>
      <c r="E34" s="149">
        <v>534.55999999999995</v>
      </c>
      <c r="F34" s="150">
        <v>227536</v>
      </c>
      <c r="G34" s="103">
        <v>524033</v>
      </c>
      <c r="H34" s="103">
        <v>253495</v>
      </c>
      <c r="I34" s="103">
        <v>270538</v>
      </c>
      <c r="J34" s="104">
        <v>-341</v>
      </c>
      <c r="K34" s="105">
        <v>-233</v>
      </c>
      <c r="L34" s="106">
        <v>-108</v>
      </c>
      <c r="M34" s="104">
        <v>-393</v>
      </c>
      <c r="N34" s="105">
        <v>-232</v>
      </c>
      <c r="O34" s="151">
        <v>-161</v>
      </c>
      <c r="P34" s="104">
        <v>344</v>
      </c>
      <c r="Q34" s="105">
        <v>165</v>
      </c>
      <c r="R34" s="106">
        <v>179</v>
      </c>
      <c r="S34" s="107">
        <v>160</v>
      </c>
      <c r="T34" s="108">
        <v>174</v>
      </c>
      <c r="U34" s="108">
        <v>5</v>
      </c>
      <c r="V34" s="109">
        <v>5</v>
      </c>
      <c r="W34" s="104">
        <v>737</v>
      </c>
      <c r="X34" s="105">
        <v>397</v>
      </c>
      <c r="Y34" s="106">
        <v>340</v>
      </c>
      <c r="Z34" s="107">
        <v>392</v>
      </c>
      <c r="AA34" s="108">
        <v>339</v>
      </c>
      <c r="AB34" s="108">
        <v>5</v>
      </c>
      <c r="AC34" s="109">
        <v>1</v>
      </c>
      <c r="AD34" s="110">
        <v>52</v>
      </c>
      <c r="AE34" s="111">
        <v>-1</v>
      </c>
      <c r="AF34" s="112">
        <v>53</v>
      </c>
      <c r="AG34" s="110">
        <v>1026</v>
      </c>
      <c r="AH34" s="111">
        <v>579</v>
      </c>
      <c r="AI34" s="113">
        <v>447</v>
      </c>
      <c r="AJ34" s="114">
        <v>462</v>
      </c>
      <c r="AK34" s="115">
        <v>364</v>
      </c>
      <c r="AL34" s="115">
        <v>96</v>
      </c>
      <c r="AM34" s="116">
        <v>75</v>
      </c>
      <c r="AN34" s="110">
        <v>21</v>
      </c>
      <c r="AO34" s="112">
        <v>8</v>
      </c>
      <c r="AP34" s="117">
        <v>974</v>
      </c>
      <c r="AQ34" s="111">
        <v>580</v>
      </c>
      <c r="AR34" s="113">
        <v>394</v>
      </c>
      <c r="AS34" s="114">
        <v>462</v>
      </c>
      <c r="AT34" s="115">
        <v>354</v>
      </c>
      <c r="AU34" s="115">
        <v>104</v>
      </c>
      <c r="AV34" s="116">
        <v>29</v>
      </c>
      <c r="AW34" s="110">
        <v>14</v>
      </c>
      <c r="AX34" s="112">
        <v>11</v>
      </c>
      <c r="AY34" s="118">
        <v>-78</v>
      </c>
    </row>
    <row r="35" spans="1:51" x14ac:dyDescent="0.15">
      <c r="A35">
        <v>2</v>
      </c>
      <c r="B35">
        <v>202</v>
      </c>
      <c r="C35" s="152" t="s">
        <v>62</v>
      </c>
      <c r="D35" s="24"/>
      <c r="E35" s="149">
        <v>50.71</v>
      </c>
      <c r="F35" s="150">
        <v>223809</v>
      </c>
      <c r="G35" s="103">
        <v>455114</v>
      </c>
      <c r="H35" s="103">
        <v>219696</v>
      </c>
      <c r="I35" s="103">
        <v>235418</v>
      </c>
      <c r="J35" s="104">
        <v>-355</v>
      </c>
      <c r="K35" s="105">
        <v>-173</v>
      </c>
      <c r="L35" s="106">
        <v>-182</v>
      </c>
      <c r="M35" s="104">
        <v>-408</v>
      </c>
      <c r="N35" s="105">
        <v>-225</v>
      </c>
      <c r="O35" s="151">
        <v>-183</v>
      </c>
      <c r="P35" s="104">
        <v>278</v>
      </c>
      <c r="Q35" s="105">
        <v>145</v>
      </c>
      <c r="R35" s="106">
        <v>133</v>
      </c>
      <c r="S35" s="107">
        <v>144</v>
      </c>
      <c r="T35" s="108">
        <v>129</v>
      </c>
      <c r="U35" s="108">
        <v>1</v>
      </c>
      <c r="V35" s="109">
        <v>4</v>
      </c>
      <c r="W35" s="104">
        <v>686</v>
      </c>
      <c r="X35" s="105">
        <v>370</v>
      </c>
      <c r="Y35" s="106">
        <v>316</v>
      </c>
      <c r="Z35" s="107">
        <v>356</v>
      </c>
      <c r="AA35" s="108">
        <v>310</v>
      </c>
      <c r="AB35" s="108">
        <v>14</v>
      </c>
      <c r="AC35" s="109">
        <v>6</v>
      </c>
      <c r="AD35" s="110">
        <v>53</v>
      </c>
      <c r="AE35" s="111">
        <v>52</v>
      </c>
      <c r="AF35" s="112">
        <v>1</v>
      </c>
      <c r="AG35" s="110">
        <v>1300</v>
      </c>
      <c r="AH35" s="111">
        <v>698</v>
      </c>
      <c r="AI35" s="113">
        <v>602</v>
      </c>
      <c r="AJ35" s="114">
        <v>586</v>
      </c>
      <c r="AK35" s="115">
        <v>551</v>
      </c>
      <c r="AL35" s="115">
        <v>99</v>
      </c>
      <c r="AM35" s="116">
        <v>45</v>
      </c>
      <c r="AN35" s="110">
        <v>13</v>
      </c>
      <c r="AO35" s="112">
        <v>6</v>
      </c>
      <c r="AP35" s="117">
        <v>1247</v>
      </c>
      <c r="AQ35" s="111">
        <v>646</v>
      </c>
      <c r="AR35" s="113">
        <v>601</v>
      </c>
      <c r="AS35" s="114">
        <v>548</v>
      </c>
      <c r="AT35" s="115">
        <v>538</v>
      </c>
      <c r="AU35" s="115">
        <v>67</v>
      </c>
      <c r="AV35" s="116">
        <v>52</v>
      </c>
      <c r="AW35" s="110">
        <v>31</v>
      </c>
      <c r="AX35" s="112">
        <v>11</v>
      </c>
      <c r="AY35" s="118">
        <v>-113</v>
      </c>
    </row>
    <row r="36" spans="1:51" x14ac:dyDescent="0.15">
      <c r="A36">
        <v>4</v>
      </c>
      <c r="B36">
        <v>203</v>
      </c>
      <c r="C36" s="152" t="s">
        <v>63</v>
      </c>
      <c r="D36" s="24"/>
      <c r="E36" s="149">
        <v>49.42</v>
      </c>
      <c r="F36" s="150">
        <v>135855</v>
      </c>
      <c r="G36" s="103">
        <v>304632</v>
      </c>
      <c r="H36" s="103">
        <v>146731</v>
      </c>
      <c r="I36" s="103">
        <v>157901</v>
      </c>
      <c r="J36" s="104">
        <v>-42</v>
      </c>
      <c r="K36" s="105">
        <v>-39</v>
      </c>
      <c r="L36" s="106">
        <v>-3</v>
      </c>
      <c r="M36" s="104">
        <v>-155</v>
      </c>
      <c r="N36" s="105">
        <v>-79</v>
      </c>
      <c r="O36" s="151">
        <v>-76</v>
      </c>
      <c r="P36" s="104">
        <v>212</v>
      </c>
      <c r="Q36" s="105">
        <v>105</v>
      </c>
      <c r="R36" s="106">
        <v>107</v>
      </c>
      <c r="S36" s="107">
        <v>103</v>
      </c>
      <c r="T36" s="108">
        <v>107</v>
      </c>
      <c r="U36" s="108">
        <v>2</v>
      </c>
      <c r="V36" s="109">
        <v>0</v>
      </c>
      <c r="W36" s="104">
        <v>367</v>
      </c>
      <c r="X36" s="105">
        <v>184</v>
      </c>
      <c r="Y36" s="106">
        <v>183</v>
      </c>
      <c r="Z36" s="107">
        <v>182</v>
      </c>
      <c r="AA36" s="108">
        <v>181</v>
      </c>
      <c r="AB36" s="108">
        <v>2</v>
      </c>
      <c r="AC36" s="109">
        <v>2</v>
      </c>
      <c r="AD36" s="110">
        <v>113</v>
      </c>
      <c r="AE36" s="111">
        <v>40</v>
      </c>
      <c r="AF36" s="112">
        <v>73</v>
      </c>
      <c r="AG36" s="110">
        <v>759</v>
      </c>
      <c r="AH36" s="111">
        <v>392</v>
      </c>
      <c r="AI36" s="113">
        <v>367</v>
      </c>
      <c r="AJ36" s="114">
        <v>349</v>
      </c>
      <c r="AK36" s="115">
        <v>325</v>
      </c>
      <c r="AL36" s="115">
        <v>38</v>
      </c>
      <c r="AM36" s="116">
        <v>39</v>
      </c>
      <c r="AN36" s="110">
        <v>5</v>
      </c>
      <c r="AO36" s="112">
        <v>3</v>
      </c>
      <c r="AP36" s="117">
        <v>646</v>
      </c>
      <c r="AQ36" s="111">
        <v>352</v>
      </c>
      <c r="AR36" s="113">
        <v>294</v>
      </c>
      <c r="AS36" s="114">
        <v>313</v>
      </c>
      <c r="AT36" s="115">
        <v>266</v>
      </c>
      <c r="AU36" s="115">
        <v>32</v>
      </c>
      <c r="AV36" s="116">
        <v>23</v>
      </c>
      <c r="AW36" s="110">
        <v>7</v>
      </c>
      <c r="AX36" s="112">
        <v>5</v>
      </c>
      <c r="AY36" s="118">
        <v>-33</v>
      </c>
    </row>
    <row r="37" spans="1:51" x14ac:dyDescent="0.15">
      <c r="A37">
        <v>2</v>
      </c>
      <c r="B37">
        <v>204</v>
      </c>
      <c r="C37" s="152" t="s">
        <v>64</v>
      </c>
      <c r="D37" s="24" t="s">
        <v>51</v>
      </c>
      <c r="E37" s="149">
        <v>99.96</v>
      </c>
      <c r="F37" s="150">
        <v>218790</v>
      </c>
      <c r="G37" s="103">
        <v>483856</v>
      </c>
      <c r="H37" s="103">
        <v>224792</v>
      </c>
      <c r="I37" s="103">
        <v>259064</v>
      </c>
      <c r="J37" s="104">
        <v>-274</v>
      </c>
      <c r="K37" s="105">
        <v>-134</v>
      </c>
      <c r="L37" s="106">
        <v>-140</v>
      </c>
      <c r="M37" s="104">
        <v>-283</v>
      </c>
      <c r="N37" s="105">
        <v>-149</v>
      </c>
      <c r="O37" s="151">
        <v>-134</v>
      </c>
      <c r="P37" s="104">
        <v>257</v>
      </c>
      <c r="Q37" s="105">
        <v>124</v>
      </c>
      <c r="R37" s="106">
        <v>133</v>
      </c>
      <c r="S37" s="107">
        <v>123</v>
      </c>
      <c r="T37" s="108">
        <v>130</v>
      </c>
      <c r="U37" s="108">
        <v>1</v>
      </c>
      <c r="V37" s="109">
        <v>3</v>
      </c>
      <c r="W37" s="104">
        <v>540</v>
      </c>
      <c r="X37" s="105">
        <v>273</v>
      </c>
      <c r="Y37" s="106">
        <v>267</v>
      </c>
      <c r="Z37" s="107">
        <v>268</v>
      </c>
      <c r="AA37" s="108">
        <v>262</v>
      </c>
      <c r="AB37" s="108">
        <v>5</v>
      </c>
      <c r="AC37" s="109">
        <v>5</v>
      </c>
      <c r="AD37" s="110">
        <v>9</v>
      </c>
      <c r="AE37" s="111">
        <v>15</v>
      </c>
      <c r="AF37" s="112">
        <v>-6</v>
      </c>
      <c r="AG37" s="110">
        <v>1275</v>
      </c>
      <c r="AH37" s="111">
        <v>641</v>
      </c>
      <c r="AI37" s="113">
        <v>634</v>
      </c>
      <c r="AJ37" s="114">
        <v>573</v>
      </c>
      <c r="AK37" s="115">
        <v>574</v>
      </c>
      <c r="AL37" s="115">
        <v>60</v>
      </c>
      <c r="AM37" s="116">
        <v>47</v>
      </c>
      <c r="AN37" s="110">
        <v>8</v>
      </c>
      <c r="AO37" s="112">
        <v>13</v>
      </c>
      <c r="AP37" s="117">
        <v>1266</v>
      </c>
      <c r="AQ37" s="111">
        <v>626</v>
      </c>
      <c r="AR37" s="113">
        <v>640</v>
      </c>
      <c r="AS37" s="114">
        <v>556</v>
      </c>
      <c r="AT37" s="115">
        <v>572</v>
      </c>
      <c r="AU37" s="115">
        <v>54</v>
      </c>
      <c r="AV37" s="116">
        <v>57</v>
      </c>
      <c r="AW37" s="110">
        <v>16</v>
      </c>
      <c r="AX37" s="112">
        <v>11</v>
      </c>
      <c r="AY37" s="118">
        <v>-146</v>
      </c>
    </row>
    <row r="38" spans="1:51" x14ac:dyDescent="0.15">
      <c r="A38">
        <v>10</v>
      </c>
      <c r="B38">
        <v>205</v>
      </c>
      <c r="C38" s="152" t="s">
        <v>65</v>
      </c>
      <c r="D38" s="24"/>
      <c r="E38" s="149">
        <v>182.38</v>
      </c>
      <c r="F38" s="150">
        <v>17985</v>
      </c>
      <c r="G38" s="103">
        <v>40143</v>
      </c>
      <c r="H38" s="103">
        <v>19134</v>
      </c>
      <c r="I38" s="103">
        <v>21009</v>
      </c>
      <c r="J38" s="104">
        <v>-74</v>
      </c>
      <c r="K38" s="105">
        <v>-36</v>
      </c>
      <c r="L38" s="106">
        <v>-38</v>
      </c>
      <c r="M38" s="104">
        <v>-67</v>
      </c>
      <c r="N38" s="105">
        <v>-34</v>
      </c>
      <c r="O38" s="151">
        <v>-33</v>
      </c>
      <c r="P38" s="104">
        <v>18</v>
      </c>
      <c r="Q38" s="105">
        <v>6</v>
      </c>
      <c r="R38" s="106">
        <v>12</v>
      </c>
      <c r="S38" s="107">
        <v>6</v>
      </c>
      <c r="T38" s="108">
        <v>12</v>
      </c>
      <c r="U38" s="108">
        <v>0</v>
      </c>
      <c r="V38" s="109">
        <v>0</v>
      </c>
      <c r="W38" s="104">
        <v>85</v>
      </c>
      <c r="X38" s="105">
        <v>40</v>
      </c>
      <c r="Y38" s="106">
        <v>45</v>
      </c>
      <c r="Z38" s="107">
        <v>40</v>
      </c>
      <c r="AA38" s="108">
        <v>45</v>
      </c>
      <c r="AB38" s="108">
        <v>0</v>
      </c>
      <c r="AC38" s="109">
        <v>0</v>
      </c>
      <c r="AD38" s="110">
        <v>-7</v>
      </c>
      <c r="AE38" s="111">
        <v>-2</v>
      </c>
      <c r="AF38" s="112">
        <v>-5</v>
      </c>
      <c r="AG38" s="110">
        <v>93</v>
      </c>
      <c r="AH38" s="111">
        <v>58</v>
      </c>
      <c r="AI38" s="113">
        <v>35</v>
      </c>
      <c r="AJ38" s="114">
        <v>27</v>
      </c>
      <c r="AK38" s="115">
        <v>26</v>
      </c>
      <c r="AL38" s="115">
        <v>31</v>
      </c>
      <c r="AM38" s="116">
        <v>9</v>
      </c>
      <c r="AN38" s="110">
        <v>0</v>
      </c>
      <c r="AO38" s="112">
        <v>0</v>
      </c>
      <c r="AP38" s="117">
        <v>100</v>
      </c>
      <c r="AQ38" s="111">
        <v>60</v>
      </c>
      <c r="AR38" s="113">
        <v>40</v>
      </c>
      <c r="AS38" s="114">
        <v>35</v>
      </c>
      <c r="AT38" s="115">
        <v>34</v>
      </c>
      <c r="AU38" s="115">
        <v>24</v>
      </c>
      <c r="AV38" s="116">
        <v>5</v>
      </c>
      <c r="AW38" s="110">
        <v>1</v>
      </c>
      <c r="AX38" s="112">
        <v>1</v>
      </c>
      <c r="AY38" s="118">
        <v>-20</v>
      </c>
    </row>
    <row r="39" spans="1:51" x14ac:dyDescent="0.15">
      <c r="A39">
        <v>2</v>
      </c>
      <c r="B39">
        <v>206</v>
      </c>
      <c r="C39" s="152" t="s">
        <v>66</v>
      </c>
      <c r="D39" s="24" t="s">
        <v>51</v>
      </c>
      <c r="E39" s="149">
        <v>18.47</v>
      </c>
      <c r="F39" s="150">
        <v>42907</v>
      </c>
      <c r="G39" s="103">
        <v>93680</v>
      </c>
      <c r="H39" s="103">
        <v>41809</v>
      </c>
      <c r="I39" s="103">
        <v>51871</v>
      </c>
      <c r="J39" s="104">
        <v>-145</v>
      </c>
      <c r="K39" s="105">
        <v>-121</v>
      </c>
      <c r="L39" s="106">
        <v>-24</v>
      </c>
      <c r="M39" s="104">
        <v>-74</v>
      </c>
      <c r="N39" s="105">
        <v>-36</v>
      </c>
      <c r="O39" s="151">
        <v>-38</v>
      </c>
      <c r="P39" s="104">
        <v>44</v>
      </c>
      <c r="Q39" s="105">
        <v>23</v>
      </c>
      <c r="R39" s="106">
        <v>21</v>
      </c>
      <c r="S39" s="107">
        <v>23</v>
      </c>
      <c r="T39" s="108">
        <v>20</v>
      </c>
      <c r="U39" s="108">
        <v>0</v>
      </c>
      <c r="V39" s="109">
        <v>1</v>
      </c>
      <c r="W39" s="104">
        <v>118</v>
      </c>
      <c r="X39" s="105">
        <v>59</v>
      </c>
      <c r="Y39" s="106">
        <v>59</v>
      </c>
      <c r="Z39" s="107">
        <v>58</v>
      </c>
      <c r="AA39" s="108">
        <v>58</v>
      </c>
      <c r="AB39" s="108">
        <v>1</v>
      </c>
      <c r="AC39" s="109">
        <v>1</v>
      </c>
      <c r="AD39" s="110">
        <v>-71</v>
      </c>
      <c r="AE39" s="111">
        <v>-85</v>
      </c>
      <c r="AF39" s="112">
        <v>14</v>
      </c>
      <c r="AG39" s="110">
        <v>268</v>
      </c>
      <c r="AH39" s="111">
        <v>130</v>
      </c>
      <c r="AI39" s="113">
        <v>138</v>
      </c>
      <c r="AJ39" s="114">
        <v>115</v>
      </c>
      <c r="AK39" s="115">
        <v>117</v>
      </c>
      <c r="AL39" s="115">
        <v>10</v>
      </c>
      <c r="AM39" s="116">
        <v>13</v>
      </c>
      <c r="AN39" s="110">
        <v>5</v>
      </c>
      <c r="AO39" s="112">
        <v>8</v>
      </c>
      <c r="AP39" s="117">
        <v>339</v>
      </c>
      <c r="AQ39" s="111">
        <v>215</v>
      </c>
      <c r="AR39" s="113">
        <v>124</v>
      </c>
      <c r="AS39" s="114">
        <v>191</v>
      </c>
      <c r="AT39" s="115">
        <v>113</v>
      </c>
      <c r="AU39" s="115">
        <v>20</v>
      </c>
      <c r="AV39" s="116">
        <v>5</v>
      </c>
      <c r="AW39" s="110">
        <v>4</v>
      </c>
      <c r="AX39" s="112">
        <v>6</v>
      </c>
      <c r="AY39" s="118">
        <v>-110</v>
      </c>
    </row>
    <row r="40" spans="1:51" x14ac:dyDescent="0.15">
      <c r="A40">
        <v>3</v>
      </c>
      <c r="B40">
        <v>207</v>
      </c>
      <c r="C40" s="152" t="s">
        <v>67</v>
      </c>
      <c r="D40" s="24"/>
      <c r="E40" s="149">
        <v>25</v>
      </c>
      <c r="F40" s="150">
        <v>83637</v>
      </c>
      <c r="G40" s="103">
        <v>196922</v>
      </c>
      <c r="H40" s="103">
        <v>94575</v>
      </c>
      <c r="I40" s="103">
        <v>102347</v>
      </c>
      <c r="J40" s="104">
        <v>-115</v>
      </c>
      <c r="K40" s="105">
        <v>-72</v>
      </c>
      <c r="L40" s="106">
        <v>-43</v>
      </c>
      <c r="M40" s="104">
        <v>-122</v>
      </c>
      <c r="N40" s="105">
        <v>-59</v>
      </c>
      <c r="O40" s="151">
        <v>-63</v>
      </c>
      <c r="P40" s="104">
        <v>115</v>
      </c>
      <c r="Q40" s="105">
        <v>67</v>
      </c>
      <c r="R40" s="106">
        <v>48</v>
      </c>
      <c r="S40" s="107">
        <v>64</v>
      </c>
      <c r="T40" s="108">
        <v>47</v>
      </c>
      <c r="U40" s="108">
        <v>3</v>
      </c>
      <c r="V40" s="109">
        <v>1</v>
      </c>
      <c r="W40" s="104">
        <v>237</v>
      </c>
      <c r="X40" s="105">
        <v>126</v>
      </c>
      <c r="Y40" s="106">
        <v>111</v>
      </c>
      <c r="Z40" s="107">
        <v>120</v>
      </c>
      <c r="AA40" s="108">
        <v>111</v>
      </c>
      <c r="AB40" s="108">
        <v>6</v>
      </c>
      <c r="AC40" s="109">
        <v>0</v>
      </c>
      <c r="AD40" s="110">
        <v>7</v>
      </c>
      <c r="AE40" s="111">
        <v>-13</v>
      </c>
      <c r="AF40" s="112">
        <v>20</v>
      </c>
      <c r="AG40" s="110">
        <v>463</v>
      </c>
      <c r="AH40" s="111">
        <v>248</v>
      </c>
      <c r="AI40" s="113">
        <v>215</v>
      </c>
      <c r="AJ40" s="114">
        <v>211</v>
      </c>
      <c r="AK40" s="115">
        <v>196</v>
      </c>
      <c r="AL40" s="115">
        <v>33</v>
      </c>
      <c r="AM40" s="116">
        <v>18</v>
      </c>
      <c r="AN40" s="110">
        <v>4</v>
      </c>
      <c r="AO40" s="112">
        <v>1</v>
      </c>
      <c r="AP40" s="117">
        <v>456</v>
      </c>
      <c r="AQ40" s="111">
        <v>261</v>
      </c>
      <c r="AR40" s="113">
        <v>195</v>
      </c>
      <c r="AS40" s="114">
        <v>242</v>
      </c>
      <c r="AT40" s="115">
        <v>181</v>
      </c>
      <c r="AU40" s="115">
        <v>13</v>
      </c>
      <c r="AV40" s="116">
        <v>12</v>
      </c>
      <c r="AW40" s="110">
        <v>6</v>
      </c>
      <c r="AX40" s="112">
        <v>2</v>
      </c>
      <c r="AY40" s="118">
        <v>19</v>
      </c>
    </row>
    <row r="41" spans="1:51" x14ac:dyDescent="0.15">
      <c r="A41">
        <v>7</v>
      </c>
      <c r="B41">
        <v>208</v>
      </c>
      <c r="C41" s="152" t="s">
        <v>68</v>
      </c>
      <c r="D41" s="24"/>
      <c r="E41" s="149">
        <v>90.4</v>
      </c>
      <c r="F41" s="150">
        <v>11618</v>
      </c>
      <c r="G41" s="103">
        <v>27386</v>
      </c>
      <c r="H41" s="103">
        <v>13118</v>
      </c>
      <c r="I41" s="103">
        <v>14268</v>
      </c>
      <c r="J41" s="104">
        <v>-52</v>
      </c>
      <c r="K41" s="105">
        <v>-19</v>
      </c>
      <c r="L41" s="106">
        <v>-33</v>
      </c>
      <c r="M41" s="104">
        <v>-42</v>
      </c>
      <c r="N41" s="105">
        <v>-22</v>
      </c>
      <c r="O41" s="151">
        <v>-20</v>
      </c>
      <c r="P41" s="104">
        <v>11</v>
      </c>
      <c r="Q41" s="105">
        <v>2</v>
      </c>
      <c r="R41" s="106">
        <v>9</v>
      </c>
      <c r="S41" s="107">
        <v>2</v>
      </c>
      <c r="T41" s="108">
        <v>9</v>
      </c>
      <c r="U41" s="108">
        <v>0</v>
      </c>
      <c r="V41" s="109">
        <v>0</v>
      </c>
      <c r="W41" s="104">
        <v>53</v>
      </c>
      <c r="X41" s="105">
        <v>24</v>
      </c>
      <c r="Y41" s="106">
        <v>29</v>
      </c>
      <c r="Z41" s="107">
        <v>23</v>
      </c>
      <c r="AA41" s="108">
        <v>29</v>
      </c>
      <c r="AB41" s="108">
        <v>1</v>
      </c>
      <c r="AC41" s="109">
        <v>0</v>
      </c>
      <c r="AD41" s="110">
        <v>-10</v>
      </c>
      <c r="AE41" s="111">
        <v>3</v>
      </c>
      <c r="AF41" s="112">
        <v>-13</v>
      </c>
      <c r="AG41" s="110">
        <v>66</v>
      </c>
      <c r="AH41" s="111">
        <v>41</v>
      </c>
      <c r="AI41" s="113">
        <v>25</v>
      </c>
      <c r="AJ41" s="114">
        <v>24</v>
      </c>
      <c r="AK41" s="115">
        <v>21</v>
      </c>
      <c r="AL41" s="115">
        <v>13</v>
      </c>
      <c r="AM41" s="116">
        <v>3</v>
      </c>
      <c r="AN41" s="110">
        <v>4</v>
      </c>
      <c r="AO41" s="112">
        <v>1</v>
      </c>
      <c r="AP41" s="117">
        <v>76</v>
      </c>
      <c r="AQ41" s="111">
        <v>38</v>
      </c>
      <c r="AR41" s="113">
        <v>38</v>
      </c>
      <c r="AS41" s="114">
        <v>30</v>
      </c>
      <c r="AT41" s="115">
        <v>30</v>
      </c>
      <c r="AU41" s="115">
        <v>7</v>
      </c>
      <c r="AV41" s="116">
        <v>8</v>
      </c>
      <c r="AW41" s="110">
        <v>1</v>
      </c>
      <c r="AX41" s="112">
        <v>0</v>
      </c>
      <c r="AY41" s="118">
        <v>-20</v>
      </c>
    </row>
    <row r="42" spans="1:51" x14ac:dyDescent="0.15">
      <c r="A42">
        <v>8</v>
      </c>
      <c r="B42">
        <v>209</v>
      </c>
      <c r="C42" s="152" t="s">
        <v>69</v>
      </c>
      <c r="D42" s="24"/>
      <c r="E42" s="149">
        <v>697.55</v>
      </c>
      <c r="F42" s="150">
        <v>30493</v>
      </c>
      <c r="G42" s="103">
        <v>75121</v>
      </c>
      <c r="H42" s="103">
        <v>36092</v>
      </c>
      <c r="I42" s="103">
        <v>39029</v>
      </c>
      <c r="J42" s="104">
        <v>-124</v>
      </c>
      <c r="K42" s="105">
        <v>-55</v>
      </c>
      <c r="L42" s="106">
        <v>-69</v>
      </c>
      <c r="M42" s="104">
        <v>-137</v>
      </c>
      <c r="N42" s="105">
        <v>-62</v>
      </c>
      <c r="O42" s="151">
        <v>-75</v>
      </c>
      <c r="P42" s="104">
        <v>33</v>
      </c>
      <c r="Q42" s="105">
        <v>18</v>
      </c>
      <c r="R42" s="106">
        <v>15</v>
      </c>
      <c r="S42" s="107">
        <v>17</v>
      </c>
      <c r="T42" s="108">
        <v>15</v>
      </c>
      <c r="U42" s="108">
        <v>1</v>
      </c>
      <c r="V42" s="109">
        <v>0</v>
      </c>
      <c r="W42" s="104">
        <v>170</v>
      </c>
      <c r="X42" s="105">
        <v>80</v>
      </c>
      <c r="Y42" s="106">
        <v>90</v>
      </c>
      <c r="Z42" s="107">
        <v>80</v>
      </c>
      <c r="AA42" s="108">
        <v>90</v>
      </c>
      <c r="AB42" s="108">
        <v>0</v>
      </c>
      <c r="AC42" s="109">
        <v>0</v>
      </c>
      <c r="AD42" s="110">
        <v>13</v>
      </c>
      <c r="AE42" s="111">
        <v>7</v>
      </c>
      <c r="AF42" s="112">
        <v>6</v>
      </c>
      <c r="AG42" s="110">
        <v>106</v>
      </c>
      <c r="AH42" s="111">
        <v>54</v>
      </c>
      <c r="AI42" s="113">
        <v>52</v>
      </c>
      <c r="AJ42" s="114">
        <v>45</v>
      </c>
      <c r="AK42" s="115">
        <v>33</v>
      </c>
      <c r="AL42" s="115">
        <v>8</v>
      </c>
      <c r="AM42" s="116">
        <v>18</v>
      </c>
      <c r="AN42" s="110">
        <v>1</v>
      </c>
      <c r="AO42" s="112">
        <v>1</v>
      </c>
      <c r="AP42" s="117">
        <v>93</v>
      </c>
      <c r="AQ42" s="111">
        <v>47</v>
      </c>
      <c r="AR42" s="113">
        <v>46</v>
      </c>
      <c r="AS42" s="114">
        <v>38</v>
      </c>
      <c r="AT42" s="115">
        <v>37</v>
      </c>
      <c r="AU42" s="115">
        <v>7</v>
      </c>
      <c r="AV42" s="116">
        <v>7</v>
      </c>
      <c r="AW42" s="110">
        <v>2</v>
      </c>
      <c r="AX42" s="112">
        <v>2</v>
      </c>
      <c r="AY42" s="118">
        <v>-28</v>
      </c>
    </row>
    <row r="43" spans="1:51" x14ac:dyDescent="0.15">
      <c r="A43">
        <v>4</v>
      </c>
      <c r="B43">
        <v>210</v>
      </c>
      <c r="C43" s="152" t="s">
        <v>70</v>
      </c>
      <c r="D43" s="24"/>
      <c r="E43" s="149">
        <v>138.47999999999999</v>
      </c>
      <c r="F43" s="150">
        <v>108643</v>
      </c>
      <c r="G43" s="103">
        <v>257208</v>
      </c>
      <c r="H43" s="103">
        <v>125368</v>
      </c>
      <c r="I43" s="103">
        <v>131840</v>
      </c>
      <c r="J43" s="104">
        <v>-313</v>
      </c>
      <c r="K43" s="105">
        <v>-185</v>
      </c>
      <c r="L43" s="106">
        <v>-128</v>
      </c>
      <c r="M43" s="104">
        <v>-196</v>
      </c>
      <c r="N43" s="105">
        <v>-98</v>
      </c>
      <c r="O43" s="151">
        <v>-98</v>
      </c>
      <c r="P43" s="104">
        <v>141</v>
      </c>
      <c r="Q43" s="105">
        <v>79</v>
      </c>
      <c r="R43" s="106">
        <v>62</v>
      </c>
      <c r="S43" s="107">
        <v>76</v>
      </c>
      <c r="T43" s="108">
        <v>62</v>
      </c>
      <c r="U43" s="108">
        <v>3</v>
      </c>
      <c r="V43" s="109">
        <v>0</v>
      </c>
      <c r="W43" s="104">
        <v>337</v>
      </c>
      <c r="X43" s="105">
        <v>177</v>
      </c>
      <c r="Y43" s="106">
        <v>160</v>
      </c>
      <c r="Z43" s="107">
        <v>176</v>
      </c>
      <c r="AA43" s="108">
        <v>160</v>
      </c>
      <c r="AB43" s="108">
        <v>1</v>
      </c>
      <c r="AC43" s="109">
        <v>0</v>
      </c>
      <c r="AD43" s="110">
        <v>-117</v>
      </c>
      <c r="AE43" s="111">
        <v>-87</v>
      </c>
      <c r="AF43" s="112">
        <v>-30</v>
      </c>
      <c r="AG43" s="110">
        <v>518</v>
      </c>
      <c r="AH43" s="111">
        <v>277</v>
      </c>
      <c r="AI43" s="113">
        <v>241</v>
      </c>
      <c r="AJ43" s="114">
        <v>242</v>
      </c>
      <c r="AK43" s="115">
        <v>223</v>
      </c>
      <c r="AL43" s="115">
        <v>31</v>
      </c>
      <c r="AM43" s="116">
        <v>17</v>
      </c>
      <c r="AN43" s="110">
        <v>4</v>
      </c>
      <c r="AO43" s="112">
        <v>1</v>
      </c>
      <c r="AP43" s="117">
        <v>635</v>
      </c>
      <c r="AQ43" s="111">
        <v>364</v>
      </c>
      <c r="AR43" s="113">
        <v>271</v>
      </c>
      <c r="AS43" s="114">
        <v>310</v>
      </c>
      <c r="AT43" s="115">
        <v>252</v>
      </c>
      <c r="AU43" s="115">
        <v>47</v>
      </c>
      <c r="AV43" s="116">
        <v>17</v>
      </c>
      <c r="AW43" s="110">
        <v>7</v>
      </c>
      <c r="AX43" s="112">
        <v>2</v>
      </c>
      <c r="AY43" s="118">
        <v>-96</v>
      </c>
    </row>
    <row r="44" spans="1:51" x14ac:dyDescent="0.15">
      <c r="A44">
        <v>7</v>
      </c>
      <c r="B44">
        <v>212</v>
      </c>
      <c r="C44" s="152" t="s">
        <v>71</v>
      </c>
      <c r="D44" s="24"/>
      <c r="E44" s="149">
        <v>126.85</v>
      </c>
      <c r="F44" s="150">
        <v>18876</v>
      </c>
      <c r="G44" s="103">
        <v>44396</v>
      </c>
      <c r="H44" s="103">
        <v>21369</v>
      </c>
      <c r="I44" s="103">
        <v>23027</v>
      </c>
      <c r="J44" s="104">
        <v>-83</v>
      </c>
      <c r="K44" s="105">
        <v>-40</v>
      </c>
      <c r="L44" s="106">
        <v>-43</v>
      </c>
      <c r="M44" s="104">
        <v>-61</v>
      </c>
      <c r="N44" s="105">
        <v>-28</v>
      </c>
      <c r="O44" s="151">
        <v>-33</v>
      </c>
      <c r="P44" s="104">
        <v>12</v>
      </c>
      <c r="Q44" s="105">
        <v>4</v>
      </c>
      <c r="R44" s="106">
        <v>8</v>
      </c>
      <c r="S44" s="107">
        <v>4</v>
      </c>
      <c r="T44" s="108">
        <v>8</v>
      </c>
      <c r="U44" s="108">
        <v>0</v>
      </c>
      <c r="V44" s="109">
        <v>0</v>
      </c>
      <c r="W44" s="104">
        <v>73</v>
      </c>
      <c r="X44" s="105">
        <v>32</v>
      </c>
      <c r="Y44" s="106">
        <v>41</v>
      </c>
      <c r="Z44" s="107">
        <v>32</v>
      </c>
      <c r="AA44" s="108">
        <v>41</v>
      </c>
      <c r="AB44" s="108">
        <v>0</v>
      </c>
      <c r="AC44" s="109">
        <v>0</v>
      </c>
      <c r="AD44" s="110">
        <v>-22</v>
      </c>
      <c r="AE44" s="111">
        <v>-12</v>
      </c>
      <c r="AF44" s="112">
        <v>-10</v>
      </c>
      <c r="AG44" s="110">
        <v>63</v>
      </c>
      <c r="AH44" s="111">
        <v>37</v>
      </c>
      <c r="AI44" s="113">
        <v>26</v>
      </c>
      <c r="AJ44" s="114">
        <v>30</v>
      </c>
      <c r="AK44" s="115">
        <v>24</v>
      </c>
      <c r="AL44" s="115">
        <v>7</v>
      </c>
      <c r="AM44" s="116">
        <v>2</v>
      </c>
      <c r="AN44" s="110">
        <v>0</v>
      </c>
      <c r="AO44" s="112">
        <v>0</v>
      </c>
      <c r="AP44" s="117">
        <v>85</v>
      </c>
      <c r="AQ44" s="111">
        <v>49</v>
      </c>
      <c r="AR44" s="113">
        <v>36</v>
      </c>
      <c r="AS44" s="114">
        <v>39</v>
      </c>
      <c r="AT44" s="115">
        <v>34</v>
      </c>
      <c r="AU44" s="115">
        <v>7</v>
      </c>
      <c r="AV44" s="116">
        <v>2</v>
      </c>
      <c r="AW44" s="110">
        <v>3</v>
      </c>
      <c r="AX44" s="112">
        <v>0</v>
      </c>
      <c r="AY44" s="118">
        <v>-36</v>
      </c>
    </row>
    <row r="45" spans="1:51" x14ac:dyDescent="0.15">
      <c r="A45">
        <v>5</v>
      </c>
      <c r="B45">
        <v>213</v>
      </c>
      <c r="C45" s="152" t="s">
        <v>72</v>
      </c>
      <c r="D45" s="24"/>
      <c r="E45" s="149">
        <v>132.44</v>
      </c>
      <c r="F45" s="150">
        <v>15054</v>
      </c>
      <c r="G45" s="103">
        <v>37374</v>
      </c>
      <c r="H45" s="103">
        <v>17867</v>
      </c>
      <c r="I45" s="103">
        <v>19507</v>
      </c>
      <c r="J45" s="104">
        <v>-16</v>
      </c>
      <c r="K45" s="105">
        <v>-14</v>
      </c>
      <c r="L45" s="106">
        <v>-2</v>
      </c>
      <c r="M45" s="104">
        <v>-36</v>
      </c>
      <c r="N45" s="105">
        <v>-19</v>
      </c>
      <c r="O45" s="151">
        <v>-17</v>
      </c>
      <c r="P45" s="104">
        <v>28</v>
      </c>
      <c r="Q45" s="105">
        <v>12</v>
      </c>
      <c r="R45" s="106">
        <v>16</v>
      </c>
      <c r="S45" s="107">
        <v>12</v>
      </c>
      <c r="T45" s="108">
        <v>15</v>
      </c>
      <c r="U45" s="108">
        <v>0</v>
      </c>
      <c r="V45" s="109">
        <v>1</v>
      </c>
      <c r="W45" s="104">
        <v>64</v>
      </c>
      <c r="X45" s="105">
        <v>31</v>
      </c>
      <c r="Y45" s="106">
        <v>33</v>
      </c>
      <c r="Z45" s="107">
        <v>29</v>
      </c>
      <c r="AA45" s="108">
        <v>33</v>
      </c>
      <c r="AB45" s="108">
        <v>2</v>
      </c>
      <c r="AC45" s="109">
        <v>0</v>
      </c>
      <c r="AD45" s="110">
        <v>20</v>
      </c>
      <c r="AE45" s="111">
        <v>5</v>
      </c>
      <c r="AF45" s="112">
        <v>15</v>
      </c>
      <c r="AG45" s="110">
        <v>86</v>
      </c>
      <c r="AH45" s="111">
        <v>47</v>
      </c>
      <c r="AI45" s="113">
        <v>39</v>
      </c>
      <c r="AJ45" s="114">
        <v>29</v>
      </c>
      <c r="AK45" s="115">
        <v>33</v>
      </c>
      <c r="AL45" s="115">
        <v>18</v>
      </c>
      <c r="AM45" s="116">
        <v>6</v>
      </c>
      <c r="AN45" s="110">
        <v>0</v>
      </c>
      <c r="AO45" s="112">
        <v>0</v>
      </c>
      <c r="AP45" s="117">
        <v>66</v>
      </c>
      <c r="AQ45" s="111">
        <v>42</v>
      </c>
      <c r="AR45" s="113">
        <v>24</v>
      </c>
      <c r="AS45" s="114">
        <v>32</v>
      </c>
      <c r="AT45" s="115">
        <v>20</v>
      </c>
      <c r="AU45" s="115">
        <v>8</v>
      </c>
      <c r="AV45" s="116">
        <v>4</v>
      </c>
      <c r="AW45" s="110">
        <v>2</v>
      </c>
      <c r="AX45" s="112">
        <v>0</v>
      </c>
      <c r="AY45" s="118">
        <v>0</v>
      </c>
    </row>
    <row r="46" spans="1:51" x14ac:dyDescent="0.15">
      <c r="A46">
        <v>3</v>
      </c>
      <c r="B46">
        <v>214</v>
      </c>
      <c r="C46" s="152" t="s">
        <v>73</v>
      </c>
      <c r="D46" s="24" t="s">
        <v>51</v>
      </c>
      <c r="E46" s="149">
        <v>101.8</v>
      </c>
      <c r="F46" s="150">
        <v>96318</v>
      </c>
      <c r="G46" s="103">
        <v>223568</v>
      </c>
      <c r="H46" s="103">
        <v>102361</v>
      </c>
      <c r="I46" s="103">
        <v>121207</v>
      </c>
      <c r="J46" s="104">
        <v>-294</v>
      </c>
      <c r="K46" s="105">
        <v>-114</v>
      </c>
      <c r="L46" s="106">
        <v>-180</v>
      </c>
      <c r="M46" s="104">
        <v>-169</v>
      </c>
      <c r="N46" s="105">
        <v>-61</v>
      </c>
      <c r="O46" s="151">
        <v>-108</v>
      </c>
      <c r="P46" s="104">
        <v>105</v>
      </c>
      <c r="Q46" s="105">
        <v>60</v>
      </c>
      <c r="R46" s="106">
        <v>45</v>
      </c>
      <c r="S46" s="107">
        <v>60</v>
      </c>
      <c r="T46" s="108">
        <v>45</v>
      </c>
      <c r="U46" s="108">
        <v>0</v>
      </c>
      <c r="V46" s="109">
        <v>0</v>
      </c>
      <c r="W46" s="104">
        <v>274</v>
      </c>
      <c r="X46" s="105">
        <v>121</v>
      </c>
      <c r="Y46" s="106">
        <v>153</v>
      </c>
      <c r="Z46" s="107">
        <v>119</v>
      </c>
      <c r="AA46" s="108">
        <v>151</v>
      </c>
      <c r="AB46" s="108">
        <v>2</v>
      </c>
      <c r="AC46" s="109">
        <v>2</v>
      </c>
      <c r="AD46" s="110">
        <v>-125</v>
      </c>
      <c r="AE46" s="111">
        <v>-53</v>
      </c>
      <c r="AF46" s="112">
        <v>-72</v>
      </c>
      <c r="AG46" s="110">
        <v>509</v>
      </c>
      <c r="AH46" s="111">
        <v>251</v>
      </c>
      <c r="AI46" s="113">
        <v>258</v>
      </c>
      <c r="AJ46" s="114">
        <v>227</v>
      </c>
      <c r="AK46" s="115">
        <v>245</v>
      </c>
      <c r="AL46" s="115">
        <v>20</v>
      </c>
      <c r="AM46" s="116">
        <v>9</v>
      </c>
      <c r="AN46" s="110">
        <v>4</v>
      </c>
      <c r="AO46" s="112">
        <v>4</v>
      </c>
      <c r="AP46" s="117">
        <v>634</v>
      </c>
      <c r="AQ46" s="111">
        <v>304</v>
      </c>
      <c r="AR46" s="113">
        <v>330</v>
      </c>
      <c r="AS46" s="114">
        <v>247</v>
      </c>
      <c r="AT46" s="115">
        <v>303</v>
      </c>
      <c r="AU46" s="115">
        <v>52</v>
      </c>
      <c r="AV46" s="116">
        <v>27</v>
      </c>
      <c r="AW46" s="110">
        <v>5</v>
      </c>
      <c r="AX46" s="112">
        <v>0</v>
      </c>
      <c r="AY46" s="118">
        <v>-121</v>
      </c>
    </row>
    <row r="47" spans="1:51" x14ac:dyDescent="0.15">
      <c r="A47">
        <v>5</v>
      </c>
      <c r="B47">
        <v>215</v>
      </c>
      <c r="C47" s="152" t="s">
        <v>74</v>
      </c>
      <c r="D47" s="24"/>
      <c r="E47" s="149">
        <v>176.51</v>
      </c>
      <c r="F47" s="150">
        <v>30626</v>
      </c>
      <c r="G47" s="103">
        <v>73381</v>
      </c>
      <c r="H47" s="103">
        <v>35226</v>
      </c>
      <c r="I47" s="103">
        <v>38155</v>
      </c>
      <c r="J47" s="104">
        <v>-115</v>
      </c>
      <c r="K47" s="105">
        <v>-45</v>
      </c>
      <c r="L47" s="106">
        <v>-70</v>
      </c>
      <c r="M47" s="104">
        <v>-92</v>
      </c>
      <c r="N47" s="105">
        <v>-40</v>
      </c>
      <c r="O47" s="151">
        <v>-52</v>
      </c>
      <c r="P47" s="104">
        <v>26</v>
      </c>
      <c r="Q47" s="105">
        <v>16</v>
      </c>
      <c r="R47" s="106">
        <v>10</v>
      </c>
      <c r="S47" s="107">
        <v>15</v>
      </c>
      <c r="T47" s="108">
        <v>10</v>
      </c>
      <c r="U47" s="108">
        <v>1</v>
      </c>
      <c r="V47" s="109">
        <v>0</v>
      </c>
      <c r="W47" s="104">
        <v>118</v>
      </c>
      <c r="X47" s="105">
        <v>56</v>
      </c>
      <c r="Y47" s="106">
        <v>62</v>
      </c>
      <c r="Z47" s="107">
        <v>56</v>
      </c>
      <c r="AA47" s="108">
        <v>62</v>
      </c>
      <c r="AB47" s="108">
        <v>0</v>
      </c>
      <c r="AC47" s="109">
        <v>0</v>
      </c>
      <c r="AD47" s="110">
        <v>-23</v>
      </c>
      <c r="AE47" s="111">
        <v>-5</v>
      </c>
      <c r="AF47" s="112">
        <v>-18</v>
      </c>
      <c r="AG47" s="110">
        <v>191</v>
      </c>
      <c r="AH47" s="111">
        <v>113</v>
      </c>
      <c r="AI47" s="113">
        <v>78</v>
      </c>
      <c r="AJ47" s="114">
        <v>75</v>
      </c>
      <c r="AK47" s="115">
        <v>60</v>
      </c>
      <c r="AL47" s="115">
        <v>35</v>
      </c>
      <c r="AM47" s="116">
        <v>18</v>
      </c>
      <c r="AN47" s="110">
        <v>3</v>
      </c>
      <c r="AO47" s="112">
        <v>0</v>
      </c>
      <c r="AP47" s="117">
        <v>214</v>
      </c>
      <c r="AQ47" s="111">
        <v>118</v>
      </c>
      <c r="AR47" s="113">
        <v>96</v>
      </c>
      <c r="AS47" s="114">
        <v>85</v>
      </c>
      <c r="AT47" s="115">
        <v>71</v>
      </c>
      <c r="AU47" s="115">
        <v>31</v>
      </c>
      <c r="AV47" s="116">
        <v>25</v>
      </c>
      <c r="AW47" s="110">
        <v>2</v>
      </c>
      <c r="AX47" s="112">
        <v>0</v>
      </c>
      <c r="AY47" s="118">
        <v>-17</v>
      </c>
    </row>
    <row r="48" spans="1:51" x14ac:dyDescent="0.15">
      <c r="A48">
        <v>4</v>
      </c>
      <c r="B48">
        <v>216</v>
      </c>
      <c r="C48" s="152" t="s">
        <v>75</v>
      </c>
      <c r="D48" s="24"/>
      <c r="E48" s="149">
        <v>34.380000000000003</v>
      </c>
      <c r="F48" s="150">
        <v>37046</v>
      </c>
      <c r="G48" s="103">
        <v>85842</v>
      </c>
      <c r="H48" s="103">
        <v>41452</v>
      </c>
      <c r="I48" s="103">
        <v>44390</v>
      </c>
      <c r="J48" s="104">
        <v>-114</v>
      </c>
      <c r="K48" s="105">
        <v>-50</v>
      </c>
      <c r="L48" s="106">
        <v>-64</v>
      </c>
      <c r="M48" s="104">
        <v>-112</v>
      </c>
      <c r="N48" s="105">
        <v>-58</v>
      </c>
      <c r="O48" s="151">
        <v>-54</v>
      </c>
      <c r="P48" s="104">
        <v>32</v>
      </c>
      <c r="Q48" s="105">
        <v>16</v>
      </c>
      <c r="R48" s="106">
        <v>16</v>
      </c>
      <c r="S48" s="107">
        <v>15</v>
      </c>
      <c r="T48" s="108">
        <v>16</v>
      </c>
      <c r="U48" s="108">
        <v>1</v>
      </c>
      <c r="V48" s="109">
        <v>0</v>
      </c>
      <c r="W48" s="104">
        <v>144</v>
      </c>
      <c r="X48" s="105">
        <v>74</v>
      </c>
      <c r="Y48" s="106">
        <v>70</v>
      </c>
      <c r="Z48" s="107">
        <v>74</v>
      </c>
      <c r="AA48" s="108">
        <v>70</v>
      </c>
      <c r="AB48" s="108">
        <v>0</v>
      </c>
      <c r="AC48" s="109">
        <v>0</v>
      </c>
      <c r="AD48" s="110">
        <v>-2</v>
      </c>
      <c r="AE48" s="111">
        <v>8</v>
      </c>
      <c r="AF48" s="112">
        <v>-10</v>
      </c>
      <c r="AG48" s="110">
        <v>192</v>
      </c>
      <c r="AH48" s="111">
        <v>116</v>
      </c>
      <c r="AI48" s="113">
        <v>76</v>
      </c>
      <c r="AJ48" s="114">
        <v>82</v>
      </c>
      <c r="AK48" s="115">
        <v>69</v>
      </c>
      <c r="AL48" s="115">
        <v>33</v>
      </c>
      <c r="AM48" s="116">
        <v>7</v>
      </c>
      <c r="AN48" s="110">
        <v>1</v>
      </c>
      <c r="AO48" s="112">
        <v>0</v>
      </c>
      <c r="AP48" s="117">
        <v>194</v>
      </c>
      <c r="AQ48" s="111">
        <v>108</v>
      </c>
      <c r="AR48" s="113">
        <v>86</v>
      </c>
      <c r="AS48" s="114">
        <v>92</v>
      </c>
      <c r="AT48" s="115">
        <v>78</v>
      </c>
      <c r="AU48" s="115">
        <v>14</v>
      </c>
      <c r="AV48" s="116">
        <v>8</v>
      </c>
      <c r="AW48" s="110">
        <v>2</v>
      </c>
      <c r="AX48" s="112">
        <v>0</v>
      </c>
      <c r="AY48" s="118">
        <v>-6</v>
      </c>
    </row>
    <row r="49" spans="1:51" x14ac:dyDescent="0.15">
      <c r="A49">
        <v>3</v>
      </c>
      <c r="B49" s="153">
        <v>217</v>
      </c>
      <c r="C49" s="152" t="s">
        <v>76</v>
      </c>
      <c r="D49" s="24"/>
      <c r="E49" s="149">
        <v>53.44</v>
      </c>
      <c r="F49" s="150">
        <v>64306</v>
      </c>
      <c r="G49" s="103">
        <v>150844</v>
      </c>
      <c r="H49" s="103">
        <v>70402</v>
      </c>
      <c r="I49" s="103">
        <v>80442</v>
      </c>
      <c r="J49" s="104">
        <v>-180</v>
      </c>
      <c r="K49" s="105">
        <v>-81</v>
      </c>
      <c r="L49" s="106">
        <v>-99</v>
      </c>
      <c r="M49" s="104">
        <v>-140</v>
      </c>
      <c r="N49" s="105">
        <v>-88</v>
      </c>
      <c r="O49" s="151">
        <v>-52</v>
      </c>
      <c r="P49" s="104">
        <v>71</v>
      </c>
      <c r="Q49" s="105">
        <v>33</v>
      </c>
      <c r="R49" s="106">
        <v>38</v>
      </c>
      <c r="S49" s="107">
        <v>31</v>
      </c>
      <c r="T49" s="108">
        <v>38</v>
      </c>
      <c r="U49" s="108">
        <v>2</v>
      </c>
      <c r="V49" s="109">
        <v>0</v>
      </c>
      <c r="W49" s="104">
        <v>211</v>
      </c>
      <c r="X49" s="105">
        <v>121</v>
      </c>
      <c r="Y49" s="106">
        <v>90</v>
      </c>
      <c r="Z49" s="107">
        <v>121</v>
      </c>
      <c r="AA49" s="108">
        <v>89</v>
      </c>
      <c r="AB49" s="108">
        <v>0</v>
      </c>
      <c r="AC49" s="109">
        <v>1</v>
      </c>
      <c r="AD49" s="110">
        <v>-40</v>
      </c>
      <c r="AE49" s="111">
        <v>7</v>
      </c>
      <c r="AF49" s="112">
        <v>-47</v>
      </c>
      <c r="AG49" s="110">
        <v>303</v>
      </c>
      <c r="AH49" s="111">
        <v>165</v>
      </c>
      <c r="AI49" s="113">
        <v>138</v>
      </c>
      <c r="AJ49" s="114">
        <v>140</v>
      </c>
      <c r="AK49" s="115">
        <v>127</v>
      </c>
      <c r="AL49" s="115">
        <v>25</v>
      </c>
      <c r="AM49" s="116">
        <v>10</v>
      </c>
      <c r="AN49" s="110">
        <v>0</v>
      </c>
      <c r="AO49" s="112">
        <v>1</v>
      </c>
      <c r="AP49" s="117">
        <v>343</v>
      </c>
      <c r="AQ49" s="111">
        <v>158</v>
      </c>
      <c r="AR49" s="113">
        <v>185</v>
      </c>
      <c r="AS49" s="114">
        <v>135</v>
      </c>
      <c r="AT49" s="115">
        <v>174</v>
      </c>
      <c r="AU49" s="115">
        <v>20</v>
      </c>
      <c r="AV49" s="116">
        <v>9</v>
      </c>
      <c r="AW49" s="110">
        <v>3</v>
      </c>
      <c r="AX49" s="112">
        <v>2</v>
      </c>
      <c r="AY49" s="118">
        <v>-49</v>
      </c>
    </row>
    <row r="50" spans="1:51" x14ac:dyDescent="0.15">
      <c r="A50">
        <v>5</v>
      </c>
      <c r="B50">
        <v>218</v>
      </c>
      <c r="C50" s="152" t="s">
        <v>77</v>
      </c>
      <c r="D50" s="24" t="s">
        <v>51</v>
      </c>
      <c r="E50" s="149">
        <v>92.94</v>
      </c>
      <c r="F50" s="150">
        <v>18143</v>
      </c>
      <c r="G50" s="103">
        <v>46785</v>
      </c>
      <c r="H50" s="103">
        <v>22823</v>
      </c>
      <c r="I50" s="103">
        <v>23962</v>
      </c>
      <c r="J50" s="104">
        <v>-17</v>
      </c>
      <c r="K50" s="105">
        <v>-3</v>
      </c>
      <c r="L50" s="106">
        <v>-14</v>
      </c>
      <c r="M50" s="104">
        <v>-43</v>
      </c>
      <c r="N50" s="105">
        <v>-25</v>
      </c>
      <c r="O50" s="151">
        <v>-18</v>
      </c>
      <c r="P50" s="104">
        <v>29</v>
      </c>
      <c r="Q50" s="105">
        <v>14</v>
      </c>
      <c r="R50" s="106">
        <v>15</v>
      </c>
      <c r="S50" s="107">
        <v>14</v>
      </c>
      <c r="T50" s="108">
        <v>14</v>
      </c>
      <c r="U50" s="108">
        <v>0</v>
      </c>
      <c r="V50" s="109">
        <v>1</v>
      </c>
      <c r="W50" s="104">
        <v>72</v>
      </c>
      <c r="X50" s="105">
        <v>39</v>
      </c>
      <c r="Y50" s="106">
        <v>33</v>
      </c>
      <c r="Z50" s="107">
        <v>38</v>
      </c>
      <c r="AA50" s="108">
        <v>33</v>
      </c>
      <c r="AB50" s="108">
        <v>1</v>
      </c>
      <c r="AC50" s="109">
        <v>0</v>
      </c>
      <c r="AD50" s="110">
        <v>26</v>
      </c>
      <c r="AE50" s="111">
        <v>22</v>
      </c>
      <c r="AF50" s="112">
        <v>4</v>
      </c>
      <c r="AG50" s="110">
        <v>116</v>
      </c>
      <c r="AH50" s="111">
        <v>71</v>
      </c>
      <c r="AI50" s="113">
        <v>45</v>
      </c>
      <c r="AJ50" s="114">
        <v>59</v>
      </c>
      <c r="AK50" s="115">
        <v>36</v>
      </c>
      <c r="AL50" s="115">
        <v>11</v>
      </c>
      <c r="AM50" s="116">
        <v>9</v>
      </c>
      <c r="AN50" s="110">
        <v>1</v>
      </c>
      <c r="AO50" s="112">
        <v>0</v>
      </c>
      <c r="AP50" s="117">
        <v>90</v>
      </c>
      <c r="AQ50" s="111">
        <v>49</v>
      </c>
      <c r="AR50" s="113">
        <v>41</v>
      </c>
      <c r="AS50" s="114">
        <v>38</v>
      </c>
      <c r="AT50" s="115">
        <v>35</v>
      </c>
      <c r="AU50" s="115">
        <v>11</v>
      </c>
      <c r="AV50" s="116">
        <v>6</v>
      </c>
      <c r="AW50" s="110">
        <v>0</v>
      </c>
      <c r="AX50" s="112">
        <v>0</v>
      </c>
      <c r="AY50" s="118">
        <v>12</v>
      </c>
    </row>
    <row r="51" spans="1:51" x14ac:dyDescent="0.15">
      <c r="A51">
        <v>3</v>
      </c>
      <c r="B51">
        <v>219</v>
      </c>
      <c r="C51" s="152" t="s">
        <v>78</v>
      </c>
      <c r="D51" s="24"/>
      <c r="E51" s="149">
        <v>210.32</v>
      </c>
      <c r="F51" s="150">
        <v>42643</v>
      </c>
      <c r="G51" s="103">
        <v>106504</v>
      </c>
      <c r="H51" s="103">
        <v>50973</v>
      </c>
      <c r="I51" s="103">
        <v>55531</v>
      </c>
      <c r="J51" s="104">
        <v>-101</v>
      </c>
      <c r="K51" s="105">
        <v>-32</v>
      </c>
      <c r="L51" s="106">
        <v>-69</v>
      </c>
      <c r="M51" s="104">
        <v>-43</v>
      </c>
      <c r="N51" s="105">
        <v>-8</v>
      </c>
      <c r="O51" s="151">
        <v>-35</v>
      </c>
      <c r="P51" s="104">
        <v>49</v>
      </c>
      <c r="Q51" s="105">
        <v>32</v>
      </c>
      <c r="R51" s="106">
        <v>17</v>
      </c>
      <c r="S51" s="107">
        <v>32</v>
      </c>
      <c r="T51" s="108">
        <v>17</v>
      </c>
      <c r="U51" s="108">
        <v>0</v>
      </c>
      <c r="V51" s="109">
        <v>0</v>
      </c>
      <c r="W51" s="104">
        <v>92</v>
      </c>
      <c r="X51" s="105">
        <v>40</v>
      </c>
      <c r="Y51" s="106">
        <v>52</v>
      </c>
      <c r="Z51" s="107">
        <v>38</v>
      </c>
      <c r="AA51" s="108">
        <v>52</v>
      </c>
      <c r="AB51" s="108">
        <v>2</v>
      </c>
      <c r="AC51" s="109">
        <v>0</v>
      </c>
      <c r="AD51" s="110">
        <v>-58</v>
      </c>
      <c r="AE51" s="111">
        <v>-24</v>
      </c>
      <c r="AF51" s="112">
        <v>-34</v>
      </c>
      <c r="AG51" s="110">
        <v>222</v>
      </c>
      <c r="AH51" s="111">
        <v>120</v>
      </c>
      <c r="AI51" s="113">
        <v>102</v>
      </c>
      <c r="AJ51" s="114">
        <v>95</v>
      </c>
      <c r="AK51" s="115">
        <v>74</v>
      </c>
      <c r="AL51" s="115">
        <v>24</v>
      </c>
      <c r="AM51" s="116">
        <v>27</v>
      </c>
      <c r="AN51" s="110">
        <v>1</v>
      </c>
      <c r="AO51" s="112">
        <v>1</v>
      </c>
      <c r="AP51" s="117">
        <v>280</v>
      </c>
      <c r="AQ51" s="111">
        <v>144</v>
      </c>
      <c r="AR51" s="113">
        <v>136</v>
      </c>
      <c r="AS51" s="114">
        <v>124</v>
      </c>
      <c r="AT51" s="115">
        <v>128</v>
      </c>
      <c r="AU51" s="115">
        <v>18</v>
      </c>
      <c r="AV51" s="116">
        <v>7</v>
      </c>
      <c r="AW51" s="110">
        <v>2</v>
      </c>
      <c r="AX51" s="112">
        <v>1</v>
      </c>
      <c r="AY51" s="118">
        <v>-16</v>
      </c>
    </row>
    <row r="52" spans="1:51" x14ac:dyDescent="0.15">
      <c r="A52">
        <v>5</v>
      </c>
      <c r="B52">
        <v>220</v>
      </c>
      <c r="C52" s="152" t="s">
        <v>79</v>
      </c>
      <c r="D52" s="24" t="s">
        <v>51</v>
      </c>
      <c r="E52" s="149">
        <v>150.97999999999999</v>
      </c>
      <c r="F52" s="150">
        <v>16223</v>
      </c>
      <c r="G52" s="103">
        <v>41299</v>
      </c>
      <c r="H52" s="103">
        <v>20373</v>
      </c>
      <c r="I52" s="103">
        <v>20926</v>
      </c>
      <c r="J52" s="104">
        <v>-34</v>
      </c>
      <c r="K52" s="105">
        <v>-14</v>
      </c>
      <c r="L52" s="106">
        <v>-20</v>
      </c>
      <c r="M52" s="104">
        <v>-35</v>
      </c>
      <c r="N52" s="105">
        <v>-20</v>
      </c>
      <c r="O52" s="151">
        <v>-15</v>
      </c>
      <c r="P52" s="104">
        <v>22</v>
      </c>
      <c r="Q52" s="105">
        <v>9</v>
      </c>
      <c r="R52" s="106">
        <v>13</v>
      </c>
      <c r="S52" s="107">
        <v>8</v>
      </c>
      <c r="T52" s="108">
        <v>11</v>
      </c>
      <c r="U52" s="108">
        <v>1</v>
      </c>
      <c r="V52" s="109">
        <v>2</v>
      </c>
      <c r="W52" s="104">
        <v>57</v>
      </c>
      <c r="X52" s="105">
        <v>29</v>
      </c>
      <c r="Y52" s="106">
        <v>28</v>
      </c>
      <c r="Z52" s="107">
        <v>29</v>
      </c>
      <c r="AA52" s="108">
        <v>28</v>
      </c>
      <c r="AB52" s="108">
        <v>0</v>
      </c>
      <c r="AC52" s="109">
        <v>0</v>
      </c>
      <c r="AD52" s="110">
        <v>1</v>
      </c>
      <c r="AE52" s="111">
        <v>6</v>
      </c>
      <c r="AF52" s="112">
        <v>-5</v>
      </c>
      <c r="AG52" s="110">
        <v>97</v>
      </c>
      <c r="AH52" s="111">
        <v>61</v>
      </c>
      <c r="AI52" s="113">
        <v>36</v>
      </c>
      <c r="AJ52" s="114">
        <v>33</v>
      </c>
      <c r="AK52" s="115">
        <v>24</v>
      </c>
      <c r="AL52" s="115">
        <v>28</v>
      </c>
      <c r="AM52" s="116">
        <v>11</v>
      </c>
      <c r="AN52" s="110">
        <v>0</v>
      </c>
      <c r="AO52" s="112">
        <v>1</v>
      </c>
      <c r="AP52" s="117">
        <v>96</v>
      </c>
      <c r="AQ52" s="111">
        <v>55</v>
      </c>
      <c r="AR52" s="113">
        <v>41</v>
      </c>
      <c r="AS52" s="114">
        <v>42</v>
      </c>
      <c r="AT52" s="115">
        <v>31</v>
      </c>
      <c r="AU52" s="115">
        <v>13</v>
      </c>
      <c r="AV52" s="116">
        <v>10</v>
      </c>
      <c r="AW52" s="110">
        <v>0</v>
      </c>
      <c r="AX52" s="112">
        <v>0</v>
      </c>
      <c r="AY52" s="118">
        <v>-4</v>
      </c>
    </row>
    <row r="53" spans="1:51" x14ac:dyDescent="0.15">
      <c r="A53">
        <v>9</v>
      </c>
      <c r="B53">
        <v>221</v>
      </c>
      <c r="C53" s="152" t="s">
        <v>80</v>
      </c>
      <c r="D53" s="24"/>
      <c r="E53" s="149">
        <v>377.59</v>
      </c>
      <c r="F53" s="150">
        <v>15792</v>
      </c>
      <c r="G53" s="103">
        <v>38532</v>
      </c>
      <c r="H53" s="103">
        <v>18326</v>
      </c>
      <c r="I53" s="103">
        <v>20206</v>
      </c>
      <c r="J53" s="104">
        <v>-75</v>
      </c>
      <c r="K53" s="105">
        <v>-37</v>
      </c>
      <c r="L53" s="106">
        <v>-38</v>
      </c>
      <c r="M53" s="104">
        <v>-54</v>
      </c>
      <c r="N53" s="105">
        <v>-30</v>
      </c>
      <c r="O53" s="151">
        <v>-24</v>
      </c>
      <c r="P53" s="104">
        <v>20</v>
      </c>
      <c r="Q53" s="105">
        <v>14</v>
      </c>
      <c r="R53" s="106">
        <v>6</v>
      </c>
      <c r="S53" s="107">
        <v>14</v>
      </c>
      <c r="T53" s="108">
        <v>6</v>
      </c>
      <c r="U53" s="108">
        <v>0</v>
      </c>
      <c r="V53" s="109">
        <v>0</v>
      </c>
      <c r="W53" s="104">
        <v>74</v>
      </c>
      <c r="X53" s="105">
        <v>44</v>
      </c>
      <c r="Y53" s="106">
        <v>30</v>
      </c>
      <c r="Z53" s="107">
        <v>44</v>
      </c>
      <c r="AA53" s="108">
        <v>30</v>
      </c>
      <c r="AB53" s="108">
        <v>0</v>
      </c>
      <c r="AC53" s="109">
        <v>0</v>
      </c>
      <c r="AD53" s="110">
        <v>-21</v>
      </c>
      <c r="AE53" s="111">
        <v>-7</v>
      </c>
      <c r="AF53" s="112">
        <v>-14</v>
      </c>
      <c r="AG53" s="110">
        <v>74</v>
      </c>
      <c r="AH53" s="111">
        <v>38</v>
      </c>
      <c r="AI53" s="113">
        <v>36</v>
      </c>
      <c r="AJ53" s="114">
        <v>31</v>
      </c>
      <c r="AK53" s="115">
        <v>30</v>
      </c>
      <c r="AL53" s="115">
        <v>7</v>
      </c>
      <c r="AM53" s="116">
        <v>6</v>
      </c>
      <c r="AN53" s="110">
        <v>0</v>
      </c>
      <c r="AO53" s="112">
        <v>0</v>
      </c>
      <c r="AP53" s="117">
        <v>95</v>
      </c>
      <c r="AQ53" s="111">
        <v>45</v>
      </c>
      <c r="AR53" s="113">
        <v>50</v>
      </c>
      <c r="AS53" s="114">
        <v>33</v>
      </c>
      <c r="AT53" s="115">
        <v>34</v>
      </c>
      <c r="AU53" s="115">
        <v>9</v>
      </c>
      <c r="AV53" s="116">
        <v>10</v>
      </c>
      <c r="AW53" s="110">
        <v>3</v>
      </c>
      <c r="AX53" s="112">
        <v>6</v>
      </c>
      <c r="AY53" s="118">
        <v>-37</v>
      </c>
    </row>
    <row r="54" spans="1:51" x14ac:dyDescent="0.15">
      <c r="A54">
        <v>8</v>
      </c>
      <c r="B54">
        <v>222</v>
      </c>
      <c r="C54" s="152" t="s">
        <v>81</v>
      </c>
      <c r="D54" s="24"/>
      <c r="E54" s="149">
        <v>422.91</v>
      </c>
      <c r="F54" s="150">
        <v>8269</v>
      </c>
      <c r="G54" s="102">
        <v>21175</v>
      </c>
      <c r="H54" s="102">
        <v>10166</v>
      </c>
      <c r="I54" s="102">
        <v>11009</v>
      </c>
      <c r="J54" s="104">
        <v>-25</v>
      </c>
      <c r="K54" s="105">
        <v>-17</v>
      </c>
      <c r="L54" s="106">
        <v>-8</v>
      </c>
      <c r="M54" s="104">
        <v>-31</v>
      </c>
      <c r="N54" s="105">
        <v>-21</v>
      </c>
      <c r="O54" s="151">
        <v>-10</v>
      </c>
      <c r="P54" s="104">
        <v>9</v>
      </c>
      <c r="Q54" s="105">
        <v>3</v>
      </c>
      <c r="R54" s="106">
        <v>6</v>
      </c>
      <c r="S54" s="107">
        <v>3</v>
      </c>
      <c r="T54" s="108">
        <v>6</v>
      </c>
      <c r="U54" s="108">
        <v>0</v>
      </c>
      <c r="V54" s="109">
        <v>0</v>
      </c>
      <c r="W54" s="104">
        <v>40</v>
      </c>
      <c r="X54" s="105">
        <v>24</v>
      </c>
      <c r="Y54" s="106">
        <v>16</v>
      </c>
      <c r="Z54" s="107">
        <v>24</v>
      </c>
      <c r="AA54" s="108">
        <v>16</v>
      </c>
      <c r="AB54" s="108">
        <v>0</v>
      </c>
      <c r="AC54" s="109">
        <v>0</v>
      </c>
      <c r="AD54" s="110">
        <v>6</v>
      </c>
      <c r="AE54" s="111">
        <v>4</v>
      </c>
      <c r="AF54" s="112">
        <v>2</v>
      </c>
      <c r="AG54" s="110">
        <v>28</v>
      </c>
      <c r="AH54" s="111">
        <v>18</v>
      </c>
      <c r="AI54" s="113">
        <v>10</v>
      </c>
      <c r="AJ54" s="114">
        <v>18</v>
      </c>
      <c r="AK54" s="115">
        <v>9</v>
      </c>
      <c r="AL54" s="115">
        <v>0</v>
      </c>
      <c r="AM54" s="116">
        <v>1</v>
      </c>
      <c r="AN54" s="110">
        <v>0</v>
      </c>
      <c r="AO54" s="112">
        <v>0</v>
      </c>
      <c r="AP54" s="117">
        <v>22</v>
      </c>
      <c r="AQ54" s="111">
        <v>14</v>
      </c>
      <c r="AR54" s="113">
        <v>8</v>
      </c>
      <c r="AS54" s="114">
        <v>14</v>
      </c>
      <c r="AT54" s="115">
        <v>8</v>
      </c>
      <c r="AU54" s="115">
        <v>0</v>
      </c>
      <c r="AV54" s="116">
        <v>0</v>
      </c>
      <c r="AW54" s="110">
        <v>0</v>
      </c>
      <c r="AX54" s="112">
        <v>0</v>
      </c>
      <c r="AY54" s="118">
        <v>-5</v>
      </c>
    </row>
    <row r="55" spans="1:51" x14ac:dyDescent="0.15">
      <c r="A55">
        <v>9</v>
      </c>
      <c r="B55">
        <v>223</v>
      </c>
      <c r="C55" s="152" t="s">
        <v>82</v>
      </c>
      <c r="D55" s="24"/>
      <c r="E55" s="149">
        <v>493.21</v>
      </c>
      <c r="F55" s="150">
        <v>23319</v>
      </c>
      <c r="G55" s="103">
        <v>59801</v>
      </c>
      <c r="H55" s="103">
        <v>28753</v>
      </c>
      <c r="I55" s="103">
        <v>31048</v>
      </c>
      <c r="J55" s="104">
        <v>-67</v>
      </c>
      <c r="K55" s="105">
        <v>-26</v>
      </c>
      <c r="L55" s="106">
        <v>-41</v>
      </c>
      <c r="M55" s="104">
        <v>-81</v>
      </c>
      <c r="N55" s="105">
        <v>-40</v>
      </c>
      <c r="O55" s="151">
        <v>-41</v>
      </c>
      <c r="P55" s="104">
        <v>30</v>
      </c>
      <c r="Q55" s="105">
        <v>15</v>
      </c>
      <c r="R55" s="106">
        <v>15</v>
      </c>
      <c r="S55" s="107">
        <v>15</v>
      </c>
      <c r="T55" s="108">
        <v>15</v>
      </c>
      <c r="U55" s="108">
        <v>0</v>
      </c>
      <c r="V55" s="109">
        <v>0</v>
      </c>
      <c r="W55" s="104">
        <v>111</v>
      </c>
      <c r="X55" s="105">
        <v>55</v>
      </c>
      <c r="Y55" s="106">
        <v>56</v>
      </c>
      <c r="Z55" s="107">
        <v>55</v>
      </c>
      <c r="AA55" s="108">
        <v>56</v>
      </c>
      <c r="AB55" s="108">
        <v>0</v>
      </c>
      <c r="AC55" s="109">
        <v>0</v>
      </c>
      <c r="AD55" s="110">
        <v>14</v>
      </c>
      <c r="AE55" s="111">
        <v>14</v>
      </c>
      <c r="AF55" s="112">
        <v>0</v>
      </c>
      <c r="AG55" s="110">
        <v>98</v>
      </c>
      <c r="AH55" s="111">
        <v>57</v>
      </c>
      <c r="AI55" s="113">
        <v>41</v>
      </c>
      <c r="AJ55" s="114">
        <v>37</v>
      </c>
      <c r="AK55" s="115">
        <v>36</v>
      </c>
      <c r="AL55" s="115">
        <v>18</v>
      </c>
      <c r="AM55" s="116">
        <v>5</v>
      </c>
      <c r="AN55" s="110">
        <v>2</v>
      </c>
      <c r="AO55" s="112">
        <v>0</v>
      </c>
      <c r="AP55" s="117">
        <v>84</v>
      </c>
      <c r="AQ55" s="111">
        <v>43</v>
      </c>
      <c r="AR55" s="113">
        <v>41</v>
      </c>
      <c r="AS55" s="114">
        <v>31</v>
      </c>
      <c r="AT55" s="115">
        <v>30</v>
      </c>
      <c r="AU55" s="115">
        <v>11</v>
      </c>
      <c r="AV55" s="116">
        <v>10</v>
      </c>
      <c r="AW55" s="110">
        <v>1</v>
      </c>
      <c r="AX55" s="112">
        <v>1</v>
      </c>
      <c r="AY55" s="118">
        <v>-1</v>
      </c>
    </row>
    <row r="56" spans="1:51" x14ac:dyDescent="0.15">
      <c r="A56">
        <v>10</v>
      </c>
      <c r="B56">
        <v>224</v>
      </c>
      <c r="C56" s="152" t="s">
        <v>83</v>
      </c>
      <c r="D56" s="24"/>
      <c r="E56" s="149">
        <v>229.01</v>
      </c>
      <c r="F56" s="150">
        <v>17245</v>
      </c>
      <c r="G56" s="103">
        <v>42745</v>
      </c>
      <c r="H56" s="103">
        <v>20423</v>
      </c>
      <c r="I56" s="103">
        <v>22322</v>
      </c>
      <c r="J56" s="104">
        <v>-78</v>
      </c>
      <c r="K56" s="105">
        <v>-46</v>
      </c>
      <c r="L56" s="106">
        <v>-32</v>
      </c>
      <c r="M56" s="104">
        <v>-92</v>
      </c>
      <c r="N56" s="105">
        <v>-50</v>
      </c>
      <c r="O56" s="151">
        <v>-42</v>
      </c>
      <c r="P56" s="104">
        <v>9</v>
      </c>
      <c r="Q56" s="105">
        <v>5</v>
      </c>
      <c r="R56" s="106">
        <v>4</v>
      </c>
      <c r="S56" s="107">
        <v>5</v>
      </c>
      <c r="T56" s="108">
        <v>4</v>
      </c>
      <c r="U56" s="108">
        <v>0</v>
      </c>
      <c r="V56" s="109">
        <v>0</v>
      </c>
      <c r="W56" s="104">
        <v>101</v>
      </c>
      <c r="X56" s="105">
        <v>55</v>
      </c>
      <c r="Y56" s="106">
        <v>46</v>
      </c>
      <c r="Z56" s="107">
        <v>55</v>
      </c>
      <c r="AA56" s="108">
        <v>46</v>
      </c>
      <c r="AB56" s="108">
        <v>0</v>
      </c>
      <c r="AC56" s="109">
        <v>0</v>
      </c>
      <c r="AD56" s="110">
        <v>14</v>
      </c>
      <c r="AE56" s="111">
        <v>4</v>
      </c>
      <c r="AF56" s="112">
        <v>10</v>
      </c>
      <c r="AG56" s="110">
        <v>102</v>
      </c>
      <c r="AH56" s="111">
        <v>55</v>
      </c>
      <c r="AI56" s="113">
        <v>47</v>
      </c>
      <c r="AJ56" s="114">
        <v>29</v>
      </c>
      <c r="AK56" s="115">
        <v>27</v>
      </c>
      <c r="AL56" s="115">
        <v>25</v>
      </c>
      <c r="AM56" s="116">
        <v>19</v>
      </c>
      <c r="AN56" s="110">
        <v>1</v>
      </c>
      <c r="AO56" s="112">
        <v>1</v>
      </c>
      <c r="AP56" s="117">
        <v>88</v>
      </c>
      <c r="AQ56" s="111">
        <v>51</v>
      </c>
      <c r="AR56" s="113">
        <v>37</v>
      </c>
      <c r="AS56" s="114">
        <v>26</v>
      </c>
      <c r="AT56" s="115">
        <v>22</v>
      </c>
      <c r="AU56" s="115">
        <v>24</v>
      </c>
      <c r="AV56" s="116">
        <v>13</v>
      </c>
      <c r="AW56" s="110">
        <v>1</v>
      </c>
      <c r="AX56" s="112">
        <v>2</v>
      </c>
      <c r="AY56" s="118">
        <v>-23</v>
      </c>
    </row>
    <row r="57" spans="1:51" x14ac:dyDescent="0.15">
      <c r="A57">
        <v>8</v>
      </c>
      <c r="B57">
        <v>225</v>
      </c>
      <c r="C57" s="152" t="s">
        <v>84</v>
      </c>
      <c r="D57" s="24"/>
      <c r="E57" s="149">
        <v>403.06</v>
      </c>
      <c r="F57" s="150">
        <v>11377</v>
      </c>
      <c r="G57" s="103">
        <v>27780</v>
      </c>
      <c r="H57" s="103">
        <v>13314</v>
      </c>
      <c r="I57" s="103">
        <v>14466</v>
      </c>
      <c r="J57" s="104">
        <v>-53</v>
      </c>
      <c r="K57" s="105">
        <v>-29</v>
      </c>
      <c r="L57" s="106">
        <v>-24</v>
      </c>
      <c r="M57" s="104">
        <v>-45</v>
      </c>
      <c r="N57" s="105">
        <v>-25</v>
      </c>
      <c r="O57" s="151">
        <v>-20</v>
      </c>
      <c r="P57" s="104">
        <v>9</v>
      </c>
      <c r="Q57" s="105">
        <v>5</v>
      </c>
      <c r="R57" s="106">
        <v>4</v>
      </c>
      <c r="S57" s="107">
        <v>5</v>
      </c>
      <c r="T57" s="108">
        <v>4</v>
      </c>
      <c r="U57" s="108">
        <v>0</v>
      </c>
      <c r="V57" s="109">
        <v>0</v>
      </c>
      <c r="W57" s="104">
        <v>54</v>
      </c>
      <c r="X57" s="105">
        <v>30</v>
      </c>
      <c r="Y57" s="106">
        <v>24</v>
      </c>
      <c r="Z57" s="107">
        <v>30</v>
      </c>
      <c r="AA57" s="108">
        <v>24</v>
      </c>
      <c r="AB57" s="108">
        <v>0</v>
      </c>
      <c r="AC57" s="109">
        <v>0</v>
      </c>
      <c r="AD57" s="110">
        <v>-8</v>
      </c>
      <c r="AE57" s="111">
        <v>-4</v>
      </c>
      <c r="AF57" s="112">
        <v>-4</v>
      </c>
      <c r="AG57" s="110">
        <v>41</v>
      </c>
      <c r="AH57" s="111">
        <v>28</v>
      </c>
      <c r="AI57" s="113">
        <v>13</v>
      </c>
      <c r="AJ57" s="114">
        <v>20</v>
      </c>
      <c r="AK57" s="115">
        <v>13</v>
      </c>
      <c r="AL57" s="115">
        <v>8</v>
      </c>
      <c r="AM57" s="116">
        <v>0</v>
      </c>
      <c r="AN57" s="110">
        <v>0</v>
      </c>
      <c r="AO57" s="112">
        <v>0</v>
      </c>
      <c r="AP57" s="117">
        <v>49</v>
      </c>
      <c r="AQ57" s="111">
        <v>32</v>
      </c>
      <c r="AR57" s="113">
        <v>17</v>
      </c>
      <c r="AS57" s="114">
        <v>27</v>
      </c>
      <c r="AT57" s="115">
        <v>17</v>
      </c>
      <c r="AU57" s="115">
        <v>5</v>
      </c>
      <c r="AV57" s="116">
        <v>0</v>
      </c>
      <c r="AW57" s="110">
        <v>0</v>
      </c>
      <c r="AX57" s="112">
        <v>0</v>
      </c>
      <c r="AY57" s="118">
        <v>-9</v>
      </c>
    </row>
    <row r="58" spans="1:51" x14ac:dyDescent="0.15">
      <c r="A58">
        <v>10</v>
      </c>
      <c r="B58">
        <v>226</v>
      </c>
      <c r="C58" s="152" t="s">
        <v>85</v>
      </c>
      <c r="D58" s="24"/>
      <c r="E58" s="149">
        <v>184.24</v>
      </c>
      <c r="F58" s="150">
        <v>17734</v>
      </c>
      <c r="G58" s="102">
        <v>41173</v>
      </c>
      <c r="H58" s="102">
        <v>19461</v>
      </c>
      <c r="I58" s="103">
        <v>21712</v>
      </c>
      <c r="J58" s="104">
        <v>-87</v>
      </c>
      <c r="K58" s="105">
        <v>-36</v>
      </c>
      <c r="L58" s="106">
        <v>-51</v>
      </c>
      <c r="M58" s="104">
        <v>-89</v>
      </c>
      <c r="N58" s="105">
        <v>-39</v>
      </c>
      <c r="O58" s="151">
        <v>-50</v>
      </c>
      <c r="P58" s="104">
        <v>21</v>
      </c>
      <c r="Q58" s="105">
        <v>9</v>
      </c>
      <c r="R58" s="106">
        <v>12</v>
      </c>
      <c r="S58" s="107">
        <v>9</v>
      </c>
      <c r="T58" s="108">
        <v>12</v>
      </c>
      <c r="U58" s="108">
        <v>0</v>
      </c>
      <c r="V58" s="109">
        <v>0</v>
      </c>
      <c r="W58" s="104">
        <v>110</v>
      </c>
      <c r="X58" s="105">
        <v>48</v>
      </c>
      <c r="Y58" s="106">
        <v>62</v>
      </c>
      <c r="Z58" s="107">
        <v>48</v>
      </c>
      <c r="AA58" s="108">
        <v>62</v>
      </c>
      <c r="AB58" s="108">
        <v>0</v>
      </c>
      <c r="AC58" s="109">
        <v>0</v>
      </c>
      <c r="AD58" s="110">
        <v>2</v>
      </c>
      <c r="AE58" s="111">
        <v>3</v>
      </c>
      <c r="AF58" s="112">
        <v>-1</v>
      </c>
      <c r="AG58" s="110">
        <v>90</v>
      </c>
      <c r="AH58" s="111">
        <v>51</v>
      </c>
      <c r="AI58" s="113">
        <v>39</v>
      </c>
      <c r="AJ58" s="114">
        <v>39</v>
      </c>
      <c r="AK58" s="115">
        <v>31</v>
      </c>
      <c r="AL58" s="115">
        <v>12</v>
      </c>
      <c r="AM58" s="116">
        <v>7</v>
      </c>
      <c r="AN58" s="110">
        <v>0</v>
      </c>
      <c r="AO58" s="112">
        <v>1</v>
      </c>
      <c r="AP58" s="117">
        <v>88</v>
      </c>
      <c r="AQ58" s="111">
        <v>48</v>
      </c>
      <c r="AR58" s="113">
        <v>40</v>
      </c>
      <c r="AS58" s="114">
        <v>36</v>
      </c>
      <c r="AT58" s="115">
        <v>33</v>
      </c>
      <c r="AU58" s="115">
        <v>12</v>
      </c>
      <c r="AV58" s="116">
        <v>7</v>
      </c>
      <c r="AW58" s="110">
        <v>0</v>
      </c>
      <c r="AX58" s="112">
        <v>0</v>
      </c>
      <c r="AY58" s="118">
        <v>-40</v>
      </c>
    </row>
    <row r="59" spans="1:51" s="154" customFormat="1" x14ac:dyDescent="0.15">
      <c r="A59">
        <v>7</v>
      </c>
      <c r="B59">
        <v>227</v>
      </c>
      <c r="C59" s="152" t="s">
        <v>86</v>
      </c>
      <c r="D59" s="24"/>
      <c r="E59" s="149">
        <v>658.54</v>
      </c>
      <c r="F59" s="150">
        <v>12835</v>
      </c>
      <c r="G59" s="103">
        <v>33223</v>
      </c>
      <c r="H59" s="103">
        <v>15904</v>
      </c>
      <c r="I59" s="103">
        <v>17319</v>
      </c>
      <c r="J59" s="104">
        <v>-99</v>
      </c>
      <c r="K59" s="105">
        <v>-46</v>
      </c>
      <c r="L59" s="106">
        <v>-53</v>
      </c>
      <c r="M59" s="104">
        <v>-58</v>
      </c>
      <c r="N59" s="105">
        <v>-25</v>
      </c>
      <c r="O59" s="151">
        <v>-33</v>
      </c>
      <c r="P59" s="104">
        <v>7</v>
      </c>
      <c r="Q59" s="105">
        <v>3</v>
      </c>
      <c r="R59" s="106">
        <v>4</v>
      </c>
      <c r="S59" s="107">
        <v>3</v>
      </c>
      <c r="T59" s="108">
        <v>4</v>
      </c>
      <c r="U59" s="108">
        <v>0</v>
      </c>
      <c r="V59" s="109">
        <v>0</v>
      </c>
      <c r="W59" s="104">
        <v>65</v>
      </c>
      <c r="X59" s="105">
        <v>28</v>
      </c>
      <c r="Y59" s="106">
        <v>37</v>
      </c>
      <c r="Z59" s="107">
        <v>28</v>
      </c>
      <c r="AA59" s="108">
        <v>37</v>
      </c>
      <c r="AB59" s="108">
        <v>0</v>
      </c>
      <c r="AC59" s="109">
        <v>0</v>
      </c>
      <c r="AD59" s="104">
        <v>-41</v>
      </c>
      <c r="AE59" s="105">
        <v>-21</v>
      </c>
      <c r="AF59" s="106">
        <v>-20</v>
      </c>
      <c r="AG59" s="104">
        <v>25</v>
      </c>
      <c r="AH59" s="105">
        <v>12</v>
      </c>
      <c r="AI59" s="151">
        <v>13</v>
      </c>
      <c r="AJ59" s="107">
        <v>9</v>
      </c>
      <c r="AK59" s="108">
        <v>9</v>
      </c>
      <c r="AL59" s="108">
        <v>3</v>
      </c>
      <c r="AM59" s="109">
        <v>4</v>
      </c>
      <c r="AN59" s="104">
        <v>0</v>
      </c>
      <c r="AO59" s="106">
        <v>0</v>
      </c>
      <c r="AP59" s="118">
        <v>66</v>
      </c>
      <c r="AQ59" s="105">
        <v>33</v>
      </c>
      <c r="AR59" s="151">
        <v>33</v>
      </c>
      <c r="AS59" s="107">
        <v>26</v>
      </c>
      <c r="AT59" s="108">
        <v>25</v>
      </c>
      <c r="AU59" s="108">
        <v>7</v>
      </c>
      <c r="AV59" s="109">
        <v>6</v>
      </c>
      <c r="AW59" s="104">
        <v>0</v>
      </c>
      <c r="AX59" s="106">
        <v>2</v>
      </c>
      <c r="AY59" s="118">
        <v>-33</v>
      </c>
    </row>
    <row r="60" spans="1:51" x14ac:dyDescent="0.15">
      <c r="A60">
        <v>5</v>
      </c>
      <c r="B60" s="2">
        <v>228</v>
      </c>
      <c r="C60" s="152" t="s">
        <v>87</v>
      </c>
      <c r="D60" s="155"/>
      <c r="E60" s="149">
        <v>157.55000000000001</v>
      </c>
      <c r="F60" s="150">
        <v>17146</v>
      </c>
      <c r="G60" s="103">
        <v>40084</v>
      </c>
      <c r="H60" s="103">
        <v>19745</v>
      </c>
      <c r="I60" s="103">
        <v>20339</v>
      </c>
      <c r="J60" s="104">
        <v>-40</v>
      </c>
      <c r="K60" s="105">
        <v>-22</v>
      </c>
      <c r="L60" s="106">
        <v>-18</v>
      </c>
      <c r="M60" s="104">
        <v>-39</v>
      </c>
      <c r="N60" s="105">
        <v>-24</v>
      </c>
      <c r="O60" s="151">
        <v>-15</v>
      </c>
      <c r="P60" s="104">
        <v>14</v>
      </c>
      <c r="Q60" s="105">
        <v>6</v>
      </c>
      <c r="R60" s="106">
        <v>8</v>
      </c>
      <c r="S60" s="107">
        <v>6</v>
      </c>
      <c r="T60" s="108">
        <v>7</v>
      </c>
      <c r="U60" s="108">
        <v>0</v>
      </c>
      <c r="V60" s="109">
        <v>1</v>
      </c>
      <c r="W60" s="104">
        <v>53</v>
      </c>
      <c r="X60" s="105">
        <v>30</v>
      </c>
      <c r="Y60" s="106">
        <v>23</v>
      </c>
      <c r="Z60" s="107">
        <v>30</v>
      </c>
      <c r="AA60" s="108">
        <v>23</v>
      </c>
      <c r="AB60" s="108">
        <v>0</v>
      </c>
      <c r="AC60" s="109">
        <v>0</v>
      </c>
      <c r="AD60" s="104">
        <v>-1</v>
      </c>
      <c r="AE60" s="105">
        <v>2</v>
      </c>
      <c r="AF60" s="106">
        <v>-3</v>
      </c>
      <c r="AG60" s="104">
        <v>123</v>
      </c>
      <c r="AH60" s="105">
        <v>76</v>
      </c>
      <c r="AI60" s="151">
        <v>47</v>
      </c>
      <c r="AJ60" s="107">
        <v>53</v>
      </c>
      <c r="AK60" s="108">
        <v>35</v>
      </c>
      <c r="AL60" s="108">
        <v>23</v>
      </c>
      <c r="AM60" s="109">
        <v>12</v>
      </c>
      <c r="AN60" s="104">
        <v>0</v>
      </c>
      <c r="AO60" s="106">
        <v>0</v>
      </c>
      <c r="AP60" s="118">
        <v>124</v>
      </c>
      <c r="AQ60" s="105">
        <v>74</v>
      </c>
      <c r="AR60" s="151">
        <v>50</v>
      </c>
      <c r="AS60" s="107">
        <v>50</v>
      </c>
      <c r="AT60" s="108">
        <v>31</v>
      </c>
      <c r="AU60" s="108">
        <v>21</v>
      </c>
      <c r="AV60" s="109">
        <v>16</v>
      </c>
      <c r="AW60" s="104">
        <v>3</v>
      </c>
      <c r="AX60" s="106">
        <v>3</v>
      </c>
      <c r="AY60" s="118">
        <v>1</v>
      </c>
    </row>
    <row r="61" spans="1:51" s="157" customFormat="1" x14ac:dyDescent="0.15">
      <c r="A61">
        <v>7</v>
      </c>
      <c r="B61">
        <v>229</v>
      </c>
      <c r="C61" s="156" t="s">
        <v>88</v>
      </c>
      <c r="D61" s="24" t="s">
        <v>51</v>
      </c>
      <c r="E61" s="149">
        <v>210.87</v>
      </c>
      <c r="F61" s="150">
        <v>28145</v>
      </c>
      <c r="G61" s="103">
        <v>72602</v>
      </c>
      <c r="H61" s="103">
        <v>35089</v>
      </c>
      <c r="I61" s="103">
        <v>37513</v>
      </c>
      <c r="J61" s="104">
        <v>-85</v>
      </c>
      <c r="K61" s="105">
        <v>-20</v>
      </c>
      <c r="L61" s="106">
        <v>-65</v>
      </c>
      <c r="M61" s="104">
        <v>-70</v>
      </c>
      <c r="N61" s="105">
        <v>-22</v>
      </c>
      <c r="O61" s="151">
        <v>-48</v>
      </c>
      <c r="P61" s="104">
        <v>41</v>
      </c>
      <c r="Q61" s="105">
        <v>24</v>
      </c>
      <c r="R61" s="106">
        <v>17</v>
      </c>
      <c r="S61" s="107">
        <v>24</v>
      </c>
      <c r="T61" s="108">
        <v>16</v>
      </c>
      <c r="U61" s="108">
        <v>0</v>
      </c>
      <c r="V61" s="109">
        <v>1</v>
      </c>
      <c r="W61" s="104">
        <v>111</v>
      </c>
      <c r="X61" s="105">
        <v>46</v>
      </c>
      <c r="Y61" s="106">
        <v>65</v>
      </c>
      <c r="Z61" s="107">
        <v>46</v>
      </c>
      <c r="AA61" s="108">
        <v>65</v>
      </c>
      <c r="AB61" s="108">
        <v>0</v>
      </c>
      <c r="AC61" s="109">
        <v>0</v>
      </c>
      <c r="AD61" s="104">
        <v>-15</v>
      </c>
      <c r="AE61" s="105">
        <v>2</v>
      </c>
      <c r="AF61" s="106">
        <v>-17</v>
      </c>
      <c r="AG61" s="104">
        <v>143</v>
      </c>
      <c r="AH61" s="105">
        <v>84</v>
      </c>
      <c r="AI61" s="151">
        <v>59</v>
      </c>
      <c r="AJ61" s="107">
        <v>69</v>
      </c>
      <c r="AK61" s="108">
        <v>47</v>
      </c>
      <c r="AL61" s="108">
        <v>15</v>
      </c>
      <c r="AM61" s="109">
        <v>11</v>
      </c>
      <c r="AN61" s="104">
        <v>0</v>
      </c>
      <c r="AO61" s="106">
        <v>1</v>
      </c>
      <c r="AP61" s="118">
        <v>158</v>
      </c>
      <c r="AQ61" s="105">
        <v>82</v>
      </c>
      <c r="AR61" s="151">
        <v>76</v>
      </c>
      <c r="AS61" s="107">
        <v>62</v>
      </c>
      <c r="AT61" s="108">
        <v>66</v>
      </c>
      <c r="AU61" s="108">
        <v>17</v>
      </c>
      <c r="AV61" s="109">
        <v>7</v>
      </c>
      <c r="AW61" s="104">
        <v>3</v>
      </c>
      <c r="AX61" s="106">
        <v>3</v>
      </c>
      <c r="AY61" s="118">
        <v>-9</v>
      </c>
    </row>
    <row r="62" spans="1:51" x14ac:dyDescent="0.15">
      <c r="A62" s="157"/>
      <c r="B62" s="157"/>
      <c r="C62" s="158" t="s">
        <v>89</v>
      </c>
      <c r="D62" s="78"/>
      <c r="E62" s="159">
        <v>90.33</v>
      </c>
      <c r="F62" s="80">
        <v>11035</v>
      </c>
      <c r="G62" s="82">
        <v>28674</v>
      </c>
      <c r="H62" s="82">
        <v>13438</v>
      </c>
      <c r="I62" s="82">
        <v>15236</v>
      </c>
      <c r="J62" s="221">
        <v>-39</v>
      </c>
      <c r="K62" s="222">
        <v>-18</v>
      </c>
      <c r="L62" s="223">
        <v>-21</v>
      </c>
      <c r="M62" s="221">
        <v>-32</v>
      </c>
      <c r="N62" s="222">
        <v>-18</v>
      </c>
      <c r="O62" s="224">
        <v>-14</v>
      </c>
      <c r="P62" s="221">
        <v>5</v>
      </c>
      <c r="Q62" s="222">
        <v>2</v>
      </c>
      <c r="R62" s="223">
        <v>3</v>
      </c>
      <c r="S62" s="221">
        <v>2</v>
      </c>
      <c r="T62" s="222">
        <v>3</v>
      </c>
      <c r="U62" s="222">
        <v>0</v>
      </c>
      <c r="V62" s="223">
        <v>0</v>
      </c>
      <c r="W62" s="221">
        <v>37</v>
      </c>
      <c r="X62" s="222">
        <v>20</v>
      </c>
      <c r="Y62" s="223">
        <v>17</v>
      </c>
      <c r="Z62" s="221">
        <v>20</v>
      </c>
      <c r="AA62" s="222">
        <v>17</v>
      </c>
      <c r="AB62" s="222">
        <v>0</v>
      </c>
      <c r="AC62" s="223">
        <v>0</v>
      </c>
      <c r="AD62" s="221">
        <v>-7</v>
      </c>
      <c r="AE62" s="222">
        <v>0</v>
      </c>
      <c r="AF62" s="223">
        <v>-7</v>
      </c>
      <c r="AG62" s="221">
        <v>51</v>
      </c>
      <c r="AH62" s="222">
        <v>26</v>
      </c>
      <c r="AI62" s="224">
        <v>25</v>
      </c>
      <c r="AJ62" s="221">
        <v>24</v>
      </c>
      <c r="AK62" s="222">
        <v>25</v>
      </c>
      <c r="AL62" s="222">
        <v>2</v>
      </c>
      <c r="AM62" s="223">
        <v>0</v>
      </c>
      <c r="AN62" s="221">
        <v>0</v>
      </c>
      <c r="AO62" s="223">
        <v>0</v>
      </c>
      <c r="AP62" s="225">
        <v>58</v>
      </c>
      <c r="AQ62" s="222">
        <v>26</v>
      </c>
      <c r="AR62" s="224">
        <v>32</v>
      </c>
      <c r="AS62" s="221">
        <v>25</v>
      </c>
      <c r="AT62" s="222">
        <v>29</v>
      </c>
      <c r="AU62" s="222">
        <v>1</v>
      </c>
      <c r="AV62" s="223">
        <v>3</v>
      </c>
      <c r="AW62" s="221">
        <v>0</v>
      </c>
      <c r="AX62" s="223">
        <v>0</v>
      </c>
      <c r="AY62" s="225">
        <v>-4</v>
      </c>
    </row>
    <row r="63" spans="1:51" s="157" customFormat="1" x14ac:dyDescent="0.15">
      <c r="A63">
        <v>3</v>
      </c>
      <c r="B63">
        <v>301</v>
      </c>
      <c r="C63" s="152" t="s">
        <v>90</v>
      </c>
      <c r="D63" s="24"/>
      <c r="E63" s="149">
        <v>90.33</v>
      </c>
      <c r="F63" s="150">
        <v>11035</v>
      </c>
      <c r="G63" s="103">
        <v>28674</v>
      </c>
      <c r="H63" s="103">
        <v>13438</v>
      </c>
      <c r="I63" s="103">
        <v>15236</v>
      </c>
      <c r="J63" s="104">
        <v>-39</v>
      </c>
      <c r="K63" s="105">
        <v>-18</v>
      </c>
      <c r="L63" s="106">
        <v>-21</v>
      </c>
      <c r="M63" s="104">
        <v>-32</v>
      </c>
      <c r="N63" s="105">
        <v>-18</v>
      </c>
      <c r="O63" s="151">
        <v>-14</v>
      </c>
      <c r="P63" s="104">
        <v>5</v>
      </c>
      <c r="Q63" s="105">
        <v>2</v>
      </c>
      <c r="R63" s="106">
        <v>3</v>
      </c>
      <c r="S63" s="107">
        <v>2</v>
      </c>
      <c r="T63" s="108">
        <v>3</v>
      </c>
      <c r="U63" s="108">
        <v>0</v>
      </c>
      <c r="V63" s="109">
        <v>0</v>
      </c>
      <c r="W63" s="104">
        <v>37</v>
      </c>
      <c r="X63" s="105">
        <v>20</v>
      </c>
      <c r="Y63" s="106">
        <v>17</v>
      </c>
      <c r="Z63" s="107">
        <v>20</v>
      </c>
      <c r="AA63" s="108">
        <v>17</v>
      </c>
      <c r="AB63" s="108">
        <v>0</v>
      </c>
      <c r="AC63" s="109">
        <v>0</v>
      </c>
      <c r="AD63" s="104">
        <v>-7</v>
      </c>
      <c r="AE63" s="105">
        <v>0</v>
      </c>
      <c r="AF63" s="106">
        <v>-7</v>
      </c>
      <c r="AG63" s="104">
        <v>51</v>
      </c>
      <c r="AH63" s="105">
        <v>26</v>
      </c>
      <c r="AI63" s="151">
        <v>25</v>
      </c>
      <c r="AJ63" s="107">
        <v>24</v>
      </c>
      <c r="AK63" s="108">
        <v>25</v>
      </c>
      <c r="AL63" s="108">
        <v>2</v>
      </c>
      <c r="AM63" s="109">
        <v>0</v>
      </c>
      <c r="AN63" s="104">
        <v>0</v>
      </c>
      <c r="AO63" s="106">
        <v>0</v>
      </c>
      <c r="AP63" s="118">
        <v>58</v>
      </c>
      <c r="AQ63" s="105">
        <v>26</v>
      </c>
      <c r="AR63" s="151">
        <v>32</v>
      </c>
      <c r="AS63" s="107">
        <v>25</v>
      </c>
      <c r="AT63" s="108">
        <v>29</v>
      </c>
      <c r="AU63" s="108">
        <v>1</v>
      </c>
      <c r="AV63" s="109">
        <v>3</v>
      </c>
      <c r="AW63" s="104">
        <v>0</v>
      </c>
      <c r="AX63" s="106">
        <v>0</v>
      </c>
      <c r="AY63" s="118">
        <v>-4</v>
      </c>
    </row>
    <row r="64" spans="1:51" x14ac:dyDescent="0.15">
      <c r="A64" s="157"/>
      <c r="B64" s="157"/>
      <c r="C64" s="158" t="s">
        <v>91</v>
      </c>
      <c r="D64" s="78"/>
      <c r="E64" s="159">
        <v>185.19</v>
      </c>
      <c r="F64" s="80">
        <v>6572</v>
      </c>
      <c r="G64" s="134">
        <v>18435</v>
      </c>
      <c r="H64" s="134">
        <v>8877</v>
      </c>
      <c r="I64" s="134">
        <v>9558</v>
      </c>
      <c r="J64" s="221">
        <v>-32</v>
      </c>
      <c r="K64" s="222">
        <v>-12</v>
      </c>
      <c r="L64" s="223">
        <v>-20</v>
      </c>
      <c r="M64" s="221">
        <v>-27</v>
      </c>
      <c r="N64" s="222">
        <v>-13</v>
      </c>
      <c r="O64" s="224">
        <v>-14</v>
      </c>
      <c r="P64" s="221">
        <v>5</v>
      </c>
      <c r="Q64" s="222">
        <v>3</v>
      </c>
      <c r="R64" s="223">
        <v>2</v>
      </c>
      <c r="S64" s="221">
        <v>3</v>
      </c>
      <c r="T64" s="222">
        <v>2</v>
      </c>
      <c r="U64" s="222">
        <v>0</v>
      </c>
      <c r="V64" s="223">
        <v>0</v>
      </c>
      <c r="W64" s="221">
        <v>32</v>
      </c>
      <c r="X64" s="222">
        <v>16</v>
      </c>
      <c r="Y64" s="223">
        <v>16</v>
      </c>
      <c r="Z64" s="221">
        <v>16</v>
      </c>
      <c r="AA64" s="222">
        <v>16</v>
      </c>
      <c r="AB64" s="222">
        <v>0</v>
      </c>
      <c r="AC64" s="223">
        <v>0</v>
      </c>
      <c r="AD64" s="221">
        <v>-5</v>
      </c>
      <c r="AE64" s="222">
        <v>1</v>
      </c>
      <c r="AF64" s="223">
        <v>-6</v>
      </c>
      <c r="AG64" s="221">
        <v>23</v>
      </c>
      <c r="AH64" s="222">
        <v>15</v>
      </c>
      <c r="AI64" s="224">
        <v>8</v>
      </c>
      <c r="AJ64" s="221">
        <v>7</v>
      </c>
      <c r="AK64" s="222">
        <v>6</v>
      </c>
      <c r="AL64" s="222">
        <v>8</v>
      </c>
      <c r="AM64" s="223">
        <v>2</v>
      </c>
      <c r="AN64" s="221">
        <v>0</v>
      </c>
      <c r="AO64" s="223">
        <v>0</v>
      </c>
      <c r="AP64" s="225">
        <v>28</v>
      </c>
      <c r="AQ64" s="222">
        <v>14</v>
      </c>
      <c r="AR64" s="224">
        <v>14</v>
      </c>
      <c r="AS64" s="221">
        <v>7</v>
      </c>
      <c r="AT64" s="222">
        <v>10</v>
      </c>
      <c r="AU64" s="222">
        <v>6</v>
      </c>
      <c r="AV64" s="223">
        <v>3</v>
      </c>
      <c r="AW64" s="221">
        <v>1</v>
      </c>
      <c r="AX64" s="223">
        <v>1</v>
      </c>
      <c r="AY64" s="225">
        <v>-8</v>
      </c>
    </row>
    <row r="65" spans="1:51" s="157" customFormat="1" x14ac:dyDescent="0.15">
      <c r="A65">
        <v>5</v>
      </c>
      <c r="B65">
        <v>365</v>
      </c>
      <c r="C65" s="152" t="s">
        <v>92</v>
      </c>
      <c r="D65" s="24"/>
      <c r="E65" s="149">
        <v>185.19</v>
      </c>
      <c r="F65" s="150">
        <v>6572</v>
      </c>
      <c r="G65" s="103">
        <v>18435</v>
      </c>
      <c r="H65" s="103">
        <v>8877</v>
      </c>
      <c r="I65" s="103">
        <v>9558</v>
      </c>
      <c r="J65" s="104">
        <v>-32</v>
      </c>
      <c r="K65" s="105">
        <v>-12</v>
      </c>
      <c r="L65" s="106">
        <v>-20</v>
      </c>
      <c r="M65" s="104">
        <v>-27</v>
      </c>
      <c r="N65" s="105">
        <v>-13</v>
      </c>
      <c r="O65" s="151">
        <v>-14</v>
      </c>
      <c r="P65" s="104">
        <v>5</v>
      </c>
      <c r="Q65" s="105">
        <v>3</v>
      </c>
      <c r="R65" s="106">
        <v>2</v>
      </c>
      <c r="S65" s="107">
        <v>3</v>
      </c>
      <c r="T65" s="108">
        <v>2</v>
      </c>
      <c r="U65" s="108">
        <v>0</v>
      </c>
      <c r="V65" s="109">
        <v>0</v>
      </c>
      <c r="W65" s="104">
        <v>32</v>
      </c>
      <c r="X65" s="105">
        <v>16</v>
      </c>
      <c r="Y65" s="106">
        <v>16</v>
      </c>
      <c r="Z65" s="107">
        <v>16</v>
      </c>
      <c r="AA65" s="108">
        <v>16</v>
      </c>
      <c r="AB65" s="108">
        <v>0</v>
      </c>
      <c r="AC65" s="109">
        <v>0</v>
      </c>
      <c r="AD65" s="104">
        <v>-5</v>
      </c>
      <c r="AE65" s="105">
        <v>1</v>
      </c>
      <c r="AF65" s="106">
        <v>-6</v>
      </c>
      <c r="AG65" s="104">
        <v>23</v>
      </c>
      <c r="AH65" s="105">
        <v>15</v>
      </c>
      <c r="AI65" s="151">
        <v>8</v>
      </c>
      <c r="AJ65" s="107">
        <v>7</v>
      </c>
      <c r="AK65" s="108">
        <v>6</v>
      </c>
      <c r="AL65" s="108">
        <v>8</v>
      </c>
      <c r="AM65" s="109">
        <v>2</v>
      </c>
      <c r="AN65" s="104">
        <v>0</v>
      </c>
      <c r="AO65" s="106">
        <v>0</v>
      </c>
      <c r="AP65" s="118">
        <v>28</v>
      </c>
      <c r="AQ65" s="105">
        <v>14</v>
      </c>
      <c r="AR65" s="151">
        <v>14</v>
      </c>
      <c r="AS65" s="107">
        <v>7</v>
      </c>
      <c r="AT65" s="108">
        <v>10</v>
      </c>
      <c r="AU65" s="108">
        <v>6</v>
      </c>
      <c r="AV65" s="109">
        <v>3</v>
      </c>
      <c r="AW65" s="104">
        <v>1</v>
      </c>
      <c r="AX65" s="106">
        <v>1</v>
      </c>
      <c r="AY65" s="118">
        <v>-8</v>
      </c>
    </row>
    <row r="66" spans="1:51" x14ac:dyDescent="0.15">
      <c r="A66" s="157"/>
      <c r="B66" s="157"/>
      <c r="C66" s="120" t="s">
        <v>93</v>
      </c>
      <c r="D66" s="78"/>
      <c r="E66" s="159">
        <v>44.05</v>
      </c>
      <c r="F66" s="80">
        <v>25810</v>
      </c>
      <c r="G66" s="82">
        <v>63825</v>
      </c>
      <c r="H66" s="82">
        <v>31054</v>
      </c>
      <c r="I66" s="82">
        <v>32771</v>
      </c>
      <c r="J66" s="221">
        <v>-9</v>
      </c>
      <c r="K66" s="222">
        <v>-8</v>
      </c>
      <c r="L66" s="223">
        <v>-1</v>
      </c>
      <c r="M66" s="221">
        <v>-46</v>
      </c>
      <c r="N66" s="222">
        <v>-36</v>
      </c>
      <c r="O66" s="224">
        <v>-10</v>
      </c>
      <c r="P66" s="221">
        <v>36</v>
      </c>
      <c r="Q66" s="222">
        <v>18</v>
      </c>
      <c r="R66" s="223">
        <v>18</v>
      </c>
      <c r="S66" s="221">
        <v>18</v>
      </c>
      <c r="T66" s="222">
        <v>18</v>
      </c>
      <c r="U66" s="222">
        <v>0</v>
      </c>
      <c r="V66" s="223">
        <v>0</v>
      </c>
      <c r="W66" s="221">
        <v>82</v>
      </c>
      <c r="X66" s="222">
        <v>54</v>
      </c>
      <c r="Y66" s="223">
        <v>28</v>
      </c>
      <c r="Z66" s="221">
        <v>54</v>
      </c>
      <c r="AA66" s="222">
        <v>28</v>
      </c>
      <c r="AB66" s="222">
        <v>0</v>
      </c>
      <c r="AC66" s="223">
        <v>0</v>
      </c>
      <c r="AD66" s="221">
        <v>37</v>
      </c>
      <c r="AE66" s="222">
        <v>28</v>
      </c>
      <c r="AF66" s="223">
        <v>9</v>
      </c>
      <c r="AG66" s="221">
        <v>204</v>
      </c>
      <c r="AH66" s="222">
        <v>114</v>
      </c>
      <c r="AI66" s="224">
        <v>90</v>
      </c>
      <c r="AJ66" s="221">
        <v>89</v>
      </c>
      <c r="AK66" s="222">
        <v>81</v>
      </c>
      <c r="AL66" s="222">
        <v>23</v>
      </c>
      <c r="AM66" s="223">
        <v>7</v>
      </c>
      <c r="AN66" s="221">
        <v>2</v>
      </c>
      <c r="AO66" s="223">
        <v>2</v>
      </c>
      <c r="AP66" s="225">
        <v>167</v>
      </c>
      <c r="AQ66" s="222">
        <v>86</v>
      </c>
      <c r="AR66" s="224">
        <v>81</v>
      </c>
      <c r="AS66" s="221">
        <v>76</v>
      </c>
      <c r="AT66" s="222">
        <v>74</v>
      </c>
      <c r="AU66" s="222">
        <v>10</v>
      </c>
      <c r="AV66" s="223">
        <v>6</v>
      </c>
      <c r="AW66" s="221">
        <v>0</v>
      </c>
      <c r="AX66" s="223">
        <v>1</v>
      </c>
      <c r="AY66" s="225">
        <v>12</v>
      </c>
    </row>
    <row r="67" spans="1:51" x14ac:dyDescent="0.15">
      <c r="A67">
        <v>4</v>
      </c>
      <c r="B67">
        <v>381</v>
      </c>
      <c r="C67" s="156" t="s">
        <v>94</v>
      </c>
      <c r="D67" s="24"/>
      <c r="E67" s="149">
        <v>34.92</v>
      </c>
      <c r="F67" s="150">
        <v>11675</v>
      </c>
      <c r="G67" s="103">
        <v>30037</v>
      </c>
      <c r="H67" s="103">
        <v>14651</v>
      </c>
      <c r="I67" s="103">
        <v>15386</v>
      </c>
      <c r="J67" s="104">
        <v>-4</v>
      </c>
      <c r="K67" s="105">
        <v>-4</v>
      </c>
      <c r="L67" s="106">
        <v>0</v>
      </c>
      <c r="M67" s="104">
        <v>-28</v>
      </c>
      <c r="N67" s="105">
        <v>-21</v>
      </c>
      <c r="O67" s="151">
        <v>-7</v>
      </c>
      <c r="P67" s="104">
        <v>16</v>
      </c>
      <c r="Q67" s="105">
        <v>6</v>
      </c>
      <c r="R67" s="106">
        <v>10</v>
      </c>
      <c r="S67" s="107">
        <v>6</v>
      </c>
      <c r="T67" s="108">
        <v>10</v>
      </c>
      <c r="U67" s="108">
        <v>0</v>
      </c>
      <c r="V67" s="109">
        <v>0</v>
      </c>
      <c r="W67" s="104">
        <v>44</v>
      </c>
      <c r="X67" s="105">
        <v>27</v>
      </c>
      <c r="Y67" s="106">
        <v>17</v>
      </c>
      <c r="Z67" s="107">
        <v>27</v>
      </c>
      <c r="AA67" s="108">
        <v>17</v>
      </c>
      <c r="AB67" s="108">
        <v>0</v>
      </c>
      <c r="AC67" s="109">
        <v>0</v>
      </c>
      <c r="AD67" s="104">
        <v>24</v>
      </c>
      <c r="AE67" s="105">
        <v>17</v>
      </c>
      <c r="AF67" s="106">
        <v>7</v>
      </c>
      <c r="AG67" s="104">
        <v>86</v>
      </c>
      <c r="AH67" s="105">
        <v>51</v>
      </c>
      <c r="AI67" s="151">
        <v>35</v>
      </c>
      <c r="AJ67" s="107">
        <v>32</v>
      </c>
      <c r="AK67" s="108">
        <v>28</v>
      </c>
      <c r="AL67" s="108">
        <v>17</v>
      </c>
      <c r="AM67" s="109">
        <v>6</v>
      </c>
      <c r="AN67" s="104">
        <v>2</v>
      </c>
      <c r="AO67" s="106">
        <v>1</v>
      </c>
      <c r="AP67" s="118">
        <v>62</v>
      </c>
      <c r="AQ67" s="105">
        <v>34</v>
      </c>
      <c r="AR67" s="151">
        <v>28</v>
      </c>
      <c r="AS67" s="107">
        <v>27</v>
      </c>
      <c r="AT67" s="108">
        <v>25</v>
      </c>
      <c r="AU67" s="108">
        <v>7</v>
      </c>
      <c r="AV67" s="109">
        <v>3</v>
      </c>
      <c r="AW67" s="104">
        <v>0</v>
      </c>
      <c r="AX67" s="106">
        <v>0</v>
      </c>
      <c r="AY67" s="118">
        <v>5</v>
      </c>
    </row>
    <row r="68" spans="1:51" s="157" customFormat="1" x14ac:dyDescent="0.15">
      <c r="A68">
        <v>4</v>
      </c>
      <c r="B68">
        <v>382</v>
      </c>
      <c r="C68" s="152" t="s">
        <v>95</v>
      </c>
      <c r="D68" s="24"/>
      <c r="E68" s="149">
        <v>9.1300000000000008</v>
      </c>
      <c r="F68" s="150">
        <v>14135</v>
      </c>
      <c r="G68" s="103">
        <v>33788</v>
      </c>
      <c r="H68" s="103">
        <v>16403</v>
      </c>
      <c r="I68" s="103">
        <v>17385</v>
      </c>
      <c r="J68" s="104">
        <v>-5</v>
      </c>
      <c r="K68" s="105">
        <v>-4</v>
      </c>
      <c r="L68" s="106">
        <v>-1</v>
      </c>
      <c r="M68" s="104">
        <v>-18</v>
      </c>
      <c r="N68" s="105">
        <v>-15</v>
      </c>
      <c r="O68" s="151">
        <v>-3</v>
      </c>
      <c r="P68" s="104">
        <v>20</v>
      </c>
      <c r="Q68" s="105">
        <v>12</v>
      </c>
      <c r="R68" s="106">
        <v>8</v>
      </c>
      <c r="S68" s="107">
        <v>12</v>
      </c>
      <c r="T68" s="108">
        <v>8</v>
      </c>
      <c r="U68" s="108">
        <v>0</v>
      </c>
      <c r="V68" s="109">
        <v>0</v>
      </c>
      <c r="W68" s="104">
        <v>38</v>
      </c>
      <c r="X68" s="105">
        <v>27</v>
      </c>
      <c r="Y68" s="106">
        <v>11</v>
      </c>
      <c r="Z68" s="107">
        <v>27</v>
      </c>
      <c r="AA68" s="108">
        <v>11</v>
      </c>
      <c r="AB68" s="108">
        <v>0</v>
      </c>
      <c r="AC68" s="109">
        <v>0</v>
      </c>
      <c r="AD68" s="104">
        <v>13</v>
      </c>
      <c r="AE68" s="105">
        <v>11</v>
      </c>
      <c r="AF68" s="106">
        <v>2</v>
      </c>
      <c r="AG68" s="104">
        <v>118</v>
      </c>
      <c r="AH68" s="105">
        <v>63</v>
      </c>
      <c r="AI68" s="151">
        <v>55</v>
      </c>
      <c r="AJ68" s="107">
        <v>57</v>
      </c>
      <c r="AK68" s="108">
        <v>53</v>
      </c>
      <c r="AL68" s="108">
        <v>6</v>
      </c>
      <c r="AM68" s="109">
        <v>1</v>
      </c>
      <c r="AN68" s="104">
        <v>0</v>
      </c>
      <c r="AO68" s="106">
        <v>1</v>
      </c>
      <c r="AP68" s="118">
        <v>105</v>
      </c>
      <c r="AQ68" s="105">
        <v>52</v>
      </c>
      <c r="AR68" s="151">
        <v>53</v>
      </c>
      <c r="AS68" s="107">
        <v>49</v>
      </c>
      <c r="AT68" s="108">
        <v>49</v>
      </c>
      <c r="AU68" s="108">
        <v>3</v>
      </c>
      <c r="AV68" s="109">
        <v>3</v>
      </c>
      <c r="AW68" s="104">
        <v>0</v>
      </c>
      <c r="AX68" s="106">
        <v>1</v>
      </c>
      <c r="AY68" s="118">
        <v>7</v>
      </c>
    </row>
    <row r="69" spans="1:51" x14ac:dyDescent="0.15">
      <c r="A69" s="157"/>
      <c r="B69" s="157"/>
      <c r="C69" s="120" t="s">
        <v>96</v>
      </c>
      <c r="D69" s="78"/>
      <c r="E69" s="159">
        <v>330.7</v>
      </c>
      <c r="F69" s="80">
        <v>15921</v>
      </c>
      <c r="G69" s="82">
        <v>39787</v>
      </c>
      <c r="H69" s="82">
        <v>19240</v>
      </c>
      <c r="I69" s="82">
        <v>20547</v>
      </c>
      <c r="J69" s="221">
        <v>-42</v>
      </c>
      <c r="K69" s="222">
        <v>-23</v>
      </c>
      <c r="L69" s="223">
        <v>-19</v>
      </c>
      <c r="M69" s="221">
        <v>-52</v>
      </c>
      <c r="N69" s="222">
        <v>-29</v>
      </c>
      <c r="O69" s="224">
        <v>-23</v>
      </c>
      <c r="P69" s="221">
        <v>20</v>
      </c>
      <c r="Q69" s="222">
        <v>10</v>
      </c>
      <c r="R69" s="223">
        <v>10</v>
      </c>
      <c r="S69" s="225">
        <v>10</v>
      </c>
      <c r="T69" s="222">
        <v>10</v>
      </c>
      <c r="U69" s="222">
        <v>0</v>
      </c>
      <c r="V69" s="223">
        <v>0</v>
      </c>
      <c r="W69" s="221">
        <v>72</v>
      </c>
      <c r="X69" s="222">
        <v>39</v>
      </c>
      <c r="Y69" s="223">
        <v>33</v>
      </c>
      <c r="Z69" s="221">
        <v>39</v>
      </c>
      <c r="AA69" s="222">
        <v>33</v>
      </c>
      <c r="AB69" s="222">
        <v>0</v>
      </c>
      <c r="AC69" s="223">
        <v>0</v>
      </c>
      <c r="AD69" s="221">
        <v>10</v>
      </c>
      <c r="AE69" s="222">
        <v>6</v>
      </c>
      <c r="AF69" s="223">
        <v>4</v>
      </c>
      <c r="AG69" s="221">
        <v>94</v>
      </c>
      <c r="AH69" s="222">
        <v>52</v>
      </c>
      <c r="AI69" s="224">
        <v>42</v>
      </c>
      <c r="AJ69" s="221">
        <v>41</v>
      </c>
      <c r="AK69" s="222">
        <v>35</v>
      </c>
      <c r="AL69" s="222">
        <v>10</v>
      </c>
      <c r="AM69" s="223">
        <v>7</v>
      </c>
      <c r="AN69" s="221">
        <v>1</v>
      </c>
      <c r="AO69" s="223">
        <v>0</v>
      </c>
      <c r="AP69" s="225">
        <v>84</v>
      </c>
      <c r="AQ69" s="222">
        <v>46</v>
      </c>
      <c r="AR69" s="224">
        <v>38</v>
      </c>
      <c r="AS69" s="221">
        <v>35</v>
      </c>
      <c r="AT69" s="222">
        <v>31</v>
      </c>
      <c r="AU69" s="222">
        <v>8</v>
      </c>
      <c r="AV69" s="223">
        <v>5</v>
      </c>
      <c r="AW69" s="221">
        <v>3</v>
      </c>
      <c r="AX69" s="223">
        <v>2</v>
      </c>
      <c r="AY69" s="225">
        <v>-6</v>
      </c>
    </row>
    <row r="70" spans="1:51" x14ac:dyDescent="0.15">
      <c r="A70">
        <v>6</v>
      </c>
      <c r="B70">
        <v>442</v>
      </c>
      <c r="C70" s="152" t="s">
        <v>97</v>
      </c>
      <c r="D70" s="24"/>
      <c r="E70" s="149">
        <v>82.67</v>
      </c>
      <c r="F70" s="150">
        <v>4258</v>
      </c>
      <c r="G70" s="103">
        <v>10608</v>
      </c>
      <c r="H70" s="103">
        <v>5171</v>
      </c>
      <c r="I70" s="103">
        <v>5437</v>
      </c>
      <c r="J70" s="104">
        <v>-6</v>
      </c>
      <c r="K70" s="105">
        <v>-3</v>
      </c>
      <c r="L70" s="106">
        <v>-3</v>
      </c>
      <c r="M70" s="104">
        <v>-14</v>
      </c>
      <c r="N70" s="105">
        <v>-8</v>
      </c>
      <c r="O70" s="151">
        <v>-6</v>
      </c>
      <c r="P70" s="104">
        <v>3</v>
      </c>
      <c r="Q70" s="105">
        <v>1</v>
      </c>
      <c r="R70" s="106">
        <v>2</v>
      </c>
      <c r="S70" s="107">
        <v>1</v>
      </c>
      <c r="T70" s="108">
        <v>2</v>
      </c>
      <c r="U70" s="108">
        <v>0</v>
      </c>
      <c r="V70" s="109">
        <v>0</v>
      </c>
      <c r="W70" s="104">
        <v>17</v>
      </c>
      <c r="X70" s="105">
        <v>9</v>
      </c>
      <c r="Y70" s="106">
        <v>8</v>
      </c>
      <c r="Z70" s="107">
        <v>9</v>
      </c>
      <c r="AA70" s="108">
        <v>8</v>
      </c>
      <c r="AB70" s="108">
        <v>0</v>
      </c>
      <c r="AC70" s="109">
        <v>0</v>
      </c>
      <c r="AD70" s="104">
        <v>8</v>
      </c>
      <c r="AE70" s="105">
        <v>5</v>
      </c>
      <c r="AF70" s="106">
        <v>3</v>
      </c>
      <c r="AG70" s="104">
        <v>16</v>
      </c>
      <c r="AH70" s="105">
        <v>10</v>
      </c>
      <c r="AI70" s="151">
        <v>6</v>
      </c>
      <c r="AJ70" s="107">
        <v>5</v>
      </c>
      <c r="AK70" s="108">
        <v>4</v>
      </c>
      <c r="AL70" s="108">
        <v>5</v>
      </c>
      <c r="AM70" s="109">
        <v>2</v>
      </c>
      <c r="AN70" s="104">
        <v>0</v>
      </c>
      <c r="AO70" s="106">
        <v>0</v>
      </c>
      <c r="AP70" s="118">
        <v>8</v>
      </c>
      <c r="AQ70" s="105">
        <v>5</v>
      </c>
      <c r="AR70" s="151">
        <v>3</v>
      </c>
      <c r="AS70" s="107">
        <v>2</v>
      </c>
      <c r="AT70" s="108">
        <v>3</v>
      </c>
      <c r="AU70" s="108">
        <v>1</v>
      </c>
      <c r="AV70" s="109">
        <v>0</v>
      </c>
      <c r="AW70" s="104">
        <v>2</v>
      </c>
      <c r="AX70" s="106">
        <v>0</v>
      </c>
      <c r="AY70" s="118">
        <v>5</v>
      </c>
    </row>
    <row r="71" spans="1:51" x14ac:dyDescent="0.15">
      <c r="A71">
        <v>6</v>
      </c>
      <c r="B71">
        <v>443</v>
      </c>
      <c r="C71" s="152" t="s">
        <v>98</v>
      </c>
      <c r="D71" s="24"/>
      <c r="E71" s="149">
        <v>45.79</v>
      </c>
      <c r="F71" s="150">
        <v>7867</v>
      </c>
      <c r="G71" s="103">
        <v>19053</v>
      </c>
      <c r="H71" s="103">
        <v>9323</v>
      </c>
      <c r="I71" s="103">
        <v>9730</v>
      </c>
      <c r="J71" s="104">
        <v>-19</v>
      </c>
      <c r="K71" s="105">
        <v>-17</v>
      </c>
      <c r="L71" s="106">
        <v>-2</v>
      </c>
      <c r="M71" s="104">
        <v>-22</v>
      </c>
      <c r="N71" s="105">
        <v>-16</v>
      </c>
      <c r="O71" s="151">
        <v>-6</v>
      </c>
      <c r="P71" s="104">
        <v>10</v>
      </c>
      <c r="Q71" s="105">
        <v>3</v>
      </c>
      <c r="R71" s="106">
        <v>7</v>
      </c>
      <c r="S71" s="107">
        <v>3</v>
      </c>
      <c r="T71" s="108">
        <v>7</v>
      </c>
      <c r="U71" s="108">
        <v>0</v>
      </c>
      <c r="V71" s="109">
        <v>0</v>
      </c>
      <c r="W71" s="104">
        <v>32</v>
      </c>
      <c r="X71" s="105">
        <v>19</v>
      </c>
      <c r="Y71" s="106">
        <v>13</v>
      </c>
      <c r="Z71" s="107">
        <v>19</v>
      </c>
      <c r="AA71" s="108">
        <v>13</v>
      </c>
      <c r="AB71" s="108">
        <v>0</v>
      </c>
      <c r="AC71" s="109">
        <v>0</v>
      </c>
      <c r="AD71" s="104">
        <v>3</v>
      </c>
      <c r="AE71" s="105">
        <v>-1</v>
      </c>
      <c r="AF71" s="106">
        <v>4</v>
      </c>
      <c r="AG71" s="104">
        <v>56</v>
      </c>
      <c r="AH71" s="105">
        <v>29</v>
      </c>
      <c r="AI71" s="151">
        <v>27</v>
      </c>
      <c r="AJ71" s="107">
        <v>25</v>
      </c>
      <c r="AK71" s="108">
        <v>22</v>
      </c>
      <c r="AL71" s="108">
        <v>3</v>
      </c>
      <c r="AM71" s="109">
        <v>5</v>
      </c>
      <c r="AN71" s="104">
        <v>1</v>
      </c>
      <c r="AO71" s="106">
        <v>0</v>
      </c>
      <c r="AP71" s="118">
        <v>53</v>
      </c>
      <c r="AQ71" s="105">
        <v>30</v>
      </c>
      <c r="AR71" s="151">
        <v>23</v>
      </c>
      <c r="AS71" s="107">
        <v>24</v>
      </c>
      <c r="AT71" s="108">
        <v>19</v>
      </c>
      <c r="AU71" s="108">
        <v>5</v>
      </c>
      <c r="AV71" s="109">
        <v>2</v>
      </c>
      <c r="AW71" s="104">
        <v>1</v>
      </c>
      <c r="AX71" s="106">
        <v>2</v>
      </c>
      <c r="AY71" s="118">
        <v>-11</v>
      </c>
    </row>
    <row r="72" spans="1:51" s="157" customFormat="1" x14ac:dyDescent="0.15">
      <c r="A72">
        <v>6</v>
      </c>
      <c r="B72">
        <v>446</v>
      </c>
      <c r="C72" s="152" t="s">
        <v>99</v>
      </c>
      <c r="D72" s="24"/>
      <c r="E72" s="149">
        <v>202.23</v>
      </c>
      <c r="F72" s="150">
        <v>3796</v>
      </c>
      <c r="G72" s="103">
        <v>10126</v>
      </c>
      <c r="H72" s="103">
        <v>4746</v>
      </c>
      <c r="I72" s="103">
        <v>5380</v>
      </c>
      <c r="J72" s="104">
        <v>-17</v>
      </c>
      <c r="K72" s="105">
        <v>-3</v>
      </c>
      <c r="L72" s="106">
        <v>-14</v>
      </c>
      <c r="M72" s="104">
        <v>-16</v>
      </c>
      <c r="N72" s="105">
        <v>-5</v>
      </c>
      <c r="O72" s="151">
        <v>-11</v>
      </c>
      <c r="P72" s="104">
        <v>7</v>
      </c>
      <c r="Q72" s="105">
        <v>6</v>
      </c>
      <c r="R72" s="106">
        <v>1</v>
      </c>
      <c r="S72" s="107">
        <v>6</v>
      </c>
      <c r="T72" s="108">
        <v>1</v>
      </c>
      <c r="U72" s="108">
        <v>0</v>
      </c>
      <c r="V72" s="109">
        <v>0</v>
      </c>
      <c r="W72" s="104">
        <v>23</v>
      </c>
      <c r="X72" s="105">
        <v>11</v>
      </c>
      <c r="Y72" s="106">
        <v>12</v>
      </c>
      <c r="Z72" s="107">
        <v>11</v>
      </c>
      <c r="AA72" s="108">
        <v>12</v>
      </c>
      <c r="AB72" s="108">
        <v>0</v>
      </c>
      <c r="AC72" s="109">
        <v>0</v>
      </c>
      <c r="AD72" s="104">
        <v>-1</v>
      </c>
      <c r="AE72" s="105">
        <v>2</v>
      </c>
      <c r="AF72" s="106">
        <v>-3</v>
      </c>
      <c r="AG72" s="104">
        <v>22</v>
      </c>
      <c r="AH72" s="105">
        <v>13</v>
      </c>
      <c r="AI72" s="151">
        <v>9</v>
      </c>
      <c r="AJ72" s="107">
        <v>11</v>
      </c>
      <c r="AK72" s="108">
        <v>9</v>
      </c>
      <c r="AL72" s="108">
        <v>2</v>
      </c>
      <c r="AM72" s="109">
        <v>0</v>
      </c>
      <c r="AN72" s="104">
        <v>0</v>
      </c>
      <c r="AO72" s="106">
        <v>0</v>
      </c>
      <c r="AP72" s="118">
        <v>23</v>
      </c>
      <c r="AQ72" s="105">
        <v>11</v>
      </c>
      <c r="AR72" s="151">
        <v>12</v>
      </c>
      <c r="AS72" s="107">
        <v>9</v>
      </c>
      <c r="AT72" s="108">
        <v>9</v>
      </c>
      <c r="AU72" s="108">
        <v>2</v>
      </c>
      <c r="AV72" s="109">
        <v>3</v>
      </c>
      <c r="AW72" s="104">
        <v>0</v>
      </c>
      <c r="AX72" s="106">
        <v>0</v>
      </c>
      <c r="AY72" s="118">
        <v>0</v>
      </c>
    </row>
    <row r="73" spans="1:51" x14ac:dyDescent="0.15">
      <c r="A73" s="157"/>
      <c r="B73" s="157"/>
      <c r="C73" s="120" t="s">
        <v>100</v>
      </c>
      <c r="D73" s="78"/>
      <c r="E73" s="159">
        <v>22.61</v>
      </c>
      <c r="F73" s="80">
        <v>13039</v>
      </c>
      <c r="G73" s="82">
        <v>33181</v>
      </c>
      <c r="H73" s="82">
        <v>16120</v>
      </c>
      <c r="I73" s="82">
        <v>17061</v>
      </c>
      <c r="J73" s="221">
        <v>-47</v>
      </c>
      <c r="K73" s="222">
        <v>-16</v>
      </c>
      <c r="L73" s="223">
        <v>-31</v>
      </c>
      <c r="M73" s="221">
        <v>-26</v>
      </c>
      <c r="N73" s="222">
        <v>-13</v>
      </c>
      <c r="O73" s="224">
        <v>-13</v>
      </c>
      <c r="P73" s="221">
        <v>16</v>
      </c>
      <c r="Q73" s="222">
        <v>11</v>
      </c>
      <c r="R73" s="223">
        <v>5</v>
      </c>
      <c r="S73" s="221">
        <v>11</v>
      </c>
      <c r="T73" s="222">
        <v>5</v>
      </c>
      <c r="U73" s="222">
        <v>0</v>
      </c>
      <c r="V73" s="223">
        <v>0</v>
      </c>
      <c r="W73" s="221">
        <v>42</v>
      </c>
      <c r="X73" s="222">
        <v>24</v>
      </c>
      <c r="Y73" s="223">
        <v>18</v>
      </c>
      <c r="Z73" s="221">
        <v>24</v>
      </c>
      <c r="AA73" s="222">
        <v>18</v>
      </c>
      <c r="AB73" s="222">
        <v>0</v>
      </c>
      <c r="AC73" s="223">
        <v>0</v>
      </c>
      <c r="AD73" s="221">
        <v>-21</v>
      </c>
      <c r="AE73" s="222">
        <v>-3</v>
      </c>
      <c r="AF73" s="223">
        <v>-18</v>
      </c>
      <c r="AG73" s="221">
        <v>76</v>
      </c>
      <c r="AH73" s="222">
        <v>44</v>
      </c>
      <c r="AI73" s="224">
        <v>32</v>
      </c>
      <c r="AJ73" s="221">
        <v>34</v>
      </c>
      <c r="AK73" s="222">
        <v>32</v>
      </c>
      <c r="AL73" s="222">
        <v>10</v>
      </c>
      <c r="AM73" s="223">
        <v>0</v>
      </c>
      <c r="AN73" s="221">
        <v>0</v>
      </c>
      <c r="AO73" s="223">
        <v>0</v>
      </c>
      <c r="AP73" s="225">
        <v>97</v>
      </c>
      <c r="AQ73" s="222">
        <v>47</v>
      </c>
      <c r="AR73" s="224">
        <v>50</v>
      </c>
      <c r="AS73" s="221">
        <v>37</v>
      </c>
      <c r="AT73" s="222">
        <v>47</v>
      </c>
      <c r="AU73" s="222">
        <v>8</v>
      </c>
      <c r="AV73" s="223">
        <v>2</v>
      </c>
      <c r="AW73" s="221">
        <v>2</v>
      </c>
      <c r="AX73" s="223">
        <v>1</v>
      </c>
      <c r="AY73" s="225">
        <v>-3</v>
      </c>
    </row>
    <row r="74" spans="1:51" s="157" customFormat="1" x14ac:dyDescent="0.15">
      <c r="A74">
        <v>7</v>
      </c>
      <c r="B74">
        <v>464</v>
      </c>
      <c r="C74" s="152" t="s">
        <v>101</v>
      </c>
      <c r="D74" s="24" t="s">
        <v>51</v>
      </c>
      <c r="E74" s="149">
        <v>22.61</v>
      </c>
      <c r="F74" s="150">
        <v>13039</v>
      </c>
      <c r="G74" s="103">
        <v>33181</v>
      </c>
      <c r="H74" s="103">
        <v>16120</v>
      </c>
      <c r="I74" s="103">
        <v>17061</v>
      </c>
      <c r="J74" s="104">
        <v>-47</v>
      </c>
      <c r="K74" s="105">
        <v>-16</v>
      </c>
      <c r="L74" s="106">
        <v>-31</v>
      </c>
      <c r="M74" s="104">
        <v>-26</v>
      </c>
      <c r="N74" s="105">
        <v>-13</v>
      </c>
      <c r="O74" s="151">
        <v>-13</v>
      </c>
      <c r="P74" s="104">
        <v>16</v>
      </c>
      <c r="Q74" s="105">
        <v>11</v>
      </c>
      <c r="R74" s="106">
        <v>5</v>
      </c>
      <c r="S74" s="107">
        <v>11</v>
      </c>
      <c r="T74" s="108">
        <v>5</v>
      </c>
      <c r="U74" s="108">
        <v>0</v>
      </c>
      <c r="V74" s="109">
        <v>0</v>
      </c>
      <c r="W74" s="104">
        <v>42</v>
      </c>
      <c r="X74" s="105">
        <v>24</v>
      </c>
      <c r="Y74" s="106">
        <v>18</v>
      </c>
      <c r="Z74" s="107">
        <v>24</v>
      </c>
      <c r="AA74" s="108">
        <v>18</v>
      </c>
      <c r="AB74" s="108">
        <v>0</v>
      </c>
      <c r="AC74" s="109">
        <v>0</v>
      </c>
      <c r="AD74" s="104">
        <v>-21</v>
      </c>
      <c r="AE74" s="105">
        <v>-3</v>
      </c>
      <c r="AF74" s="106">
        <v>-18</v>
      </c>
      <c r="AG74" s="104">
        <v>76</v>
      </c>
      <c r="AH74" s="105">
        <v>44</v>
      </c>
      <c r="AI74" s="151">
        <v>32</v>
      </c>
      <c r="AJ74" s="107">
        <v>34</v>
      </c>
      <c r="AK74" s="108">
        <v>32</v>
      </c>
      <c r="AL74" s="108">
        <v>10</v>
      </c>
      <c r="AM74" s="109">
        <v>0</v>
      </c>
      <c r="AN74" s="104">
        <v>0</v>
      </c>
      <c r="AO74" s="106">
        <v>0</v>
      </c>
      <c r="AP74" s="118">
        <v>97</v>
      </c>
      <c r="AQ74" s="105">
        <v>47</v>
      </c>
      <c r="AR74" s="151">
        <v>50</v>
      </c>
      <c r="AS74" s="107">
        <v>37</v>
      </c>
      <c r="AT74" s="108">
        <v>47</v>
      </c>
      <c r="AU74" s="108">
        <v>8</v>
      </c>
      <c r="AV74" s="109">
        <v>2</v>
      </c>
      <c r="AW74" s="104">
        <v>2</v>
      </c>
      <c r="AX74" s="106">
        <v>1</v>
      </c>
      <c r="AY74" s="118">
        <v>-3</v>
      </c>
    </row>
    <row r="75" spans="1:51" x14ac:dyDescent="0.15">
      <c r="A75" s="157"/>
      <c r="B75" s="157"/>
      <c r="C75" s="120" t="s">
        <v>102</v>
      </c>
      <c r="D75" s="78"/>
      <c r="E75" s="159">
        <v>150.26</v>
      </c>
      <c r="F75" s="80">
        <v>5487</v>
      </c>
      <c r="G75" s="82">
        <v>13343</v>
      </c>
      <c r="H75" s="82">
        <v>6460</v>
      </c>
      <c r="I75" s="82">
        <v>6883</v>
      </c>
      <c r="J75" s="221">
        <v>-24</v>
      </c>
      <c r="K75" s="222">
        <v>-13</v>
      </c>
      <c r="L75" s="223">
        <v>-11</v>
      </c>
      <c r="M75" s="221">
        <v>-20</v>
      </c>
      <c r="N75" s="222">
        <v>-9</v>
      </c>
      <c r="O75" s="224">
        <v>-11</v>
      </c>
      <c r="P75" s="221">
        <v>9</v>
      </c>
      <c r="Q75" s="222">
        <v>4</v>
      </c>
      <c r="R75" s="223">
        <v>5</v>
      </c>
      <c r="S75" s="221">
        <v>2</v>
      </c>
      <c r="T75" s="222">
        <v>5</v>
      </c>
      <c r="U75" s="222">
        <v>2</v>
      </c>
      <c r="V75" s="223">
        <v>0</v>
      </c>
      <c r="W75" s="221">
        <v>29</v>
      </c>
      <c r="X75" s="222">
        <v>13</v>
      </c>
      <c r="Y75" s="223">
        <v>16</v>
      </c>
      <c r="Z75" s="221">
        <v>13</v>
      </c>
      <c r="AA75" s="222">
        <v>16</v>
      </c>
      <c r="AB75" s="222">
        <v>0</v>
      </c>
      <c r="AC75" s="223">
        <v>0</v>
      </c>
      <c r="AD75" s="221">
        <v>-4</v>
      </c>
      <c r="AE75" s="222">
        <v>-4</v>
      </c>
      <c r="AF75" s="223">
        <v>0</v>
      </c>
      <c r="AG75" s="221">
        <v>30</v>
      </c>
      <c r="AH75" s="222">
        <v>20</v>
      </c>
      <c r="AI75" s="224">
        <v>10</v>
      </c>
      <c r="AJ75" s="221">
        <v>15</v>
      </c>
      <c r="AK75" s="222">
        <v>10</v>
      </c>
      <c r="AL75" s="222">
        <v>5</v>
      </c>
      <c r="AM75" s="223">
        <v>0</v>
      </c>
      <c r="AN75" s="221">
        <v>0</v>
      </c>
      <c r="AO75" s="223">
        <v>0</v>
      </c>
      <c r="AP75" s="225">
        <v>34</v>
      </c>
      <c r="AQ75" s="222">
        <v>24</v>
      </c>
      <c r="AR75" s="224">
        <v>10</v>
      </c>
      <c r="AS75" s="221">
        <v>17</v>
      </c>
      <c r="AT75" s="222">
        <v>9</v>
      </c>
      <c r="AU75" s="222">
        <v>7</v>
      </c>
      <c r="AV75" s="223">
        <v>1</v>
      </c>
      <c r="AW75" s="221">
        <v>0</v>
      </c>
      <c r="AX75" s="223">
        <v>0</v>
      </c>
      <c r="AY75" s="225">
        <v>-13</v>
      </c>
    </row>
    <row r="76" spans="1:51" s="157" customFormat="1" x14ac:dyDescent="0.15">
      <c r="A76">
        <v>7</v>
      </c>
      <c r="B76">
        <v>481</v>
      </c>
      <c r="C76" s="156" t="s">
        <v>103</v>
      </c>
      <c r="D76" s="24"/>
      <c r="E76" s="149">
        <v>150.26</v>
      </c>
      <c r="F76" s="150">
        <v>5487</v>
      </c>
      <c r="G76" s="103">
        <v>13343</v>
      </c>
      <c r="H76" s="103">
        <v>6460</v>
      </c>
      <c r="I76" s="103">
        <v>6883</v>
      </c>
      <c r="J76" s="104">
        <v>-24</v>
      </c>
      <c r="K76" s="105">
        <v>-13</v>
      </c>
      <c r="L76" s="106">
        <v>-11</v>
      </c>
      <c r="M76" s="104">
        <v>-20</v>
      </c>
      <c r="N76" s="105">
        <v>-9</v>
      </c>
      <c r="O76" s="151">
        <v>-11</v>
      </c>
      <c r="P76" s="104">
        <v>9</v>
      </c>
      <c r="Q76" s="105">
        <v>4</v>
      </c>
      <c r="R76" s="106">
        <v>5</v>
      </c>
      <c r="S76" s="107">
        <v>2</v>
      </c>
      <c r="T76" s="108">
        <v>5</v>
      </c>
      <c r="U76" s="108">
        <v>2</v>
      </c>
      <c r="V76" s="109">
        <v>0</v>
      </c>
      <c r="W76" s="104">
        <v>29</v>
      </c>
      <c r="X76" s="105">
        <v>13</v>
      </c>
      <c r="Y76" s="106">
        <v>16</v>
      </c>
      <c r="Z76" s="107">
        <v>13</v>
      </c>
      <c r="AA76" s="108">
        <v>16</v>
      </c>
      <c r="AB76" s="108">
        <v>0</v>
      </c>
      <c r="AC76" s="109">
        <v>0</v>
      </c>
      <c r="AD76" s="104">
        <v>-4</v>
      </c>
      <c r="AE76" s="105">
        <v>-4</v>
      </c>
      <c r="AF76" s="106">
        <v>0</v>
      </c>
      <c r="AG76" s="104">
        <v>30</v>
      </c>
      <c r="AH76" s="105">
        <v>20</v>
      </c>
      <c r="AI76" s="151">
        <v>10</v>
      </c>
      <c r="AJ76" s="107">
        <v>15</v>
      </c>
      <c r="AK76" s="108">
        <v>10</v>
      </c>
      <c r="AL76" s="108">
        <v>5</v>
      </c>
      <c r="AM76" s="109">
        <v>0</v>
      </c>
      <c r="AN76" s="104">
        <v>0</v>
      </c>
      <c r="AO76" s="106">
        <v>0</v>
      </c>
      <c r="AP76" s="118">
        <v>34</v>
      </c>
      <c r="AQ76" s="105">
        <v>24</v>
      </c>
      <c r="AR76" s="151">
        <v>10</v>
      </c>
      <c r="AS76" s="107">
        <v>17</v>
      </c>
      <c r="AT76" s="108">
        <v>9</v>
      </c>
      <c r="AU76" s="108">
        <v>7</v>
      </c>
      <c r="AV76" s="109">
        <v>1</v>
      </c>
      <c r="AW76" s="104">
        <v>0</v>
      </c>
      <c r="AX76" s="106">
        <v>0</v>
      </c>
      <c r="AY76" s="118">
        <v>-13</v>
      </c>
    </row>
    <row r="77" spans="1:51" x14ac:dyDescent="0.15">
      <c r="A77" s="157"/>
      <c r="B77" s="157"/>
      <c r="C77" s="120" t="s">
        <v>104</v>
      </c>
      <c r="D77" s="78"/>
      <c r="E77" s="159">
        <v>307.44</v>
      </c>
      <c r="F77" s="80">
        <v>5868</v>
      </c>
      <c r="G77" s="82">
        <v>14984</v>
      </c>
      <c r="H77" s="82">
        <v>7176</v>
      </c>
      <c r="I77" s="82">
        <v>7808</v>
      </c>
      <c r="J77" s="221">
        <v>-34</v>
      </c>
      <c r="K77" s="222">
        <v>-16</v>
      </c>
      <c r="L77" s="223">
        <v>-18</v>
      </c>
      <c r="M77" s="221">
        <v>-33</v>
      </c>
      <c r="N77" s="222">
        <v>-18</v>
      </c>
      <c r="O77" s="224">
        <v>-15</v>
      </c>
      <c r="P77" s="221">
        <v>5</v>
      </c>
      <c r="Q77" s="222">
        <v>3</v>
      </c>
      <c r="R77" s="223">
        <v>2</v>
      </c>
      <c r="S77" s="221">
        <v>3</v>
      </c>
      <c r="T77" s="222">
        <v>2</v>
      </c>
      <c r="U77" s="222">
        <v>0</v>
      </c>
      <c r="V77" s="223">
        <v>0</v>
      </c>
      <c r="W77" s="221">
        <v>38</v>
      </c>
      <c r="X77" s="222">
        <v>21</v>
      </c>
      <c r="Y77" s="223">
        <v>17</v>
      </c>
      <c r="Z77" s="221">
        <v>21</v>
      </c>
      <c r="AA77" s="222">
        <v>17</v>
      </c>
      <c r="AB77" s="222">
        <v>0</v>
      </c>
      <c r="AC77" s="223">
        <v>0</v>
      </c>
      <c r="AD77" s="221">
        <v>-1</v>
      </c>
      <c r="AE77" s="222">
        <v>2</v>
      </c>
      <c r="AF77" s="223">
        <v>-3</v>
      </c>
      <c r="AG77" s="221">
        <v>23</v>
      </c>
      <c r="AH77" s="222">
        <v>11</v>
      </c>
      <c r="AI77" s="224">
        <v>12</v>
      </c>
      <c r="AJ77" s="221">
        <v>10</v>
      </c>
      <c r="AK77" s="222">
        <v>8</v>
      </c>
      <c r="AL77" s="222">
        <v>1</v>
      </c>
      <c r="AM77" s="223">
        <v>4</v>
      </c>
      <c r="AN77" s="221">
        <v>0</v>
      </c>
      <c r="AO77" s="223">
        <v>0</v>
      </c>
      <c r="AP77" s="225">
        <v>24</v>
      </c>
      <c r="AQ77" s="222">
        <v>9</v>
      </c>
      <c r="AR77" s="224">
        <v>15</v>
      </c>
      <c r="AS77" s="221">
        <v>7</v>
      </c>
      <c r="AT77" s="222">
        <v>13</v>
      </c>
      <c r="AU77" s="222">
        <v>2</v>
      </c>
      <c r="AV77" s="223">
        <v>2</v>
      </c>
      <c r="AW77" s="221">
        <v>0</v>
      </c>
      <c r="AX77" s="223">
        <v>0</v>
      </c>
      <c r="AY77" s="225">
        <v>-13</v>
      </c>
    </row>
    <row r="78" spans="1:51" s="157" customFormat="1" x14ac:dyDescent="0.15">
      <c r="A78">
        <v>7</v>
      </c>
      <c r="B78">
        <v>501</v>
      </c>
      <c r="C78" s="152" t="s">
        <v>105</v>
      </c>
      <c r="D78" s="24"/>
      <c r="E78" s="149">
        <v>307.44</v>
      </c>
      <c r="F78" s="150">
        <v>5868</v>
      </c>
      <c r="G78" s="103">
        <v>14984</v>
      </c>
      <c r="H78" s="103">
        <v>7176</v>
      </c>
      <c r="I78" s="103">
        <v>7808</v>
      </c>
      <c r="J78" s="104">
        <v>-34</v>
      </c>
      <c r="K78" s="105">
        <v>-16</v>
      </c>
      <c r="L78" s="106">
        <v>-18</v>
      </c>
      <c r="M78" s="104">
        <v>-33</v>
      </c>
      <c r="N78" s="105">
        <v>-18</v>
      </c>
      <c r="O78" s="151">
        <v>-15</v>
      </c>
      <c r="P78" s="104">
        <v>5</v>
      </c>
      <c r="Q78" s="105">
        <v>3</v>
      </c>
      <c r="R78" s="106">
        <v>2</v>
      </c>
      <c r="S78" s="107">
        <v>3</v>
      </c>
      <c r="T78" s="108">
        <v>2</v>
      </c>
      <c r="U78" s="108">
        <v>0</v>
      </c>
      <c r="V78" s="109">
        <v>0</v>
      </c>
      <c r="W78" s="104">
        <v>38</v>
      </c>
      <c r="X78" s="105">
        <v>21</v>
      </c>
      <c r="Y78" s="106">
        <v>17</v>
      </c>
      <c r="Z78" s="107">
        <v>21</v>
      </c>
      <c r="AA78" s="108">
        <v>17</v>
      </c>
      <c r="AB78" s="108">
        <v>0</v>
      </c>
      <c r="AC78" s="109">
        <v>0</v>
      </c>
      <c r="AD78" s="104">
        <v>-1</v>
      </c>
      <c r="AE78" s="105">
        <v>2</v>
      </c>
      <c r="AF78" s="106">
        <v>-3</v>
      </c>
      <c r="AG78" s="104">
        <v>23</v>
      </c>
      <c r="AH78" s="105">
        <v>11</v>
      </c>
      <c r="AI78" s="151">
        <v>12</v>
      </c>
      <c r="AJ78" s="107">
        <v>10</v>
      </c>
      <c r="AK78" s="108">
        <v>8</v>
      </c>
      <c r="AL78" s="108">
        <v>1</v>
      </c>
      <c r="AM78" s="109">
        <v>4</v>
      </c>
      <c r="AN78" s="104">
        <v>0</v>
      </c>
      <c r="AO78" s="106">
        <v>0</v>
      </c>
      <c r="AP78" s="118">
        <v>24</v>
      </c>
      <c r="AQ78" s="105">
        <v>9</v>
      </c>
      <c r="AR78" s="151">
        <v>15</v>
      </c>
      <c r="AS78" s="107">
        <v>7</v>
      </c>
      <c r="AT78" s="108">
        <v>13</v>
      </c>
      <c r="AU78" s="108">
        <v>2</v>
      </c>
      <c r="AV78" s="109">
        <v>2</v>
      </c>
      <c r="AW78" s="104">
        <v>0</v>
      </c>
      <c r="AX78" s="106">
        <v>0</v>
      </c>
      <c r="AY78" s="118">
        <v>-13</v>
      </c>
    </row>
    <row r="79" spans="1:51" x14ac:dyDescent="0.15">
      <c r="A79" s="157"/>
      <c r="B79" s="157"/>
      <c r="C79" s="120" t="s">
        <v>106</v>
      </c>
      <c r="D79" s="78"/>
      <c r="E79" s="159">
        <v>609.78</v>
      </c>
      <c r="F79" s="120">
        <v>10704</v>
      </c>
      <c r="G79" s="82">
        <v>27719</v>
      </c>
      <c r="H79" s="82">
        <v>13191</v>
      </c>
      <c r="I79" s="82">
        <v>14528</v>
      </c>
      <c r="J79" s="221">
        <v>-62</v>
      </c>
      <c r="K79" s="222">
        <v>-16</v>
      </c>
      <c r="L79" s="223">
        <v>-46</v>
      </c>
      <c r="M79" s="221">
        <v>-49</v>
      </c>
      <c r="N79" s="222">
        <v>-17</v>
      </c>
      <c r="O79" s="224">
        <v>-32</v>
      </c>
      <c r="P79" s="221">
        <v>12</v>
      </c>
      <c r="Q79" s="222">
        <v>9</v>
      </c>
      <c r="R79" s="223">
        <v>3</v>
      </c>
      <c r="S79" s="221">
        <v>9</v>
      </c>
      <c r="T79" s="222">
        <v>3</v>
      </c>
      <c r="U79" s="222">
        <v>0</v>
      </c>
      <c r="V79" s="223">
        <v>0</v>
      </c>
      <c r="W79" s="221">
        <v>61</v>
      </c>
      <c r="X79" s="222">
        <v>26</v>
      </c>
      <c r="Y79" s="223">
        <v>35</v>
      </c>
      <c r="Z79" s="221">
        <v>26</v>
      </c>
      <c r="AA79" s="222">
        <v>35</v>
      </c>
      <c r="AB79" s="222">
        <v>0</v>
      </c>
      <c r="AC79" s="223">
        <v>0</v>
      </c>
      <c r="AD79" s="221">
        <v>-13</v>
      </c>
      <c r="AE79" s="222">
        <v>1</v>
      </c>
      <c r="AF79" s="223">
        <v>-14</v>
      </c>
      <c r="AG79" s="221">
        <v>28</v>
      </c>
      <c r="AH79" s="222">
        <v>17</v>
      </c>
      <c r="AI79" s="224">
        <v>11</v>
      </c>
      <c r="AJ79" s="221">
        <v>14</v>
      </c>
      <c r="AK79" s="222">
        <v>11</v>
      </c>
      <c r="AL79" s="222">
        <v>3</v>
      </c>
      <c r="AM79" s="223">
        <v>0</v>
      </c>
      <c r="AN79" s="221">
        <v>0</v>
      </c>
      <c r="AO79" s="223">
        <v>0</v>
      </c>
      <c r="AP79" s="225">
        <v>41</v>
      </c>
      <c r="AQ79" s="222">
        <v>16</v>
      </c>
      <c r="AR79" s="224">
        <v>25</v>
      </c>
      <c r="AS79" s="221">
        <v>13</v>
      </c>
      <c r="AT79" s="222">
        <v>23</v>
      </c>
      <c r="AU79" s="222">
        <v>3</v>
      </c>
      <c r="AV79" s="223">
        <v>1</v>
      </c>
      <c r="AW79" s="221">
        <v>0</v>
      </c>
      <c r="AX79" s="223">
        <v>1</v>
      </c>
      <c r="AY79" s="225">
        <v>-25</v>
      </c>
    </row>
    <row r="80" spans="1:51" x14ac:dyDescent="0.15">
      <c r="A80">
        <v>8</v>
      </c>
      <c r="B80">
        <v>585</v>
      </c>
      <c r="C80" s="152" t="s">
        <v>107</v>
      </c>
      <c r="D80" s="24"/>
      <c r="E80" s="149">
        <v>368.77</v>
      </c>
      <c r="F80" s="161">
        <v>5819</v>
      </c>
      <c r="G80" s="103">
        <v>15046</v>
      </c>
      <c r="H80" s="103">
        <v>7150</v>
      </c>
      <c r="I80" s="103">
        <v>7896</v>
      </c>
      <c r="J80" s="104">
        <v>-29</v>
      </c>
      <c r="K80" s="105">
        <v>-7</v>
      </c>
      <c r="L80" s="106">
        <v>-22</v>
      </c>
      <c r="M80" s="104">
        <v>-25</v>
      </c>
      <c r="N80" s="105">
        <v>-11</v>
      </c>
      <c r="O80" s="151">
        <v>-14</v>
      </c>
      <c r="P80" s="104">
        <v>3</v>
      </c>
      <c r="Q80" s="105">
        <v>3</v>
      </c>
      <c r="R80" s="106">
        <v>0</v>
      </c>
      <c r="S80" s="107">
        <v>3</v>
      </c>
      <c r="T80" s="108">
        <v>0</v>
      </c>
      <c r="U80" s="108">
        <v>0</v>
      </c>
      <c r="V80" s="109">
        <v>0</v>
      </c>
      <c r="W80" s="104">
        <v>28</v>
      </c>
      <c r="X80" s="105">
        <v>14</v>
      </c>
      <c r="Y80" s="106">
        <v>14</v>
      </c>
      <c r="Z80" s="107">
        <v>14</v>
      </c>
      <c r="AA80" s="108">
        <v>14</v>
      </c>
      <c r="AB80" s="108">
        <v>0</v>
      </c>
      <c r="AC80" s="109">
        <v>0</v>
      </c>
      <c r="AD80" s="104">
        <v>-4</v>
      </c>
      <c r="AE80" s="105">
        <v>4</v>
      </c>
      <c r="AF80" s="106">
        <v>-8</v>
      </c>
      <c r="AG80" s="104">
        <v>19</v>
      </c>
      <c r="AH80" s="105">
        <v>14</v>
      </c>
      <c r="AI80" s="151">
        <v>5</v>
      </c>
      <c r="AJ80" s="107">
        <v>11</v>
      </c>
      <c r="AK80" s="108">
        <v>5</v>
      </c>
      <c r="AL80" s="108">
        <v>3</v>
      </c>
      <c r="AM80" s="109">
        <v>0</v>
      </c>
      <c r="AN80" s="104">
        <v>0</v>
      </c>
      <c r="AO80" s="106">
        <v>0</v>
      </c>
      <c r="AP80" s="118">
        <v>23</v>
      </c>
      <c r="AQ80" s="105">
        <v>10</v>
      </c>
      <c r="AR80" s="151">
        <v>13</v>
      </c>
      <c r="AS80" s="107">
        <v>9</v>
      </c>
      <c r="AT80" s="108">
        <v>12</v>
      </c>
      <c r="AU80" s="108">
        <v>1</v>
      </c>
      <c r="AV80" s="109">
        <v>1</v>
      </c>
      <c r="AW80" s="104">
        <v>0</v>
      </c>
      <c r="AX80" s="106">
        <v>0</v>
      </c>
      <c r="AY80" s="118">
        <v>-8</v>
      </c>
    </row>
    <row r="81" spans="1:51" ht="13.5" customHeight="1" x14ac:dyDescent="0.15">
      <c r="A81">
        <v>8</v>
      </c>
      <c r="B81" s="162">
        <v>586</v>
      </c>
      <c r="C81" s="163" t="s">
        <v>108</v>
      </c>
      <c r="D81" s="164"/>
      <c r="E81" s="165">
        <v>241.01</v>
      </c>
      <c r="F81" s="166">
        <v>4885</v>
      </c>
      <c r="G81" s="167">
        <v>12673</v>
      </c>
      <c r="H81" s="167">
        <v>6041</v>
      </c>
      <c r="I81" s="167">
        <v>6632</v>
      </c>
      <c r="J81" s="168">
        <v>-33</v>
      </c>
      <c r="K81" s="169">
        <v>-9</v>
      </c>
      <c r="L81" s="170">
        <v>-24</v>
      </c>
      <c r="M81" s="168">
        <v>-24</v>
      </c>
      <c r="N81" s="169">
        <v>-6</v>
      </c>
      <c r="O81" s="171">
        <v>-18</v>
      </c>
      <c r="P81" s="168">
        <v>9</v>
      </c>
      <c r="Q81" s="169">
        <v>6</v>
      </c>
      <c r="R81" s="170">
        <v>3</v>
      </c>
      <c r="S81" s="172">
        <v>6</v>
      </c>
      <c r="T81" s="173">
        <v>3</v>
      </c>
      <c r="U81" s="173">
        <v>0</v>
      </c>
      <c r="V81" s="174">
        <v>0</v>
      </c>
      <c r="W81" s="168">
        <v>33</v>
      </c>
      <c r="X81" s="169">
        <v>12</v>
      </c>
      <c r="Y81" s="170">
        <v>21</v>
      </c>
      <c r="Z81" s="172">
        <v>12</v>
      </c>
      <c r="AA81" s="173">
        <v>21</v>
      </c>
      <c r="AB81" s="173">
        <v>0</v>
      </c>
      <c r="AC81" s="174">
        <v>0</v>
      </c>
      <c r="AD81" s="168">
        <v>-9</v>
      </c>
      <c r="AE81" s="169">
        <v>-3</v>
      </c>
      <c r="AF81" s="170">
        <v>-6</v>
      </c>
      <c r="AG81" s="168">
        <v>9</v>
      </c>
      <c r="AH81" s="169">
        <v>3</v>
      </c>
      <c r="AI81" s="171">
        <v>6</v>
      </c>
      <c r="AJ81" s="172">
        <v>3</v>
      </c>
      <c r="AK81" s="173">
        <v>6</v>
      </c>
      <c r="AL81" s="173">
        <v>0</v>
      </c>
      <c r="AM81" s="174">
        <v>0</v>
      </c>
      <c r="AN81" s="168">
        <v>0</v>
      </c>
      <c r="AO81" s="170">
        <v>0</v>
      </c>
      <c r="AP81" s="175">
        <v>18</v>
      </c>
      <c r="AQ81" s="169">
        <v>6</v>
      </c>
      <c r="AR81" s="171">
        <v>12</v>
      </c>
      <c r="AS81" s="172">
        <v>4</v>
      </c>
      <c r="AT81" s="173">
        <v>11</v>
      </c>
      <c r="AU81" s="173">
        <v>2</v>
      </c>
      <c r="AV81" s="174">
        <v>0</v>
      </c>
      <c r="AW81" s="168">
        <v>0</v>
      </c>
      <c r="AX81" s="170">
        <v>1</v>
      </c>
      <c r="AY81" s="175">
        <v>-17</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152</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154</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112</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c r="AR87" s="8"/>
      <c r="AS87" s="8"/>
      <c r="AT87" s="8"/>
      <c r="AU87" s="8"/>
      <c r="AV87" s="8"/>
      <c r="AW87" s="8"/>
      <c r="AX87" s="6"/>
      <c r="AY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Q88" s="8"/>
      <c r="AR88" s="8"/>
      <c r="AS88" s="193"/>
      <c r="AT88" s="8"/>
      <c r="AU88" s="8"/>
      <c r="AV88" s="8"/>
      <c r="AW88" s="8"/>
      <c r="AX88" s="6"/>
      <c r="AY88" s="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R89" s="8"/>
      <c r="AS89" s="8"/>
      <c r="AT89" s="193"/>
      <c r="AU89" s="8"/>
      <c r="AV89" s="8"/>
      <c r="AW89" s="8"/>
      <c r="AX89" s="6"/>
      <c r="AY89" s="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59055118110236227" bottom="0.19685039370078741" header="0.51181102362204722" footer="0.51181102362204722"/>
  <pageSetup paperSize="9" scale="67"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C0AA4-5E44-4207-9D27-A7457836ED29}">
  <dimension ref="A1:BA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9.5" style="8" hidden="1" customWidth="1"/>
    <col min="12" max="12" width="8.375" style="8" hidden="1" customWidth="1"/>
    <col min="13" max="13" width="6.3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11.25" style="201" hidden="1" customWidth="1"/>
    <col min="52" max="52" width="11.875"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8" width="0" hidden="1" customWidth="1"/>
    <col min="269" max="269" width="6.375" customWidth="1"/>
    <col min="270" max="271" width="0" hidden="1" customWidth="1"/>
    <col min="272" max="272" width="7" customWidth="1"/>
    <col min="273" max="278" width="0" hidden="1" customWidth="1"/>
    <col min="279" max="279" width="7" customWidth="1"/>
    <col min="280" max="285" width="0" hidden="1" customWidth="1"/>
    <col min="286" max="286" width="8" customWidth="1"/>
    <col min="287" max="288" width="0" hidden="1" customWidth="1"/>
    <col min="289" max="289" width="8.125" customWidth="1"/>
    <col min="290" max="297" width="0" hidden="1" customWidth="1"/>
    <col min="298" max="298" width="8.5" customWidth="1"/>
    <col min="299" max="308" width="0" hidden="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4" width="0" hidden="1" customWidth="1"/>
    <col min="525" max="525" width="6.375" customWidth="1"/>
    <col min="526" max="527" width="0" hidden="1" customWidth="1"/>
    <col min="528" max="528" width="7" customWidth="1"/>
    <col min="529" max="534" width="0" hidden="1" customWidth="1"/>
    <col min="535" max="535" width="7" customWidth="1"/>
    <col min="536" max="541" width="0" hidden="1" customWidth="1"/>
    <col min="542" max="542" width="8" customWidth="1"/>
    <col min="543" max="544" width="0" hidden="1" customWidth="1"/>
    <col min="545" max="545" width="8.125" customWidth="1"/>
    <col min="546" max="553" width="0" hidden="1" customWidth="1"/>
    <col min="554" max="554" width="8.5" customWidth="1"/>
    <col min="555" max="564" width="0" hidden="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80" width="0" hidden="1" customWidth="1"/>
    <col min="781" max="781" width="6.375" customWidth="1"/>
    <col min="782" max="783" width="0" hidden="1" customWidth="1"/>
    <col min="784" max="784" width="7" customWidth="1"/>
    <col min="785" max="790" width="0" hidden="1" customWidth="1"/>
    <col min="791" max="791" width="7" customWidth="1"/>
    <col min="792" max="797" width="0" hidden="1" customWidth="1"/>
    <col min="798" max="798" width="8" customWidth="1"/>
    <col min="799" max="800" width="0" hidden="1" customWidth="1"/>
    <col min="801" max="801" width="8.125" customWidth="1"/>
    <col min="802" max="809" width="0" hidden="1" customWidth="1"/>
    <col min="810" max="810" width="8.5" customWidth="1"/>
    <col min="811" max="820" width="0" hidden="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6" width="0" hidden="1" customWidth="1"/>
    <col min="1037" max="1037" width="6.375" customWidth="1"/>
    <col min="1038" max="1039" width="0" hidden="1" customWidth="1"/>
    <col min="1040" max="1040" width="7" customWidth="1"/>
    <col min="1041" max="1046" width="0" hidden="1" customWidth="1"/>
    <col min="1047" max="1047" width="7" customWidth="1"/>
    <col min="1048" max="1053" width="0" hidden="1" customWidth="1"/>
    <col min="1054" max="1054" width="8" customWidth="1"/>
    <col min="1055" max="1056" width="0" hidden="1" customWidth="1"/>
    <col min="1057" max="1057" width="8.125" customWidth="1"/>
    <col min="1058" max="1065" width="0" hidden="1" customWidth="1"/>
    <col min="1066" max="1066" width="8.5" customWidth="1"/>
    <col min="1067" max="1076" width="0" hidden="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2" width="0" hidden="1" customWidth="1"/>
    <col min="1293" max="1293" width="6.375" customWidth="1"/>
    <col min="1294" max="1295" width="0" hidden="1" customWidth="1"/>
    <col min="1296" max="1296" width="7" customWidth="1"/>
    <col min="1297" max="1302" width="0" hidden="1" customWidth="1"/>
    <col min="1303" max="1303" width="7" customWidth="1"/>
    <col min="1304" max="1309" width="0" hidden="1" customWidth="1"/>
    <col min="1310" max="1310" width="8" customWidth="1"/>
    <col min="1311" max="1312" width="0" hidden="1" customWidth="1"/>
    <col min="1313" max="1313" width="8.125" customWidth="1"/>
    <col min="1314" max="1321" width="0" hidden="1" customWidth="1"/>
    <col min="1322" max="1322" width="8.5" customWidth="1"/>
    <col min="1323" max="1332" width="0" hidden="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8" width="0" hidden="1" customWidth="1"/>
    <col min="1549" max="1549" width="6.375" customWidth="1"/>
    <col min="1550" max="1551" width="0" hidden="1" customWidth="1"/>
    <col min="1552" max="1552" width="7" customWidth="1"/>
    <col min="1553" max="1558" width="0" hidden="1" customWidth="1"/>
    <col min="1559" max="1559" width="7" customWidth="1"/>
    <col min="1560" max="1565" width="0" hidden="1" customWidth="1"/>
    <col min="1566" max="1566" width="8" customWidth="1"/>
    <col min="1567" max="1568" width="0" hidden="1" customWidth="1"/>
    <col min="1569" max="1569" width="8.125" customWidth="1"/>
    <col min="1570" max="1577" width="0" hidden="1" customWidth="1"/>
    <col min="1578" max="1578" width="8.5" customWidth="1"/>
    <col min="1579" max="1588" width="0" hidden="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4" width="0" hidden="1" customWidth="1"/>
    <col min="1805" max="1805" width="6.375" customWidth="1"/>
    <col min="1806" max="1807" width="0" hidden="1" customWidth="1"/>
    <col min="1808" max="1808" width="7" customWidth="1"/>
    <col min="1809" max="1814" width="0" hidden="1" customWidth="1"/>
    <col min="1815" max="1815" width="7" customWidth="1"/>
    <col min="1816" max="1821" width="0" hidden="1" customWidth="1"/>
    <col min="1822" max="1822" width="8" customWidth="1"/>
    <col min="1823" max="1824" width="0" hidden="1" customWidth="1"/>
    <col min="1825" max="1825" width="8.125" customWidth="1"/>
    <col min="1826" max="1833" width="0" hidden="1" customWidth="1"/>
    <col min="1834" max="1834" width="8.5" customWidth="1"/>
    <col min="1835" max="1844" width="0" hidden="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60" width="0" hidden="1" customWidth="1"/>
    <col min="2061" max="2061" width="6.375" customWidth="1"/>
    <col min="2062" max="2063" width="0" hidden="1" customWidth="1"/>
    <col min="2064" max="2064" width="7" customWidth="1"/>
    <col min="2065" max="2070" width="0" hidden="1" customWidth="1"/>
    <col min="2071" max="2071" width="7" customWidth="1"/>
    <col min="2072" max="2077" width="0" hidden="1" customWidth="1"/>
    <col min="2078" max="2078" width="8" customWidth="1"/>
    <col min="2079" max="2080" width="0" hidden="1" customWidth="1"/>
    <col min="2081" max="2081" width="8.125" customWidth="1"/>
    <col min="2082" max="2089" width="0" hidden="1" customWidth="1"/>
    <col min="2090" max="2090" width="8.5" customWidth="1"/>
    <col min="2091" max="2100" width="0" hidden="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6" width="0" hidden="1" customWidth="1"/>
    <col min="2317" max="2317" width="6.375" customWidth="1"/>
    <col min="2318" max="2319" width="0" hidden="1" customWidth="1"/>
    <col min="2320" max="2320" width="7" customWidth="1"/>
    <col min="2321" max="2326" width="0" hidden="1" customWidth="1"/>
    <col min="2327" max="2327" width="7" customWidth="1"/>
    <col min="2328" max="2333" width="0" hidden="1" customWidth="1"/>
    <col min="2334" max="2334" width="8" customWidth="1"/>
    <col min="2335" max="2336" width="0" hidden="1" customWidth="1"/>
    <col min="2337" max="2337" width="8.125" customWidth="1"/>
    <col min="2338" max="2345" width="0" hidden="1" customWidth="1"/>
    <col min="2346" max="2346" width="8.5" customWidth="1"/>
    <col min="2347" max="2356" width="0" hidden="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2" width="0" hidden="1" customWidth="1"/>
    <col min="2573" max="2573" width="6.375" customWidth="1"/>
    <col min="2574" max="2575" width="0" hidden="1" customWidth="1"/>
    <col min="2576" max="2576" width="7" customWidth="1"/>
    <col min="2577" max="2582" width="0" hidden="1" customWidth="1"/>
    <col min="2583" max="2583" width="7" customWidth="1"/>
    <col min="2584" max="2589" width="0" hidden="1" customWidth="1"/>
    <col min="2590" max="2590" width="8" customWidth="1"/>
    <col min="2591" max="2592" width="0" hidden="1" customWidth="1"/>
    <col min="2593" max="2593" width="8.125" customWidth="1"/>
    <col min="2594" max="2601" width="0" hidden="1" customWidth="1"/>
    <col min="2602" max="2602" width="8.5" customWidth="1"/>
    <col min="2603" max="2612" width="0" hidden="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8" width="0" hidden="1" customWidth="1"/>
    <col min="2829" max="2829" width="6.375" customWidth="1"/>
    <col min="2830" max="2831" width="0" hidden="1" customWidth="1"/>
    <col min="2832" max="2832" width="7" customWidth="1"/>
    <col min="2833" max="2838" width="0" hidden="1" customWidth="1"/>
    <col min="2839" max="2839" width="7" customWidth="1"/>
    <col min="2840" max="2845" width="0" hidden="1" customWidth="1"/>
    <col min="2846" max="2846" width="8" customWidth="1"/>
    <col min="2847" max="2848" width="0" hidden="1" customWidth="1"/>
    <col min="2849" max="2849" width="8.125" customWidth="1"/>
    <col min="2850" max="2857" width="0" hidden="1" customWidth="1"/>
    <col min="2858" max="2858" width="8.5" customWidth="1"/>
    <col min="2859" max="2868" width="0" hidden="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4" width="0" hidden="1" customWidth="1"/>
    <col min="3085" max="3085" width="6.375" customWidth="1"/>
    <col min="3086" max="3087" width="0" hidden="1" customWidth="1"/>
    <col min="3088" max="3088" width="7" customWidth="1"/>
    <col min="3089" max="3094" width="0" hidden="1" customWidth="1"/>
    <col min="3095" max="3095" width="7" customWidth="1"/>
    <col min="3096" max="3101" width="0" hidden="1" customWidth="1"/>
    <col min="3102" max="3102" width="8" customWidth="1"/>
    <col min="3103" max="3104" width="0" hidden="1" customWidth="1"/>
    <col min="3105" max="3105" width="8.125" customWidth="1"/>
    <col min="3106" max="3113" width="0" hidden="1" customWidth="1"/>
    <col min="3114" max="3114" width="8.5" customWidth="1"/>
    <col min="3115" max="3124" width="0" hidden="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40" width="0" hidden="1" customWidth="1"/>
    <col min="3341" max="3341" width="6.375" customWidth="1"/>
    <col min="3342" max="3343" width="0" hidden="1" customWidth="1"/>
    <col min="3344" max="3344" width="7" customWidth="1"/>
    <col min="3345" max="3350" width="0" hidden="1" customWidth="1"/>
    <col min="3351" max="3351" width="7" customWidth="1"/>
    <col min="3352" max="3357" width="0" hidden="1" customWidth="1"/>
    <col min="3358" max="3358" width="8" customWidth="1"/>
    <col min="3359" max="3360" width="0" hidden="1" customWidth="1"/>
    <col min="3361" max="3361" width="8.125" customWidth="1"/>
    <col min="3362" max="3369" width="0" hidden="1" customWidth="1"/>
    <col min="3370" max="3370" width="8.5" customWidth="1"/>
    <col min="3371" max="3380" width="0" hidden="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6" width="0" hidden="1" customWidth="1"/>
    <col min="3597" max="3597" width="6.375" customWidth="1"/>
    <col min="3598" max="3599" width="0" hidden="1" customWidth="1"/>
    <col min="3600" max="3600" width="7" customWidth="1"/>
    <col min="3601" max="3606" width="0" hidden="1" customWidth="1"/>
    <col min="3607" max="3607" width="7" customWidth="1"/>
    <col min="3608" max="3613" width="0" hidden="1" customWidth="1"/>
    <col min="3614" max="3614" width="8" customWidth="1"/>
    <col min="3615" max="3616" width="0" hidden="1" customWidth="1"/>
    <col min="3617" max="3617" width="8.125" customWidth="1"/>
    <col min="3618" max="3625" width="0" hidden="1" customWidth="1"/>
    <col min="3626" max="3626" width="8.5" customWidth="1"/>
    <col min="3627" max="3636" width="0" hidden="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2" width="0" hidden="1" customWidth="1"/>
    <col min="3853" max="3853" width="6.375" customWidth="1"/>
    <col min="3854" max="3855" width="0" hidden="1" customWidth="1"/>
    <col min="3856" max="3856" width="7" customWidth="1"/>
    <col min="3857" max="3862" width="0" hidden="1" customWidth="1"/>
    <col min="3863" max="3863" width="7" customWidth="1"/>
    <col min="3864" max="3869" width="0" hidden="1" customWidth="1"/>
    <col min="3870" max="3870" width="8" customWidth="1"/>
    <col min="3871" max="3872" width="0" hidden="1" customWidth="1"/>
    <col min="3873" max="3873" width="8.125" customWidth="1"/>
    <col min="3874" max="3881" width="0" hidden="1" customWidth="1"/>
    <col min="3882" max="3882" width="8.5" customWidth="1"/>
    <col min="3883" max="3892" width="0" hidden="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8" width="0" hidden="1" customWidth="1"/>
    <col min="4109" max="4109" width="6.375" customWidth="1"/>
    <col min="4110" max="4111" width="0" hidden="1" customWidth="1"/>
    <col min="4112" max="4112" width="7" customWidth="1"/>
    <col min="4113" max="4118" width="0" hidden="1" customWidth="1"/>
    <col min="4119" max="4119" width="7" customWidth="1"/>
    <col min="4120" max="4125" width="0" hidden="1" customWidth="1"/>
    <col min="4126" max="4126" width="8" customWidth="1"/>
    <col min="4127" max="4128" width="0" hidden="1" customWidth="1"/>
    <col min="4129" max="4129" width="8.125" customWidth="1"/>
    <col min="4130" max="4137" width="0" hidden="1" customWidth="1"/>
    <col min="4138" max="4138" width="8.5" customWidth="1"/>
    <col min="4139" max="4148" width="0" hidden="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4" width="0" hidden="1" customWidth="1"/>
    <col min="4365" max="4365" width="6.375" customWidth="1"/>
    <col min="4366" max="4367" width="0" hidden="1" customWidth="1"/>
    <col min="4368" max="4368" width="7" customWidth="1"/>
    <col min="4369" max="4374" width="0" hidden="1" customWidth="1"/>
    <col min="4375" max="4375" width="7" customWidth="1"/>
    <col min="4376" max="4381" width="0" hidden="1" customWidth="1"/>
    <col min="4382" max="4382" width="8" customWidth="1"/>
    <col min="4383" max="4384" width="0" hidden="1" customWidth="1"/>
    <col min="4385" max="4385" width="8.125" customWidth="1"/>
    <col min="4386" max="4393" width="0" hidden="1" customWidth="1"/>
    <col min="4394" max="4394" width="8.5" customWidth="1"/>
    <col min="4395" max="4404" width="0" hidden="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20" width="0" hidden="1" customWidth="1"/>
    <col min="4621" max="4621" width="6.375" customWidth="1"/>
    <col min="4622" max="4623" width="0" hidden="1" customWidth="1"/>
    <col min="4624" max="4624" width="7" customWidth="1"/>
    <col min="4625" max="4630" width="0" hidden="1" customWidth="1"/>
    <col min="4631" max="4631" width="7" customWidth="1"/>
    <col min="4632" max="4637" width="0" hidden="1" customWidth="1"/>
    <col min="4638" max="4638" width="8" customWidth="1"/>
    <col min="4639" max="4640" width="0" hidden="1" customWidth="1"/>
    <col min="4641" max="4641" width="8.125" customWidth="1"/>
    <col min="4642" max="4649" width="0" hidden="1" customWidth="1"/>
    <col min="4650" max="4650" width="8.5" customWidth="1"/>
    <col min="4651" max="4660" width="0" hidden="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6" width="0" hidden="1" customWidth="1"/>
    <col min="4877" max="4877" width="6.375" customWidth="1"/>
    <col min="4878" max="4879" width="0" hidden="1" customWidth="1"/>
    <col min="4880" max="4880" width="7" customWidth="1"/>
    <col min="4881" max="4886" width="0" hidden="1" customWidth="1"/>
    <col min="4887" max="4887" width="7" customWidth="1"/>
    <col min="4888" max="4893" width="0" hidden="1" customWidth="1"/>
    <col min="4894" max="4894" width="8" customWidth="1"/>
    <col min="4895" max="4896" width="0" hidden="1" customWidth="1"/>
    <col min="4897" max="4897" width="8.125" customWidth="1"/>
    <col min="4898" max="4905" width="0" hidden="1" customWidth="1"/>
    <col min="4906" max="4906" width="8.5" customWidth="1"/>
    <col min="4907" max="4916" width="0" hidden="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2" width="0" hidden="1" customWidth="1"/>
    <col min="5133" max="5133" width="6.375" customWidth="1"/>
    <col min="5134" max="5135" width="0" hidden="1" customWidth="1"/>
    <col min="5136" max="5136" width="7" customWidth="1"/>
    <col min="5137" max="5142" width="0" hidden="1" customWidth="1"/>
    <col min="5143" max="5143" width="7" customWidth="1"/>
    <col min="5144" max="5149" width="0" hidden="1" customWidth="1"/>
    <col min="5150" max="5150" width="8" customWidth="1"/>
    <col min="5151" max="5152" width="0" hidden="1" customWidth="1"/>
    <col min="5153" max="5153" width="8.125" customWidth="1"/>
    <col min="5154" max="5161" width="0" hidden="1" customWidth="1"/>
    <col min="5162" max="5162" width="8.5" customWidth="1"/>
    <col min="5163" max="5172" width="0" hidden="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8" width="0" hidden="1" customWidth="1"/>
    <col min="5389" max="5389" width="6.375" customWidth="1"/>
    <col min="5390" max="5391" width="0" hidden="1" customWidth="1"/>
    <col min="5392" max="5392" width="7" customWidth="1"/>
    <col min="5393" max="5398" width="0" hidden="1" customWidth="1"/>
    <col min="5399" max="5399" width="7" customWidth="1"/>
    <col min="5400" max="5405" width="0" hidden="1" customWidth="1"/>
    <col min="5406" max="5406" width="8" customWidth="1"/>
    <col min="5407" max="5408" width="0" hidden="1" customWidth="1"/>
    <col min="5409" max="5409" width="8.125" customWidth="1"/>
    <col min="5410" max="5417" width="0" hidden="1" customWidth="1"/>
    <col min="5418" max="5418" width="8.5" customWidth="1"/>
    <col min="5419" max="5428" width="0" hidden="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4" width="0" hidden="1" customWidth="1"/>
    <col min="5645" max="5645" width="6.375" customWidth="1"/>
    <col min="5646" max="5647" width="0" hidden="1" customWidth="1"/>
    <col min="5648" max="5648" width="7" customWidth="1"/>
    <col min="5649" max="5654" width="0" hidden="1" customWidth="1"/>
    <col min="5655" max="5655" width="7" customWidth="1"/>
    <col min="5656" max="5661" width="0" hidden="1" customWidth="1"/>
    <col min="5662" max="5662" width="8" customWidth="1"/>
    <col min="5663" max="5664" width="0" hidden="1" customWidth="1"/>
    <col min="5665" max="5665" width="8.125" customWidth="1"/>
    <col min="5666" max="5673" width="0" hidden="1" customWidth="1"/>
    <col min="5674" max="5674" width="8.5" customWidth="1"/>
    <col min="5675" max="5684" width="0" hidden="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900" width="0" hidden="1" customWidth="1"/>
    <col min="5901" max="5901" width="6.375" customWidth="1"/>
    <col min="5902" max="5903" width="0" hidden="1" customWidth="1"/>
    <col min="5904" max="5904" width="7" customWidth="1"/>
    <col min="5905" max="5910" width="0" hidden="1" customWidth="1"/>
    <col min="5911" max="5911" width="7" customWidth="1"/>
    <col min="5912" max="5917" width="0" hidden="1" customWidth="1"/>
    <col min="5918" max="5918" width="8" customWidth="1"/>
    <col min="5919" max="5920" width="0" hidden="1" customWidth="1"/>
    <col min="5921" max="5921" width="8.125" customWidth="1"/>
    <col min="5922" max="5929" width="0" hidden="1" customWidth="1"/>
    <col min="5930" max="5930" width="8.5" customWidth="1"/>
    <col min="5931" max="5940" width="0" hidden="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6" width="0" hidden="1" customWidth="1"/>
    <col min="6157" max="6157" width="6.375" customWidth="1"/>
    <col min="6158" max="6159" width="0" hidden="1" customWidth="1"/>
    <col min="6160" max="6160" width="7" customWidth="1"/>
    <col min="6161" max="6166" width="0" hidden="1" customWidth="1"/>
    <col min="6167" max="6167" width="7" customWidth="1"/>
    <col min="6168" max="6173" width="0" hidden="1" customWidth="1"/>
    <col min="6174" max="6174" width="8" customWidth="1"/>
    <col min="6175" max="6176" width="0" hidden="1" customWidth="1"/>
    <col min="6177" max="6177" width="8.125" customWidth="1"/>
    <col min="6178" max="6185" width="0" hidden="1" customWidth="1"/>
    <col min="6186" max="6186" width="8.5" customWidth="1"/>
    <col min="6187" max="6196" width="0" hidden="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2" width="0" hidden="1" customWidth="1"/>
    <col min="6413" max="6413" width="6.375" customWidth="1"/>
    <col min="6414" max="6415" width="0" hidden="1" customWidth="1"/>
    <col min="6416" max="6416" width="7" customWidth="1"/>
    <col min="6417" max="6422" width="0" hidden="1" customWidth="1"/>
    <col min="6423" max="6423" width="7" customWidth="1"/>
    <col min="6424" max="6429" width="0" hidden="1" customWidth="1"/>
    <col min="6430" max="6430" width="8" customWidth="1"/>
    <col min="6431" max="6432" width="0" hidden="1" customWidth="1"/>
    <col min="6433" max="6433" width="8.125" customWidth="1"/>
    <col min="6434" max="6441" width="0" hidden="1" customWidth="1"/>
    <col min="6442" max="6442" width="8.5" customWidth="1"/>
    <col min="6443" max="6452" width="0" hidden="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8" width="0" hidden="1" customWidth="1"/>
    <col min="6669" max="6669" width="6.375" customWidth="1"/>
    <col min="6670" max="6671" width="0" hidden="1" customWidth="1"/>
    <col min="6672" max="6672" width="7" customWidth="1"/>
    <col min="6673" max="6678" width="0" hidden="1" customWidth="1"/>
    <col min="6679" max="6679" width="7" customWidth="1"/>
    <col min="6680" max="6685" width="0" hidden="1" customWidth="1"/>
    <col min="6686" max="6686" width="8" customWidth="1"/>
    <col min="6687" max="6688" width="0" hidden="1" customWidth="1"/>
    <col min="6689" max="6689" width="8.125" customWidth="1"/>
    <col min="6690" max="6697" width="0" hidden="1" customWidth="1"/>
    <col min="6698" max="6698" width="8.5" customWidth="1"/>
    <col min="6699" max="6708" width="0" hidden="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4" width="0" hidden="1" customWidth="1"/>
    <col min="6925" max="6925" width="6.375" customWidth="1"/>
    <col min="6926" max="6927" width="0" hidden="1" customWidth="1"/>
    <col min="6928" max="6928" width="7" customWidth="1"/>
    <col min="6929" max="6934" width="0" hidden="1" customWidth="1"/>
    <col min="6935" max="6935" width="7" customWidth="1"/>
    <col min="6936" max="6941" width="0" hidden="1" customWidth="1"/>
    <col min="6942" max="6942" width="8" customWidth="1"/>
    <col min="6943" max="6944" width="0" hidden="1" customWidth="1"/>
    <col min="6945" max="6945" width="8.125" customWidth="1"/>
    <col min="6946" max="6953" width="0" hidden="1" customWidth="1"/>
    <col min="6954" max="6954" width="8.5" customWidth="1"/>
    <col min="6955" max="6964" width="0" hidden="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80" width="0" hidden="1" customWidth="1"/>
    <col min="7181" max="7181" width="6.375" customWidth="1"/>
    <col min="7182" max="7183" width="0" hidden="1" customWidth="1"/>
    <col min="7184" max="7184" width="7" customWidth="1"/>
    <col min="7185" max="7190" width="0" hidden="1" customWidth="1"/>
    <col min="7191" max="7191" width="7" customWidth="1"/>
    <col min="7192" max="7197" width="0" hidden="1" customWidth="1"/>
    <col min="7198" max="7198" width="8" customWidth="1"/>
    <col min="7199" max="7200" width="0" hidden="1" customWidth="1"/>
    <col min="7201" max="7201" width="8.125" customWidth="1"/>
    <col min="7202" max="7209" width="0" hidden="1" customWidth="1"/>
    <col min="7210" max="7210" width="8.5" customWidth="1"/>
    <col min="7211" max="7220" width="0" hidden="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6" width="0" hidden="1" customWidth="1"/>
    <col min="7437" max="7437" width="6.375" customWidth="1"/>
    <col min="7438" max="7439" width="0" hidden="1" customWidth="1"/>
    <col min="7440" max="7440" width="7" customWidth="1"/>
    <col min="7441" max="7446" width="0" hidden="1" customWidth="1"/>
    <col min="7447" max="7447" width="7" customWidth="1"/>
    <col min="7448" max="7453" width="0" hidden="1" customWidth="1"/>
    <col min="7454" max="7454" width="8" customWidth="1"/>
    <col min="7455" max="7456" width="0" hidden="1" customWidth="1"/>
    <col min="7457" max="7457" width="8.125" customWidth="1"/>
    <col min="7458" max="7465" width="0" hidden="1" customWidth="1"/>
    <col min="7466" max="7466" width="8.5" customWidth="1"/>
    <col min="7467" max="7476" width="0" hidden="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2" width="0" hidden="1" customWidth="1"/>
    <col min="7693" max="7693" width="6.375" customWidth="1"/>
    <col min="7694" max="7695" width="0" hidden="1" customWidth="1"/>
    <col min="7696" max="7696" width="7" customWidth="1"/>
    <col min="7697" max="7702" width="0" hidden="1" customWidth="1"/>
    <col min="7703" max="7703" width="7" customWidth="1"/>
    <col min="7704" max="7709" width="0" hidden="1" customWidth="1"/>
    <col min="7710" max="7710" width="8" customWidth="1"/>
    <col min="7711" max="7712" width="0" hidden="1" customWidth="1"/>
    <col min="7713" max="7713" width="8.125" customWidth="1"/>
    <col min="7714" max="7721" width="0" hidden="1" customWidth="1"/>
    <col min="7722" max="7722" width="8.5" customWidth="1"/>
    <col min="7723" max="7732" width="0" hidden="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8" width="0" hidden="1" customWidth="1"/>
    <col min="7949" max="7949" width="6.375" customWidth="1"/>
    <col min="7950" max="7951" width="0" hidden="1" customWidth="1"/>
    <col min="7952" max="7952" width="7" customWidth="1"/>
    <col min="7953" max="7958" width="0" hidden="1" customWidth="1"/>
    <col min="7959" max="7959" width="7" customWidth="1"/>
    <col min="7960" max="7965" width="0" hidden="1" customWidth="1"/>
    <col min="7966" max="7966" width="8" customWidth="1"/>
    <col min="7967" max="7968" width="0" hidden="1" customWidth="1"/>
    <col min="7969" max="7969" width="8.125" customWidth="1"/>
    <col min="7970" max="7977" width="0" hidden="1" customWidth="1"/>
    <col min="7978" max="7978" width="8.5" customWidth="1"/>
    <col min="7979" max="7988" width="0" hidden="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4" width="0" hidden="1" customWidth="1"/>
    <col min="8205" max="8205" width="6.375" customWidth="1"/>
    <col min="8206" max="8207" width="0" hidden="1" customWidth="1"/>
    <col min="8208" max="8208" width="7" customWidth="1"/>
    <col min="8209" max="8214" width="0" hidden="1" customWidth="1"/>
    <col min="8215" max="8215" width="7" customWidth="1"/>
    <col min="8216" max="8221" width="0" hidden="1" customWidth="1"/>
    <col min="8222" max="8222" width="8" customWidth="1"/>
    <col min="8223" max="8224" width="0" hidden="1" customWidth="1"/>
    <col min="8225" max="8225" width="8.125" customWidth="1"/>
    <col min="8226" max="8233" width="0" hidden="1" customWidth="1"/>
    <col min="8234" max="8234" width="8.5" customWidth="1"/>
    <col min="8235" max="8244" width="0" hidden="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60" width="0" hidden="1" customWidth="1"/>
    <col min="8461" max="8461" width="6.375" customWidth="1"/>
    <col min="8462" max="8463" width="0" hidden="1" customWidth="1"/>
    <col min="8464" max="8464" width="7" customWidth="1"/>
    <col min="8465" max="8470" width="0" hidden="1" customWidth="1"/>
    <col min="8471" max="8471" width="7" customWidth="1"/>
    <col min="8472" max="8477" width="0" hidden="1" customWidth="1"/>
    <col min="8478" max="8478" width="8" customWidth="1"/>
    <col min="8479" max="8480" width="0" hidden="1" customWidth="1"/>
    <col min="8481" max="8481" width="8.125" customWidth="1"/>
    <col min="8482" max="8489" width="0" hidden="1" customWidth="1"/>
    <col min="8490" max="8490" width="8.5" customWidth="1"/>
    <col min="8491" max="8500" width="0" hidden="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6" width="0" hidden="1" customWidth="1"/>
    <col min="8717" max="8717" width="6.375" customWidth="1"/>
    <col min="8718" max="8719" width="0" hidden="1" customWidth="1"/>
    <col min="8720" max="8720" width="7" customWidth="1"/>
    <col min="8721" max="8726" width="0" hidden="1" customWidth="1"/>
    <col min="8727" max="8727" width="7" customWidth="1"/>
    <col min="8728" max="8733" width="0" hidden="1" customWidth="1"/>
    <col min="8734" max="8734" width="8" customWidth="1"/>
    <col min="8735" max="8736" width="0" hidden="1" customWidth="1"/>
    <col min="8737" max="8737" width="8.125" customWidth="1"/>
    <col min="8738" max="8745" width="0" hidden="1" customWidth="1"/>
    <col min="8746" max="8746" width="8.5" customWidth="1"/>
    <col min="8747" max="8756" width="0" hidden="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2" width="0" hidden="1" customWidth="1"/>
    <col min="8973" max="8973" width="6.375" customWidth="1"/>
    <col min="8974" max="8975" width="0" hidden="1" customWidth="1"/>
    <col min="8976" max="8976" width="7" customWidth="1"/>
    <col min="8977" max="8982" width="0" hidden="1" customWidth="1"/>
    <col min="8983" max="8983" width="7" customWidth="1"/>
    <col min="8984" max="8989" width="0" hidden="1" customWidth="1"/>
    <col min="8990" max="8990" width="8" customWidth="1"/>
    <col min="8991" max="8992" width="0" hidden="1" customWidth="1"/>
    <col min="8993" max="8993" width="8.125" customWidth="1"/>
    <col min="8994" max="9001" width="0" hidden="1" customWidth="1"/>
    <col min="9002" max="9002" width="8.5" customWidth="1"/>
    <col min="9003" max="9012" width="0" hidden="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8" width="0" hidden="1" customWidth="1"/>
    <col min="9229" max="9229" width="6.375" customWidth="1"/>
    <col min="9230" max="9231" width="0" hidden="1" customWidth="1"/>
    <col min="9232" max="9232" width="7" customWidth="1"/>
    <col min="9233" max="9238" width="0" hidden="1" customWidth="1"/>
    <col min="9239" max="9239" width="7" customWidth="1"/>
    <col min="9240" max="9245" width="0" hidden="1" customWidth="1"/>
    <col min="9246" max="9246" width="8" customWidth="1"/>
    <col min="9247" max="9248" width="0" hidden="1" customWidth="1"/>
    <col min="9249" max="9249" width="8.125" customWidth="1"/>
    <col min="9250" max="9257" width="0" hidden="1" customWidth="1"/>
    <col min="9258" max="9258" width="8.5" customWidth="1"/>
    <col min="9259" max="9268" width="0" hidden="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4" width="0" hidden="1" customWidth="1"/>
    <col min="9485" max="9485" width="6.375" customWidth="1"/>
    <col min="9486" max="9487" width="0" hidden="1" customWidth="1"/>
    <col min="9488" max="9488" width="7" customWidth="1"/>
    <col min="9489" max="9494" width="0" hidden="1" customWidth="1"/>
    <col min="9495" max="9495" width="7" customWidth="1"/>
    <col min="9496" max="9501" width="0" hidden="1" customWidth="1"/>
    <col min="9502" max="9502" width="8" customWidth="1"/>
    <col min="9503" max="9504" width="0" hidden="1" customWidth="1"/>
    <col min="9505" max="9505" width="8.125" customWidth="1"/>
    <col min="9506" max="9513" width="0" hidden="1" customWidth="1"/>
    <col min="9514" max="9514" width="8.5" customWidth="1"/>
    <col min="9515" max="9524" width="0" hidden="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40" width="0" hidden="1" customWidth="1"/>
    <col min="9741" max="9741" width="6.375" customWidth="1"/>
    <col min="9742" max="9743" width="0" hidden="1" customWidth="1"/>
    <col min="9744" max="9744" width="7" customWidth="1"/>
    <col min="9745" max="9750" width="0" hidden="1" customWidth="1"/>
    <col min="9751" max="9751" width="7" customWidth="1"/>
    <col min="9752" max="9757" width="0" hidden="1" customWidth="1"/>
    <col min="9758" max="9758" width="8" customWidth="1"/>
    <col min="9759" max="9760" width="0" hidden="1" customWidth="1"/>
    <col min="9761" max="9761" width="8.125" customWidth="1"/>
    <col min="9762" max="9769" width="0" hidden="1" customWidth="1"/>
    <col min="9770" max="9770" width="8.5" customWidth="1"/>
    <col min="9771" max="9780" width="0" hidden="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6" width="0" hidden="1" customWidth="1"/>
    <col min="9997" max="9997" width="6.375" customWidth="1"/>
    <col min="9998" max="9999" width="0" hidden="1" customWidth="1"/>
    <col min="10000" max="10000" width="7" customWidth="1"/>
    <col min="10001" max="10006" width="0" hidden="1" customWidth="1"/>
    <col min="10007" max="10007" width="7" customWidth="1"/>
    <col min="10008" max="10013" width="0" hidden="1" customWidth="1"/>
    <col min="10014" max="10014" width="8" customWidth="1"/>
    <col min="10015" max="10016" width="0" hidden="1" customWidth="1"/>
    <col min="10017" max="10017" width="8.125" customWidth="1"/>
    <col min="10018" max="10025" width="0" hidden="1" customWidth="1"/>
    <col min="10026" max="10026" width="8.5" customWidth="1"/>
    <col min="10027" max="10036" width="0" hidden="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2" width="0" hidden="1" customWidth="1"/>
    <col min="10253" max="10253" width="6.375" customWidth="1"/>
    <col min="10254" max="10255" width="0" hidden="1" customWidth="1"/>
    <col min="10256" max="10256" width="7" customWidth="1"/>
    <col min="10257" max="10262" width="0" hidden="1" customWidth="1"/>
    <col min="10263" max="10263" width="7" customWidth="1"/>
    <col min="10264" max="10269" width="0" hidden="1" customWidth="1"/>
    <col min="10270" max="10270" width="8" customWidth="1"/>
    <col min="10271" max="10272" width="0" hidden="1" customWidth="1"/>
    <col min="10273" max="10273" width="8.125" customWidth="1"/>
    <col min="10274" max="10281" width="0" hidden="1" customWidth="1"/>
    <col min="10282" max="10282" width="8.5" customWidth="1"/>
    <col min="10283" max="10292" width="0" hidden="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8" width="0" hidden="1" customWidth="1"/>
    <col min="10509" max="10509" width="6.375" customWidth="1"/>
    <col min="10510" max="10511" width="0" hidden="1" customWidth="1"/>
    <col min="10512" max="10512" width="7" customWidth="1"/>
    <col min="10513" max="10518" width="0" hidden="1" customWidth="1"/>
    <col min="10519" max="10519" width="7" customWidth="1"/>
    <col min="10520" max="10525" width="0" hidden="1" customWidth="1"/>
    <col min="10526" max="10526" width="8" customWidth="1"/>
    <col min="10527" max="10528" width="0" hidden="1" customWidth="1"/>
    <col min="10529" max="10529" width="8.125" customWidth="1"/>
    <col min="10530" max="10537" width="0" hidden="1" customWidth="1"/>
    <col min="10538" max="10538" width="8.5" customWidth="1"/>
    <col min="10539" max="10548" width="0" hidden="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4" width="0" hidden="1" customWidth="1"/>
    <col min="10765" max="10765" width="6.375" customWidth="1"/>
    <col min="10766" max="10767" width="0" hidden="1" customWidth="1"/>
    <col min="10768" max="10768" width="7" customWidth="1"/>
    <col min="10769" max="10774" width="0" hidden="1" customWidth="1"/>
    <col min="10775" max="10775" width="7" customWidth="1"/>
    <col min="10776" max="10781" width="0" hidden="1" customWidth="1"/>
    <col min="10782" max="10782" width="8" customWidth="1"/>
    <col min="10783" max="10784" width="0" hidden="1" customWidth="1"/>
    <col min="10785" max="10785" width="8.125" customWidth="1"/>
    <col min="10786" max="10793" width="0" hidden="1" customWidth="1"/>
    <col min="10794" max="10794" width="8.5" customWidth="1"/>
    <col min="10795" max="10804" width="0" hidden="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20" width="0" hidden="1" customWidth="1"/>
    <col min="11021" max="11021" width="6.375" customWidth="1"/>
    <col min="11022" max="11023" width="0" hidden="1" customWidth="1"/>
    <col min="11024" max="11024" width="7" customWidth="1"/>
    <col min="11025" max="11030" width="0" hidden="1" customWidth="1"/>
    <col min="11031" max="11031" width="7" customWidth="1"/>
    <col min="11032" max="11037" width="0" hidden="1" customWidth="1"/>
    <col min="11038" max="11038" width="8" customWidth="1"/>
    <col min="11039" max="11040" width="0" hidden="1" customWidth="1"/>
    <col min="11041" max="11041" width="8.125" customWidth="1"/>
    <col min="11042" max="11049" width="0" hidden="1" customWidth="1"/>
    <col min="11050" max="11050" width="8.5" customWidth="1"/>
    <col min="11051" max="11060" width="0" hidden="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6" width="0" hidden="1" customWidth="1"/>
    <col min="11277" max="11277" width="6.375" customWidth="1"/>
    <col min="11278" max="11279" width="0" hidden="1" customWidth="1"/>
    <col min="11280" max="11280" width="7" customWidth="1"/>
    <col min="11281" max="11286" width="0" hidden="1" customWidth="1"/>
    <col min="11287" max="11287" width="7" customWidth="1"/>
    <col min="11288" max="11293" width="0" hidden="1" customWidth="1"/>
    <col min="11294" max="11294" width="8" customWidth="1"/>
    <col min="11295" max="11296" width="0" hidden="1" customWidth="1"/>
    <col min="11297" max="11297" width="8.125" customWidth="1"/>
    <col min="11298" max="11305" width="0" hidden="1" customWidth="1"/>
    <col min="11306" max="11306" width="8.5" customWidth="1"/>
    <col min="11307" max="11316" width="0" hidden="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2" width="0" hidden="1" customWidth="1"/>
    <col min="11533" max="11533" width="6.375" customWidth="1"/>
    <col min="11534" max="11535" width="0" hidden="1" customWidth="1"/>
    <col min="11536" max="11536" width="7" customWidth="1"/>
    <col min="11537" max="11542" width="0" hidden="1" customWidth="1"/>
    <col min="11543" max="11543" width="7" customWidth="1"/>
    <col min="11544" max="11549" width="0" hidden="1" customWidth="1"/>
    <col min="11550" max="11550" width="8" customWidth="1"/>
    <col min="11551" max="11552" width="0" hidden="1" customWidth="1"/>
    <col min="11553" max="11553" width="8.125" customWidth="1"/>
    <col min="11554" max="11561" width="0" hidden="1" customWidth="1"/>
    <col min="11562" max="11562" width="8.5" customWidth="1"/>
    <col min="11563" max="11572" width="0" hidden="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8" width="0" hidden="1" customWidth="1"/>
    <col min="11789" max="11789" width="6.375" customWidth="1"/>
    <col min="11790" max="11791" width="0" hidden="1" customWidth="1"/>
    <col min="11792" max="11792" width="7" customWidth="1"/>
    <col min="11793" max="11798" width="0" hidden="1" customWidth="1"/>
    <col min="11799" max="11799" width="7" customWidth="1"/>
    <col min="11800" max="11805" width="0" hidden="1" customWidth="1"/>
    <col min="11806" max="11806" width="8" customWidth="1"/>
    <col min="11807" max="11808" width="0" hidden="1" customWidth="1"/>
    <col min="11809" max="11809" width="8.125" customWidth="1"/>
    <col min="11810" max="11817" width="0" hidden="1" customWidth="1"/>
    <col min="11818" max="11818" width="8.5" customWidth="1"/>
    <col min="11819" max="11828" width="0" hidden="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4" width="0" hidden="1" customWidth="1"/>
    <col min="12045" max="12045" width="6.375" customWidth="1"/>
    <col min="12046" max="12047" width="0" hidden="1" customWidth="1"/>
    <col min="12048" max="12048" width="7" customWidth="1"/>
    <col min="12049" max="12054" width="0" hidden="1" customWidth="1"/>
    <col min="12055" max="12055" width="7" customWidth="1"/>
    <col min="12056" max="12061" width="0" hidden="1" customWidth="1"/>
    <col min="12062" max="12062" width="8" customWidth="1"/>
    <col min="12063" max="12064" width="0" hidden="1" customWidth="1"/>
    <col min="12065" max="12065" width="8.125" customWidth="1"/>
    <col min="12066" max="12073" width="0" hidden="1" customWidth="1"/>
    <col min="12074" max="12074" width="8.5" customWidth="1"/>
    <col min="12075" max="12084" width="0" hidden="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300" width="0" hidden="1" customWidth="1"/>
    <col min="12301" max="12301" width="6.375" customWidth="1"/>
    <col min="12302" max="12303" width="0" hidden="1" customWidth="1"/>
    <col min="12304" max="12304" width="7" customWidth="1"/>
    <col min="12305" max="12310" width="0" hidden="1" customWidth="1"/>
    <col min="12311" max="12311" width="7" customWidth="1"/>
    <col min="12312" max="12317" width="0" hidden="1" customWidth="1"/>
    <col min="12318" max="12318" width="8" customWidth="1"/>
    <col min="12319" max="12320" width="0" hidden="1" customWidth="1"/>
    <col min="12321" max="12321" width="8.125" customWidth="1"/>
    <col min="12322" max="12329" width="0" hidden="1" customWidth="1"/>
    <col min="12330" max="12330" width="8.5" customWidth="1"/>
    <col min="12331" max="12340" width="0" hidden="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6" width="0" hidden="1" customWidth="1"/>
    <col min="12557" max="12557" width="6.375" customWidth="1"/>
    <col min="12558" max="12559" width="0" hidden="1" customWidth="1"/>
    <col min="12560" max="12560" width="7" customWidth="1"/>
    <col min="12561" max="12566" width="0" hidden="1" customWidth="1"/>
    <col min="12567" max="12567" width="7" customWidth="1"/>
    <col min="12568" max="12573" width="0" hidden="1" customWidth="1"/>
    <col min="12574" max="12574" width="8" customWidth="1"/>
    <col min="12575" max="12576" width="0" hidden="1" customWidth="1"/>
    <col min="12577" max="12577" width="8.125" customWidth="1"/>
    <col min="12578" max="12585" width="0" hidden="1" customWidth="1"/>
    <col min="12586" max="12586" width="8.5" customWidth="1"/>
    <col min="12587" max="12596" width="0" hidden="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2" width="0" hidden="1" customWidth="1"/>
    <col min="12813" max="12813" width="6.375" customWidth="1"/>
    <col min="12814" max="12815" width="0" hidden="1" customWidth="1"/>
    <col min="12816" max="12816" width="7" customWidth="1"/>
    <col min="12817" max="12822" width="0" hidden="1" customWidth="1"/>
    <col min="12823" max="12823" width="7" customWidth="1"/>
    <col min="12824" max="12829" width="0" hidden="1" customWidth="1"/>
    <col min="12830" max="12830" width="8" customWidth="1"/>
    <col min="12831" max="12832" width="0" hidden="1" customWidth="1"/>
    <col min="12833" max="12833" width="8.125" customWidth="1"/>
    <col min="12834" max="12841" width="0" hidden="1" customWidth="1"/>
    <col min="12842" max="12842" width="8.5" customWidth="1"/>
    <col min="12843" max="12852" width="0" hidden="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8" width="0" hidden="1" customWidth="1"/>
    <col min="13069" max="13069" width="6.375" customWidth="1"/>
    <col min="13070" max="13071" width="0" hidden="1" customWidth="1"/>
    <col min="13072" max="13072" width="7" customWidth="1"/>
    <col min="13073" max="13078" width="0" hidden="1" customWidth="1"/>
    <col min="13079" max="13079" width="7" customWidth="1"/>
    <col min="13080" max="13085" width="0" hidden="1" customWidth="1"/>
    <col min="13086" max="13086" width="8" customWidth="1"/>
    <col min="13087" max="13088" width="0" hidden="1" customWidth="1"/>
    <col min="13089" max="13089" width="8.125" customWidth="1"/>
    <col min="13090" max="13097" width="0" hidden="1" customWidth="1"/>
    <col min="13098" max="13098" width="8.5" customWidth="1"/>
    <col min="13099" max="13108" width="0" hidden="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4" width="0" hidden="1" customWidth="1"/>
    <col min="13325" max="13325" width="6.375" customWidth="1"/>
    <col min="13326" max="13327" width="0" hidden="1" customWidth="1"/>
    <col min="13328" max="13328" width="7" customWidth="1"/>
    <col min="13329" max="13334" width="0" hidden="1" customWidth="1"/>
    <col min="13335" max="13335" width="7" customWidth="1"/>
    <col min="13336" max="13341" width="0" hidden="1" customWidth="1"/>
    <col min="13342" max="13342" width="8" customWidth="1"/>
    <col min="13343" max="13344" width="0" hidden="1" customWidth="1"/>
    <col min="13345" max="13345" width="8.125" customWidth="1"/>
    <col min="13346" max="13353" width="0" hidden="1" customWidth="1"/>
    <col min="13354" max="13354" width="8.5" customWidth="1"/>
    <col min="13355" max="13364" width="0" hidden="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80" width="0" hidden="1" customWidth="1"/>
    <col min="13581" max="13581" width="6.375" customWidth="1"/>
    <col min="13582" max="13583" width="0" hidden="1" customWidth="1"/>
    <col min="13584" max="13584" width="7" customWidth="1"/>
    <col min="13585" max="13590" width="0" hidden="1" customWidth="1"/>
    <col min="13591" max="13591" width="7" customWidth="1"/>
    <col min="13592" max="13597" width="0" hidden="1" customWidth="1"/>
    <col min="13598" max="13598" width="8" customWidth="1"/>
    <col min="13599" max="13600" width="0" hidden="1" customWidth="1"/>
    <col min="13601" max="13601" width="8.125" customWidth="1"/>
    <col min="13602" max="13609" width="0" hidden="1" customWidth="1"/>
    <col min="13610" max="13610" width="8.5" customWidth="1"/>
    <col min="13611" max="13620" width="0" hidden="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6" width="0" hidden="1" customWidth="1"/>
    <col min="13837" max="13837" width="6.375" customWidth="1"/>
    <col min="13838" max="13839" width="0" hidden="1" customWidth="1"/>
    <col min="13840" max="13840" width="7" customWidth="1"/>
    <col min="13841" max="13846" width="0" hidden="1" customWidth="1"/>
    <col min="13847" max="13847" width="7" customWidth="1"/>
    <col min="13848" max="13853" width="0" hidden="1" customWidth="1"/>
    <col min="13854" max="13854" width="8" customWidth="1"/>
    <col min="13855" max="13856" width="0" hidden="1" customWidth="1"/>
    <col min="13857" max="13857" width="8.125" customWidth="1"/>
    <col min="13858" max="13865" width="0" hidden="1" customWidth="1"/>
    <col min="13866" max="13866" width="8.5" customWidth="1"/>
    <col min="13867" max="13876" width="0" hidden="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2" width="0" hidden="1" customWidth="1"/>
    <col min="14093" max="14093" width="6.375" customWidth="1"/>
    <col min="14094" max="14095" width="0" hidden="1" customWidth="1"/>
    <col min="14096" max="14096" width="7" customWidth="1"/>
    <col min="14097" max="14102" width="0" hidden="1" customWidth="1"/>
    <col min="14103" max="14103" width="7" customWidth="1"/>
    <col min="14104" max="14109" width="0" hidden="1" customWidth="1"/>
    <col min="14110" max="14110" width="8" customWidth="1"/>
    <col min="14111" max="14112" width="0" hidden="1" customWidth="1"/>
    <col min="14113" max="14113" width="8.125" customWidth="1"/>
    <col min="14114" max="14121" width="0" hidden="1" customWidth="1"/>
    <col min="14122" max="14122" width="8.5" customWidth="1"/>
    <col min="14123" max="14132" width="0" hidden="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8" width="0" hidden="1" customWidth="1"/>
    <col min="14349" max="14349" width="6.375" customWidth="1"/>
    <col min="14350" max="14351" width="0" hidden="1" customWidth="1"/>
    <col min="14352" max="14352" width="7" customWidth="1"/>
    <col min="14353" max="14358" width="0" hidden="1" customWidth="1"/>
    <col min="14359" max="14359" width="7" customWidth="1"/>
    <col min="14360" max="14365" width="0" hidden="1" customWidth="1"/>
    <col min="14366" max="14366" width="8" customWidth="1"/>
    <col min="14367" max="14368" width="0" hidden="1" customWidth="1"/>
    <col min="14369" max="14369" width="8.125" customWidth="1"/>
    <col min="14370" max="14377" width="0" hidden="1" customWidth="1"/>
    <col min="14378" max="14378" width="8.5" customWidth="1"/>
    <col min="14379" max="14388" width="0" hidden="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4" width="0" hidden="1" customWidth="1"/>
    <col min="14605" max="14605" width="6.375" customWidth="1"/>
    <col min="14606" max="14607" width="0" hidden="1" customWidth="1"/>
    <col min="14608" max="14608" width="7" customWidth="1"/>
    <col min="14609" max="14614" width="0" hidden="1" customWidth="1"/>
    <col min="14615" max="14615" width="7" customWidth="1"/>
    <col min="14616" max="14621" width="0" hidden="1" customWidth="1"/>
    <col min="14622" max="14622" width="8" customWidth="1"/>
    <col min="14623" max="14624" width="0" hidden="1" customWidth="1"/>
    <col min="14625" max="14625" width="8.125" customWidth="1"/>
    <col min="14626" max="14633" width="0" hidden="1" customWidth="1"/>
    <col min="14634" max="14634" width="8.5" customWidth="1"/>
    <col min="14635" max="14644" width="0" hidden="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60" width="0" hidden="1" customWidth="1"/>
    <col min="14861" max="14861" width="6.375" customWidth="1"/>
    <col min="14862" max="14863" width="0" hidden="1" customWidth="1"/>
    <col min="14864" max="14864" width="7" customWidth="1"/>
    <col min="14865" max="14870" width="0" hidden="1" customWidth="1"/>
    <col min="14871" max="14871" width="7" customWidth="1"/>
    <col min="14872" max="14877" width="0" hidden="1" customWidth="1"/>
    <col min="14878" max="14878" width="8" customWidth="1"/>
    <col min="14879" max="14880" width="0" hidden="1" customWidth="1"/>
    <col min="14881" max="14881" width="8.125" customWidth="1"/>
    <col min="14882" max="14889" width="0" hidden="1" customWidth="1"/>
    <col min="14890" max="14890" width="8.5" customWidth="1"/>
    <col min="14891" max="14900" width="0" hidden="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6" width="0" hidden="1" customWidth="1"/>
    <col min="15117" max="15117" width="6.375" customWidth="1"/>
    <col min="15118" max="15119" width="0" hidden="1" customWidth="1"/>
    <col min="15120" max="15120" width="7" customWidth="1"/>
    <col min="15121" max="15126" width="0" hidden="1" customWidth="1"/>
    <col min="15127" max="15127" width="7" customWidth="1"/>
    <col min="15128" max="15133" width="0" hidden="1" customWidth="1"/>
    <col min="15134" max="15134" width="8" customWidth="1"/>
    <col min="15135" max="15136" width="0" hidden="1" customWidth="1"/>
    <col min="15137" max="15137" width="8.125" customWidth="1"/>
    <col min="15138" max="15145" width="0" hidden="1" customWidth="1"/>
    <col min="15146" max="15146" width="8.5" customWidth="1"/>
    <col min="15147" max="15156" width="0" hidden="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2" width="0" hidden="1" customWidth="1"/>
    <col min="15373" max="15373" width="6.375" customWidth="1"/>
    <col min="15374" max="15375" width="0" hidden="1" customWidth="1"/>
    <col min="15376" max="15376" width="7" customWidth="1"/>
    <col min="15377" max="15382" width="0" hidden="1" customWidth="1"/>
    <col min="15383" max="15383" width="7" customWidth="1"/>
    <col min="15384" max="15389" width="0" hidden="1" customWidth="1"/>
    <col min="15390" max="15390" width="8" customWidth="1"/>
    <col min="15391" max="15392" width="0" hidden="1" customWidth="1"/>
    <col min="15393" max="15393" width="8.125" customWidth="1"/>
    <col min="15394" max="15401" width="0" hidden="1" customWidth="1"/>
    <col min="15402" max="15402" width="8.5" customWidth="1"/>
    <col min="15403" max="15412" width="0" hidden="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8" width="0" hidden="1" customWidth="1"/>
    <col min="15629" max="15629" width="6.375" customWidth="1"/>
    <col min="15630" max="15631" width="0" hidden="1" customWidth="1"/>
    <col min="15632" max="15632" width="7" customWidth="1"/>
    <col min="15633" max="15638" width="0" hidden="1" customWidth="1"/>
    <col min="15639" max="15639" width="7" customWidth="1"/>
    <col min="15640" max="15645" width="0" hidden="1" customWidth="1"/>
    <col min="15646" max="15646" width="8" customWidth="1"/>
    <col min="15647" max="15648" width="0" hidden="1" customWidth="1"/>
    <col min="15649" max="15649" width="8.125" customWidth="1"/>
    <col min="15650" max="15657" width="0" hidden="1" customWidth="1"/>
    <col min="15658" max="15658" width="8.5" customWidth="1"/>
    <col min="15659" max="15668" width="0" hidden="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4" width="0" hidden="1" customWidth="1"/>
    <col min="15885" max="15885" width="6.375" customWidth="1"/>
    <col min="15886" max="15887" width="0" hidden="1" customWidth="1"/>
    <col min="15888" max="15888" width="7" customWidth="1"/>
    <col min="15889" max="15894" width="0" hidden="1" customWidth="1"/>
    <col min="15895" max="15895" width="7" customWidth="1"/>
    <col min="15896" max="15901" width="0" hidden="1" customWidth="1"/>
    <col min="15902" max="15902" width="8" customWidth="1"/>
    <col min="15903" max="15904" width="0" hidden="1" customWidth="1"/>
    <col min="15905" max="15905" width="8.125" customWidth="1"/>
    <col min="15906" max="15913" width="0" hidden="1" customWidth="1"/>
    <col min="15914" max="15914" width="8.5" customWidth="1"/>
    <col min="15915" max="15924" width="0" hidden="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40" width="0" hidden="1" customWidth="1"/>
    <col min="16141" max="16141" width="6.375" customWidth="1"/>
    <col min="16142" max="16143" width="0" hidden="1" customWidth="1"/>
    <col min="16144" max="16144" width="7" customWidth="1"/>
    <col min="16145" max="16150" width="0" hidden="1" customWidth="1"/>
    <col min="16151" max="16151" width="7" customWidth="1"/>
    <col min="16152" max="16157" width="0" hidden="1" customWidth="1"/>
    <col min="16158" max="16158" width="8" customWidth="1"/>
    <col min="16159" max="16160" width="0" hidden="1" customWidth="1"/>
    <col min="16161" max="16161" width="8.125" customWidth="1"/>
    <col min="16162" max="16169" width="0" hidden="1" customWidth="1"/>
    <col min="16170" max="16170" width="8.5" customWidth="1"/>
    <col min="16171" max="16180" width="0" hidden="1" customWidth="1"/>
  </cols>
  <sheetData>
    <row r="1" spans="1:52" ht="18" thickBot="1" x14ac:dyDescent="0.2">
      <c r="C1" s="1" t="s">
        <v>177</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2" ht="17.25" x14ac:dyDescent="0.15">
      <c r="C2" s="9"/>
      <c r="D2" s="10"/>
      <c r="E2" s="11"/>
      <c r="F2" s="12"/>
      <c r="G2" s="13"/>
      <c r="H2" s="14"/>
      <c r="I2" s="15"/>
      <c r="J2" s="16" t="s">
        <v>178</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2"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2"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2"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2" ht="24"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2"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2" x14ac:dyDescent="0.15">
      <c r="C8" s="77" t="s">
        <v>36</v>
      </c>
      <c r="D8" s="78"/>
      <c r="E8" s="79">
        <v>8400.94</v>
      </c>
      <c r="F8" s="134">
        <v>2403946</v>
      </c>
      <c r="G8" s="261">
        <v>5462246</v>
      </c>
      <c r="H8" s="261">
        <v>2598374</v>
      </c>
      <c r="I8" s="261">
        <v>2863872</v>
      </c>
      <c r="J8" s="83">
        <v>-1299</v>
      </c>
      <c r="K8" s="84">
        <v>-785</v>
      </c>
      <c r="L8" s="85">
        <v>-514</v>
      </c>
      <c r="M8" s="83">
        <v>-1936</v>
      </c>
      <c r="N8" s="84">
        <v>-1137</v>
      </c>
      <c r="O8" s="85">
        <v>-799</v>
      </c>
      <c r="P8" s="83">
        <v>3038</v>
      </c>
      <c r="Q8" s="84">
        <v>1499</v>
      </c>
      <c r="R8" s="85">
        <v>1539</v>
      </c>
      <c r="S8" s="86">
        <v>1471</v>
      </c>
      <c r="T8" s="87">
        <v>1516</v>
      </c>
      <c r="U8" s="87">
        <v>28</v>
      </c>
      <c r="V8" s="88">
        <v>23</v>
      </c>
      <c r="W8" s="83">
        <v>4974</v>
      </c>
      <c r="X8" s="84">
        <v>2636</v>
      </c>
      <c r="Y8" s="85">
        <v>2338</v>
      </c>
      <c r="Z8" s="86">
        <v>2608</v>
      </c>
      <c r="AA8" s="87">
        <v>2305</v>
      </c>
      <c r="AB8" s="87">
        <v>28</v>
      </c>
      <c r="AC8" s="88">
        <v>33</v>
      </c>
      <c r="AD8" s="89">
        <v>637</v>
      </c>
      <c r="AE8" s="90">
        <v>352</v>
      </c>
      <c r="AF8" s="91">
        <v>285</v>
      </c>
      <c r="AG8" s="89">
        <v>14483</v>
      </c>
      <c r="AH8" s="90">
        <v>7336</v>
      </c>
      <c r="AI8" s="92">
        <v>7147</v>
      </c>
      <c r="AJ8" s="93">
        <v>6046</v>
      </c>
      <c r="AK8" s="94">
        <v>6070</v>
      </c>
      <c r="AL8" s="94">
        <v>1158</v>
      </c>
      <c r="AM8" s="95">
        <v>989</v>
      </c>
      <c r="AN8" s="96">
        <v>132</v>
      </c>
      <c r="AO8" s="91">
        <v>88</v>
      </c>
      <c r="AP8" s="97">
        <v>13846</v>
      </c>
      <c r="AQ8" s="90">
        <v>6984</v>
      </c>
      <c r="AR8" s="92">
        <v>6862</v>
      </c>
      <c r="AS8" s="93">
        <v>6070</v>
      </c>
      <c r="AT8" s="94">
        <v>6186</v>
      </c>
      <c r="AU8" s="94">
        <v>709</v>
      </c>
      <c r="AV8" s="95">
        <v>497</v>
      </c>
      <c r="AW8" s="96">
        <v>205</v>
      </c>
      <c r="AX8" s="91">
        <v>179</v>
      </c>
      <c r="AY8" s="98">
        <v>793</v>
      </c>
    </row>
    <row r="9" spans="1:52" x14ac:dyDescent="0.15">
      <c r="C9" s="99" t="s">
        <v>37</v>
      </c>
      <c r="D9" s="24"/>
      <c r="E9" s="100"/>
      <c r="F9" s="101">
        <v>793</v>
      </c>
      <c r="G9" s="102">
        <v>-1299</v>
      </c>
      <c r="H9" s="102">
        <v>-785</v>
      </c>
      <c r="I9" s="103">
        <v>-514</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2" x14ac:dyDescent="0.15">
      <c r="C10" s="77" t="s">
        <v>38</v>
      </c>
      <c r="D10" s="78"/>
      <c r="E10" s="119">
        <v>6660.57</v>
      </c>
      <c r="F10" s="134">
        <v>2310215</v>
      </c>
      <c r="G10" s="261">
        <v>5215965</v>
      </c>
      <c r="H10" s="261">
        <v>2479756</v>
      </c>
      <c r="I10" s="261">
        <v>2736209</v>
      </c>
      <c r="J10" s="121">
        <v>-1154</v>
      </c>
      <c r="K10" s="84">
        <v>-724</v>
      </c>
      <c r="L10" s="85">
        <v>-430</v>
      </c>
      <c r="M10" s="121">
        <v>-1805</v>
      </c>
      <c r="N10" s="84">
        <v>-1069</v>
      </c>
      <c r="O10" s="85">
        <v>-736</v>
      </c>
      <c r="P10" s="121">
        <v>2910</v>
      </c>
      <c r="Q10" s="84">
        <v>1430</v>
      </c>
      <c r="R10" s="85">
        <v>1480</v>
      </c>
      <c r="S10" s="86">
        <v>1402</v>
      </c>
      <c r="T10" s="87">
        <v>1457</v>
      </c>
      <c r="U10" s="87">
        <v>28</v>
      </c>
      <c r="V10" s="88">
        <v>23</v>
      </c>
      <c r="W10" s="121">
        <v>4715</v>
      </c>
      <c r="X10" s="84">
        <v>2499</v>
      </c>
      <c r="Y10" s="85">
        <v>2216</v>
      </c>
      <c r="Z10" s="86">
        <v>2471</v>
      </c>
      <c r="AA10" s="87">
        <v>2183</v>
      </c>
      <c r="AB10" s="87">
        <v>28</v>
      </c>
      <c r="AC10" s="88">
        <v>33</v>
      </c>
      <c r="AD10" s="96">
        <v>651</v>
      </c>
      <c r="AE10" s="90">
        <v>345</v>
      </c>
      <c r="AF10" s="91">
        <v>306</v>
      </c>
      <c r="AG10" s="96">
        <v>13982</v>
      </c>
      <c r="AH10" s="90">
        <v>7076</v>
      </c>
      <c r="AI10" s="92">
        <v>6906</v>
      </c>
      <c r="AJ10" s="93">
        <v>5831</v>
      </c>
      <c r="AK10" s="94">
        <v>5864</v>
      </c>
      <c r="AL10" s="94">
        <v>1115</v>
      </c>
      <c r="AM10" s="95">
        <v>954</v>
      </c>
      <c r="AN10" s="96">
        <v>130</v>
      </c>
      <c r="AO10" s="91">
        <v>88</v>
      </c>
      <c r="AP10" s="122">
        <v>13331</v>
      </c>
      <c r="AQ10" s="90">
        <v>6731</v>
      </c>
      <c r="AR10" s="92">
        <v>6600</v>
      </c>
      <c r="AS10" s="93">
        <v>5840</v>
      </c>
      <c r="AT10" s="94">
        <v>5959</v>
      </c>
      <c r="AU10" s="94">
        <v>691</v>
      </c>
      <c r="AV10" s="95">
        <v>472</v>
      </c>
      <c r="AW10" s="96">
        <v>200</v>
      </c>
      <c r="AX10" s="91">
        <v>169</v>
      </c>
      <c r="AY10" s="98">
        <v>746</v>
      </c>
    </row>
    <row r="11" spans="1:52" x14ac:dyDescent="0.15">
      <c r="C11" s="99" t="s">
        <v>37</v>
      </c>
      <c r="D11" s="24"/>
      <c r="E11" s="100"/>
      <c r="F11" s="101">
        <v>746</v>
      </c>
      <c r="G11" s="103">
        <v>-1154</v>
      </c>
      <c r="H11" s="103">
        <v>-724</v>
      </c>
      <c r="I11" s="103">
        <v>-430</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2" x14ac:dyDescent="0.15">
      <c r="C12" s="77" t="s">
        <v>39</v>
      </c>
      <c r="D12" s="78"/>
      <c r="E12" s="119">
        <v>1740.38</v>
      </c>
      <c r="F12" s="134">
        <v>93731</v>
      </c>
      <c r="G12" s="261">
        <v>246281</v>
      </c>
      <c r="H12" s="261">
        <v>118618</v>
      </c>
      <c r="I12" s="261">
        <v>127663</v>
      </c>
      <c r="J12" s="121">
        <v>-145</v>
      </c>
      <c r="K12" s="84">
        <v>-61</v>
      </c>
      <c r="L12" s="85">
        <v>-84</v>
      </c>
      <c r="M12" s="121">
        <v>-131</v>
      </c>
      <c r="N12" s="84">
        <v>-68</v>
      </c>
      <c r="O12" s="85">
        <v>-63</v>
      </c>
      <c r="P12" s="121">
        <v>128</v>
      </c>
      <c r="Q12" s="84">
        <v>69</v>
      </c>
      <c r="R12" s="85">
        <v>59</v>
      </c>
      <c r="S12" s="86">
        <v>69</v>
      </c>
      <c r="T12" s="87">
        <v>59</v>
      </c>
      <c r="U12" s="87">
        <v>0</v>
      </c>
      <c r="V12" s="88">
        <v>0</v>
      </c>
      <c r="W12" s="121">
        <v>259</v>
      </c>
      <c r="X12" s="84">
        <v>137</v>
      </c>
      <c r="Y12" s="85">
        <v>122</v>
      </c>
      <c r="Z12" s="86">
        <v>137</v>
      </c>
      <c r="AA12" s="87">
        <v>122</v>
      </c>
      <c r="AB12" s="87">
        <v>0</v>
      </c>
      <c r="AC12" s="88">
        <v>0</v>
      </c>
      <c r="AD12" s="96">
        <v>-14</v>
      </c>
      <c r="AE12" s="90">
        <v>7</v>
      </c>
      <c r="AF12" s="91">
        <v>-21</v>
      </c>
      <c r="AG12" s="96">
        <v>501</v>
      </c>
      <c r="AH12" s="90">
        <v>260</v>
      </c>
      <c r="AI12" s="92">
        <v>241</v>
      </c>
      <c r="AJ12" s="93">
        <v>215</v>
      </c>
      <c r="AK12" s="94">
        <v>206</v>
      </c>
      <c r="AL12" s="94">
        <v>43</v>
      </c>
      <c r="AM12" s="95">
        <v>35</v>
      </c>
      <c r="AN12" s="96">
        <v>2</v>
      </c>
      <c r="AO12" s="91">
        <v>0</v>
      </c>
      <c r="AP12" s="122">
        <v>515</v>
      </c>
      <c r="AQ12" s="90">
        <v>253</v>
      </c>
      <c r="AR12" s="92">
        <v>262</v>
      </c>
      <c r="AS12" s="93">
        <v>230</v>
      </c>
      <c r="AT12" s="94">
        <v>227</v>
      </c>
      <c r="AU12" s="94">
        <v>18</v>
      </c>
      <c r="AV12" s="95">
        <v>25</v>
      </c>
      <c r="AW12" s="96">
        <v>5</v>
      </c>
      <c r="AX12" s="91">
        <v>10</v>
      </c>
      <c r="AY12" s="98">
        <v>47</v>
      </c>
    </row>
    <row r="13" spans="1:52" x14ac:dyDescent="0.15">
      <c r="C13" s="99" t="s">
        <v>37</v>
      </c>
      <c r="D13" s="24"/>
      <c r="E13" s="100"/>
      <c r="F13" s="101">
        <v>47</v>
      </c>
      <c r="G13" s="103">
        <v>-145</v>
      </c>
      <c r="H13" s="103">
        <v>-61</v>
      </c>
      <c r="I13" s="103">
        <v>-84</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c r="AZ13" s="264"/>
    </row>
    <row r="14" spans="1:52" x14ac:dyDescent="0.15">
      <c r="A14">
        <v>1</v>
      </c>
      <c r="C14" s="77" t="s">
        <v>40</v>
      </c>
      <c r="D14" s="24"/>
      <c r="E14" s="119">
        <v>557.01</v>
      </c>
      <c r="F14" s="134">
        <v>735222</v>
      </c>
      <c r="G14" s="261">
        <v>1524335</v>
      </c>
      <c r="H14" s="261">
        <v>716197</v>
      </c>
      <c r="I14" s="261">
        <v>808138</v>
      </c>
      <c r="J14" s="83">
        <v>-306</v>
      </c>
      <c r="K14" s="126">
        <v>-155</v>
      </c>
      <c r="L14" s="127">
        <v>-151</v>
      </c>
      <c r="M14" s="83">
        <v>-510</v>
      </c>
      <c r="N14" s="126">
        <v>-291</v>
      </c>
      <c r="O14" s="127">
        <v>-219</v>
      </c>
      <c r="P14" s="83">
        <v>791</v>
      </c>
      <c r="Q14" s="126">
        <v>380</v>
      </c>
      <c r="R14" s="127">
        <v>411</v>
      </c>
      <c r="S14" s="83">
        <v>367</v>
      </c>
      <c r="T14" s="126">
        <v>398</v>
      </c>
      <c r="U14" s="126">
        <v>13</v>
      </c>
      <c r="V14" s="127">
        <v>13</v>
      </c>
      <c r="W14" s="83">
        <v>1301</v>
      </c>
      <c r="X14" s="126">
        <v>671</v>
      </c>
      <c r="Y14" s="127">
        <v>630</v>
      </c>
      <c r="Z14" s="83">
        <v>663</v>
      </c>
      <c r="AA14" s="126">
        <v>616</v>
      </c>
      <c r="AB14" s="126">
        <v>8</v>
      </c>
      <c r="AC14" s="127">
        <v>14</v>
      </c>
      <c r="AD14" s="89">
        <v>204</v>
      </c>
      <c r="AE14" s="128">
        <v>136</v>
      </c>
      <c r="AF14" s="129">
        <v>68</v>
      </c>
      <c r="AG14" s="89">
        <v>5201</v>
      </c>
      <c r="AH14" s="128">
        <v>2612</v>
      </c>
      <c r="AI14" s="130">
        <v>2589</v>
      </c>
      <c r="AJ14" s="89">
        <v>2118</v>
      </c>
      <c r="AK14" s="128">
        <v>2155</v>
      </c>
      <c r="AL14" s="128">
        <v>437</v>
      </c>
      <c r="AM14" s="129">
        <v>405</v>
      </c>
      <c r="AN14" s="89">
        <v>57</v>
      </c>
      <c r="AO14" s="129">
        <v>29</v>
      </c>
      <c r="AP14" s="89">
        <v>4997</v>
      </c>
      <c r="AQ14" s="131">
        <v>2476</v>
      </c>
      <c r="AR14" s="129">
        <v>2521</v>
      </c>
      <c r="AS14" s="89">
        <v>2115</v>
      </c>
      <c r="AT14" s="128">
        <v>2199</v>
      </c>
      <c r="AU14" s="128">
        <v>276</v>
      </c>
      <c r="AV14" s="129">
        <v>246</v>
      </c>
      <c r="AW14" s="89">
        <v>85</v>
      </c>
      <c r="AX14" s="129">
        <v>76</v>
      </c>
      <c r="AY14" s="132">
        <v>260</v>
      </c>
    </row>
    <row r="15" spans="1:52" x14ac:dyDescent="0.15">
      <c r="A15">
        <v>2</v>
      </c>
      <c r="C15" s="77" t="s">
        <v>41</v>
      </c>
      <c r="D15" s="24"/>
      <c r="E15" s="119">
        <v>169.15</v>
      </c>
      <c r="F15" s="134">
        <v>480020</v>
      </c>
      <c r="G15" s="261">
        <v>1039113</v>
      </c>
      <c r="H15" s="261">
        <v>490318</v>
      </c>
      <c r="I15" s="261">
        <v>548795</v>
      </c>
      <c r="J15" s="121">
        <v>49</v>
      </c>
      <c r="K15" s="84">
        <v>-54</v>
      </c>
      <c r="L15" s="85">
        <v>103</v>
      </c>
      <c r="M15" s="121">
        <v>-234</v>
      </c>
      <c r="N15" s="84">
        <v>-156</v>
      </c>
      <c r="O15" s="85">
        <v>-78</v>
      </c>
      <c r="P15" s="121">
        <v>645</v>
      </c>
      <c r="Q15" s="84">
        <v>309</v>
      </c>
      <c r="R15" s="85">
        <v>336</v>
      </c>
      <c r="S15" s="86">
        <v>306</v>
      </c>
      <c r="T15" s="87">
        <v>334</v>
      </c>
      <c r="U15" s="87">
        <v>3</v>
      </c>
      <c r="V15" s="88">
        <v>2</v>
      </c>
      <c r="W15" s="121">
        <v>879</v>
      </c>
      <c r="X15" s="84">
        <v>465</v>
      </c>
      <c r="Y15" s="85">
        <v>414</v>
      </c>
      <c r="Z15" s="86">
        <v>458</v>
      </c>
      <c r="AA15" s="87">
        <v>404</v>
      </c>
      <c r="AB15" s="87">
        <v>7</v>
      </c>
      <c r="AC15" s="88">
        <v>10</v>
      </c>
      <c r="AD15" s="96">
        <v>283</v>
      </c>
      <c r="AE15" s="90">
        <v>102</v>
      </c>
      <c r="AF15" s="91">
        <v>181</v>
      </c>
      <c r="AG15" s="96">
        <v>3091</v>
      </c>
      <c r="AH15" s="90">
        <v>1510</v>
      </c>
      <c r="AI15" s="92">
        <v>1581</v>
      </c>
      <c r="AJ15" s="93">
        <v>1308</v>
      </c>
      <c r="AK15" s="94">
        <v>1370</v>
      </c>
      <c r="AL15" s="94">
        <v>166</v>
      </c>
      <c r="AM15" s="95">
        <v>183</v>
      </c>
      <c r="AN15" s="96">
        <v>36</v>
      </c>
      <c r="AO15" s="91">
        <v>28</v>
      </c>
      <c r="AP15" s="122">
        <v>2808</v>
      </c>
      <c r="AQ15" s="90">
        <v>1408</v>
      </c>
      <c r="AR15" s="92">
        <v>1400</v>
      </c>
      <c r="AS15" s="93">
        <v>1292</v>
      </c>
      <c r="AT15" s="94">
        <v>1341</v>
      </c>
      <c r="AU15" s="94">
        <v>92</v>
      </c>
      <c r="AV15" s="95">
        <v>30</v>
      </c>
      <c r="AW15" s="96">
        <v>24</v>
      </c>
      <c r="AX15" s="91">
        <v>29</v>
      </c>
      <c r="AY15" s="98">
        <v>219</v>
      </c>
    </row>
    <row r="16" spans="1:52" x14ac:dyDescent="0.15">
      <c r="A16">
        <v>3</v>
      </c>
      <c r="C16" s="77" t="s">
        <v>42</v>
      </c>
      <c r="D16" s="24"/>
      <c r="E16" s="133">
        <v>480.89</v>
      </c>
      <c r="F16" s="134">
        <v>294901</v>
      </c>
      <c r="G16" s="261">
        <v>715527</v>
      </c>
      <c r="H16" s="261">
        <v>336761</v>
      </c>
      <c r="I16" s="261">
        <v>378766</v>
      </c>
      <c r="J16" s="121">
        <v>-132</v>
      </c>
      <c r="K16" s="84">
        <v>-43</v>
      </c>
      <c r="L16" s="85">
        <v>-89</v>
      </c>
      <c r="M16" s="121">
        <v>-197</v>
      </c>
      <c r="N16" s="84">
        <v>-117</v>
      </c>
      <c r="O16" s="85">
        <v>-80</v>
      </c>
      <c r="P16" s="121">
        <v>390</v>
      </c>
      <c r="Q16" s="84">
        <v>201</v>
      </c>
      <c r="R16" s="85">
        <v>189</v>
      </c>
      <c r="S16" s="86">
        <v>199</v>
      </c>
      <c r="T16" s="87">
        <v>187</v>
      </c>
      <c r="U16" s="87">
        <v>2</v>
      </c>
      <c r="V16" s="88">
        <v>2</v>
      </c>
      <c r="W16" s="121">
        <v>587</v>
      </c>
      <c r="X16" s="84">
        <v>318</v>
      </c>
      <c r="Y16" s="85">
        <v>269</v>
      </c>
      <c r="Z16" s="86">
        <v>315</v>
      </c>
      <c r="AA16" s="87">
        <v>265</v>
      </c>
      <c r="AB16" s="87">
        <v>3</v>
      </c>
      <c r="AC16" s="88">
        <v>4</v>
      </c>
      <c r="AD16" s="96">
        <v>65</v>
      </c>
      <c r="AE16" s="90">
        <v>74</v>
      </c>
      <c r="AF16" s="91">
        <v>-9</v>
      </c>
      <c r="AG16" s="96">
        <v>1803</v>
      </c>
      <c r="AH16" s="90">
        <v>910</v>
      </c>
      <c r="AI16" s="92">
        <v>893</v>
      </c>
      <c r="AJ16" s="93">
        <v>786</v>
      </c>
      <c r="AK16" s="94">
        <v>817</v>
      </c>
      <c r="AL16" s="94">
        <v>112</v>
      </c>
      <c r="AM16" s="95">
        <v>64</v>
      </c>
      <c r="AN16" s="96">
        <v>12</v>
      </c>
      <c r="AO16" s="91">
        <v>12</v>
      </c>
      <c r="AP16" s="122">
        <v>1738</v>
      </c>
      <c r="AQ16" s="90">
        <v>836</v>
      </c>
      <c r="AR16" s="92">
        <v>902</v>
      </c>
      <c r="AS16" s="93">
        <v>753</v>
      </c>
      <c r="AT16" s="94">
        <v>841</v>
      </c>
      <c r="AU16" s="94">
        <v>68</v>
      </c>
      <c r="AV16" s="95">
        <v>44</v>
      </c>
      <c r="AW16" s="96">
        <v>15</v>
      </c>
      <c r="AX16" s="91">
        <v>17</v>
      </c>
      <c r="AY16" s="98">
        <v>90</v>
      </c>
    </row>
    <row r="17" spans="1:53" s="2" customFormat="1" x14ac:dyDescent="0.15">
      <c r="A17">
        <v>4</v>
      </c>
      <c r="B17"/>
      <c r="C17" s="77" t="s">
        <v>43</v>
      </c>
      <c r="D17" s="24"/>
      <c r="E17" s="119">
        <v>266.33</v>
      </c>
      <c r="F17" s="134">
        <v>302832</v>
      </c>
      <c r="G17" s="261">
        <v>715899</v>
      </c>
      <c r="H17" s="261">
        <v>347513</v>
      </c>
      <c r="I17" s="261">
        <v>368386</v>
      </c>
      <c r="J17" s="121">
        <v>-93</v>
      </c>
      <c r="K17" s="84">
        <v>-76</v>
      </c>
      <c r="L17" s="85">
        <v>-17</v>
      </c>
      <c r="M17" s="121">
        <v>-177</v>
      </c>
      <c r="N17" s="84">
        <v>-101</v>
      </c>
      <c r="O17" s="85">
        <v>-76</v>
      </c>
      <c r="P17" s="121">
        <v>447</v>
      </c>
      <c r="Q17" s="84">
        <v>236</v>
      </c>
      <c r="R17" s="85">
        <v>211</v>
      </c>
      <c r="S17" s="86">
        <v>234</v>
      </c>
      <c r="T17" s="87">
        <v>210</v>
      </c>
      <c r="U17" s="87">
        <v>2</v>
      </c>
      <c r="V17" s="88">
        <v>1</v>
      </c>
      <c r="W17" s="121">
        <v>624</v>
      </c>
      <c r="X17" s="84">
        <v>337</v>
      </c>
      <c r="Y17" s="85">
        <v>287</v>
      </c>
      <c r="Z17" s="86">
        <v>334</v>
      </c>
      <c r="AA17" s="87">
        <v>286</v>
      </c>
      <c r="AB17" s="87">
        <v>3</v>
      </c>
      <c r="AC17" s="88">
        <v>1</v>
      </c>
      <c r="AD17" s="96">
        <v>84</v>
      </c>
      <c r="AE17" s="90">
        <v>25</v>
      </c>
      <c r="AF17" s="91">
        <v>59</v>
      </c>
      <c r="AG17" s="96">
        <v>1602</v>
      </c>
      <c r="AH17" s="90">
        <v>829</v>
      </c>
      <c r="AI17" s="92">
        <v>773</v>
      </c>
      <c r="AJ17" s="93">
        <v>747</v>
      </c>
      <c r="AK17" s="94">
        <v>719</v>
      </c>
      <c r="AL17" s="94">
        <v>74</v>
      </c>
      <c r="AM17" s="95">
        <v>43</v>
      </c>
      <c r="AN17" s="96">
        <v>8</v>
      </c>
      <c r="AO17" s="91">
        <v>11</v>
      </c>
      <c r="AP17" s="122">
        <v>1518</v>
      </c>
      <c r="AQ17" s="90">
        <v>804</v>
      </c>
      <c r="AR17" s="92">
        <v>714</v>
      </c>
      <c r="AS17" s="93">
        <v>728</v>
      </c>
      <c r="AT17" s="94">
        <v>682</v>
      </c>
      <c r="AU17" s="94">
        <v>54</v>
      </c>
      <c r="AV17" s="95">
        <v>21</v>
      </c>
      <c r="AW17" s="96">
        <v>22</v>
      </c>
      <c r="AX17" s="91">
        <v>11</v>
      </c>
      <c r="AY17" s="98">
        <v>35</v>
      </c>
    </row>
    <row r="18" spans="1:53" s="2" customFormat="1" x14ac:dyDescent="0.15">
      <c r="A18" s="2">
        <v>5</v>
      </c>
      <c r="C18" s="77" t="s">
        <v>44</v>
      </c>
      <c r="D18" s="78"/>
      <c r="E18" s="133">
        <v>895.61000000000013</v>
      </c>
      <c r="F18" s="134">
        <v>103284</v>
      </c>
      <c r="G18" s="261">
        <v>263790</v>
      </c>
      <c r="H18" s="261">
        <v>128177</v>
      </c>
      <c r="I18" s="261">
        <v>135613</v>
      </c>
      <c r="J18" s="121">
        <v>-197</v>
      </c>
      <c r="K18" s="84">
        <v>-102</v>
      </c>
      <c r="L18" s="85">
        <v>-95</v>
      </c>
      <c r="M18" s="121">
        <v>-161</v>
      </c>
      <c r="N18" s="84">
        <v>-84</v>
      </c>
      <c r="O18" s="85">
        <v>-77</v>
      </c>
      <c r="P18" s="121">
        <v>105</v>
      </c>
      <c r="Q18" s="84">
        <v>49</v>
      </c>
      <c r="R18" s="85">
        <v>56</v>
      </c>
      <c r="S18" s="86">
        <v>48</v>
      </c>
      <c r="T18" s="87">
        <v>56</v>
      </c>
      <c r="U18" s="87">
        <v>1</v>
      </c>
      <c r="V18" s="88">
        <v>0</v>
      </c>
      <c r="W18" s="121">
        <v>266</v>
      </c>
      <c r="X18" s="84">
        <v>133</v>
      </c>
      <c r="Y18" s="85">
        <v>133</v>
      </c>
      <c r="Z18" s="86">
        <v>133</v>
      </c>
      <c r="AA18" s="87">
        <v>133</v>
      </c>
      <c r="AB18" s="87">
        <v>0</v>
      </c>
      <c r="AC18" s="88">
        <v>0</v>
      </c>
      <c r="AD18" s="96">
        <v>-36</v>
      </c>
      <c r="AE18" s="90">
        <v>-18</v>
      </c>
      <c r="AF18" s="91">
        <v>-18</v>
      </c>
      <c r="AG18" s="96">
        <v>621</v>
      </c>
      <c r="AH18" s="90">
        <v>323</v>
      </c>
      <c r="AI18" s="92">
        <v>298</v>
      </c>
      <c r="AJ18" s="93">
        <v>211</v>
      </c>
      <c r="AK18" s="94">
        <v>189</v>
      </c>
      <c r="AL18" s="94">
        <v>106</v>
      </c>
      <c r="AM18" s="95">
        <v>108</v>
      </c>
      <c r="AN18" s="96">
        <v>6</v>
      </c>
      <c r="AO18" s="91">
        <v>1</v>
      </c>
      <c r="AP18" s="122">
        <v>657</v>
      </c>
      <c r="AQ18" s="90">
        <v>341</v>
      </c>
      <c r="AR18" s="92">
        <v>316</v>
      </c>
      <c r="AS18" s="93">
        <v>234</v>
      </c>
      <c r="AT18" s="94">
        <v>232</v>
      </c>
      <c r="AU18" s="94">
        <v>95</v>
      </c>
      <c r="AV18" s="95">
        <v>72</v>
      </c>
      <c r="AW18" s="96">
        <v>12</v>
      </c>
      <c r="AX18" s="91">
        <v>12</v>
      </c>
      <c r="AY18" s="98">
        <v>15</v>
      </c>
    </row>
    <row r="19" spans="1:53" s="2" customFormat="1" x14ac:dyDescent="0.15">
      <c r="A19" s="2">
        <v>6</v>
      </c>
      <c r="C19" s="135" t="s">
        <v>45</v>
      </c>
      <c r="D19" s="78"/>
      <c r="E19" s="133">
        <v>865.17</v>
      </c>
      <c r="F19" s="134">
        <v>240236</v>
      </c>
      <c r="G19" s="261">
        <v>571529</v>
      </c>
      <c r="H19" s="261">
        <v>276427</v>
      </c>
      <c r="I19" s="261">
        <v>295102</v>
      </c>
      <c r="J19" s="121">
        <v>-108</v>
      </c>
      <c r="K19" s="84">
        <v>-87</v>
      </c>
      <c r="L19" s="85">
        <v>-21</v>
      </c>
      <c r="M19" s="121">
        <v>-170</v>
      </c>
      <c r="N19" s="84">
        <v>-97</v>
      </c>
      <c r="O19" s="85">
        <v>-73</v>
      </c>
      <c r="P19" s="121">
        <v>363</v>
      </c>
      <c r="Q19" s="84">
        <v>189</v>
      </c>
      <c r="R19" s="85">
        <v>174</v>
      </c>
      <c r="S19" s="86">
        <v>183</v>
      </c>
      <c r="T19" s="87">
        <v>170</v>
      </c>
      <c r="U19" s="87">
        <v>6</v>
      </c>
      <c r="V19" s="88">
        <v>4</v>
      </c>
      <c r="W19" s="121">
        <v>533</v>
      </c>
      <c r="X19" s="84">
        <v>286</v>
      </c>
      <c r="Y19" s="85">
        <v>247</v>
      </c>
      <c r="Z19" s="86">
        <v>283</v>
      </c>
      <c r="AA19" s="87">
        <v>243</v>
      </c>
      <c r="AB19" s="87">
        <v>3</v>
      </c>
      <c r="AC19" s="88">
        <v>4</v>
      </c>
      <c r="AD19" s="96">
        <v>62</v>
      </c>
      <c r="AE19" s="90">
        <v>10</v>
      </c>
      <c r="AF19" s="91">
        <v>52</v>
      </c>
      <c r="AG19" s="96">
        <v>1033</v>
      </c>
      <c r="AH19" s="90">
        <v>542</v>
      </c>
      <c r="AI19" s="92">
        <v>491</v>
      </c>
      <c r="AJ19" s="93">
        <v>414</v>
      </c>
      <c r="AK19" s="94">
        <v>395</v>
      </c>
      <c r="AL19" s="94">
        <v>119</v>
      </c>
      <c r="AM19" s="95">
        <v>90</v>
      </c>
      <c r="AN19" s="96">
        <v>9</v>
      </c>
      <c r="AO19" s="91">
        <v>6</v>
      </c>
      <c r="AP19" s="122">
        <v>971</v>
      </c>
      <c r="AQ19" s="90">
        <v>532</v>
      </c>
      <c r="AR19" s="92">
        <v>439</v>
      </c>
      <c r="AS19" s="93">
        <v>469</v>
      </c>
      <c r="AT19" s="94">
        <v>391</v>
      </c>
      <c r="AU19" s="94">
        <v>38</v>
      </c>
      <c r="AV19" s="95">
        <v>31</v>
      </c>
      <c r="AW19" s="96">
        <v>25</v>
      </c>
      <c r="AX19" s="91">
        <v>17</v>
      </c>
      <c r="AY19" s="98">
        <v>130</v>
      </c>
    </row>
    <row r="20" spans="1:53" x14ac:dyDescent="0.15">
      <c r="A20" s="2">
        <v>7</v>
      </c>
      <c r="B20" s="2"/>
      <c r="C20" s="135" t="s">
        <v>46</v>
      </c>
      <c r="D20" s="78"/>
      <c r="E20" s="133">
        <v>1566.9699999999998</v>
      </c>
      <c r="F20" s="134">
        <v>95528</v>
      </c>
      <c r="G20" s="261">
        <v>246158</v>
      </c>
      <c r="H20" s="261">
        <v>118578</v>
      </c>
      <c r="I20" s="261">
        <v>127580</v>
      </c>
      <c r="J20" s="121">
        <v>-238</v>
      </c>
      <c r="K20" s="84">
        <v>-112</v>
      </c>
      <c r="L20" s="85">
        <v>-126</v>
      </c>
      <c r="M20" s="121">
        <v>-162</v>
      </c>
      <c r="N20" s="84">
        <v>-93</v>
      </c>
      <c r="O20" s="85">
        <v>-69</v>
      </c>
      <c r="P20" s="121">
        <v>108</v>
      </c>
      <c r="Q20" s="84">
        <v>56</v>
      </c>
      <c r="R20" s="85">
        <v>52</v>
      </c>
      <c r="S20" s="86">
        <v>56</v>
      </c>
      <c r="T20" s="87">
        <v>52</v>
      </c>
      <c r="U20" s="87">
        <v>0</v>
      </c>
      <c r="V20" s="88">
        <v>0</v>
      </c>
      <c r="W20" s="121">
        <v>270</v>
      </c>
      <c r="X20" s="84">
        <v>149</v>
      </c>
      <c r="Y20" s="85">
        <v>121</v>
      </c>
      <c r="Z20" s="86">
        <v>149</v>
      </c>
      <c r="AA20" s="87">
        <v>121</v>
      </c>
      <c r="AB20" s="87">
        <v>0</v>
      </c>
      <c r="AC20" s="88">
        <v>0</v>
      </c>
      <c r="AD20" s="96">
        <v>-76</v>
      </c>
      <c r="AE20" s="90">
        <v>-19</v>
      </c>
      <c r="AF20" s="91">
        <v>-57</v>
      </c>
      <c r="AG20" s="96">
        <v>401</v>
      </c>
      <c r="AH20" s="90">
        <v>221</v>
      </c>
      <c r="AI20" s="92">
        <v>180</v>
      </c>
      <c r="AJ20" s="93">
        <v>183</v>
      </c>
      <c r="AK20" s="94">
        <v>152</v>
      </c>
      <c r="AL20" s="94">
        <v>36</v>
      </c>
      <c r="AM20" s="95">
        <v>28</v>
      </c>
      <c r="AN20" s="96">
        <v>2</v>
      </c>
      <c r="AO20" s="91">
        <v>0</v>
      </c>
      <c r="AP20" s="122">
        <v>477</v>
      </c>
      <c r="AQ20" s="90">
        <v>240</v>
      </c>
      <c r="AR20" s="92">
        <v>237</v>
      </c>
      <c r="AS20" s="93">
        <v>216</v>
      </c>
      <c r="AT20" s="94">
        <v>212</v>
      </c>
      <c r="AU20" s="94">
        <v>16</v>
      </c>
      <c r="AV20" s="95">
        <v>21</v>
      </c>
      <c r="AW20" s="96">
        <v>8</v>
      </c>
      <c r="AX20" s="91">
        <v>4</v>
      </c>
      <c r="AY20" s="98">
        <v>-26</v>
      </c>
    </row>
    <row r="21" spans="1:53" x14ac:dyDescent="0.15">
      <c r="A21">
        <v>8</v>
      </c>
      <c r="C21" s="77" t="s">
        <v>47</v>
      </c>
      <c r="D21" s="78"/>
      <c r="E21" s="133">
        <v>2133.3000000000002</v>
      </c>
      <c r="F21" s="134">
        <v>60848</v>
      </c>
      <c r="G21" s="261">
        <v>157699</v>
      </c>
      <c r="H21" s="261">
        <v>75626</v>
      </c>
      <c r="I21" s="261">
        <v>82073</v>
      </c>
      <c r="J21" s="121">
        <v>-117</v>
      </c>
      <c r="K21" s="84">
        <v>-59</v>
      </c>
      <c r="L21" s="85">
        <v>-58</v>
      </c>
      <c r="M21" s="121">
        <v>-142</v>
      </c>
      <c r="N21" s="84">
        <v>-82</v>
      </c>
      <c r="O21" s="85">
        <v>-60</v>
      </c>
      <c r="P21" s="121">
        <v>70</v>
      </c>
      <c r="Q21" s="84">
        <v>29</v>
      </c>
      <c r="R21" s="85">
        <v>41</v>
      </c>
      <c r="S21" s="86">
        <v>28</v>
      </c>
      <c r="T21" s="87">
        <v>41</v>
      </c>
      <c r="U21" s="87">
        <v>1</v>
      </c>
      <c r="V21" s="88">
        <v>0</v>
      </c>
      <c r="W21" s="121">
        <v>212</v>
      </c>
      <c r="X21" s="84">
        <v>111</v>
      </c>
      <c r="Y21" s="85">
        <v>101</v>
      </c>
      <c r="Z21" s="86">
        <v>109</v>
      </c>
      <c r="AA21" s="87">
        <v>101</v>
      </c>
      <c r="AB21" s="87">
        <v>2</v>
      </c>
      <c r="AC21" s="88">
        <v>0</v>
      </c>
      <c r="AD21" s="96">
        <v>25</v>
      </c>
      <c r="AE21" s="90">
        <v>23</v>
      </c>
      <c r="AF21" s="91">
        <v>2</v>
      </c>
      <c r="AG21" s="96">
        <v>252</v>
      </c>
      <c r="AH21" s="90">
        <v>132</v>
      </c>
      <c r="AI21" s="92">
        <v>120</v>
      </c>
      <c r="AJ21" s="93">
        <v>103</v>
      </c>
      <c r="AK21" s="94">
        <v>97</v>
      </c>
      <c r="AL21" s="94">
        <v>27</v>
      </c>
      <c r="AM21" s="95">
        <v>23</v>
      </c>
      <c r="AN21" s="96">
        <v>2</v>
      </c>
      <c r="AO21" s="91">
        <v>0</v>
      </c>
      <c r="AP21" s="122">
        <v>227</v>
      </c>
      <c r="AQ21" s="90">
        <v>109</v>
      </c>
      <c r="AR21" s="92">
        <v>118</v>
      </c>
      <c r="AS21" s="93">
        <v>98</v>
      </c>
      <c r="AT21" s="94">
        <v>105</v>
      </c>
      <c r="AU21" s="94">
        <v>6</v>
      </c>
      <c r="AV21" s="95">
        <v>9</v>
      </c>
      <c r="AW21" s="96">
        <v>5</v>
      </c>
      <c r="AX21" s="91">
        <v>4</v>
      </c>
      <c r="AY21" s="98">
        <v>50</v>
      </c>
    </row>
    <row r="22" spans="1:53" x14ac:dyDescent="0.15">
      <c r="A22">
        <v>9</v>
      </c>
      <c r="C22" s="77" t="s">
        <v>48</v>
      </c>
      <c r="D22" s="78"/>
      <c r="E22" s="133">
        <v>870.8</v>
      </c>
      <c r="F22" s="134">
        <v>38671</v>
      </c>
      <c r="G22" s="261">
        <v>100966</v>
      </c>
      <c r="H22" s="261">
        <v>48234</v>
      </c>
      <c r="I22" s="261">
        <v>52732</v>
      </c>
      <c r="J22" s="121">
        <v>-73</v>
      </c>
      <c r="K22" s="84">
        <v>-33</v>
      </c>
      <c r="L22" s="85">
        <v>-40</v>
      </c>
      <c r="M22" s="121">
        <v>-74</v>
      </c>
      <c r="N22" s="84">
        <v>-47</v>
      </c>
      <c r="O22" s="85">
        <v>-27</v>
      </c>
      <c r="P22" s="121">
        <v>59</v>
      </c>
      <c r="Q22" s="84">
        <v>19</v>
      </c>
      <c r="R22" s="85">
        <v>40</v>
      </c>
      <c r="S22" s="86">
        <v>19</v>
      </c>
      <c r="T22" s="87">
        <v>39</v>
      </c>
      <c r="U22" s="87">
        <v>0</v>
      </c>
      <c r="V22" s="88">
        <v>1</v>
      </c>
      <c r="W22" s="121">
        <v>133</v>
      </c>
      <c r="X22" s="84">
        <v>66</v>
      </c>
      <c r="Y22" s="85">
        <v>67</v>
      </c>
      <c r="Z22" s="86">
        <v>66</v>
      </c>
      <c r="AA22" s="87">
        <v>67</v>
      </c>
      <c r="AB22" s="87">
        <v>0</v>
      </c>
      <c r="AC22" s="88">
        <v>0</v>
      </c>
      <c r="AD22" s="96">
        <v>1</v>
      </c>
      <c r="AE22" s="90">
        <v>14</v>
      </c>
      <c r="AF22" s="91">
        <v>-13</v>
      </c>
      <c r="AG22" s="96">
        <v>192</v>
      </c>
      <c r="AH22" s="90">
        <v>101</v>
      </c>
      <c r="AI22" s="92">
        <v>91</v>
      </c>
      <c r="AJ22" s="93">
        <v>75</v>
      </c>
      <c r="AK22" s="94">
        <v>79</v>
      </c>
      <c r="AL22" s="94">
        <v>26</v>
      </c>
      <c r="AM22" s="95">
        <v>12</v>
      </c>
      <c r="AN22" s="96">
        <v>0</v>
      </c>
      <c r="AO22" s="91">
        <v>0</v>
      </c>
      <c r="AP22" s="122">
        <v>191</v>
      </c>
      <c r="AQ22" s="90">
        <v>87</v>
      </c>
      <c r="AR22" s="92">
        <v>104</v>
      </c>
      <c r="AS22" s="93">
        <v>76</v>
      </c>
      <c r="AT22" s="94">
        <v>84</v>
      </c>
      <c r="AU22" s="94">
        <v>8</v>
      </c>
      <c r="AV22" s="95">
        <v>13</v>
      </c>
      <c r="AW22" s="96">
        <v>3</v>
      </c>
      <c r="AX22" s="91">
        <v>7</v>
      </c>
      <c r="AY22" s="98">
        <v>9</v>
      </c>
    </row>
    <row r="23" spans="1:53" x14ac:dyDescent="0.15">
      <c r="A23">
        <v>10</v>
      </c>
      <c r="C23" s="77" t="s">
        <v>49</v>
      </c>
      <c r="D23" s="78"/>
      <c r="E23" s="133">
        <v>595.71</v>
      </c>
      <c r="F23" s="134">
        <v>52404</v>
      </c>
      <c r="G23" s="261">
        <v>127230</v>
      </c>
      <c r="H23" s="261">
        <v>60543</v>
      </c>
      <c r="I23" s="261">
        <v>66687</v>
      </c>
      <c r="J23" s="121">
        <v>-84</v>
      </c>
      <c r="K23" s="84">
        <v>-64</v>
      </c>
      <c r="L23" s="85">
        <v>-20</v>
      </c>
      <c r="M23" s="121">
        <v>-109</v>
      </c>
      <c r="N23" s="84">
        <v>-69</v>
      </c>
      <c r="O23" s="85">
        <v>-40</v>
      </c>
      <c r="P23" s="121">
        <v>60</v>
      </c>
      <c r="Q23" s="84">
        <v>31</v>
      </c>
      <c r="R23" s="85">
        <v>29</v>
      </c>
      <c r="S23" s="86">
        <v>31</v>
      </c>
      <c r="T23" s="87">
        <v>29</v>
      </c>
      <c r="U23" s="87">
        <v>0</v>
      </c>
      <c r="V23" s="88">
        <v>0</v>
      </c>
      <c r="W23" s="121">
        <v>169</v>
      </c>
      <c r="X23" s="84">
        <v>100</v>
      </c>
      <c r="Y23" s="85">
        <v>69</v>
      </c>
      <c r="Z23" s="86">
        <v>98</v>
      </c>
      <c r="AA23" s="87">
        <v>69</v>
      </c>
      <c r="AB23" s="87">
        <v>2</v>
      </c>
      <c r="AC23" s="88">
        <v>0</v>
      </c>
      <c r="AD23" s="96">
        <v>25</v>
      </c>
      <c r="AE23" s="90">
        <v>5</v>
      </c>
      <c r="AF23" s="91">
        <v>20</v>
      </c>
      <c r="AG23" s="96">
        <v>287</v>
      </c>
      <c r="AH23" s="90">
        <v>156</v>
      </c>
      <c r="AI23" s="92">
        <v>131</v>
      </c>
      <c r="AJ23" s="93">
        <v>101</v>
      </c>
      <c r="AK23" s="94">
        <v>97</v>
      </c>
      <c r="AL23" s="94">
        <v>55</v>
      </c>
      <c r="AM23" s="95">
        <v>33</v>
      </c>
      <c r="AN23" s="96">
        <v>0</v>
      </c>
      <c r="AO23" s="91">
        <v>1</v>
      </c>
      <c r="AP23" s="122">
        <v>262</v>
      </c>
      <c r="AQ23" s="90">
        <v>151</v>
      </c>
      <c r="AR23" s="92">
        <v>111</v>
      </c>
      <c r="AS23" s="93">
        <v>89</v>
      </c>
      <c r="AT23" s="94">
        <v>99</v>
      </c>
      <c r="AU23" s="94">
        <v>56</v>
      </c>
      <c r="AV23" s="95">
        <v>10</v>
      </c>
      <c r="AW23" s="96">
        <v>6</v>
      </c>
      <c r="AX23" s="91">
        <v>2</v>
      </c>
      <c r="AY23" s="98">
        <v>11</v>
      </c>
    </row>
    <row r="24" spans="1:53" x14ac:dyDescent="0.15">
      <c r="A24">
        <v>1</v>
      </c>
      <c r="B24" s="136">
        <v>100</v>
      </c>
      <c r="C24" s="137" t="s">
        <v>50</v>
      </c>
      <c r="D24" s="24" t="s">
        <v>51</v>
      </c>
      <c r="E24" s="138">
        <v>557.01</v>
      </c>
      <c r="F24" s="134">
        <v>735222</v>
      </c>
      <c r="G24" s="261">
        <v>1524335</v>
      </c>
      <c r="H24" s="261">
        <v>716197</v>
      </c>
      <c r="I24" s="261">
        <v>808138</v>
      </c>
      <c r="J24" s="205">
        <v>-306</v>
      </c>
      <c r="K24" s="206">
        <v>-155</v>
      </c>
      <c r="L24" s="207">
        <v>-151</v>
      </c>
      <c r="M24" s="205">
        <v>-510</v>
      </c>
      <c r="N24" s="206">
        <v>-291</v>
      </c>
      <c r="O24" s="207">
        <v>-219</v>
      </c>
      <c r="P24" s="205">
        <v>791</v>
      </c>
      <c r="Q24" s="206">
        <v>380</v>
      </c>
      <c r="R24" s="207">
        <v>411</v>
      </c>
      <c r="S24" s="209">
        <v>367</v>
      </c>
      <c r="T24" s="210">
        <v>398</v>
      </c>
      <c r="U24" s="210">
        <v>13</v>
      </c>
      <c r="V24" s="211">
        <v>13</v>
      </c>
      <c r="W24" s="205">
        <v>1301</v>
      </c>
      <c r="X24" s="206">
        <v>671</v>
      </c>
      <c r="Y24" s="207">
        <v>630</v>
      </c>
      <c r="Z24" s="209">
        <v>663</v>
      </c>
      <c r="AA24" s="210">
        <v>616</v>
      </c>
      <c r="AB24" s="210">
        <v>8</v>
      </c>
      <c r="AC24" s="211">
        <v>14</v>
      </c>
      <c r="AD24" s="212">
        <v>204</v>
      </c>
      <c r="AE24" s="213">
        <v>136</v>
      </c>
      <c r="AF24" s="214">
        <v>68</v>
      </c>
      <c r="AG24" s="212">
        <v>5201</v>
      </c>
      <c r="AH24" s="213">
        <v>2612</v>
      </c>
      <c r="AI24" s="215">
        <v>2589</v>
      </c>
      <c r="AJ24" s="216">
        <v>2118</v>
      </c>
      <c r="AK24" s="217">
        <v>2155</v>
      </c>
      <c r="AL24" s="217">
        <v>437</v>
      </c>
      <c r="AM24" s="218">
        <v>405</v>
      </c>
      <c r="AN24" s="212">
        <v>57</v>
      </c>
      <c r="AO24" s="214">
        <v>29</v>
      </c>
      <c r="AP24" s="219">
        <v>4997</v>
      </c>
      <c r="AQ24" s="213">
        <v>2476</v>
      </c>
      <c r="AR24" s="215">
        <v>2521</v>
      </c>
      <c r="AS24" s="216">
        <v>2115</v>
      </c>
      <c r="AT24" s="217">
        <v>2199</v>
      </c>
      <c r="AU24" s="217">
        <v>276</v>
      </c>
      <c r="AV24" s="218">
        <v>246</v>
      </c>
      <c r="AW24" s="212">
        <v>85</v>
      </c>
      <c r="AX24" s="214">
        <v>76</v>
      </c>
      <c r="AY24" s="220">
        <v>260</v>
      </c>
      <c r="AZ24" s="264"/>
      <c r="BA24" s="264"/>
    </row>
    <row r="25" spans="1:53" x14ac:dyDescent="0.15">
      <c r="B25" s="136">
        <v>101</v>
      </c>
      <c r="C25" s="99" t="s">
        <v>52</v>
      </c>
      <c r="D25" s="24"/>
      <c r="E25" s="149">
        <v>34.020000000000003</v>
      </c>
      <c r="F25" s="265">
        <v>102488</v>
      </c>
      <c r="G25" s="266">
        <v>213471</v>
      </c>
      <c r="H25" s="266">
        <v>99388</v>
      </c>
      <c r="I25" s="266">
        <v>114083</v>
      </c>
      <c r="J25" s="104">
        <v>-57</v>
      </c>
      <c r="K25" s="105">
        <v>-44</v>
      </c>
      <c r="L25" s="106">
        <v>-13</v>
      </c>
      <c r="M25" s="104">
        <v>-11</v>
      </c>
      <c r="N25" s="105">
        <v>-9</v>
      </c>
      <c r="O25" s="106">
        <v>-2</v>
      </c>
      <c r="P25" s="104">
        <v>128</v>
      </c>
      <c r="Q25" s="105">
        <v>63</v>
      </c>
      <c r="R25" s="106">
        <v>65</v>
      </c>
      <c r="S25" s="107">
        <v>62</v>
      </c>
      <c r="T25" s="108">
        <v>65</v>
      </c>
      <c r="U25" s="108">
        <v>1</v>
      </c>
      <c r="V25" s="109">
        <v>0</v>
      </c>
      <c r="W25" s="104">
        <v>139</v>
      </c>
      <c r="X25" s="105">
        <v>72</v>
      </c>
      <c r="Y25" s="106">
        <v>67</v>
      </c>
      <c r="Z25" s="107">
        <v>72</v>
      </c>
      <c r="AA25" s="108">
        <v>65</v>
      </c>
      <c r="AB25" s="108">
        <v>0</v>
      </c>
      <c r="AC25" s="109">
        <v>2</v>
      </c>
      <c r="AD25" s="110">
        <v>-46</v>
      </c>
      <c r="AE25" s="111">
        <v>-35</v>
      </c>
      <c r="AF25" s="112">
        <v>-11</v>
      </c>
      <c r="AG25" s="110">
        <v>691</v>
      </c>
      <c r="AH25" s="111">
        <v>338</v>
      </c>
      <c r="AI25" s="113">
        <v>353</v>
      </c>
      <c r="AJ25" s="114">
        <v>295</v>
      </c>
      <c r="AK25" s="115">
        <v>311</v>
      </c>
      <c r="AL25" s="115">
        <v>38</v>
      </c>
      <c r="AM25" s="116">
        <v>36</v>
      </c>
      <c r="AN25" s="110">
        <v>5</v>
      </c>
      <c r="AO25" s="112">
        <v>6</v>
      </c>
      <c r="AP25" s="117">
        <v>737</v>
      </c>
      <c r="AQ25" s="111">
        <v>373</v>
      </c>
      <c r="AR25" s="113">
        <v>364</v>
      </c>
      <c r="AS25" s="114">
        <v>304</v>
      </c>
      <c r="AT25" s="115">
        <v>318</v>
      </c>
      <c r="AU25" s="115">
        <v>60</v>
      </c>
      <c r="AV25" s="116">
        <v>34</v>
      </c>
      <c r="AW25" s="110">
        <v>9</v>
      </c>
      <c r="AX25" s="112">
        <v>12</v>
      </c>
      <c r="AY25" s="118">
        <v>-11</v>
      </c>
    </row>
    <row r="26" spans="1:53" x14ac:dyDescent="0.15">
      <c r="B26" s="136">
        <v>102</v>
      </c>
      <c r="C26" s="99" t="s">
        <v>53</v>
      </c>
      <c r="D26" s="24"/>
      <c r="E26" s="149">
        <v>32.659999999999997</v>
      </c>
      <c r="F26" s="265">
        <v>70061</v>
      </c>
      <c r="G26" s="266">
        <v>136785</v>
      </c>
      <c r="H26" s="266">
        <v>63596</v>
      </c>
      <c r="I26" s="266">
        <v>73189</v>
      </c>
      <c r="J26" s="104">
        <v>13</v>
      </c>
      <c r="K26" s="105">
        <v>9</v>
      </c>
      <c r="L26" s="106">
        <v>4</v>
      </c>
      <c r="M26" s="104">
        <v>-36</v>
      </c>
      <c r="N26" s="105">
        <v>-14</v>
      </c>
      <c r="O26" s="151">
        <v>-22</v>
      </c>
      <c r="P26" s="104">
        <v>80</v>
      </c>
      <c r="Q26" s="105">
        <v>38</v>
      </c>
      <c r="R26" s="106">
        <v>42</v>
      </c>
      <c r="S26" s="107">
        <v>36</v>
      </c>
      <c r="T26" s="108">
        <v>40</v>
      </c>
      <c r="U26" s="108">
        <v>2</v>
      </c>
      <c r="V26" s="109">
        <v>2</v>
      </c>
      <c r="W26" s="104">
        <v>116</v>
      </c>
      <c r="X26" s="105">
        <v>52</v>
      </c>
      <c r="Y26" s="106">
        <v>64</v>
      </c>
      <c r="Z26" s="107">
        <v>51</v>
      </c>
      <c r="AA26" s="108">
        <v>64</v>
      </c>
      <c r="AB26" s="108">
        <v>1</v>
      </c>
      <c r="AC26" s="109">
        <v>0</v>
      </c>
      <c r="AD26" s="110">
        <v>49</v>
      </c>
      <c r="AE26" s="111">
        <v>23</v>
      </c>
      <c r="AF26" s="112">
        <v>26</v>
      </c>
      <c r="AG26" s="110">
        <v>499</v>
      </c>
      <c r="AH26" s="111">
        <v>238</v>
      </c>
      <c r="AI26" s="113">
        <v>261</v>
      </c>
      <c r="AJ26" s="114">
        <v>186</v>
      </c>
      <c r="AK26" s="115">
        <v>217</v>
      </c>
      <c r="AL26" s="115">
        <v>46</v>
      </c>
      <c r="AM26" s="116">
        <v>43</v>
      </c>
      <c r="AN26" s="110">
        <v>6</v>
      </c>
      <c r="AO26" s="112">
        <v>1</v>
      </c>
      <c r="AP26" s="117">
        <v>450</v>
      </c>
      <c r="AQ26" s="111">
        <v>215</v>
      </c>
      <c r="AR26" s="113">
        <v>235</v>
      </c>
      <c r="AS26" s="114">
        <v>181</v>
      </c>
      <c r="AT26" s="115">
        <v>206</v>
      </c>
      <c r="AU26" s="115">
        <v>28</v>
      </c>
      <c r="AV26" s="116">
        <v>24</v>
      </c>
      <c r="AW26" s="110">
        <v>6</v>
      </c>
      <c r="AX26" s="112">
        <v>5</v>
      </c>
      <c r="AY26" s="118">
        <v>28</v>
      </c>
    </row>
    <row r="27" spans="1:53" x14ac:dyDescent="0.15">
      <c r="B27" s="136">
        <v>105</v>
      </c>
      <c r="C27" s="99" t="s">
        <v>54</v>
      </c>
      <c r="D27" s="24"/>
      <c r="E27" s="149">
        <v>14.67</v>
      </c>
      <c r="F27" s="265">
        <v>61215</v>
      </c>
      <c r="G27" s="266">
        <v>109115</v>
      </c>
      <c r="H27" s="266">
        <v>52910</v>
      </c>
      <c r="I27" s="266">
        <v>56205</v>
      </c>
      <c r="J27" s="104">
        <v>41</v>
      </c>
      <c r="K27" s="105">
        <v>24</v>
      </c>
      <c r="L27" s="106">
        <v>17</v>
      </c>
      <c r="M27" s="104">
        <v>-31</v>
      </c>
      <c r="N27" s="105">
        <v>-34</v>
      </c>
      <c r="O27" s="151">
        <v>3</v>
      </c>
      <c r="P27" s="104">
        <v>72</v>
      </c>
      <c r="Q27" s="105">
        <v>27</v>
      </c>
      <c r="R27" s="106">
        <v>45</v>
      </c>
      <c r="S27" s="107">
        <v>23</v>
      </c>
      <c r="T27" s="108">
        <v>41</v>
      </c>
      <c r="U27" s="108">
        <v>4</v>
      </c>
      <c r="V27" s="109">
        <v>4</v>
      </c>
      <c r="W27" s="104">
        <v>103</v>
      </c>
      <c r="X27" s="105">
        <v>61</v>
      </c>
      <c r="Y27" s="106">
        <v>42</v>
      </c>
      <c r="Z27" s="107">
        <v>61</v>
      </c>
      <c r="AA27" s="108">
        <v>41</v>
      </c>
      <c r="AB27" s="108">
        <v>0</v>
      </c>
      <c r="AC27" s="109">
        <v>1</v>
      </c>
      <c r="AD27" s="110">
        <v>72</v>
      </c>
      <c r="AE27" s="111">
        <v>58</v>
      </c>
      <c r="AF27" s="112">
        <v>14</v>
      </c>
      <c r="AG27" s="110">
        <v>630</v>
      </c>
      <c r="AH27" s="111">
        <v>332</v>
      </c>
      <c r="AI27" s="113">
        <v>298</v>
      </c>
      <c r="AJ27" s="114">
        <v>239</v>
      </c>
      <c r="AK27" s="115">
        <v>209</v>
      </c>
      <c r="AL27" s="115">
        <v>74</v>
      </c>
      <c r="AM27" s="116">
        <v>83</v>
      </c>
      <c r="AN27" s="110">
        <v>19</v>
      </c>
      <c r="AO27" s="112">
        <v>6</v>
      </c>
      <c r="AP27" s="117">
        <v>558</v>
      </c>
      <c r="AQ27" s="111">
        <v>274</v>
      </c>
      <c r="AR27" s="113">
        <v>284</v>
      </c>
      <c r="AS27" s="114">
        <v>216</v>
      </c>
      <c r="AT27" s="115">
        <v>215</v>
      </c>
      <c r="AU27" s="115">
        <v>42</v>
      </c>
      <c r="AV27" s="116">
        <v>61</v>
      </c>
      <c r="AW27" s="110">
        <v>16</v>
      </c>
      <c r="AX27" s="112">
        <v>8</v>
      </c>
      <c r="AY27" s="118">
        <v>31</v>
      </c>
    </row>
    <row r="28" spans="1:53" x14ac:dyDescent="0.15">
      <c r="B28" s="136">
        <v>106</v>
      </c>
      <c r="C28" s="99" t="s">
        <v>55</v>
      </c>
      <c r="D28" s="24"/>
      <c r="E28" s="149">
        <v>11.36</v>
      </c>
      <c r="F28" s="265">
        <v>49589</v>
      </c>
      <c r="G28" s="266">
        <v>94688</v>
      </c>
      <c r="H28" s="266">
        <v>44614</v>
      </c>
      <c r="I28" s="266">
        <v>50074</v>
      </c>
      <c r="J28" s="104">
        <v>-16</v>
      </c>
      <c r="K28" s="105">
        <v>-5</v>
      </c>
      <c r="L28" s="106">
        <v>-11</v>
      </c>
      <c r="M28" s="104">
        <v>-74</v>
      </c>
      <c r="N28" s="105">
        <v>-41</v>
      </c>
      <c r="O28" s="151">
        <v>-33</v>
      </c>
      <c r="P28" s="104">
        <v>39</v>
      </c>
      <c r="Q28" s="105">
        <v>16</v>
      </c>
      <c r="R28" s="106">
        <v>23</v>
      </c>
      <c r="S28" s="107">
        <v>14</v>
      </c>
      <c r="T28" s="108">
        <v>23</v>
      </c>
      <c r="U28" s="108">
        <v>2</v>
      </c>
      <c r="V28" s="109">
        <v>0</v>
      </c>
      <c r="W28" s="104">
        <v>113</v>
      </c>
      <c r="X28" s="105">
        <v>57</v>
      </c>
      <c r="Y28" s="106">
        <v>56</v>
      </c>
      <c r="Z28" s="107">
        <v>55</v>
      </c>
      <c r="AA28" s="108">
        <v>53</v>
      </c>
      <c r="AB28" s="108">
        <v>2</v>
      </c>
      <c r="AC28" s="109">
        <v>3</v>
      </c>
      <c r="AD28" s="110">
        <v>58</v>
      </c>
      <c r="AE28" s="111">
        <v>36</v>
      </c>
      <c r="AF28" s="112">
        <v>22</v>
      </c>
      <c r="AG28" s="110">
        <v>433</v>
      </c>
      <c r="AH28" s="111">
        <v>225</v>
      </c>
      <c r="AI28" s="113">
        <v>208</v>
      </c>
      <c r="AJ28" s="114">
        <v>150</v>
      </c>
      <c r="AK28" s="115">
        <v>122</v>
      </c>
      <c r="AL28" s="115">
        <v>71</v>
      </c>
      <c r="AM28" s="116">
        <v>83</v>
      </c>
      <c r="AN28" s="110">
        <v>4</v>
      </c>
      <c r="AO28" s="112">
        <v>3</v>
      </c>
      <c r="AP28" s="117">
        <v>375</v>
      </c>
      <c r="AQ28" s="111">
        <v>189</v>
      </c>
      <c r="AR28" s="113">
        <v>186</v>
      </c>
      <c r="AS28" s="114">
        <v>159</v>
      </c>
      <c r="AT28" s="115">
        <v>162</v>
      </c>
      <c r="AU28" s="115">
        <v>24</v>
      </c>
      <c r="AV28" s="116">
        <v>18</v>
      </c>
      <c r="AW28" s="110">
        <v>6</v>
      </c>
      <c r="AX28" s="112">
        <v>6</v>
      </c>
      <c r="AY28" s="118">
        <v>45</v>
      </c>
    </row>
    <row r="29" spans="1:53" x14ac:dyDescent="0.15">
      <c r="B29" s="136">
        <v>107</v>
      </c>
      <c r="C29" s="99" t="s">
        <v>56</v>
      </c>
      <c r="D29" s="24"/>
      <c r="E29" s="149">
        <v>28.93</v>
      </c>
      <c r="F29" s="265">
        <v>74332</v>
      </c>
      <c r="G29" s="266">
        <v>158614</v>
      </c>
      <c r="H29" s="266">
        <v>73023</v>
      </c>
      <c r="I29" s="266">
        <v>85591</v>
      </c>
      <c r="J29" s="104">
        <v>-23</v>
      </c>
      <c r="K29" s="105">
        <v>-8</v>
      </c>
      <c r="L29" s="106">
        <v>-15</v>
      </c>
      <c r="M29" s="104">
        <v>-78</v>
      </c>
      <c r="N29" s="105">
        <v>-47</v>
      </c>
      <c r="O29" s="151">
        <v>-31</v>
      </c>
      <c r="P29" s="104">
        <v>89</v>
      </c>
      <c r="Q29" s="105">
        <v>44</v>
      </c>
      <c r="R29" s="106">
        <v>45</v>
      </c>
      <c r="S29" s="107">
        <v>43</v>
      </c>
      <c r="T29" s="108">
        <v>43</v>
      </c>
      <c r="U29" s="108">
        <v>1</v>
      </c>
      <c r="V29" s="109">
        <v>2</v>
      </c>
      <c r="W29" s="104">
        <v>167</v>
      </c>
      <c r="X29" s="105">
        <v>91</v>
      </c>
      <c r="Y29" s="106">
        <v>76</v>
      </c>
      <c r="Z29" s="107">
        <v>88</v>
      </c>
      <c r="AA29" s="108">
        <v>74</v>
      </c>
      <c r="AB29" s="108">
        <v>3</v>
      </c>
      <c r="AC29" s="109">
        <v>2</v>
      </c>
      <c r="AD29" s="110">
        <v>55</v>
      </c>
      <c r="AE29" s="111">
        <v>39</v>
      </c>
      <c r="AF29" s="112">
        <v>16</v>
      </c>
      <c r="AG29" s="110">
        <v>477</v>
      </c>
      <c r="AH29" s="111">
        <v>233</v>
      </c>
      <c r="AI29" s="113">
        <v>244</v>
      </c>
      <c r="AJ29" s="114">
        <v>212</v>
      </c>
      <c r="AK29" s="115">
        <v>222</v>
      </c>
      <c r="AL29" s="115">
        <v>18</v>
      </c>
      <c r="AM29" s="116">
        <v>19</v>
      </c>
      <c r="AN29" s="110">
        <v>3</v>
      </c>
      <c r="AO29" s="112">
        <v>3</v>
      </c>
      <c r="AP29" s="117">
        <v>422</v>
      </c>
      <c r="AQ29" s="111">
        <v>194</v>
      </c>
      <c r="AR29" s="113">
        <v>228</v>
      </c>
      <c r="AS29" s="114">
        <v>179</v>
      </c>
      <c r="AT29" s="115">
        <v>198</v>
      </c>
      <c r="AU29" s="115">
        <v>11</v>
      </c>
      <c r="AV29" s="116">
        <v>27</v>
      </c>
      <c r="AW29" s="110">
        <v>4</v>
      </c>
      <c r="AX29" s="112">
        <v>3</v>
      </c>
      <c r="AY29" s="118">
        <v>15</v>
      </c>
    </row>
    <row r="30" spans="1:53" x14ac:dyDescent="0.15">
      <c r="B30" s="136">
        <v>108</v>
      </c>
      <c r="C30" s="99" t="s">
        <v>57</v>
      </c>
      <c r="D30" s="24"/>
      <c r="E30" s="149">
        <v>28.11</v>
      </c>
      <c r="F30" s="265">
        <v>97692</v>
      </c>
      <c r="G30" s="266">
        <v>215043</v>
      </c>
      <c r="H30" s="266">
        <v>100127</v>
      </c>
      <c r="I30" s="266">
        <v>114916</v>
      </c>
      <c r="J30" s="104">
        <v>-186</v>
      </c>
      <c r="K30" s="105">
        <v>-98</v>
      </c>
      <c r="L30" s="106">
        <v>-88</v>
      </c>
      <c r="M30" s="104">
        <v>-115</v>
      </c>
      <c r="N30" s="105">
        <v>-64</v>
      </c>
      <c r="O30" s="151">
        <v>-51</v>
      </c>
      <c r="P30" s="104">
        <v>109</v>
      </c>
      <c r="Q30" s="105">
        <v>47</v>
      </c>
      <c r="R30" s="106">
        <v>62</v>
      </c>
      <c r="S30" s="107">
        <v>47</v>
      </c>
      <c r="T30" s="108">
        <v>60</v>
      </c>
      <c r="U30" s="108">
        <v>0</v>
      </c>
      <c r="V30" s="109">
        <v>2</v>
      </c>
      <c r="W30" s="104">
        <v>224</v>
      </c>
      <c r="X30" s="105">
        <v>111</v>
      </c>
      <c r="Y30" s="106">
        <v>113</v>
      </c>
      <c r="Z30" s="107">
        <v>111</v>
      </c>
      <c r="AA30" s="108">
        <v>112</v>
      </c>
      <c r="AB30" s="108">
        <v>0</v>
      </c>
      <c r="AC30" s="109">
        <v>1</v>
      </c>
      <c r="AD30" s="110">
        <v>-71</v>
      </c>
      <c r="AE30" s="111">
        <v>-34</v>
      </c>
      <c r="AF30" s="112">
        <v>-37</v>
      </c>
      <c r="AG30" s="110">
        <v>512</v>
      </c>
      <c r="AH30" s="111">
        <v>252</v>
      </c>
      <c r="AI30" s="113">
        <v>260</v>
      </c>
      <c r="AJ30" s="114">
        <v>213</v>
      </c>
      <c r="AK30" s="115">
        <v>247</v>
      </c>
      <c r="AL30" s="115">
        <v>37</v>
      </c>
      <c r="AM30" s="116">
        <v>13</v>
      </c>
      <c r="AN30" s="110">
        <v>2</v>
      </c>
      <c r="AO30" s="112">
        <v>0</v>
      </c>
      <c r="AP30" s="117">
        <v>583</v>
      </c>
      <c r="AQ30" s="111">
        <v>286</v>
      </c>
      <c r="AR30" s="113">
        <v>297</v>
      </c>
      <c r="AS30" s="114">
        <v>259</v>
      </c>
      <c r="AT30" s="115">
        <v>284</v>
      </c>
      <c r="AU30" s="115">
        <v>20</v>
      </c>
      <c r="AV30" s="116">
        <v>11</v>
      </c>
      <c r="AW30" s="110">
        <v>7</v>
      </c>
      <c r="AX30" s="112">
        <v>2</v>
      </c>
      <c r="AY30" s="118">
        <v>-1</v>
      </c>
    </row>
    <row r="31" spans="1:53" x14ac:dyDescent="0.15">
      <c r="B31" s="136">
        <v>109</v>
      </c>
      <c r="C31" s="99" t="s">
        <v>58</v>
      </c>
      <c r="D31" s="24" t="s">
        <v>51</v>
      </c>
      <c r="E31" s="149">
        <v>240.29</v>
      </c>
      <c r="F31" s="265">
        <v>88590</v>
      </c>
      <c r="G31" s="266">
        <v>210438</v>
      </c>
      <c r="H31" s="266">
        <v>99506</v>
      </c>
      <c r="I31" s="266">
        <v>110932</v>
      </c>
      <c r="J31" s="104">
        <v>-48</v>
      </c>
      <c r="K31" s="105">
        <v>4</v>
      </c>
      <c r="L31" s="106">
        <v>-52</v>
      </c>
      <c r="M31" s="104">
        <v>-60</v>
      </c>
      <c r="N31" s="105">
        <v>-24</v>
      </c>
      <c r="O31" s="151">
        <v>-36</v>
      </c>
      <c r="P31" s="104">
        <v>102</v>
      </c>
      <c r="Q31" s="105">
        <v>59</v>
      </c>
      <c r="R31" s="106">
        <v>43</v>
      </c>
      <c r="S31" s="107">
        <v>58</v>
      </c>
      <c r="T31" s="108">
        <v>41</v>
      </c>
      <c r="U31" s="108">
        <v>1</v>
      </c>
      <c r="V31" s="109">
        <v>2</v>
      </c>
      <c r="W31" s="104">
        <v>162</v>
      </c>
      <c r="X31" s="105">
        <v>83</v>
      </c>
      <c r="Y31" s="106">
        <v>79</v>
      </c>
      <c r="Z31" s="107">
        <v>83</v>
      </c>
      <c r="AA31" s="108">
        <v>79</v>
      </c>
      <c r="AB31" s="108">
        <v>0</v>
      </c>
      <c r="AC31" s="109">
        <v>0</v>
      </c>
      <c r="AD31" s="110">
        <v>12</v>
      </c>
      <c r="AE31" s="111">
        <v>28</v>
      </c>
      <c r="AF31" s="112">
        <v>-16</v>
      </c>
      <c r="AG31" s="110">
        <v>497</v>
      </c>
      <c r="AH31" s="111">
        <v>260</v>
      </c>
      <c r="AI31" s="113">
        <v>237</v>
      </c>
      <c r="AJ31" s="114">
        <v>241</v>
      </c>
      <c r="AK31" s="115">
        <v>218</v>
      </c>
      <c r="AL31" s="115">
        <v>18</v>
      </c>
      <c r="AM31" s="116">
        <v>18</v>
      </c>
      <c r="AN31" s="110">
        <v>1</v>
      </c>
      <c r="AO31" s="112">
        <v>1</v>
      </c>
      <c r="AP31" s="117">
        <v>485</v>
      </c>
      <c r="AQ31" s="111">
        <v>232</v>
      </c>
      <c r="AR31" s="113">
        <v>253</v>
      </c>
      <c r="AS31" s="114">
        <v>212</v>
      </c>
      <c r="AT31" s="115">
        <v>238</v>
      </c>
      <c r="AU31" s="115">
        <v>14</v>
      </c>
      <c r="AV31" s="116">
        <v>9</v>
      </c>
      <c r="AW31" s="110">
        <v>6</v>
      </c>
      <c r="AX31" s="112">
        <v>6</v>
      </c>
      <c r="AY31" s="118">
        <v>21</v>
      </c>
    </row>
    <row r="32" spans="1:53" x14ac:dyDescent="0.15">
      <c r="B32" s="136">
        <v>110</v>
      </c>
      <c r="C32" s="99" t="s">
        <v>59</v>
      </c>
      <c r="D32" s="24"/>
      <c r="E32" s="149">
        <v>28.97</v>
      </c>
      <c r="F32" s="265">
        <v>90939</v>
      </c>
      <c r="G32" s="266">
        <v>147567</v>
      </c>
      <c r="H32" s="266">
        <v>68285</v>
      </c>
      <c r="I32" s="266">
        <v>79282</v>
      </c>
      <c r="J32" s="104">
        <v>86</v>
      </c>
      <c r="K32" s="105">
        <v>57</v>
      </c>
      <c r="L32" s="106">
        <v>29</v>
      </c>
      <c r="M32" s="104">
        <v>1</v>
      </c>
      <c r="N32" s="105">
        <v>-4</v>
      </c>
      <c r="O32" s="151">
        <v>5</v>
      </c>
      <c r="P32" s="104">
        <v>75</v>
      </c>
      <c r="Q32" s="105">
        <v>32</v>
      </c>
      <c r="R32" s="106">
        <v>43</v>
      </c>
      <c r="S32" s="107">
        <v>31</v>
      </c>
      <c r="T32" s="108">
        <v>42</v>
      </c>
      <c r="U32" s="108">
        <v>1</v>
      </c>
      <c r="V32" s="109">
        <v>1</v>
      </c>
      <c r="W32" s="104">
        <v>74</v>
      </c>
      <c r="X32" s="105">
        <v>36</v>
      </c>
      <c r="Y32" s="106">
        <v>38</v>
      </c>
      <c r="Z32" s="107">
        <v>36</v>
      </c>
      <c r="AA32" s="108">
        <v>34</v>
      </c>
      <c r="AB32" s="108">
        <v>0</v>
      </c>
      <c r="AC32" s="109">
        <v>4</v>
      </c>
      <c r="AD32" s="110">
        <v>85</v>
      </c>
      <c r="AE32" s="111">
        <v>61</v>
      </c>
      <c r="AF32" s="112">
        <v>24</v>
      </c>
      <c r="AG32" s="110">
        <v>860</v>
      </c>
      <c r="AH32" s="111">
        <v>452</v>
      </c>
      <c r="AI32" s="113">
        <v>408</v>
      </c>
      <c r="AJ32" s="114">
        <v>321</v>
      </c>
      <c r="AK32" s="115">
        <v>312</v>
      </c>
      <c r="AL32" s="115">
        <v>115</v>
      </c>
      <c r="AM32" s="116">
        <v>88</v>
      </c>
      <c r="AN32" s="110">
        <v>16</v>
      </c>
      <c r="AO32" s="112">
        <v>8</v>
      </c>
      <c r="AP32" s="117">
        <v>775</v>
      </c>
      <c r="AQ32" s="111">
        <v>391</v>
      </c>
      <c r="AR32" s="113">
        <v>384</v>
      </c>
      <c r="AS32" s="114">
        <v>308</v>
      </c>
      <c r="AT32" s="115">
        <v>296</v>
      </c>
      <c r="AU32" s="115">
        <v>57</v>
      </c>
      <c r="AV32" s="116">
        <v>56</v>
      </c>
      <c r="AW32" s="110">
        <v>26</v>
      </c>
      <c r="AX32" s="112">
        <v>32</v>
      </c>
      <c r="AY32" s="118">
        <v>94</v>
      </c>
    </row>
    <row r="33" spans="1:51" s="2" customFormat="1" x14ac:dyDescent="0.15">
      <c r="A33"/>
      <c r="B33" s="136">
        <v>111</v>
      </c>
      <c r="C33" s="99" t="s">
        <v>60</v>
      </c>
      <c r="D33" s="24"/>
      <c r="E33" s="149">
        <v>138.01</v>
      </c>
      <c r="F33" s="265">
        <v>100316</v>
      </c>
      <c r="G33" s="266">
        <v>238614</v>
      </c>
      <c r="H33" s="266">
        <v>114748</v>
      </c>
      <c r="I33" s="266">
        <v>123866</v>
      </c>
      <c r="J33" s="104">
        <v>-116</v>
      </c>
      <c r="K33" s="105">
        <v>-94</v>
      </c>
      <c r="L33" s="106">
        <v>-22</v>
      </c>
      <c r="M33" s="104">
        <v>-106</v>
      </c>
      <c r="N33" s="105">
        <v>-54</v>
      </c>
      <c r="O33" s="151">
        <v>-52</v>
      </c>
      <c r="P33" s="104">
        <v>97</v>
      </c>
      <c r="Q33" s="105">
        <v>54</v>
      </c>
      <c r="R33" s="106">
        <v>43</v>
      </c>
      <c r="S33" s="107">
        <v>53</v>
      </c>
      <c r="T33" s="108">
        <v>43</v>
      </c>
      <c r="U33" s="108">
        <v>1</v>
      </c>
      <c r="V33" s="109">
        <v>0</v>
      </c>
      <c r="W33" s="104">
        <v>203</v>
      </c>
      <c r="X33" s="105">
        <v>108</v>
      </c>
      <c r="Y33" s="106">
        <v>95</v>
      </c>
      <c r="Z33" s="107">
        <v>106</v>
      </c>
      <c r="AA33" s="108">
        <v>94</v>
      </c>
      <c r="AB33" s="108">
        <v>2</v>
      </c>
      <c r="AC33" s="109">
        <v>1</v>
      </c>
      <c r="AD33" s="110">
        <v>-10</v>
      </c>
      <c r="AE33" s="111">
        <v>-40</v>
      </c>
      <c r="AF33" s="112">
        <v>30</v>
      </c>
      <c r="AG33" s="110">
        <v>602</v>
      </c>
      <c r="AH33" s="111">
        <v>282</v>
      </c>
      <c r="AI33" s="113">
        <v>320</v>
      </c>
      <c r="AJ33" s="114">
        <v>261</v>
      </c>
      <c r="AK33" s="115">
        <v>297</v>
      </c>
      <c r="AL33" s="115">
        <v>20</v>
      </c>
      <c r="AM33" s="116">
        <v>22</v>
      </c>
      <c r="AN33" s="110">
        <v>1</v>
      </c>
      <c r="AO33" s="112">
        <v>1</v>
      </c>
      <c r="AP33" s="117">
        <v>612</v>
      </c>
      <c r="AQ33" s="111">
        <v>322</v>
      </c>
      <c r="AR33" s="113">
        <v>290</v>
      </c>
      <c r="AS33" s="114">
        <v>297</v>
      </c>
      <c r="AT33" s="115">
        <v>282</v>
      </c>
      <c r="AU33" s="115">
        <v>20</v>
      </c>
      <c r="AV33" s="116">
        <v>6</v>
      </c>
      <c r="AW33" s="110">
        <v>5</v>
      </c>
      <c r="AX33" s="112">
        <v>2</v>
      </c>
      <c r="AY33" s="118">
        <v>38</v>
      </c>
    </row>
    <row r="34" spans="1:51" x14ac:dyDescent="0.15">
      <c r="A34" s="2">
        <v>6</v>
      </c>
      <c r="B34" s="2">
        <v>201</v>
      </c>
      <c r="C34" s="152" t="s">
        <v>61</v>
      </c>
      <c r="D34" s="24"/>
      <c r="E34" s="149">
        <v>534.48</v>
      </c>
      <c r="F34" s="265">
        <v>224340</v>
      </c>
      <c r="G34" s="266">
        <v>530376</v>
      </c>
      <c r="H34" s="266">
        <v>256556</v>
      </c>
      <c r="I34" s="266">
        <v>273820</v>
      </c>
      <c r="J34" s="104">
        <v>-89</v>
      </c>
      <c r="K34" s="105">
        <v>-73</v>
      </c>
      <c r="L34" s="106">
        <v>-16</v>
      </c>
      <c r="M34" s="104">
        <v>-139</v>
      </c>
      <c r="N34" s="105">
        <v>-85</v>
      </c>
      <c r="O34" s="151">
        <v>-54</v>
      </c>
      <c r="P34" s="104">
        <v>339</v>
      </c>
      <c r="Q34" s="105">
        <v>171</v>
      </c>
      <c r="R34" s="106">
        <v>168</v>
      </c>
      <c r="S34" s="107">
        <v>165</v>
      </c>
      <c r="T34" s="108">
        <v>164</v>
      </c>
      <c r="U34" s="108">
        <v>6</v>
      </c>
      <c r="V34" s="109">
        <v>4</v>
      </c>
      <c r="W34" s="104">
        <v>478</v>
      </c>
      <c r="X34" s="105">
        <v>256</v>
      </c>
      <c r="Y34" s="106">
        <v>222</v>
      </c>
      <c r="Z34" s="107">
        <v>253</v>
      </c>
      <c r="AA34" s="108">
        <v>218</v>
      </c>
      <c r="AB34" s="108">
        <v>3</v>
      </c>
      <c r="AC34" s="109">
        <v>4</v>
      </c>
      <c r="AD34" s="110">
        <v>50</v>
      </c>
      <c r="AE34" s="111">
        <v>12</v>
      </c>
      <c r="AF34" s="112">
        <v>38</v>
      </c>
      <c r="AG34" s="110">
        <v>937</v>
      </c>
      <c r="AH34" s="111">
        <v>497</v>
      </c>
      <c r="AI34" s="113">
        <v>440</v>
      </c>
      <c r="AJ34" s="114">
        <v>375</v>
      </c>
      <c r="AK34" s="115">
        <v>348</v>
      </c>
      <c r="AL34" s="115">
        <v>114</v>
      </c>
      <c r="AM34" s="116">
        <v>86</v>
      </c>
      <c r="AN34" s="110">
        <v>8</v>
      </c>
      <c r="AO34" s="112">
        <v>6</v>
      </c>
      <c r="AP34" s="117">
        <v>887</v>
      </c>
      <c r="AQ34" s="111">
        <v>485</v>
      </c>
      <c r="AR34" s="113">
        <v>402</v>
      </c>
      <c r="AS34" s="114">
        <v>426</v>
      </c>
      <c r="AT34" s="115">
        <v>362</v>
      </c>
      <c r="AU34" s="115">
        <v>36</v>
      </c>
      <c r="AV34" s="116">
        <v>23</v>
      </c>
      <c r="AW34" s="110">
        <v>23</v>
      </c>
      <c r="AX34" s="112">
        <v>17</v>
      </c>
      <c r="AY34" s="118">
        <v>126</v>
      </c>
    </row>
    <row r="35" spans="1:51" x14ac:dyDescent="0.15">
      <c r="A35">
        <v>2</v>
      </c>
      <c r="B35">
        <v>202</v>
      </c>
      <c r="C35" s="152" t="s">
        <v>62</v>
      </c>
      <c r="D35" s="24"/>
      <c r="E35" s="149">
        <v>50.72</v>
      </c>
      <c r="F35" s="265">
        <v>221668</v>
      </c>
      <c r="G35" s="266">
        <v>459534</v>
      </c>
      <c r="H35" s="266">
        <v>222165</v>
      </c>
      <c r="I35" s="266">
        <v>237369</v>
      </c>
      <c r="J35" s="104">
        <v>77</v>
      </c>
      <c r="K35" s="105">
        <v>-25</v>
      </c>
      <c r="L35" s="106">
        <v>102</v>
      </c>
      <c r="M35" s="104">
        <v>-116</v>
      </c>
      <c r="N35" s="105">
        <v>-81</v>
      </c>
      <c r="O35" s="151">
        <v>-35</v>
      </c>
      <c r="P35" s="104">
        <v>319</v>
      </c>
      <c r="Q35" s="105">
        <v>157</v>
      </c>
      <c r="R35" s="106">
        <v>162</v>
      </c>
      <c r="S35" s="107">
        <v>154</v>
      </c>
      <c r="T35" s="108">
        <v>161</v>
      </c>
      <c r="U35" s="108">
        <v>3</v>
      </c>
      <c r="V35" s="109">
        <v>1</v>
      </c>
      <c r="W35" s="104">
        <v>435</v>
      </c>
      <c r="X35" s="105">
        <v>238</v>
      </c>
      <c r="Y35" s="106">
        <v>197</v>
      </c>
      <c r="Z35" s="107">
        <v>233</v>
      </c>
      <c r="AA35" s="108">
        <v>192</v>
      </c>
      <c r="AB35" s="108">
        <v>5</v>
      </c>
      <c r="AC35" s="109">
        <v>5</v>
      </c>
      <c r="AD35" s="110">
        <v>193</v>
      </c>
      <c r="AE35" s="111">
        <v>56</v>
      </c>
      <c r="AF35" s="112">
        <v>137</v>
      </c>
      <c r="AG35" s="110">
        <v>1369</v>
      </c>
      <c r="AH35" s="111">
        <v>679</v>
      </c>
      <c r="AI35" s="113">
        <v>690</v>
      </c>
      <c r="AJ35" s="114">
        <v>561</v>
      </c>
      <c r="AK35" s="115">
        <v>569</v>
      </c>
      <c r="AL35" s="115">
        <v>106</v>
      </c>
      <c r="AM35" s="116">
        <v>111</v>
      </c>
      <c r="AN35" s="110">
        <v>12</v>
      </c>
      <c r="AO35" s="112">
        <v>10</v>
      </c>
      <c r="AP35" s="117">
        <v>1176</v>
      </c>
      <c r="AQ35" s="111">
        <v>623</v>
      </c>
      <c r="AR35" s="113">
        <v>553</v>
      </c>
      <c r="AS35" s="114">
        <v>565</v>
      </c>
      <c r="AT35" s="115">
        <v>519</v>
      </c>
      <c r="AU35" s="115">
        <v>41</v>
      </c>
      <c r="AV35" s="116">
        <v>18</v>
      </c>
      <c r="AW35" s="110">
        <v>17</v>
      </c>
      <c r="AX35" s="112">
        <v>16</v>
      </c>
      <c r="AY35" s="118">
        <v>196</v>
      </c>
    </row>
    <row r="36" spans="1:51" x14ac:dyDescent="0.15">
      <c r="A36">
        <v>4</v>
      </c>
      <c r="B36">
        <v>203</v>
      </c>
      <c r="C36" s="152" t="s">
        <v>63</v>
      </c>
      <c r="D36" s="24"/>
      <c r="E36" s="149">
        <v>49.42</v>
      </c>
      <c r="F36" s="265">
        <v>133653</v>
      </c>
      <c r="G36" s="266">
        <v>303596</v>
      </c>
      <c r="H36" s="266">
        <v>146665</v>
      </c>
      <c r="I36" s="266">
        <v>156931</v>
      </c>
      <c r="J36" s="104">
        <v>6</v>
      </c>
      <c r="K36" s="105">
        <v>-26</v>
      </c>
      <c r="L36" s="106">
        <v>32</v>
      </c>
      <c r="M36" s="104">
        <v>-54</v>
      </c>
      <c r="N36" s="105">
        <v>-40</v>
      </c>
      <c r="O36" s="151">
        <v>-14</v>
      </c>
      <c r="P36" s="104">
        <v>212</v>
      </c>
      <c r="Q36" s="105">
        <v>109</v>
      </c>
      <c r="R36" s="106">
        <v>103</v>
      </c>
      <c r="S36" s="107">
        <v>108</v>
      </c>
      <c r="T36" s="108">
        <v>103</v>
      </c>
      <c r="U36" s="108">
        <v>1</v>
      </c>
      <c r="V36" s="109">
        <v>0</v>
      </c>
      <c r="W36" s="104">
        <v>266</v>
      </c>
      <c r="X36" s="105">
        <v>149</v>
      </c>
      <c r="Y36" s="106">
        <v>117</v>
      </c>
      <c r="Z36" s="107">
        <v>147</v>
      </c>
      <c r="AA36" s="108">
        <v>117</v>
      </c>
      <c r="AB36" s="108">
        <v>2</v>
      </c>
      <c r="AC36" s="109">
        <v>0</v>
      </c>
      <c r="AD36" s="110">
        <v>60</v>
      </c>
      <c r="AE36" s="111">
        <v>14</v>
      </c>
      <c r="AF36" s="112">
        <v>46</v>
      </c>
      <c r="AG36" s="110">
        <v>748</v>
      </c>
      <c r="AH36" s="111">
        <v>380</v>
      </c>
      <c r="AI36" s="113">
        <v>368</v>
      </c>
      <c r="AJ36" s="114">
        <v>347</v>
      </c>
      <c r="AK36" s="115">
        <v>345</v>
      </c>
      <c r="AL36" s="115">
        <v>26</v>
      </c>
      <c r="AM36" s="116">
        <v>15</v>
      </c>
      <c r="AN36" s="110">
        <v>7</v>
      </c>
      <c r="AO36" s="112">
        <v>8</v>
      </c>
      <c r="AP36" s="117">
        <v>688</v>
      </c>
      <c r="AQ36" s="111">
        <v>366</v>
      </c>
      <c r="AR36" s="113">
        <v>322</v>
      </c>
      <c r="AS36" s="114">
        <v>325</v>
      </c>
      <c r="AT36" s="115">
        <v>307</v>
      </c>
      <c r="AU36" s="115">
        <v>26</v>
      </c>
      <c r="AV36" s="116">
        <v>7</v>
      </c>
      <c r="AW36" s="110">
        <v>15</v>
      </c>
      <c r="AX36" s="112">
        <v>8</v>
      </c>
      <c r="AY36" s="118">
        <v>-19</v>
      </c>
    </row>
    <row r="37" spans="1:51" x14ac:dyDescent="0.15">
      <c r="A37">
        <v>2</v>
      </c>
      <c r="B37">
        <v>204</v>
      </c>
      <c r="C37" s="152" t="s">
        <v>64</v>
      </c>
      <c r="D37" s="24" t="s">
        <v>51</v>
      </c>
      <c r="E37" s="149">
        <v>99.96</v>
      </c>
      <c r="F37" s="265">
        <v>215771</v>
      </c>
      <c r="G37" s="266">
        <v>485543</v>
      </c>
      <c r="H37" s="266">
        <v>226062</v>
      </c>
      <c r="I37" s="266">
        <v>259481</v>
      </c>
      <c r="J37" s="104">
        <v>-92</v>
      </c>
      <c r="K37" s="105">
        <v>-81</v>
      </c>
      <c r="L37" s="106">
        <v>-11</v>
      </c>
      <c r="M37" s="104">
        <v>-82</v>
      </c>
      <c r="N37" s="105">
        <v>-65</v>
      </c>
      <c r="O37" s="151">
        <v>-17</v>
      </c>
      <c r="P37" s="104">
        <v>273</v>
      </c>
      <c r="Q37" s="105">
        <v>126</v>
      </c>
      <c r="R37" s="106">
        <v>147</v>
      </c>
      <c r="S37" s="107">
        <v>126</v>
      </c>
      <c r="T37" s="108">
        <v>146</v>
      </c>
      <c r="U37" s="108">
        <v>0</v>
      </c>
      <c r="V37" s="109">
        <v>1</v>
      </c>
      <c r="W37" s="104">
        <v>355</v>
      </c>
      <c r="X37" s="105">
        <v>191</v>
      </c>
      <c r="Y37" s="106">
        <v>164</v>
      </c>
      <c r="Z37" s="107">
        <v>189</v>
      </c>
      <c r="AA37" s="108">
        <v>160</v>
      </c>
      <c r="AB37" s="108">
        <v>2</v>
      </c>
      <c r="AC37" s="109">
        <v>4</v>
      </c>
      <c r="AD37" s="110">
        <v>-10</v>
      </c>
      <c r="AE37" s="111">
        <v>-16</v>
      </c>
      <c r="AF37" s="112">
        <v>6</v>
      </c>
      <c r="AG37" s="110">
        <v>1344</v>
      </c>
      <c r="AH37" s="111">
        <v>653</v>
      </c>
      <c r="AI37" s="113">
        <v>691</v>
      </c>
      <c r="AJ37" s="114">
        <v>578</v>
      </c>
      <c r="AK37" s="115">
        <v>609</v>
      </c>
      <c r="AL37" s="115">
        <v>52</v>
      </c>
      <c r="AM37" s="116">
        <v>66</v>
      </c>
      <c r="AN37" s="110">
        <v>23</v>
      </c>
      <c r="AO37" s="112">
        <v>16</v>
      </c>
      <c r="AP37" s="117">
        <v>1354</v>
      </c>
      <c r="AQ37" s="111">
        <v>669</v>
      </c>
      <c r="AR37" s="113">
        <v>685</v>
      </c>
      <c r="AS37" s="114">
        <v>616</v>
      </c>
      <c r="AT37" s="115">
        <v>664</v>
      </c>
      <c r="AU37" s="115">
        <v>47</v>
      </c>
      <c r="AV37" s="116">
        <v>10</v>
      </c>
      <c r="AW37" s="110">
        <v>6</v>
      </c>
      <c r="AX37" s="112">
        <v>11</v>
      </c>
      <c r="AY37" s="118">
        <v>6</v>
      </c>
    </row>
    <row r="38" spans="1:51" x14ac:dyDescent="0.15">
      <c r="A38">
        <v>10</v>
      </c>
      <c r="B38">
        <v>205</v>
      </c>
      <c r="C38" s="152" t="s">
        <v>65</v>
      </c>
      <c r="D38" s="24"/>
      <c r="E38" s="149">
        <v>182.38</v>
      </c>
      <c r="F38" s="265">
        <v>17801</v>
      </c>
      <c r="G38" s="266">
        <v>41173</v>
      </c>
      <c r="H38" s="266">
        <v>19615</v>
      </c>
      <c r="I38" s="266">
        <v>21558</v>
      </c>
      <c r="J38" s="104">
        <v>-70</v>
      </c>
      <c r="K38" s="105">
        <v>-36</v>
      </c>
      <c r="L38" s="106">
        <v>-34</v>
      </c>
      <c r="M38" s="104">
        <v>-33</v>
      </c>
      <c r="N38" s="105">
        <v>-16</v>
      </c>
      <c r="O38" s="151">
        <v>-17</v>
      </c>
      <c r="P38" s="104">
        <v>17</v>
      </c>
      <c r="Q38" s="105">
        <v>10</v>
      </c>
      <c r="R38" s="106">
        <v>7</v>
      </c>
      <c r="S38" s="107">
        <v>10</v>
      </c>
      <c r="T38" s="108">
        <v>7</v>
      </c>
      <c r="U38" s="108">
        <v>0</v>
      </c>
      <c r="V38" s="109">
        <v>0</v>
      </c>
      <c r="W38" s="104">
        <v>50</v>
      </c>
      <c r="X38" s="105">
        <v>26</v>
      </c>
      <c r="Y38" s="106">
        <v>24</v>
      </c>
      <c r="Z38" s="107">
        <v>26</v>
      </c>
      <c r="AA38" s="108">
        <v>24</v>
      </c>
      <c r="AB38" s="108">
        <v>0</v>
      </c>
      <c r="AC38" s="109">
        <v>0</v>
      </c>
      <c r="AD38" s="110">
        <v>-37</v>
      </c>
      <c r="AE38" s="111">
        <v>-20</v>
      </c>
      <c r="AF38" s="112">
        <v>-17</v>
      </c>
      <c r="AG38" s="110">
        <v>85</v>
      </c>
      <c r="AH38" s="111">
        <v>51</v>
      </c>
      <c r="AI38" s="113">
        <v>34</v>
      </c>
      <c r="AJ38" s="114">
        <v>32</v>
      </c>
      <c r="AK38" s="115">
        <v>30</v>
      </c>
      <c r="AL38" s="115">
        <v>19</v>
      </c>
      <c r="AM38" s="116">
        <v>4</v>
      </c>
      <c r="AN38" s="110">
        <v>0</v>
      </c>
      <c r="AO38" s="112">
        <v>0</v>
      </c>
      <c r="AP38" s="117">
        <v>122</v>
      </c>
      <c r="AQ38" s="111">
        <v>71</v>
      </c>
      <c r="AR38" s="113">
        <v>51</v>
      </c>
      <c r="AS38" s="114">
        <v>24</v>
      </c>
      <c r="AT38" s="115">
        <v>44</v>
      </c>
      <c r="AU38" s="115">
        <v>42</v>
      </c>
      <c r="AV38" s="116">
        <v>7</v>
      </c>
      <c r="AW38" s="110">
        <v>5</v>
      </c>
      <c r="AX38" s="112">
        <v>0</v>
      </c>
      <c r="AY38" s="118">
        <v>-30</v>
      </c>
    </row>
    <row r="39" spans="1:51" x14ac:dyDescent="0.15">
      <c r="A39">
        <v>2</v>
      </c>
      <c r="B39">
        <v>206</v>
      </c>
      <c r="C39" s="152" t="s">
        <v>66</v>
      </c>
      <c r="D39" s="24" t="s">
        <v>51</v>
      </c>
      <c r="E39" s="149">
        <v>18.47</v>
      </c>
      <c r="F39" s="265">
        <v>42581</v>
      </c>
      <c r="G39" s="266">
        <v>94036</v>
      </c>
      <c r="H39" s="266">
        <v>42091</v>
      </c>
      <c r="I39" s="266">
        <v>51945</v>
      </c>
      <c r="J39" s="104">
        <v>64</v>
      </c>
      <c r="K39" s="105">
        <v>52</v>
      </c>
      <c r="L39" s="106">
        <v>12</v>
      </c>
      <c r="M39" s="104">
        <v>-36</v>
      </c>
      <c r="N39" s="105">
        <v>-10</v>
      </c>
      <c r="O39" s="151">
        <v>-26</v>
      </c>
      <c r="P39" s="104">
        <v>53</v>
      </c>
      <c r="Q39" s="105">
        <v>26</v>
      </c>
      <c r="R39" s="106">
        <v>27</v>
      </c>
      <c r="S39" s="107">
        <v>26</v>
      </c>
      <c r="T39" s="108">
        <v>27</v>
      </c>
      <c r="U39" s="108">
        <v>0</v>
      </c>
      <c r="V39" s="109">
        <v>0</v>
      </c>
      <c r="W39" s="104">
        <v>89</v>
      </c>
      <c r="X39" s="105">
        <v>36</v>
      </c>
      <c r="Y39" s="106">
        <v>53</v>
      </c>
      <c r="Z39" s="107">
        <v>36</v>
      </c>
      <c r="AA39" s="108">
        <v>52</v>
      </c>
      <c r="AB39" s="108">
        <v>0</v>
      </c>
      <c r="AC39" s="109">
        <v>1</v>
      </c>
      <c r="AD39" s="110">
        <v>100</v>
      </c>
      <c r="AE39" s="111">
        <v>62</v>
      </c>
      <c r="AF39" s="112">
        <v>38</v>
      </c>
      <c r="AG39" s="110">
        <v>378</v>
      </c>
      <c r="AH39" s="111">
        <v>178</v>
      </c>
      <c r="AI39" s="113">
        <v>200</v>
      </c>
      <c r="AJ39" s="114">
        <v>169</v>
      </c>
      <c r="AK39" s="115">
        <v>192</v>
      </c>
      <c r="AL39" s="115">
        <v>8</v>
      </c>
      <c r="AM39" s="116">
        <v>6</v>
      </c>
      <c r="AN39" s="110">
        <v>1</v>
      </c>
      <c r="AO39" s="112">
        <v>2</v>
      </c>
      <c r="AP39" s="117">
        <v>278</v>
      </c>
      <c r="AQ39" s="111">
        <v>116</v>
      </c>
      <c r="AR39" s="113">
        <v>162</v>
      </c>
      <c r="AS39" s="114">
        <v>111</v>
      </c>
      <c r="AT39" s="115">
        <v>158</v>
      </c>
      <c r="AU39" s="115">
        <v>4</v>
      </c>
      <c r="AV39" s="116">
        <v>2</v>
      </c>
      <c r="AW39" s="110">
        <v>1</v>
      </c>
      <c r="AX39" s="112">
        <v>2</v>
      </c>
      <c r="AY39" s="118">
        <v>17</v>
      </c>
    </row>
    <row r="40" spans="1:51" x14ac:dyDescent="0.15">
      <c r="A40">
        <v>3</v>
      </c>
      <c r="B40">
        <v>207</v>
      </c>
      <c r="C40" s="152" t="s">
        <v>67</v>
      </c>
      <c r="D40" s="24"/>
      <c r="E40" s="149">
        <v>25</v>
      </c>
      <c r="F40" s="265">
        <v>82494</v>
      </c>
      <c r="G40" s="266">
        <v>198070</v>
      </c>
      <c r="H40" s="266">
        <v>95582</v>
      </c>
      <c r="I40" s="266">
        <v>102488</v>
      </c>
      <c r="J40" s="104">
        <v>-55</v>
      </c>
      <c r="K40" s="105">
        <v>-34</v>
      </c>
      <c r="L40" s="106">
        <v>-21</v>
      </c>
      <c r="M40" s="104">
        <v>-38</v>
      </c>
      <c r="N40" s="105">
        <v>-25</v>
      </c>
      <c r="O40" s="151">
        <v>-13</v>
      </c>
      <c r="P40" s="104">
        <v>137</v>
      </c>
      <c r="Q40" s="105">
        <v>67</v>
      </c>
      <c r="R40" s="106">
        <v>70</v>
      </c>
      <c r="S40" s="107">
        <v>66</v>
      </c>
      <c r="T40" s="108">
        <v>68</v>
      </c>
      <c r="U40" s="108">
        <v>1</v>
      </c>
      <c r="V40" s="109">
        <v>2</v>
      </c>
      <c r="W40" s="104">
        <v>175</v>
      </c>
      <c r="X40" s="105">
        <v>92</v>
      </c>
      <c r="Y40" s="106">
        <v>83</v>
      </c>
      <c r="Z40" s="107">
        <v>90</v>
      </c>
      <c r="AA40" s="108">
        <v>81</v>
      </c>
      <c r="AB40" s="108">
        <v>2</v>
      </c>
      <c r="AC40" s="109">
        <v>2</v>
      </c>
      <c r="AD40" s="110">
        <v>-17</v>
      </c>
      <c r="AE40" s="111">
        <v>-9</v>
      </c>
      <c r="AF40" s="112">
        <v>-8</v>
      </c>
      <c r="AG40" s="110">
        <v>504</v>
      </c>
      <c r="AH40" s="111">
        <v>260</v>
      </c>
      <c r="AI40" s="113">
        <v>244</v>
      </c>
      <c r="AJ40" s="114">
        <v>239</v>
      </c>
      <c r="AK40" s="115">
        <v>229</v>
      </c>
      <c r="AL40" s="115">
        <v>19</v>
      </c>
      <c r="AM40" s="116">
        <v>9</v>
      </c>
      <c r="AN40" s="110">
        <v>2</v>
      </c>
      <c r="AO40" s="112">
        <v>6</v>
      </c>
      <c r="AP40" s="117">
        <v>521</v>
      </c>
      <c r="AQ40" s="111">
        <v>269</v>
      </c>
      <c r="AR40" s="113">
        <v>252</v>
      </c>
      <c r="AS40" s="114">
        <v>252</v>
      </c>
      <c r="AT40" s="115">
        <v>238</v>
      </c>
      <c r="AU40" s="115">
        <v>11</v>
      </c>
      <c r="AV40" s="116">
        <v>6</v>
      </c>
      <c r="AW40" s="110">
        <v>6</v>
      </c>
      <c r="AX40" s="112">
        <v>8</v>
      </c>
      <c r="AY40" s="118">
        <v>-28</v>
      </c>
    </row>
    <row r="41" spans="1:51" x14ac:dyDescent="0.15">
      <c r="A41">
        <v>7</v>
      </c>
      <c r="B41">
        <v>208</v>
      </c>
      <c r="C41" s="152" t="s">
        <v>68</v>
      </c>
      <c r="D41" s="24"/>
      <c r="E41" s="149">
        <v>90.4</v>
      </c>
      <c r="F41" s="265">
        <v>11780</v>
      </c>
      <c r="G41" s="266">
        <v>28310</v>
      </c>
      <c r="H41" s="266">
        <v>13578</v>
      </c>
      <c r="I41" s="266">
        <v>14732</v>
      </c>
      <c r="J41" s="104">
        <v>0</v>
      </c>
      <c r="K41" s="105">
        <v>-1</v>
      </c>
      <c r="L41" s="106">
        <v>1</v>
      </c>
      <c r="M41" s="104">
        <v>-4</v>
      </c>
      <c r="N41" s="105">
        <v>-2</v>
      </c>
      <c r="O41" s="151">
        <v>-2</v>
      </c>
      <c r="P41" s="104">
        <v>17</v>
      </c>
      <c r="Q41" s="105">
        <v>7</v>
      </c>
      <c r="R41" s="106">
        <v>10</v>
      </c>
      <c r="S41" s="107">
        <v>7</v>
      </c>
      <c r="T41" s="108">
        <v>10</v>
      </c>
      <c r="U41" s="108">
        <v>0</v>
      </c>
      <c r="V41" s="109">
        <v>0</v>
      </c>
      <c r="W41" s="104">
        <v>21</v>
      </c>
      <c r="X41" s="105">
        <v>9</v>
      </c>
      <c r="Y41" s="106">
        <v>12</v>
      </c>
      <c r="Z41" s="107">
        <v>9</v>
      </c>
      <c r="AA41" s="108">
        <v>12</v>
      </c>
      <c r="AB41" s="108">
        <v>0</v>
      </c>
      <c r="AC41" s="109">
        <v>0</v>
      </c>
      <c r="AD41" s="110">
        <v>4</v>
      </c>
      <c r="AE41" s="111">
        <v>1</v>
      </c>
      <c r="AF41" s="112">
        <v>3</v>
      </c>
      <c r="AG41" s="110">
        <v>54</v>
      </c>
      <c r="AH41" s="111">
        <v>30</v>
      </c>
      <c r="AI41" s="113">
        <v>24</v>
      </c>
      <c r="AJ41" s="114">
        <v>26</v>
      </c>
      <c r="AK41" s="115">
        <v>23</v>
      </c>
      <c r="AL41" s="115">
        <v>3</v>
      </c>
      <c r="AM41" s="116">
        <v>1</v>
      </c>
      <c r="AN41" s="110">
        <v>1</v>
      </c>
      <c r="AO41" s="112">
        <v>0</v>
      </c>
      <c r="AP41" s="117">
        <v>50</v>
      </c>
      <c r="AQ41" s="111">
        <v>29</v>
      </c>
      <c r="AR41" s="113">
        <v>21</v>
      </c>
      <c r="AS41" s="114">
        <v>24</v>
      </c>
      <c r="AT41" s="115">
        <v>15</v>
      </c>
      <c r="AU41" s="115">
        <v>5</v>
      </c>
      <c r="AV41" s="116">
        <v>6</v>
      </c>
      <c r="AW41" s="110">
        <v>0</v>
      </c>
      <c r="AX41" s="112">
        <v>0</v>
      </c>
      <c r="AY41" s="118">
        <v>0</v>
      </c>
    </row>
    <row r="42" spans="1:51" x14ac:dyDescent="0.15">
      <c r="A42">
        <v>8</v>
      </c>
      <c r="B42">
        <v>209</v>
      </c>
      <c r="C42" s="152" t="s">
        <v>69</v>
      </c>
      <c r="D42" s="24"/>
      <c r="E42" s="149">
        <v>697.55</v>
      </c>
      <c r="F42" s="265">
        <v>30230</v>
      </c>
      <c r="G42" s="266">
        <v>77426</v>
      </c>
      <c r="H42" s="266">
        <v>37282</v>
      </c>
      <c r="I42" s="266">
        <v>40144</v>
      </c>
      <c r="J42" s="104">
        <v>-15</v>
      </c>
      <c r="K42" s="105">
        <v>-12</v>
      </c>
      <c r="L42" s="106">
        <v>-3</v>
      </c>
      <c r="M42" s="104">
        <v>-59</v>
      </c>
      <c r="N42" s="105">
        <v>-30</v>
      </c>
      <c r="O42" s="151">
        <v>-29</v>
      </c>
      <c r="P42" s="104">
        <v>40</v>
      </c>
      <c r="Q42" s="105">
        <v>17</v>
      </c>
      <c r="R42" s="106">
        <v>23</v>
      </c>
      <c r="S42" s="107">
        <v>16</v>
      </c>
      <c r="T42" s="108">
        <v>23</v>
      </c>
      <c r="U42" s="108">
        <v>1</v>
      </c>
      <c r="V42" s="109">
        <v>0</v>
      </c>
      <c r="W42" s="104">
        <v>99</v>
      </c>
      <c r="X42" s="105">
        <v>47</v>
      </c>
      <c r="Y42" s="106">
        <v>52</v>
      </c>
      <c r="Z42" s="107">
        <v>45</v>
      </c>
      <c r="AA42" s="108">
        <v>52</v>
      </c>
      <c r="AB42" s="108">
        <v>2</v>
      </c>
      <c r="AC42" s="109">
        <v>0</v>
      </c>
      <c r="AD42" s="110">
        <v>44</v>
      </c>
      <c r="AE42" s="111">
        <v>18</v>
      </c>
      <c r="AF42" s="112">
        <v>26</v>
      </c>
      <c r="AG42" s="110">
        <v>148</v>
      </c>
      <c r="AH42" s="111">
        <v>76</v>
      </c>
      <c r="AI42" s="113">
        <v>72</v>
      </c>
      <c r="AJ42" s="114">
        <v>63</v>
      </c>
      <c r="AK42" s="115">
        <v>57</v>
      </c>
      <c r="AL42" s="115">
        <v>12</v>
      </c>
      <c r="AM42" s="116">
        <v>15</v>
      </c>
      <c r="AN42" s="110">
        <v>1</v>
      </c>
      <c r="AO42" s="112">
        <v>0</v>
      </c>
      <c r="AP42" s="117">
        <v>104</v>
      </c>
      <c r="AQ42" s="111">
        <v>58</v>
      </c>
      <c r="AR42" s="113">
        <v>46</v>
      </c>
      <c r="AS42" s="114">
        <v>49</v>
      </c>
      <c r="AT42" s="115">
        <v>38</v>
      </c>
      <c r="AU42" s="115">
        <v>5</v>
      </c>
      <c r="AV42" s="116">
        <v>6</v>
      </c>
      <c r="AW42" s="110">
        <v>4</v>
      </c>
      <c r="AX42" s="112">
        <v>2</v>
      </c>
      <c r="AY42" s="118">
        <v>33</v>
      </c>
    </row>
    <row r="43" spans="1:51" x14ac:dyDescent="0.15">
      <c r="A43">
        <v>4</v>
      </c>
      <c r="B43">
        <v>210</v>
      </c>
      <c r="C43" s="152" t="s">
        <v>70</v>
      </c>
      <c r="D43" s="24"/>
      <c r="E43" s="149">
        <v>138.47999999999999</v>
      </c>
      <c r="F43" s="265">
        <v>107283</v>
      </c>
      <c r="G43" s="266">
        <v>260789</v>
      </c>
      <c r="H43" s="266">
        <v>127393</v>
      </c>
      <c r="I43" s="266">
        <v>133396</v>
      </c>
      <c r="J43" s="104">
        <v>-92</v>
      </c>
      <c r="K43" s="105">
        <v>-56</v>
      </c>
      <c r="L43" s="106">
        <v>-36</v>
      </c>
      <c r="M43" s="104">
        <v>-69</v>
      </c>
      <c r="N43" s="105">
        <v>-38</v>
      </c>
      <c r="O43" s="151">
        <v>-31</v>
      </c>
      <c r="P43" s="104">
        <v>147</v>
      </c>
      <c r="Q43" s="105">
        <v>83</v>
      </c>
      <c r="R43" s="106">
        <v>64</v>
      </c>
      <c r="S43" s="107">
        <v>82</v>
      </c>
      <c r="T43" s="108">
        <v>63</v>
      </c>
      <c r="U43" s="108">
        <v>1</v>
      </c>
      <c r="V43" s="109">
        <v>1</v>
      </c>
      <c r="W43" s="104">
        <v>216</v>
      </c>
      <c r="X43" s="105">
        <v>121</v>
      </c>
      <c r="Y43" s="106">
        <v>95</v>
      </c>
      <c r="Z43" s="107">
        <v>120</v>
      </c>
      <c r="AA43" s="108">
        <v>94</v>
      </c>
      <c r="AB43" s="108">
        <v>1</v>
      </c>
      <c r="AC43" s="109">
        <v>1</v>
      </c>
      <c r="AD43" s="110">
        <v>-23</v>
      </c>
      <c r="AE43" s="111">
        <v>-18</v>
      </c>
      <c r="AF43" s="112">
        <v>-5</v>
      </c>
      <c r="AG43" s="110">
        <v>500</v>
      </c>
      <c r="AH43" s="111">
        <v>253</v>
      </c>
      <c r="AI43" s="113">
        <v>247</v>
      </c>
      <c r="AJ43" s="114">
        <v>232</v>
      </c>
      <c r="AK43" s="115">
        <v>232</v>
      </c>
      <c r="AL43" s="115">
        <v>20</v>
      </c>
      <c r="AM43" s="116">
        <v>12</v>
      </c>
      <c r="AN43" s="110">
        <v>1</v>
      </c>
      <c r="AO43" s="112">
        <v>3</v>
      </c>
      <c r="AP43" s="117">
        <v>523</v>
      </c>
      <c r="AQ43" s="111">
        <v>271</v>
      </c>
      <c r="AR43" s="113">
        <v>252</v>
      </c>
      <c r="AS43" s="114">
        <v>252</v>
      </c>
      <c r="AT43" s="115">
        <v>241</v>
      </c>
      <c r="AU43" s="115">
        <v>13</v>
      </c>
      <c r="AV43" s="116">
        <v>9</v>
      </c>
      <c r="AW43" s="110">
        <v>6</v>
      </c>
      <c r="AX43" s="112">
        <v>2</v>
      </c>
      <c r="AY43" s="118">
        <v>38</v>
      </c>
    </row>
    <row r="44" spans="1:51" x14ac:dyDescent="0.15">
      <c r="A44">
        <v>7</v>
      </c>
      <c r="B44">
        <v>212</v>
      </c>
      <c r="C44" s="152" t="s">
        <v>71</v>
      </c>
      <c r="D44" s="24"/>
      <c r="E44" s="149">
        <v>126.85</v>
      </c>
      <c r="F44" s="265">
        <v>18875</v>
      </c>
      <c r="G44" s="266">
        <v>45783</v>
      </c>
      <c r="H44" s="266">
        <v>22034</v>
      </c>
      <c r="I44" s="266">
        <v>23749</v>
      </c>
      <c r="J44" s="104">
        <v>-71</v>
      </c>
      <c r="K44" s="105">
        <v>-38</v>
      </c>
      <c r="L44" s="106">
        <v>-33</v>
      </c>
      <c r="M44" s="104">
        <v>-30</v>
      </c>
      <c r="N44" s="105">
        <v>-17</v>
      </c>
      <c r="O44" s="151">
        <v>-13</v>
      </c>
      <c r="P44" s="104">
        <v>14</v>
      </c>
      <c r="Q44" s="105">
        <v>8</v>
      </c>
      <c r="R44" s="106">
        <v>6</v>
      </c>
      <c r="S44" s="107">
        <v>8</v>
      </c>
      <c r="T44" s="108">
        <v>6</v>
      </c>
      <c r="U44" s="108">
        <v>0</v>
      </c>
      <c r="V44" s="109">
        <v>0</v>
      </c>
      <c r="W44" s="104">
        <v>44</v>
      </c>
      <c r="X44" s="105">
        <v>25</v>
      </c>
      <c r="Y44" s="106">
        <v>19</v>
      </c>
      <c r="Z44" s="107">
        <v>25</v>
      </c>
      <c r="AA44" s="108">
        <v>19</v>
      </c>
      <c r="AB44" s="108">
        <v>0</v>
      </c>
      <c r="AC44" s="109">
        <v>0</v>
      </c>
      <c r="AD44" s="110">
        <v>-41</v>
      </c>
      <c r="AE44" s="111">
        <v>-21</v>
      </c>
      <c r="AF44" s="112">
        <v>-20</v>
      </c>
      <c r="AG44" s="110">
        <v>49</v>
      </c>
      <c r="AH44" s="111">
        <v>28</v>
      </c>
      <c r="AI44" s="113">
        <v>21</v>
      </c>
      <c r="AJ44" s="114">
        <v>23</v>
      </c>
      <c r="AK44" s="115">
        <v>21</v>
      </c>
      <c r="AL44" s="115">
        <v>5</v>
      </c>
      <c r="AM44" s="116">
        <v>0</v>
      </c>
      <c r="AN44" s="110">
        <v>0</v>
      </c>
      <c r="AO44" s="112">
        <v>0</v>
      </c>
      <c r="AP44" s="117">
        <v>90</v>
      </c>
      <c r="AQ44" s="111">
        <v>49</v>
      </c>
      <c r="AR44" s="113">
        <v>41</v>
      </c>
      <c r="AS44" s="114">
        <v>45</v>
      </c>
      <c r="AT44" s="115">
        <v>40</v>
      </c>
      <c r="AU44" s="115">
        <v>1</v>
      </c>
      <c r="AV44" s="116">
        <v>1</v>
      </c>
      <c r="AW44" s="110">
        <v>3</v>
      </c>
      <c r="AX44" s="112">
        <v>0</v>
      </c>
      <c r="AY44" s="118">
        <v>-16</v>
      </c>
    </row>
    <row r="45" spans="1:51" x14ac:dyDescent="0.15">
      <c r="A45">
        <v>5</v>
      </c>
      <c r="B45">
        <v>213</v>
      </c>
      <c r="C45" s="152" t="s">
        <v>72</v>
      </c>
      <c r="D45" s="24"/>
      <c r="E45" s="149">
        <v>132.44</v>
      </c>
      <c r="F45" s="265">
        <v>15151</v>
      </c>
      <c r="G45" s="266">
        <v>38584</v>
      </c>
      <c r="H45" s="266">
        <v>18459</v>
      </c>
      <c r="I45" s="266">
        <v>20125</v>
      </c>
      <c r="J45" s="104">
        <v>-55</v>
      </c>
      <c r="K45" s="105">
        <v>-35</v>
      </c>
      <c r="L45" s="106">
        <v>-20</v>
      </c>
      <c r="M45" s="104">
        <v>-34</v>
      </c>
      <c r="N45" s="105">
        <v>-18</v>
      </c>
      <c r="O45" s="151">
        <v>-16</v>
      </c>
      <c r="P45" s="104">
        <v>17</v>
      </c>
      <c r="Q45" s="105">
        <v>8</v>
      </c>
      <c r="R45" s="106">
        <v>9</v>
      </c>
      <c r="S45" s="107">
        <v>8</v>
      </c>
      <c r="T45" s="108">
        <v>9</v>
      </c>
      <c r="U45" s="108">
        <v>0</v>
      </c>
      <c r="V45" s="109">
        <v>0</v>
      </c>
      <c r="W45" s="104">
        <v>51</v>
      </c>
      <c r="X45" s="105">
        <v>26</v>
      </c>
      <c r="Y45" s="106">
        <v>25</v>
      </c>
      <c r="Z45" s="107">
        <v>26</v>
      </c>
      <c r="AA45" s="108">
        <v>25</v>
      </c>
      <c r="AB45" s="108">
        <v>0</v>
      </c>
      <c r="AC45" s="109">
        <v>0</v>
      </c>
      <c r="AD45" s="110">
        <v>-21</v>
      </c>
      <c r="AE45" s="111">
        <v>-17</v>
      </c>
      <c r="AF45" s="112">
        <v>-4</v>
      </c>
      <c r="AG45" s="110">
        <v>79</v>
      </c>
      <c r="AH45" s="111">
        <v>40</v>
      </c>
      <c r="AI45" s="113">
        <v>39</v>
      </c>
      <c r="AJ45" s="114">
        <v>35</v>
      </c>
      <c r="AK45" s="115">
        <v>26</v>
      </c>
      <c r="AL45" s="115">
        <v>4</v>
      </c>
      <c r="AM45" s="116">
        <v>13</v>
      </c>
      <c r="AN45" s="110">
        <v>1</v>
      </c>
      <c r="AO45" s="112">
        <v>0</v>
      </c>
      <c r="AP45" s="117">
        <v>100</v>
      </c>
      <c r="AQ45" s="111">
        <v>57</v>
      </c>
      <c r="AR45" s="113">
        <v>43</v>
      </c>
      <c r="AS45" s="114">
        <v>29</v>
      </c>
      <c r="AT45" s="115">
        <v>26</v>
      </c>
      <c r="AU45" s="115">
        <v>25</v>
      </c>
      <c r="AV45" s="116">
        <v>15</v>
      </c>
      <c r="AW45" s="110">
        <v>3</v>
      </c>
      <c r="AX45" s="112">
        <v>2</v>
      </c>
      <c r="AY45" s="118">
        <v>-27</v>
      </c>
    </row>
    <row r="46" spans="1:51" x14ac:dyDescent="0.15">
      <c r="A46">
        <v>3</v>
      </c>
      <c r="B46">
        <v>214</v>
      </c>
      <c r="C46" s="152" t="s">
        <v>73</v>
      </c>
      <c r="D46" s="24" t="s">
        <v>51</v>
      </c>
      <c r="E46" s="149">
        <v>101.8</v>
      </c>
      <c r="F46" s="265">
        <v>95578</v>
      </c>
      <c r="G46" s="266">
        <v>226473</v>
      </c>
      <c r="H46" s="266">
        <v>103699</v>
      </c>
      <c r="I46" s="266">
        <v>122774</v>
      </c>
      <c r="J46" s="104">
        <v>-2</v>
      </c>
      <c r="K46" s="105">
        <v>-5</v>
      </c>
      <c r="L46" s="106">
        <v>3</v>
      </c>
      <c r="M46" s="104">
        <v>-65</v>
      </c>
      <c r="N46" s="105">
        <v>-32</v>
      </c>
      <c r="O46" s="151">
        <v>-33</v>
      </c>
      <c r="P46" s="104">
        <v>110</v>
      </c>
      <c r="Q46" s="105">
        <v>55</v>
      </c>
      <c r="R46" s="106">
        <v>55</v>
      </c>
      <c r="S46" s="107">
        <v>55</v>
      </c>
      <c r="T46" s="108">
        <v>55</v>
      </c>
      <c r="U46" s="108">
        <v>0</v>
      </c>
      <c r="V46" s="109">
        <v>0</v>
      </c>
      <c r="W46" s="104">
        <v>175</v>
      </c>
      <c r="X46" s="105">
        <v>87</v>
      </c>
      <c r="Y46" s="106">
        <v>88</v>
      </c>
      <c r="Z46" s="107">
        <v>87</v>
      </c>
      <c r="AA46" s="108">
        <v>86</v>
      </c>
      <c r="AB46" s="108">
        <v>0</v>
      </c>
      <c r="AC46" s="109">
        <v>2</v>
      </c>
      <c r="AD46" s="110">
        <v>63</v>
      </c>
      <c r="AE46" s="111">
        <v>27</v>
      </c>
      <c r="AF46" s="112">
        <v>36</v>
      </c>
      <c r="AG46" s="110">
        <v>600</v>
      </c>
      <c r="AH46" s="111">
        <v>290</v>
      </c>
      <c r="AI46" s="113">
        <v>310</v>
      </c>
      <c r="AJ46" s="114">
        <v>260</v>
      </c>
      <c r="AK46" s="115">
        <v>290</v>
      </c>
      <c r="AL46" s="115">
        <v>25</v>
      </c>
      <c r="AM46" s="116">
        <v>15</v>
      </c>
      <c r="AN46" s="110">
        <v>5</v>
      </c>
      <c r="AO46" s="112">
        <v>5</v>
      </c>
      <c r="AP46" s="117">
        <v>537</v>
      </c>
      <c r="AQ46" s="111">
        <v>263</v>
      </c>
      <c r="AR46" s="113">
        <v>274</v>
      </c>
      <c r="AS46" s="114">
        <v>221</v>
      </c>
      <c r="AT46" s="115">
        <v>258</v>
      </c>
      <c r="AU46" s="115">
        <v>35</v>
      </c>
      <c r="AV46" s="116">
        <v>14</v>
      </c>
      <c r="AW46" s="110">
        <v>7</v>
      </c>
      <c r="AX46" s="112">
        <v>2</v>
      </c>
      <c r="AY46" s="118">
        <v>42</v>
      </c>
    </row>
    <row r="47" spans="1:51" x14ac:dyDescent="0.15">
      <c r="A47">
        <v>5</v>
      </c>
      <c r="B47">
        <v>215</v>
      </c>
      <c r="C47" s="152" t="s">
        <v>74</v>
      </c>
      <c r="D47" s="24"/>
      <c r="E47" s="149">
        <v>176.51</v>
      </c>
      <c r="F47" s="265">
        <v>30409</v>
      </c>
      <c r="G47" s="266">
        <v>75270</v>
      </c>
      <c r="H47" s="266">
        <v>36209</v>
      </c>
      <c r="I47" s="266">
        <v>39061</v>
      </c>
      <c r="J47" s="104">
        <v>-13</v>
      </c>
      <c r="K47" s="105">
        <v>-29</v>
      </c>
      <c r="L47" s="106">
        <v>16</v>
      </c>
      <c r="M47" s="104">
        <v>-42</v>
      </c>
      <c r="N47" s="105">
        <v>-28</v>
      </c>
      <c r="O47" s="151">
        <v>-14</v>
      </c>
      <c r="P47" s="104">
        <v>27</v>
      </c>
      <c r="Q47" s="105">
        <v>12</v>
      </c>
      <c r="R47" s="106">
        <v>15</v>
      </c>
      <c r="S47" s="107">
        <v>12</v>
      </c>
      <c r="T47" s="108">
        <v>15</v>
      </c>
      <c r="U47" s="108">
        <v>0</v>
      </c>
      <c r="V47" s="109">
        <v>0</v>
      </c>
      <c r="W47" s="104">
        <v>69</v>
      </c>
      <c r="X47" s="105">
        <v>40</v>
      </c>
      <c r="Y47" s="106">
        <v>29</v>
      </c>
      <c r="Z47" s="107">
        <v>40</v>
      </c>
      <c r="AA47" s="108">
        <v>29</v>
      </c>
      <c r="AB47" s="108">
        <v>0</v>
      </c>
      <c r="AC47" s="109">
        <v>0</v>
      </c>
      <c r="AD47" s="110">
        <v>29</v>
      </c>
      <c r="AE47" s="111">
        <v>-1</v>
      </c>
      <c r="AF47" s="112">
        <v>30</v>
      </c>
      <c r="AG47" s="110">
        <v>190</v>
      </c>
      <c r="AH47" s="111">
        <v>94</v>
      </c>
      <c r="AI47" s="113">
        <v>96</v>
      </c>
      <c r="AJ47" s="114">
        <v>63</v>
      </c>
      <c r="AK47" s="115">
        <v>67</v>
      </c>
      <c r="AL47" s="115">
        <v>30</v>
      </c>
      <c r="AM47" s="116">
        <v>28</v>
      </c>
      <c r="AN47" s="110">
        <v>1</v>
      </c>
      <c r="AO47" s="112">
        <v>1</v>
      </c>
      <c r="AP47" s="117">
        <v>161</v>
      </c>
      <c r="AQ47" s="111">
        <v>95</v>
      </c>
      <c r="AR47" s="113">
        <v>66</v>
      </c>
      <c r="AS47" s="114">
        <v>67</v>
      </c>
      <c r="AT47" s="115">
        <v>57</v>
      </c>
      <c r="AU47" s="115">
        <v>28</v>
      </c>
      <c r="AV47" s="116">
        <v>8</v>
      </c>
      <c r="AW47" s="110">
        <v>0</v>
      </c>
      <c r="AX47" s="112">
        <v>1</v>
      </c>
      <c r="AY47" s="118">
        <v>24</v>
      </c>
    </row>
    <row r="48" spans="1:51" x14ac:dyDescent="0.15">
      <c r="A48">
        <v>4</v>
      </c>
      <c r="B48">
        <v>216</v>
      </c>
      <c r="C48" s="152" t="s">
        <v>75</v>
      </c>
      <c r="D48" s="24"/>
      <c r="E48" s="149">
        <v>34.380000000000003</v>
      </c>
      <c r="F48" s="265">
        <v>36680</v>
      </c>
      <c r="G48" s="266">
        <v>87607</v>
      </c>
      <c r="H48" s="266">
        <v>42336</v>
      </c>
      <c r="I48" s="266">
        <v>45271</v>
      </c>
      <c r="J48" s="104">
        <v>-29</v>
      </c>
      <c r="K48" s="105">
        <v>4</v>
      </c>
      <c r="L48" s="106">
        <v>-33</v>
      </c>
      <c r="M48" s="104">
        <v>-42</v>
      </c>
      <c r="N48" s="105">
        <v>-15</v>
      </c>
      <c r="O48" s="151">
        <v>-27</v>
      </c>
      <c r="P48" s="104">
        <v>44</v>
      </c>
      <c r="Q48" s="105">
        <v>21</v>
      </c>
      <c r="R48" s="106">
        <v>23</v>
      </c>
      <c r="S48" s="107">
        <v>21</v>
      </c>
      <c r="T48" s="108">
        <v>23</v>
      </c>
      <c r="U48" s="108">
        <v>0</v>
      </c>
      <c r="V48" s="109">
        <v>0</v>
      </c>
      <c r="W48" s="104">
        <v>86</v>
      </c>
      <c r="X48" s="105">
        <v>36</v>
      </c>
      <c r="Y48" s="106">
        <v>50</v>
      </c>
      <c r="Z48" s="107">
        <v>36</v>
      </c>
      <c r="AA48" s="108">
        <v>50</v>
      </c>
      <c r="AB48" s="108">
        <v>0</v>
      </c>
      <c r="AC48" s="109">
        <v>0</v>
      </c>
      <c r="AD48" s="110">
        <v>13</v>
      </c>
      <c r="AE48" s="111">
        <v>19</v>
      </c>
      <c r="AF48" s="112">
        <v>-6</v>
      </c>
      <c r="AG48" s="110">
        <v>185</v>
      </c>
      <c r="AH48" s="111">
        <v>107</v>
      </c>
      <c r="AI48" s="113">
        <v>78</v>
      </c>
      <c r="AJ48" s="114">
        <v>91</v>
      </c>
      <c r="AK48" s="115">
        <v>69</v>
      </c>
      <c r="AL48" s="115">
        <v>16</v>
      </c>
      <c r="AM48" s="116">
        <v>9</v>
      </c>
      <c r="AN48" s="110">
        <v>0</v>
      </c>
      <c r="AO48" s="112">
        <v>0</v>
      </c>
      <c r="AP48" s="117">
        <v>172</v>
      </c>
      <c r="AQ48" s="111">
        <v>88</v>
      </c>
      <c r="AR48" s="113">
        <v>84</v>
      </c>
      <c r="AS48" s="114">
        <v>84</v>
      </c>
      <c r="AT48" s="115">
        <v>80</v>
      </c>
      <c r="AU48" s="115">
        <v>3</v>
      </c>
      <c r="AV48" s="116">
        <v>3</v>
      </c>
      <c r="AW48" s="110">
        <v>1</v>
      </c>
      <c r="AX48" s="112">
        <v>1</v>
      </c>
      <c r="AY48" s="118">
        <v>-4</v>
      </c>
    </row>
    <row r="49" spans="1:51" x14ac:dyDescent="0.15">
      <c r="A49">
        <v>3</v>
      </c>
      <c r="B49" s="153">
        <v>217</v>
      </c>
      <c r="C49" s="152" t="s">
        <v>76</v>
      </c>
      <c r="D49" s="24"/>
      <c r="E49" s="149">
        <v>53.44</v>
      </c>
      <c r="F49" s="265">
        <v>63375</v>
      </c>
      <c r="G49" s="266">
        <v>152211</v>
      </c>
      <c r="H49" s="266">
        <v>71243</v>
      </c>
      <c r="I49" s="266">
        <v>80968</v>
      </c>
      <c r="J49" s="104">
        <v>-43</v>
      </c>
      <c r="K49" s="105">
        <v>-12</v>
      </c>
      <c r="L49" s="106">
        <v>-31</v>
      </c>
      <c r="M49" s="104">
        <v>-63</v>
      </c>
      <c r="N49" s="105">
        <v>-35</v>
      </c>
      <c r="O49" s="151">
        <v>-28</v>
      </c>
      <c r="P49" s="104">
        <v>75</v>
      </c>
      <c r="Q49" s="105">
        <v>46</v>
      </c>
      <c r="R49" s="106">
        <v>29</v>
      </c>
      <c r="S49" s="107">
        <v>45</v>
      </c>
      <c r="T49" s="108">
        <v>29</v>
      </c>
      <c r="U49" s="108">
        <v>1</v>
      </c>
      <c r="V49" s="109">
        <v>0</v>
      </c>
      <c r="W49" s="104">
        <v>138</v>
      </c>
      <c r="X49" s="105">
        <v>81</v>
      </c>
      <c r="Y49" s="106">
        <v>57</v>
      </c>
      <c r="Z49" s="107">
        <v>80</v>
      </c>
      <c r="AA49" s="108">
        <v>57</v>
      </c>
      <c r="AB49" s="108">
        <v>1</v>
      </c>
      <c r="AC49" s="109">
        <v>0</v>
      </c>
      <c r="AD49" s="110">
        <v>20</v>
      </c>
      <c r="AE49" s="111">
        <v>23</v>
      </c>
      <c r="AF49" s="112">
        <v>-3</v>
      </c>
      <c r="AG49" s="110">
        <v>381</v>
      </c>
      <c r="AH49" s="111">
        <v>187</v>
      </c>
      <c r="AI49" s="113">
        <v>194</v>
      </c>
      <c r="AJ49" s="114">
        <v>160</v>
      </c>
      <c r="AK49" s="115">
        <v>167</v>
      </c>
      <c r="AL49" s="115">
        <v>23</v>
      </c>
      <c r="AM49" s="116">
        <v>27</v>
      </c>
      <c r="AN49" s="110">
        <v>4</v>
      </c>
      <c r="AO49" s="112">
        <v>0</v>
      </c>
      <c r="AP49" s="117">
        <v>361</v>
      </c>
      <c r="AQ49" s="111">
        <v>164</v>
      </c>
      <c r="AR49" s="113">
        <v>197</v>
      </c>
      <c r="AS49" s="114">
        <v>151</v>
      </c>
      <c r="AT49" s="115">
        <v>194</v>
      </c>
      <c r="AU49" s="115">
        <v>12</v>
      </c>
      <c r="AV49" s="116">
        <v>3</v>
      </c>
      <c r="AW49" s="110">
        <v>1</v>
      </c>
      <c r="AX49" s="112">
        <v>0</v>
      </c>
      <c r="AY49" s="118">
        <v>25</v>
      </c>
    </row>
    <row r="50" spans="1:51" x14ac:dyDescent="0.15">
      <c r="A50">
        <v>5</v>
      </c>
      <c r="B50">
        <v>218</v>
      </c>
      <c r="C50" s="152" t="s">
        <v>77</v>
      </c>
      <c r="D50" s="24" t="s">
        <v>51</v>
      </c>
      <c r="E50" s="149">
        <v>92.94</v>
      </c>
      <c r="F50" s="265">
        <v>17816</v>
      </c>
      <c r="G50" s="266">
        <v>47517</v>
      </c>
      <c r="H50" s="266">
        <v>23229</v>
      </c>
      <c r="I50" s="266">
        <v>24288</v>
      </c>
      <c r="J50" s="104">
        <v>-28</v>
      </c>
      <c r="K50" s="105">
        <v>-10</v>
      </c>
      <c r="L50" s="106">
        <v>-18</v>
      </c>
      <c r="M50" s="104">
        <v>-20</v>
      </c>
      <c r="N50" s="105">
        <v>-16</v>
      </c>
      <c r="O50" s="151">
        <v>-4</v>
      </c>
      <c r="P50" s="104">
        <v>23</v>
      </c>
      <c r="Q50" s="105">
        <v>8</v>
      </c>
      <c r="R50" s="106">
        <v>15</v>
      </c>
      <c r="S50" s="107">
        <v>8</v>
      </c>
      <c r="T50" s="108">
        <v>15</v>
      </c>
      <c r="U50" s="108">
        <v>0</v>
      </c>
      <c r="V50" s="109">
        <v>0</v>
      </c>
      <c r="W50" s="104">
        <v>43</v>
      </c>
      <c r="X50" s="105">
        <v>24</v>
      </c>
      <c r="Y50" s="106">
        <v>19</v>
      </c>
      <c r="Z50" s="107">
        <v>24</v>
      </c>
      <c r="AA50" s="108">
        <v>19</v>
      </c>
      <c r="AB50" s="108">
        <v>0</v>
      </c>
      <c r="AC50" s="109">
        <v>0</v>
      </c>
      <c r="AD50" s="110">
        <v>-8</v>
      </c>
      <c r="AE50" s="111">
        <v>6</v>
      </c>
      <c r="AF50" s="112">
        <v>-14</v>
      </c>
      <c r="AG50" s="110">
        <v>94</v>
      </c>
      <c r="AH50" s="111">
        <v>52</v>
      </c>
      <c r="AI50" s="113">
        <v>42</v>
      </c>
      <c r="AJ50" s="114">
        <v>35</v>
      </c>
      <c r="AK50" s="115">
        <v>32</v>
      </c>
      <c r="AL50" s="115">
        <v>16</v>
      </c>
      <c r="AM50" s="116">
        <v>10</v>
      </c>
      <c r="AN50" s="110">
        <v>1</v>
      </c>
      <c r="AO50" s="112">
        <v>0</v>
      </c>
      <c r="AP50" s="117">
        <v>102</v>
      </c>
      <c r="AQ50" s="111">
        <v>46</v>
      </c>
      <c r="AR50" s="113">
        <v>56</v>
      </c>
      <c r="AS50" s="114">
        <v>34</v>
      </c>
      <c r="AT50" s="115">
        <v>36</v>
      </c>
      <c r="AU50" s="115">
        <v>11</v>
      </c>
      <c r="AV50" s="116">
        <v>20</v>
      </c>
      <c r="AW50" s="110">
        <v>1</v>
      </c>
      <c r="AX50" s="112">
        <v>0</v>
      </c>
      <c r="AY50" s="118">
        <v>-3</v>
      </c>
    </row>
    <row r="51" spans="1:51" x14ac:dyDescent="0.15">
      <c r="A51">
        <v>3</v>
      </c>
      <c r="B51">
        <v>219</v>
      </c>
      <c r="C51" s="152" t="s">
        <v>78</v>
      </c>
      <c r="D51" s="24"/>
      <c r="E51" s="149">
        <v>210.32</v>
      </c>
      <c r="F51" s="265">
        <v>42447</v>
      </c>
      <c r="G51" s="266">
        <v>109117</v>
      </c>
      <c r="H51" s="266">
        <v>52279</v>
      </c>
      <c r="I51" s="266">
        <v>56838</v>
      </c>
      <c r="J51" s="104">
        <v>-36</v>
      </c>
      <c r="K51" s="105">
        <v>9</v>
      </c>
      <c r="L51" s="106">
        <v>-45</v>
      </c>
      <c r="M51" s="104">
        <v>-31</v>
      </c>
      <c r="N51" s="105">
        <v>-22</v>
      </c>
      <c r="O51" s="151">
        <v>-9</v>
      </c>
      <c r="P51" s="104">
        <v>48</v>
      </c>
      <c r="Q51" s="105">
        <v>23</v>
      </c>
      <c r="R51" s="106">
        <v>25</v>
      </c>
      <c r="S51" s="107">
        <v>23</v>
      </c>
      <c r="T51" s="108">
        <v>25</v>
      </c>
      <c r="U51" s="108">
        <v>0</v>
      </c>
      <c r="V51" s="109">
        <v>0</v>
      </c>
      <c r="W51" s="104">
        <v>79</v>
      </c>
      <c r="X51" s="105">
        <v>45</v>
      </c>
      <c r="Y51" s="106">
        <v>34</v>
      </c>
      <c r="Z51" s="107">
        <v>45</v>
      </c>
      <c r="AA51" s="108">
        <v>34</v>
      </c>
      <c r="AB51" s="108">
        <v>0</v>
      </c>
      <c r="AC51" s="109">
        <v>0</v>
      </c>
      <c r="AD51" s="110">
        <v>-5</v>
      </c>
      <c r="AE51" s="111">
        <v>31</v>
      </c>
      <c r="AF51" s="112">
        <v>-36</v>
      </c>
      <c r="AG51" s="110">
        <v>270</v>
      </c>
      <c r="AH51" s="111">
        <v>150</v>
      </c>
      <c r="AI51" s="113">
        <v>120</v>
      </c>
      <c r="AJ51" s="114">
        <v>105</v>
      </c>
      <c r="AK51" s="115">
        <v>108</v>
      </c>
      <c r="AL51" s="115">
        <v>44</v>
      </c>
      <c r="AM51" s="116">
        <v>11</v>
      </c>
      <c r="AN51" s="110">
        <v>1</v>
      </c>
      <c r="AO51" s="112">
        <v>1</v>
      </c>
      <c r="AP51" s="117">
        <v>275</v>
      </c>
      <c r="AQ51" s="111">
        <v>119</v>
      </c>
      <c r="AR51" s="113">
        <v>156</v>
      </c>
      <c r="AS51" s="114">
        <v>108</v>
      </c>
      <c r="AT51" s="115">
        <v>132</v>
      </c>
      <c r="AU51" s="115">
        <v>10</v>
      </c>
      <c r="AV51" s="116">
        <v>20</v>
      </c>
      <c r="AW51" s="110">
        <v>1</v>
      </c>
      <c r="AX51" s="112">
        <v>4</v>
      </c>
      <c r="AY51" s="118">
        <v>34</v>
      </c>
    </row>
    <row r="52" spans="1:51" x14ac:dyDescent="0.15">
      <c r="A52">
        <v>5</v>
      </c>
      <c r="B52">
        <v>220</v>
      </c>
      <c r="C52" s="152" t="s">
        <v>79</v>
      </c>
      <c r="D52" s="24" t="s">
        <v>51</v>
      </c>
      <c r="E52" s="149">
        <v>150.97999999999999</v>
      </c>
      <c r="F52" s="265">
        <v>16243</v>
      </c>
      <c r="G52" s="266">
        <v>42627</v>
      </c>
      <c r="H52" s="266">
        <v>21051</v>
      </c>
      <c r="I52" s="266">
        <v>21576</v>
      </c>
      <c r="J52" s="104">
        <v>-19</v>
      </c>
      <c r="K52" s="105">
        <v>-5</v>
      </c>
      <c r="L52" s="106">
        <v>-14</v>
      </c>
      <c r="M52" s="104">
        <v>-25</v>
      </c>
      <c r="N52" s="105">
        <v>-9</v>
      </c>
      <c r="O52" s="151">
        <v>-16</v>
      </c>
      <c r="P52" s="104">
        <v>12</v>
      </c>
      <c r="Q52" s="105">
        <v>5</v>
      </c>
      <c r="R52" s="106">
        <v>7</v>
      </c>
      <c r="S52" s="107">
        <v>5</v>
      </c>
      <c r="T52" s="108">
        <v>7</v>
      </c>
      <c r="U52" s="108">
        <v>0</v>
      </c>
      <c r="V52" s="109">
        <v>0</v>
      </c>
      <c r="W52" s="104">
        <v>37</v>
      </c>
      <c r="X52" s="105">
        <v>14</v>
      </c>
      <c r="Y52" s="106">
        <v>23</v>
      </c>
      <c r="Z52" s="107">
        <v>14</v>
      </c>
      <c r="AA52" s="108">
        <v>23</v>
      </c>
      <c r="AB52" s="108">
        <v>0</v>
      </c>
      <c r="AC52" s="109">
        <v>0</v>
      </c>
      <c r="AD52" s="110">
        <v>6</v>
      </c>
      <c r="AE52" s="111">
        <v>4</v>
      </c>
      <c r="AF52" s="112">
        <v>2</v>
      </c>
      <c r="AG52" s="110">
        <v>84</v>
      </c>
      <c r="AH52" s="111">
        <v>42</v>
      </c>
      <c r="AI52" s="113">
        <v>42</v>
      </c>
      <c r="AJ52" s="114">
        <v>30</v>
      </c>
      <c r="AK52" s="115">
        <v>22</v>
      </c>
      <c r="AL52" s="115">
        <v>10</v>
      </c>
      <c r="AM52" s="116">
        <v>20</v>
      </c>
      <c r="AN52" s="110">
        <v>2</v>
      </c>
      <c r="AO52" s="112">
        <v>0</v>
      </c>
      <c r="AP52" s="117">
        <v>78</v>
      </c>
      <c r="AQ52" s="111">
        <v>38</v>
      </c>
      <c r="AR52" s="113">
        <v>40</v>
      </c>
      <c r="AS52" s="114">
        <v>32</v>
      </c>
      <c r="AT52" s="115">
        <v>37</v>
      </c>
      <c r="AU52" s="115">
        <v>6</v>
      </c>
      <c r="AV52" s="116">
        <v>3</v>
      </c>
      <c r="AW52" s="110">
        <v>0</v>
      </c>
      <c r="AX52" s="112">
        <v>0</v>
      </c>
      <c r="AY52" s="118">
        <v>17</v>
      </c>
    </row>
    <row r="53" spans="1:51" x14ac:dyDescent="0.15">
      <c r="A53">
        <v>9</v>
      </c>
      <c r="B53">
        <v>221</v>
      </c>
      <c r="C53" s="152" t="s">
        <v>80</v>
      </c>
      <c r="D53" s="24"/>
      <c r="E53" s="149">
        <v>377.59</v>
      </c>
      <c r="F53" s="265">
        <v>15620</v>
      </c>
      <c r="G53" s="266">
        <v>39557</v>
      </c>
      <c r="H53" s="266">
        <v>18782</v>
      </c>
      <c r="I53" s="266">
        <v>20775</v>
      </c>
      <c r="J53" s="104">
        <v>-24</v>
      </c>
      <c r="K53" s="105">
        <v>-20</v>
      </c>
      <c r="L53" s="106">
        <v>-4</v>
      </c>
      <c r="M53" s="104">
        <v>-28</v>
      </c>
      <c r="N53" s="105">
        <v>-24</v>
      </c>
      <c r="O53" s="151">
        <v>-4</v>
      </c>
      <c r="P53" s="104">
        <v>29</v>
      </c>
      <c r="Q53" s="105">
        <v>9</v>
      </c>
      <c r="R53" s="106">
        <v>20</v>
      </c>
      <c r="S53" s="107">
        <v>9</v>
      </c>
      <c r="T53" s="108">
        <v>19</v>
      </c>
      <c r="U53" s="108">
        <v>0</v>
      </c>
      <c r="V53" s="109">
        <v>1</v>
      </c>
      <c r="W53" s="104">
        <v>57</v>
      </c>
      <c r="X53" s="105">
        <v>33</v>
      </c>
      <c r="Y53" s="106">
        <v>24</v>
      </c>
      <c r="Z53" s="107">
        <v>33</v>
      </c>
      <c r="AA53" s="108">
        <v>24</v>
      </c>
      <c r="AB53" s="108">
        <v>0</v>
      </c>
      <c r="AC53" s="109">
        <v>0</v>
      </c>
      <c r="AD53" s="110">
        <v>4</v>
      </c>
      <c r="AE53" s="111">
        <v>4</v>
      </c>
      <c r="AF53" s="112">
        <v>0</v>
      </c>
      <c r="AG53" s="110">
        <v>93</v>
      </c>
      <c r="AH53" s="111">
        <v>45</v>
      </c>
      <c r="AI53" s="113">
        <v>48</v>
      </c>
      <c r="AJ53" s="114">
        <v>34</v>
      </c>
      <c r="AK53" s="115">
        <v>39</v>
      </c>
      <c r="AL53" s="115">
        <v>11</v>
      </c>
      <c r="AM53" s="116">
        <v>9</v>
      </c>
      <c r="AN53" s="110">
        <v>0</v>
      </c>
      <c r="AO53" s="112">
        <v>0</v>
      </c>
      <c r="AP53" s="117">
        <v>89</v>
      </c>
      <c r="AQ53" s="111">
        <v>41</v>
      </c>
      <c r="AR53" s="113">
        <v>48</v>
      </c>
      <c r="AS53" s="114">
        <v>35</v>
      </c>
      <c r="AT53" s="115">
        <v>37</v>
      </c>
      <c r="AU53" s="115">
        <v>6</v>
      </c>
      <c r="AV53" s="116">
        <v>11</v>
      </c>
      <c r="AW53" s="110">
        <v>0</v>
      </c>
      <c r="AX53" s="112">
        <v>0</v>
      </c>
      <c r="AY53" s="118">
        <v>0</v>
      </c>
    </row>
    <row r="54" spans="1:51" x14ac:dyDescent="0.15">
      <c r="A54">
        <v>8</v>
      </c>
      <c r="B54">
        <v>222</v>
      </c>
      <c r="C54" s="152" t="s">
        <v>81</v>
      </c>
      <c r="D54" s="24"/>
      <c r="E54" s="149">
        <v>422.91</v>
      </c>
      <c r="F54" s="265">
        <v>8383</v>
      </c>
      <c r="G54" s="266">
        <v>22089</v>
      </c>
      <c r="H54" s="266">
        <v>10605</v>
      </c>
      <c r="I54" s="266">
        <v>11484</v>
      </c>
      <c r="J54" s="104">
        <v>-31</v>
      </c>
      <c r="K54" s="105">
        <v>-13</v>
      </c>
      <c r="L54" s="106">
        <v>-18</v>
      </c>
      <c r="M54" s="104">
        <v>-34</v>
      </c>
      <c r="N54" s="105">
        <v>-21</v>
      </c>
      <c r="O54" s="151">
        <v>-13</v>
      </c>
      <c r="P54" s="104">
        <v>10</v>
      </c>
      <c r="Q54" s="105">
        <v>2</v>
      </c>
      <c r="R54" s="106">
        <v>8</v>
      </c>
      <c r="S54" s="107">
        <v>2</v>
      </c>
      <c r="T54" s="108">
        <v>8</v>
      </c>
      <c r="U54" s="108">
        <v>0</v>
      </c>
      <c r="V54" s="109">
        <v>0</v>
      </c>
      <c r="W54" s="104">
        <v>44</v>
      </c>
      <c r="X54" s="105">
        <v>23</v>
      </c>
      <c r="Y54" s="106">
        <v>21</v>
      </c>
      <c r="Z54" s="107">
        <v>23</v>
      </c>
      <c r="AA54" s="108">
        <v>21</v>
      </c>
      <c r="AB54" s="108">
        <v>0</v>
      </c>
      <c r="AC54" s="109">
        <v>0</v>
      </c>
      <c r="AD54" s="110">
        <v>3</v>
      </c>
      <c r="AE54" s="111">
        <v>8</v>
      </c>
      <c r="AF54" s="112">
        <v>-5</v>
      </c>
      <c r="AG54" s="110">
        <v>31</v>
      </c>
      <c r="AH54" s="111">
        <v>19</v>
      </c>
      <c r="AI54" s="113">
        <v>12</v>
      </c>
      <c r="AJ54" s="114">
        <v>18</v>
      </c>
      <c r="AK54" s="115">
        <v>11</v>
      </c>
      <c r="AL54" s="115">
        <v>0</v>
      </c>
      <c r="AM54" s="116">
        <v>1</v>
      </c>
      <c r="AN54" s="110">
        <v>1</v>
      </c>
      <c r="AO54" s="112">
        <v>0</v>
      </c>
      <c r="AP54" s="117">
        <v>28</v>
      </c>
      <c r="AQ54" s="111">
        <v>11</v>
      </c>
      <c r="AR54" s="113">
        <v>17</v>
      </c>
      <c r="AS54" s="114">
        <v>10</v>
      </c>
      <c r="AT54" s="115">
        <v>17</v>
      </c>
      <c r="AU54" s="115">
        <v>0</v>
      </c>
      <c r="AV54" s="116">
        <v>0</v>
      </c>
      <c r="AW54" s="110">
        <v>1</v>
      </c>
      <c r="AX54" s="112">
        <v>0</v>
      </c>
      <c r="AY54" s="118">
        <v>-4</v>
      </c>
    </row>
    <row r="55" spans="1:51" x14ac:dyDescent="0.15">
      <c r="A55">
        <v>9</v>
      </c>
      <c r="B55">
        <v>223</v>
      </c>
      <c r="C55" s="152" t="s">
        <v>82</v>
      </c>
      <c r="D55" s="24"/>
      <c r="E55" s="149">
        <v>493.21</v>
      </c>
      <c r="F55" s="265">
        <v>23051</v>
      </c>
      <c r="G55" s="266">
        <v>61409</v>
      </c>
      <c r="H55" s="266">
        <v>29452</v>
      </c>
      <c r="I55" s="266">
        <v>31957</v>
      </c>
      <c r="J55" s="104">
        <v>-49</v>
      </c>
      <c r="K55" s="105">
        <v>-13</v>
      </c>
      <c r="L55" s="106">
        <v>-36</v>
      </c>
      <c r="M55" s="104">
        <v>-46</v>
      </c>
      <c r="N55" s="105">
        <v>-23</v>
      </c>
      <c r="O55" s="151">
        <v>-23</v>
      </c>
      <c r="P55" s="104">
        <v>30</v>
      </c>
      <c r="Q55" s="105">
        <v>10</v>
      </c>
      <c r="R55" s="106">
        <v>20</v>
      </c>
      <c r="S55" s="107">
        <v>10</v>
      </c>
      <c r="T55" s="108">
        <v>20</v>
      </c>
      <c r="U55" s="108">
        <v>0</v>
      </c>
      <c r="V55" s="109">
        <v>0</v>
      </c>
      <c r="W55" s="104">
        <v>76</v>
      </c>
      <c r="X55" s="105">
        <v>33</v>
      </c>
      <c r="Y55" s="106">
        <v>43</v>
      </c>
      <c r="Z55" s="107">
        <v>33</v>
      </c>
      <c r="AA55" s="108">
        <v>43</v>
      </c>
      <c r="AB55" s="108">
        <v>0</v>
      </c>
      <c r="AC55" s="109">
        <v>0</v>
      </c>
      <c r="AD55" s="110">
        <v>-3</v>
      </c>
      <c r="AE55" s="111">
        <v>10</v>
      </c>
      <c r="AF55" s="112">
        <v>-13</v>
      </c>
      <c r="AG55" s="110">
        <v>99</v>
      </c>
      <c r="AH55" s="111">
        <v>56</v>
      </c>
      <c r="AI55" s="113">
        <v>43</v>
      </c>
      <c r="AJ55" s="114">
        <v>41</v>
      </c>
      <c r="AK55" s="115">
        <v>40</v>
      </c>
      <c r="AL55" s="115">
        <v>15</v>
      </c>
      <c r="AM55" s="116">
        <v>3</v>
      </c>
      <c r="AN55" s="110">
        <v>0</v>
      </c>
      <c r="AO55" s="112">
        <v>0</v>
      </c>
      <c r="AP55" s="117">
        <v>102</v>
      </c>
      <c r="AQ55" s="111">
        <v>46</v>
      </c>
      <c r="AR55" s="113">
        <v>56</v>
      </c>
      <c r="AS55" s="114">
        <v>41</v>
      </c>
      <c r="AT55" s="115">
        <v>47</v>
      </c>
      <c r="AU55" s="115">
        <v>2</v>
      </c>
      <c r="AV55" s="116">
        <v>2</v>
      </c>
      <c r="AW55" s="110">
        <v>3</v>
      </c>
      <c r="AX55" s="112">
        <v>7</v>
      </c>
      <c r="AY55" s="118">
        <v>9</v>
      </c>
    </row>
    <row r="56" spans="1:51" x14ac:dyDescent="0.15">
      <c r="A56">
        <v>10</v>
      </c>
      <c r="B56">
        <v>224</v>
      </c>
      <c r="C56" s="152" t="s">
        <v>83</v>
      </c>
      <c r="D56" s="24"/>
      <c r="E56" s="149">
        <v>229.01</v>
      </c>
      <c r="F56" s="265">
        <v>17082</v>
      </c>
      <c r="G56" s="266">
        <v>44115</v>
      </c>
      <c r="H56" s="266">
        <v>21084</v>
      </c>
      <c r="I56" s="266">
        <v>23031</v>
      </c>
      <c r="J56" s="104">
        <v>1</v>
      </c>
      <c r="K56" s="105">
        <v>-9</v>
      </c>
      <c r="L56" s="106">
        <v>10</v>
      </c>
      <c r="M56" s="104">
        <v>-39</v>
      </c>
      <c r="N56" s="105">
        <v>-27</v>
      </c>
      <c r="O56" s="151">
        <v>-12</v>
      </c>
      <c r="P56" s="104">
        <v>26</v>
      </c>
      <c r="Q56" s="105">
        <v>16</v>
      </c>
      <c r="R56" s="106">
        <v>10</v>
      </c>
      <c r="S56" s="107">
        <v>16</v>
      </c>
      <c r="T56" s="108">
        <v>10</v>
      </c>
      <c r="U56" s="108">
        <v>0</v>
      </c>
      <c r="V56" s="109">
        <v>0</v>
      </c>
      <c r="W56" s="104">
        <v>65</v>
      </c>
      <c r="X56" s="105">
        <v>43</v>
      </c>
      <c r="Y56" s="106">
        <v>22</v>
      </c>
      <c r="Z56" s="107">
        <v>42</v>
      </c>
      <c r="AA56" s="108">
        <v>22</v>
      </c>
      <c r="AB56" s="108">
        <v>1</v>
      </c>
      <c r="AC56" s="109">
        <v>0</v>
      </c>
      <c r="AD56" s="110">
        <v>40</v>
      </c>
      <c r="AE56" s="111">
        <v>18</v>
      </c>
      <c r="AF56" s="112">
        <v>22</v>
      </c>
      <c r="AG56" s="110">
        <v>105</v>
      </c>
      <c r="AH56" s="111">
        <v>54</v>
      </c>
      <c r="AI56" s="113">
        <v>51</v>
      </c>
      <c r="AJ56" s="114">
        <v>32</v>
      </c>
      <c r="AK56" s="115">
        <v>27</v>
      </c>
      <c r="AL56" s="115">
        <v>22</v>
      </c>
      <c r="AM56" s="116">
        <v>24</v>
      </c>
      <c r="AN56" s="110">
        <v>0</v>
      </c>
      <c r="AO56" s="112">
        <v>0</v>
      </c>
      <c r="AP56" s="117">
        <v>65</v>
      </c>
      <c r="AQ56" s="111">
        <v>36</v>
      </c>
      <c r="AR56" s="113">
        <v>29</v>
      </c>
      <c r="AS56" s="114">
        <v>33</v>
      </c>
      <c r="AT56" s="115">
        <v>24</v>
      </c>
      <c r="AU56" s="115">
        <v>3</v>
      </c>
      <c r="AV56" s="116">
        <v>3</v>
      </c>
      <c r="AW56" s="110">
        <v>0</v>
      </c>
      <c r="AX56" s="112">
        <v>2</v>
      </c>
      <c r="AY56" s="118">
        <v>31</v>
      </c>
    </row>
    <row r="57" spans="1:51" x14ac:dyDescent="0.15">
      <c r="A57">
        <v>8</v>
      </c>
      <c r="B57">
        <v>225</v>
      </c>
      <c r="C57" s="152" t="s">
        <v>84</v>
      </c>
      <c r="D57" s="24"/>
      <c r="E57" s="149">
        <v>403.06</v>
      </c>
      <c r="F57" s="265">
        <v>11397</v>
      </c>
      <c r="G57" s="266">
        <v>28926</v>
      </c>
      <c r="H57" s="266">
        <v>13851</v>
      </c>
      <c r="I57" s="266">
        <v>15075</v>
      </c>
      <c r="J57" s="104">
        <v>-16</v>
      </c>
      <c r="K57" s="105">
        <v>-17</v>
      </c>
      <c r="L57" s="106">
        <v>1</v>
      </c>
      <c r="M57" s="104">
        <v>-24</v>
      </c>
      <c r="N57" s="105">
        <v>-17</v>
      </c>
      <c r="O57" s="151">
        <v>-7</v>
      </c>
      <c r="P57" s="104">
        <v>13</v>
      </c>
      <c r="Q57" s="105">
        <v>5</v>
      </c>
      <c r="R57" s="106">
        <v>8</v>
      </c>
      <c r="S57" s="107">
        <v>5</v>
      </c>
      <c r="T57" s="108">
        <v>8</v>
      </c>
      <c r="U57" s="108">
        <v>0</v>
      </c>
      <c r="V57" s="109">
        <v>0</v>
      </c>
      <c r="W57" s="104">
        <v>37</v>
      </c>
      <c r="X57" s="105">
        <v>22</v>
      </c>
      <c r="Y57" s="106">
        <v>15</v>
      </c>
      <c r="Z57" s="107">
        <v>22</v>
      </c>
      <c r="AA57" s="108">
        <v>15</v>
      </c>
      <c r="AB57" s="108">
        <v>0</v>
      </c>
      <c r="AC57" s="109">
        <v>0</v>
      </c>
      <c r="AD57" s="110">
        <v>8</v>
      </c>
      <c r="AE57" s="111">
        <v>0</v>
      </c>
      <c r="AF57" s="112">
        <v>8</v>
      </c>
      <c r="AG57" s="110">
        <v>45</v>
      </c>
      <c r="AH57" s="111">
        <v>19</v>
      </c>
      <c r="AI57" s="113">
        <v>26</v>
      </c>
      <c r="AJ57" s="114">
        <v>17</v>
      </c>
      <c r="AK57" s="115">
        <v>23</v>
      </c>
      <c r="AL57" s="115">
        <v>2</v>
      </c>
      <c r="AM57" s="116">
        <v>3</v>
      </c>
      <c r="AN57" s="110">
        <v>0</v>
      </c>
      <c r="AO57" s="112">
        <v>0</v>
      </c>
      <c r="AP57" s="117">
        <v>37</v>
      </c>
      <c r="AQ57" s="111">
        <v>19</v>
      </c>
      <c r="AR57" s="113">
        <v>18</v>
      </c>
      <c r="AS57" s="114">
        <v>18</v>
      </c>
      <c r="AT57" s="115">
        <v>18</v>
      </c>
      <c r="AU57" s="115">
        <v>1</v>
      </c>
      <c r="AV57" s="116">
        <v>0</v>
      </c>
      <c r="AW57" s="110">
        <v>0</v>
      </c>
      <c r="AX57" s="112">
        <v>0</v>
      </c>
      <c r="AY57" s="118">
        <v>7</v>
      </c>
    </row>
    <row r="58" spans="1:51" x14ac:dyDescent="0.15">
      <c r="A58">
        <v>10</v>
      </c>
      <c r="B58">
        <v>226</v>
      </c>
      <c r="C58" s="152" t="s">
        <v>85</v>
      </c>
      <c r="D58" s="24"/>
      <c r="E58" s="149">
        <v>184.32</v>
      </c>
      <c r="F58" s="265">
        <v>17521</v>
      </c>
      <c r="G58" s="266">
        <v>41942</v>
      </c>
      <c r="H58" s="266">
        <v>19844</v>
      </c>
      <c r="I58" s="266">
        <v>22098</v>
      </c>
      <c r="J58" s="104">
        <v>-15</v>
      </c>
      <c r="K58" s="105">
        <v>-19</v>
      </c>
      <c r="L58" s="106">
        <v>4</v>
      </c>
      <c r="M58" s="104">
        <v>-37</v>
      </c>
      <c r="N58" s="105">
        <v>-26</v>
      </c>
      <c r="O58" s="151">
        <v>-11</v>
      </c>
      <c r="P58" s="104">
        <v>17</v>
      </c>
      <c r="Q58" s="105">
        <v>5</v>
      </c>
      <c r="R58" s="106">
        <v>12</v>
      </c>
      <c r="S58" s="107">
        <v>5</v>
      </c>
      <c r="T58" s="108">
        <v>12</v>
      </c>
      <c r="U58" s="108">
        <v>0</v>
      </c>
      <c r="V58" s="109">
        <v>0</v>
      </c>
      <c r="W58" s="104">
        <v>54</v>
      </c>
      <c r="X58" s="105">
        <v>31</v>
      </c>
      <c r="Y58" s="106">
        <v>23</v>
      </c>
      <c r="Z58" s="107">
        <v>30</v>
      </c>
      <c r="AA58" s="108">
        <v>23</v>
      </c>
      <c r="AB58" s="108">
        <v>1</v>
      </c>
      <c r="AC58" s="109">
        <v>0</v>
      </c>
      <c r="AD58" s="110">
        <v>22</v>
      </c>
      <c r="AE58" s="111">
        <v>7</v>
      </c>
      <c r="AF58" s="112">
        <v>15</v>
      </c>
      <c r="AG58" s="110">
        <v>97</v>
      </c>
      <c r="AH58" s="111">
        <v>51</v>
      </c>
      <c r="AI58" s="113">
        <v>46</v>
      </c>
      <c r="AJ58" s="114">
        <v>37</v>
      </c>
      <c r="AK58" s="115">
        <v>40</v>
      </c>
      <c r="AL58" s="115">
        <v>14</v>
      </c>
      <c r="AM58" s="116">
        <v>5</v>
      </c>
      <c r="AN58" s="110">
        <v>0</v>
      </c>
      <c r="AO58" s="112">
        <v>1</v>
      </c>
      <c r="AP58" s="117">
        <v>75</v>
      </c>
      <c r="AQ58" s="111">
        <v>44</v>
      </c>
      <c r="AR58" s="113">
        <v>31</v>
      </c>
      <c r="AS58" s="114">
        <v>32</v>
      </c>
      <c r="AT58" s="115">
        <v>31</v>
      </c>
      <c r="AU58" s="115">
        <v>11</v>
      </c>
      <c r="AV58" s="116">
        <v>0</v>
      </c>
      <c r="AW58" s="110">
        <v>1</v>
      </c>
      <c r="AX58" s="112">
        <v>0</v>
      </c>
      <c r="AY58" s="118">
        <v>10</v>
      </c>
    </row>
    <row r="59" spans="1:51" s="154" customFormat="1" x14ac:dyDescent="0.15">
      <c r="A59">
        <v>7</v>
      </c>
      <c r="B59">
        <v>227</v>
      </c>
      <c r="C59" s="152" t="s">
        <v>86</v>
      </c>
      <c r="D59" s="24"/>
      <c r="E59" s="149">
        <v>658.54</v>
      </c>
      <c r="F59" s="265">
        <v>12886</v>
      </c>
      <c r="G59" s="266">
        <v>34740</v>
      </c>
      <c r="H59" s="266">
        <v>16598</v>
      </c>
      <c r="I59" s="266">
        <v>18142</v>
      </c>
      <c r="J59" s="104">
        <v>-33</v>
      </c>
      <c r="K59" s="105">
        <v>-16</v>
      </c>
      <c r="L59" s="106">
        <v>-17</v>
      </c>
      <c r="M59" s="104">
        <v>-42</v>
      </c>
      <c r="N59" s="105">
        <v>-26</v>
      </c>
      <c r="O59" s="151">
        <v>-16</v>
      </c>
      <c r="P59" s="104">
        <v>13</v>
      </c>
      <c r="Q59" s="105">
        <v>8</v>
      </c>
      <c r="R59" s="106">
        <v>5</v>
      </c>
      <c r="S59" s="107">
        <v>8</v>
      </c>
      <c r="T59" s="108">
        <v>5</v>
      </c>
      <c r="U59" s="108">
        <v>0</v>
      </c>
      <c r="V59" s="109">
        <v>0</v>
      </c>
      <c r="W59" s="104">
        <v>55</v>
      </c>
      <c r="X59" s="105">
        <v>34</v>
      </c>
      <c r="Y59" s="106">
        <v>21</v>
      </c>
      <c r="Z59" s="107">
        <v>34</v>
      </c>
      <c r="AA59" s="108">
        <v>21</v>
      </c>
      <c r="AB59" s="108">
        <v>0</v>
      </c>
      <c r="AC59" s="109">
        <v>0</v>
      </c>
      <c r="AD59" s="104">
        <v>9</v>
      </c>
      <c r="AE59" s="105">
        <v>10</v>
      </c>
      <c r="AF59" s="106">
        <v>-1</v>
      </c>
      <c r="AG59" s="104">
        <v>52</v>
      </c>
      <c r="AH59" s="105">
        <v>28</v>
      </c>
      <c r="AI59" s="151">
        <v>24</v>
      </c>
      <c r="AJ59" s="107">
        <v>21</v>
      </c>
      <c r="AK59" s="108">
        <v>18</v>
      </c>
      <c r="AL59" s="108">
        <v>7</v>
      </c>
      <c r="AM59" s="109">
        <v>6</v>
      </c>
      <c r="AN59" s="104">
        <v>0</v>
      </c>
      <c r="AO59" s="106">
        <v>0</v>
      </c>
      <c r="AP59" s="118">
        <v>43</v>
      </c>
      <c r="AQ59" s="105">
        <v>18</v>
      </c>
      <c r="AR59" s="151">
        <v>25</v>
      </c>
      <c r="AS59" s="107">
        <v>17</v>
      </c>
      <c r="AT59" s="108">
        <v>22</v>
      </c>
      <c r="AU59" s="108">
        <v>1</v>
      </c>
      <c r="AV59" s="109">
        <v>2</v>
      </c>
      <c r="AW59" s="104">
        <v>0</v>
      </c>
      <c r="AX59" s="106">
        <v>1</v>
      </c>
      <c r="AY59" s="118">
        <v>2</v>
      </c>
    </row>
    <row r="60" spans="1:51" x14ac:dyDescent="0.15">
      <c r="A60">
        <v>5</v>
      </c>
      <c r="B60" s="2">
        <v>228</v>
      </c>
      <c r="C60" s="152" t="s">
        <v>87</v>
      </c>
      <c r="D60" s="155"/>
      <c r="E60" s="149">
        <v>157.55000000000001</v>
      </c>
      <c r="F60" s="265">
        <v>17113</v>
      </c>
      <c r="G60" s="266">
        <v>40619</v>
      </c>
      <c r="H60" s="266">
        <v>19952</v>
      </c>
      <c r="I60" s="266">
        <v>20667</v>
      </c>
      <c r="J60" s="104">
        <v>-19</v>
      </c>
      <c r="K60" s="105">
        <v>0</v>
      </c>
      <c r="L60" s="106">
        <v>-19</v>
      </c>
      <c r="M60" s="104">
        <v>-17</v>
      </c>
      <c r="N60" s="105">
        <v>-6</v>
      </c>
      <c r="O60" s="151">
        <v>-11</v>
      </c>
      <c r="P60" s="104">
        <v>24</v>
      </c>
      <c r="Q60" s="105">
        <v>15</v>
      </c>
      <c r="R60" s="106">
        <v>9</v>
      </c>
      <c r="S60" s="107">
        <v>14</v>
      </c>
      <c r="T60" s="108">
        <v>9</v>
      </c>
      <c r="U60" s="108">
        <v>1</v>
      </c>
      <c r="V60" s="109">
        <v>0</v>
      </c>
      <c r="W60" s="104">
        <v>41</v>
      </c>
      <c r="X60" s="105">
        <v>21</v>
      </c>
      <c r="Y60" s="106">
        <v>20</v>
      </c>
      <c r="Z60" s="107">
        <v>21</v>
      </c>
      <c r="AA60" s="108">
        <v>20</v>
      </c>
      <c r="AB60" s="108">
        <v>0</v>
      </c>
      <c r="AC60" s="109">
        <v>0</v>
      </c>
      <c r="AD60" s="104">
        <v>-2</v>
      </c>
      <c r="AE60" s="105">
        <v>6</v>
      </c>
      <c r="AF60" s="106">
        <v>-8</v>
      </c>
      <c r="AG60" s="104">
        <v>157</v>
      </c>
      <c r="AH60" s="105">
        <v>84</v>
      </c>
      <c r="AI60" s="151">
        <v>73</v>
      </c>
      <c r="AJ60" s="107">
        <v>41</v>
      </c>
      <c r="AK60" s="108">
        <v>36</v>
      </c>
      <c r="AL60" s="108">
        <v>42</v>
      </c>
      <c r="AM60" s="109">
        <v>37</v>
      </c>
      <c r="AN60" s="104">
        <v>1</v>
      </c>
      <c r="AO60" s="106">
        <v>0</v>
      </c>
      <c r="AP60" s="118">
        <v>159</v>
      </c>
      <c r="AQ60" s="105">
        <v>78</v>
      </c>
      <c r="AR60" s="151">
        <v>81</v>
      </c>
      <c r="AS60" s="107">
        <v>48</v>
      </c>
      <c r="AT60" s="108">
        <v>50</v>
      </c>
      <c r="AU60" s="108">
        <v>24</v>
      </c>
      <c r="AV60" s="109">
        <v>25</v>
      </c>
      <c r="AW60" s="104">
        <v>6</v>
      </c>
      <c r="AX60" s="106">
        <v>6</v>
      </c>
      <c r="AY60" s="118">
        <v>15</v>
      </c>
    </row>
    <row r="61" spans="1:51" s="157" customFormat="1" x14ac:dyDescent="0.15">
      <c r="A61">
        <v>7</v>
      </c>
      <c r="B61">
        <v>229</v>
      </c>
      <c r="C61" s="156" t="s">
        <v>88</v>
      </c>
      <c r="D61" s="24" t="s">
        <v>51</v>
      </c>
      <c r="E61" s="149">
        <v>210.87</v>
      </c>
      <c r="F61" s="265">
        <v>27765</v>
      </c>
      <c r="G61" s="266">
        <v>74191</v>
      </c>
      <c r="H61" s="266">
        <v>35863</v>
      </c>
      <c r="I61" s="266">
        <v>38328</v>
      </c>
      <c r="J61" s="104">
        <v>-100</v>
      </c>
      <c r="K61" s="105">
        <v>-49</v>
      </c>
      <c r="L61" s="106">
        <v>-51</v>
      </c>
      <c r="M61" s="104">
        <v>-46</v>
      </c>
      <c r="N61" s="105">
        <v>-24</v>
      </c>
      <c r="O61" s="151">
        <v>-22</v>
      </c>
      <c r="P61" s="104">
        <v>33</v>
      </c>
      <c r="Q61" s="105">
        <v>21</v>
      </c>
      <c r="R61" s="106">
        <v>12</v>
      </c>
      <c r="S61" s="107">
        <v>21</v>
      </c>
      <c r="T61" s="108">
        <v>12</v>
      </c>
      <c r="U61" s="108">
        <v>0</v>
      </c>
      <c r="V61" s="109">
        <v>0</v>
      </c>
      <c r="W61" s="104">
        <v>79</v>
      </c>
      <c r="X61" s="105">
        <v>45</v>
      </c>
      <c r="Y61" s="106">
        <v>34</v>
      </c>
      <c r="Z61" s="107">
        <v>45</v>
      </c>
      <c r="AA61" s="108">
        <v>34</v>
      </c>
      <c r="AB61" s="108">
        <v>0</v>
      </c>
      <c r="AC61" s="109">
        <v>0</v>
      </c>
      <c r="AD61" s="104">
        <v>-54</v>
      </c>
      <c r="AE61" s="105">
        <v>-25</v>
      </c>
      <c r="AF61" s="106">
        <v>-29</v>
      </c>
      <c r="AG61" s="104">
        <v>103</v>
      </c>
      <c r="AH61" s="105">
        <v>61</v>
      </c>
      <c r="AI61" s="151">
        <v>42</v>
      </c>
      <c r="AJ61" s="107">
        <v>48</v>
      </c>
      <c r="AK61" s="108">
        <v>39</v>
      </c>
      <c r="AL61" s="108">
        <v>13</v>
      </c>
      <c r="AM61" s="109">
        <v>3</v>
      </c>
      <c r="AN61" s="104">
        <v>0</v>
      </c>
      <c r="AO61" s="106">
        <v>0</v>
      </c>
      <c r="AP61" s="118">
        <v>157</v>
      </c>
      <c r="AQ61" s="105">
        <v>86</v>
      </c>
      <c r="AR61" s="151">
        <v>71</v>
      </c>
      <c r="AS61" s="107">
        <v>76</v>
      </c>
      <c r="AT61" s="108">
        <v>68</v>
      </c>
      <c r="AU61" s="108">
        <v>6</v>
      </c>
      <c r="AV61" s="109">
        <v>2</v>
      </c>
      <c r="AW61" s="104">
        <v>4</v>
      </c>
      <c r="AX61" s="106">
        <v>1</v>
      </c>
      <c r="AY61" s="118">
        <v>-15</v>
      </c>
    </row>
    <row r="62" spans="1:51" x14ac:dyDescent="0.15">
      <c r="A62" s="157"/>
      <c r="B62" s="157"/>
      <c r="C62" s="158" t="s">
        <v>89</v>
      </c>
      <c r="D62" s="78"/>
      <c r="E62" s="159">
        <v>90.33</v>
      </c>
      <c r="F62" s="134">
        <v>11007</v>
      </c>
      <c r="G62" s="261">
        <v>29656</v>
      </c>
      <c r="H62" s="261">
        <v>13958</v>
      </c>
      <c r="I62" s="261">
        <v>15698</v>
      </c>
      <c r="J62" s="221">
        <v>4</v>
      </c>
      <c r="K62" s="222">
        <v>-1</v>
      </c>
      <c r="L62" s="223">
        <v>5</v>
      </c>
      <c r="M62" s="221">
        <v>0</v>
      </c>
      <c r="N62" s="222">
        <v>-3</v>
      </c>
      <c r="O62" s="224">
        <v>3</v>
      </c>
      <c r="P62" s="221">
        <v>20</v>
      </c>
      <c r="Q62" s="222">
        <v>10</v>
      </c>
      <c r="R62" s="223">
        <v>10</v>
      </c>
      <c r="S62" s="221">
        <v>10</v>
      </c>
      <c r="T62" s="222">
        <v>10</v>
      </c>
      <c r="U62" s="222">
        <v>0</v>
      </c>
      <c r="V62" s="223">
        <v>0</v>
      </c>
      <c r="W62" s="221">
        <v>20</v>
      </c>
      <c r="X62" s="222">
        <v>13</v>
      </c>
      <c r="Y62" s="223">
        <v>7</v>
      </c>
      <c r="Z62" s="221">
        <v>13</v>
      </c>
      <c r="AA62" s="222">
        <v>7</v>
      </c>
      <c r="AB62" s="222">
        <v>0</v>
      </c>
      <c r="AC62" s="223">
        <v>0</v>
      </c>
      <c r="AD62" s="221">
        <v>4</v>
      </c>
      <c r="AE62" s="222">
        <v>2</v>
      </c>
      <c r="AF62" s="223">
        <v>2</v>
      </c>
      <c r="AG62" s="221">
        <v>48</v>
      </c>
      <c r="AH62" s="222">
        <v>23</v>
      </c>
      <c r="AI62" s="224">
        <v>25</v>
      </c>
      <c r="AJ62" s="221">
        <v>22</v>
      </c>
      <c r="AK62" s="222">
        <v>23</v>
      </c>
      <c r="AL62" s="222">
        <v>1</v>
      </c>
      <c r="AM62" s="223">
        <v>2</v>
      </c>
      <c r="AN62" s="221">
        <v>0</v>
      </c>
      <c r="AO62" s="223">
        <v>0</v>
      </c>
      <c r="AP62" s="225">
        <v>44</v>
      </c>
      <c r="AQ62" s="222">
        <v>21</v>
      </c>
      <c r="AR62" s="224">
        <v>23</v>
      </c>
      <c r="AS62" s="221">
        <v>21</v>
      </c>
      <c r="AT62" s="222">
        <v>19</v>
      </c>
      <c r="AU62" s="222">
        <v>0</v>
      </c>
      <c r="AV62" s="223">
        <v>1</v>
      </c>
      <c r="AW62" s="221">
        <v>0</v>
      </c>
      <c r="AX62" s="223">
        <v>3</v>
      </c>
      <c r="AY62" s="225">
        <v>17</v>
      </c>
    </row>
    <row r="63" spans="1:51" s="157" customFormat="1" x14ac:dyDescent="0.15">
      <c r="A63">
        <v>3</v>
      </c>
      <c r="B63">
        <v>301</v>
      </c>
      <c r="C63" s="152" t="s">
        <v>90</v>
      </c>
      <c r="D63" s="24"/>
      <c r="E63" s="149">
        <v>90.33</v>
      </c>
      <c r="F63" s="265">
        <v>11007</v>
      </c>
      <c r="G63" s="266">
        <v>29656</v>
      </c>
      <c r="H63" s="266">
        <v>13958</v>
      </c>
      <c r="I63" s="266">
        <v>15698</v>
      </c>
      <c r="J63" s="104">
        <v>4</v>
      </c>
      <c r="K63" s="105">
        <v>-1</v>
      </c>
      <c r="L63" s="106">
        <v>5</v>
      </c>
      <c r="M63" s="104">
        <v>0</v>
      </c>
      <c r="N63" s="105">
        <v>-3</v>
      </c>
      <c r="O63" s="151">
        <v>3</v>
      </c>
      <c r="P63" s="104">
        <v>20</v>
      </c>
      <c r="Q63" s="105">
        <v>10</v>
      </c>
      <c r="R63" s="106">
        <v>10</v>
      </c>
      <c r="S63" s="107">
        <v>10</v>
      </c>
      <c r="T63" s="108">
        <v>10</v>
      </c>
      <c r="U63" s="108">
        <v>0</v>
      </c>
      <c r="V63" s="109">
        <v>0</v>
      </c>
      <c r="W63" s="104">
        <v>20</v>
      </c>
      <c r="X63" s="105">
        <v>13</v>
      </c>
      <c r="Y63" s="106">
        <v>7</v>
      </c>
      <c r="Z63" s="107">
        <v>13</v>
      </c>
      <c r="AA63" s="108">
        <v>7</v>
      </c>
      <c r="AB63" s="108">
        <v>0</v>
      </c>
      <c r="AC63" s="109">
        <v>0</v>
      </c>
      <c r="AD63" s="104">
        <v>4</v>
      </c>
      <c r="AE63" s="105">
        <v>2</v>
      </c>
      <c r="AF63" s="106">
        <v>2</v>
      </c>
      <c r="AG63" s="104">
        <v>48</v>
      </c>
      <c r="AH63" s="105">
        <v>23</v>
      </c>
      <c r="AI63" s="151">
        <v>25</v>
      </c>
      <c r="AJ63" s="107">
        <v>22</v>
      </c>
      <c r="AK63" s="108">
        <v>23</v>
      </c>
      <c r="AL63" s="108">
        <v>1</v>
      </c>
      <c r="AM63" s="109">
        <v>2</v>
      </c>
      <c r="AN63" s="104">
        <v>0</v>
      </c>
      <c r="AO63" s="106">
        <v>0</v>
      </c>
      <c r="AP63" s="118">
        <v>44</v>
      </c>
      <c r="AQ63" s="105">
        <v>21</v>
      </c>
      <c r="AR63" s="151">
        <v>23</v>
      </c>
      <c r="AS63" s="107">
        <v>21</v>
      </c>
      <c r="AT63" s="108">
        <v>19</v>
      </c>
      <c r="AU63" s="108">
        <v>0</v>
      </c>
      <c r="AV63" s="109">
        <v>1</v>
      </c>
      <c r="AW63" s="104">
        <v>0</v>
      </c>
      <c r="AX63" s="106">
        <v>3</v>
      </c>
      <c r="AY63" s="118">
        <v>17</v>
      </c>
    </row>
    <row r="64" spans="1:51" x14ac:dyDescent="0.15">
      <c r="A64" s="157"/>
      <c r="B64" s="157"/>
      <c r="C64" s="158" t="s">
        <v>91</v>
      </c>
      <c r="D64" s="78"/>
      <c r="E64" s="159">
        <v>185.19</v>
      </c>
      <c r="F64" s="134">
        <v>6552</v>
      </c>
      <c r="G64" s="261">
        <v>19173</v>
      </c>
      <c r="H64" s="261">
        <v>9277</v>
      </c>
      <c r="I64" s="261">
        <v>9896</v>
      </c>
      <c r="J64" s="221">
        <v>-63</v>
      </c>
      <c r="K64" s="222">
        <v>-23</v>
      </c>
      <c r="L64" s="223">
        <v>-40</v>
      </c>
      <c r="M64" s="221">
        <v>-23</v>
      </c>
      <c r="N64" s="222">
        <v>-7</v>
      </c>
      <c r="O64" s="224">
        <v>-16</v>
      </c>
      <c r="P64" s="221">
        <v>2</v>
      </c>
      <c r="Q64" s="222">
        <v>1</v>
      </c>
      <c r="R64" s="223">
        <v>1</v>
      </c>
      <c r="S64" s="221">
        <v>1</v>
      </c>
      <c r="T64" s="222">
        <v>1</v>
      </c>
      <c r="U64" s="222">
        <v>0</v>
      </c>
      <c r="V64" s="223">
        <v>0</v>
      </c>
      <c r="W64" s="221">
        <v>25</v>
      </c>
      <c r="X64" s="222">
        <v>8</v>
      </c>
      <c r="Y64" s="223">
        <v>17</v>
      </c>
      <c r="Z64" s="221">
        <v>8</v>
      </c>
      <c r="AA64" s="222">
        <v>17</v>
      </c>
      <c r="AB64" s="222">
        <v>0</v>
      </c>
      <c r="AC64" s="223">
        <v>0</v>
      </c>
      <c r="AD64" s="221">
        <v>-40</v>
      </c>
      <c r="AE64" s="222">
        <v>-16</v>
      </c>
      <c r="AF64" s="223">
        <v>-24</v>
      </c>
      <c r="AG64" s="221">
        <v>17</v>
      </c>
      <c r="AH64" s="222">
        <v>11</v>
      </c>
      <c r="AI64" s="224">
        <v>6</v>
      </c>
      <c r="AJ64" s="221">
        <v>7</v>
      </c>
      <c r="AK64" s="222">
        <v>6</v>
      </c>
      <c r="AL64" s="222">
        <v>4</v>
      </c>
      <c r="AM64" s="223">
        <v>0</v>
      </c>
      <c r="AN64" s="221">
        <v>0</v>
      </c>
      <c r="AO64" s="223">
        <v>0</v>
      </c>
      <c r="AP64" s="225">
        <v>57</v>
      </c>
      <c r="AQ64" s="222">
        <v>27</v>
      </c>
      <c r="AR64" s="224">
        <v>30</v>
      </c>
      <c r="AS64" s="221">
        <v>24</v>
      </c>
      <c r="AT64" s="222">
        <v>26</v>
      </c>
      <c r="AU64" s="222">
        <v>1</v>
      </c>
      <c r="AV64" s="223">
        <v>1</v>
      </c>
      <c r="AW64" s="221">
        <v>2</v>
      </c>
      <c r="AX64" s="223">
        <v>3</v>
      </c>
      <c r="AY64" s="225">
        <v>-11</v>
      </c>
    </row>
    <row r="65" spans="1:51" s="157" customFormat="1" x14ac:dyDescent="0.15">
      <c r="A65">
        <v>5</v>
      </c>
      <c r="B65">
        <v>365</v>
      </c>
      <c r="C65" s="152" t="s">
        <v>92</v>
      </c>
      <c r="D65" s="24"/>
      <c r="E65" s="149">
        <v>185.19</v>
      </c>
      <c r="F65" s="265">
        <v>6552</v>
      </c>
      <c r="G65" s="266">
        <v>19173</v>
      </c>
      <c r="H65" s="266">
        <v>9277</v>
      </c>
      <c r="I65" s="266">
        <v>9896</v>
      </c>
      <c r="J65" s="104">
        <v>-63</v>
      </c>
      <c r="K65" s="105">
        <v>-23</v>
      </c>
      <c r="L65" s="106">
        <v>-40</v>
      </c>
      <c r="M65" s="104">
        <v>-23</v>
      </c>
      <c r="N65" s="105">
        <v>-7</v>
      </c>
      <c r="O65" s="151">
        <v>-16</v>
      </c>
      <c r="P65" s="104">
        <v>2</v>
      </c>
      <c r="Q65" s="105">
        <v>1</v>
      </c>
      <c r="R65" s="106">
        <v>1</v>
      </c>
      <c r="S65" s="107">
        <v>1</v>
      </c>
      <c r="T65" s="108">
        <v>1</v>
      </c>
      <c r="U65" s="108">
        <v>0</v>
      </c>
      <c r="V65" s="109">
        <v>0</v>
      </c>
      <c r="W65" s="104">
        <v>25</v>
      </c>
      <c r="X65" s="105">
        <v>8</v>
      </c>
      <c r="Y65" s="106">
        <v>17</v>
      </c>
      <c r="Z65" s="107">
        <v>8</v>
      </c>
      <c r="AA65" s="108">
        <v>17</v>
      </c>
      <c r="AB65" s="108">
        <v>0</v>
      </c>
      <c r="AC65" s="109">
        <v>0</v>
      </c>
      <c r="AD65" s="104">
        <v>-40</v>
      </c>
      <c r="AE65" s="105">
        <v>-16</v>
      </c>
      <c r="AF65" s="106">
        <v>-24</v>
      </c>
      <c r="AG65" s="104">
        <v>17</v>
      </c>
      <c r="AH65" s="105">
        <v>11</v>
      </c>
      <c r="AI65" s="151">
        <v>6</v>
      </c>
      <c r="AJ65" s="107">
        <v>7</v>
      </c>
      <c r="AK65" s="108">
        <v>6</v>
      </c>
      <c r="AL65" s="108">
        <v>4</v>
      </c>
      <c r="AM65" s="109">
        <v>0</v>
      </c>
      <c r="AN65" s="104">
        <v>0</v>
      </c>
      <c r="AO65" s="106">
        <v>0</v>
      </c>
      <c r="AP65" s="118">
        <v>57</v>
      </c>
      <c r="AQ65" s="105">
        <v>27</v>
      </c>
      <c r="AR65" s="151">
        <v>30</v>
      </c>
      <c r="AS65" s="107">
        <v>24</v>
      </c>
      <c r="AT65" s="108">
        <v>26</v>
      </c>
      <c r="AU65" s="108">
        <v>1</v>
      </c>
      <c r="AV65" s="109">
        <v>1</v>
      </c>
      <c r="AW65" s="104">
        <v>2</v>
      </c>
      <c r="AX65" s="106">
        <v>3</v>
      </c>
      <c r="AY65" s="118">
        <v>-11</v>
      </c>
    </row>
    <row r="66" spans="1:51" x14ac:dyDescent="0.15">
      <c r="A66" s="157"/>
      <c r="B66" s="157"/>
      <c r="C66" s="120" t="s">
        <v>93</v>
      </c>
      <c r="D66" s="78"/>
      <c r="E66" s="159">
        <v>44.050000000000004</v>
      </c>
      <c r="F66" s="134">
        <v>25216</v>
      </c>
      <c r="G66" s="261">
        <v>63907</v>
      </c>
      <c r="H66" s="261">
        <v>31119</v>
      </c>
      <c r="I66" s="261">
        <v>32788</v>
      </c>
      <c r="J66" s="221">
        <v>22</v>
      </c>
      <c r="K66" s="222">
        <v>2</v>
      </c>
      <c r="L66" s="223">
        <v>20</v>
      </c>
      <c r="M66" s="221">
        <v>-12</v>
      </c>
      <c r="N66" s="222">
        <v>-8</v>
      </c>
      <c r="O66" s="224">
        <v>-4</v>
      </c>
      <c r="P66" s="221">
        <v>44</v>
      </c>
      <c r="Q66" s="222">
        <v>23</v>
      </c>
      <c r="R66" s="223">
        <v>21</v>
      </c>
      <c r="S66" s="221">
        <v>23</v>
      </c>
      <c r="T66" s="222">
        <v>21</v>
      </c>
      <c r="U66" s="222">
        <v>0</v>
      </c>
      <c r="V66" s="223">
        <v>0</v>
      </c>
      <c r="W66" s="221">
        <v>56</v>
      </c>
      <c r="X66" s="222">
        <v>31</v>
      </c>
      <c r="Y66" s="223">
        <v>25</v>
      </c>
      <c r="Z66" s="221">
        <v>31</v>
      </c>
      <c r="AA66" s="222">
        <v>25</v>
      </c>
      <c r="AB66" s="222">
        <v>0</v>
      </c>
      <c r="AC66" s="223">
        <v>0</v>
      </c>
      <c r="AD66" s="221">
        <v>34</v>
      </c>
      <c r="AE66" s="222">
        <v>10</v>
      </c>
      <c r="AF66" s="223">
        <v>24</v>
      </c>
      <c r="AG66" s="221">
        <v>169</v>
      </c>
      <c r="AH66" s="222">
        <v>89</v>
      </c>
      <c r="AI66" s="224">
        <v>80</v>
      </c>
      <c r="AJ66" s="221">
        <v>77</v>
      </c>
      <c r="AK66" s="222">
        <v>73</v>
      </c>
      <c r="AL66" s="222">
        <v>12</v>
      </c>
      <c r="AM66" s="223">
        <v>7</v>
      </c>
      <c r="AN66" s="221">
        <v>0</v>
      </c>
      <c r="AO66" s="223">
        <v>0</v>
      </c>
      <c r="AP66" s="225">
        <v>135</v>
      </c>
      <c r="AQ66" s="222">
        <v>79</v>
      </c>
      <c r="AR66" s="224">
        <v>56</v>
      </c>
      <c r="AS66" s="221">
        <v>67</v>
      </c>
      <c r="AT66" s="222">
        <v>54</v>
      </c>
      <c r="AU66" s="222">
        <v>12</v>
      </c>
      <c r="AV66" s="223">
        <v>2</v>
      </c>
      <c r="AW66" s="221">
        <v>0</v>
      </c>
      <c r="AX66" s="223">
        <v>0</v>
      </c>
      <c r="AY66" s="225">
        <v>20</v>
      </c>
    </row>
    <row r="67" spans="1:51" x14ac:dyDescent="0.15">
      <c r="A67">
        <v>4</v>
      </c>
      <c r="B67">
        <v>381</v>
      </c>
      <c r="C67" s="156" t="s">
        <v>94</v>
      </c>
      <c r="D67" s="24"/>
      <c r="E67" s="149">
        <v>34.92</v>
      </c>
      <c r="F67" s="265">
        <v>11388</v>
      </c>
      <c r="G67" s="266">
        <v>30248</v>
      </c>
      <c r="H67" s="266">
        <v>14773</v>
      </c>
      <c r="I67" s="266">
        <v>15475</v>
      </c>
      <c r="J67" s="104">
        <v>4</v>
      </c>
      <c r="K67" s="105">
        <v>4</v>
      </c>
      <c r="L67" s="106">
        <v>0</v>
      </c>
      <c r="M67" s="104">
        <v>-2</v>
      </c>
      <c r="N67" s="105">
        <v>4</v>
      </c>
      <c r="O67" s="151">
        <v>-6</v>
      </c>
      <c r="P67" s="104">
        <v>22</v>
      </c>
      <c r="Q67" s="105">
        <v>14</v>
      </c>
      <c r="R67" s="106">
        <v>8</v>
      </c>
      <c r="S67" s="107">
        <v>14</v>
      </c>
      <c r="T67" s="108">
        <v>8</v>
      </c>
      <c r="U67" s="108">
        <v>0</v>
      </c>
      <c r="V67" s="109">
        <v>0</v>
      </c>
      <c r="W67" s="104">
        <v>24</v>
      </c>
      <c r="X67" s="105">
        <v>10</v>
      </c>
      <c r="Y67" s="106">
        <v>14</v>
      </c>
      <c r="Z67" s="107">
        <v>10</v>
      </c>
      <c r="AA67" s="108">
        <v>14</v>
      </c>
      <c r="AB67" s="108">
        <v>0</v>
      </c>
      <c r="AC67" s="109">
        <v>0</v>
      </c>
      <c r="AD67" s="104">
        <v>6</v>
      </c>
      <c r="AE67" s="105">
        <v>0</v>
      </c>
      <c r="AF67" s="106">
        <v>6</v>
      </c>
      <c r="AG67" s="104">
        <v>57</v>
      </c>
      <c r="AH67" s="105">
        <v>29</v>
      </c>
      <c r="AI67" s="151">
        <v>28</v>
      </c>
      <c r="AJ67" s="107">
        <v>24</v>
      </c>
      <c r="AK67" s="108">
        <v>25</v>
      </c>
      <c r="AL67" s="108">
        <v>5</v>
      </c>
      <c r="AM67" s="109">
        <v>3</v>
      </c>
      <c r="AN67" s="104">
        <v>0</v>
      </c>
      <c r="AO67" s="106">
        <v>0</v>
      </c>
      <c r="AP67" s="118">
        <v>51</v>
      </c>
      <c r="AQ67" s="105">
        <v>29</v>
      </c>
      <c r="AR67" s="151">
        <v>22</v>
      </c>
      <c r="AS67" s="107">
        <v>25</v>
      </c>
      <c r="AT67" s="108">
        <v>22</v>
      </c>
      <c r="AU67" s="108">
        <v>4</v>
      </c>
      <c r="AV67" s="109">
        <v>0</v>
      </c>
      <c r="AW67" s="104">
        <v>0</v>
      </c>
      <c r="AX67" s="106">
        <v>0</v>
      </c>
      <c r="AY67" s="118">
        <v>6</v>
      </c>
    </row>
    <row r="68" spans="1:51" s="157" customFormat="1" x14ac:dyDescent="0.15">
      <c r="A68">
        <v>4</v>
      </c>
      <c r="B68">
        <v>382</v>
      </c>
      <c r="C68" s="152" t="s">
        <v>95</v>
      </c>
      <c r="D68" s="24"/>
      <c r="E68" s="149">
        <v>9.1300000000000008</v>
      </c>
      <c r="F68" s="265">
        <v>13828</v>
      </c>
      <c r="G68" s="266">
        <v>33659</v>
      </c>
      <c r="H68" s="266">
        <v>16346</v>
      </c>
      <c r="I68" s="266">
        <v>17313</v>
      </c>
      <c r="J68" s="104">
        <v>18</v>
      </c>
      <c r="K68" s="105">
        <v>-2</v>
      </c>
      <c r="L68" s="106">
        <v>20</v>
      </c>
      <c r="M68" s="104">
        <v>-10</v>
      </c>
      <c r="N68" s="105">
        <v>-12</v>
      </c>
      <c r="O68" s="151">
        <v>2</v>
      </c>
      <c r="P68" s="104">
        <v>22</v>
      </c>
      <c r="Q68" s="105">
        <v>9</v>
      </c>
      <c r="R68" s="106">
        <v>13</v>
      </c>
      <c r="S68" s="107">
        <v>9</v>
      </c>
      <c r="T68" s="108">
        <v>13</v>
      </c>
      <c r="U68" s="108">
        <v>0</v>
      </c>
      <c r="V68" s="109">
        <v>0</v>
      </c>
      <c r="W68" s="104">
        <v>32</v>
      </c>
      <c r="X68" s="105">
        <v>21</v>
      </c>
      <c r="Y68" s="106">
        <v>11</v>
      </c>
      <c r="Z68" s="107">
        <v>21</v>
      </c>
      <c r="AA68" s="108">
        <v>11</v>
      </c>
      <c r="AB68" s="108">
        <v>0</v>
      </c>
      <c r="AC68" s="109">
        <v>0</v>
      </c>
      <c r="AD68" s="104">
        <v>28</v>
      </c>
      <c r="AE68" s="105">
        <v>10</v>
      </c>
      <c r="AF68" s="106">
        <v>18</v>
      </c>
      <c r="AG68" s="104">
        <v>112</v>
      </c>
      <c r="AH68" s="105">
        <v>60</v>
      </c>
      <c r="AI68" s="151">
        <v>52</v>
      </c>
      <c r="AJ68" s="107">
        <v>53</v>
      </c>
      <c r="AK68" s="108">
        <v>48</v>
      </c>
      <c r="AL68" s="108">
        <v>7</v>
      </c>
      <c r="AM68" s="109">
        <v>4</v>
      </c>
      <c r="AN68" s="104">
        <v>0</v>
      </c>
      <c r="AO68" s="106">
        <v>0</v>
      </c>
      <c r="AP68" s="118">
        <v>84</v>
      </c>
      <c r="AQ68" s="105">
        <v>50</v>
      </c>
      <c r="AR68" s="151">
        <v>34</v>
      </c>
      <c r="AS68" s="107">
        <v>42</v>
      </c>
      <c r="AT68" s="108">
        <v>32</v>
      </c>
      <c r="AU68" s="108">
        <v>8</v>
      </c>
      <c r="AV68" s="109">
        <v>2</v>
      </c>
      <c r="AW68" s="104">
        <v>0</v>
      </c>
      <c r="AX68" s="106">
        <v>0</v>
      </c>
      <c r="AY68" s="118">
        <v>14</v>
      </c>
    </row>
    <row r="69" spans="1:51" x14ac:dyDescent="0.15">
      <c r="A69" s="157"/>
      <c r="B69" s="157"/>
      <c r="C69" s="120" t="s">
        <v>96</v>
      </c>
      <c r="D69" s="78"/>
      <c r="E69" s="159">
        <v>330.7</v>
      </c>
      <c r="F69" s="134">
        <v>15896</v>
      </c>
      <c r="G69" s="261">
        <v>41153</v>
      </c>
      <c r="H69" s="261">
        <v>19871</v>
      </c>
      <c r="I69" s="261">
        <v>21282</v>
      </c>
      <c r="J69" s="221">
        <v>-19</v>
      </c>
      <c r="K69" s="222">
        <v>-14</v>
      </c>
      <c r="L69" s="223">
        <v>-5</v>
      </c>
      <c r="M69" s="221">
        <v>-31</v>
      </c>
      <c r="N69" s="222">
        <v>-12</v>
      </c>
      <c r="O69" s="224">
        <v>-19</v>
      </c>
      <c r="P69" s="221">
        <v>24</v>
      </c>
      <c r="Q69" s="222">
        <v>18</v>
      </c>
      <c r="R69" s="223">
        <v>6</v>
      </c>
      <c r="S69" s="225">
        <v>18</v>
      </c>
      <c r="T69" s="222">
        <v>6</v>
      </c>
      <c r="U69" s="222">
        <v>0</v>
      </c>
      <c r="V69" s="223">
        <v>0</v>
      </c>
      <c r="W69" s="221">
        <v>55</v>
      </c>
      <c r="X69" s="222">
        <v>30</v>
      </c>
      <c r="Y69" s="223">
        <v>25</v>
      </c>
      <c r="Z69" s="221">
        <v>30</v>
      </c>
      <c r="AA69" s="222">
        <v>25</v>
      </c>
      <c r="AB69" s="222">
        <v>0</v>
      </c>
      <c r="AC69" s="223">
        <v>0</v>
      </c>
      <c r="AD69" s="221">
        <v>12</v>
      </c>
      <c r="AE69" s="222">
        <v>-2</v>
      </c>
      <c r="AF69" s="223">
        <v>14</v>
      </c>
      <c r="AG69" s="221">
        <v>96</v>
      </c>
      <c r="AH69" s="222">
        <v>45</v>
      </c>
      <c r="AI69" s="224">
        <v>51</v>
      </c>
      <c r="AJ69" s="221">
        <v>39</v>
      </c>
      <c r="AK69" s="222">
        <v>47</v>
      </c>
      <c r="AL69" s="222">
        <v>5</v>
      </c>
      <c r="AM69" s="223">
        <v>4</v>
      </c>
      <c r="AN69" s="221">
        <v>1</v>
      </c>
      <c r="AO69" s="223">
        <v>0</v>
      </c>
      <c r="AP69" s="225">
        <v>84</v>
      </c>
      <c r="AQ69" s="222">
        <v>47</v>
      </c>
      <c r="AR69" s="224">
        <v>37</v>
      </c>
      <c r="AS69" s="221">
        <v>43</v>
      </c>
      <c r="AT69" s="222">
        <v>29</v>
      </c>
      <c r="AU69" s="222">
        <v>2</v>
      </c>
      <c r="AV69" s="223">
        <v>8</v>
      </c>
      <c r="AW69" s="221">
        <v>2</v>
      </c>
      <c r="AX69" s="223">
        <v>0</v>
      </c>
      <c r="AY69" s="225">
        <v>4</v>
      </c>
    </row>
    <row r="70" spans="1:51" x14ac:dyDescent="0.15">
      <c r="A70">
        <v>6</v>
      </c>
      <c r="B70">
        <v>442</v>
      </c>
      <c r="C70" s="152" t="s">
        <v>97</v>
      </c>
      <c r="D70" s="24"/>
      <c r="E70" s="149">
        <v>82.67</v>
      </c>
      <c r="F70" s="265">
        <v>4316</v>
      </c>
      <c r="G70" s="266">
        <v>11187</v>
      </c>
      <c r="H70" s="266">
        <v>5467</v>
      </c>
      <c r="I70" s="266">
        <v>5720</v>
      </c>
      <c r="J70" s="104">
        <v>-9</v>
      </c>
      <c r="K70" s="105">
        <v>-4</v>
      </c>
      <c r="L70" s="106">
        <v>-5</v>
      </c>
      <c r="M70" s="104">
        <v>-18</v>
      </c>
      <c r="N70" s="105">
        <v>-7</v>
      </c>
      <c r="O70" s="151">
        <v>-11</v>
      </c>
      <c r="P70" s="104">
        <v>5</v>
      </c>
      <c r="Q70" s="105">
        <v>4</v>
      </c>
      <c r="R70" s="106">
        <v>1</v>
      </c>
      <c r="S70" s="107">
        <v>4</v>
      </c>
      <c r="T70" s="108">
        <v>1</v>
      </c>
      <c r="U70" s="108">
        <v>0</v>
      </c>
      <c r="V70" s="109">
        <v>0</v>
      </c>
      <c r="W70" s="104">
        <v>23</v>
      </c>
      <c r="X70" s="105">
        <v>11</v>
      </c>
      <c r="Y70" s="106">
        <v>12</v>
      </c>
      <c r="Z70" s="107">
        <v>11</v>
      </c>
      <c r="AA70" s="108">
        <v>12</v>
      </c>
      <c r="AB70" s="108">
        <v>0</v>
      </c>
      <c r="AC70" s="109">
        <v>0</v>
      </c>
      <c r="AD70" s="104">
        <v>9</v>
      </c>
      <c r="AE70" s="105">
        <v>3</v>
      </c>
      <c r="AF70" s="106">
        <v>6</v>
      </c>
      <c r="AG70" s="104">
        <v>18</v>
      </c>
      <c r="AH70" s="105">
        <v>9</v>
      </c>
      <c r="AI70" s="151">
        <v>9</v>
      </c>
      <c r="AJ70" s="107">
        <v>8</v>
      </c>
      <c r="AK70" s="108">
        <v>8</v>
      </c>
      <c r="AL70" s="108">
        <v>0</v>
      </c>
      <c r="AM70" s="109">
        <v>1</v>
      </c>
      <c r="AN70" s="104">
        <v>1</v>
      </c>
      <c r="AO70" s="106">
        <v>0</v>
      </c>
      <c r="AP70" s="118">
        <v>9</v>
      </c>
      <c r="AQ70" s="105">
        <v>6</v>
      </c>
      <c r="AR70" s="151">
        <v>3</v>
      </c>
      <c r="AS70" s="107">
        <v>6</v>
      </c>
      <c r="AT70" s="108">
        <v>3</v>
      </c>
      <c r="AU70" s="108">
        <v>0</v>
      </c>
      <c r="AV70" s="109">
        <v>0</v>
      </c>
      <c r="AW70" s="104">
        <v>0</v>
      </c>
      <c r="AX70" s="106">
        <v>0</v>
      </c>
      <c r="AY70" s="118">
        <v>-5</v>
      </c>
    </row>
    <row r="71" spans="1:51" x14ac:dyDescent="0.15">
      <c r="A71">
        <v>6</v>
      </c>
      <c r="B71">
        <v>443</v>
      </c>
      <c r="C71" s="152" t="s">
        <v>98</v>
      </c>
      <c r="D71" s="24"/>
      <c r="E71" s="149">
        <v>45.79</v>
      </c>
      <c r="F71" s="265">
        <v>7794</v>
      </c>
      <c r="G71" s="266">
        <v>19360</v>
      </c>
      <c r="H71" s="266">
        <v>9454</v>
      </c>
      <c r="I71" s="266">
        <v>9906</v>
      </c>
      <c r="J71" s="104">
        <v>-8</v>
      </c>
      <c r="K71" s="105">
        <v>-8</v>
      </c>
      <c r="L71" s="106">
        <v>0</v>
      </c>
      <c r="M71" s="104">
        <v>-7</v>
      </c>
      <c r="N71" s="105">
        <v>-2</v>
      </c>
      <c r="O71" s="151">
        <v>-5</v>
      </c>
      <c r="P71" s="104">
        <v>13</v>
      </c>
      <c r="Q71" s="105">
        <v>10</v>
      </c>
      <c r="R71" s="106">
        <v>3</v>
      </c>
      <c r="S71" s="107">
        <v>10</v>
      </c>
      <c r="T71" s="108">
        <v>3</v>
      </c>
      <c r="U71" s="108">
        <v>0</v>
      </c>
      <c r="V71" s="109">
        <v>0</v>
      </c>
      <c r="W71" s="104">
        <v>20</v>
      </c>
      <c r="X71" s="105">
        <v>12</v>
      </c>
      <c r="Y71" s="106">
        <v>8</v>
      </c>
      <c r="Z71" s="107">
        <v>12</v>
      </c>
      <c r="AA71" s="108">
        <v>8</v>
      </c>
      <c r="AB71" s="108">
        <v>0</v>
      </c>
      <c r="AC71" s="109">
        <v>0</v>
      </c>
      <c r="AD71" s="104">
        <v>-1</v>
      </c>
      <c r="AE71" s="105">
        <v>-6</v>
      </c>
      <c r="AF71" s="106">
        <v>5</v>
      </c>
      <c r="AG71" s="104">
        <v>60</v>
      </c>
      <c r="AH71" s="105">
        <v>27</v>
      </c>
      <c r="AI71" s="151">
        <v>33</v>
      </c>
      <c r="AJ71" s="107">
        <v>23</v>
      </c>
      <c r="AK71" s="108">
        <v>31</v>
      </c>
      <c r="AL71" s="108">
        <v>4</v>
      </c>
      <c r="AM71" s="109">
        <v>2</v>
      </c>
      <c r="AN71" s="104">
        <v>0</v>
      </c>
      <c r="AO71" s="106">
        <v>0</v>
      </c>
      <c r="AP71" s="118">
        <v>61</v>
      </c>
      <c r="AQ71" s="105">
        <v>33</v>
      </c>
      <c r="AR71" s="151">
        <v>28</v>
      </c>
      <c r="AS71" s="107">
        <v>29</v>
      </c>
      <c r="AT71" s="108">
        <v>20</v>
      </c>
      <c r="AU71" s="108">
        <v>2</v>
      </c>
      <c r="AV71" s="109">
        <v>8</v>
      </c>
      <c r="AW71" s="104">
        <v>2</v>
      </c>
      <c r="AX71" s="106">
        <v>0</v>
      </c>
      <c r="AY71" s="118">
        <v>5</v>
      </c>
    </row>
    <row r="72" spans="1:51" s="157" customFormat="1" x14ac:dyDescent="0.15">
      <c r="A72">
        <v>6</v>
      </c>
      <c r="B72">
        <v>446</v>
      </c>
      <c r="C72" s="152" t="s">
        <v>99</v>
      </c>
      <c r="D72" s="24"/>
      <c r="E72" s="149">
        <v>202.23</v>
      </c>
      <c r="F72" s="265">
        <v>3786</v>
      </c>
      <c r="G72" s="266">
        <v>10606</v>
      </c>
      <c r="H72" s="266">
        <v>4950</v>
      </c>
      <c r="I72" s="266">
        <v>5656</v>
      </c>
      <c r="J72" s="104">
        <v>-2</v>
      </c>
      <c r="K72" s="105">
        <v>-2</v>
      </c>
      <c r="L72" s="106">
        <v>0</v>
      </c>
      <c r="M72" s="104">
        <v>-6</v>
      </c>
      <c r="N72" s="105">
        <v>-3</v>
      </c>
      <c r="O72" s="151">
        <v>-3</v>
      </c>
      <c r="P72" s="104">
        <v>6</v>
      </c>
      <c r="Q72" s="105">
        <v>4</v>
      </c>
      <c r="R72" s="106">
        <v>2</v>
      </c>
      <c r="S72" s="107">
        <v>4</v>
      </c>
      <c r="T72" s="108">
        <v>2</v>
      </c>
      <c r="U72" s="108">
        <v>0</v>
      </c>
      <c r="V72" s="109">
        <v>0</v>
      </c>
      <c r="W72" s="104">
        <v>12</v>
      </c>
      <c r="X72" s="105">
        <v>7</v>
      </c>
      <c r="Y72" s="106">
        <v>5</v>
      </c>
      <c r="Z72" s="107">
        <v>7</v>
      </c>
      <c r="AA72" s="108">
        <v>5</v>
      </c>
      <c r="AB72" s="108">
        <v>0</v>
      </c>
      <c r="AC72" s="109">
        <v>0</v>
      </c>
      <c r="AD72" s="104">
        <v>4</v>
      </c>
      <c r="AE72" s="105">
        <v>1</v>
      </c>
      <c r="AF72" s="106">
        <v>3</v>
      </c>
      <c r="AG72" s="104">
        <v>18</v>
      </c>
      <c r="AH72" s="105">
        <v>9</v>
      </c>
      <c r="AI72" s="151">
        <v>9</v>
      </c>
      <c r="AJ72" s="107">
        <v>8</v>
      </c>
      <c r="AK72" s="108">
        <v>8</v>
      </c>
      <c r="AL72" s="108">
        <v>1</v>
      </c>
      <c r="AM72" s="109">
        <v>1</v>
      </c>
      <c r="AN72" s="104">
        <v>0</v>
      </c>
      <c r="AO72" s="106">
        <v>0</v>
      </c>
      <c r="AP72" s="118">
        <v>14</v>
      </c>
      <c r="AQ72" s="105">
        <v>8</v>
      </c>
      <c r="AR72" s="151">
        <v>6</v>
      </c>
      <c r="AS72" s="107">
        <v>8</v>
      </c>
      <c r="AT72" s="108">
        <v>6</v>
      </c>
      <c r="AU72" s="108">
        <v>0</v>
      </c>
      <c r="AV72" s="109">
        <v>0</v>
      </c>
      <c r="AW72" s="104">
        <v>0</v>
      </c>
      <c r="AX72" s="106">
        <v>0</v>
      </c>
      <c r="AY72" s="118">
        <v>4</v>
      </c>
    </row>
    <row r="73" spans="1:51" x14ac:dyDescent="0.15">
      <c r="A73" s="157"/>
      <c r="B73" s="157"/>
      <c r="C73" s="120" t="s">
        <v>100</v>
      </c>
      <c r="D73" s="78"/>
      <c r="E73" s="159">
        <v>22.61</v>
      </c>
      <c r="F73" s="134">
        <v>12785</v>
      </c>
      <c r="G73" s="261">
        <v>33477</v>
      </c>
      <c r="H73" s="261">
        <v>16264</v>
      </c>
      <c r="I73" s="261">
        <v>17213</v>
      </c>
      <c r="J73" s="221">
        <v>10</v>
      </c>
      <c r="K73" s="222">
        <v>14</v>
      </c>
      <c r="L73" s="223">
        <v>-4</v>
      </c>
      <c r="M73" s="221">
        <v>-10</v>
      </c>
      <c r="N73" s="222">
        <v>-8</v>
      </c>
      <c r="O73" s="224">
        <v>-2</v>
      </c>
      <c r="P73" s="221">
        <v>19</v>
      </c>
      <c r="Q73" s="222">
        <v>7</v>
      </c>
      <c r="R73" s="223">
        <v>12</v>
      </c>
      <c r="S73" s="221">
        <v>7</v>
      </c>
      <c r="T73" s="222">
        <v>12</v>
      </c>
      <c r="U73" s="222">
        <v>0</v>
      </c>
      <c r="V73" s="223">
        <v>0</v>
      </c>
      <c r="W73" s="221">
        <v>29</v>
      </c>
      <c r="X73" s="222">
        <v>15</v>
      </c>
      <c r="Y73" s="223">
        <v>14</v>
      </c>
      <c r="Z73" s="221">
        <v>15</v>
      </c>
      <c r="AA73" s="222">
        <v>14</v>
      </c>
      <c r="AB73" s="222">
        <v>0</v>
      </c>
      <c r="AC73" s="223">
        <v>0</v>
      </c>
      <c r="AD73" s="221">
        <v>20</v>
      </c>
      <c r="AE73" s="222">
        <v>22</v>
      </c>
      <c r="AF73" s="223">
        <v>-2</v>
      </c>
      <c r="AG73" s="221">
        <v>89</v>
      </c>
      <c r="AH73" s="222">
        <v>50</v>
      </c>
      <c r="AI73" s="224">
        <v>39</v>
      </c>
      <c r="AJ73" s="221">
        <v>46</v>
      </c>
      <c r="AK73" s="222">
        <v>27</v>
      </c>
      <c r="AL73" s="222">
        <v>3</v>
      </c>
      <c r="AM73" s="223">
        <v>12</v>
      </c>
      <c r="AN73" s="221">
        <v>1</v>
      </c>
      <c r="AO73" s="223">
        <v>0</v>
      </c>
      <c r="AP73" s="225">
        <v>69</v>
      </c>
      <c r="AQ73" s="222">
        <v>28</v>
      </c>
      <c r="AR73" s="224">
        <v>41</v>
      </c>
      <c r="AS73" s="221">
        <v>26</v>
      </c>
      <c r="AT73" s="222">
        <v>37</v>
      </c>
      <c r="AU73" s="222">
        <v>2</v>
      </c>
      <c r="AV73" s="223">
        <v>2</v>
      </c>
      <c r="AW73" s="221">
        <v>0</v>
      </c>
      <c r="AX73" s="223">
        <v>2</v>
      </c>
      <c r="AY73" s="225">
        <v>27</v>
      </c>
    </row>
    <row r="74" spans="1:51" s="157" customFormat="1" x14ac:dyDescent="0.15">
      <c r="A74">
        <v>7</v>
      </c>
      <c r="B74">
        <v>464</v>
      </c>
      <c r="C74" s="152" t="s">
        <v>101</v>
      </c>
      <c r="D74" s="24" t="s">
        <v>51</v>
      </c>
      <c r="E74" s="149">
        <v>22.61</v>
      </c>
      <c r="F74" s="265">
        <v>12785</v>
      </c>
      <c r="G74" s="266">
        <v>33477</v>
      </c>
      <c r="H74" s="266">
        <v>16264</v>
      </c>
      <c r="I74" s="266">
        <v>17213</v>
      </c>
      <c r="J74" s="104">
        <v>10</v>
      </c>
      <c r="K74" s="105">
        <v>14</v>
      </c>
      <c r="L74" s="106">
        <v>-4</v>
      </c>
      <c r="M74" s="104">
        <v>-10</v>
      </c>
      <c r="N74" s="105">
        <v>-8</v>
      </c>
      <c r="O74" s="151">
        <v>-2</v>
      </c>
      <c r="P74" s="104">
        <v>19</v>
      </c>
      <c r="Q74" s="105">
        <v>7</v>
      </c>
      <c r="R74" s="106">
        <v>12</v>
      </c>
      <c r="S74" s="107">
        <v>7</v>
      </c>
      <c r="T74" s="108">
        <v>12</v>
      </c>
      <c r="U74" s="108">
        <v>0</v>
      </c>
      <c r="V74" s="109">
        <v>0</v>
      </c>
      <c r="W74" s="104">
        <v>29</v>
      </c>
      <c r="X74" s="105">
        <v>15</v>
      </c>
      <c r="Y74" s="106">
        <v>14</v>
      </c>
      <c r="Z74" s="107">
        <v>15</v>
      </c>
      <c r="AA74" s="108">
        <v>14</v>
      </c>
      <c r="AB74" s="108">
        <v>0</v>
      </c>
      <c r="AC74" s="109">
        <v>0</v>
      </c>
      <c r="AD74" s="104">
        <v>20</v>
      </c>
      <c r="AE74" s="105">
        <v>22</v>
      </c>
      <c r="AF74" s="106">
        <v>-2</v>
      </c>
      <c r="AG74" s="104">
        <v>89</v>
      </c>
      <c r="AH74" s="105">
        <v>50</v>
      </c>
      <c r="AI74" s="151">
        <v>39</v>
      </c>
      <c r="AJ74" s="107">
        <v>46</v>
      </c>
      <c r="AK74" s="108">
        <v>27</v>
      </c>
      <c r="AL74" s="108">
        <v>3</v>
      </c>
      <c r="AM74" s="109">
        <v>12</v>
      </c>
      <c r="AN74" s="104">
        <v>1</v>
      </c>
      <c r="AO74" s="106">
        <v>0</v>
      </c>
      <c r="AP74" s="118">
        <v>69</v>
      </c>
      <c r="AQ74" s="105">
        <v>28</v>
      </c>
      <c r="AR74" s="151">
        <v>41</v>
      </c>
      <c r="AS74" s="107">
        <v>26</v>
      </c>
      <c r="AT74" s="108">
        <v>37</v>
      </c>
      <c r="AU74" s="108">
        <v>2</v>
      </c>
      <c r="AV74" s="109">
        <v>2</v>
      </c>
      <c r="AW74" s="104">
        <v>0</v>
      </c>
      <c r="AX74" s="106">
        <v>2</v>
      </c>
      <c r="AY74" s="118">
        <v>27</v>
      </c>
    </row>
    <row r="75" spans="1:51" x14ac:dyDescent="0.15">
      <c r="A75" s="157"/>
      <c r="B75" s="157"/>
      <c r="C75" s="120" t="s">
        <v>102</v>
      </c>
      <c r="D75" s="78"/>
      <c r="E75" s="159">
        <v>150.26</v>
      </c>
      <c r="F75" s="134">
        <v>5529</v>
      </c>
      <c r="G75" s="261">
        <v>13848</v>
      </c>
      <c r="H75" s="261">
        <v>6699</v>
      </c>
      <c r="I75" s="261">
        <v>7149</v>
      </c>
      <c r="J75" s="221">
        <v>-18</v>
      </c>
      <c r="K75" s="222">
        <v>-12</v>
      </c>
      <c r="L75" s="223">
        <v>-6</v>
      </c>
      <c r="M75" s="221">
        <v>-13</v>
      </c>
      <c r="N75" s="222">
        <v>-8</v>
      </c>
      <c r="O75" s="224">
        <v>-5</v>
      </c>
      <c r="P75" s="221">
        <v>5</v>
      </c>
      <c r="Q75" s="222">
        <v>0</v>
      </c>
      <c r="R75" s="223">
        <v>5</v>
      </c>
      <c r="S75" s="221">
        <v>0</v>
      </c>
      <c r="T75" s="222">
        <v>5</v>
      </c>
      <c r="U75" s="222">
        <v>0</v>
      </c>
      <c r="V75" s="223">
        <v>0</v>
      </c>
      <c r="W75" s="221">
        <v>18</v>
      </c>
      <c r="X75" s="222">
        <v>8</v>
      </c>
      <c r="Y75" s="223">
        <v>10</v>
      </c>
      <c r="Z75" s="221">
        <v>8</v>
      </c>
      <c r="AA75" s="222">
        <v>10</v>
      </c>
      <c r="AB75" s="222">
        <v>0</v>
      </c>
      <c r="AC75" s="223">
        <v>0</v>
      </c>
      <c r="AD75" s="221">
        <v>-5</v>
      </c>
      <c r="AE75" s="222">
        <v>-4</v>
      </c>
      <c r="AF75" s="223">
        <v>-1</v>
      </c>
      <c r="AG75" s="221">
        <v>31</v>
      </c>
      <c r="AH75" s="222">
        <v>14</v>
      </c>
      <c r="AI75" s="224">
        <v>17</v>
      </c>
      <c r="AJ75" s="221">
        <v>11</v>
      </c>
      <c r="AK75" s="222">
        <v>15</v>
      </c>
      <c r="AL75" s="222">
        <v>3</v>
      </c>
      <c r="AM75" s="223">
        <v>2</v>
      </c>
      <c r="AN75" s="221">
        <v>0</v>
      </c>
      <c r="AO75" s="223">
        <v>0</v>
      </c>
      <c r="AP75" s="225">
        <v>36</v>
      </c>
      <c r="AQ75" s="222">
        <v>18</v>
      </c>
      <c r="AR75" s="224">
        <v>18</v>
      </c>
      <c r="AS75" s="221">
        <v>16</v>
      </c>
      <c r="AT75" s="222">
        <v>17</v>
      </c>
      <c r="AU75" s="222">
        <v>1</v>
      </c>
      <c r="AV75" s="223">
        <v>1</v>
      </c>
      <c r="AW75" s="221">
        <v>1</v>
      </c>
      <c r="AX75" s="223">
        <v>0</v>
      </c>
      <c r="AY75" s="225">
        <v>-14</v>
      </c>
    </row>
    <row r="76" spans="1:51" s="157" customFormat="1" x14ac:dyDescent="0.15">
      <c r="A76">
        <v>7</v>
      </c>
      <c r="B76">
        <v>481</v>
      </c>
      <c r="C76" s="156" t="s">
        <v>103</v>
      </c>
      <c r="D76" s="24"/>
      <c r="E76" s="149">
        <v>150.26</v>
      </c>
      <c r="F76" s="265">
        <v>5529</v>
      </c>
      <c r="G76" s="266">
        <v>13848</v>
      </c>
      <c r="H76" s="266">
        <v>6699</v>
      </c>
      <c r="I76" s="266">
        <v>7149</v>
      </c>
      <c r="J76" s="104">
        <v>-18</v>
      </c>
      <c r="K76" s="105">
        <v>-12</v>
      </c>
      <c r="L76" s="106">
        <v>-6</v>
      </c>
      <c r="M76" s="104">
        <v>-13</v>
      </c>
      <c r="N76" s="105">
        <v>-8</v>
      </c>
      <c r="O76" s="151">
        <v>-5</v>
      </c>
      <c r="P76" s="104">
        <v>5</v>
      </c>
      <c r="Q76" s="105">
        <v>0</v>
      </c>
      <c r="R76" s="106">
        <v>5</v>
      </c>
      <c r="S76" s="107">
        <v>0</v>
      </c>
      <c r="T76" s="108">
        <v>5</v>
      </c>
      <c r="U76" s="108">
        <v>0</v>
      </c>
      <c r="V76" s="109">
        <v>0</v>
      </c>
      <c r="W76" s="104">
        <v>18</v>
      </c>
      <c r="X76" s="105">
        <v>8</v>
      </c>
      <c r="Y76" s="106">
        <v>10</v>
      </c>
      <c r="Z76" s="107">
        <v>8</v>
      </c>
      <c r="AA76" s="108">
        <v>10</v>
      </c>
      <c r="AB76" s="108">
        <v>0</v>
      </c>
      <c r="AC76" s="109">
        <v>0</v>
      </c>
      <c r="AD76" s="104">
        <v>-5</v>
      </c>
      <c r="AE76" s="105">
        <v>-4</v>
      </c>
      <c r="AF76" s="106">
        <v>-1</v>
      </c>
      <c r="AG76" s="104">
        <v>31</v>
      </c>
      <c r="AH76" s="105">
        <v>14</v>
      </c>
      <c r="AI76" s="151">
        <v>17</v>
      </c>
      <c r="AJ76" s="107">
        <v>11</v>
      </c>
      <c r="AK76" s="108">
        <v>15</v>
      </c>
      <c r="AL76" s="108">
        <v>3</v>
      </c>
      <c r="AM76" s="109">
        <v>2</v>
      </c>
      <c r="AN76" s="104">
        <v>0</v>
      </c>
      <c r="AO76" s="106">
        <v>0</v>
      </c>
      <c r="AP76" s="118">
        <v>36</v>
      </c>
      <c r="AQ76" s="105">
        <v>18</v>
      </c>
      <c r="AR76" s="151">
        <v>18</v>
      </c>
      <c r="AS76" s="107">
        <v>16</v>
      </c>
      <c r="AT76" s="108">
        <v>17</v>
      </c>
      <c r="AU76" s="108">
        <v>1</v>
      </c>
      <c r="AV76" s="109">
        <v>1</v>
      </c>
      <c r="AW76" s="104">
        <v>1</v>
      </c>
      <c r="AX76" s="106">
        <v>0</v>
      </c>
      <c r="AY76" s="118">
        <v>-14</v>
      </c>
    </row>
    <row r="77" spans="1:51" x14ac:dyDescent="0.15">
      <c r="A77" s="157"/>
      <c r="B77" s="157"/>
      <c r="C77" s="120" t="s">
        <v>104</v>
      </c>
      <c r="D77" s="78"/>
      <c r="E77" s="159">
        <v>307.44</v>
      </c>
      <c r="F77" s="134">
        <v>5908</v>
      </c>
      <c r="G77" s="261">
        <v>15809</v>
      </c>
      <c r="H77" s="261">
        <v>7542</v>
      </c>
      <c r="I77" s="261">
        <v>8267</v>
      </c>
      <c r="J77" s="221">
        <v>-26</v>
      </c>
      <c r="K77" s="222">
        <v>-10</v>
      </c>
      <c r="L77" s="223">
        <v>-16</v>
      </c>
      <c r="M77" s="221">
        <v>-17</v>
      </c>
      <c r="N77" s="222">
        <v>-8</v>
      </c>
      <c r="O77" s="224">
        <v>-9</v>
      </c>
      <c r="P77" s="221">
        <v>7</v>
      </c>
      <c r="Q77" s="222">
        <v>5</v>
      </c>
      <c r="R77" s="223">
        <v>2</v>
      </c>
      <c r="S77" s="221">
        <v>5</v>
      </c>
      <c r="T77" s="222">
        <v>2</v>
      </c>
      <c r="U77" s="222">
        <v>0</v>
      </c>
      <c r="V77" s="223">
        <v>0</v>
      </c>
      <c r="W77" s="221">
        <v>24</v>
      </c>
      <c r="X77" s="222">
        <v>13</v>
      </c>
      <c r="Y77" s="223">
        <v>11</v>
      </c>
      <c r="Z77" s="221">
        <v>13</v>
      </c>
      <c r="AA77" s="222">
        <v>11</v>
      </c>
      <c r="AB77" s="222">
        <v>0</v>
      </c>
      <c r="AC77" s="223">
        <v>0</v>
      </c>
      <c r="AD77" s="221">
        <v>-9</v>
      </c>
      <c r="AE77" s="222">
        <v>-2</v>
      </c>
      <c r="AF77" s="223">
        <v>-7</v>
      </c>
      <c r="AG77" s="221">
        <v>23</v>
      </c>
      <c r="AH77" s="222">
        <v>10</v>
      </c>
      <c r="AI77" s="224">
        <v>13</v>
      </c>
      <c r="AJ77" s="221">
        <v>8</v>
      </c>
      <c r="AK77" s="222">
        <v>9</v>
      </c>
      <c r="AL77" s="222">
        <v>2</v>
      </c>
      <c r="AM77" s="223">
        <v>4</v>
      </c>
      <c r="AN77" s="221">
        <v>0</v>
      </c>
      <c r="AO77" s="223">
        <v>0</v>
      </c>
      <c r="AP77" s="225">
        <v>32</v>
      </c>
      <c r="AQ77" s="222">
        <v>12</v>
      </c>
      <c r="AR77" s="224">
        <v>20</v>
      </c>
      <c r="AS77" s="221">
        <v>12</v>
      </c>
      <c r="AT77" s="222">
        <v>13</v>
      </c>
      <c r="AU77" s="222">
        <v>0</v>
      </c>
      <c r="AV77" s="223">
        <v>7</v>
      </c>
      <c r="AW77" s="221">
        <v>0</v>
      </c>
      <c r="AX77" s="223">
        <v>0</v>
      </c>
      <c r="AY77" s="225">
        <v>-10</v>
      </c>
    </row>
    <row r="78" spans="1:51" s="157" customFormat="1" x14ac:dyDescent="0.15">
      <c r="A78">
        <v>7</v>
      </c>
      <c r="B78">
        <v>501</v>
      </c>
      <c r="C78" s="152" t="s">
        <v>105</v>
      </c>
      <c r="D78" s="24"/>
      <c r="E78" s="149">
        <v>307.44</v>
      </c>
      <c r="F78" s="265">
        <v>5908</v>
      </c>
      <c r="G78" s="266">
        <v>15809</v>
      </c>
      <c r="H78" s="266">
        <v>7542</v>
      </c>
      <c r="I78" s="266">
        <v>8267</v>
      </c>
      <c r="J78" s="104">
        <v>-26</v>
      </c>
      <c r="K78" s="105">
        <v>-10</v>
      </c>
      <c r="L78" s="106">
        <v>-16</v>
      </c>
      <c r="M78" s="104">
        <v>-17</v>
      </c>
      <c r="N78" s="105">
        <v>-8</v>
      </c>
      <c r="O78" s="151">
        <v>-9</v>
      </c>
      <c r="P78" s="104">
        <v>7</v>
      </c>
      <c r="Q78" s="105">
        <v>5</v>
      </c>
      <c r="R78" s="106">
        <v>2</v>
      </c>
      <c r="S78" s="107">
        <v>5</v>
      </c>
      <c r="T78" s="108">
        <v>2</v>
      </c>
      <c r="U78" s="108">
        <v>0</v>
      </c>
      <c r="V78" s="109">
        <v>0</v>
      </c>
      <c r="W78" s="104">
        <v>24</v>
      </c>
      <c r="X78" s="105">
        <v>13</v>
      </c>
      <c r="Y78" s="106">
        <v>11</v>
      </c>
      <c r="Z78" s="107">
        <v>13</v>
      </c>
      <c r="AA78" s="108">
        <v>11</v>
      </c>
      <c r="AB78" s="108">
        <v>0</v>
      </c>
      <c r="AC78" s="109">
        <v>0</v>
      </c>
      <c r="AD78" s="104">
        <v>-9</v>
      </c>
      <c r="AE78" s="105">
        <v>-2</v>
      </c>
      <c r="AF78" s="106">
        <v>-7</v>
      </c>
      <c r="AG78" s="104">
        <v>23</v>
      </c>
      <c r="AH78" s="105">
        <v>10</v>
      </c>
      <c r="AI78" s="151">
        <v>13</v>
      </c>
      <c r="AJ78" s="107">
        <v>8</v>
      </c>
      <c r="AK78" s="108">
        <v>9</v>
      </c>
      <c r="AL78" s="108">
        <v>2</v>
      </c>
      <c r="AM78" s="109">
        <v>4</v>
      </c>
      <c r="AN78" s="104">
        <v>0</v>
      </c>
      <c r="AO78" s="106">
        <v>0</v>
      </c>
      <c r="AP78" s="118">
        <v>32</v>
      </c>
      <c r="AQ78" s="105">
        <v>12</v>
      </c>
      <c r="AR78" s="151">
        <v>20</v>
      </c>
      <c r="AS78" s="107">
        <v>12</v>
      </c>
      <c r="AT78" s="108">
        <v>13</v>
      </c>
      <c r="AU78" s="108">
        <v>0</v>
      </c>
      <c r="AV78" s="109">
        <v>7</v>
      </c>
      <c r="AW78" s="104">
        <v>0</v>
      </c>
      <c r="AX78" s="106">
        <v>0</v>
      </c>
      <c r="AY78" s="118">
        <v>-10</v>
      </c>
    </row>
    <row r="79" spans="1:51" x14ac:dyDescent="0.15">
      <c r="A79" s="157"/>
      <c r="B79" s="157"/>
      <c r="C79" s="120" t="s">
        <v>106</v>
      </c>
      <c r="D79" s="78"/>
      <c r="E79" s="159">
        <v>609.78</v>
      </c>
      <c r="F79" s="134">
        <v>10838</v>
      </c>
      <c r="G79" s="261">
        <v>29258</v>
      </c>
      <c r="H79" s="261">
        <v>13888</v>
      </c>
      <c r="I79" s="261">
        <v>15370</v>
      </c>
      <c r="J79" s="221">
        <v>-55</v>
      </c>
      <c r="K79" s="222">
        <v>-17</v>
      </c>
      <c r="L79" s="223">
        <v>-38</v>
      </c>
      <c r="M79" s="221">
        <v>-25</v>
      </c>
      <c r="N79" s="222">
        <v>-14</v>
      </c>
      <c r="O79" s="224">
        <v>-11</v>
      </c>
      <c r="P79" s="221">
        <v>7</v>
      </c>
      <c r="Q79" s="222">
        <v>5</v>
      </c>
      <c r="R79" s="223">
        <v>2</v>
      </c>
      <c r="S79" s="221">
        <v>5</v>
      </c>
      <c r="T79" s="222">
        <v>2</v>
      </c>
      <c r="U79" s="222">
        <v>0</v>
      </c>
      <c r="V79" s="223">
        <v>0</v>
      </c>
      <c r="W79" s="221">
        <v>32</v>
      </c>
      <c r="X79" s="222">
        <v>19</v>
      </c>
      <c r="Y79" s="223">
        <v>13</v>
      </c>
      <c r="Z79" s="221">
        <v>19</v>
      </c>
      <c r="AA79" s="222">
        <v>13</v>
      </c>
      <c r="AB79" s="222">
        <v>0</v>
      </c>
      <c r="AC79" s="223">
        <v>0</v>
      </c>
      <c r="AD79" s="221">
        <v>-30</v>
      </c>
      <c r="AE79" s="222">
        <v>-3</v>
      </c>
      <c r="AF79" s="223">
        <v>-27</v>
      </c>
      <c r="AG79" s="221">
        <v>28</v>
      </c>
      <c r="AH79" s="222">
        <v>18</v>
      </c>
      <c r="AI79" s="224">
        <v>10</v>
      </c>
      <c r="AJ79" s="221">
        <v>5</v>
      </c>
      <c r="AK79" s="222">
        <v>6</v>
      </c>
      <c r="AL79" s="222">
        <v>13</v>
      </c>
      <c r="AM79" s="223">
        <v>4</v>
      </c>
      <c r="AN79" s="221">
        <v>0</v>
      </c>
      <c r="AO79" s="223">
        <v>0</v>
      </c>
      <c r="AP79" s="225">
        <v>58</v>
      </c>
      <c r="AQ79" s="222">
        <v>21</v>
      </c>
      <c r="AR79" s="224">
        <v>37</v>
      </c>
      <c r="AS79" s="221">
        <v>21</v>
      </c>
      <c r="AT79" s="222">
        <v>32</v>
      </c>
      <c r="AU79" s="222">
        <v>0</v>
      </c>
      <c r="AV79" s="223">
        <v>3</v>
      </c>
      <c r="AW79" s="221">
        <v>0</v>
      </c>
      <c r="AX79" s="223">
        <v>2</v>
      </c>
      <c r="AY79" s="225">
        <v>14</v>
      </c>
    </row>
    <row r="80" spans="1:51" x14ac:dyDescent="0.15">
      <c r="A80">
        <v>8</v>
      </c>
      <c r="B80">
        <v>585</v>
      </c>
      <c r="C80" s="152" t="s">
        <v>107</v>
      </c>
      <c r="D80" s="24"/>
      <c r="E80" s="149">
        <v>368.77</v>
      </c>
      <c r="F80" s="265">
        <v>5908</v>
      </c>
      <c r="G80" s="266">
        <v>15975</v>
      </c>
      <c r="H80" s="266">
        <v>7593</v>
      </c>
      <c r="I80" s="266">
        <v>8382</v>
      </c>
      <c r="J80" s="104">
        <v>-38</v>
      </c>
      <c r="K80" s="105">
        <v>-19</v>
      </c>
      <c r="L80" s="106">
        <v>-19</v>
      </c>
      <c r="M80" s="104">
        <v>-13</v>
      </c>
      <c r="N80" s="105">
        <v>-9</v>
      </c>
      <c r="O80" s="151">
        <v>-4</v>
      </c>
      <c r="P80" s="104">
        <v>5</v>
      </c>
      <c r="Q80" s="105">
        <v>4</v>
      </c>
      <c r="R80" s="106">
        <v>1</v>
      </c>
      <c r="S80" s="107">
        <v>4</v>
      </c>
      <c r="T80" s="108">
        <v>1</v>
      </c>
      <c r="U80" s="108">
        <v>0</v>
      </c>
      <c r="V80" s="109">
        <v>0</v>
      </c>
      <c r="W80" s="104">
        <v>18</v>
      </c>
      <c r="X80" s="105">
        <v>13</v>
      </c>
      <c r="Y80" s="106">
        <v>5</v>
      </c>
      <c r="Z80" s="107">
        <v>13</v>
      </c>
      <c r="AA80" s="108">
        <v>5</v>
      </c>
      <c r="AB80" s="108">
        <v>0</v>
      </c>
      <c r="AC80" s="109">
        <v>0</v>
      </c>
      <c r="AD80" s="104">
        <v>-25</v>
      </c>
      <c r="AE80" s="105">
        <v>-10</v>
      </c>
      <c r="AF80" s="106">
        <v>-15</v>
      </c>
      <c r="AG80" s="104">
        <v>11</v>
      </c>
      <c r="AH80" s="105">
        <v>4</v>
      </c>
      <c r="AI80" s="151">
        <v>7</v>
      </c>
      <c r="AJ80" s="107">
        <v>2</v>
      </c>
      <c r="AK80" s="108">
        <v>3</v>
      </c>
      <c r="AL80" s="108">
        <v>2</v>
      </c>
      <c r="AM80" s="109">
        <v>4</v>
      </c>
      <c r="AN80" s="104">
        <v>0</v>
      </c>
      <c r="AO80" s="106">
        <v>0</v>
      </c>
      <c r="AP80" s="118">
        <v>36</v>
      </c>
      <c r="AQ80" s="105">
        <v>14</v>
      </c>
      <c r="AR80" s="151">
        <v>22</v>
      </c>
      <c r="AS80" s="107">
        <v>14</v>
      </c>
      <c r="AT80" s="108">
        <v>19</v>
      </c>
      <c r="AU80" s="108">
        <v>0</v>
      </c>
      <c r="AV80" s="109">
        <v>3</v>
      </c>
      <c r="AW80" s="104">
        <v>0</v>
      </c>
      <c r="AX80" s="106">
        <v>0</v>
      </c>
      <c r="AY80" s="118">
        <v>5</v>
      </c>
    </row>
    <row r="81" spans="1:51" ht="13.5" customHeight="1" x14ac:dyDescent="0.15">
      <c r="A81">
        <v>8</v>
      </c>
      <c r="B81" s="162">
        <v>586</v>
      </c>
      <c r="C81" s="163" t="s">
        <v>108</v>
      </c>
      <c r="D81" s="164"/>
      <c r="E81" s="165">
        <v>241.01</v>
      </c>
      <c r="F81" s="265">
        <v>4930</v>
      </c>
      <c r="G81" s="267">
        <v>13283</v>
      </c>
      <c r="H81" s="266">
        <v>6295</v>
      </c>
      <c r="I81" s="266">
        <v>6988</v>
      </c>
      <c r="J81" s="168">
        <v>-17</v>
      </c>
      <c r="K81" s="169">
        <v>2</v>
      </c>
      <c r="L81" s="170">
        <v>-19</v>
      </c>
      <c r="M81" s="168">
        <v>-12</v>
      </c>
      <c r="N81" s="169">
        <v>-5</v>
      </c>
      <c r="O81" s="171">
        <v>-7</v>
      </c>
      <c r="P81" s="168">
        <v>2</v>
      </c>
      <c r="Q81" s="169">
        <v>1</v>
      </c>
      <c r="R81" s="170">
        <v>1</v>
      </c>
      <c r="S81" s="172">
        <v>1</v>
      </c>
      <c r="T81" s="173">
        <v>1</v>
      </c>
      <c r="U81" s="173">
        <v>0</v>
      </c>
      <c r="V81" s="174">
        <v>0</v>
      </c>
      <c r="W81" s="168">
        <v>14</v>
      </c>
      <c r="X81" s="169">
        <v>6</v>
      </c>
      <c r="Y81" s="170">
        <v>8</v>
      </c>
      <c r="Z81" s="172">
        <v>6</v>
      </c>
      <c r="AA81" s="173">
        <v>8</v>
      </c>
      <c r="AB81" s="173">
        <v>0</v>
      </c>
      <c r="AC81" s="174">
        <v>0</v>
      </c>
      <c r="AD81" s="168">
        <v>-5</v>
      </c>
      <c r="AE81" s="169">
        <v>7</v>
      </c>
      <c r="AF81" s="170">
        <v>-12</v>
      </c>
      <c r="AG81" s="168">
        <v>17</v>
      </c>
      <c r="AH81" s="169">
        <v>14</v>
      </c>
      <c r="AI81" s="171">
        <v>3</v>
      </c>
      <c r="AJ81" s="172">
        <v>3</v>
      </c>
      <c r="AK81" s="173">
        <v>3</v>
      </c>
      <c r="AL81" s="173">
        <v>11</v>
      </c>
      <c r="AM81" s="174">
        <v>0</v>
      </c>
      <c r="AN81" s="168">
        <v>0</v>
      </c>
      <c r="AO81" s="170">
        <v>0</v>
      </c>
      <c r="AP81" s="175">
        <v>22</v>
      </c>
      <c r="AQ81" s="169">
        <v>7</v>
      </c>
      <c r="AR81" s="171">
        <v>15</v>
      </c>
      <c r="AS81" s="172">
        <v>7</v>
      </c>
      <c r="AT81" s="173">
        <v>13</v>
      </c>
      <c r="AU81" s="173">
        <v>0</v>
      </c>
      <c r="AV81" s="174">
        <v>0</v>
      </c>
      <c r="AW81" s="168">
        <v>0</v>
      </c>
      <c r="AX81" s="170">
        <v>2</v>
      </c>
      <c r="AY81" s="175">
        <v>9</v>
      </c>
    </row>
    <row r="82" spans="1:51" x14ac:dyDescent="0.15">
      <c r="B82" s="176"/>
      <c r="D82" s="177" t="s">
        <v>109</v>
      </c>
      <c r="E82" s="178" t="s">
        <v>176</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171</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172</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173</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1DE93-00B8-4181-B575-48A5314B69D2}">
  <sheetPr>
    <pageSetUpPr fitToPage="1"/>
  </sheetPr>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158</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c r="AQ1" s="8"/>
      <c r="AR1" s="8"/>
      <c r="AS1" s="8"/>
      <c r="AT1" s="8"/>
      <c r="AU1" s="8"/>
      <c r="AV1" s="8"/>
      <c r="AW1" s="8"/>
      <c r="AX1" s="6"/>
      <c r="AY1" s="6"/>
    </row>
    <row r="2" spans="1:51" ht="17.25" x14ac:dyDescent="0.15">
      <c r="C2" s="9"/>
      <c r="D2" s="10"/>
      <c r="E2" s="11"/>
      <c r="F2" s="12"/>
      <c r="G2" s="13"/>
      <c r="H2" s="14"/>
      <c r="I2" s="15"/>
      <c r="J2" s="16" t="s">
        <v>121</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24"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8400.94</v>
      </c>
      <c r="F8" s="80">
        <v>2428517</v>
      </c>
      <c r="G8" s="81">
        <v>5387103</v>
      </c>
      <c r="H8" s="81">
        <v>2559135</v>
      </c>
      <c r="I8" s="82">
        <v>2827968</v>
      </c>
      <c r="J8" s="83">
        <v>-4564</v>
      </c>
      <c r="K8" s="84">
        <v>-2233</v>
      </c>
      <c r="L8" s="85">
        <v>-2331</v>
      </c>
      <c r="M8" s="83">
        <v>-3546</v>
      </c>
      <c r="N8" s="84">
        <v>-1775</v>
      </c>
      <c r="O8" s="85">
        <v>-1771</v>
      </c>
      <c r="P8" s="83">
        <v>2458</v>
      </c>
      <c r="Q8" s="84">
        <v>1292</v>
      </c>
      <c r="R8" s="85">
        <v>1166</v>
      </c>
      <c r="S8" s="86">
        <v>1266</v>
      </c>
      <c r="T8" s="87">
        <v>1150</v>
      </c>
      <c r="U8" s="87">
        <v>26</v>
      </c>
      <c r="V8" s="88">
        <v>16</v>
      </c>
      <c r="W8" s="83">
        <v>6004</v>
      </c>
      <c r="X8" s="84">
        <v>3067</v>
      </c>
      <c r="Y8" s="85">
        <v>2937</v>
      </c>
      <c r="Z8" s="86">
        <v>3031</v>
      </c>
      <c r="AA8" s="87">
        <v>2902</v>
      </c>
      <c r="AB8" s="87">
        <v>36</v>
      </c>
      <c r="AC8" s="88">
        <v>35</v>
      </c>
      <c r="AD8" s="89">
        <v>-1018</v>
      </c>
      <c r="AE8" s="90">
        <v>-458</v>
      </c>
      <c r="AF8" s="91">
        <v>-560</v>
      </c>
      <c r="AG8" s="89">
        <v>14742</v>
      </c>
      <c r="AH8" s="90">
        <v>7546</v>
      </c>
      <c r="AI8" s="92">
        <v>7196</v>
      </c>
      <c r="AJ8" s="93">
        <v>6315</v>
      </c>
      <c r="AK8" s="94">
        <v>6166</v>
      </c>
      <c r="AL8" s="94">
        <v>1152</v>
      </c>
      <c r="AM8" s="95">
        <v>971</v>
      </c>
      <c r="AN8" s="96">
        <v>79</v>
      </c>
      <c r="AO8" s="91">
        <v>59</v>
      </c>
      <c r="AP8" s="97">
        <v>15760</v>
      </c>
      <c r="AQ8" s="90">
        <v>8004</v>
      </c>
      <c r="AR8" s="92">
        <v>7756</v>
      </c>
      <c r="AS8" s="93">
        <v>6904</v>
      </c>
      <c r="AT8" s="94">
        <v>6861</v>
      </c>
      <c r="AU8" s="94">
        <v>922</v>
      </c>
      <c r="AV8" s="95">
        <v>784</v>
      </c>
      <c r="AW8" s="96">
        <v>178</v>
      </c>
      <c r="AX8" s="91">
        <v>111</v>
      </c>
      <c r="AY8" s="98">
        <v>-655</v>
      </c>
    </row>
    <row r="9" spans="1:51" x14ac:dyDescent="0.15">
      <c r="C9" s="99" t="s">
        <v>37</v>
      </c>
      <c r="D9" s="24"/>
      <c r="E9" s="100"/>
      <c r="F9" s="101">
        <v>-655</v>
      </c>
      <c r="G9" s="102">
        <v>-4564</v>
      </c>
      <c r="H9" s="102">
        <v>-2233</v>
      </c>
      <c r="I9" s="103">
        <v>-2331</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6660.56</v>
      </c>
      <c r="F10" s="120">
        <v>2334109</v>
      </c>
      <c r="G10" s="81">
        <v>5147422</v>
      </c>
      <c r="H10" s="81">
        <v>2443697</v>
      </c>
      <c r="I10" s="82">
        <v>2703725</v>
      </c>
      <c r="J10" s="121">
        <v>-4297</v>
      </c>
      <c r="K10" s="84">
        <v>-2115</v>
      </c>
      <c r="L10" s="85">
        <v>-2182</v>
      </c>
      <c r="M10" s="121">
        <v>-3312</v>
      </c>
      <c r="N10" s="84">
        <v>-1661</v>
      </c>
      <c r="O10" s="85">
        <v>-1651</v>
      </c>
      <c r="P10" s="121">
        <v>2371</v>
      </c>
      <c r="Q10" s="84">
        <v>1248</v>
      </c>
      <c r="R10" s="85">
        <v>1123</v>
      </c>
      <c r="S10" s="86">
        <v>1222</v>
      </c>
      <c r="T10" s="87">
        <v>1107</v>
      </c>
      <c r="U10" s="87">
        <v>26</v>
      </c>
      <c r="V10" s="88">
        <v>16</v>
      </c>
      <c r="W10" s="121">
        <v>5683</v>
      </c>
      <c r="X10" s="84">
        <v>2909</v>
      </c>
      <c r="Y10" s="85">
        <v>2774</v>
      </c>
      <c r="Z10" s="86">
        <v>2873</v>
      </c>
      <c r="AA10" s="87">
        <v>2740</v>
      </c>
      <c r="AB10" s="87">
        <v>36</v>
      </c>
      <c r="AC10" s="88">
        <v>34</v>
      </c>
      <c r="AD10" s="96">
        <v>-985</v>
      </c>
      <c r="AE10" s="90">
        <v>-454</v>
      </c>
      <c r="AF10" s="91">
        <v>-531</v>
      </c>
      <c r="AG10" s="96">
        <v>14245</v>
      </c>
      <c r="AH10" s="90">
        <v>7282</v>
      </c>
      <c r="AI10" s="92">
        <v>6963</v>
      </c>
      <c r="AJ10" s="93">
        <v>6096</v>
      </c>
      <c r="AK10" s="94">
        <v>5962</v>
      </c>
      <c r="AL10" s="94">
        <v>1109</v>
      </c>
      <c r="AM10" s="95">
        <v>943</v>
      </c>
      <c r="AN10" s="96">
        <v>77</v>
      </c>
      <c r="AO10" s="91">
        <v>58</v>
      </c>
      <c r="AP10" s="122">
        <v>15230</v>
      </c>
      <c r="AQ10" s="90">
        <v>7736</v>
      </c>
      <c r="AR10" s="92">
        <v>7494</v>
      </c>
      <c r="AS10" s="93">
        <v>6669</v>
      </c>
      <c r="AT10" s="94">
        <v>6620</v>
      </c>
      <c r="AU10" s="94">
        <v>896</v>
      </c>
      <c r="AV10" s="95">
        <v>768</v>
      </c>
      <c r="AW10" s="96">
        <v>171</v>
      </c>
      <c r="AX10" s="91">
        <v>106</v>
      </c>
      <c r="AY10" s="98">
        <v>-627</v>
      </c>
    </row>
    <row r="11" spans="1:51" x14ac:dyDescent="0.15">
      <c r="C11" s="99" t="s">
        <v>37</v>
      </c>
      <c r="D11" s="24"/>
      <c r="E11" s="100"/>
      <c r="F11" s="101">
        <v>-627</v>
      </c>
      <c r="G11" s="103">
        <v>-4297</v>
      </c>
      <c r="H11" s="103">
        <v>-2115</v>
      </c>
      <c r="I11" s="103">
        <v>-2182</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94408</v>
      </c>
      <c r="G12" s="82">
        <v>239681</v>
      </c>
      <c r="H12" s="82">
        <v>115438</v>
      </c>
      <c r="I12" s="82">
        <v>124243</v>
      </c>
      <c r="J12" s="121">
        <v>-267</v>
      </c>
      <c r="K12" s="84">
        <v>-118</v>
      </c>
      <c r="L12" s="85">
        <v>-149</v>
      </c>
      <c r="M12" s="121">
        <v>-234</v>
      </c>
      <c r="N12" s="84">
        <v>-114</v>
      </c>
      <c r="O12" s="85">
        <v>-120</v>
      </c>
      <c r="P12" s="121">
        <v>87</v>
      </c>
      <c r="Q12" s="84">
        <v>44</v>
      </c>
      <c r="R12" s="85">
        <v>43</v>
      </c>
      <c r="S12" s="86">
        <v>44</v>
      </c>
      <c r="T12" s="87">
        <v>43</v>
      </c>
      <c r="U12" s="87">
        <v>0</v>
      </c>
      <c r="V12" s="88">
        <v>0</v>
      </c>
      <c r="W12" s="121">
        <v>321</v>
      </c>
      <c r="X12" s="84">
        <v>158</v>
      </c>
      <c r="Y12" s="85">
        <v>163</v>
      </c>
      <c r="Z12" s="86">
        <v>158</v>
      </c>
      <c r="AA12" s="87">
        <v>162</v>
      </c>
      <c r="AB12" s="87">
        <v>0</v>
      </c>
      <c r="AC12" s="88">
        <v>1</v>
      </c>
      <c r="AD12" s="96">
        <v>-33</v>
      </c>
      <c r="AE12" s="90">
        <v>-4</v>
      </c>
      <c r="AF12" s="91">
        <v>-29</v>
      </c>
      <c r="AG12" s="96">
        <v>497</v>
      </c>
      <c r="AH12" s="90">
        <v>264</v>
      </c>
      <c r="AI12" s="92">
        <v>233</v>
      </c>
      <c r="AJ12" s="93">
        <v>219</v>
      </c>
      <c r="AK12" s="94">
        <v>204</v>
      </c>
      <c r="AL12" s="94">
        <v>43</v>
      </c>
      <c r="AM12" s="95">
        <v>28</v>
      </c>
      <c r="AN12" s="96">
        <v>2</v>
      </c>
      <c r="AO12" s="91">
        <v>1</v>
      </c>
      <c r="AP12" s="122">
        <v>530</v>
      </c>
      <c r="AQ12" s="90">
        <v>268</v>
      </c>
      <c r="AR12" s="92">
        <v>262</v>
      </c>
      <c r="AS12" s="93">
        <v>235</v>
      </c>
      <c r="AT12" s="94">
        <v>241</v>
      </c>
      <c r="AU12" s="94">
        <v>26</v>
      </c>
      <c r="AV12" s="95">
        <v>16</v>
      </c>
      <c r="AW12" s="96">
        <v>7</v>
      </c>
      <c r="AX12" s="91">
        <v>5</v>
      </c>
      <c r="AY12" s="98">
        <v>-28</v>
      </c>
    </row>
    <row r="13" spans="1:51" x14ac:dyDescent="0.15">
      <c r="C13" s="99" t="s">
        <v>37</v>
      </c>
      <c r="D13" s="24"/>
      <c r="E13" s="100"/>
      <c r="F13" s="101">
        <v>-28</v>
      </c>
      <c r="G13" s="103">
        <v>-267</v>
      </c>
      <c r="H13" s="103">
        <v>-118</v>
      </c>
      <c r="I13" s="103">
        <v>-149</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557.03</v>
      </c>
      <c r="F14" s="123">
        <v>741636</v>
      </c>
      <c r="G14" s="124">
        <v>1504597</v>
      </c>
      <c r="H14" s="125">
        <v>705963</v>
      </c>
      <c r="I14" s="125">
        <v>798634</v>
      </c>
      <c r="J14" s="83">
        <v>-1919</v>
      </c>
      <c r="K14" s="126">
        <v>-1012</v>
      </c>
      <c r="L14" s="127">
        <v>-907</v>
      </c>
      <c r="M14" s="83">
        <v>-1012</v>
      </c>
      <c r="N14" s="126">
        <v>-513</v>
      </c>
      <c r="O14" s="127">
        <v>-499</v>
      </c>
      <c r="P14" s="83">
        <v>665</v>
      </c>
      <c r="Q14" s="126">
        <v>352</v>
      </c>
      <c r="R14" s="127">
        <v>313</v>
      </c>
      <c r="S14" s="83">
        <v>338</v>
      </c>
      <c r="T14" s="126">
        <v>306</v>
      </c>
      <c r="U14" s="126">
        <v>14</v>
      </c>
      <c r="V14" s="127">
        <v>7</v>
      </c>
      <c r="W14" s="83">
        <v>1677</v>
      </c>
      <c r="X14" s="126">
        <v>865</v>
      </c>
      <c r="Y14" s="127">
        <v>812</v>
      </c>
      <c r="Z14" s="83">
        <v>850</v>
      </c>
      <c r="AA14" s="126">
        <v>797</v>
      </c>
      <c r="AB14" s="126">
        <v>15</v>
      </c>
      <c r="AC14" s="127">
        <v>15</v>
      </c>
      <c r="AD14" s="89">
        <v>-907</v>
      </c>
      <c r="AE14" s="128">
        <v>-499</v>
      </c>
      <c r="AF14" s="129">
        <v>-408</v>
      </c>
      <c r="AG14" s="89">
        <v>5050</v>
      </c>
      <c r="AH14" s="128">
        <v>2512</v>
      </c>
      <c r="AI14" s="130">
        <v>2538</v>
      </c>
      <c r="AJ14" s="89">
        <v>2137</v>
      </c>
      <c r="AK14" s="128">
        <v>2174</v>
      </c>
      <c r="AL14" s="128">
        <v>350</v>
      </c>
      <c r="AM14" s="129">
        <v>344</v>
      </c>
      <c r="AN14" s="89">
        <v>25</v>
      </c>
      <c r="AO14" s="129">
        <v>20</v>
      </c>
      <c r="AP14" s="89">
        <v>5957</v>
      </c>
      <c r="AQ14" s="131">
        <v>3011</v>
      </c>
      <c r="AR14" s="129">
        <v>2946</v>
      </c>
      <c r="AS14" s="89">
        <v>2490</v>
      </c>
      <c r="AT14" s="128">
        <v>2528</v>
      </c>
      <c r="AU14" s="128">
        <v>410</v>
      </c>
      <c r="AV14" s="129">
        <v>361</v>
      </c>
      <c r="AW14" s="89">
        <v>111</v>
      </c>
      <c r="AX14" s="129">
        <v>57</v>
      </c>
      <c r="AY14" s="132">
        <v>-730</v>
      </c>
    </row>
    <row r="15" spans="1:51" x14ac:dyDescent="0.15">
      <c r="A15">
        <v>2</v>
      </c>
      <c r="C15" s="77" t="s">
        <v>41</v>
      </c>
      <c r="D15" s="24"/>
      <c r="E15" s="119">
        <v>169.14</v>
      </c>
      <c r="F15" s="123">
        <v>485532</v>
      </c>
      <c r="G15" s="124">
        <v>1032263</v>
      </c>
      <c r="H15" s="125">
        <v>486160</v>
      </c>
      <c r="I15" s="125">
        <v>546103</v>
      </c>
      <c r="J15" s="121">
        <v>-387</v>
      </c>
      <c r="K15" s="84">
        <v>-137</v>
      </c>
      <c r="L15" s="85">
        <v>-250</v>
      </c>
      <c r="M15" s="121">
        <v>-491</v>
      </c>
      <c r="N15" s="84">
        <v>-242</v>
      </c>
      <c r="O15" s="85">
        <v>-249</v>
      </c>
      <c r="P15" s="121">
        <v>545</v>
      </c>
      <c r="Q15" s="84">
        <v>283</v>
      </c>
      <c r="R15" s="85">
        <v>262</v>
      </c>
      <c r="S15" s="86">
        <v>279</v>
      </c>
      <c r="T15" s="87">
        <v>257</v>
      </c>
      <c r="U15" s="87">
        <v>4</v>
      </c>
      <c r="V15" s="88">
        <v>5</v>
      </c>
      <c r="W15" s="121">
        <v>1036</v>
      </c>
      <c r="X15" s="84">
        <v>525</v>
      </c>
      <c r="Y15" s="85">
        <v>511</v>
      </c>
      <c r="Z15" s="86">
        <v>517</v>
      </c>
      <c r="AA15" s="87">
        <v>501</v>
      </c>
      <c r="AB15" s="87">
        <v>8</v>
      </c>
      <c r="AC15" s="88">
        <v>10</v>
      </c>
      <c r="AD15" s="96">
        <v>104</v>
      </c>
      <c r="AE15" s="90">
        <v>105</v>
      </c>
      <c r="AF15" s="91">
        <v>-1</v>
      </c>
      <c r="AG15" s="96">
        <v>3081</v>
      </c>
      <c r="AH15" s="90">
        <v>1618</v>
      </c>
      <c r="AI15" s="92">
        <v>1463</v>
      </c>
      <c r="AJ15" s="93">
        <v>1395</v>
      </c>
      <c r="AK15" s="94">
        <v>1323</v>
      </c>
      <c r="AL15" s="94">
        <v>202</v>
      </c>
      <c r="AM15" s="95">
        <v>126</v>
      </c>
      <c r="AN15" s="96">
        <v>21</v>
      </c>
      <c r="AO15" s="91">
        <v>14</v>
      </c>
      <c r="AP15" s="122">
        <v>2977</v>
      </c>
      <c r="AQ15" s="90">
        <v>1513</v>
      </c>
      <c r="AR15" s="92">
        <v>1464</v>
      </c>
      <c r="AS15" s="93">
        <v>1351</v>
      </c>
      <c r="AT15" s="94">
        <v>1319</v>
      </c>
      <c r="AU15" s="94">
        <v>136</v>
      </c>
      <c r="AV15" s="95">
        <v>124</v>
      </c>
      <c r="AW15" s="96">
        <v>26</v>
      </c>
      <c r="AX15" s="91">
        <v>21</v>
      </c>
      <c r="AY15" s="98">
        <v>26</v>
      </c>
    </row>
    <row r="16" spans="1:51" x14ac:dyDescent="0.15">
      <c r="A16">
        <v>3</v>
      </c>
      <c r="C16" s="77" t="s">
        <v>42</v>
      </c>
      <c r="D16" s="24"/>
      <c r="E16" s="133">
        <v>480.89</v>
      </c>
      <c r="F16" s="123">
        <v>297750</v>
      </c>
      <c r="G16" s="124">
        <v>705798</v>
      </c>
      <c r="H16" s="125">
        <v>331393</v>
      </c>
      <c r="I16" s="125">
        <v>374405</v>
      </c>
      <c r="J16" s="121">
        <v>-714</v>
      </c>
      <c r="K16" s="84">
        <v>-356</v>
      </c>
      <c r="L16" s="85">
        <v>-358</v>
      </c>
      <c r="M16" s="121">
        <v>-398</v>
      </c>
      <c r="N16" s="84">
        <v>-216</v>
      </c>
      <c r="O16" s="85">
        <v>-182</v>
      </c>
      <c r="P16" s="121">
        <v>307</v>
      </c>
      <c r="Q16" s="84">
        <v>162</v>
      </c>
      <c r="R16" s="85">
        <v>145</v>
      </c>
      <c r="S16" s="86">
        <v>159</v>
      </c>
      <c r="T16" s="87">
        <v>145</v>
      </c>
      <c r="U16" s="87">
        <v>3</v>
      </c>
      <c r="V16" s="88">
        <v>0</v>
      </c>
      <c r="W16" s="121">
        <v>705</v>
      </c>
      <c r="X16" s="84">
        <v>378</v>
      </c>
      <c r="Y16" s="85">
        <v>327</v>
      </c>
      <c r="Z16" s="86">
        <v>374</v>
      </c>
      <c r="AA16" s="87">
        <v>322</v>
      </c>
      <c r="AB16" s="87">
        <v>4</v>
      </c>
      <c r="AC16" s="88">
        <v>5</v>
      </c>
      <c r="AD16" s="96">
        <v>-316</v>
      </c>
      <c r="AE16" s="90">
        <v>-140</v>
      </c>
      <c r="AF16" s="91">
        <v>-176</v>
      </c>
      <c r="AG16" s="96">
        <v>1586</v>
      </c>
      <c r="AH16" s="90">
        <v>818</v>
      </c>
      <c r="AI16" s="92">
        <v>768</v>
      </c>
      <c r="AJ16" s="93">
        <v>701</v>
      </c>
      <c r="AK16" s="94">
        <v>693</v>
      </c>
      <c r="AL16" s="94">
        <v>111</v>
      </c>
      <c r="AM16" s="95">
        <v>64</v>
      </c>
      <c r="AN16" s="96">
        <v>6</v>
      </c>
      <c r="AO16" s="91">
        <v>11</v>
      </c>
      <c r="AP16" s="122">
        <v>1902</v>
      </c>
      <c r="AQ16" s="90">
        <v>958</v>
      </c>
      <c r="AR16" s="92">
        <v>944</v>
      </c>
      <c r="AS16" s="93">
        <v>878</v>
      </c>
      <c r="AT16" s="94">
        <v>879</v>
      </c>
      <c r="AU16" s="94">
        <v>76</v>
      </c>
      <c r="AV16" s="95">
        <v>60</v>
      </c>
      <c r="AW16" s="96">
        <v>4</v>
      </c>
      <c r="AX16" s="91">
        <v>5</v>
      </c>
      <c r="AY16" s="98">
        <v>-189</v>
      </c>
    </row>
    <row r="17" spans="1:51" s="2" customFormat="1" x14ac:dyDescent="0.15">
      <c r="A17">
        <v>4</v>
      </c>
      <c r="B17"/>
      <c r="C17" s="77" t="s">
        <v>43</v>
      </c>
      <c r="D17" s="24"/>
      <c r="E17" s="119">
        <v>266.33</v>
      </c>
      <c r="F17" s="123">
        <v>307544</v>
      </c>
      <c r="G17" s="124">
        <v>711421</v>
      </c>
      <c r="H17" s="125">
        <v>344555</v>
      </c>
      <c r="I17" s="125">
        <v>366866</v>
      </c>
      <c r="J17" s="121">
        <v>-86</v>
      </c>
      <c r="K17" s="84">
        <v>-50</v>
      </c>
      <c r="L17" s="85">
        <v>-36</v>
      </c>
      <c r="M17" s="121">
        <v>-394</v>
      </c>
      <c r="N17" s="84">
        <v>-227</v>
      </c>
      <c r="O17" s="85">
        <v>-167</v>
      </c>
      <c r="P17" s="121">
        <v>347</v>
      </c>
      <c r="Q17" s="84">
        <v>174</v>
      </c>
      <c r="R17" s="85">
        <v>173</v>
      </c>
      <c r="S17" s="86">
        <v>173</v>
      </c>
      <c r="T17" s="87">
        <v>173</v>
      </c>
      <c r="U17" s="87">
        <v>1</v>
      </c>
      <c r="V17" s="88">
        <v>0</v>
      </c>
      <c r="W17" s="121">
        <v>741</v>
      </c>
      <c r="X17" s="84">
        <v>401</v>
      </c>
      <c r="Y17" s="85">
        <v>340</v>
      </c>
      <c r="Z17" s="86">
        <v>398</v>
      </c>
      <c r="AA17" s="87">
        <v>339</v>
      </c>
      <c r="AB17" s="87">
        <v>3</v>
      </c>
      <c r="AC17" s="88">
        <v>1</v>
      </c>
      <c r="AD17" s="96">
        <v>308</v>
      </c>
      <c r="AE17" s="90">
        <v>177</v>
      </c>
      <c r="AF17" s="91">
        <v>131</v>
      </c>
      <c r="AG17" s="96">
        <v>1926</v>
      </c>
      <c r="AH17" s="90">
        <v>1014</v>
      </c>
      <c r="AI17" s="92">
        <v>912</v>
      </c>
      <c r="AJ17" s="93">
        <v>871</v>
      </c>
      <c r="AK17" s="94">
        <v>814</v>
      </c>
      <c r="AL17" s="94">
        <v>133</v>
      </c>
      <c r="AM17" s="95">
        <v>96</v>
      </c>
      <c r="AN17" s="96">
        <v>10</v>
      </c>
      <c r="AO17" s="91">
        <v>2</v>
      </c>
      <c r="AP17" s="122">
        <v>1618</v>
      </c>
      <c r="AQ17" s="90">
        <v>837</v>
      </c>
      <c r="AR17" s="92">
        <v>781</v>
      </c>
      <c r="AS17" s="93">
        <v>775</v>
      </c>
      <c r="AT17" s="94">
        <v>727</v>
      </c>
      <c r="AU17" s="94">
        <v>52</v>
      </c>
      <c r="AV17" s="95">
        <v>51</v>
      </c>
      <c r="AW17" s="96">
        <v>10</v>
      </c>
      <c r="AX17" s="91">
        <v>3</v>
      </c>
      <c r="AY17" s="98">
        <v>190</v>
      </c>
    </row>
    <row r="18" spans="1:51" s="2" customFormat="1" x14ac:dyDescent="0.15">
      <c r="A18" s="2">
        <v>5</v>
      </c>
      <c r="C18" s="77" t="s">
        <v>44</v>
      </c>
      <c r="D18" s="78"/>
      <c r="E18" s="133">
        <v>895.61</v>
      </c>
      <c r="F18" s="80">
        <v>103804</v>
      </c>
      <c r="G18" s="134">
        <v>257159</v>
      </c>
      <c r="H18" s="134">
        <v>124810</v>
      </c>
      <c r="I18" s="134">
        <v>132349</v>
      </c>
      <c r="J18" s="121">
        <v>-199</v>
      </c>
      <c r="K18" s="84">
        <v>-101</v>
      </c>
      <c r="L18" s="85">
        <v>-98</v>
      </c>
      <c r="M18" s="121">
        <v>-218</v>
      </c>
      <c r="N18" s="84">
        <v>-115</v>
      </c>
      <c r="O18" s="85">
        <v>-103</v>
      </c>
      <c r="P18" s="121">
        <v>121</v>
      </c>
      <c r="Q18" s="84">
        <v>62</v>
      </c>
      <c r="R18" s="85">
        <v>59</v>
      </c>
      <c r="S18" s="86">
        <v>61</v>
      </c>
      <c r="T18" s="87">
        <v>58</v>
      </c>
      <c r="U18" s="87">
        <v>1</v>
      </c>
      <c r="V18" s="88">
        <v>1</v>
      </c>
      <c r="W18" s="121">
        <v>339</v>
      </c>
      <c r="X18" s="84">
        <v>177</v>
      </c>
      <c r="Y18" s="85">
        <v>162</v>
      </c>
      <c r="Z18" s="86">
        <v>176</v>
      </c>
      <c r="AA18" s="87">
        <v>162</v>
      </c>
      <c r="AB18" s="87">
        <v>1</v>
      </c>
      <c r="AC18" s="88">
        <v>0</v>
      </c>
      <c r="AD18" s="96">
        <v>19</v>
      </c>
      <c r="AE18" s="90">
        <v>14</v>
      </c>
      <c r="AF18" s="91">
        <v>5</v>
      </c>
      <c r="AG18" s="96">
        <v>723</v>
      </c>
      <c r="AH18" s="90">
        <v>383</v>
      </c>
      <c r="AI18" s="92">
        <v>340</v>
      </c>
      <c r="AJ18" s="93">
        <v>246</v>
      </c>
      <c r="AK18" s="94">
        <v>230</v>
      </c>
      <c r="AL18" s="94">
        <v>134</v>
      </c>
      <c r="AM18" s="95">
        <v>109</v>
      </c>
      <c r="AN18" s="96">
        <v>3</v>
      </c>
      <c r="AO18" s="91">
        <v>1</v>
      </c>
      <c r="AP18" s="122">
        <v>704</v>
      </c>
      <c r="AQ18" s="90">
        <v>369</v>
      </c>
      <c r="AR18" s="92">
        <v>335</v>
      </c>
      <c r="AS18" s="93">
        <v>266</v>
      </c>
      <c r="AT18" s="94">
        <v>275</v>
      </c>
      <c r="AU18" s="94">
        <v>95</v>
      </c>
      <c r="AV18" s="95">
        <v>50</v>
      </c>
      <c r="AW18" s="96">
        <v>8</v>
      </c>
      <c r="AX18" s="91">
        <v>10</v>
      </c>
      <c r="AY18" s="98">
        <v>40</v>
      </c>
    </row>
    <row r="19" spans="1:51" s="2" customFormat="1" x14ac:dyDescent="0.15">
      <c r="A19" s="2">
        <v>6</v>
      </c>
      <c r="C19" s="135" t="s">
        <v>45</v>
      </c>
      <c r="D19" s="78"/>
      <c r="E19" s="133">
        <v>865.25</v>
      </c>
      <c r="F19" s="120">
        <v>243565</v>
      </c>
      <c r="G19" s="82">
        <v>563517</v>
      </c>
      <c r="H19" s="82">
        <v>272564</v>
      </c>
      <c r="I19" s="82">
        <v>290953</v>
      </c>
      <c r="J19" s="121">
        <v>-303</v>
      </c>
      <c r="K19" s="84">
        <v>-171</v>
      </c>
      <c r="L19" s="85">
        <v>-132</v>
      </c>
      <c r="M19" s="121">
        <v>-313</v>
      </c>
      <c r="N19" s="84">
        <v>-141</v>
      </c>
      <c r="O19" s="85">
        <v>-172</v>
      </c>
      <c r="P19" s="121">
        <v>270</v>
      </c>
      <c r="Q19" s="84">
        <v>149</v>
      </c>
      <c r="R19" s="85">
        <v>121</v>
      </c>
      <c r="S19" s="86">
        <v>147</v>
      </c>
      <c r="T19" s="87">
        <v>118</v>
      </c>
      <c r="U19" s="87">
        <v>2</v>
      </c>
      <c r="V19" s="88">
        <v>3</v>
      </c>
      <c r="W19" s="121">
        <v>583</v>
      </c>
      <c r="X19" s="84">
        <v>290</v>
      </c>
      <c r="Y19" s="85">
        <v>293</v>
      </c>
      <c r="Z19" s="86">
        <v>287</v>
      </c>
      <c r="AA19" s="87">
        <v>289</v>
      </c>
      <c r="AB19" s="87">
        <v>3</v>
      </c>
      <c r="AC19" s="88">
        <v>4</v>
      </c>
      <c r="AD19" s="96">
        <v>10</v>
      </c>
      <c r="AE19" s="90">
        <v>-30</v>
      </c>
      <c r="AF19" s="91">
        <v>40</v>
      </c>
      <c r="AG19" s="96">
        <v>1156</v>
      </c>
      <c r="AH19" s="90">
        <v>588</v>
      </c>
      <c r="AI19" s="92">
        <v>568</v>
      </c>
      <c r="AJ19" s="93">
        <v>490</v>
      </c>
      <c r="AK19" s="94">
        <v>467</v>
      </c>
      <c r="AL19" s="94">
        <v>92</v>
      </c>
      <c r="AM19" s="95">
        <v>95</v>
      </c>
      <c r="AN19" s="96">
        <v>6</v>
      </c>
      <c r="AO19" s="91">
        <v>6</v>
      </c>
      <c r="AP19" s="122">
        <v>1146</v>
      </c>
      <c r="AQ19" s="90">
        <v>618</v>
      </c>
      <c r="AR19" s="92">
        <v>528</v>
      </c>
      <c r="AS19" s="93">
        <v>539</v>
      </c>
      <c r="AT19" s="94">
        <v>466</v>
      </c>
      <c r="AU19" s="94">
        <v>69</v>
      </c>
      <c r="AV19" s="95">
        <v>59</v>
      </c>
      <c r="AW19" s="96">
        <v>10</v>
      </c>
      <c r="AX19" s="91">
        <v>3</v>
      </c>
      <c r="AY19" s="98">
        <v>108</v>
      </c>
    </row>
    <row r="20" spans="1:51" x14ac:dyDescent="0.15">
      <c r="A20" s="2">
        <v>7</v>
      </c>
      <c r="B20" s="2"/>
      <c r="C20" s="135" t="s">
        <v>46</v>
      </c>
      <c r="D20" s="78"/>
      <c r="E20" s="133">
        <v>1566.97</v>
      </c>
      <c r="F20" s="120">
        <v>95845</v>
      </c>
      <c r="G20" s="82">
        <v>238757</v>
      </c>
      <c r="H20" s="82">
        <v>115079</v>
      </c>
      <c r="I20" s="82">
        <v>123678</v>
      </c>
      <c r="J20" s="121">
        <v>-358</v>
      </c>
      <c r="K20" s="84">
        <v>-157</v>
      </c>
      <c r="L20" s="85">
        <v>-201</v>
      </c>
      <c r="M20" s="121">
        <v>-255</v>
      </c>
      <c r="N20" s="84">
        <v>-109</v>
      </c>
      <c r="O20" s="85">
        <v>-146</v>
      </c>
      <c r="P20" s="121">
        <v>81</v>
      </c>
      <c r="Q20" s="84">
        <v>44</v>
      </c>
      <c r="R20" s="85">
        <v>37</v>
      </c>
      <c r="S20" s="86">
        <v>43</v>
      </c>
      <c r="T20" s="87">
        <v>37</v>
      </c>
      <c r="U20" s="87">
        <v>1</v>
      </c>
      <c r="V20" s="88">
        <v>0</v>
      </c>
      <c r="W20" s="121">
        <v>336</v>
      </c>
      <c r="X20" s="84">
        <v>153</v>
      </c>
      <c r="Y20" s="85">
        <v>183</v>
      </c>
      <c r="Z20" s="86">
        <v>152</v>
      </c>
      <c r="AA20" s="87">
        <v>183</v>
      </c>
      <c r="AB20" s="87">
        <v>1</v>
      </c>
      <c r="AC20" s="88">
        <v>0</v>
      </c>
      <c r="AD20" s="96">
        <v>-103</v>
      </c>
      <c r="AE20" s="90">
        <v>-48</v>
      </c>
      <c r="AF20" s="91">
        <v>-55</v>
      </c>
      <c r="AG20" s="96">
        <v>461</v>
      </c>
      <c r="AH20" s="90">
        <v>229</v>
      </c>
      <c r="AI20" s="92">
        <v>232</v>
      </c>
      <c r="AJ20" s="93">
        <v>183</v>
      </c>
      <c r="AK20" s="94">
        <v>202</v>
      </c>
      <c r="AL20" s="94">
        <v>43</v>
      </c>
      <c r="AM20" s="95">
        <v>28</v>
      </c>
      <c r="AN20" s="96">
        <v>3</v>
      </c>
      <c r="AO20" s="91">
        <v>2</v>
      </c>
      <c r="AP20" s="122">
        <v>564</v>
      </c>
      <c r="AQ20" s="90">
        <v>277</v>
      </c>
      <c r="AR20" s="92">
        <v>287</v>
      </c>
      <c r="AS20" s="93">
        <v>252</v>
      </c>
      <c r="AT20" s="94">
        <v>264</v>
      </c>
      <c r="AU20" s="94">
        <v>24</v>
      </c>
      <c r="AV20" s="95">
        <v>20</v>
      </c>
      <c r="AW20" s="96">
        <v>1</v>
      </c>
      <c r="AX20" s="91">
        <v>3</v>
      </c>
      <c r="AY20" s="98">
        <v>-23</v>
      </c>
    </row>
    <row r="21" spans="1:51" x14ac:dyDescent="0.15">
      <c r="A21">
        <v>8</v>
      </c>
      <c r="C21" s="77" t="s">
        <v>47</v>
      </c>
      <c r="D21" s="78"/>
      <c r="E21" s="133">
        <v>2133.3000000000002</v>
      </c>
      <c r="F21" s="123">
        <v>60770</v>
      </c>
      <c r="G21" s="124">
        <v>151498</v>
      </c>
      <c r="H21" s="125">
        <v>72633</v>
      </c>
      <c r="I21" s="125">
        <v>78865</v>
      </c>
      <c r="J21" s="121">
        <v>-297</v>
      </c>
      <c r="K21" s="84">
        <v>-130</v>
      </c>
      <c r="L21" s="85">
        <v>-167</v>
      </c>
      <c r="M21" s="121">
        <v>-195</v>
      </c>
      <c r="N21" s="84">
        <v>-86</v>
      </c>
      <c r="O21" s="85">
        <v>-109</v>
      </c>
      <c r="P21" s="121">
        <v>52</v>
      </c>
      <c r="Q21" s="84">
        <v>31</v>
      </c>
      <c r="R21" s="85">
        <v>21</v>
      </c>
      <c r="S21" s="86">
        <v>31</v>
      </c>
      <c r="T21" s="87">
        <v>21</v>
      </c>
      <c r="U21" s="87">
        <v>0</v>
      </c>
      <c r="V21" s="88">
        <v>0</v>
      </c>
      <c r="W21" s="121">
        <v>247</v>
      </c>
      <c r="X21" s="84">
        <v>117</v>
      </c>
      <c r="Y21" s="85">
        <v>130</v>
      </c>
      <c r="Z21" s="86">
        <v>117</v>
      </c>
      <c r="AA21" s="87">
        <v>130</v>
      </c>
      <c r="AB21" s="87">
        <v>0</v>
      </c>
      <c r="AC21" s="88">
        <v>0</v>
      </c>
      <c r="AD21" s="96">
        <v>-102</v>
      </c>
      <c r="AE21" s="90">
        <v>-44</v>
      </c>
      <c r="AF21" s="91">
        <v>-58</v>
      </c>
      <c r="AG21" s="96">
        <v>208</v>
      </c>
      <c r="AH21" s="90">
        <v>98</v>
      </c>
      <c r="AI21" s="92">
        <v>110</v>
      </c>
      <c r="AJ21" s="93">
        <v>78</v>
      </c>
      <c r="AK21" s="94">
        <v>80</v>
      </c>
      <c r="AL21" s="94">
        <v>18</v>
      </c>
      <c r="AM21" s="95">
        <v>29</v>
      </c>
      <c r="AN21" s="96">
        <v>2</v>
      </c>
      <c r="AO21" s="91">
        <v>1</v>
      </c>
      <c r="AP21" s="122">
        <v>310</v>
      </c>
      <c r="AQ21" s="90">
        <v>142</v>
      </c>
      <c r="AR21" s="92">
        <v>168</v>
      </c>
      <c r="AS21" s="93">
        <v>132</v>
      </c>
      <c r="AT21" s="94">
        <v>142</v>
      </c>
      <c r="AU21" s="94">
        <v>10</v>
      </c>
      <c r="AV21" s="95">
        <v>20</v>
      </c>
      <c r="AW21" s="96">
        <v>0</v>
      </c>
      <c r="AX21" s="91">
        <v>6</v>
      </c>
      <c r="AY21" s="98">
        <v>-73</v>
      </c>
    </row>
    <row r="22" spans="1:51" x14ac:dyDescent="0.15">
      <c r="A22">
        <v>9</v>
      </c>
      <c r="C22" s="77" t="s">
        <v>48</v>
      </c>
      <c r="D22" s="78"/>
      <c r="E22" s="133">
        <v>870.8</v>
      </c>
      <c r="F22" s="123">
        <v>39127</v>
      </c>
      <c r="G22" s="124">
        <v>98232</v>
      </c>
      <c r="H22" s="125">
        <v>47044</v>
      </c>
      <c r="I22" s="125">
        <v>51188</v>
      </c>
      <c r="J22" s="121">
        <v>-101</v>
      </c>
      <c r="K22" s="84">
        <v>-35</v>
      </c>
      <c r="L22" s="85">
        <v>-66</v>
      </c>
      <c r="M22" s="121">
        <v>-102</v>
      </c>
      <c r="N22" s="84">
        <v>-46</v>
      </c>
      <c r="O22" s="85">
        <v>-56</v>
      </c>
      <c r="P22" s="121">
        <v>37</v>
      </c>
      <c r="Q22" s="84">
        <v>18</v>
      </c>
      <c r="R22" s="85">
        <v>19</v>
      </c>
      <c r="S22" s="86">
        <v>18</v>
      </c>
      <c r="T22" s="87">
        <v>19</v>
      </c>
      <c r="U22" s="87">
        <v>0</v>
      </c>
      <c r="V22" s="88">
        <v>0</v>
      </c>
      <c r="W22" s="121">
        <v>139</v>
      </c>
      <c r="X22" s="84">
        <v>64</v>
      </c>
      <c r="Y22" s="85">
        <v>75</v>
      </c>
      <c r="Z22" s="86">
        <v>64</v>
      </c>
      <c r="AA22" s="87">
        <v>75</v>
      </c>
      <c r="AB22" s="87">
        <v>0</v>
      </c>
      <c r="AC22" s="88">
        <v>0</v>
      </c>
      <c r="AD22" s="96">
        <v>1</v>
      </c>
      <c r="AE22" s="90">
        <v>11</v>
      </c>
      <c r="AF22" s="91">
        <v>-10</v>
      </c>
      <c r="AG22" s="96">
        <v>217</v>
      </c>
      <c r="AH22" s="90">
        <v>110</v>
      </c>
      <c r="AI22" s="92">
        <v>107</v>
      </c>
      <c r="AJ22" s="93">
        <v>85</v>
      </c>
      <c r="AK22" s="94">
        <v>75</v>
      </c>
      <c r="AL22" s="94">
        <v>25</v>
      </c>
      <c r="AM22" s="95">
        <v>32</v>
      </c>
      <c r="AN22" s="96">
        <v>0</v>
      </c>
      <c r="AO22" s="91">
        <v>0</v>
      </c>
      <c r="AP22" s="122">
        <v>216</v>
      </c>
      <c r="AQ22" s="90">
        <v>99</v>
      </c>
      <c r="AR22" s="92">
        <v>117</v>
      </c>
      <c r="AS22" s="93">
        <v>76</v>
      </c>
      <c r="AT22" s="94">
        <v>97</v>
      </c>
      <c r="AU22" s="94">
        <v>19</v>
      </c>
      <c r="AV22" s="95">
        <v>18</v>
      </c>
      <c r="AW22" s="96">
        <v>4</v>
      </c>
      <c r="AX22" s="91">
        <v>2</v>
      </c>
      <c r="AY22" s="98">
        <v>16</v>
      </c>
    </row>
    <row r="23" spans="1:51" x14ac:dyDescent="0.15">
      <c r="A23">
        <v>10</v>
      </c>
      <c r="C23" s="77" t="s">
        <v>49</v>
      </c>
      <c r="D23" s="78"/>
      <c r="E23" s="133">
        <v>595.63</v>
      </c>
      <c r="F23" s="120">
        <v>52944</v>
      </c>
      <c r="G23" s="81">
        <v>123861</v>
      </c>
      <c r="H23" s="81">
        <v>58934</v>
      </c>
      <c r="I23" s="82">
        <v>64927</v>
      </c>
      <c r="J23" s="121">
        <v>-200</v>
      </c>
      <c r="K23" s="84">
        <v>-84</v>
      </c>
      <c r="L23" s="85">
        <v>-116</v>
      </c>
      <c r="M23" s="121">
        <v>-168</v>
      </c>
      <c r="N23" s="84">
        <v>-80</v>
      </c>
      <c r="O23" s="85">
        <v>-88</v>
      </c>
      <c r="P23" s="121">
        <v>33</v>
      </c>
      <c r="Q23" s="84">
        <v>17</v>
      </c>
      <c r="R23" s="85">
        <v>16</v>
      </c>
      <c r="S23" s="86">
        <v>17</v>
      </c>
      <c r="T23" s="87">
        <v>16</v>
      </c>
      <c r="U23" s="87">
        <v>0</v>
      </c>
      <c r="V23" s="88">
        <v>0</v>
      </c>
      <c r="W23" s="121">
        <v>201</v>
      </c>
      <c r="X23" s="84">
        <v>97</v>
      </c>
      <c r="Y23" s="85">
        <v>104</v>
      </c>
      <c r="Z23" s="86">
        <v>96</v>
      </c>
      <c r="AA23" s="87">
        <v>104</v>
      </c>
      <c r="AB23" s="87">
        <v>1</v>
      </c>
      <c r="AC23" s="88">
        <v>0</v>
      </c>
      <c r="AD23" s="96">
        <v>-32</v>
      </c>
      <c r="AE23" s="90">
        <v>-4</v>
      </c>
      <c r="AF23" s="91">
        <v>-28</v>
      </c>
      <c r="AG23" s="96">
        <v>334</v>
      </c>
      <c r="AH23" s="90">
        <v>176</v>
      </c>
      <c r="AI23" s="92">
        <v>158</v>
      </c>
      <c r="AJ23" s="93">
        <v>129</v>
      </c>
      <c r="AK23" s="94">
        <v>108</v>
      </c>
      <c r="AL23" s="94">
        <v>44</v>
      </c>
      <c r="AM23" s="95">
        <v>48</v>
      </c>
      <c r="AN23" s="96">
        <v>3</v>
      </c>
      <c r="AO23" s="91">
        <v>2</v>
      </c>
      <c r="AP23" s="122">
        <v>366</v>
      </c>
      <c r="AQ23" s="90">
        <v>180</v>
      </c>
      <c r="AR23" s="92">
        <v>186</v>
      </c>
      <c r="AS23" s="93">
        <v>145</v>
      </c>
      <c r="AT23" s="94">
        <v>164</v>
      </c>
      <c r="AU23" s="94">
        <v>31</v>
      </c>
      <c r="AV23" s="95">
        <v>21</v>
      </c>
      <c r="AW23" s="96">
        <v>4</v>
      </c>
      <c r="AX23" s="91">
        <v>1</v>
      </c>
      <c r="AY23" s="98">
        <v>-20</v>
      </c>
    </row>
    <row r="24" spans="1:51" x14ac:dyDescent="0.15">
      <c r="A24">
        <v>1</v>
      </c>
      <c r="B24" s="136">
        <v>100</v>
      </c>
      <c r="C24" s="137" t="s">
        <v>50</v>
      </c>
      <c r="D24" s="24" t="s">
        <v>51</v>
      </c>
      <c r="E24" s="138">
        <v>557.03</v>
      </c>
      <c r="F24" s="80">
        <v>741636</v>
      </c>
      <c r="G24" s="82">
        <v>1504597</v>
      </c>
      <c r="H24" s="82">
        <v>705963</v>
      </c>
      <c r="I24" s="82">
        <v>798634</v>
      </c>
      <c r="J24" s="205">
        <v>-1919</v>
      </c>
      <c r="K24" s="206">
        <v>-1012</v>
      </c>
      <c r="L24" s="207">
        <v>-907</v>
      </c>
      <c r="M24" s="208">
        <v>-1012</v>
      </c>
      <c r="N24" s="206">
        <v>-513</v>
      </c>
      <c r="O24" s="207">
        <v>-499</v>
      </c>
      <c r="P24" s="205">
        <v>665</v>
      </c>
      <c r="Q24" s="206">
        <v>352</v>
      </c>
      <c r="R24" s="207">
        <v>313</v>
      </c>
      <c r="S24" s="209">
        <v>338</v>
      </c>
      <c r="T24" s="210">
        <v>306</v>
      </c>
      <c r="U24" s="210">
        <v>14</v>
      </c>
      <c r="V24" s="211">
        <v>7</v>
      </c>
      <c r="W24" s="205">
        <v>1677</v>
      </c>
      <c r="X24" s="206">
        <v>865</v>
      </c>
      <c r="Y24" s="207">
        <v>812</v>
      </c>
      <c r="Z24" s="209">
        <v>850</v>
      </c>
      <c r="AA24" s="210">
        <v>797</v>
      </c>
      <c r="AB24" s="210">
        <v>15</v>
      </c>
      <c r="AC24" s="211">
        <v>15</v>
      </c>
      <c r="AD24" s="212">
        <v>-907</v>
      </c>
      <c r="AE24" s="213">
        <v>-499</v>
      </c>
      <c r="AF24" s="214">
        <v>-408</v>
      </c>
      <c r="AG24" s="212">
        <v>5050</v>
      </c>
      <c r="AH24" s="213">
        <v>2512</v>
      </c>
      <c r="AI24" s="215">
        <v>2538</v>
      </c>
      <c r="AJ24" s="216">
        <v>2137</v>
      </c>
      <c r="AK24" s="217">
        <v>2174</v>
      </c>
      <c r="AL24" s="217">
        <v>350</v>
      </c>
      <c r="AM24" s="218">
        <v>344</v>
      </c>
      <c r="AN24" s="212">
        <v>25</v>
      </c>
      <c r="AO24" s="214">
        <v>20</v>
      </c>
      <c r="AP24" s="219">
        <v>5957</v>
      </c>
      <c r="AQ24" s="213">
        <v>3011</v>
      </c>
      <c r="AR24" s="215">
        <v>2946</v>
      </c>
      <c r="AS24" s="216">
        <v>2490</v>
      </c>
      <c r="AT24" s="217">
        <v>2528</v>
      </c>
      <c r="AU24" s="217">
        <v>410</v>
      </c>
      <c r="AV24" s="218">
        <v>361</v>
      </c>
      <c r="AW24" s="212">
        <v>111</v>
      </c>
      <c r="AX24" s="214">
        <v>57</v>
      </c>
      <c r="AY24" s="220">
        <v>-730</v>
      </c>
    </row>
    <row r="25" spans="1:51" x14ac:dyDescent="0.15">
      <c r="B25" s="136">
        <v>101</v>
      </c>
      <c r="C25" s="99" t="s">
        <v>52</v>
      </c>
      <c r="D25" s="24"/>
      <c r="E25" s="149">
        <v>34.03</v>
      </c>
      <c r="F25" s="150">
        <v>102970</v>
      </c>
      <c r="G25" s="103">
        <v>211293</v>
      </c>
      <c r="H25" s="103">
        <v>98141</v>
      </c>
      <c r="I25" s="103">
        <v>113152</v>
      </c>
      <c r="J25" s="104">
        <v>-252</v>
      </c>
      <c r="K25" s="105">
        <v>-146</v>
      </c>
      <c r="L25" s="106">
        <v>-106</v>
      </c>
      <c r="M25" s="104">
        <v>-80</v>
      </c>
      <c r="N25" s="105">
        <v>-49</v>
      </c>
      <c r="O25" s="106">
        <v>-31</v>
      </c>
      <c r="P25" s="104">
        <v>106</v>
      </c>
      <c r="Q25" s="105">
        <v>55</v>
      </c>
      <c r="R25" s="106">
        <v>51</v>
      </c>
      <c r="S25" s="107">
        <v>52</v>
      </c>
      <c r="T25" s="108">
        <v>51</v>
      </c>
      <c r="U25" s="108">
        <v>3</v>
      </c>
      <c r="V25" s="109">
        <v>0</v>
      </c>
      <c r="W25" s="104">
        <v>186</v>
      </c>
      <c r="X25" s="105">
        <v>104</v>
      </c>
      <c r="Y25" s="106">
        <v>82</v>
      </c>
      <c r="Z25" s="107">
        <v>103</v>
      </c>
      <c r="AA25" s="108">
        <v>81</v>
      </c>
      <c r="AB25" s="108">
        <v>1</v>
      </c>
      <c r="AC25" s="109">
        <v>1</v>
      </c>
      <c r="AD25" s="110">
        <v>-172</v>
      </c>
      <c r="AE25" s="111">
        <v>-97</v>
      </c>
      <c r="AF25" s="112">
        <v>-75</v>
      </c>
      <c r="AG25" s="110">
        <v>696</v>
      </c>
      <c r="AH25" s="111">
        <v>338</v>
      </c>
      <c r="AI25" s="113">
        <v>358</v>
      </c>
      <c r="AJ25" s="114">
        <v>279</v>
      </c>
      <c r="AK25" s="115">
        <v>300</v>
      </c>
      <c r="AL25" s="115">
        <v>54</v>
      </c>
      <c r="AM25" s="116">
        <v>54</v>
      </c>
      <c r="AN25" s="110">
        <v>5</v>
      </c>
      <c r="AO25" s="112">
        <v>4</v>
      </c>
      <c r="AP25" s="117">
        <v>868</v>
      </c>
      <c r="AQ25" s="111">
        <v>435</v>
      </c>
      <c r="AR25" s="113">
        <v>433</v>
      </c>
      <c r="AS25" s="114">
        <v>347</v>
      </c>
      <c r="AT25" s="115">
        <v>375</v>
      </c>
      <c r="AU25" s="115">
        <v>61</v>
      </c>
      <c r="AV25" s="116">
        <v>47</v>
      </c>
      <c r="AW25" s="110">
        <v>27</v>
      </c>
      <c r="AX25" s="112">
        <v>11</v>
      </c>
      <c r="AY25" s="118">
        <v>-109</v>
      </c>
    </row>
    <row r="26" spans="1:51" x14ac:dyDescent="0.15">
      <c r="B26" s="136">
        <v>102</v>
      </c>
      <c r="C26" s="99" t="s">
        <v>53</v>
      </c>
      <c r="D26" s="24"/>
      <c r="E26" s="149">
        <v>32.659999999999997</v>
      </c>
      <c r="F26" s="150">
        <v>70760</v>
      </c>
      <c r="G26" s="103">
        <v>136063</v>
      </c>
      <c r="H26" s="103">
        <v>63218</v>
      </c>
      <c r="I26" s="103">
        <v>72845</v>
      </c>
      <c r="J26" s="104">
        <v>-199</v>
      </c>
      <c r="K26" s="105">
        <v>-124</v>
      </c>
      <c r="L26" s="106">
        <v>-75</v>
      </c>
      <c r="M26" s="104">
        <v>-68</v>
      </c>
      <c r="N26" s="105">
        <v>-27</v>
      </c>
      <c r="O26" s="151">
        <v>-41</v>
      </c>
      <c r="P26" s="104">
        <v>68</v>
      </c>
      <c r="Q26" s="105">
        <v>37</v>
      </c>
      <c r="R26" s="106">
        <v>31</v>
      </c>
      <c r="S26" s="107">
        <v>35</v>
      </c>
      <c r="T26" s="108">
        <v>30</v>
      </c>
      <c r="U26" s="108">
        <v>2</v>
      </c>
      <c r="V26" s="109">
        <v>1</v>
      </c>
      <c r="W26" s="104">
        <v>136</v>
      </c>
      <c r="X26" s="105">
        <v>64</v>
      </c>
      <c r="Y26" s="106">
        <v>72</v>
      </c>
      <c r="Z26" s="107">
        <v>64</v>
      </c>
      <c r="AA26" s="108">
        <v>72</v>
      </c>
      <c r="AB26" s="108">
        <v>0</v>
      </c>
      <c r="AC26" s="109">
        <v>0</v>
      </c>
      <c r="AD26" s="110">
        <v>-131</v>
      </c>
      <c r="AE26" s="111">
        <v>-97</v>
      </c>
      <c r="AF26" s="112">
        <v>-34</v>
      </c>
      <c r="AG26" s="110">
        <v>461</v>
      </c>
      <c r="AH26" s="111">
        <v>219</v>
      </c>
      <c r="AI26" s="113">
        <v>242</v>
      </c>
      <c r="AJ26" s="114">
        <v>196</v>
      </c>
      <c r="AK26" s="115">
        <v>211</v>
      </c>
      <c r="AL26" s="115">
        <v>21</v>
      </c>
      <c r="AM26" s="116">
        <v>28</v>
      </c>
      <c r="AN26" s="110">
        <v>2</v>
      </c>
      <c r="AO26" s="112">
        <v>3</v>
      </c>
      <c r="AP26" s="117">
        <v>592</v>
      </c>
      <c r="AQ26" s="111">
        <v>316</v>
      </c>
      <c r="AR26" s="113">
        <v>276</v>
      </c>
      <c r="AS26" s="114">
        <v>268</v>
      </c>
      <c r="AT26" s="115">
        <v>242</v>
      </c>
      <c r="AU26" s="115">
        <v>41</v>
      </c>
      <c r="AV26" s="116">
        <v>30</v>
      </c>
      <c r="AW26" s="110">
        <v>7</v>
      </c>
      <c r="AX26" s="112">
        <v>4</v>
      </c>
      <c r="AY26" s="118">
        <v>-80</v>
      </c>
    </row>
    <row r="27" spans="1:51" x14ac:dyDescent="0.15">
      <c r="B27" s="136">
        <v>105</v>
      </c>
      <c r="C27" s="99" t="s">
        <v>54</v>
      </c>
      <c r="D27" s="24"/>
      <c r="E27" s="149">
        <v>14.67</v>
      </c>
      <c r="F27" s="150">
        <v>63211</v>
      </c>
      <c r="G27" s="103">
        <v>109409</v>
      </c>
      <c r="H27" s="103">
        <v>52964</v>
      </c>
      <c r="I27" s="103">
        <v>56445</v>
      </c>
      <c r="J27" s="104">
        <v>-212</v>
      </c>
      <c r="K27" s="105">
        <v>-113</v>
      </c>
      <c r="L27" s="106">
        <v>-99</v>
      </c>
      <c r="M27" s="104">
        <v>-104</v>
      </c>
      <c r="N27" s="105">
        <v>-61</v>
      </c>
      <c r="O27" s="151">
        <v>-43</v>
      </c>
      <c r="P27" s="104">
        <v>50</v>
      </c>
      <c r="Q27" s="105">
        <v>23</v>
      </c>
      <c r="R27" s="106">
        <v>27</v>
      </c>
      <c r="S27" s="107">
        <v>20</v>
      </c>
      <c r="T27" s="108">
        <v>25</v>
      </c>
      <c r="U27" s="108">
        <v>3</v>
      </c>
      <c r="V27" s="109">
        <v>2</v>
      </c>
      <c r="W27" s="104">
        <v>154</v>
      </c>
      <c r="X27" s="105">
        <v>84</v>
      </c>
      <c r="Y27" s="106">
        <v>70</v>
      </c>
      <c r="Z27" s="107">
        <v>81</v>
      </c>
      <c r="AA27" s="108">
        <v>68</v>
      </c>
      <c r="AB27" s="108">
        <v>3</v>
      </c>
      <c r="AC27" s="109">
        <v>2</v>
      </c>
      <c r="AD27" s="110">
        <v>-108</v>
      </c>
      <c r="AE27" s="111">
        <v>-52</v>
      </c>
      <c r="AF27" s="112">
        <v>-56</v>
      </c>
      <c r="AG27" s="110">
        <v>573</v>
      </c>
      <c r="AH27" s="111">
        <v>288</v>
      </c>
      <c r="AI27" s="113">
        <v>285</v>
      </c>
      <c r="AJ27" s="114">
        <v>236</v>
      </c>
      <c r="AK27" s="115">
        <v>243</v>
      </c>
      <c r="AL27" s="115">
        <v>48</v>
      </c>
      <c r="AM27" s="116">
        <v>41</v>
      </c>
      <c r="AN27" s="110">
        <v>4</v>
      </c>
      <c r="AO27" s="112">
        <v>1</v>
      </c>
      <c r="AP27" s="117">
        <v>681</v>
      </c>
      <c r="AQ27" s="111">
        <v>340</v>
      </c>
      <c r="AR27" s="113">
        <v>341</v>
      </c>
      <c r="AS27" s="114">
        <v>254</v>
      </c>
      <c r="AT27" s="115">
        <v>245</v>
      </c>
      <c r="AU27" s="115">
        <v>57</v>
      </c>
      <c r="AV27" s="116">
        <v>86</v>
      </c>
      <c r="AW27" s="110">
        <v>29</v>
      </c>
      <c r="AX27" s="112">
        <v>10</v>
      </c>
      <c r="AY27" s="118">
        <v>-139</v>
      </c>
    </row>
    <row r="28" spans="1:51" x14ac:dyDescent="0.15">
      <c r="B28" s="136">
        <v>106</v>
      </c>
      <c r="C28" s="99" t="s">
        <v>55</v>
      </c>
      <c r="D28" s="24"/>
      <c r="E28" s="149">
        <v>11.36</v>
      </c>
      <c r="F28" s="150">
        <v>50188</v>
      </c>
      <c r="G28" s="103">
        <v>93343</v>
      </c>
      <c r="H28" s="103">
        <v>44028</v>
      </c>
      <c r="I28" s="103">
        <v>49315</v>
      </c>
      <c r="J28" s="104">
        <v>-134</v>
      </c>
      <c r="K28" s="105">
        <v>-72</v>
      </c>
      <c r="L28" s="106">
        <v>-62</v>
      </c>
      <c r="M28" s="104">
        <v>-106</v>
      </c>
      <c r="N28" s="105">
        <v>-55</v>
      </c>
      <c r="O28" s="151">
        <v>-51</v>
      </c>
      <c r="P28" s="104">
        <v>39</v>
      </c>
      <c r="Q28" s="105">
        <v>20</v>
      </c>
      <c r="R28" s="106">
        <v>19</v>
      </c>
      <c r="S28" s="107">
        <v>19</v>
      </c>
      <c r="T28" s="108">
        <v>19</v>
      </c>
      <c r="U28" s="108">
        <v>1</v>
      </c>
      <c r="V28" s="109">
        <v>0</v>
      </c>
      <c r="W28" s="104">
        <v>145</v>
      </c>
      <c r="X28" s="105">
        <v>75</v>
      </c>
      <c r="Y28" s="106">
        <v>70</v>
      </c>
      <c r="Z28" s="107">
        <v>70</v>
      </c>
      <c r="AA28" s="108">
        <v>68</v>
      </c>
      <c r="AB28" s="108">
        <v>5</v>
      </c>
      <c r="AC28" s="109">
        <v>2</v>
      </c>
      <c r="AD28" s="110">
        <v>-28</v>
      </c>
      <c r="AE28" s="111">
        <v>-17</v>
      </c>
      <c r="AF28" s="112">
        <v>-11</v>
      </c>
      <c r="AG28" s="110">
        <v>388</v>
      </c>
      <c r="AH28" s="111">
        <v>192</v>
      </c>
      <c r="AI28" s="113">
        <v>196</v>
      </c>
      <c r="AJ28" s="114">
        <v>136</v>
      </c>
      <c r="AK28" s="115">
        <v>151</v>
      </c>
      <c r="AL28" s="115">
        <v>55</v>
      </c>
      <c r="AM28" s="116">
        <v>44</v>
      </c>
      <c r="AN28" s="110">
        <v>1</v>
      </c>
      <c r="AO28" s="112">
        <v>1</v>
      </c>
      <c r="AP28" s="117">
        <v>416</v>
      </c>
      <c r="AQ28" s="111">
        <v>209</v>
      </c>
      <c r="AR28" s="113">
        <v>207</v>
      </c>
      <c r="AS28" s="114">
        <v>172</v>
      </c>
      <c r="AT28" s="115">
        <v>182</v>
      </c>
      <c r="AU28" s="115">
        <v>30</v>
      </c>
      <c r="AV28" s="116">
        <v>21</v>
      </c>
      <c r="AW28" s="110">
        <v>7</v>
      </c>
      <c r="AX28" s="112">
        <v>4</v>
      </c>
      <c r="AY28" s="118">
        <v>-19</v>
      </c>
    </row>
    <row r="29" spans="1:51" x14ac:dyDescent="0.15">
      <c r="B29" s="136">
        <v>107</v>
      </c>
      <c r="C29" s="99" t="s">
        <v>56</v>
      </c>
      <c r="D29" s="24"/>
      <c r="E29" s="149">
        <v>28.93</v>
      </c>
      <c r="F29" s="150">
        <v>74368</v>
      </c>
      <c r="G29" s="103">
        <v>155893</v>
      </c>
      <c r="H29" s="103">
        <v>71623</v>
      </c>
      <c r="I29" s="103">
        <v>84270</v>
      </c>
      <c r="J29" s="104">
        <v>-181</v>
      </c>
      <c r="K29" s="105">
        <v>-88</v>
      </c>
      <c r="L29" s="106">
        <v>-93</v>
      </c>
      <c r="M29" s="104">
        <v>-140</v>
      </c>
      <c r="N29" s="105">
        <v>-62</v>
      </c>
      <c r="O29" s="151">
        <v>-78</v>
      </c>
      <c r="P29" s="104">
        <v>71</v>
      </c>
      <c r="Q29" s="105">
        <v>39</v>
      </c>
      <c r="R29" s="106">
        <v>32</v>
      </c>
      <c r="S29" s="107">
        <v>39</v>
      </c>
      <c r="T29" s="108">
        <v>32</v>
      </c>
      <c r="U29" s="108">
        <v>0</v>
      </c>
      <c r="V29" s="109">
        <v>0</v>
      </c>
      <c r="W29" s="104">
        <v>211</v>
      </c>
      <c r="X29" s="105">
        <v>101</v>
      </c>
      <c r="Y29" s="106">
        <v>110</v>
      </c>
      <c r="Z29" s="107">
        <v>98</v>
      </c>
      <c r="AA29" s="108">
        <v>109</v>
      </c>
      <c r="AB29" s="108">
        <v>3</v>
      </c>
      <c r="AC29" s="109">
        <v>1</v>
      </c>
      <c r="AD29" s="110">
        <v>-41</v>
      </c>
      <c r="AE29" s="111">
        <v>-26</v>
      </c>
      <c r="AF29" s="112">
        <v>-15</v>
      </c>
      <c r="AG29" s="110">
        <v>475</v>
      </c>
      <c r="AH29" s="111">
        <v>229</v>
      </c>
      <c r="AI29" s="113">
        <v>246</v>
      </c>
      <c r="AJ29" s="114">
        <v>213</v>
      </c>
      <c r="AK29" s="115">
        <v>225</v>
      </c>
      <c r="AL29" s="115">
        <v>15</v>
      </c>
      <c r="AM29" s="116">
        <v>19</v>
      </c>
      <c r="AN29" s="110">
        <v>1</v>
      </c>
      <c r="AO29" s="112">
        <v>2</v>
      </c>
      <c r="AP29" s="117">
        <v>516</v>
      </c>
      <c r="AQ29" s="111">
        <v>255</v>
      </c>
      <c r="AR29" s="113">
        <v>261</v>
      </c>
      <c r="AS29" s="114">
        <v>240</v>
      </c>
      <c r="AT29" s="115">
        <v>246</v>
      </c>
      <c r="AU29" s="115">
        <v>10</v>
      </c>
      <c r="AV29" s="116">
        <v>14</v>
      </c>
      <c r="AW29" s="110">
        <v>5</v>
      </c>
      <c r="AX29" s="112">
        <v>1</v>
      </c>
      <c r="AY29" s="118">
        <v>-37</v>
      </c>
    </row>
    <row r="30" spans="1:51" x14ac:dyDescent="0.15">
      <c r="B30" s="136">
        <v>108</v>
      </c>
      <c r="C30" s="99" t="s">
        <v>57</v>
      </c>
      <c r="D30" s="24"/>
      <c r="E30" s="149">
        <v>28.11</v>
      </c>
      <c r="F30" s="150">
        <v>96876</v>
      </c>
      <c r="G30" s="103">
        <v>209489</v>
      </c>
      <c r="H30" s="103">
        <v>97166</v>
      </c>
      <c r="I30" s="103">
        <v>112323</v>
      </c>
      <c r="J30" s="104">
        <v>-326</v>
      </c>
      <c r="K30" s="105">
        <v>-175</v>
      </c>
      <c r="L30" s="106">
        <v>-151</v>
      </c>
      <c r="M30" s="104">
        <v>-190</v>
      </c>
      <c r="N30" s="105">
        <v>-98</v>
      </c>
      <c r="O30" s="151">
        <v>-92</v>
      </c>
      <c r="P30" s="104">
        <v>87</v>
      </c>
      <c r="Q30" s="105">
        <v>44</v>
      </c>
      <c r="R30" s="106">
        <v>43</v>
      </c>
      <c r="S30" s="107">
        <v>44</v>
      </c>
      <c r="T30" s="108">
        <v>43</v>
      </c>
      <c r="U30" s="108">
        <v>0</v>
      </c>
      <c r="V30" s="109">
        <v>0</v>
      </c>
      <c r="W30" s="104">
        <v>277</v>
      </c>
      <c r="X30" s="105">
        <v>142</v>
      </c>
      <c r="Y30" s="106">
        <v>135</v>
      </c>
      <c r="Z30" s="107">
        <v>141</v>
      </c>
      <c r="AA30" s="108">
        <v>129</v>
      </c>
      <c r="AB30" s="108">
        <v>1</v>
      </c>
      <c r="AC30" s="109">
        <v>6</v>
      </c>
      <c r="AD30" s="110">
        <v>-136</v>
      </c>
      <c r="AE30" s="111">
        <v>-77</v>
      </c>
      <c r="AF30" s="112">
        <v>-59</v>
      </c>
      <c r="AG30" s="110">
        <v>509</v>
      </c>
      <c r="AH30" s="111">
        <v>250</v>
      </c>
      <c r="AI30" s="113">
        <v>259</v>
      </c>
      <c r="AJ30" s="114">
        <v>233</v>
      </c>
      <c r="AK30" s="115">
        <v>241</v>
      </c>
      <c r="AL30" s="115">
        <v>17</v>
      </c>
      <c r="AM30" s="116">
        <v>18</v>
      </c>
      <c r="AN30" s="110">
        <v>0</v>
      </c>
      <c r="AO30" s="112">
        <v>0</v>
      </c>
      <c r="AP30" s="117">
        <v>645</v>
      </c>
      <c r="AQ30" s="111">
        <v>327</v>
      </c>
      <c r="AR30" s="113">
        <v>318</v>
      </c>
      <c r="AS30" s="114">
        <v>303</v>
      </c>
      <c r="AT30" s="115">
        <v>301</v>
      </c>
      <c r="AU30" s="115">
        <v>24</v>
      </c>
      <c r="AV30" s="116">
        <v>17</v>
      </c>
      <c r="AW30" s="110">
        <v>0</v>
      </c>
      <c r="AX30" s="112">
        <v>0</v>
      </c>
      <c r="AY30" s="118">
        <v>-115</v>
      </c>
    </row>
    <row r="31" spans="1:51" x14ac:dyDescent="0.15">
      <c r="B31" s="136">
        <v>109</v>
      </c>
      <c r="C31" s="99" t="s">
        <v>58</v>
      </c>
      <c r="D31" s="24" t="s">
        <v>51</v>
      </c>
      <c r="E31" s="149">
        <v>240.29</v>
      </c>
      <c r="F31" s="150">
        <v>89632</v>
      </c>
      <c r="G31" s="103">
        <v>207332</v>
      </c>
      <c r="H31" s="103">
        <v>97839</v>
      </c>
      <c r="I31" s="103">
        <v>109493</v>
      </c>
      <c r="J31" s="104">
        <v>-140</v>
      </c>
      <c r="K31" s="105">
        <v>-44</v>
      </c>
      <c r="L31" s="106">
        <v>-96</v>
      </c>
      <c r="M31" s="104">
        <v>-165</v>
      </c>
      <c r="N31" s="105">
        <v>-76</v>
      </c>
      <c r="O31" s="151">
        <v>-89</v>
      </c>
      <c r="P31" s="104">
        <v>73</v>
      </c>
      <c r="Q31" s="105">
        <v>40</v>
      </c>
      <c r="R31" s="106">
        <v>33</v>
      </c>
      <c r="S31" s="107">
        <v>40</v>
      </c>
      <c r="T31" s="108">
        <v>33</v>
      </c>
      <c r="U31" s="108">
        <v>0</v>
      </c>
      <c r="V31" s="109">
        <v>0</v>
      </c>
      <c r="W31" s="104">
        <v>238</v>
      </c>
      <c r="X31" s="105">
        <v>116</v>
      </c>
      <c r="Y31" s="106">
        <v>122</v>
      </c>
      <c r="Z31" s="107">
        <v>116</v>
      </c>
      <c r="AA31" s="108">
        <v>122</v>
      </c>
      <c r="AB31" s="108">
        <v>0</v>
      </c>
      <c r="AC31" s="109">
        <v>0</v>
      </c>
      <c r="AD31" s="110">
        <v>25</v>
      </c>
      <c r="AE31" s="111">
        <v>32</v>
      </c>
      <c r="AF31" s="112">
        <v>-7</v>
      </c>
      <c r="AG31" s="110">
        <v>537</v>
      </c>
      <c r="AH31" s="111">
        <v>267</v>
      </c>
      <c r="AI31" s="113">
        <v>270</v>
      </c>
      <c r="AJ31" s="114">
        <v>238</v>
      </c>
      <c r="AK31" s="115">
        <v>209</v>
      </c>
      <c r="AL31" s="115">
        <v>25</v>
      </c>
      <c r="AM31" s="116">
        <v>59</v>
      </c>
      <c r="AN31" s="110">
        <v>4</v>
      </c>
      <c r="AO31" s="112">
        <v>2</v>
      </c>
      <c r="AP31" s="117">
        <v>512</v>
      </c>
      <c r="AQ31" s="111">
        <v>235</v>
      </c>
      <c r="AR31" s="113">
        <v>277</v>
      </c>
      <c r="AS31" s="114">
        <v>218</v>
      </c>
      <c r="AT31" s="115">
        <v>240</v>
      </c>
      <c r="AU31" s="115">
        <v>12</v>
      </c>
      <c r="AV31" s="116">
        <v>34</v>
      </c>
      <c r="AW31" s="110">
        <v>5</v>
      </c>
      <c r="AX31" s="112">
        <v>3</v>
      </c>
      <c r="AY31" s="118">
        <v>15</v>
      </c>
    </row>
    <row r="32" spans="1:51" x14ac:dyDescent="0.15">
      <c r="B32" s="136">
        <v>110</v>
      </c>
      <c r="C32" s="99" t="s">
        <v>59</v>
      </c>
      <c r="D32" s="24"/>
      <c r="E32" s="149">
        <v>28.97</v>
      </c>
      <c r="F32" s="150">
        <v>92395</v>
      </c>
      <c r="G32" s="103">
        <v>147818</v>
      </c>
      <c r="H32" s="103">
        <v>68561</v>
      </c>
      <c r="I32" s="103">
        <v>79257</v>
      </c>
      <c r="J32" s="104">
        <v>-240</v>
      </c>
      <c r="K32" s="105">
        <v>-129</v>
      </c>
      <c r="L32" s="106">
        <v>-111</v>
      </c>
      <c r="M32" s="104">
        <v>-39</v>
      </c>
      <c r="N32" s="105">
        <v>-21</v>
      </c>
      <c r="O32" s="151">
        <v>-18</v>
      </c>
      <c r="P32" s="104">
        <v>79</v>
      </c>
      <c r="Q32" s="105">
        <v>43</v>
      </c>
      <c r="R32" s="106">
        <v>36</v>
      </c>
      <c r="S32" s="107">
        <v>39</v>
      </c>
      <c r="T32" s="108">
        <v>34</v>
      </c>
      <c r="U32" s="108">
        <v>4</v>
      </c>
      <c r="V32" s="109">
        <v>2</v>
      </c>
      <c r="W32" s="104">
        <v>118</v>
      </c>
      <c r="X32" s="105">
        <v>64</v>
      </c>
      <c r="Y32" s="106">
        <v>54</v>
      </c>
      <c r="Z32" s="107">
        <v>63</v>
      </c>
      <c r="AA32" s="108">
        <v>51</v>
      </c>
      <c r="AB32" s="108">
        <v>1</v>
      </c>
      <c r="AC32" s="109">
        <v>3</v>
      </c>
      <c r="AD32" s="110">
        <v>-201</v>
      </c>
      <c r="AE32" s="111">
        <v>-108</v>
      </c>
      <c r="AF32" s="112">
        <v>-93</v>
      </c>
      <c r="AG32" s="110">
        <v>819</v>
      </c>
      <c r="AH32" s="111">
        <v>408</v>
      </c>
      <c r="AI32" s="113">
        <v>411</v>
      </c>
      <c r="AJ32" s="114">
        <v>325</v>
      </c>
      <c r="AK32" s="115">
        <v>349</v>
      </c>
      <c r="AL32" s="115">
        <v>75</v>
      </c>
      <c r="AM32" s="116">
        <v>57</v>
      </c>
      <c r="AN32" s="110">
        <v>8</v>
      </c>
      <c r="AO32" s="112">
        <v>5</v>
      </c>
      <c r="AP32" s="117">
        <v>1020</v>
      </c>
      <c r="AQ32" s="111">
        <v>516</v>
      </c>
      <c r="AR32" s="113">
        <v>504</v>
      </c>
      <c r="AS32" s="114">
        <v>351</v>
      </c>
      <c r="AT32" s="115">
        <v>391</v>
      </c>
      <c r="AU32" s="115">
        <v>140</v>
      </c>
      <c r="AV32" s="116">
        <v>90</v>
      </c>
      <c r="AW32" s="110">
        <v>25</v>
      </c>
      <c r="AX32" s="112">
        <v>23</v>
      </c>
      <c r="AY32" s="118">
        <v>-209</v>
      </c>
    </row>
    <row r="33" spans="1:51" s="2" customFormat="1" x14ac:dyDescent="0.15">
      <c r="A33"/>
      <c r="B33" s="136">
        <v>111</v>
      </c>
      <c r="C33" s="99" t="s">
        <v>60</v>
      </c>
      <c r="D33" s="24"/>
      <c r="E33" s="149">
        <v>138.01</v>
      </c>
      <c r="F33" s="150">
        <v>101236</v>
      </c>
      <c r="G33" s="103">
        <v>233957</v>
      </c>
      <c r="H33" s="103">
        <v>112423</v>
      </c>
      <c r="I33" s="103">
        <v>121534</v>
      </c>
      <c r="J33" s="104">
        <v>-235</v>
      </c>
      <c r="K33" s="105">
        <v>-121</v>
      </c>
      <c r="L33" s="106">
        <v>-114</v>
      </c>
      <c r="M33" s="104">
        <v>-120</v>
      </c>
      <c r="N33" s="105">
        <v>-64</v>
      </c>
      <c r="O33" s="151">
        <v>-56</v>
      </c>
      <c r="P33" s="104">
        <v>92</v>
      </c>
      <c r="Q33" s="105">
        <v>51</v>
      </c>
      <c r="R33" s="106">
        <v>41</v>
      </c>
      <c r="S33" s="107">
        <v>50</v>
      </c>
      <c r="T33" s="108">
        <v>39</v>
      </c>
      <c r="U33" s="108">
        <v>1</v>
      </c>
      <c r="V33" s="109">
        <v>2</v>
      </c>
      <c r="W33" s="104">
        <v>212</v>
      </c>
      <c r="X33" s="105">
        <v>115</v>
      </c>
      <c r="Y33" s="106">
        <v>97</v>
      </c>
      <c r="Z33" s="107">
        <v>114</v>
      </c>
      <c r="AA33" s="108">
        <v>97</v>
      </c>
      <c r="AB33" s="108">
        <v>1</v>
      </c>
      <c r="AC33" s="109">
        <v>0</v>
      </c>
      <c r="AD33" s="110">
        <v>-115</v>
      </c>
      <c r="AE33" s="111">
        <v>-57</v>
      </c>
      <c r="AF33" s="112">
        <v>-58</v>
      </c>
      <c r="AG33" s="110">
        <v>592</v>
      </c>
      <c r="AH33" s="111">
        <v>321</v>
      </c>
      <c r="AI33" s="113">
        <v>271</v>
      </c>
      <c r="AJ33" s="114">
        <v>281</v>
      </c>
      <c r="AK33" s="115">
        <v>245</v>
      </c>
      <c r="AL33" s="115">
        <v>40</v>
      </c>
      <c r="AM33" s="116">
        <v>24</v>
      </c>
      <c r="AN33" s="110">
        <v>0</v>
      </c>
      <c r="AO33" s="112">
        <v>2</v>
      </c>
      <c r="AP33" s="117">
        <v>707</v>
      </c>
      <c r="AQ33" s="111">
        <v>378</v>
      </c>
      <c r="AR33" s="113">
        <v>329</v>
      </c>
      <c r="AS33" s="114">
        <v>337</v>
      </c>
      <c r="AT33" s="115">
        <v>306</v>
      </c>
      <c r="AU33" s="115">
        <v>35</v>
      </c>
      <c r="AV33" s="116">
        <v>22</v>
      </c>
      <c r="AW33" s="110">
        <v>6</v>
      </c>
      <c r="AX33" s="112">
        <v>1</v>
      </c>
      <c r="AY33" s="118">
        <v>-37</v>
      </c>
    </row>
    <row r="34" spans="1:51" x14ac:dyDescent="0.15">
      <c r="A34" s="2">
        <v>6</v>
      </c>
      <c r="B34" s="2">
        <v>201</v>
      </c>
      <c r="C34" s="152" t="s">
        <v>61</v>
      </c>
      <c r="D34" s="24"/>
      <c r="E34" s="149">
        <v>534.55999999999995</v>
      </c>
      <c r="F34" s="150">
        <v>227657</v>
      </c>
      <c r="G34" s="103">
        <v>523797</v>
      </c>
      <c r="H34" s="103">
        <v>253358</v>
      </c>
      <c r="I34" s="103">
        <v>270439</v>
      </c>
      <c r="J34" s="104">
        <v>-236</v>
      </c>
      <c r="K34" s="105">
        <v>-137</v>
      </c>
      <c r="L34" s="106">
        <v>-99</v>
      </c>
      <c r="M34" s="104">
        <v>-261</v>
      </c>
      <c r="N34" s="105">
        <v>-118</v>
      </c>
      <c r="O34" s="151">
        <v>-143</v>
      </c>
      <c r="P34" s="104">
        <v>259</v>
      </c>
      <c r="Q34" s="105">
        <v>141</v>
      </c>
      <c r="R34" s="106">
        <v>118</v>
      </c>
      <c r="S34" s="107">
        <v>139</v>
      </c>
      <c r="T34" s="108">
        <v>115</v>
      </c>
      <c r="U34" s="108">
        <v>2</v>
      </c>
      <c r="V34" s="109">
        <v>3</v>
      </c>
      <c r="W34" s="104">
        <v>520</v>
      </c>
      <c r="X34" s="105">
        <v>259</v>
      </c>
      <c r="Y34" s="106">
        <v>261</v>
      </c>
      <c r="Z34" s="107">
        <v>256</v>
      </c>
      <c r="AA34" s="108">
        <v>258</v>
      </c>
      <c r="AB34" s="108">
        <v>3</v>
      </c>
      <c r="AC34" s="109">
        <v>3</v>
      </c>
      <c r="AD34" s="110">
        <v>25</v>
      </c>
      <c r="AE34" s="111">
        <v>-19</v>
      </c>
      <c r="AF34" s="112">
        <v>44</v>
      </c>
      <c r="AG34" s="110">
        <v>1067</v>
      </c>
      <c r="AH34" s="111">
        <v>543</v>
      </c>
      <c r="AI34" s="113">
        <v>524</v>
      </c>
      <c r="AJ34" s="114">
        <v>452</v>
      </c>
      <c r="AK34" s="115">
        <v>427</v>
      </c>
      <c r="AL34" s="115">
        <v>85</v>
      </c>
      <c r="AM34" s="116">
        <v>91</v>
      </c>
      <c r="AN34" s="110">
        <v>6</v>
      </c>
      <c r="AO34" s="112">
        <v>6</v>
      </c>
      <c r="AP34" s="117">
        <v>1042</v>
      </c>
      <c r="AQ34" s="111">
        <v>562</v>
      </c>
      <c r="AR34" s="113">
        <v>480</v>
      </c>
      <c r="AS34" s="114">
        <v>489</v>
      </c>
      <c r="AT34" s="115">
        <v>420</v>
      </c>
      <c r="AU34" s="115">
        <v>64</v>
      </c>
      <c r="AV34" s="116">
        <v>57</v>
      </c>
      <c r="AW34" s="110">
        <v>9</v>
      </c>
      <c r="AX34" s="112">
        <v>3</v>
      </c>
      <c r="AY34" s="118">
        <v>121</v>
      </c>
    </row>
    <row r="35" spans="1:51" x14ac:dyDescent="0.15">
      <c r="A35">
        <v>2</v>
      </c>
      <c r="B35">
        <v>202</v>
      </c>
      <c r="C35" s="152" t="s">
        <v>62</v>
      </c>
      <c r="D35" s="24"/>
      <c r="E35" s="149">
        <v>50.71</v>
      </c>
      <c r="F35" s="150">
        <v>223916</v>
      </c>
      <c r="G35" s="103">
        <v>454987</v>
      </c>
      <c r="H35" s="103">
        <v>219653</v>
      </c>
      <c r="I35" s="103">
        <v>235334</v>
      </c>
      <c r="J35" s="104">
        <v>-127</v>
      </c>
      <c r="K35" s="105">
        <v>-43</v>
      </c>
      <c r="L35" s="106">
        <v>-84</v>
      </c>
      <c r="M35" s="104">
        <v>-278</v>
      </c>
      <c r="N35" s="105">
        <v>-146</v>
      </c>
      <c r="O35" s="151">
        <v>-132</v>
      </c>
      <c r="P35" s="104">
        <v>262</v>
      </c>
      <c r="Q35" s="105">
        <v>143</v>
      </c>
      <c r="R35" s="106">
        <v>119</v>
      </c>
      <c r="S35" s="107">
        <v>140</v>
      </c>
      <c r="T35" s="108">
        <v>116</v>
      </c>
      <c r="U35" s="108">
        <v>3</v>
      </c>
      <c r="V35" s="109">
        <v>3</v>
      </c>
      <c r="W35" s="104">
        <v>540</v>
      </c>
      <c r="X35" s="105">
        <v>289</v>
      </c>
      <c r="Y35" s="106">
        <v>251</v>
      </c>
      <c r="Z35" s="107">
        <v>283</v>
      </c>
      <c r="AA35" s="108">
        <v>245</v>
      </c>
      <c r="AB35" s="108">
        <v>6</v>
      </c>
      <c r="AC35" s="109">
        <v>6</v>
      </c>
      <c r="AD35" s="110">
        <v>151</v>
      </c>
      <c r="AE35" s="111">
        <v>103</v>
      </c>
      <c r="AF35" s="112">
        <v>48</v>
      </c>
      <c r="AG35" s="110">
        <v>1429</v>
      </c>
      <c r="AH35" s="111">
        <v>764</v>
      </c>
      <c r="AI35" s="113">
        <v>665</v>
      </c>
      <c r="AJ35" s="114">
        <v>620</v>
      </c>
      <c r="AK35" s="115">
        <v>607</v>
      </c>
      <c r="AL35" s="115">
        <v>133</v>
      </c>
      <c r="AM35" s="116">
        <v>53</v>
      </c>
      <c r="AN35" s="110">
        <v>11</v>
      </c>
      <c r="AO35" s="112">
        <v>5</v>
      </c>
      <c r="AP35" s="117">
        <v>1278</v>
      </c>
      <c r="AQ35" s="111">
        <v>661</v>
      </c>
      <c r="AR35" s="113">
        <v>617</v>
      </c>
      <c r="AS35" s="114">
        <v>575</v>
      </c>
      <c r="AT35" s="115">
        <v>547</v>
      </c>
      <c r="AU35" s="115">
        <v>74</v>
      </c>
      <c r="AV35" s="116">
        <v>60</v>
      </c>
      <c r="AW35" s="110">
        <v>12</v>
      </c>
      <c r="AX35" s="112">
        <v>10</v>
      </c>
      <c r="AY35" s="118">
        <v>107</v>
      </c>
    </row>
    <row r="36" spans="1:51" x14ac:dyDescent="0.15">
      <c r="A36">
        <v>4</v>
      </c>
      <c r="B36">
        <v>203</v>
      </c>
      <c r="C36" s="152" t="s">
        <v>63</v>
      </c>
      <c r="D36" s="24"/>
      <c r="E36" s="149">
        <v>49.42</v>
      </c>
      <c r="F36" s="150">
        <v>135920</v>
      </c>
      <c r="G36" s="103">
        <v>304674</v>
      </c>
      <c r="H36" s="103">
        <v>146777</v>
      </c>
      <c r="I36" s="103">
        <v>157897</v>
      </c>
      <c r="J36" s="104">
        <v>42</v>
      </c>
      <c r="K36" s="105">
        <v>46</v>
      </c>
      <c r="L36" s="106">
        <v>-4</v>
      </c>
      <c r="M36" s="104">
        <v>-114</v>
      </c>
      <c r="N36" s="105">
        <v>-69</v>
      </c>
      <c r="O36" s="151">
        <v>-45</v>
      </c>
      <c r="P36" s="104">
        <v>176</v>
      </c>
      <c r="Q36" s="105">
        <v>92</v>
      </c>
      <c r="R36" s="106">
        <v>84</v>
      </c>
      <c r="S36" s="107">
        <v>92</v>
      </c>
      <c r="T36" s="108">
        <v>84</v>
      </c>
      <c r="U36" s="108">
        <v>0</v>
      </c>
      <c r="V36" s="109">
        <v>0</v>
      </c>
      <c r="W36" s="104">
        <v>290</v>
      </c>
      <c r="X36" s="105">
        <v>161</v>
      </c>
      <c r="Y36" s="106">
        <v>129</v>
      </c>
      <c r="Z36" s="107">
        <v>160</v>
      </c>
      <c r="AA36" s="108">
        <v>129</v>
      </c>
      <c r="AB36" s="108">
        <v>1</v>
      </c>
      <c r="AC36" s="109">
        <v>0</v>
      </c>
      <c r="AD36" s="110">
        <v>156</v>
      </c>
      <c r="AE36" s="111">
        <v>115</v>
      </c>
      <c r="AF36" s="112">
        <v>41</v>
      </c>
      <c r="AG36" s="110">
        <v>854</v>
      </c>
      <c r="AH36" s="111">
        <v>453</v>
      </c>
      <c r="AI36" s="113">
        <v>401</v>
      </c>
      <c r="AJ36" s="114">
        <v>417</v>
      </c>
      <c r="AK36" s="115">
        <v>377</v>
      </c>
      <c r="AL36" s="115">
        <v>32</v>
      </c>
      <c r="AM36" s="116">
        <v>23</v>
      </c>
      <c r="AN36" s="110">
        <v>4</v>
      </c>
      <c r="AO36" s="112">
        <v>1</v>
      </c>
      <c r="AP36" s="117">
        <v>698</v>
      </c>
      <c r="AQ36" s="111">
        <v>338</v>
      </c>
      <c r="AR36" s="113">
        <v>360</v>
      </c>
      <c r="AS36" s="114">
        <v>325</v>
      </c>
      <c r="AT36" s="115">
        <v>330</v>
      </c>
      <c r="AU36" s="115">
        <v>9</v>
      </c>
      <c r="AV36" s="116">
        <v>27</v>
      </c>
      <c r="AW36" s="110">
        <v>4</v>
      </c>
      <c r="AX36" s="112">
        <v>3</v>
      </c>
      <c r="AY36" s="118">
        <v>65</v>
      </c>
    </row>
    <row r="37" spans="1:51" x14ac:dyDescent="0.15">
      <c r="A37">
        <v>2</v>
      </c>
      <c r="B37">
        <v>204</v>
      </c>
      <c r="C37" s="152" t="s">
        <v>64</v>
      </c>
      <c r="D37" s="24" t="s">
        <v>51</v>
      </c>
      <c r="E37" s="149">
        <v>99.96</v>
      </c>
      <c r="F37" s="150">
        <v>218718</v>
      </c>
      <c r="G37" s="103">
        <v>483651</v>
      </c>
      <c r="H37" s="103">
        <v>224744</v>
      </c>
      <c r="I37" s="103">
        <v>258907</v>
      </c>
      <c r="J37" s="104">
        <v>-205</v>
      </c>
      <c r="K37" s="105">
        <v>-48</v>
      </c>
      <c r="L37" s="106">
        <v>-157</v>
      </c>
      <c r="M37" s="104">
        <v>-161</v>
      </c>
      <c r="N37" s="105">
        <v>-64</v>
      </c>
      <c r="O37" s="151">
        <v>-97</v>
      </c>
      <c r="P37" s="104">
        <v>237</v>
      </c>
      <c r="Q37" s="105">
        <v>123</v>
      </c>
      <c r="R37" s="106">
        <v>114</v>
      </c>
      <c r="S37" s="107">
        <v>123</v>
      </c>
      <c r="T37" s="108">
        <v>113</v>
      </c>
      <c r="U37" s="108">
        <v>0</v>
      </c>
      <c r="V37" s="109">
        <v>1</v>
      </c>
      <c r="W37" s="104">
        <v>398</v>
      </c>
      <c r="X37" s="105">
        <v>187</v>
      </c>
      <c r="Y37" s="106">
        <v>211</v>
      </c>
      <c r="Z37" s="107">
        <v>185</v>
      </c>
      <c r="AA37" s="108">
        <v>207</v>
      </c>
      <c r="AB37" s="108">
        <v>2</v>
      </c>
      <c r="AC37" s="109">
        <v>4</v>
      </c>
      <c r="AD37" s="110">
        <v>-44</v>
      </c>
      <c r="AE37" s="111">
        <v>16</v>
      </c>
      <c r="AF37" s="112">
        <v>-60</v>
      </c>
      <c r="AG37" s="110">
        <v>1356</v>
      </c>
      <c r="AH37" s="111">
        <v>715</v>
      </c>
      <c r="AI37" s="113">
        <v>641</v>
      </c>
      <c r="AJ37" s="114">
        <v>656</v>
      </c>
      <c r="AK37" s="115">
        <v>574</v>
      </c>
      <c r="AL37" s="115">
        <v>50</v>
      </c>
      <c r="AM37" s="116">
        <v>59</v>
      </c>
      <c r="AN37" s="110">
        <v>9</v>
      </c>
      <c r="AO37" s="112">
        <v>8</v>
      </c>
      <c r="AP37" s="117">
        <v>1400</v>
      </c>
      <c r="AQ37" s="111">
        <v>699</v>
      </c>
      <c r="AR37" s="113">
        <v>701</v>
      </c>
      <c r="AS37" s="114">
        <v>635</v>
      </c>
      <c r="AT37" s="115">
        <v>631</v>
      </c>
      <c r="AU37" s="115">
        <v>50</v>
      </c>
      <c r="AV37" s="116">
        <v>60</v>
      </c>
      <c r="AW37" s="110">
        <v>14</v>
      </c>
      <c r="AX37" s="112">
        <v>10</v>
      </c>
      <c r="AY37" s="118">
        <v>-72</v>
      </c>
    </row>
    <row r="38" spans="1:51" x14ac:dyDescent="0.15">
      <c r="A38">
        <v>10</v>
      </c>
      <c r="B38">
        <v>205</v>
      </c>
      <c r="C38" s="152" t="s">
        <v>65</v>
      </c>
      <c r="D38" s="24"/>
      <c r="E38" s="149">
        <v>182.38</v>
      </c>
      <c r="F38" s="150">
        <v>18021</v>
      </c>
      <c r="G38" s="103">
        <v>40133</v>
      </c>
      <c r="H38" s="103">
        <v>19130</v>
      </c>
      <c r="I38" s="103">
        <v>21003</v>
      </c>
      <c r="J38" s="104">
        <v>-10</v>
      </c>
      <c r="K38" s="105">
        <v>-4</v>
      </c>
      <c r="L38" s="106">
        <v>-6</v>
      </c>
      <c r="M38" s="104">
        <v>-54</v>
      </c>
      <c r="N38" s="105">
        <v>-31</v>
      </c>
      <c r="O38" s="151">
        <v>-23</v>
      </c>
      <c r="P38" s="104">
        <v>16</v>
      </c>
      <c r="Q38" s="105">
        <v>7</v>
      </c>
      <c r="R38" s="106">
        <v>9</v>
      </c>
      <c r="S38" s="107">
        <v>7</v>
      </c>
      <c r="T38" s="108">
        <v>9</v>
      </c>
      <c r="U38" s="108">
        <v>0</v>
      </c>
      <c r="V38" s="109">
        <v>0</v>
      </c>
      <c r="W38" s="104">
        <v>70</v>
      </c>
      <c r="X38" s="105">
        <v>38</v>
      </c>
      <c r="Y38" s="106">
        <v>32</v>
      </c>
      <c r="Z38" s="107">
        <v>38</v>
      </c>
      <c r="AA38" s="108">
        <v>32</v>
      </c>
      <c r="AB38" s="108">
        <v>0</v>
      </c>
      <c r="AC38" s="109">
        <v>0</v>
      </c>
      <c r="AD38" s="110">
        <v>44</v>
      </c>
      <c r="AE38" s="111">
        <v>27</v>
      </c>
      <c r="AF38" s="112">
        <v>17</v>
      </c>
      <c r="AG38" s="110">
        <v>135</v>
      </c>
      <c r="AH38" s="111">
        <v>70</v>
      </c>
      <c r="AI38" s="113">
        <v>65</v>
      </c>
      <c r="AJ38" s="114">
        <v>45</v>
      </c>
      <c r="AK38" s="115">
        <v>40</v>
      </c>
      <c r="AL38" s="115">
        <v>24</v>
      </c>
      <c r="AM38" s="116">
        <v>24</v>
      </c>
      <c r="AN38" s="110">
        <v>1</v>
      </c>
      <c r="AO38" s="112">
        <v>1</v>
      </c>
      <c r="AP38" s="117">
        <v>91</v>
      </c>
      <c r="AQ38" s="111">
        <v>43</v>
      </c>
      <c r="AR38" s="113">
        <v>48</v>
      </c>
      <c r="AS38" s="114">
        <v>40</v>
      </c>
      <c r="AT38" s="115">
        <v>47</v>
      </c>
      <c r="AU38" s="115">
        <v>2</v>
      </c>
      <c r="AV38" s="116">
        <v>1</v>
      </c>
      <c r="AW38" s="110">
        <v>1</v>
      </c>
      <c r="AX38" s="112">
        <v>0</v>
      </c>
      <c r="AY38" s="118">
        <v>36</v>
      </c>
    </row>
    <row r="39" spans="1:51" x14ac:dyDescent="0.15">
      <c r="A39">
        <v>2</v>
      </c>
      <c r="B39">
        <v>206</v>
      </c>
      <c r="C39" s="152" t="s">
        <v>66</v>
      </c>
      <c r="D39" s="24" t="s">
        <v>51</v>
      </c>
      <c r="E39" s="149">
        <v>18.47</v>
      </c>
      <c r="F39" s="150">
        <v>42898</v>
      </c>
      <c r="G39" s="103">
        <v>93625</v>
      </c>
      <c r="H39" s="103">
        <v>41763</v>
      </c>
      <c r="I39" s="103">
        <v>51862</v>
      </c>
      <c r="J39" s="104">
        <v>-55</v>
      </c>
      <c r="K39" s="105">
        <v>-46</v>
      </c>
      <c r="L39" s="106">
        <v>-9</v>
      </c>
      <c r="M39" s="104">
        <v>-52</v>
      </c>
      <c r="N39" s="105">
        <v>-32</v>
      </c>
      <c r="O39" s="151">
        <v>-20</v>
      </c>
      <c r="P39" s="104">
        <v>46</v>
      </c>
      <c r="Q39" s="105">
        <v>17</v>
      </c>
      <c r="R39" s="106">
        <v>29</v>
      </c>
      <c r="S39" s="107">
        <v>16</v>
      </c>
      <c r="T39" s="108">
        <v>28</v>
      </c>
      <c r="U39" s="108">
        <v>1</v>
      </c>
      <c r="V39" s="109">
        <v>1</v>
      </c>
      <c r="W39" s="104">
        <v>98</v>
      </c>
      <c r="X39" s="105">
        <v>49</v>
      </c>
      <c r="Y39" s="106">
        <v>49</v>
      </c>
      <c r="Z39" s="107">
        <v>49</v>
      </c>
      <c r="AA39" s="108">
        <v>49</v>
      </c>
      <c r="AB39" s="108">
        <v>0</v>
      </c>
      <c r="AC39" s="109">
        <v>0</v>
      </c>
      <c r="AD39" s="110">
        <v>-3</v>
      </c>
      <c r="AE39" s="111">
        <v>-14</v>
      </c>
      <c r="AF39" s="112">
        <v>11</v>
      </c>
      <c r="AG39" s="110">
        <v>296</v>
      </c>
      <c r="AH39" s="111">
        <v>139</v>
      </c>
      <c r="AI39" s="113">
        <v>157</v>
      </c>
      <c r="AJ39" s="114">
        <v>119</v>
      </c>
      <c r="AK39" s="115">
        <v>142</v>
      </c>
      <c r="AL39" s="115">
        <v>19</v>
      </c>
      <c r="AM39" s="116">
        <v>14</v>
      </c>
      <c r="AN39" s="110">
        <v>1</v>
      </c>
      <c r="AO39" s="112">
        <v>1</v>
      </c>
      <c r="AP39" s="117">
        <v>299</v>
      </c>
      <c r="AQ39" s="111">
        <v>153</v>
      </c>
      <c r="AR39" s="113">
        <v>146</v>
      </c>
      <c r="AS39" s="114">
        <v>141</v>
      </c>
      <c r="AT39" s="115">
        <v>141</v>
      </c>
      <c r="AU39" s="115">
        <v>12</v>
      </c>
      <c r="AV39" s="116">
        <v>4</v>
      </c>
      <c r="AW39" s="110">
        <v>0</v>
      </c>
      <c r="AX39" s="112">
        <v>1</v>
      </c>
      <c r="AY39" s="118">
        <v>-9</v>
      </c>
    </row>
    <row r="40" spans="1:51" x14ac:dyDescent="0.15">
      <c r="A40">
        <v>3</v>
      </c>
      <c r="B40">
        <v>207</v>
      </c>
      <c r="C40" s="152" t="s">
        <v>67</v>
      </c>
      <c r="D40" s="24"/>
      <c r="E40" s="149">
        <v>25</v>
      </c>
      <c r="F40" s="150">
        <v>83621</v>
      </c>
      <c r="G40" s="103">
        <v>196792</v>
      </c>
      <c r="H40" s="103">
        <v>94474</v>
      </c>
      <c r="I40" s="103">
        <v>102318</v>
      </c>
      <c r="J40" s="104">
        <v>-130</v>
      </c>
      <c r="K40" s="105">
        <v>-101</v>
      </c>
      <c r="L40" s="106">
        <v>-29</v>
      </c>
      <c r="M40" s="104">
        <v>-72</v>
      </c>
      <c r="N40" s="105">
        <v>-69</v>
      </c>
      <c r="O40" s="151">
        <v>-3</v>
      </c>
      <c r="P40" s="104">
        <v>106</v>
      </c>
      <c r="Q40" s="105">
        <v>45</v>
      </c>
      <c r="R40" s="106">
        <v>61</v>
      </c>
      <c r="S40" s="107">
        <v>45</v>
      </c>
      <c r="T40" s="108">
        <v>61</v>
      </c>
      <c r="U40" s="108">
        <v>0</v>
      </c>
      <c r="V40" s="109">
        <v>0</v>
      </c>
      <c r="W40" s="104">
        <v>178</v>
      </c>
      <c r="X40" s="105">
        <v>114</v>
      </c>
      <c r="Y40" s="106">
        <v>64</v>
      </c>
      <c r="Z40" s="107">
        <v>113</v>
      </c>
      <c r="AA40" s="108">
        <v>62</v>
      </c>
      <c r="AB40" s="108">
        <v>1</v>
      </c>
      <c r="AC40" s="109">
        <v>2</v>
      </c>
      <c r="AD40" s="110">
        <v>-58</v>
      </c>
      <c r="AE40" s="111">
        <v>-32</v>
      </c>
      <c r="AF40" s="112">
        <v>-26</v>
      </c>
      <c r="AG40" s="110">
        <v>435</v>
      </c>
      <c r="AH40" s="111">
        <v>234</v>
      </c>
      <c r="AI40" s="113">
        <v>201</v>
      </c>
      <c r="AJ40" s="114">
        <v>210</v>
      </c>
      <c r="AK40" s="115">
        <v>187</v>
      </c>
      <c r="AL40" s="115">
        <v>24</v>
      </c>
      <c r="AM40" s="116">
        <v>14</v>
      </c>
      <c r="AN40" s="110">
        <v>0</v>
      </c>
      <c r="AO40" s="112">
        <v>0</v>
      </c>
      <c r="AP40" s="117">
        <v>493</v>
      </c>
      <c r="AQ40" s="111">
        <v>266</v>
      </c>
      <c r="AR40" s="113">
        <v>227</v>
      </c>
      <c r="AS40" s="114">
        <v>247</v>
      </c>
      <c r="AT40" s="115">
        <v>216</v>
      </c>
      <c r="AU40" s="115">
        <v>18</v>
      </c>
      <c r="AV40" s="116">
        <v>10</v>
      </c>
      <c r="AW40" s="110">
        <v>1</v>
      </c>
      <c r="AX40" s="112">
        <v>1</v>
      </c>
      <c r="AY40" s="118">
        <v>-16</v>
      </c>
    </row>
    <row r="41" spans="1:51" x14ac:dyDescent="0.15">
      <c r="A41">
        <v>7</v>
      </c>
      <c r="B41">
        <v>208</v>
      </c>
      <c r="C41" s="152" t="s">
        <v>68</v>
      </c>
      <c r="D41" s="24"/>
      <c r="E41" s="149">
        <v>90.4</v>
      </c>
      <c r="F41" s="150">
        <v>11612</v>
      </c>
      <c r="G41" s="103">
        <v>27341</v>
      </c>
      <c r="H41" s="103">
        <v>13097</v>
      </c>
      <c r="I41" s="103">
        <v>14244</v>
      </c>
      <c r="J41" s="104">
        <v>-45</v>
      </c>
      <c r="K41" s="105">
        <v>-21</v>
      </c>
      <c r="L41" s="106">
        <v>-24</v>
      </c>
      <c r="M41" s="104">
        <v>-37</v>
      </c>
      <c r="N41" s="105">
        <v>-20</v>
      </c>
      <c r="O41" s="151">
        <v>-17</v>
      </c>
      <c r="P41" s="104">
        <v>7</v>
      </c>
      <c r="Q41" s="105">
        <v>1</v>
      </c>
      <c r="R41" s="106">
        <v>6</v>
      </c>
      <c r="S41" s="107">
        <v>1</v>
      </c>
      <c r="T41" s="108">
        <v>6</v>
      </c>
      <c r="U41" s="108">
        <v>0</v>
      </c>
      <c r="V41" s="109">
        <v>0</v>
      </c>
      <c r="W41" s="104">
        <v>44</v>
      </c>
      <c r="X41" s="105">
        <v>21</v>
      </c>
      <c r="Y41" s="106">
        <v>23</v>
      </c>
      <c r="Z41" s="107">
        <v>20</v>
      </c>
      <c r="AA41" s="108">
        <v>23</v>
      </c>
      <c r="AB41" s="108">
        <v>1</v>
      </c>
      <c r="AC41" s="109">
        <v>0</v>
      </c>
      <c r="AD41" s="110">
        <v>-8</v>
      </c>
      <c r="AE41" s="111">
        <v>-1</v>
      </c>
      <c r="AF41" s="112">
        <v>-7</v>
      </c>
      <c r="AG41" s="110">
        <v>55</v>
      </c>
      <c r="AH41" s="111">
        <v>32</v>
      </c>
      <c r="AI41" s="113">
        <v>23</v>
      </c>
      <c r="AJ41" s="114">
        <v>18</v>
      </c>
      <c r="AK41" s="115">
        <v>20</v>
      </c>
      <c r="AL41" s="115">
        <v>14</v>
      </c>
      <c r="AM41" s="116">
        <v>3</v>
      </c>
      <c r="AN41" s="110">
        <v>0</v>
      </c>
      <c r="AO41" s="112">
        <v>0</v>
      </c>
      <c r="AP41" s="117">
        <v>63</v>
      </c>
      <c r="AQ41" s="111">
        <v>33</v>
      </c>
      <c r="AR41" s="113">
        <v>30</v>
      </c>
      <c r="AS41" s="114">
        <v>30</v>
      </c>
      <c r="AT41" s="115">
        <v>28</v>
      </c>
      <c r="AU41" s="115">
        <v>3</v>
      </c>
      <c r="AV41" s="116">
        <v>2</v>
      </c>
      <c r="AW41" s="110">
        <v>0</v>
      </c>
      <c r="AX41" s="112">
        <v>0</v>
      </c>
      <c r="AY41" s="118">
        <v>-6</v>
      </c>
    </row>
    <row r="42" spans="1:51" x14ac:dyDescent="0.15">
      <c r="A42">
        <v>8</v>
      </c>
      <c r="B42">
        <v>209</v>
      </c>
      <c r="C42" s="152" t="s">
        <v>69</v>
      </c>
      <c r="D42" s="24"/>
      <c r="E42" s="149">
        <v>697.55</v>
      </c>
      <c r="F42" s="150">
        <v>30454</v>
      </c>
      <c r="G42" s="103">
        <v>74955</v>
      </c>
      <c r="H42" s="103">
        <v>36020</v>
      </c>
      <c r="I42" s="103">
        <v>38935</v>
      </c>
      <c r="J42" s="104">
        <v>-166</v>
      </c>
      <c r="K42" s="105">
        <v>-72</v>
      </c>
      <c r="L42" s="106">
        <v>-94</v>
      </c>
      <c r="M42" s="104">
        <v>-76</v>
      </c>
      <c r="N42" s="105">
        <v>-40</v>
      </c>
      <c r="O42" s="151">
        <v>-36</v>
      </c>
      <c r="P42" s="104">
        <v>31</v>
      </c>
      <c r="Q42" s="105">
        <v>15</v>
      </c>
      <c r="R42" s="106">
        <v>16</v>
      </c>
      <c r="S42" s="107">
        <v>15</v>
      </c>
      <c r="T42" s="108">
        <v>16</v>
      </c>
      <c r="U42" s="108">
        <v>0</v>
      </c>
      <c r="V42" s="109">
        <v>0</v>
      </c>
      <c r="W42" s="104">
        <v>107</v>
      </c>
      <c r="X42" s="105">
        <v>55</v>
      </c>
      <c r="Y42" s="106">
        <v>52</v>
      </c>
      <c r="Z42" s="107">
        <v>55</v>
      </c>
      <c r="AA42" s="108">
        <v>52</v>
      </c>
      <c r="AB42" s="108">
        <v>0</v>
      </c>
      <c r="AC42" s="109">
        <v>0</v>
      </c>
      <c r="AD42" s="110">
        <v>-90</v>
      </c>
      <c r="AE42" s="111">
        <v>-32</v>
      </c>
      <c r="AF42" s="112">
        <v>-58</v>
      </c>
      <c r="AG42" s="110">
        <v>87</v>
      </c>
      <c r="AH42" s="111">
        <v>47</v>
      </c>
      <c r="AI42" s="113">
        <v>40</v>
      </c>
      <c r="AJ42" s="114">
        <v>36</v>
      </c>
      <c r="AK42" s="115">
        <v>25</v>
      </c>
      <c r="AL42" s="115">
        <v>10</v>
      </c>
      <c r="AM42" s="116">
        <v>14</v>
      </c>
      <c r="AN42" s="110">
        <v>1</v>
      </c>
      <c r="AO42" s="112">
        <v>1</v>
      </c>
      <c r="AP42" s="117">
        <v>177</v>
      </c>
      <c r="AQ42" s="111">
        <v>79</v>
      </c>
      <c r="AR42" s="113">
        <v>98</v>
      </c>
      <c r="AS42" s="114">
        <v>74</v>
      </c>
      <c r="AT42" s="115">
        <v>88</v>
      </c>
      <c r="AU42" s="115">
        <v>5</v>
      </c>
      <c r="AV42" s="116">
        <v>10</v>
      </c>
      <c r="AW42" s="110">
        <v>0</v>
      </c>
      <c r="AX42" s="112">
        <v>0</v>
      </c>
      <c r="AY42" s="118">
        <v>-39</v>
      </c>
    </row>
    <row r="43" spans="1:51" x14ac:dyDescent="0.15">
      <c r="A43">
        <v>4</v>
      </c>
      <c r="B43">
        <v>210</v>
      </c>
      <c r="C43" s="152" t="s">
        <v>70</v>
      </c>
      <c r="D43" s="24"/>
      <c r="E43" s="149">
        <v>138.47999999999999</v>
      </c>
      <c r="F43" s="150">
        <v>108706</v>
      </c>
      <c r="G43" s="103">
        <v>257097</v>
      </c>
      <c r="H43" s="103">
        <v>125307</v>
      </c>
      <c r="I43" s="103">
        <v>131790</v>
      </c>
      <c r="J43" s="104">
        <v>-111</v>
      </c>
      <c r="K43" s="105">
        <v>-61</v>
      </c>
      <c r="L43" s="106">
        <v>-50</v>
      </c>
      <c r="M43" s="104">
        <v>-181</v>
      </c>
      <c r="N43" s="105">
        <v>-98</v>
      </c>
      <c r="O43" s="151">
        <v>-83</v>
      </c>
      <c r="P43" s="104">
        <v>105</v>
      </c>
      <c r="Q43" s="105">
        <v>52</v>
      </c>
      <c r="R43" s="106">
        <v>53</v>
      </c>
      <c r="S43" s="107">
        <v>51</v>
      </c>
      <c r="T43" s="108">
        <v>53</v>
      </c>
      <c r="U43" s="108">
        <v>1</v>
      </c>
      <c r="V43" s="109">
        <v>0</v>
      </c>
      <c r="W43" s="104">
        <v>286</v>
      </c>
      <c r="X43" s="105">
        <v>150</v>
      </c>
      <c r="Y43" s="106">
        <v>136</v>
      </c>
      <c r="Z43" s="107">
        <v>148</v>
      </c>
      <c r="AA43" s="108">
        <v>136</v>
      </c>
      <c r="AB43" s="108">
        <v>2</v>
      </c>
      <c r="AC43" s="109">
        <v>0</v>
      </c>
      <c r="AD43" s="110">
        <v>70</v>
      </c>
      <c r="AE43" s="111">
        <v>37</v>
      </c>
      <c r="AF43" s="112">
        <v>33</v>
      </c>
      <c r="AG43" s="110">
        <v>623</v>
      </c>
      <c r="AH43" s="111">
        <v>331</v>
      </c>
      <c r="AI43" s="113">
        <v>292</v>
      </c>
      <c r="AJ43" s="114">
        <v>270</v>
      </c>
      <c r="AK43" s="115">
        <v>261</v>
      </c>
      <c r="AL43" s="115">
        <v>58</v>
      </c>
      <c r="AM43" s="116">
        <v>30</v>
      </c>
      <c r="AN43" s="110">
        <v>3</v>
      </c>
      <c r="AO43" s="112">
        <v>1</v>
      </c>
      <c r="AP43" s="117">
        <v>553</v>
      </c>
      <c r="AQ43" s="111">
        <v>294</v>
      </c>
      <c r="AR43" s="113">
        <v>259</v>
      </c>
      <c r="AS43" s="114">
        <v>275</v>
      </c>
      <c r="AT43" s="115">
        <v>249</v>
      </c>
      <c r="AU43" s="115">
        <v>17</v>
      </c>
      <c r="AV43" s="116">
        <v>10</v>
      </c>
      <c r="AW43" s="110">
        <v>2</v>
      </c>
      <c r="AX43" s="112">
        <v>0</v>
      </c>
      <c r="AY43" s="118">
        <v>63</v>
      </c>
    </row>
    <row r="44" spans="1:51" x14ac:dyDescent="0.15">
      <c r="A44">
        <v>7</v>
      </c>
      <c r="B44">
        <v>212</v>
      </c>
      <c r="C44" s="152" t="s">
        <v>71</v>
      </c>
      <c r="D44" s="24"/>
      <c r="E44" s="149">
        <v>126.85</v>
      </c>
      <c r="F44" s="150">
        <v>18869</v>
      </c>
      <c r="G44" s="103">
        <v>44341</v>
      </c>
      <c r="H44" s="103">
        <v>21341</v>
      </c>
      <c r="I44" s="103">
        <v>23000</v>
      </c>
      <c r="J44" s="104">
        <v>-55</v>
      </c>
      <c r="K44" s="105">
        <v>-28</v>
      </c>
      <c r="L44" s="106">
        <v>-27</v>
      </c>
      <c r="M44" s="104">
        <v>-53</v>
      </c>
      <c r="N44" s="105">
        <v>-26</v>
      </c>
      <c r="O44" s="151">
        <v>-27</v>
      </c>
      <c r="P44" s="104">
        <v>15</v>
      </c>
      <c r="Q44" s="105">
        <v>7</v>
      </c>
      <c r="R44" s="106">
        <v>8</v>
      </c>
      <c r="S44" s="107">
        <v>7</v>
      </c>
      <c r="T44" s="108">
        <v>8</v>
      </c>
      <c r="U44" s="108">
        <v>0</v>
      </c>
      <c r="V44" s="109">
        <v>0</v>
      </c>
      <c r="W44" s="104">
        <v>68</v>
      </c>
      <c r="X44" s="105">
        <v>33</v>
      </c>
      <c r="Y44" s="106">
        <v>35</v>
      </c>
      <c r="Z44" s="107">
        <v>33</v>
      </c>
      <c r="AA44" s="108">
        <v>35</v>
      </c>
      <c r="AB44" s="108">
        <v>0</v>
      </c>
      <c r="AC44" s="109">
        <v>0</v>
      </c>
      <c r="AD44" s="110">
        <v>-2</v>
      </c>
      <c r="AE44" s="111">
        <v>-2</v>
      </c>
      <c r="AF44" s="112">
        <v>0</v>
      </c>
      <c r="AG44" s="110">
        <v>109</v>
      </c>
      <c r="AH44" s="111">
        <v>52</v>
      </c>
      <c r="AI44" s="113">
        <v>57</v>
      </c>
      <c r="AJ44" s="114">
        <v>48</v>
      </c>
      <c r="AK44" s="115">
        <v>54</v>
      </c>
      <c r="AL44" s="115">
        <v>3</v>
      </c>
      <c r="AM44" s="116">
        <v>3</v>
      </c>
      <c r="AN44" s="110">
        <v>1</v>
      </c>
      <c r="AO44" s="112">
        <v>0</v>
      </c>
      <c r="AP44" s="117">
        <v>111</v>
      </c>
      <c r="AQ44" s="111">
        <v>54</v>
      </c>
      <c r="AR44" s="113">
        <v>57</v>
      </c>
      <c r="AS44" s="114">
        <v>49</v>
      </c>
      <c r="AT44" s="115">
        <v>52</v>
      </c>
      <c r="AU44" s="115">
        <v>5</v>
      </c>
      <c r="AV44" s="116">
        <v>3</v>
      </c>
      <c r="AW44" s="110">
        <v>0</v>
      </c>
      <c r="AX44" s="112">
        <v>2</v>
      </c>
      <c r="AY44" s="118">
        <v>-7</v>
      </c>
    </row>
    <row r="45" spans="1:51" x14ac:dyDescent="0.15">
      <c r="A45">
        <v>5</v>
      </c>
      <c r="B45">
        <v>213</v>
      </c>
      <c r="C45" s="152" t="s">
        <v>72</v>
      </c>
      <c r="D45" s="24"/>
      <c r="E45" s="149">
        <v>132.44</v>
      </c>
      <c r="F45" s="150">
        <v>15062</v>
      </c>
      <c r="G45" s="103">
        <v>37346</v>
      </c>
      <c r="H45" s="103">
        <v>17856</v>
      </c>
      <c r="I45" s="103">
        <v>19490</v>
      </c>
      <c r="J45" s="104">
        <v>-28</v>
      </c>
      <c r="K45" s="105">
        <v>-11</v>
      </c>
      <c r="L45" s="106">
        <v>-17</v>
      </c>
      <c r="M45" s="104">
        <v>-37</v>
      </c>
      <c r="N45" s="105">
        <v>-24</v>
      </c>
      <c r="O45" s="151">
        <v>-13</v>
      </c>
      <c r="P45" s="104">
        <v>14</v>
      </c>
      <c r="Q45" s="105">
        <v>6</v>
      </c>
      <c r="R45" s="106">
        <v>8</v>
      </c>
      <c r="S45" s="107">
        <v>6</v>
      </c>
      <c r="T45" s="108">
        <v>8</v>
      </c>
      <c r="U45" s="108">
        <v>0</v>
      </c>
      <c r="V45" s="109">
        <v>0</v>
      </c>
      <c r="W45" s="104">
        <v>51</v>
      </c>
      <c r="X45" s="105">
        <v>30</v>
      </c>
      <c r="Y45" s="106">
        <v>21</v>
      </c>
      <c r="Z45" s="107">
        <v>30</v>
      </c>
      <c r="AA45" s="108">
        <v>21</v>
      </c>
      <c r="AB45" s="108">
        <v>0</v>
      </c>
      <c r="AC45" s="109">
        <v>0</v>
      </c>
      <c r="AD45" s="110">
        <v>9</v>
      </c>
      <c r="AE45" s="111">
        <v>13</v>
      </c>
      <c r="AF45" s="112">
        <v>-4</v>
      </c>
      <c r="AG45" s="110">
        <v>83</v>
      </c>
      <c r="AH45" s="111">
        <v>45</v>
      </c>
      <c r="AI45" s="113">
        <v>38</v>
      </c>
      <c r="AJ45" s="114">
        <v>35</v>
      </c>
      <c r="AK45" s="115">
        <v>34</v>
      </c>
      <c r="AL45" s="115">
        <v>10</v>
      </c>
      <c r="AM45" s="116">
        <v>4</v>
      </c>
      <c r="AN45" s="110">
        <v>0</v>
      </c>
      <c r="AO45" s="112">
        <v>0</v>
      </c>
      <c r="AP45" s="117">
        <v>74</v>
      </c>
      <c r="AQ45" s="111">
        <v>32</v>
      </c>
      <c r="AR45" s="113">
        <v>42</v>
      </c>
      <c r="AS45" s="114">
        <v>27</v>
      </c>
      <c r="AT45" s="115">
        <v>39</v>
      </c>
      <c r="AU45" s="115">
        <v>5</v>
      </c>
      <c r="AV45" s="116">
        <v>3</v>
      </c>
      <c r="AW45" s="110">
        <v>0</v>
      </c>
      <c r="AX45" s="112">
        <v>0</v>
      </c>
      <c r="AY45" s="118">
        <v>8</v>
      </c>
    </row>
    <row r="46" spans="1:51" x14ac:dyDescent="0.15">
      <c r="A46">
        <v>3</v>
      </c>
      <c r="B46">
        <v>214</v>
      </c>
      <c r="C46" s="152" t="s">
        <v>73</v>
      </c>
      <c r="D46" s="24" t="s">
        <v>51</v>
      </c>
      <c r="E46" s="149">
        <v>101.8</v>
      </c>
      <c r="F46" s="150">
        <v>96284</v>
      </c>
      <c r="G46" s="103">
        <v>223363</v>
      </c>
      <c r="H46" s="103">
        <v>102256</v>
      </c>
      <c r="I46" s="103">
        <v>121107</v>
      </c>
      <c r="J46" s="104">
        <v>-205</v>
      </c>
      <c r="K46" s="105">
        <v>-105</v>
      </c>
      <c r="L46" s="106">
        <v>-100</v>
      </c>
      <c r="M46" s="104">
        <v>-126</v>
      </c>
      <c r="N46" s="105">
        <v>-62</v>
      </c>
      <c r="O46" s="151">
        <v>-64</v>
      </c>
      <c r="P46" s="104">
        <v>91</v>
      </c>
      <c r="Q46" s="105">
        <v>54</v>
      </c>
      <c r="R46" s="106">
        <v>37</v>
      </c>
      <c r="S46" s="107">
        <v>53</v>
      </c>
      <c r="T46" s="108">
        <v>37</v>
      </c>
      <c r="U46" s="108">
        <v>1</v>
      </c>
      <c r="V46" s="109">
        <v>0</v>
      </c>
      <c r="W46" s="104">
        <v>217</v>
      </c>
      <c r="X46" s="105">
        <v>116</v>
      </c>
      <c r="Y46" s="106">
        <v>101</v>
      </c>
      <c r="Z46" s="107">
        <v>115</v>
      </c>
      <c r="AA46" s="108">
        <v>99</v>
      </c>
      <c r="AB46" s="108">
        <v>1</v>
      </c>
      <c r="AC46" s="109">
        <v>2</v>
      </c>
      <c r="AD46" s="110">
        <v>-79</v>
      </c>
      <c r="AE46" s="111">
        <v>-43</v>
      </c>
      <c r="AF46" s="112">
        <v>-36</v>
      </c>
      <c r="AG46" s="110">
        <v>566</v>
      </c>
      <c r="AH46" s="111">
        <v>269</v>
      </c>
      <c r="AI46" s="113">
        <v>297</v>
      </c>
      <c r="AJ46" s="114">
        <v>237</v>
      </c>
      <c r="AK46" s="115">
        <v>274</v>
      </c>
      <c r="AL46" s="115">
        <v>30</v>
      </c>
      <c r="AM46" s="116">
        <v>14</v>
      </c>
      <c r="AN46" s="110">
        <v>2</v>
      </c>
      <c r="AO46" s="112">
        <v>9</v>
      </c>
      <c r="AP46" s="117">
        <v>645</v>
      </c>
      <c r="AQ46" s="111">
        <v>312</v>
      </c>
      <c r="AR46" s="113">
        <v>333</v>
      </c>
      <c r="AS46" s="114">
        <v>294</v>
      </c>
      <c r="AT46" s="115">
        <v>320</v>
      </c>
      <c r="AU46" s="115">
        <v>17</v>
      </c>
      <c r="AV46" s="116">
        <v>10</v>
      </c>
      <c r="AW46" s="110">
        <v>1</v>
      </c>
      <c r="AX46" s="112">
        <v>3</v>
      </c>
      <c r="AY46" s="118">
        <v>-34</v>
      </c>
    </row>
    <row r="47" spans="1:51" x14ac:dyDescent="0.15">
      <c r="A47">
        <v>5</v>
      </c>
      <c r="B47">
        <v>215</v>
      </c>
      <c r="C47" s="152" t="s">
        <v>74</v>
      </c>
      <c r="D47" s="24"/>
      <c r="E47" s="149">
        <v>176.51</v>
      </c>
      <c r="F47" s="150">
        <v>30598</v>
      </c>
      <c r="G47" s="103">
        <v>73273</v>
      </c>
      <c r="H47" s="103">
        <v>35155</v>
      </c>
      <c r="I47" s="103">
        <v>38118</v>
      </c>
      <c r="J47" s="104">
        <v>-108</v>
      </c>
      <c r="K47" s="105">
        <v>-71</v>
      </c>
      <c r="L47" s="106">
        <v>-37</v>
      </c>
      <c r="M47" s="104">
        <v>-57</v>
      </c>
      <c r="N47" s="105">
        <v>-27</v>
      </c>
      <c r="O47" s="151">
        <v>-30</v>
      </c>
      <c r="P47" s="104">
        <v>29</v>
      </c>
      <c r="Q47" s="105">
        <v>15</v>
      </c>
      <c r="R47" s="106">
        <v>14</v>
      </c>
      <c r="S47" s="107">
        <v>15</v>
      </c>
      <c r="T47" s="108">
        <v>14</v>
      </c>
      <c r="U47" s="108">
        <v>0</v>
      </c>
      <c r="V47" s="109">
        <v>0</v>
      </c>
      <c r="W47" s="104">
        <v>86</v>
      </c>
      <c r="X47" s="105">
        <v>42</v>
      </c>
      <c r="Y47" s="106">
        <v>44</v>
      </c>
      <c r="Z47" s="107">
        <v>42</v>
      </c>
      <c r="AA47" s="108">
        <v>44</v>
      </c>
      <c r="AB47" s="108">
        <v>0</v>
      </c>
      <c r="AC47" s="109">
        <v>0</v>
      </c>
      <c r="AD47" s="110">
        <v>-51</v>
      </c>
      <c r="AE47" s="111">
        <v>-44</v>
      </c>
      <c r="AF47" s="112">
        <v>-7</v>
      </c>
      <c r="AG47" s="110">
        <v>177</v>
      </c>
      <c r="AH47" s="111">
        <v>87</v>
      </c>
      <c r="AI47" s="113">
        <v>90</v>
      </c>
      <c r="AJ47" s="114">
        <v>58</v>
      </c>
      <c r="AK47" s="115">
        <v>53</v>
      </c>
      <c r="AL47" s="115">
        <v>29</v>
      </c>
      <c r="AM47" s="116">
        <v>36</v>
      </c>
      <c r="AN47" s="110">
        <v>0</v>
      </c>
      <c r="AO47" s="112">
        <v>1</v>
      </c>
      <c r="AP47" s="117">
        <v>228</v>
      </c>
      <c r="AQ47" s="111">
        <v>131</v>
      </c>
      <c r="AR47" s="113">
        <v>97</v>
      </c>
      <c r="AS47" s="114">
        <v>88</v>
      </c>
      <c r="AT47" s="115">
        <v>85</v>
      </c>
      <c r="AU47" s="115">
        <v>41</v>
      </c>
      <c r="AV47" s="116">
        <v>11</v>
      </c>
      <c r="AW47" s="110">
        <v>2</v>
      </c>
      <c r="AX47" s="112">
        <v>1</v>
      </c>
      <c r="AY47" s="118">
        <v>-28</v>
      </c>
    </row>
    <row r="48" spans="1:51" x14ac:dyDescent="0.15">
      <c r="A48">
        <v>4</v>
      </c>
      <c r="B48">
        <v>216</v>
      </c>
      <c r="C48" s="152" t="s">
        <v>75</v>
      </c>
      <c r="D48" s="24"/>
      <c r="E48" s="149">
        <v>34.380000000000003</v>
      </c>
      <c r="F48" s="150">
        <v>37077</v>
      </c>
      <c r="G48" s="103">
        <v>85812</v>
      </c>
      <c r="H48" s="103">
        <v>41407</v>
      </c>
      <c r="I48" s="103">
        <v>44405</v>
      </c>
      <c r="J48" s="104">
        <v>-30</v>
      </c>
      <c r="K48" s="105">
        <v>-45</v>
      </c>
      <c r="L48" s="106">
        <v>15</v>
      </c>
      <c r="M48" s="104">
        <v>-63</v>
      </c>
      <c r="N48" s="105">
        <v>-40</v>
      </c>
      <c r="O48" s="151">
        <v>-23</v>
      </c>
      <c r="P48" s="104">
        <v>36</v>
      </c>
      <c r="Q48" s="105">
        <v>16</v>
      </c>
      <c r="R48" s="106">
        <v>20</v>
      </c>
      <c r="S48" s="107">
        <v>16</v>
      </c>
      <c r="T48" s="108">
        <v>20</v>
      </c>
      <c r="U48" s="108">
        <v>0</v>
      </c>
      <c r="V48" s="109">
        <v>0</v>
      </c>
      <c r="W48" s="104">
        <v>99</v>
      </c>
      <c r="X48" s="105">
        <v>56</v>
      </c>
      <c r="Y48" s="106">
        <v>43</v>
      </c>
      <c r="Z48" s="107">
        <v>56</v>
      </c>
      <c r="AA48" s="108">
        <v>42</v>
      </c>
      <c r="AB48" s="108">
        <v>0</v>
      </c>
      <c r="AC48" s="109">
        <v>1</v>
      </c>
      <c r="AD48" s="110">
        <v>33</v>
      </c>
      <c r="AE48" s="111">
        <v>-5</v>
      </c>
      <c r="AF48" s="112">
        <v>38</v>
      </c>
      <c r="AG48" s="110">
        <v>247</v>
      </c>
      <c r="AH48" s="111">
        <v>118</v>
      </c>
      <c r="AI48" s="113">
        <v>129</v>
      </c>
      <c r="AJ48" s="114">
        <v>94</v>
      </c>
      <c r="AK48" s="115">
        <v>96</v>
      </c>
      <c r="AL48" s="115">
        <v>22</v>
      </c>
      <c r="AM48" s="116">
        <v>33</v>
      </c>
      <c r="AN48" s="110">
        <v>2</v>
      </c>
      <c r="AO48" s="112">
        <v>0</v>
      </c>
      <c r="AP48" s="117">
        <v>214</v>
      </c>
      <c r="AQ48" s="111">
        <v>123</v>
      </c>
      <c r="AR48" s="113">
        <v>91</v>
      </c>
      <c r="AS48" s="114">
        <v>104</v>
      </c>
      <c r="AT48" s="115">
        <v>81</v>
      </c>
      <c r="AU48" s="115">
        <v>18</v>
      </c>
      <c r="AV48" s="116">
        <v>10</v>
      </c>
      <c r="AW48" s="110">
        <v>1</v>
      </c>
      <c r="AX48" s="112">
        <v>0</v>
      </c>
      <c r="AY48" s="118">
        <v>31</v>
      </c>
    </row>
    <row r="49" spans="1:51" x14ac:dyDescent="0.15">
      <c r="A49">
        <v>3</v>
      </c>
      <c r="B49" s="153">
        <v>217</v>
      </c>
      <c r="C49" s="152" t="s">
        <v>76</v>
      </c>
      <c r="D49" s="24"/>
      <c r="E49" s="149">
        <v>53.44</v>
      </c>
      <c r="F49" s="150">
        <v>64269</v>
      </c>
      <c r="G49" s="103">
        <v>150684</v>
      </c>
      <c r="H49" s="103">
        <v>70346</v>
      </c>
      <c r="I49" s="103">
        <v>80338</v>
      </c>
      <c r="J49" s="104">
        <v>-160</v>
      </c>
      <c r="K49" s="105">
        <v>-56</v>
      </c>
      <c r="L49" s="106">
        <v>-104</v>
      </c>
      <c r="M49" s="104">
        <v>-121</v>
      </c>
      <c r="N49" s="105">
        <v>-56</v>
      </c>
      <c r="O49" s="151">
        <v>-65</v>
      </c>
      <c r="P49" s="104">
        <v>55</v>
      </c>
      <c r="Q49" s="105">
        <v>32</v>
      </c>
      <c r="R49" s="106">
        <v>23</v>
      </c>
      <c r="S49" s="107">
        <v>32</v>
      </c>
      <c r="T49" s="108">
        <v>23</v>
      </c>
      <c r="U49" s="108">
        <v>0</v>
      </c>
      <c r="V49" s="109">
        <v>0</v>
      </c>
      <c r="W49" s="104">
        <v>176</v>
      </c>
      <c r="X49" s="105">
        <v>88</v>
      </c>
      <c r="Y49" s="106">
        <v>88</v>
      </c>
      <c r="Z49" s="107">
        <v>86</v>
      </c>
      <c r="AA49" s="108">
        <v>87</v>
      </c>
      <c r="AB49" s="108">
        <v>2</v>
      </c>
      <c r="AC49" s="109">
        <v>1</v>
      </c>
      <c r="AD49" s="110">
        <v>-39</v>
      </c>
      <c r="AE49" s="111">
        <v>0</v>
      </c>
      <c r="AF49" s="112">
        <v>-39</v>
      </c>
      <c r="AG49" s="110">
        <v>331</v>
      </c>
      <c r="AH49" s="111">
        <v>176</v>
      </c>
      <c r="AI49" s="113">
        <v>155</v>
      </c>
      <c r="AJ49" s="114">
        <v>141</v>
      </c>
      <c r="AK49" s="115">
        <v>133</v>
      </c>
      <c r="AL49" s="115">
        <v>31</v>
      </c>
      <c r="AM49" s="116">
        <v>21</v>
      </c>
      <c r="AN49" s="110">
        <v>4</v>
      </c>
      <c r="AO49" s="112">
        <v>1</v>
      </c>
      <c r="AP49" s="117">
        <v>370</v>
      </c>
      <c r="AQ49" s="111">
        <v>176</v>
      </c>
      <c r="AR49" s="113">
        <v>194</v>
      </c>
      <c r="AS49" s="114">
        <v>163</v>
      </c>
      <c r="AT49" s="115">
        <v>170</v>
      </c>
      <c r="AU49" s="115">
        <v>11</v>
      </c>
      <c r="AV49" s="116">
        <v>23</v>
      </c>
      <c r="AW49" s="110">
        <v>2</v>
      </c>
      <c r="AX49" s="112">
        <v>1</v>
      </c>
      <c r="AY49" s="118">
        <v>-37</v>
      </c>
    </row>
    <row r="50" spans="1:51" x14ac:dyDescent="0.15">
      <c r="A50">
        <v>5</v>
      </c>
      <c r="B50">
        <v>218</v>
      </c>
      <c r="C50" s="152" t="s">
        <v>77</v>
      </c>
      <c r="D50" s="24" t="s">
        <v>51</v>
      </c>
      <c r="E50" s="149">
        <v>92.94</v>
      </c>
      <c r="F50" s="150">
        <v>18165</v>
      </c>
      <c r="G50" s="103">
        <v>46788</v>
      </c>
      <c r="H50" s="103">
        <v>22823</v>
      </c>
      <c r="I50" s="103">
        <v>23965</v>
      </c>
      <c r="J50" s="104">
        <v>3</v>
      </c>
      <c r="K50" s="105">
        <v>0</v>
      </c>
      <c r="L50" s="106">
        <v>3</v>
      </c>
      <c r="M50" s="104">
        <v>-27</v>
      </c>
      <c r="N50" s="105">
        <v>-23</v>
      </c>
      <c r="O50" s="151">
        <v>-4</v>
      </c>
      <c r="P50" s="104">
        <v>26</v>
      </c>
      <c r="Q50" s="105">
        <v>15</v>
      </c>
      <c r="R50" s="106">
        <v>11</v>
      </c>
      <c r="S50" s="107">
        <v>15</v>
      </c>
      <c r="T50" s="108">
        <v>10</v>
      </c>
      <c r="U50" s="108">
        <v>0</v>
      </c>
      <c r="V50" s="109">
        <v>1</v>
      </c>
      <c r="W50" s="104">
        <v>53</v>
      </c>
      <c r="X50" s="105">
        <v>38</v>
      </c>
      <c r="Y50" s="106">
        <v>15</v>
      </c>
      <c r="Z50" s="107">
        <v>37</v>
      </c>
      <c r="AA50" s="108">
        <v>15</v>
      </c>
      <c r="AB50" s="108">
        <v>1</v>
      </c>
      <c r="AC50" s="109">
        <v>0</v>
      </c>
      <c r="AD50" s="110">
        <v>30</v>
      </c>
      <c r="AE50" s="111">
        <v>23</v>
      </c>
      <c r="AF50" s="112">
        <v>7</v>
      </c>
      <c r="AG50" s="110">
        <v>137</v>
      </c>
      <c r="AH50" s="111">
        <v>74</v>
      </c>
      <c r="AI50" s="113">
        <v>63</v>
      </c>
      <c r="AJ50" s="114">
        <v>57</v>
      </c>
      <c r="AK50" s="115">
        <v>46</v>
      </c>
      <c r="AL50" s="115">
        <v>16</v>
      </c>
      <c r="AM50" s="116">
        <v>17</v>
      </c>
      <c r="AN50" s="110">
        <v>1</v>
      </c>
      <c r="AO50" s="112">
        <v>0</v>
      </c>
      <c r="AP50" s="117">
        <v>107</v>
      </c>
      <c r="AQ50" s="111">
        <v>51</v>
      </c>
      <c r="AR50" s="113">
        <v>56</v>
      </c>
      <c r="AS50" s="114">
        <v>44</v>
      </c>
      <c r="AT50" s="115">
        <v>47</v>
      </c>
      <c r="AU50" s="115">
        <v>7</v>
      </c>
      <c r="AV50" s="116">
        <v>9</v>
      </c>
      <c r="AW50" s="110">
        <v>0</v>
      </c>
      <c r="AX50" s="112">
        <v>0</v>
      </c>
      <c r="AY50" s="118">
        <v>22</v>
      </c>
    </row>
    <row r="51" spans="1:51" x14ac:dyDescent="0.15">
      <c r="A51">
        <v>3</v>
      </c>
      <c r="B51">
        <v>219</v>
      </c>
      <c r="C51" s="152" t="s">
        <v>78</v>
      </c>
      <c r="D51" s="24"/>
      <c r="E51" s="149">
        <v>210.32</v>
      </c>
      <c r="F51" s="150">
        <v>42548</v>
      </c>
      <c r="G51" s="103">
        <v>106306</v>
      </c>
      <c r="H51" s="103">
        <v>50887</v>
      </c>
      <c r="I51" s="103">
        <v>55419</v>
      </c>
      <c r="J51" s="104">
        <v>-198</v>
      </c>
      <c r="K51" s="105">
        <v>-86</v>
      </c>
      <c r="L51" s="106">
        <v>-112</v>
      </c>
      <c r="M51" s="104">
        <v>-65</v>
      </c>
      <c r="N51" s="105">
        <v>-20</v>
      </c>
      <c r="O51" s="151">
        <v>-45</v>
      </c>
      <c r="P51" s="104">
        <v>46</v>
      </c>
      <c r="Q51" s="105">
        <v>29</v>
      </c>
      <c r="R51" s="106">
        <v>17</v>
      </c>
      <c r="S51" s="107">
        <v>27</v>
      </c>
      <c r="T51" s="108">
        <v>17</v>
      </c>
      <c r="U51" s="108">
        <v>2</v>
      </c>
      <c r="V51" s="109">
        <v>0</v>
      </c>
      <c r="W51" s="104">
        <v>111</v>
      </c>
      <c r="X51" s="105">
        <v>49</v>
      </c>
      <c r="Y51" s="106">
        <v>62</v>
      </c>
      <c r="Z51" s="107">
        <v>49</v>
      </c>
      <c r="AA51" s="108">
        <v>62</v>
      </c>
      <c r="AB51" s="108">
        <v>0</v>
      </c>
      <c r="AC51" s="109">
        <v>0</v>
      </c>
      <c r="AD51" s="110">
        <v>-133</v>
      </c>
      <c r="AE51" s="111">
        <v>-66</v>
      </c>
      <c r="AF51" s="112">
        <v>-67</v>
      </c>
      <c r="AG51" s="110">
        <v>214</v>
      </c>
      <c r="AH51" s="111">
        <v>115</v>
      </c>
      <c r="AI51" s="113">
        <v>99</v>
      </c>
      <c r="AJ51" s="114">
        <v>92</v>
      </c>
      <c r="AK51" s="115">
        <v>84</v>
      </c>
      <c r="AL51" s="115">
        <v>23</v>
      </c>
      <c r="AM51" s="116">
        <v>15</v>
      </c>
      <c r="AN51" s="110">
        <v>0</v>
      </c>
      <c r="AO51" s="112">
        <v>0</v>
      </c>
      <c r="AP51" s="117">
        <v>347</v>
      </c>
      <c r="AQ51" s="111">
        <v>181</v>
      </c>
      <c r="AR51" s="113">
        <v>166</v>
      </c>
      <c r="AS51" s="114">
        <v>151</v>
      </c>
      <c r="AT51" s="115">
        <v>151</v>
      </c>
      <c r="AU51" s="115">
        <v>30</v>
      </c>
      <c r="AV51" s="116">
        <v>15</v>
      </c>
      <c r="AW51" s="110">
        <v>0</v>
      </c>
      <c r="AX51" s="112">
        <v>0</v>
      </c>
      <c r="AY51" s="118">
        <v>-95</v>
      </c>
    </row>
    <row r="52" spans="1:51" x14ac:dyDescent="0.15">
      <c r="A52">
        <v>5</v>
      </c>
      <c r="B52">
        <v>220</v>
      </c>
      <c r="C52" s="152" t="s">
        <v>79</v>
      </c>
      <c r="D52" s="24" t="s">
        <v>51</v>
      </c>
      <c r="E52" s="149">
        <v>150.97999999999999</v>
      </c>
      <c r="F52" s="150">
        <v>16240</v>
      </c>
      <c r="G52" s="103">
        <v>41261</v>
      </c>
      <c r="H52" s="103">
        <v>20367</v>
      </c>
      <c r="I52" s="103">
        <v>20894</v>
      </c>
      <c r="J52" s="104">
        <v>-38</v>
      </c>
      <c r="K52" s="105">
        <v>-6</v>
      </c>
      <c r="L52" s="106">
        <v>-32</v>
      </c>
      <c r="M52" s="104">
        <v>-40</v>
      </c>
      <c r="N52" s="105">
        <v>-15</v>
      </c>
      <c r="O52" s="151">
        <v>-25</v>
      </c>
      <c r="P52" s="104">
        <v>16</v>
      </c>
      <c r="Q52" s="105">
        <v>9</v>
      </c>
      <c r="R52" s="106">
        <v>7</v>
      </c>
      <c r="S52" s="107">
        <v>9</v>
      </c>
      <c r="T52" s="108">
        <v>7</v>
      </c>
      <c r="U52" s="108">
        <v>0</v>
      </c>
      <c r="V52" s="109">
        <v>0</v>
      </c>
      <c r="W52" s="104">
        <v>56</v>
      </c>
      <c r="X52" s="105">
        <v>24</v>
      </c>
      <c r="Y52" s="106">
        <v>32</v>
      </c>
      <c r="Z52" s="107">
        <v>24</v>
      </c>
      <c r="AA52" s="108">
        <v>32</v>
      </c>
      <c r="AB52" s="108">
        <v>0</v>
      </c>
      <c r="AC52" s="109">
        <v>0</v>
      </c>
      <c r="AD52" s="110">
        <v>2</v>
      </c>
      <c r="AE52" s="111">
        <v>9</v>
      </c>
      <c r="AF52" s="112">
        <v>-7</v>
      </c>
      <c r="AG52" s="110">
        <v>126</v>
      </c>
      <c r="AH52" s="111">
        <v>69</v>
      </c>
      <c r="AI52" s="113">
        <v>57</v>
      </c>
      <c r="AJ52" s="114">
        <v>40</v>
      </c>
      <c r="AK52" s="115">
        <v>44</v>
      </c>
      <c r="AL52" s="115">
        <v>29</v>
      </c>
      <c r="AM52" s="116">
        <v>13</v>
      </c>
      <c r="AN52" s="110">
        <v>0</v>
      </c>
      <c r="AO52" s="112">
        <v>0</v>
      </c>
      <c r="AP52" s="117">
        <v>124</v>
      </c>
      <c r="AQ52" s="111">
        <v>60</v>
      </c>
      <c r="AR52" s="113">
        <v>64</v>
      </c>
      <c r="AS52" s="114">
        <v>44</v>
      </c>
      <c r="AT52" s="115">
        <v>49</v>
      </c>
      <c r="AU52" s="115">
        <v>16</v>
      </c>
      <c r="AV52" s="116">
        <v>15</v>
      </c>
      <c r="AW52" s="110">
        <v>0</v>
      </c>
      <c r="AX52" s="112">
        <v>0</v>
      </c>
      <c r="AY52" s="118">
        <v>17</v>
      </c>
    </row>
    <row r="53" spans="1:51" x14ac:dyDescent="0.15">
      <c r="A53">
        <v>9</v>
      </c>
      <c r="B53">
        <v>221</v>
      </c>
      <c r="C53" s="152" t="s">
        <v>80</v>
      </c>
      <c r="D53" s="24"/>
      <c r="E53" s="149">
        <v>377.59</v>
      </c>
      <c r="F53" s="150">
        <v>15803</v>
      </c>
      <c r="G53" s="103">
        <v>38516</v>
      </c>
      <c r="H53" s="103">
        <v>18321</v>
      </c>
      <c r="I53" s="103">
        <v>20195</v>
      </c>
      <c r="J53" s="104">
        <v>-16</v>
      </c>
      <c r="K53" s="105">
        <v>-5</v>
      </c>
      <c r="L53" s="106">
        <v>-11</v>
      </c>
      <c r="M53" s="104">
        <v>-29</v>
      </c>
      <c r="N53" s="105">
        <v>-14</v>
      </c>
      <c r="O53" s="151">
        <v>-15</v>
      </c>
      <c r="P53" s="104">
        <v>16</v>
      </c>
      <c r="Q53" s="105">
        <v>8</v>
      </c>
      <c r="R53" s="106">
        <v>8</v>
      </c>
      <c r="S53" s="107">
        <v>8</v>
      </c>
      <c r="T53" s="108">
        <v>8</v>
      </c>
      <c r="U53" s="108">
        <v>0</v>
      </c>
      <c r="V53" s="109">
        <v>0</v>
      </c>
      <c r="W53" s="104">
        <v>45</v>
      </c>
      <c r="X53" s="105">
        <v>22</v>
      </c>
      <c r="Y53" s="106">
        <v>23</v>
      </c>
      <c r="Z53" s="107">
        <v>22</v>
      </c>
      <c r="AA53" s="108">
        <v>23</v>
      </c>
      <c r="AB53" s="108">
        <v>0</v>
      </c>
      <c r="AC53" s="109">
        <v>0</v>
      </c>
      <c r="AD53" s="110">
        <v>13</v>
      </c>
      <c r="AE53" s="111">
        <v>9</v>
      </c>
      <c r="AF53" s="112">
        <v>4</v>
      </c>
      <c r="AG53" s="110">
        <v>107</v>
      </c>
      <c r="AH53" s="111">
        <v>53</v>
      </c>
      <c r="AI53" s="113">
        <v>54</v>
      </c>
      <c r="AJ53" s="114">
        <v>43</v>
      </c>
      <c r="AK53" s="115">
        <v>36</v>
      </c>
      <c r="AL53" s="115">
        <v>10</v>
      </c>
      <c r="AM53" s="116">
        <v>18</v>
      </c>
      <c r="AN53" s="110">
        <v>0</v>
      </c>
      <c r="AO53" s="112">
        <v>0</v>
      </c>
      <c r="AP53" s="117">
        <v>94</v>
      </c>
      <c r="AQ53" s="111">
        <v>44</v>
      </c>
      <c r="AR53" s="113">
        <v>50</v>
      </c>
      <c r="AS53" s="114">
        <v>34</v>
      </c>
      <c r="AT53" s="115">
        <v>37</v>
      </c>
      <c r="AU53" s="115">
        <v>9</v>
      </c>
      <c r="AV53" s="116">
        <v>13</v>
      </c>
      <c r="AW53" s="110">
        <v>1</v>
      </c>
      <c r="AX53" s="112">
        <v>0</v>
      </c>
      <c r="AY53" s="118">
        <v>11</v>
      </c>
    </row>
    <row r="54" spans="1:51" x14ac:dyDescent="0.15">
      <c r="A54">
        <v>8</v>
      </c>
      <c r="B54">
        <v>222</v>
      </c>
      <c r="C54" s="152" t="s">
        <v>81</v>
      </c>
      <c r="D54" s="24"/>
      <c r="E54" s="149">
        <v>422.91</v>
      </c>
      <c r="F54" s="150">
        <v>8254</v>
      </c>
      <c r="G54" s="102">
        <v>21130</v>
      </c>
      <c r="H54" s="102">
        <v>10138</v>
      </c>
      <c r="I54" s="102">
        <v>10992</v>
      </c>
      <c r="J54" s="104">
        <v>-45</v>
      </c>
      <c r="K54" s="105">
        <v>-28</v>
      </c>
      <c r="L54" s="106">
        <v>-17</v>
      </c>
      <c r="M54" s="104">
        <v>-40</v>
      </c>
      <c r="N54" s="105">
        <v>-21</v>
      </c>
      <c r="O54" s="151">
        <v>-19</v>
      </c>
      <c r="P54" s="104">
        <v>4</v>
      </c>
      <c r="Q54" s="105">
        <v>2</v>
      </c>
      <c r="R54" s="106">
        <v>2</v>
      </c>
      <c r="S54" s="107">
        <v>2</v>
      </c>
      <c r="T54" s="108">
        <v>2</v>
      </c>
      <c r="U54" s="108">
        <v>0</v>
      </c>
      <c r="V54" s="109">
        <v>0</v>
      </c>
      <c r="W54" s="104">
        <v>44</v>
      </c>
      <c r="X54" s="105">
        <v>23</v>
      </c>
      <c r="Y54" s="106">
        <v>21</v>
      </c>
      <c r="Z54" s="107">
        <v>23</v>
      </c>
      <c r="AA54" s="108">
        <v>21</v>
      </c>
      <c r="AB54" s="108">
        <v>0</v>
      </c>
      <c r="AC54" s="109">
        <v>0</v>
      </c>
      <c r="AD54" s="110">
        <v>-5</v>
      </c>
      <c r="AE54" s="111">
        <v>-7</v>
      </c>
      <c r="AF54" s="112">
        <v>2</v>
      </c>
      <c r="AG54" s="110">
        <v>19</v>
      </c>
      <c r="AH54" s="111">
        <v>8</v>
      </c>
      <c r="AI54" s="113">
        <v>11</v>
      </c>
      <c r="AJ54" s="114">
        <v>8</v>
      </c>
      <c r="AK54" s="115">
        <v>11</v>
      </c>
      <c r="AL54" s="115">
        <v>0</v>
      </c>
      <c r="AM54" s="116">
        <v>0</v>
      </c>
      <c r="AN54" s="110">
        <v>0</v>
      </c>
      <c r="AO54" s="112">
        <v>0</v>
      </c>
      <c r="AP54" s="117">
        <v>24</v>
      </c>
      <c r="AQ54" s="111">
        <v>15</v>
      </c>
      <c r="AR54" s="113">
        <v>9</v>
      </c>
      <c r="AS54" s="114">
        <v>14</v>
      </c>
      <c r="AT54" s="115">
        <v>9</v>
      </c>
      <c r="AU54" s="115">
        <v>1</v>
      </c>
      <c r="AV54" s="116">
        <v>0</v>
      </c>
      <c r="AW54" s="110">
        <v>0</v>
      </c>
      <c r="AX54" s="112">
        <v>0</v>
      </c>
      <c r="AY54" s="118">
        <v>-15</v>
      </c>
    </row>
    <row r="55" spans="1:51" x14ac:dyDescent="0.15">
      <c r="A55">
        <v>9</v>
      </c>
      <c r="B55">
        <v>223</v>
      </c>
      <c r="C55" s="152" t="s">
        <v>82</v>
      </c>
      <c r="D55" s="24"/>
      <c r="E55" s="149">
        <v>493.21</v>
      </c>
      <c r="F55" s="150">
        <v>23324</v>
      </c>
      <c r="G55" s="103">
        <v>59716</v>
      </c>
      <c r="H55" s="103">
        <v>28723</v>
      </c>
      <c r="I55" s="103">
        <v>30993</v>
      </c>
      <c r="J55" s="104">
        <v>-85</v>
      </c>
      <c r="K55" s="105">
        <v>-30</v>
      </c>
      <c r="L55" s="106">
        <v>-55</v>
      </c>
      <c r="M55" s="104">
        <v>-73</v>
      </c>
      <c r="N55" s="105">
        <v>-32</v>
      </c>
      <c r="O55" s="151">
        <v>-41</v>
      </c>
      <c r="P55" s="104">
        <v>21</v>
      </c>
      <c r="Q55" s="105">
        <v>10</v>
      </c>
      <c r="R55" s="106">
        <v>11</v>
      </c>
      <c r="S55" s="107">
        <v>10</v>
      </c>
      <c r="T55" s="108">
        <v>11</v>
      </c>
      <c r="U55" s="108">
        <v>0</v>
      </c>
      <c r="V55" s="109">
        <v>0</v>
      </c>
      <c r="W55" s="104">
        <v>94</v>
      </c>
      <c r="X55" s="105">
        <v>42</v>
      </c>
      <c r="Y55" s="106">
        <v>52</v>
      </c>
      <c r="Z55" s="107">
        <v>42</v>
      </c>
      <c r="AA55" s="108">
        <v>52</v>
      </c>
      <c r="AB55" s="108">
        <v>0</v>
      </c>
      <c r="AC55" s="109">
        <v>0</v>
      </c>
      <c r="AD55" s="110">
        <v>-12</v>
      </c>
      <c r="AE55" s="111">
        <v>2</v>
      </c>
      <c r="AF55" s="112">
        <v>-14</v>
      </c>
      <c r="AG55" s="110">
        <v>110</v>
      </c>
      <c r="AH55" s="111">
        <v>57</v>
      </c>
      <c r="AI55" s="113">
        <v>53</v>
      </c>
      <c r="AJ55" s="114">
        <v>42</v>
      </c>
      <c r="AK55" s="115">
        <v>39</v>
      </c>
      <c r="AL55" s="115">
        <v>15</v>
      </c>
      <c r="AM55" s="116">
        <v>14</v>
      </c>
      <c r="AN55" s="110">
        <v>0</v>
      </c>
      <c r="AO55" s="112">
        <v>0</v>
      </c>
      <c r="AP55" s="117">
        <v>122</v>
      </c>
      <c r="AQ55" s="111">
        <v>55</v>
      </c>
      <c r="AR55" s="113">
        <v>67</v>
      </c>
      <c r="AS55" s="114">
        <v>42</v>
      </c>
      <c r="AT55" s="115">
        <v>60</v>
      </c>
      <c r="AU55" s="115">
        <v>10</v>
      </c>
      <c r="AV55" s="116">
        <v>5</v>
      </c>
      <c r="AW55" s="110">
        <v>3</v>
      </c>
      <c r="AX55" s="112">
        <v>2</v>
      </c>
      <c r="AY55" s="118">
        <v>5</v>
      </c>
    </row>
    <row r="56" spans="1:51" x14ac:dyDescent="0.15">
      <c r="A56">
        <v>10</v>
      </c>
      <c r="B56">
        <v>224</v>
      </c>
      <c r="C56" s="152" t="s">
        <v>83</v>
      </c>
      <c r="D56" s="24"/>
      <c r="E56" s="149">
        <v>229.01</v>
      </c>
      <c r="F56" s="150">
        <v>17210</v>
      </c>
      <c r="G56" s="103">
        <v>42626</v>
      </c>
      <c r="H56" s="103">
        <v>20365</v>
      </c>
      <c r="I56" s="103">
        <v>22261</v>
      </c>
      <c r="J56" s="104">
        <v>-119</v>
      </c>
      <c r="K56" s="105">
        <v>-58</v>
      </c>
      <c r="L56" s="106">
        <v>-61</v>
      </c>
      <c r="M56" s="104">
        <v>-54</v>
      </c>
      <c r="N56" s="105">
        <v>-23</v>
      </c>
      <c r="O56" s="151">
        <v>-31</v>
      </c>
      <c r="P56" s="104">
        <v>5</v>
      </c>
      <c r="Q56" s="105">
        <v>3</v>
      </c>
      <c r="R56" s="106">
        <v>2</v>
      </c>
      <c r="S56" s="107">
        <v>3</v>
      </c>
      <c r="T56" s="108">
        <v>2</v>
      </c>
      <c r="U56" s="108">
        <v>0</v>
      </c>
      <c r="V56" s="109">
        <v>0</v>
      </c>
      <c r="W56" s="104">
        <v>59</v>
      </c>
      <c r="X56" s="105">
        <v>26</v>
      </c>
      <c r="Y56" s="106">
        <v>33</v>
      </c>
      <c r="Z56" s="107">
        <v>26</v>
      </c>
      <c r="AA56" s="108">
        <v>33</v>
      </c>
      <c r="AB56" s="108">
        <v>0</v>
      </c>
      <c r="AC56" s="109">
        <v>0</v>
      </c>
      <c r="AD56" s="110">
        <v>-65</v>
      </c>
      <c r="AE56" s="111">
        <v>-35</v>
      </c>
      <c r="AF56" s="112">
        <v>-30</v>
      </c>
      <c r="AG56" s="110">
        <v>77</v>
      </c>
      <c r="AH56" s="111">
        <v>43</v>
      </c>
      <c r="AI56" s="113">
        <v>34</v>
      </c>
      <c r="AJ56" s="114">
        <v>32</v>
      </c>
      <c r="AK56" s="115">
        <v>28</v>
      </c>
      <c r="AL56" s="115">
        <v>11</v>
      </c>
      <c r="AM56" s="116">
        <v>6</v>
      </c>
      <c r="AN56" s="110">
        <v>0</v>
      </c>
      <c r="AO56" s="112">
        <v>0</v>
      </c>
      <c r="AP56" s="117">
        <v>142</v>
      </c>
      <c r="AQ56" s="111">
        <v>78</v>
      </c>
      <c r="AR56" s="113">
        <v>64</v>
      </c>
      <c r="AS56" s="114">
        <v>52</v>
      </c>
      <c r="AT56" s="115">
        <v>49</v>
      </c>
      <c r="AU56" s="115">
        <v>23</v>
      </c>
      <c r="AV56" s="116">
        <v>14</v>
      </c>
      <c r="AW56" s="110">
        <v>3</v>
      </c>
      <c r="AX56" s="112">
        <v>1</v>
      </c>
      <c r="AY56" s="118">
        <v>-35</v>
      </c>
    </row>
    <row r="57" spans="1:51" x14ac:dyDescent="0.15">
      <c r="A57">
        <v>8</v>
      </c>
      <c r="B57">
        <v>225</v>
      </c>
      <c r="C57" s="152" t="s">
        <v>84</v>
      </c>
      <c r="D57" s="24"/>
      <c r="E57" s="149">
        <v>403.06</v>
      </c>
      <c r="F57" s="150">
        <v>11370</v>
      </c>
      <c r="G57" s="103">
        <v>27747</v>
      </c>
      <c r="H57" s="103">
        <v>13303</v>
      </c>
      <c r="I57" s="103">
        <v>14444</v>
      </c>
      <c r="J57" s="104">
        <v>-33</v>
      </c>
      <c r="K57" s="105">
        <v>-11</v>
      </c>
      <c r="L57" s="106">
        <v>-22</v>
      </c>
      <c r="M57" s="104">
        <v>-35</v>
      </c>
      <c r="N57" s="105">
        <v>-8</v>
      </c>
      <c r="O57" s="151">
        <v>-27</v>
      </c>
      <c r="P57" s="104">
        <v>9</v>
      </c>
      <c r="Q57" s="105">
        <v>8</v>
      </c>
      <c r="R57" s="106">
        <v>1</v>
      </c>
      <c r="S57" s="107">
        <v>8</v>
      </c>
      <c r="T57" s="108">
        <v>1</v>
      </c>
      <c r="U57" s="108">
        <v>0</v>
      </c>
      <c r="V57" s="109">
        <v>0</v>
      </c>
      <c r="W57" s="104">
        <v>44</v>
      </c>
      <c r="X57" s="105">
        <v>16</v>
      </c>
      <c r="Y57" s="106">
        <v>28</v>
      </c>
      <c r="Z57" s="107">
        <v>16</v>
      </c>
      <c r="AA57" s="108">
        <v>28</v>
      </c>
      <c r="AB57" s="108">
        <v>0</v>
      </c>
      <c r="AC57" s="109">
        <v>0</v>
      </c>
      <c r="AD57" s="110">
        <v>2</v>
      </c>
      <c r="AE57" s="111">
        <v>-3</v>
      </c>
      <c r="AF57" s="112">
        <v>5</v>
      </c>
      <c r="AG57" s="110">
        <v>63</v>
      </c>
      <c r="AH57" s="111">
        <v>26</v>
      </c>
      <c r="AI57" s="113">
        <v>37</v>
      </c>
      <c r="AJ57" s="114">
        <v>17</v>
      </c>
      <c r="AK57" s="115">
        <v>27</v>
      </c>
      <c r="AL57" s="115">
        <v>8</v>
      </c>
      <c r="AM57" s="116">
        <v>10</v>
      </c>
      <c r="AN57" s="110">
        <v>1</v>
      </c>
      <c r="AO57" s="112">
        <v>0</v>
      </c>
      <c r="AP57" s="117">
        <v>61</v>
      </c>
      <c r="AQ57" s="111">
        <v>29</v>
      </c>
      <c r="AR57" s="113">
        <v>32</v>
      </c>
      <c r="AS57" s="114">
        <v>26</v>
      </c>
      <c r="AT57" s="115">
        <v>22</v>
      </c>
      <c r="AU57" s="115">
        <v>3</v>
      </c>
      <c r="AV57" s="116">
        <v>4</v>
      </c>
      <c r="AW57" s="110">
        <v>0</v>
      </c>
      <c r="AX57" s="112">
        <v>6</v>
      </c>
      <c r="AY57" s="118">
        <v>-7</v>
      </c>
    </row>
    <row r="58" spans="1:51" x14ac:dyDescent="0.15">
      <c r="A58">
        <v>10</v>
      </c>
      <c r="B58">
        <v>226</v>
      </c>
      <c r="C58" s="152" t="s">
        <v>85</v>
      </c>
      <c r="D58" s="24"/>
      <c r="E58" s="149">
        <v>184.24</v>
      </c>
      <c r="F58" s="150">
        <v>17713</v>
      </c>
      <c r="G58" s="102">
        <v>41102</v>
      </c>
      <c r="H58" s="102">
        <v>19439</v>
      </c>
      <c r="I58" s="103">
        <v>21663</v>
      </c>
      <c r="J58" s="104">
        <v>-71</v>
      </c>
      <c r="K58" s="105">
        <v>-22</v>
      </c>
      <c r="L58" s="106">
        <v>-49</v>
      </c>
      <c r="M58" s="104">
        <v>-60</v>
      </c>
      <c r="N58" s="105">
        <v>-26</v>
      </c>
      <c r="O58" s="151">
        <v>-34</v>
      </c>
      <c r="P58" s="104">
        <v>12</v>
      </c>
      <c r="Q58" s="105">
        <v>7</v>
      </c>
      <c r="R58" s="106">
        <v>5</v>
      </c>
      <c r="S58" s="107">
        <v>7</v>
      </c>
      <c r="T58" s="108">
        <v>5</v>
      </c>
      <c r="U58" s="108">
        <v>0</v>
      </c>
      <c r="V58" s="109">
        <v>0</v>
      </c>
      <c r="W58" s="104">
        <v>72</v>
      </c>
      <c r="X58" s="105">
        <v>33</v>
      </c>
      <c r="Y58" s="106">
        <v>39</v>
      </c>
      <c r="Z58" s="107">
        <v>32</v>
      </c>
      <c r="AA58" s="108">
        <v>39</v>
      </c>
      <c r="AB58" s="108">
        <v>1</v>
      </c>
      <c r="AC58" s="109">
        <v>0</v>
      </c>
      <c r="AD58" s="110">
        <v>-11</v>
      </c>
      <c r="AE58" s="111">
        <v>4</v>
      </c>
      <c r="AF58" s="112">
        <v>-15</v>
      </c>
      <c r="AG58" s="110">
        <v>122</v>
      </c>
      <c r="AH58" s="111">
        <v>63</v>
      </c>
      <c r="AI58" s="113">
        <v>59</v>
      </c>
      <c r="AJ58" s="114">
        <v>52</v>
      </c>
      <c r="AK58" s="115">
        <v>40</v>
      </c>
      <c r="AL58" s="115">
        <v>9</v>
      </c>
      <c r="AM58" s="116">
        <v>18</v>
      </c>
      <c r="AN58" s="110">
        <v>2</v>
      </c>
      <c r="AO58" s="112">
        <v>1</v>
      </c>
      <c r="AP58" s="117">
        <v>133</v>
      </c>
      <c r="AQ58" s="111">
        <v>59</v>
      </c>
      <c r="AR58" s="113">
        <v>74</v>
      </c>
      <c r="AS58" s="114">
        <v>53</v>
      </c>
      <c r="AT58" s="115">
        <v>68</v>
      </c>
      <c r="AU58" s="115">
        <v>6</v>
      </c>
      <c r="AV58" s="116">
        <v>6</v>
      </c>
      <c r="AW58" s="110">
        <v>0</v>
      </c>
      <c r="AX58" s="112">
        <v>0</v>
      </c>
      <c r="AY58" s="118">
        <v>-21</v>
      </c>
    </row>
    <row r="59" spans="1:51" s="154" customFormat="1" x14ac:dyDescent="0.15">
      <c r="A59">
        <v>7</v>
      </c>
      <c r="B59">
        <v>227</v>
      </c>
      <c r="C59" s="152" t="s">
        <v>86</v>
      </c>
      <c r="D59" s="24"/>
      <c r="E59" s="149">
        <v>658.54</v>
      </c>
      <c r="F59" s="150">
        <v>12834</v>
      </c>
      <c r="G59" s="103">
        <v>33147</v>
      </c>
      <c r="H59" s="103">
        <v>15874</v>
      </c>
      <c r="I59" s="103">
        <v>17273</v>
      </c>
      <c r="J59" s="104">
        <v>-76</v>
      </c>
      <c r="K59" s="105">
        <v>-30</v>
      </c>
      <c r="L59" s="106">
        <v>-46</v>
      </c>
      <c r="M59" s="104">
        <v>-49</v>
      </c>
      <c r="N59" s="105">
        <v>-18</v>
      </c>
      <c r="O59" s="151">
        <v>-31</v>
      </c>
      <c r="P59" s="104">
        <v>7</v>
      </c>
      <c r="Q59" s="105">
        <v>6</v>
      </c>
      <c r="R59" s="106">
        <v>1</v>
      </c>
      <c r="S59" s="107">
        <v>6</v>
      </c>
      <c r="T59" s="108">
        <v>1</v>
      </c>
      <c r="U59" s="108">
        <v>0</v>
      </c>
      <c r="V59" s="109">
        <v>0</v>
      </c>
      <c r="W59" s="104">
        <v>56</v>
      </c>
      <c r="X59" s="105">
        <v>24</v>
      </c>
      <c r="Y59" s="106">
        <v>32</v>
      </c>
      <c r="Z59" s="107">
        <v>24</v>
      </c>
      <c r="AA59" s="108">
        <v>32</v>
      </c>
      <c r="AB59" s="108">
        <v>0</v>
      </c>
      <c r="AC59" s="109">
        <v>0</v>
      </c>
      <c r="AD59" s="104">
        <v>-27</v>
      </c>
      <c r="AE59" s="105">
        <v>-12</v>
      </c>
      <c r="AF59" s="106">
        <v>-15</v>
      </c>
      <c r="AG59" s="104">
        <v>49</v>
      </c>
      <c r="AH59" s="105">
        <v>23</v>
      </c>
      <c r="AI59" s="151">
        <v>26</v>
      </c>
      <c r="AJ59" s="107">
        <v>18</v>
      </c>
      <c r="AK59" s="108">
        <v>14</v>
      </c>
      <c r="AL59" s="108">
        <v>4</v>
      </c>
      <c r="AM59" s="109">
        <v>11</v>
      </c>
      <c r="AN59" s="104">
        <v>1</v>
      </c>
      <c r="AO59" s="106">
        <v>1</v>
      </c>
      <c r="AP59" s="118">
        <v>76</v>
      </c>
      <c r="AQ59" s="105">
        <v>35</v>
      </c>
      <c r="AR59" s="151">
        <v>41</v>
      </c>
      <c r="AS59" s="107">
        <v>34</v>
      </c>
      <c r="AT59" s="108">
        <v>37</v>
      </c>
      <c r="AU59" s="108">
        <v>1</v>
      </c>
      <c r="AV59" s="109">
        <v>3</v>
      </c>
      <c r="AW59" s="104">
        <v>0</v>
      </c>
      <c r="AX59" s="106">
        <v>1</v>
      </c>
      <c r="AY59" s="118">
        <v>-1</v>
      </c>
    </row>
    <row r="60" spans="1:51" x14ac:dyDescent="0.15">
      <c r="A60">
        <v>5</v>
      </c>
      <c r="B60" s="2">
        <v>228</v>
      </c>
      <c r="C60" s="152" t="s">
        <v>87</v>
      </c>
      <c r="D60" s="155"/>
      <c r="E60" s="149">
        <v>157.55000000000001</v>
      </c>
      <c r="F60" s="150">
        <v>17182</v>
      </c>
      <c r="G60" s="103">
        <v>40108</v>
      </c>
      <c r="H60" s="103">
        <v>19759</v>
      </c>
      <c r="I60" s="103">
        <v>20349</v>
      </c>
      <c r="J60" s="104">
        <v>24</v>
      </c>
      <c r="K60" s="105">
        <v>14</v>
      </c>
      <c r="L60" s="106">
        <v>10</v>
      </c>
      <c r="M60" s="104">
        <v>-18</v>
      </c>
      <c r="N60" s="105">
        <v>-6</v>
      </c>
      <c r="O60" s="151">
        <v>-12</v>
      </c>
      <c r="P60" s="104">
        <v>32</v>
      </c>
      <c r="Q60" s="105">
        <v>14</v>
      </c>
      <c r="R60" s="106">
        <v>18</v>
      </c>
      <c r="S60" s="107">
        <v>13</v>
      </c>
      <c r="T60" s="108">
        <v>18</v>
      </c>
      <c r="U60" s="108">
        <v>1</v>
      </c>
      <c r="V60" s="109">
        <v>0</v>
      </c>
      <c r="W60" s="104">
        <v>50</v>
      </c>
      <c r="X60" s="105">
        <v>20</v>
      </c>
      <c r="Y60" s="106">
        <v>30</v>
      </c>
      <c r="Z60" s="107">
        <v>20</v>
      </c>
      <c r="AA60" s="108">
        <v>30</v>
      </c>
      <c r="AB60" s="108">
        <v>0</v>
      </c>
      <c r="AC60" s="109">
        <v>0</v>
      </c>
      <c r="AD60" s="104">
        <v>42</v>
      </c>
      <c r="AE60" s="105">
        <v>20</v>
      </c>
      <c r="AF60" s="106">
        <v>22</v>
      </c>
      <c r="AG60" s="104">
        <v>177</v>
      </c>
      <c r="AH60" s="105">
        <v>98</v>
      </c>
      <c r="AI60" s="151">
        <v>79</v>
      </c>
      <c r="AJ60" s="107">
        <v>53</v>
      </c>
      <c r="AK60" s="108">
        <v>45</v>
      </c>
      <c r="AL60" s="108">
        <v>43</v>
      </c>
      <c r="AM60" s="109">
        <v>34</v>
      </c>
      <c r="AN60" s="104">
        <v>2</v>
      </c>
      <c r="AO60" s="106">
        <v>0</v>
      </c>
      <c r="AP60" s="118">
        <v>135</v>
      </c>
      <c r="AQ60" s="105">
        <v>78</v>
      </c>
      <c r="AR60" s="151">
        <v>57</v>
      </c>
      <c r="AS60" s="107">
        <v>54</v>
      </c>
      <c r="AT60" s="108">
        <v>42</v>
      </c>
      <c r="AU60" s="108">
        <v>21</v>
      </c>
      <c r="AV60" s="109">
        <v>11</v>
      </c>
      <c r="AW60" s="104">
        <v>3</v>
      </c>
      <c r="AX60" s="106">
        <v>4</v>
      </c>
      <c r="AY60" s="118">
        <v>36</v>
      </c>
    </row>
    <row r="61" spans="1:51" s="157" customFormat="1" x14ac:dyDescent="0.15">
      <c r="A61">
        <v>7</v>
      </c>
      <c r="B61">
        <v>229</v>
      </c>
      <c r="C61" s="156" t="s">
        <v>88</v>
      </c>
      <c r="D61" s="24" t="s">
        <v>51</v>
      </c>
      <c r="E61" s="149">
        <v>210.87</v>
      </c>
      <c r="F61" s="150">
        <v>28148</v>
      </c>
      <c r="G61" s="103">
        <v>72507</v>
      </c>
      <c r="H61" s="103">
        <v>35051</v>
      </c>
      <c r="I61" s="103">
        <v>37456</v>
      </c>
      <c r="J61" s="104">
        <v>-95</v>
      </c>
      <c r="K61" s="105">
        <v>-38</v>
      </c>
      <c r="L61" s="106">
        <v>-57</v>
      </c>
      <c r="M61" s="104">
        <v>-67</v>
      </c>
      <c r="N61" s="105">
        <v>-20</v>
      </c>
      <c r="O61" s="151">
        <v>-47</v>
      </c>
      <c r="P61" s="104">
        <v>27</v>
      </c>
      <c r="Q61" s="105">
        <v>19</v>
      </c>
      <c r="R61" s="106">
        <v>8</v>
      </c>
      <c r="S61" s="107">
        <v>18</v>
      </c>
      <c r="T61" s="108">
        <v>8</v>
      </c>
      <c r="U61" s="108">
        <v>1</v>
      </c>
      <c r="V61" s="109">
        <v>0</v>
      </c>
      <c r="W61" s="104">
        <v>94</v>
      </c>
      <c r="X61" s="105">
        <v>39</v>
      </c>
      <c r="Y61" s="106">
        <v>55</v>
      </c>
      <c r="Z61" s="107">
        <v>39</v>
      </c>
      <c r="AA61" s="108">
        <v>55</v>
      </c>
      <c r="AB61" s="108">
        <v>0</v>
      </c>
      <c r="AC61" s="109">
        <v>0</v>
      </c>
      <c r="AD61" s="104">
        <v>-28</v>
      </c>
      <c r="AE61" s="105">
        <v>-18</v>
      </c>
      <c r="AF61" s="106">
        <v>-10</v>
      </c>
      <c r="AG61" s="104">
        <v>144</v>
      </c>
      <c r="AH61" s="105">
        <v>66</v>
      </c>
      <c r="AI61" s="151">
        <v>78</v>
      </c>
      <c r="AJ61" s="107">
        <v>49</v>
      </c>
      <c r="AK61" s="108">
        <v>70</v>
      </c>
      <c r="AL61" s="108">
        <v>17</v>
      </c>
      <c r="AM61" s="109">
        <v>7</v>
      </c>
      <c r="AN61" s="104">
        <v>0</v>
      </c>
      <c r="AO61" s="106">
        <v>1</v>
      </c>
      <c r="AP61" s="118">
        <v>172</v>
      </c>
      <c r="AQ61" s="105">
        <v>84</v>
      </c>
      <c r="AR61" s="151">
        <v>88</v>
      </c>
      <c r="AS61" s="107">
        <v>75</v>
      </c>
      <c r="AT61" s="108">
        <v>77</v>
      </c>
      <c r="AU61" s="108">
        <v>8</v>
      </c>
      <c r="AV61" s="109">
        <v>11</v>
      </c>
      <c r="AW61" s="104">
        <v>1</v>
      </c>
      <c r="AX61" s="106">
        <v>0</v>
      </c>
      <c r="AY61" s="118">
        <v>3</v>
      </c>
    </row>
    <row r="62" spans="1:51" x14ac:dyDescent="0.15">
      <c r="A62" s="157"/>
      <c r="B62" s="157"/>
      <c r="C62" s="158" t="s">
        <v>89</v>
      </c>
      <c r="D62" s="78"/>
      <c r="E62" s="159">
        <v>90.33</v>
      </c>
      <c r="F62" s="80">
        <v>11028</v>
      </c>
      <c r="G62" s="82">
        <v>28653</v>
      </c>
      <c r="H62" s="82">
        <v>13430</v>
      </c>
      <c r="I62" s="82">
        <v>15223</v>
      </c>
      <c r="J62" s="221">
        <v>-21</v>
      </c>
      <c r="K62" s="222">
        <v>-8</v>
      </c>
      <c r="L62" s="223">
        <v>-13</v>
      </c>
      <c r="M62" s="221">
        <v>-14</v>
      </c>
      <c r="N62" s="222">
        <v>-9</v>
      </c>
      <c r="O62" s="224">
        <v>-5</v>
      </c>
      <c r="P62" s="221">
        <v>9</v>
      </c>
      <c r="Q62" s="222">
        <v>2</v>
      </c>
      <c r="R62" s="223">
        <v>7</v>
      </c>
      <c r="S62" s="221">
        <v>2</v>
      </c>
      <c r="T62" s="222">
        <v>7</v>
      </c>
      <c r="U62" s="222">
        <v>0</v>
      </c>
      <c r="V62" s="223">
        <v>0</v>
      </c>
      <c r="W62" s="221">
        <v>23</v>
      </c>
      <c r="X62" s="222">
        <v>11</v>
      </c>
      <c r="Y62" s="223">
        <v>12</v>
      </c>
      <c r="Z62" s="221">
        <v>11</v>
      </c>
      <c r="AA62" s="222">
        <v>12</v>
      </c>
      <c r="AB62" s="222">
        <v>0</v>
      </c>
      <c r="AC62" s="223">
        <v>0</v>
      </c>
      <c r="AD62" s="221">
        <v>-7</v>
      </c>
      <c r="AE62" s="222">
        <v>1</v>
      </c>
      <c r="AF62" s="223">
        <v>-8</v>
      </c>
      <c r="AG62" s="221">
        <v>40</v>
      </c>
      <c r="AH62" s="222">
        <v>24</v>
      </c>
      <c r="AI62" s="224">
        <v>16</v>
      </c>
      <c r="AJ62" s="221">
        <v>21</v>
      </c>
      <c r="AK62" s="222">
        <v>15</v>
      </c>
      <c r="AL62" s="222">
        <v>3</v>
      </c>
      <c r="AM62" s="223">
        <v>0</v>
      </c>
      <c r="AN62" s="221">
        <v>0</v>
      </c>
      <c r="AO62" s="223">
        <v>1</v>
      </c>
      <c r="AP62" s="225">
        <v>47</v>
      </c>
      <c r="AQ62" s="222">
        <v>23</v>
      </c>
      <c r="AR62" s="224">
        <v>24</v>
      </c>
      <c r="AS62" s="221">
        <v>23</v>
      </c>
      <c r="AT62" s="222">
        <v>22</v>
      </c>
      <c r="AU62" s="222">
        <v>0</v>
      </c>
      <c r="AV62" s="223">
        <v>2</v>
      </c>
      <c r="AW62" s="221">
        <v>0</v>
      </c>
      <c r="AX62" s="223">
        <v>0</v>
      </c>
      <c r="AY62" s="225">
        <v>-7</v>
      </c>
    </row>
    <row r="63" spans="1:51" s="157" customFormat="1" x14ac:dyDescent="0.15">
      <c r="A63">
        <v>3</v>
      </c>
      <c r="B63">
        <v>301</v>
      </c>
      <c r="C63" s="152" t="s">
        <v>90</v>
      </c>
      <c r="D63" s="24"/>
      <c r="E63" s="149">
        <v>90.33</v>
      </c>
      <c r="F63" s="150">
        <v>11028</v>
      </c>
      <c r="G63" s="103">
        <v>28653</v>
      </c>
      <c r="H63" s="103">
        <v>13430</v>
      </c>
      <c r="I63" s="103">
        <v>15223</v>
      </c>
      <c r="J63" s="104">
        <v>-21</v>
      </c>
      <c r="K63" s="105">
        <v>-8</v>
      </c>
      <c r="L63" s="106">
        <v>-13</v>
      </c>
      <c r="M63" s="104">
        <v>-14</v>
      </c>
      <c r="N63" s="105">
        <v>-9</v>
      </c>
      <c r="O63" s="151">
        <v>-5</v>
      </c>
      <c r="P63" s="104">
        <v>9</v>
      </c>
      <c r="Q63" s="105">
        <v>2</v>
      </c>
      <c r="R63" s="106">
        <v>7</v>
      </c>
      <c r="S63" s="107">
        <v>2</v>
      </c>
      <c r="T63" s="108">
        <v>7</v>
      </c>
      <c r="U63" s="108">
        <v>0</v>
      </c>
      <c r="V63" s="109">
        <v>0</v>
      </c>
      <c r="W63" s="104">
        <v>23</v>
      </c>
      <c r="X63" s="105">
        <v>11</v>
      </c>
      <c r="Y63" s="106">
        <v>12</v>
      </c>
      <c r="Z63" s="107">
        <v>11</v>
      </c>
      <c r="AA63" s="108">
        <v>12</v>
      </c>
      <c r="AB63" s="108">
        <v>0</v>
      </c>
      <c r="AC63" s="109">
        <v>0</v>
      </c>
      <c r="AD63" s="104">
        <v>-7</v>
      </c>
      <c r="AE63" s="105">
        <v>1</v>
      </c>
      <c r="AF63" s="106">
        <v>-8</v>
      </c>
      <c r="AG63" s="104">
        <v>40</v>
      </c>
      <c r="AH63" s="105">
        <v>24</v>
      </c>
      <c r="AI63" s="151">
        <v>16</v>
      </c>
      <c r="AJ63" s="107">
        <v>21</v>
      </c>
      <c r="AK63" s="108">
        <v>15</v>
      </c>
      <c r="AL63" s="108">
        <v>3</v>
      </c>
      <c r="AM63" s="109">
        <v>0</v>
      </c>
      <c r="AN63" s="104">
        <v>0</v>
      </c>
      <c r="AO63" s="106">
        <v>1</v>
      </c>
      <c r="AP63" s="118">
        <v>47</v>
      </c>
      <c r="AQ63" s="105">
        <v>23</v>
      </c>
      <c r="AR63" s="151">
        <v>24</v>
      </c>
      <c r="AS63" s="107">
        <v>23</v>
      </c>
      <c r="AT63" s="108">
        <v>22</v>
      </c>
      <c r="AU63" s="108">
        <v>0</v>
      </c>
      <c r="AV63" s="109">
        <v>2</v>
      </c>
      <c r="AW63" s="104">
        <v>0</v>
      </c>
      <c r="AX63" s="106">
        <v>0</v>
      </c>
      <c r="AY63" s="118">
        <v>-7</v>
      </c>
    </row>
    <row r="64" spans="1:51" x14ac:dyDescent="0.15">
      <c r="A64" s="157"/>
      <c r="B64" s="157"/>
      <c r="C64" s="158" t="s">
        <v>91</v>
      </c>
      <c r="D64" s="78"/>
      <c r="E64" s="159">
        <v>185.19</v>
      </c>
      <c r="F64" s="80">
        <v>6557</v>
      </c>
      <c r="G64" s="134">
        <v>18383</v>
      </c>
      <c r="H64" s="134">
        <v>8850</v>
      </c>
      <c r="I64" s="134">
        <v>9533</v>
      </c>
      <c r="J64" s="221">
        <v>-52</v>
      </c>
      <c r="K64" s="222">
        <v>-27</v>
      </c>
      <c r="L64" s="223">
        <v>-25</v>
      </c>
      <c r="M64" s="221">
        <v>-39</v>
      </c>
      <c r="N64" s="222">
        <v>-20</v>
      </c>
      <c r="O64" s="224">
        <v>-19</v>
      </c>
      <c r="P64" s="221">
        <v>4</v>
      </c>
      <c r="Q64" s="222">
        <v>3</v>
      </c>
      <c r="R64" s="223">
        <v>1</v>
      </c>
      <c r="S64" s="221">
        <v>3</v>
      </c>
      <c r="T64" s="222">
        <v>1</v>
      </c>
      <c r="U64" s="222">
        <v>0</v>
      </c>
      <c r="V64" s="223">
        <v>0</v>
      </c>
      <c r="W64" s="221">
        <v>43</v>
      </c>
      <c r="X64" s="222">
        <v>23</v>
      </c>
      <c r="Y64" s="223">
        <v>20</v>
      </c>
      <c r="Z64" s="221">
        <v>23</v>
      </c>
      <c r="AA64" s="222">
        <v>20</v>
      </c>
      <c r="AB64" s="222">
        <v>0</v>
      </c>
      <c r="AC64" s="223">
        <v>0</v>
      </c>
      <c r="AD64" s="221">
        <v>-13</v>
      </c>
      <c r="AE64" s="222">
        <v>-7</v>
      </c>
      <c r="AF64" s="223">
        <v>-6</v>
      </c>
      <c r="AG64" s="221">
        <v>23</v>
      </c>
      <c r="AH64" s="222">
        <v>10</v>
      </c>
      <c r="AI64" s="224">
        <v>13</v>
      </c>
      <c r="AJ64" s="221">
        <v>3</v>
      </c>
      <c r="AK64" s="222">
        <v>8</v>
      </c>
      <c r="AL64" s="222">
        <v>7</v>
      </c>
      <c r="AM64" s="223">
        <v>5</v>
      </c>
      <c r="AN64" s="221">
        <v>0</v>
      </c>
      <c r="AO64" s="223">
        <v>0</v>
      </c>
      <c r="AP64" s="225">
        <v>36</v>
      </c>
      <c r="AQ64" s="222">
        <v>17</v>
      </c>
      <c r="AR64" s="224">
        <v>19</v>
      </c>
      <c r="AS64" s="221">
        <v>9</v>
      </c>
      <c r="AT64" s="222">
        <v>13</v>
      </c>
      <c r="AU64" s="222">
        <v>5</v>
      </c>
      <c r="AV64" s="223">
        <v>1</v>
      </c>
      <c r="AW64" s="221">
        <v>3</v>
      </c>
      <c r="AX64" s="223">
        <v>5</v>
      </c>
      <c r="AY64" s="225">
        <v>-15</v>
      </c>
    </row>
    <row r="65" spans="1:51" s="157" customFormat="1" x14ac:dyDescent="0.15">
      <c r="A65">
        <v>5</v>
      </c>
      <c r="B65">
        <v>365</v>
      </c>
      <c r="C65" s="152" t="s">
        <v>92</v>
      </c>
      <c r="D65" s="24"/>
      <c r="E65" s="149">
        <v>185.19</v>
      </c>
      <c r="F65" s="150">
        <v>6557</v>
      </c>
      <c r="G65" s="103">
        <v>18383</v>
      </c>
      <c r="H65" s="103">
        <v>8850</v>
      </c>
      <c r="I65" s="103">
        <v>9533</v>
      </c>
      <c r="J65" s="104">
        <v>-52</v>
      </c>
      <c r="K65" s="105">
        <v>-27</v>
      </c>
      <c r="L65" s="106">
        <v>-25</v>
      </c>
      <c r="M65" s="104">
        <v>-39</v>
      </c>
      <c r="N65" s="105">
        <v>-20</v>
      </c>
      <c r="O65" s="151">
        <v>-19</v>
      </c>
      <c r="P65" s="104">
        <v>4</v>
      </c>
      <c r="Q65" s="105">
        <v>3</v>
      </c>
      <c r="R65" s="106">
        <v>1</v>
      </c>
      <c r="S65" s="107">
        <v>3</v>
      </c>
      <c r="T65" s="108">
        <v>1</v>
      </c>
      <c r="U65" s="108">
        <v>0</v>
      </c>
      <c r="V65" s="109">
        <v>0</v>
      </c>
      <c r="W65" s="104">
        <v>43</v>
      </c>
      <c r="X65" s="105">
        <v>23</v>
      </c>
      <c r="Y65" s="106">
        <v>20</v>
      </c>
      <c r="Z65" s="107">
        <v>23</v>
      </c>
      <c r="AA65" s="108">
        <v>20</v>
      </c>
      <c r="AB65" s="108">
        <v>0</v>
      </c>
      <c r="AC65" s="109">
        <v>0</v>
      </c>
      <c r="AD65" s="104">
        <v>-13</v>
      </c>
      <c r="AE65" s="105">
        <v>-7</v>
      </c>
      <c r="AF65" s="106">
        <v>-6</v>
      </c>
      <c r="AG65" s="104">
        <v>23</v>
      </c>
      <c r="AH65" s="105">
        <v>10</v>
      </c>
      <c r="AI65" s="151">
        <v>13</v>
      </c>
      <c r="AJ65" s="107">
        <v>3</v>
      </c>
      <c r="AK65" s="108">
        <v>8</v>
      </c>
      <c r="AL65" s="108">
        <v>7</v>
      </c>
      <c r="AM65" s="109">
        <v>5</v>
      </c>
      <c r="AN65" s="104">
        <v>0</v>
      </c>
      <c r="AO65" s="106">
        <v>0</v>
      </c>
      <c r="AP65" s="118">
        <v>36</v>
      </c>
      <c r="AQ65" s="105">
        <v>17</v>
      </c>
      <c r="AR65" s="151">
        <v>19</v>
      </c>
      <c r="AS65" s="107">
        <v>9</v>
      </c>
      <c r="AT65" s="108">
        <v>13</v>
      </c>
      <c r="AU65" s="108">
        <v>5</v>
      </c>
      <c r="AV65" s="109">
        <v>1</v>
      </c>
      <c r="AW65" s="104">
        <v>3</v>
      </c>
      <c r="AX65" s="106">
        <v>5</v>
      </c>
      <c r="AY65" s="118">
        <v>-15</v>
      </c>
    </row>
    <row r="66" spans="1:51" x14ac:dyDescent="0.15">
      <c r="A66" s="157"/>
      <c r="B66" s="157"/>
      <c r="C66" s="120" t="s">
        <v>93</v>
      </c>
      <c r="D66" s="78"/>
      <c r="E66" s="159">
        <v>44.05</v>
      </c>
      <c r="F66" s="80">
        <v>25841</v>
      </c>
      <c r="G66" s="82">
        <v>63838</v>
      </c>
      <c r="H66" s="82">
        <v>31064</v>
      </c>
      <c r="I66" s="82">
        <v>32774</v>
      </c>
      <c r="J66" s="221">
        <v>13</v>
      </c>
      <c r="K66" s="222">
        <v>10</v>
      </c>
      <c r="L66" s="223">
        <v>3</v>
      </c>
      <c r="M66" s="221">
        <v>-36</v>
      </c>
      <c r="N66" s="222">
        <v>-20</v>
      </c>
      <c r="O66" s="224">
        <v>-16</v>
      </c>
      <c r="P66" s="221">
        <v>30</v>
      </c>
      <c r="Q66" s="222">
        <v>14</v>
      </c>
      <c r="R66" s="223">
        <v>16</v>
      </c>
      <c r="S66" s="221">
        <v>14</v>
      </c>
      <c r="T66" s="222">
        <v>16</v>
      </c>
      <c r="U66" s="222">
        <v>0</v>
      </c>
      <c r="V66" s="223">
        <v>0</v>
      </c>
      <c r="W66" s="221">
        <v>66</v>
      </c>
      <c r="X66" s="222">
        <v>34</v>
      </c>
      <c r="Y66" s="223">
        <v>32</v>
      </c>
      <c r="Z66" s="221">
        <v>34</v>
      </c>
      <c r="AA66" s="222">
        <v>32</v>
      </c>
      <c r="AB66" s="222">
        <v>0</v>
      </c>
      <c r="AC66" s="223">
        <v>0</v>
      </c>
      <c r="AD66" s="221">
        <v>49</v>
      </c>
      <c r="AE66" s="222">
        <v>30</v>
      </c>
      <c r="AF66" s="223">
        <v>19</v>
      </c>
      <c r="AG66" s="221">
        <v>202</v>
      </c>
      <c r="AH66" s="222">
        <v>112</v>
      </c>
      <c r="AI66" s="224">
        <v>90</v>
      </c>
      <c r="AJ66" s="221">
        <v>90</v>
      </c>
      <c r="AK66" s="222">
        <v>80</v>
      </c>
      <c r="AL66" s="222">
        <v>21</v>
      </c>
      <c r="AM66" s="223">
        <v>10</v>
      </c>
      <c r="AN66" s="221">
        <v>1</v>
      </c>
      <c r="AO66" s="223">
        <v>0</v>
      </c>
      <c r="AP66" s="225">
        <v>153</v>
      </c>
      <c r="AQ66" s="222">
        <v>82</v>
      </c>
      <c r="AR66" s="224">
        <v>71</v>
      </c>
      <c r="AS66" s="221">
        <v>71</v>
      </c>
      <c r="AT66" s="222">
        <v>67</v>
      </c>
      <c r="AU66" s="222">
        <v>8</v>
      </c>
      <c r="AV66" s="223">
        <v>4</v>
      </c>
      <c r="AW66" s="221">
        <v>3</v>
      </c>
      <c r="AX66" s="223">
        <v>0</v>
      </c>
      <c r="AY66" s="225">
        <v>31</v>
      </c>
    </row>
    <row r="67" spans="1:51" x14ac:dyDescent="0.15">
      <c r="A67">
        <v>4</v>
      </c>
      <c r="B67">
        <v>381</v>
      </c>
      <c r="C67" s="156" t="s">
        <v>94</v>
      </c>
      <c r="D67" s="24"/>
      <c r="E67" s="149">
        <v>34.92</v>
      </c>
      <c r="F67" s="150">
        <v>11695</v>
      </c>
      <c r="G67" s="103">
        <v>30036</v>
      </c>
      <c r="H67" s="103">
        <v>14657</v>
      </c>
      <c r="I67" s="103">
        <v>15379</v>
      </c>
      <c r="J67" s="104">
        <v>-1</v>
      </c>
      <c r="K67" s="105">
        <v>6</v>
      </c>
      <c r="L67" s="106">
        <v>-7</v>
      </c>
      <c r="M67" s="104">
        <v>-19</v>
      </c>
      <c r="N67" s="105">
        <v>-11</v>
      </c>
      <c r="O67" s="151">
        <v>-8</v>
      </c>
      <c r="P67" s="104">
        <v>12</v>
      </c>
      <c r="Q67" s="105">
        <v>7</v>
      </c>
      <c r="R67" s="106">
        <v>5</v>
      </c>
      <c r="S67" s="107">
        <v>7</v>
      </c>
      <c r="T67" s="108">
        <v>5</v>
      </c>
      <c r="U67" s="108">
        <v>0</v>
      </c>
      <c r="V67" s="109">
        <v>0</v>
      </c>
      <c r="W67" s="104">
        <v>31</v>
      </c>
      <c r="X67" s="105">
        <v>18</v>
      </c>
      <c r="Y67" s="106">
        <v>13</v>
      </c>
      <c r="Z67" s="107">
        <v>18</v>
      </c>
      <c r="AA67" s="108">
        <v>13</v>
      </c>
      <c r="AB67" s="108">
        <v>0</v>
      </c>
      <c r="AC67" s="109">
        <v>0</v>
      </c>
      <c r="AD67" s="104">
        <v>18</v>
      </c>
      <c r="AE67" s="105">
        <v>17</v>
      </c>
      <c r="AF67" s="106">
        <v>1</v>
      </c>
      <c r="AG67" s="104">
        <v>86</v>
      </c>
      <c r="AH67" s="105">
        <v>55</v>
      </c>
      <c r="AI67" s="151">
        <v>31</v>
      </c>
      <c r="AJ67" s="107">
        <v>40</v>
      </c>
      <c r="AK67" s="108">
        <v>29</v>
      </c>
      <c r="AL67" s="108">
        <v>15</v>
      </c>
      <c r="AM67" s="109">
        <v>2</v>
      </c>
      <c r="AN67" s="104">
        <v>0</v>
      </c>
      <c r="AO67" s="106">
        <v>0</v>
      </c>
      <c r="AP67" s="118">
        <v>68</v>
      </c>
      <c r="AQ67" s="105">
        <v>38</v>
      </c>
      <c r="AR67" s="151">
        <v>30</v>
      </c>
      <c r="AS67" s="107">
        <v>30</v>
      </c>
      <c r="AT67" s="108">
        <v>28</v>
      </c>
      <c r="AU67" s="108">
        <v>6</v>
      </c>
      <c r="AV67" s="109">
        <v>2</v>
      </c>
      <c r="AW67" s="104">
        <v>2</v>
      </c>
      <c r="AX67" s="106">
        <v>0</v>
      </c>
      <c r="AY67" s="118">
        <v>20</v>
      </c>
    </row>
    <row r="68" spans="1:51" s="157" customFormat="1" x14ac:dyDescent="0.15">
      <c r="A68">
        <v>4</v>
      </c>
      <c r="B68">
        <v>382</v>
      </c>
      <c r="C68" s="152" t="s">
        <v>95</v>
      </c>
      <c r="D68" s="24"/>
      <c r="E68" s="149">
        <v>9.1300000000000008</v>
      </c>
      <c r="F68" s="150">
        <v>14146</v>
      </c>
      <c r="G68" s="103">
        <v>33802</v>
      </c>
      <c r="H68" s="103">
        <v>16407</v>
      </c>
      <c r="I68" s="103">
        <v>17395</v>
      </c>
      <c r="J68" s="104">
        <v>14</v>
      </c>
      <c r="K68" s="105">
        <v>4</v>
      </c>
      <c r="L68" s="106">
        <v>10</v>
      </c>
      <c r="M68" s="104">
        <v>-17</v>
      </c>
      <c r="N68" s="105">
        <v>-9</v>
      </c>
      <c r="O68" s="151">
        <v>-8</v>
      </c>
      <c r="P68" s="104">
        <v>18</v>
      </c>
      <c r="Q68" s="105">
        <v>7</v>
      </c>
      <c r="R68" s="106">
        <v>11</v>
      </c>
      <c r="S68" s="107">
        <v>7</v>
      </c>
      <c r="T68" s="108">
        <v>11</v>
      </c>
      <c r="U68" s="108">
        <v>0</v>
      </c>
      <c r="V68" s="109">
        <v>0</v>
      </c>
      <c r="W68" s="104">
        <v>35</v>
      </c>
      <c r="X68" s="105">
        <v>16</v>
      </c>
      <c r="Y68" s="106">
        <v>19</v>
      </c>
      <c r="Z68" s="107">
        <v>16</v>
      </c>
      <c r="AA68" s="108">
        <v>19</v>
      </c>
      <c r="AB68" s="108">
        <v>0</v>
      </c>
      <c r="AC68" s="109">
        <v>0</v>
      </c>
      <c r="AD68" s="104">
        <v>31</v>
      </c>
      <c r="AE68" s="105">
        <v>13</v>
      </c>
      <c r="AF68" s="106">
        <v>18</v>
      </c>
      <c r="AG68" s="104">
        <v>116</v>
      </c>
      <c r="AH68" s="105">
        <v>57</v>
      </c>
      <c r="AI68" s="151">
        <v>59</v>
      </c>
      <c r="AJ68" s="107">
        <v>50</v>
      </c>
      <c r="AK68" s="108">
        <v>51</v>
      </c>
      <c r="AL68" s="108">
        <v>6</v>
      </c>
      <c r="AM68" s="109">
        <v>8</v>
      </c>
      <c r="AN68" s="104">
        <v>1</v>
      </c>
      <c r="AO68" s="106">
        <v>0</v>
      </c>
      <c r="AP68" s="118">
        <v>85</v>
      </c>
      <c r="AQ68" s="105">
        <v>44</v>
      </c>
      <c r="AR68" s="151">
        <v>41</v>
      </c>
      <c r="AS68" s="107">
        <v>41</v>
      </c>
      <c r="AT68" s="108">
        <v>39</v>
      </c>
      <c r="AU68" s="108">
        <v>2</v>
      </c>
      <c r="AV68" s="109">
        <v>2</v>
      </c>
      <c r="AW68" s="104">
        <v>1</v>
      </c>
      <c r="AX68" s="106">
        <v>0</v>
      </c>
      <c r="AY68" s="118">
        <v>11</v>
      </c>
    </row>
    <row r="69" spans="1:51" x14ac:dyDescent="0.15">
      <c r="A69" s="157"/>
      <c r="B69" s="157"/>
      <c r="C69" s="120" t="s">
        <v>96</v>
      </c>
      <c r="D69" s="78"/>
      <c r="E69" s="159">
        <v>330.7</v>
      </c>
      <c r="F69" s="80">
        <v>15908</v>
      </c>
      <c r="G69" s="82">
        <v>39720</v>
      </c>
      <c r="H69" s="82">
        <v>19206</v>
      </c>
      <c r="I69" s="82">
        <v>20514</v>
      </c>
      <c r="J69" s="221">
        <v>-67</v>
      </c>
      <c r="K69" s="222">
        <v>-34</v>
      </c>
      <c r="L69" s="223">
        <v>-33</v>
      </c>
      <c r="M69" s="221">
        <v>-52</v>
      </c>
      <c r="N69" s="222">
        <v>-23</v>
      </c>
      <c r="O69" s="224">
        <v>-29</v>
      </c>
      <c r="P69" s="221">
        <v>11</v>
      </c>
      <c r="Q69" s="222">
        <v>8</v>
      </c>
      <c r="R69" s="223">
        <v>3</v>
      </c>
      <c r="S69" s="225">
        <v>8</v>
      </c>
      <c r="T69" s="222">
        <v>3</v>
      </c>
      <c r="U69" s="222">
        <v>0</v>
      </c>
      <c r="V69" s="223">
        <v>0</v>
      </c>
      <c r="W69" s="221">
        <v>63</v>
      </c>
      <c r="X69" s="222">
        <v>31</v>
      </c>
      <c r="Y69" s="223">
        <v>32</v>
      </c>
      <c r="Z69" s="221">
        <v>31</v>
      </c>
      <c r="AA69" s="222">
        <v>31</v>
      </c>
      <c r="AB69" s="222">
        <v>0</v>
      </c>
      <c r="AC69" s="223">
        <v>1</v>
      </c>
      <c r="AD69" s="221">
        <v>-15</v>
      </c>
      <c r="AE69" s="222">
        <v>-11</v>
      </c>
      <c r="AF69" s="223">
        <v>-4</v>
      </c>
      <c r="AG69" s="221">
        <v>89</v>
      </c>
      <c r="AH69" s="222">
        <v>45</v>
      </c>
      <c r="AI69" s="224">
        <v>44</v>
      </c>
      <c r="AJ69" s="221">
        <v>38</v>
      </c>
      <c r="AK69" s="222">
        <v>40</v>
      </c>
      <c r="AL69" s="222">
        <v>7</v>
      </c>
      <c r="AM69" s="223">
        <v>4</v>
      </c>
      <c r="AN69" s="221">
        <v>0</v>
      </c>
      <c r="AO69" s="223">
        <v>0</v>
      </c>
      <c r="AP69" s="225">
        <v>104</v>
      </c>
      <c r="AQ69" s="222">
        <v>56</v>
      </c>
      <c r="AR69" s="224">
        <v>48</v>
      </c>
      <c r="AS69" s="221">
        <v>50</v>
      </c>
      <c r="AT69" s="222">
        <v>46</v>
      </c>
      <c r="AU69" s="222">
        <v>5</v>
      </c>
      <c r="AV69" s="223">
        <v>2</v>
      </c>
      <c r="AW69" s="221">
        <v>1</v>
      </c>
      <c r="AX69" s="223">
        <v>0</v>
      </c>
      <c r="AY69" s="225">
        <v>-13</v>
      </c>
    </row>
    <row r="70" spans="1:51" x14ac:dyDescent="0.15">
      <c r="A70">
        <v>6</v>
      </c>
      <c r="B70">
        <v>442</v>
      </c>
      <c r="C70" s="152" t="s">
        <v>97</v>
      </c>
      <c r="D70" s="24"/>
      <c r="E70" s="149">
        <v>82.67</v>
      </c>
      <c r="F70" s="150">
        <v>4260</v>
      </c>
      <c r="G70" s="103">
        <v>10592</v>
      </c>
      <c r="H70" s="103">
        <v>5164</v>
      </c>
      <c r="I70" s="103">
        <v>5428</v>
      </c>
      <c r="J70" s="104">
        <v>-16</v>
      </c>
      <c r="K70" s="105">
        <v>-7</v>
      </c>
      <c r="L70" s="106">
        <v>-9</v>
      </c>
      <c r="M70" s="104">
        <v>-20</v>
      </c>
      <c r="N70" s="105">
        <v>-11</v>
      </c>
      <c r="O70" s="151">
        <v>-9</v>
      </c>
      <c r="P70" s="104">
        <v>1</v>
      </c>
      <c r="Q70" s="105">
        <v>1</v>
      </c>
      <c r="R70" s="106">
        <v>0</v>
      </c>
      <c r="S70" s="107">
        <v>1</v>
      </c>
      <c r="T70" s="108">
        <v>0</v>
      </c>
      <c r="U70" s="108">
        <v>0</v>
      </c>
      <c r="V70" s="109">
        <v>0</v>
      </c>
      <c r="W70" s="104">
        <v>21</v>
      </c>
      <c r="X70" s="105">
        <v>12</v>
      </c>
      <c r="Y70" s="106">
        <v>9</v>
      </c>
      <c r="Z70" s="107">
        <v>12</v>
      </c>
      <c r="AA70" s="108">
        <v>9</v>
      </c>
      <c r="AB70" s="108">
        <v>0</v>
      </c>
      <c r="AC70" s="109">
        <v>0</v>
      </c>
      <c r="AD70" s="104">
        <v>4</v>
      </c>
      <c r="AE70" s="105">
        <v>4</v>
      </c>
      <c r="AF70" s="106">
        <v>0</v>
      </c>
      <c r="AG70" s="104">
        <v>23</v>
      </c>
      <c r="AH70" s="105">
        <v>15</v>
      </c>
      <c r="AI70" s="151">
        <v>8</v>
      </c>
      <c r="AJ70" s="107">
        <v>10</v>
      </c>
      <c r="AK70" s="108">
        <v>5</v>
      </c>
      <c r="AL70" s="108">
        <v>5</v>
      </c>
      <c r="AM70" s="109">
        <v>3</v>
      </c>
      <c r="AN70" s="104">
        <v>0</v>
      </c>
      <c r="AO70" s="106">
        <v>0</v>
      </c>
      <c r="AP70" s="118">
        <v>19</v>
      </c>
      <c r="AQ70" s="105">
        <v>11</v>
      </c>
      <c r="AR70" s="151">
        <v>8</v>
      </c>
      <c r="AS70" s="107">
        <v>9</v>
      </c>
      <c r="AT70" s="108">
        <v>8</v>
      </c>
      <c r="AU70" s="108">
        <v>2</v>
      </c>
      <c r="AV70" s="109">
        <v>0</v>
      </c>
      <c r="AW70" s="104">
        <v>0</v>
      </c>
      <c r="AX70" s="106">
        <v>0</v>
      </c>
      <c r="AY70" s="118">
        <v>2</v>
      </c>
    </row>
    <row r="71" spans="1:51" x14ac:dyDescent="0.15">
      <c r="A71">
        <v>6</v>
      </c>
      <c r="B71">
        <v>443</v>
      </c>
      <c r="C71" s="152" t="s">
        <v>98</v>
      </c>
      <c r="D71" s="24"/>
      <c r="E71" s="149">
        <v>45.79</v>
      </c>
      <c r="F71" s="150">
        <v>7865</v>
      </c>
      <c r="G71" s="103">
        <v>19047</v>
      </c>
      <c r="H71" s="103">
        <v>9318</v>
      </c>
      <c r="I71" s="103">
        <v>9729</v>
      </c>
      <c r="J71" s="104">
        <v>-6</v>
      </c>
      <c r="K71" s="105">
        <v>-5</v>
      </c>
      <c r="L71" s="106">
        <v>-1</v>
      </c>
      <c r="M71" s="104">
        <v>-13</v>
      </c>
      <c r="N71" s="105">
        <v>-5</v>
      </c>
      <c r="O71" s="151">
        <v>-8</v>
      </c>
      <c r="P71" s="104">
        <v>7</v>
      </c>
      <c r="Q71" s="105">
        <v>6</v>
      </c>
      <c r="R71" s="106">
        <v>1</v>
      </c>
      <c r="S71" s="107">
        <v>6</v>
      </c>
      <c r="T71" s="108">
        <v>1</v>
      </c>
      <c r="U71" s="108">
        <v>0</v>
      </c>
      <c r="V71" s="109">
        <v>0</v>
      </c>
      <c r="W71" s="104">
        <v>20</v>
      </c>
      <c r="X71" s="105">
        <v>11</v>
      </c>
      <c r="Y71" s="106">
        <v>9</v>
      </c>
      <c r="Z71" s="107">
        <v>11</v>
      </c>
      <c r="AA71" s="108">
        <v>9</v>
      </c>
      <c r="AB71" s="108">
        <v>0</v>
      </c>
      <c r="AC71" s="109">
        <v>0</v>
      </c>
      <c r="AD71" s="104">
        <v>7</v>
      </c>
      <c r="AE71" s="105">
        <v>0</v>
      </c>
      <c r="AF71" s="106">
        <v>7</v>
      </c>
      <c r="AG71" s="104">
        <v>59</v>
      </c>
      <c r="AH71" s="105">
        <v>27</v>
      </c>
      <c r="AI71" s="151">
        <v>32</v>
      </c>
      <c r="AJ71" s="107">
        <v>25</v>
      </c>
      <c r="AK71" s="108">
        <v>31</v>
      </c>
      <c r="AL71" s="108">
        <v>2</v>
      </c>
      <c r="AM71" s="109">
        <v>1</v>
      </c>
      <c r="AN71" s="104">
        <v>0</v>
      </c>
      <c r="AO71" s="106">
        <v>0</v>
      </c>
      <c r="AP71" s="118">
        <v>52</v>
      </c>
      <c r="AQ71" s="105">
        <v>27</v>
      </c>
      <c r="AR71" s="151">
        <v>25</v>
      </c>
      <c r="AS71" s="107">
        <v>24</v>
      </c>
      <c r="AT71" s="108">
        <v>23</v>
      </c>
      <c r="AU71" s="108">
        <v>2</v>
      </c>
      <c r="AV71" s="109">
        <v>2</v>
      </c>
      <c r="AW71" s="104">
        <v>1</v>
      </c>
      <c r="AX71" s="106">
        <v>0</v>
      </c>
      <c r="AY71" s="118">
        <v>-2</v>
      </c>
    </row>
    <row r="72" spans="1:51" s="157" customFormat="1" x14ac:dyDescent="0.15">
      <c r="A72">
        <v>6</v>
      </c>
      <c r="B72">
        <v>446</v>
      </c>
      <c r="C72" s="152" t="s">
        <v>99</v>
      </c>
      <c r="D72" s="24"/>
      <c r="E72" s="149">
        <v>202.23</v>
      </c>
      <c r="F72" s="150">
        <v>3783</v>
      </c>
      <c r="G72" s="103">
        <v>10081</v>
      </c>
      <c r="H72" s="103">
        <v>4724</v>
      </c>
      <c r="I72" s="103">
        <v>5357</v>
      </c>
      <c r="J72" s="104">
        <v>-45</v>
      </c>
      <c r="K72" s="105">
        <v>-22</v>
      </c>
      <c r="L72" s="106">
        <v>-23</v>
      </c>
      <c r="M72" s="104">
        <v>-19</v>
      </c>
      <c r="N72" s="105">
        <v>-7</v>
      </c>
      <c r="O72" s="151">
        <v>-12</v>
      </c>
      <c r="P72" s="104">
        <v>3</v>
      </c>
      <c r="Q72" s="105">
        <v>1</v>
      </c>
      <c r="R72" s="106">
        <v>2</v>
      </c>
      <c r="S72" s="107">
        <v>1</v>
      </c>
      <c r="T72" s="108">
        <v>2</v>
      </c>
      <c r="U72" s="108">
        <v>0</v>
      </c>
      <c r="V72" s="109">
        <v>0</v>
      </c>
      <c r="W72" s="104">
        <v>22</v>
      </c>
      <c r="X72" s="105">
        <v>8</v>
      </c>
      <c r="Y72" s="106">
        <v>14</v>
      </c>
      <c r="Z72" s="107">
        <v>8</v>
      </c>
      <c r="AA72" s="108">
        <v>13</v>
      </c>
      <c r="AB72" s="108">
        <v>0</v>
      </c>
      <c r="AC72" s="109">
        <v>1</v>
      </c>
      <c r="AD72" s="104">
        <v>-26</v>
      </c>
      <c r="AE72" s="105">
        <v>-15</v>
      </c>
      <c r="AF72" s="106">
        <v>-11</v>
      </c>
      <c r="AG72" s="104">
        <v>7</v>
      </c>
      <c r="AH72" s="105">
        <v>3</v>
      </c>
      <c r="AI72" s="151">
        <v>4</v>
      </c>
      <c r="AJ72" s="107">
        <v>3</v>
      </c>
      <c r="AK72" s="108">
        <v>4</v>
      </c>
      <c r="AL72" s="108">
        <v>0</v>
      </c>
      <c r="AM72" s="109">
        <v>0</v>
      </c>
      <c r="AN72" s="104">
        <v>0</v>
      </c>
      <c r="AO72" s="106">
        <v>0</v>
      </c>
      <c r="AP72" s="118">
        <v>33</v>
      </c>
      <c r="AQ72" s="105">
        <v>18</v>
      </c>
      <c r="AR72" s="151">
        <v>15</v>
      </c>
      <c r="AS72" s="107">
        <v>17</v>
      </c>
      <c r="AT72" s="108">
        <v>15</v>
      </c>
      <c r="AU72" s="108">
        <v>1</v>
      </c>
      <c r="AV72" s="109">
        <v>0</v>
      </c>
      <c r="AW72" s="104">
        <v>0</v>
      </c>
      <c r="AX72" s="106">
        <v>0</v>
      </c>
      <c r="AY72" s="118">
        <v>-13</v>
      </c>
    </row>
    <row r="73" spans="1:51" x14ac:dyDescent="0.15">
      <c r="A73" s="157"/>
      <c r="B73" s="157"/>
      <c r="C73" s="120" t="s">
        <v>100</v>
      </c>
      <c r="D73" s="78"/>
      <c r="E73" s="159">
        <v>22.61</v>
      </c>
      <c r="F73" s="80">
        <v>13042</v>
      </c>
      <c r="G73" s="82">
        <v>33160</v>
      </c>
      <c r="H73" s="82">
        <v>16108</v>
      </c>
      <c r="I73" s="82">
        <v>17052</v>
      </c>
      <c r="J73" s="221">
        <v>-21</v>
      </c>
      <c r="K73" s="222">
        <v>-12</v>
      </c>
      <c r="L73" s="223">
        <v>-9</v>
      </c>
      <c r="M73" s="221">
        <v>-17</v>
      </c>
      <c r="N73" s="222">
        <v>-9</v>
      </c>
      <c r="O73" s="224">
        <v>-8</v>
      </c>
      <c r="P73" s="221">
        <v>14</v>
      </c>
      <c r="Q73" s="222">
        <v>9</v>
      </c>
      <c r="R73" s="223">
        <v>5</v>
      </c>
      <c r="S73" s="221">
        <v>9</v>
      </c>
      <c r="T73" s="222">
        <v>5</v>
      </c>
      <c r="U73" s="222">
        <v>0</v>
      </c>
      <c r="V73" s="223">
        <v>0</v>
      </c>
      <c r="W73" s="221">
        <v>31</v>
      </c>
      <c r="X73" s="222">
        <v>18</v>
      </c>
      <c r="Y73" s="223">
        <v>13</v>
      </c>
      <c r="Z73" s="221">
        <v>18</v>
      </c>
      <c r="AA73" s="222">
        <v>13</v>
      </c>
      <c r="AB73" s="222">
        <v>0</v>
      </c>
      <c r="AC73" s="223">
        <v>0</v>
      </c>
      <c r="AD73" s="221">
        <v>-4</v>
      </c>
      <c r="AE73" s="222">
        <v>-3</v>
      </c>
      <c r="AF73" s="223">
        <v>-1</v>
      </c>
      <c r="AG73" s="221">
        <v>67</v>
      </c>
      <c r="AH73" s="222">
        <v>34</v>
      </c>
      <c r="AI73" s="224">
        <v>33</v>
      </c>
      <c r="AJ73" s="221">
        <v>32</v>
      </c>
      <c r="AK73" s="222">
        <v>33</v>
      </c>
      <c r="AL73" s="222">
        <v>1</v>
      </c>
      <c r="AM73" s="223">
        <v>0</v>
      </c>
      <c r="AN73" s="221">
        <v>1</v>
      </c>
      <c r="AO73" s="223">
        <v>0</v>
      </c>
      <c r="AP73" s="225">
        <v>71</v>
      </c>
      <c r="AQ73" s="222">
        <v>37</v>
      </c>
      <c r="AR73" s="224">
        <v>34</v>
      </c>
      <c r="AS73" s="221">
        <v>32</v>
      </c>
      <c r="AT73" s="222">
        <v>34</v>
      </c>
      <c r="AU73" s="222">
        <v>5</v>
      </c>
      <c r="AV73" s="223">
        <v>0</v>
      </c>
      <c r="AW73" s="221">
        <v>0</v>
      </c>
      <c r="AX73" s="223">
        <v>0</v>
      </c>
      <c r="AY73" s="225">
        <v>3</v>
      </c>
    </row>
    <row r="74" spans="1:51" s="157" customFormat="1" x14ac:dyDescent="0.15">
      <c r="A74">
        <v>7</v>
      </c>
      <c r="B74">
        <v>464</v>
      </c>
      <c r="C74" s="152" t="s">
        <v>101</v>
      </c>
      <c r="D74" s="24" t="s">
        <v>51</v>
      </c>
      <c r="E74" s="149">
        <v>22.61</v>
      </c>
      <c r="F74" s="150">
        <v>13042</v>
      </c>
      <c r="G74" s="103">
        <v>33160</v>
      </c>
      <c r="H74" s="103">
        <v>16108</v>
      </c>
      <c r="I74" s="103">
        <v>17052</v>
      </c>
      <c r="J74" s="104">
        <v>-21</v>
      </c>
      <c r="K74" s="105">
        <v>-12</v>
      </c>
      <c r="L74" s="106">
        <v>-9</v>
      </c>
      <c r="M74" s="104">
        <v>-17</v>
      </c>
      <c r="N74" s="105">
        <v>-9</v>
      </c>
      <c r="O74" s="151">
        <v>-8</v>
      </c>
      <c r="P74" s="104">
        <v>14</v>
      </c>
      <c r="Q74" s="105">
        <v>9</v>
      </c>
      <c r="R74" s="106">
        <v>5</v>
      </c>
      <c r="S74" s="107">
        <v>9</v>
      </c>
      <c r="T74" s="108">
        <v>5</v>
      </c>
      <c r="U74" s="108">
        <v>0</v>
      </c>
      <c r="V74" s="109">
        <v>0</v>
      </c>
      <c r="W74" s="104">
        <v>31</v>
      </c>
      <c r="X74" s="105">
        <v>18</v>
      </c>
      <c r="Y74" s="106">
        <v>13</v>
      </c>
      <c r="Z74" s="107">
        <v>18</v>
      </c>
      <c r="AA74" s="108">
        <v>13</v>
      </c>
      <c r="AB74" s="108">
        <v>0</v>
      </c>
      <c r="AC74" s="109">
        <v>0</v>
      </c>
      <c r="AD74" s="104">
        <v>-4</v>
      </c>
      <c r="AE74" s="105">
        <v>-3</v>
      </c>
      <c r="AF74" s="106">
        <v>-1</v>
      </c>
      <c r="AG74" s="104">
        <v>67</v>
      </c>
      <c r="AH74" s="105">
        <v>34</v>
      </c>
      <c r="AI74" s="151">
        <v>33</v>
      </c>
      <c r="AJ74" s="107">
        <v>32</v>
      </c>
      <c r="AK74" s="108">
        <v>33</v>
      </c>
      <c r="AL74" s="108">
        <v>1</v>
      </c>
      <c r="AM74" s="109">
        <v>0</v>
      </c>
      <c r="AN74" s="104">
        <v>1</v>
      </c>
      <c r="AO74" s="106">
        <v>0</v>
      </c>
      <c r="AP74" s="118">
        <v>71</v>
      </c>
      <c r="AQ74" s="105">
        <v>37</v>
      </c>
      <c r="AR74" s="151">
        <v>34</v>
      </c>
      <c r="AS74" s="107">
        <v>32</v>
      </c>
      <c r="AT74" s="108">
        <v>34</v>
      </c>
      <c r="AU74" s="108">
        <v>5</v>
      </c>
      <c r="AV74" s="109">
        <v>0</v>
      </c>
      <c r="AW74" s="104">
        <v>0</v>
      </c>
      <c r="AX74" s="106">
        <v>0</v>
      </c>
      <c r="AY74" s="118">
        <v>3</v>
      </c>
    </row>
    <row r="75" spans="1:51" x14ac:dyDescent="0.15">
      <c r="A75" s="157"/>
      <c r="B75" s="157"/>
      <c r="C75" s="120" t="s">
        <v>102</v>
      </c>
      <c r="D75" s="78"/>
      <c r="E75" s="159">
        <v>150.26</v>
      </c>
      <c r="F75" s="80">
        <v>5481</v>
      </c>
      <c r="G75" s="82">
        <v>13313</v>
      </c>
      <c r="H75" s="82">
        <v>6445</v>
      </c>
      <c r="I75" s="82">
        <v>6868</v>
      </c>
      <c r="J75" s="221">
        <v>-30</v>
      </c>
      <c r="K75" s="222">
        <v>-15</v>
      </c>
      <c r="L75" s="223">
        <v>-15</v>
      </c>
      <c r="M75" s="221">
        <v>-12</v>
      </c>
      <c r="N75" s="222">
        <v>-7</v>
      </c>
      <c r="O75" s="224">
        <v>-5</v>
      </c>
      <c r="P75" s="221">
        <v>7</v>
      </c>
      <c r="Q75" s="222">
        <v>0</v>
      </c>
      <c r="R75" s="223">
        <v>7</v>
      </c>
      <c r="S75" s="221">
        <v>0</v>
      </c>
      <c r="T75" s="222">
        <v>7</v>
      </c>
      <c r="U75" s="222">
        <v>0</v>
      </c>
      <c r="V75" s="223">
        <v>0</v>
      </c>
      <c r="W75" s="221">
        <v>19</v>
      </c>
      <c r="X75" s="222">
        <v>7</v>
      </c>
      <c r="Y75" s="223">
        <v>12</v>
      </c>
      <c r="Z75" s="221">
        <v>7</v>
      </c>
      <c r="AA75" s="222">
        <v>12</v>
      </c>
      <c r="AB75" s="222">
        <v>0</v>
      </c>
      <c r="AC75" s="223">
        <v>0</v>
      </c>
      <c r="AD75" s="221">
        <v>-18</v>
      </c>
      <c r="AE75" s="222">
        <v>-8</v>
      </c>
      <c r="AF75" s="223">
        <v>-10</v>
      </c>
      <c r="AG75" s="221">
        <v>24</v>
      </c>
      <c r="AH75" s="222">
        <v>13</v>
      </c>
      <c r="AI75" s="224">
        <v>11</v>
      </c>
      <c r="AJ75" s="221">
        <v>9</v>
      </c>
      <c r="AK75" s="222">
        <v>7</v>
      </c>
      <c r="AL75" s="222">
        <v>4</v>
      </c>
      <c r="AM75" s="223">
        <v>4</v>
      </c>
      <c r="AN75" s="221">
        <v>0</v>
      </c>
      <c r="AO75" s="223">
        <v>0</v>
      </c>
      <c r="AP75" s="225">
        <v>42</v>
      </c>
      <c r="AQ75" s="222">
        <v>21</v>
      </c>
      <c r="AR75" s="224">
        <v>21</v>
      </c>
      <c r="AS75" s="221">
        <v>20</v>
      </c>
      <c r="AT75" s="222">
        <v>20</v>
      </c>
      <c r="AU75" s="222">
        <v>1</v>
      </c>
      <c r="AV75" s="223">
        <v>1</v>
      </c>
      <c r="AW75" s="221">
        <v>0</v>
      </c>
      <c r="AX75" s="223">
        <v>0</v>
      </c>
      <c r="AY75" s="225">
        <v>-6</v>
      </c>
    </row>
    <row r="76" spans="1:51" s="157" customFormat="1" x14ac:dyDescent="0.15">
      <c r="A76">
        <v>7</v>
      </c>
      <c r="B76">
        <v>481</v>
      </c>
      <c r="C76" s="156" t="s">
        <v>103</v>
      </c>
      <c r="D76" s="24"/>
      <c r="E76" s="149">
        <v>150.26</v>
      </c>
      <c r="F76" s="150">
        <v>5481</v>
      </c>
      <c r="G76" s="103">
        <v>13313</v>
      </c>
      <c r="H76" s="103">
        <v>6445</v>
      </c>
      <c r="I76" s="103">
        <v>6868</v>
      </c>
      <c r="J76" s="104">
        <v>-30</v>
      </c>
      <c r="K76" s="105">
        <v>-15</v>
      </c>
      <c r="L76" s="106">
        <v>-15</v>
      </c>
      <c r="M76" s="104">
        <v>-12</v>
      </c>
      <c r="N76" s="105">
        <v>-7</v>
      </c>
      <c r="O76" s="151">
        <v>-5</v>
      </c>
      <c r="P76" s="104">
        <v>7</v>
      </c>
      <c r="Q76" s="105">
        <v>0</v>
      </c>
      <c r="R76" s="106">
        <v>7</v>
      </c>
      <c r="S76" s="107">
        <v>0</v>
      </c>
      <c r="T76" s="108">
        <v>7</v>
      </c>
      <c r="U76" s="108">
        <v>0</v>
      </c>
      <c r="V76" s="109">
        <v>0</v>
      </c>
      <c r="W76" s="104">
        <v>19</v>
      </c>
      <c r="X76" s="105">
        <v>7</v>
      </c>
      <c r="Y76" s="106">
        <v>12</v>
      </c>
      <c r="Z76" s="107">
        <v>7</v>
      </c>
      <c r="AA76" s="108">
        <v>12</v>
      </c>
      <c r="AB76" s="108">
        <v>0</v>
      </c>
      <c r="AC76" s="109">
        <v>0</v>
      </c>
      <c r="AD76" s="104">
        <v>-18</v>
      </c>
      <c r="AE76" s="105">
        <v>-8</v>
      </c>
      <c r="AF76" s="106">
        <v>-10</v>
      </c>
      <c r="AG76" s="104">
        <v>24</v>
      </c>
      <c r="AH76" s="105">
        <v>13</v>
      </c>
      <c r="AI76" s="151">
        <v>11</v>
      </c>
      <c r="AJ76" s="107">
        <v>9</v>
      </c>
      <c r="AK76" s="108">
        <v>7</v>
      </c>
      <c r="AL76" s="108">
        <v>4</v>
      </c>
      <c r="AM76" s="109">
        <v>4</v>
      </c>
      <c r="AN76" s="104">
        <v>0</v>
      </c>
      <c r="AO76" s="106">
        <v>0</v>
      </c>
      <c r="AP76" s="118">
        <v>42</v>
      </c>
      <c r="AQ76" s="105">
        <v>21</v>
      </c>
      <c r="AR76" s="151">
        <v>21</v>
      </c>
      <c r="AS76" s="107">
        <v>20</v>
      </c>
      <c r="AT76" s="108">
        <v>20</v>
      </c>
      <c r="AU76" s="108">
        <v>1</v>
      </c>
      <c r="AV76" s="109">
        <v>1</v>
      </c>
      <c r="AW76" s="104">
        <v>0</v>
      </c>
      <c r="AX76" s="106">
        <v>0</v>
      </c>
      <c r="AY76" s="118">
        <v>-6</v>
      </c>
    </row>
    <row r="77" spans="1:51" x14ac:dyDescent="0.15">
      <c r="A77" s="157"/>
      <c r="B77" s="157"/>
      <c r="C77" s="120" t="s">
        <v>104</v>
      </c>
      <c r="D77" s="78"/>
      <c r="E77" s="159">
        <v>307.44</v>
      </c>
      <c r="F77" s="80">
        <v>5859</v>
      </c>
      <c r="G77" s="82">
        <v>14948</v>
      </c>
      <c r="H77" s="82">
        <v>7163</v>
      </c>
      <c r="I77" s="82">
        <v>7785</v>
      </c>
      <c r="J77" s="221">
        <v>-36</v>
      </c>
      <c r="K77" s="222">
        <v>-13</v>
      </c>
      <c r="L77" s="223">
        <v>-23</v>
      </c>
      <c r="M77" s="221">
        <v>-20</v>
      </c>
      <c r="N77" s="222">
        <v>-9</v>
      </c>
      <c r="O77" s="224">
        <v>-11</v>
      </c>
      <c r="P77" s="221">
        <v>4</v>
      </c>
      <c r="Q77" s="222">
        <v>2</v>
      </c>
      <c r="R77" s="223">
        <v>2</v>
      </c>
      <c r="S77" s="221">
        <v>2</v>
      </c>
      <c r="T77" s="222">
        <v>2</v>
      </c>
      <c r="U77" s="222">
        <v>0</v>
      </c>
      <c r="V77" s="223">
        <v>0</v>
      </c>
      <c r="W77" s="221">
        <v>24</v>
      </c>
      <c r="X77" s="222">
        <v>11</v>
      </c>
      <c r="Y77" s="223">
        <v>13</v>
      </c>
      <c r="Z77" s="221">
        <v>11</v>
      </c>
      <c r="AA77" s="222">
        <v>13</v>
      </c>
      <c r="AB77" s="222">
        <v>0</v>
      </c>
      <c r="AC77" s="223">
        <v>0</v>
      </c>
      <c r="AD77" s="221">
        <v>-16</v>
      </c>
      <c r="AE77" s="222">
        <v>-4</v>
      </c>
      <c r="AF77" s="223">
        <v>-12</v>
      </c>
      <c r="AG77" s="221">
        <v>13</v>
      </c>
      <c r="AH77" s="222">
        <v>9</v>
      </c>
      <c r="AI77" s="224">
        <v>4</v>
      </c>
      <c r="AJ77" s="221">
        <v>9</v>
      </c>
      <c r="AK77" s="222">
        <v>4</v>
      </c>
      <c r="AL77" s="222">
        <v>0</v>
      </c>
      <c r="AM77" s="223">
        <v>0</v>
      </c>
      <c r="AN77" s="221">
        <v>0</v>
      </c>
      <c r="AO77" s="223">
        <v>0</v>
      </c>
      <c r="AP77" s="225">
        <v>29</v>
      </c>
      <c r="AQ77" s="222">
        <v>13</v>
      </c>
      <c r="AR77" s="224">
        <v>16</v>
      </c>
      <c r="AS77" s="221">
        <v>12</v>
      </c>
      <c r="AT77" s="222">
        <v>16</v>
      </c>
      <c r="AU77" s="222">
        <v>1</v>
      </c>
      <c r="AV77" s="223">
        <v>0</v>
      </c>
      <c r="AW77" s="221">
        <v>0</v>
      </c>
      <c r="AX77" s="223">
        <v>0</v>
      </c>
      <c r="AY77" s="225">
        <v>-9</v>
      </c>
    </row>
    <row r="78" spans="1:51" s="157" customFormat="1" x14ac:dyDescent="0.15">
      <c r="A78">
        <v>7</v>
      </c>
      <c r="B78">
        <v>501</v>
      </c>
      <c r="C78" s="152" t="s">
        <v>105</v>
      </c>
      <c r="D78" s="24"/>
      <c r="E78" s="149">
        <v>307.44</v>
      </c>
      <c r="F78" s="150">
        <v>5859</v>
      </c>
      <c r="G78" s="103">
        <v>14948</v>
      </c>
      <c r="H78" s="103">
        <v>7163</v>
      </c>
      <c r="I78" s="103">
        <v>7785</v>
      </c>
      <c r="J78" s="104">
        <v>-36</v>
      </c>
      <c r="K78" s="105">
        <v>-13</v>
      </c>
      <c r="L78" s="106">
        <v>-23</v>
      </c>
      <c r="M78" s="104">
        <v>-20</v>
      </c>
      <c r="N78" s="105">
        <v>-9</v>
      </c>
      <c r="O78" s="151">
        <v>-11</v>
      </c>
      <c r="P78" s="104">
        <v>4</v>
      </c>
      <c r="Q78" s="105">
        <v>2</v>
      </c>
      <c r="R78" s="106">
        <v>2</v>
      </c>
      <c r="S78" s="107">
        <v>2</v>
      </c>
      <c r="T78" s="108">
        <v>2</v>
      </c>
      <c r="U78" s="108">
        <v>0</v>
      </c>
      <c r="V78" s="109">
        <v>0</v>
      </c>
      <c r="W78" s="104">
        <v>24</v>
      </c>
      <c r="X78" s="105">
        <v>11</v>
      </c>
      <c r="Y78" s="106">
        <v>13</v>
      </c>
      <c r="Z78" s="107">
        <v>11</v>
      </c>
      <c r="AA78" s="108">
        <v>13</v>
      </c>
      <c r="AB78" s="108">
        <v>0</v>
      </c>
      <c r="AC78" s="109">
        <v>0</v>
      </c>
      <c r="AD78" s="104">
        <v>-16</v>
      </c>
      <c r="AE78" s="105">
        <v>-4</v>
      </c>
      <c r="AF78" s="106">
        <v>-12</v>
      </c>
      <c r="AG78" s="104">
        <v>13</v>
      </c>
      <c r="AH78" s="105">
        <v>9</v>
      </c>
      <c r="AI78" s="151">
        <v>4</v>
      </c>
      <c r="AJ78" s="107">
        <v>9</v>
      </c>
      <c r="AK78" s="108">
        <v>4</v>
      </c>
      <c r="AL78" s="108">
        <v>0</v>
      </c>
      <c r="AM78" s="109">
        <v>0</v>
      </c>
      <c r="AN78" s="104">
        <v>0</v>
      </c>
      <c r="AO78" s="106">
        <v>0</v>
      </c>
      <c r="AP78" s="118">
        <v>29</v>
      </c>
      <c r="AQ78" s="105">
        <v>13</v>
      </c>
      <c r="AR78" s="151">
        <v>16</v>
      </c>
      <c r="AS78" s="107">
        <v>12</v>
      </c>
      <c r="AT78" s="108">
        <v>16</v>
      </c>
      <c r="AU78" s="108">
        <v>1</v>
      </c>
      <c r="AV78" s="109">
        <v>0</v>
      </c>
      <c r="AW78" s="104">
        <v>0</v>
      </c>
      <c r="AX78" s="106">
        <v>0</v>
      </c>
      <c r="AY78" s="118">
        <v>-9</v>
      </c>
    </row>
    <row r="79" spans="1:51" x14ac:dyDescent="0.15">
      <c r="A79" s="157"/>
      <c r="B79" s="157"/>
      <c r="C79" s="120" t="s">
        <v>106</v>
      </c>
      <c r="D79" s="78"/>
      <c r="E79" s="159">
        <v>609.78</v>
      </c>
      <c r="F79" s="120">
        <v>10692</v>
      </c>
      <c r="G79" s="82">
        <v>27666</v>
      </c>
      <c r="H79" s="82">
        <v>13172</v>
      </c>
      <c r="I79" s="82">
        <v>14494</v>
      </c>
      <c r="J79" s="221">
        <v>-53</v>
      </c>
      <c r="K79" s="222">
        <v>-19</v>
      </c>
      <c r="L79" s="223">
        <v>-34</v>
      </c>
      <c r="M79" s="221">
        <v>-44</v>
      </c>
      <c r="N79" s="222">
        <v>-17</v>
      </c>
      <c r="O79" s="224">
        <v>-27</v>
      </c>
      <c r="P79" s="221">
        <v>8</v>
      </c>
      <c r="Q79" s="222">
        <v>6</v>
      </c>
      <c r="R79" s="223">
        <v>2</v>
      </c>
      <c r="S79" s="221">
        <v>6</v>
      </c>
      <c r="T79" s="222">
        <v>2</v>
      </c>
      <c r="U79" s="222">
        <v>0</v>
      </c>
      <c r="V79" s="223">
        <v>0</v>
      </c>
      <c r="W79" s="221">
        <v>52</v>
      </c>
      <c r="X79" s="222">
        <v>23</v>
      </c>
      <c r="Y79" s="223">
        <v>29</v>
      </c>
      <c r="Z79" s="221">
        <v>23</v>
      </c>
      <c r="AA79" s="222">
        <v>29</v>
      </c>
      <c r="AB79" s="222">
        <v>0</v>
      </c>
      <c r="AC79" s="223">
        <v>0</v>
      </c>
      <c r="AD79" s="221">
        <v>-9</v>
      </c>
      <c r="AE79" s="222">
        <v>-2</v>
      </c>
      <c r="AF79" s="223">
        <v>-7</v>
      </c>
      <c r="AG79" s="221">
        <v>39</v>
      </c>
      <c r="AH79" s="222">
        <v>17</v>
      </c>
      <c r="AI79" s="224">
        <v>22</v>
      </c>
      <c r="AJ79" s="221">
        <v>17</v>
      </c>
      <c r="AK79" s="222">
        <v>17</v>
      </c>
      <c r="AL79" s="222">
        <v>0</v>
      </c>
      <c r="AM79" s="223">
        <v>5</v>
      </c>
      <c r="AN79" s="221">
        <v>0</v>
      </c>
      <c r="AO79" s="223">
        <v>0</v>
      </c>
      <c r="AP79" s="225">
        <v>48</v>
      </c>
      <c r="AQ79" s="222">
        <v>19</v>
      </c>
      <c r="AR79" s="224">
        <v>29</v>
      </c>
      <c r="AS79" s="221">
        <v>18</v>
      </c>
      <c r="AT79" s="222">
        <v>23</v>
      </c>
      <c r="AU79" s="222">
        <v>1</v>
      </c>
      <c r="AV79" s="223">
        <v>6</v>
      </c>
      <c r="AW79" s="221">
        <v>0</v>
      </c>
      <c r="AX79" s="223">
        <v>0</v>
      </c>
      <c r="AY79" s="225">
        <v>-12</v>
      </c>
    </row>
    <row r="80" spans="1:51" x14ac:dyDescent="0.15">
      <c r="A80">
        <v>8</v>
      </c>
      <c r="B80">
        <v>585</v>
      </c>
      <c r="C80" s="152" t="s">
        <v>107</v>
      </c>
      <c r="D80" s="24"/>
      <c r="E80" s="149">
        <v>368.77</v>
      </c>
      <c r="F80" s="161">
        <v>5812</v>
      </c>
      <c r="G80" s="103">
        <v>15022</v>
      </c>
      <c r="H80" s="103">
        <v>7143</v>
      </c>
      <c r="I80" s="103">
        <v>7879</v>
      </c>
      <c r="J80" s="104">
        <v>-24</v>
      </c>
      <c r="K80" s="105">
        <v>-7</v>
      </c>
      <c r="L80" s="106">
        <v>-17</v>
      </c>
      <c r="M80" s="104">
        <v>-24</v>
      </c>
      <c r="N80" s="105">
        <v>-10</v>
      </c>
      <c r="O80" s="151">
        <v>-14</v>
      </c>
      <c r="P80" s="104">
        <v>6</v>
      </c>
      <c r="Q80" s="105">
        <v>4</v>
      </c>
      <c r="R80" s="106">
        <v>2</v>
      </c>
      <c r="S80" s="107">
        <v>4</v>
      </c>
      <c r="T80" s="108">
        <v>2</v>
      </c>
      <c r="U80" s="108">
        <v>0</v>
      </c>
      <c r="V80" s="109">
        <v>0</v>
      </c>
      <c r="W80" s="104">
        <v>30</v>
      </c>
      <c r="X80" s="105">
        <v>14</v>
      </c>
      <c r="Y80" s="106">
        <v>16</v>
      </c>
      <c r="Z80" s="107">
        <v>14</v>
      </c>
      <c r="AA80" s="108">
        <v>16</v>
      </c>
      <c r="AB80" s="108">
        <v>0</v>
      </c>
      <c r="AC80" s="109">
        <v>0</v>
      </c>
      <c r="AD80" s="104">
        <v>0</v>
      </c>
      <c r="AE80" s="105">
        <v>3</v>
      </c>
      <c r="AF80" s="106">
        <v>-3</v>
      </c>
      <c r="AG80" s="104">
        <v>20</v>
      </c>
      <c r="AH80" s="105">
        <v>9</v>
      </c>
      <c r="AI80" s="151">
        <v>11</v>
      </c>
      <c r="AJ80" s="107">
        <v>9</v>
      </c>
      <c r="AK80" s="108">
        <v>8</v>
      </c>
      <c r="AL80" s="108">
        <v>0</v>
      </c>
      <c r="AM80" s="109">
        <v>3</v>
      </c>
      <c r="AN80" s="104">
        <v>0</v>
      </c>
      <c r="AO80" s="106">
        <v>0</v>
      </c>
      <c r="AP80" s="118">
        <v>20</v>
      </c>
      <c r="AQ80" s="105">
        <v>6</v>
      </c>
      <c r="AR80" s="151">
        <v>14</v>
      </c>
      <c r="AS80" s="107">
        <v>6</v>
      </c>
      <c r="AT80" s="108">
        <v>12</v>
      </c>
      <c r="AU80" s="108">
        <v>0</v>
      </c>
      <c r="AV80" s="109">
        <v>2</v>
      </c>
      <c r="AW80" s="104">
        <v>0</v>
      </c>
      <c r="AX80" s="106">
        <v>0</v>
      </c>
      <c r="AY80" s="118">
        <v>-7</v>
      </c>
    </row>
    <row r="81" spans="1:51" ht="13.5" customHeight="1" x14ac:dyDescent="0.15">
      <c r="A81">
        <v>8</v>
      </c>
      <c r="B81" s="162">
        <v>586</v>
      </c>
      <c r="C81" s="163" t="s">
        <v>108</v>
      </c>
      <c r="D81" s="164"/>
      <c r="E81" s="165">
        <v>241.01</v>
      </c>
      <c r="F81" s="166">
        <v>4880</v>
      </c>
      <c r="G81" s="167">
        <v>12644</v>
      </c>
      <c r="H81" s="167">
        <v>6029</v>
      </c>
      <c r="I81" s="167">
        <v>6615</v>
      </c>
      <c r="J81" s="168">
        <v>-29</v>
      </c>
      <c r="K81" s="169">
        <v>-12</v>
      </c>
      <c r="L81" s="170">
        <v>-17</v>
      </c>
      <c r="M81" s="168">
        <v>-20</v>
      </c>
      <c r="N81" s="169">
        <v>-7</v>
      </c>
      <c r="O81" s="171">
        <v>-13</v>
      </c>
      <c r="P81" s="168">
        <v>2</v>
      </c>
      <c r="Q81" s="169">
        <v>2</v>
      </c>
      <c r="R81" s="170">
        <v>0</v>
      </c>
      <c r="S81" s="172">
        <v>2</v>
      </c>
      <c r="T81" s="173">
        <v>0</v>
      </c>
      <c r="U81" s="173">
        <v>0</v>
      </c>
      <c r="V81" s="174">
        <v>0</v>
      </c>
      <c r="W81" s="168">
        <v>22</v>
      </c>
      <c r="X81" s="169">
        <v>9</v>
      </c>
      <c r="Y81" s="170">
        <v>13</v>
      </c>
      <c r="Z81" s="172">
        <v>9</v>
      </c>
      <c r="AA81" s="173">
        <v>13</v>
      </c>
      <c r="AB81" s="173">
        <v>0</v>
      </c>
      <c r="AC81" s="174">
        <v>0</v>
      </c>
      <c r="AD81" s="168">
        <v>-9</v>
      </c>
      <c r="AE81" s="169">
        <v>-5</v>
      </c>
      <c r="AF81" s="170">
        <v>-4</v>
      </c>
      <c r="AG81" s="168">
        <v>19</v>
      </c>
      <c r="AH81" s="169">
        <v>8</v>
      </c>
      <c r="AI81" s="171">
        <v>11</v>
      </c>
      <c r="AJ81" s="172">
        <v>8</v>
      </c>
      <c r="AK81" s="173">
        <v>9</v>
      </c>
      <c r="AL81" s="173">
        <v>0</v>
      </c>
      <c r="AM81" s="174">
        <v>2</v>
      </c>
      <c r="AN81" s="168">
        <v>0</v>
      </c>
      <c r="AO81" s="170">
        <v>0</v>
      </c>
      <c r="AP81" s="175">
        <v>28</v>
      </c>
      <c r="AQ81" s="169">
        <v>13</v>
      </c>
      <c r="AR81" s="171">
        <v>15</v>
      </c>
      <c r="AS81" s="172">
        <v>12</v>
      </c>
      <c r="AT81" s="173">
        <v>11</v>
      </c>
      <c r="AU81" s="173">
        <v>1</v>
      </c>
      <c r="AV81" s="174">
        <v>4</v>
      </c>
      <c r="AW81" s="168">
        <v>0</v>
      </c>
      <c r="AX81" s="170">
        <v>0</v>
      </c>
      <c r="AY81" s="175">
        <v>-5</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152</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154</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112</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c r="AR87" s="8"/>
      <c r="AS87" s="8"/>
      <c r="AT87" s="8"/>
      <c r="AU87" s="8"/>
      <c r="AV87" s="8"/>
      <c r="AW87" s="8"/>
      <c r="AX87" s="6"/>
      <c r="AY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Q88" s="8"/>
      <c r="AR88" s="8"/>
      <c r="AS88" s="193"/>
      <c r="AT88" s="8"/>
      <c r="AU88" s="8"/>
      <c r="AV88" s="8"/>
      <c r="AW88" s="8"/>
      <c r="AX88" s="6"/>
      <c r="AY88" s="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R89" s="8"/>
      <c r="AS89" s="8"/>
      <c r="AT89" s="193"/>
      <c r="AU89" s="8"/>
      <c r="AV89" s="8"/>
      <c r="AW89" s="8"/>
      <c r="AX89" s="6"/>
      <c r="AY89" s="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59055118110236227" bottom="0.19685039370078741" header="0.51181102362204722" footer="0.51181102362204722"/>
  <pageSetup paperSize="9" scale="67"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D85BE-073B-41A1-AFB9-BF6133156A8F}">
  <sheetPr>
    <pageSetUpPr fitToPage="1"/>
  </sheetPr>
  <dimension ref="A1:AZ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 style="201" hidden="1" customWidth="1"/>
    <col min="52" max="52" width="11.875"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159</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c r="AQ1" s="8"/>
      <c r="AR1" s="8"/>
      <c r="AS1" s="8"/>
      <c r="AT1" s="8"/>
      <c r="AU1" s="8"/>
      <c r="AV1" s="8"/>
      <c r="AW1" s="8"/>
      <c r="AX1" s="6"/>
      <c r="AY1" s="6"/>
    </row>
    <row r="2" spans="1:51" ht="17.25" x14ac:dyDescent="0.15">
      <c r="C2" s="9"/>
      <c r="D2" s="10"/>
      <c r="E2" s="11"/>
      <c r="F2" s="12"/>
      <c r="G2" s="13"/>
      <c r="H2" s="14"/>
      <c r="I2" s="15"/>
      <c r="J2" s="16" t="s">
        <v>123</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24"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8400.9500000000007</v>
      </c>
      <c r="F8" s="80">
        <v>2433838</v>
      </c>
      <c r="G8" s="81">
        <v>5378405</v>
      </c>
      <c r="H8" s="81">
        <v>2553898</v>
      </c>
      <c r="I8" s="82">
        <v>2824507</v>
      </c>
      <c r="J8" s="83">
        <v>-8698</v>
      </c>
      <c r="K8" s="84">
        <v>-5237</v>
      </c>
      <c r="L8" s="85">
        <v>-3461</v>
      </c>
      <c r="M8" s="83">
        <v>-3137</v>
      </c>
      <c r="N8" s="84">
        <v>-1601</v>
      </c>
      <c r="O8" s="85">
        <v>-1536</v>
      </c>
      <c r="P8" s="83">
        <v>2768</v>
      </c>
      <c r="Q8" s="84">
        <v>1407</v>
      </c>
      <c r="R8" s="85">
        <v>1361</v>
      </c>
      <c r="S8" s="86">
        <v>1391</v>
      </c>
      <c r="T8" s="87">
        <v>1335</v>
      </c>
      <c r="U8" s="87">
        <v>16</v>
      </c>
      <c r="V8" s="88">
        <v>26</v>
      </c>
      <c r="W8" s="83">
        <v>5905</v>
      </c>
      <c r="X8" s="84">
        <v>3008</v>
      </c>
      <c r="Y8" s="85">
        <v>2897</v>
      </c>
      <c r="Z8" s="86">
        <v>2972</v>
      </c>
      <c r="AA8" s="87">
        <v>2867</v>
      </c>
      <c r="AB8" s="87">
        <v>36</v>
      </c>
      <c r="AC8" s="88">
        <v>30</v>
      </c>
      <c r="AD8" s="89">
        <v>-5561</v>
      </c>
      <c r="AE8" s="90">
        <v>-3636</v>
      </c>
      <c r="AF8" s="91">
        <v>-1925</v>
      </c>
      <c r="AG8" s="89">
        <v>37004</v>
      </c>
      <c r="AH8" s="90">
        <v>18709</v>
      </c>
      <c r="AI8" s="92">
        <v>18295</v>
      </c>
      <c r="AJ8" s="93">
        <v>16329</v>
      </c>
      <c r="AK8" s="94">
        <v>16332</v>
      </c>
      <c r="AL8" s="94">
        <v>2263</v>
      </c>
      <c r="AM8" s="95">
        <v>1872</v>
      </c>
      <c r="AN8" s="96">
        <v>117</v>
      </c>
      <c r="AO8" s="91">
        <v>91</v>
      </c>
      <c r="AP8" s="97">
        <v>42565</v>
      </c>
      <c r="AQ8" s="90">
        <v>22345</v>
      </c>
      <c r="AR8" s="92">
        <v>20220</v>
      </c>
      <c r="AS8" s="93">
        <v>20146</v>
      </c>
      <c r="AT8" s="94">
        <v>18508</v>
      </c>
      <c r="AU8" s="94">
        <v>1999</v>
      </c>
      <c r="AV8" s="95">
        <v>1561</v>
      </c>
      <c r="AW8" s="96">
        <v>200</v>
      </c>
      <c r="AX8" s="91">
        <v>151</v>
      </c>
      <c r="AY8" s="98">
        <v>5321</v>
      </c>
    </row>
    <row r="9" spans="1:51" x14ac:dyDescent="0.15">
      <c r="C9" s="99" t="s">
        <v>37</v>
      </c>
      <c r="D9" s="24"/>
      <c r="E9" s="100"/>
      <c r="F9" s="101">
        <v>5321</v>
      </c>
      <c r="G9" s="102">
        <v>-8698</v>
      </c>
      <c r="H9" s="102">
        <v>-5237</v>
      </c>
      <c r="I9" s="103">
        <v>-3461</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6660.58</v>
      </c>
      <c r="F10" s="120">
        <v>2339257</v>
      </c>
      <c r="G10" s="81">
        <v>5139414</v>
      </c>
      <c r="H10" s="81">
        <v>2438781</v>
      </c>
      <c r="I10" s="82">
        <v>2700633</v>
      </c>
      <c r="J10" s="121">
        <v>-8008</v>
      </c>
      <c r="K10" s="84">
        <v>-4916</v>
      </c>
      <c r="L10" s="85">
        <v>-3092</v>
      </c>
      <c r="M10" s="121">
        <v>-2918</v>
      </c>
      <c r="N10" s="84">
        <v>-1484</v>
      </c>
      <c r="O10" s="85">
        <v>-1434</v>
      </c>
      <c r="P10" s="121">
        <v>2689</v>
      </c>
      <c r="Q10" s="84">
        <v>1360</v>
      </c>
      <c r="R10" s="85">
        <v>1329</v>
      </c>
      <c r="S10" s="86">
        <v>1345</v>
      </c>
      <c r="T10" s="87">
        <v>1303</v>
      </c>
      <c r="U10" s="87">
        <v>15</v>
      </c>
      <c r="V10" s="88">
        <v>26</v>
      </c>
      <c r="W10" s="121">
        <v>5607</v>
      </c>
      <c r="X10" s="84">
        <v>2844</v>
      </c>
      <c r="Y10" s="85">
        <v>2763</v>
      </c>
      <c r="Z10" s="86">
        <v>2809</v>
      </c>
      <c r="AA10" s="87">
        <v>2733</v>
      </c>
      <c r="AB10" s="87">
        <v>35</v>
      </c>
      <c r="AC10" s="88">
        <v>30</v>
      </c>
      <c r="AD10" s="96">
        <v>-5090</v>
      </c>
      <c r="AE10" s="90">
        <v>-3432</v>
      </c>
      <c r="AF10" s="91">
        <v>-1658</v>
      </c>
      <c r="AG10" s="96">
        <v>35836</v>
      </c>
      <c r="AH10" s="90">
        <v>18105</v>
      </c>
      <c r="AI10" s="92">
        <v>17731</v>
      </c>
      <c r="AJ10" s="93">
        <v>15806</v>
      </c>
      <c r="AK10" s="94">
        <v>15845</v>
      </c>
      <c r="AL10" s="94">
        <v>2187</v>
      </c>
      <c r="AM10" s="95">
        <v>1800</v>
      </c>
      <c r="AN10" s="96">
        <v>112</v>
      </c>
      <c r="AO10" s="91">
        <v>86</v>
      </c>
      <c r="AP10" s="122">
        <v>40926</v>
      </c>
      <c r="AQ10" s="90">
        <v>21537</v>
      </c>
      <c r="AR10" s="92">
        <v>19389</v>
      </c>
      <c r="AS10" s="93">
        <v>19403</v>
      </c>
      <c r="AT10" s="94">
        <v>17717</v>
      </c>
      <c r="AU10" s="94">
        <v>1945</v>
      </c>
      <c r="AV10" s="95">
        <v>1525</v>
      </c>
      <c r="AW10" s="96">
        <v>189</v>
      </c>
      <c r="AX10" s="91">
        <v>147</v>
      </c>
      <c r="AY10" s="98">
        <v>5148</v>
      </c>
    </row>
    <row r="11" spans="1:51" x14ac:dyDescent="0.15">
      <c r="C11" s="99" t="s">
        <v>37</v>
      </c>
      <c r="D11" s="24"/>
      <c r="E11" s="100"/>
      <c r="F11" s="101">
        <v>5148</v>
      </c>
      <c r="G11" s="103">
        <v>-8008</v>
      </c>
      <c r="H11" s="103">
        <v>-4916</v>
      </c>
      <c r="I11" s="103">
        <v>-3092</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94581</v>
      </c>
      <c r="G12" s="82">
        <v>238991</v>
      </c>
      <c r="H12" s="82">
        <v>115117</v>
      </c>
      <c r="I12" s="82">
        <v>123874</v>
      </c>
      <c r="J12" s="121">
        <v>-690</v>
      </c>
      <c r="K12" s="84">
        <v>-321</v>
      </c>
      <c r="L12" s="85">
        <v>-369</v>
      </c>
      <c r="M12" s="121">
        <v>-219</v>
      </c>
      <c r="N12" s="84">
        <v>-117</v>
      </c>
      <c r="O12" s="85">
        <v>-102</v>
      </c>
      <c r="P12" s="121">
        <v>79</v>
      </c>
      <c r="Q12" s="84">
        <v>47</v>
      </c>
      <c r="R12" s="85">
        <v>32</v>
      </c>
      <c r="S12" s="86">
        <v>46</v>
      </c>
      <c r="T12" s="87">
        <v>32</v>
      </c>
      <c r="U12" s="87">
        <v>1</v>
      </c>
      <c r="V12" s="88">
        <v>0</v>
      </c>
      <c r="W12" s="121">
        <v>298</v>
      </c>
      <c r="X12" s="84">
        <v>164</v>
      </c>
      <c r="Y12" s="85">
        <v>134</v>
      </c>
      <c r="Z12" s="86">
        <v>163</v>
      </c>
      <c r="AA12" s="87">
        <v>134</v>
      </c>
      <c r="AB12" s="87">
        <v>1</v>
      </c>
      <c r="AC12" s="88">
        <v>0</v>
      </c>
      <c r="AD12" s="96">
        <v>-471</v>
      </c>
      <c r="AE12" s="90">
        <v>-204</v>
      </c>
      <c r="AF12" s="91">
        <v>-267</v>
      </c>
      <c r="AG12" s="96">
        <v>1168</v>
      </c>
      <c r="AH12" s="90">
        <v>604</v>
      </c>
      <c r="AI12" s="92">
        <v>564</v>
      </c>
      <c r="AJ12" s="93">
        <v>523</v>
      </c>
      <c r="AK12" s="94">
        <v>487</v>
      </c>
      <c r="AL12" s="94">
        <v>76</v>
      </c>
      <c r="AM12" s="95">
        <v>72</v>
      </c>
      <c r="AN12" s="96">
        <v>5</v>
      </c>
      <c r="AO12" s="91">
        <v>5</v>
      </c>
      <c r="AP12" s="122">
        <v>1639</v>
      </c>
      <c r="AQ12" s="90">
        <v>808</v>
      </c>
      <c r="AR12" s="92">
        <v>831</v>
      </c>
      <c r="AS12" s="93">
        <v>743</v>
      </c>
      <c r="AT12" s="94">
        <v>791</v>
      </c>
      <c r="AU12" s="94">
        <v>54</v>
      </c>
      <c r="AV12" s="95">
        <v>36</v>
      </c>
      <c r="AW12" s="96">
        <v>11</v>
      </c>
      <c r="AX12" s="91">
        <v>4</v>
      </c>
      <c r="AY12" s="98">
        <v>173</v>
      </c>
    </row>
    <row r="13" spans="1:51" x14ac:dyDescent="0.15">
      <c r="C13" s="99" t="s">
        <v>37</v>
      </c>
      <c r="D13" s="24"/>
      <c r="E13" s="100"/>
      <c r="F13" s="101">
        <v>173</v>
      </c>
      <c r="G13" s="103">
        <v>-690</v>
      </c>
      <c r="H13" s="103">
        <v>-321</v>
      </c>
      <c r="I13" s="103">
        <v>-369</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742776</v>
      </c>
      <c r="G14" s="124">
        <v>1501678</v>
      </c>
      <c r="H14" s="125">
        <v>704029</v>
      </c>
      <c r="I14" s="125">
        <v>797649</v>
      </c>
      <c r="J14" s="83">
        <v>-2919</v>
      </c>
      <c r="K14" s="126">
        <v>-1934</v>
      </c>
      <c r="L14" s="127">
        <v>-985</v>
      </c>
      <c r="M14" s="83">
        <v>-826</v>
      </c>
      <c r="N14" s="126">
        <v>-410</v>
      </c>
      <c r="O14" s="127">
        <v>-416</v>
      </c>
      <c r="P14" s="83">
        <v>762</v>
      </c>
      <c r="Q14" s="126">
        <v>400</v>
      </c>
      <c r="R14" s="127">
        <v>362</v>
      </c>
      <c r="S14" s="83">
        <v>395</v>
      </c>
      <c r="T14" s="126">
        <v>349</v>
      </c>
      <c r="U14" s="126">
        <v>5</v>
      </c>
      <c r="V14" s="127">
        <v>13</v>
      </c>
      <c r="W14" s="83">
        <v>1588</v>
      </c>
      <c r="X14" s="126">
        <v>810</v>
      </c>
      <c r="Y14" s="127">
        <v>778</v>
      </c>
      <c r="Z14" s="83">
        <v>796</v>
      </c>
      <c r="AA14" s="126">
        <v>765</v>
      </c>
      <c r="AB14" s="126">
        <v>14</v>
      </c>
      <c r="AC14" s="127">
        <v>13</v>
      </c>
      <c r="AD14" s="89">
        <v>-2093</v>
      </c>
      <c r="AE14" s="128">
        <v>-1524</v>
      </c>
      <c r="AF14" s="129">
        <v>-569</v>
      </c>
      <c r="AG14" s="89">
        <v>12602</v>
      </c>
      <c r="AH14" s="128">
        <v>6207</v>
      </c>
      <c r="AI14" s="130">
        <v>6395</v>
      </c>
      <c r="AJ14" s="89">
        <v>5209</v>
      </c>
      <c r="AK14" s="128">
        <v>5538</v>
      </c>
      <c r="AL14" s="128">
        <v>979</v>
      </c>
      <c r="AM14" s="129">
        <v>838</v>
      </c>
      <c r="AN14" s="89">
        <v>19</v>
      </c>
      <c r="AO14" s="129">
        <v>19</v>
      </c>
      <c r="AP14" s="89">
        <v>14695</v>
      </c>
      <c r="AQ14" s="131">
        <v>7731</v>
      </c>
      <c r="AR14" s="129">
        <v>6964</v>
      </c>
      <c r="AS14" s="89">
        <v>6654</v>
      </c>
      <c r="AT14" s="128">
        <v>6084</v>
      </c>
      <c r="AU14" s="128">
        <v>985</v>
      </c>
      <c r="AV14" s="129">
        <v>807</v>
      </c>
      <c r="AW14" s="89">
        <v>92</v>
      </c>
      <c r="AX14" s="129">
        <v>73</v>
      </c>
      <c r="AY14" s="132">
        <v>1140</v>
      </c>
    </row>
    <row r="15" spans="1:51" x14ac:dyDescent="0.15">
      <c r="A15">
        <v>2</v>
      </c>
      <c r="C15" s="77" t="s">
        <v>41</v>
      </c>
      <c r="D15" s="24"/>
      <c r="E15" s="119">
        <v>169.14</v>
      </c>
      <c r="F15" s="123">
        <v>487159</v>
      </c>
      <c r="G15" s="124">
        <v>1031815</v>
      </c>
      <c r="H15" s="125">
        <v>485577</v>
      </c>
      <c r="I15" s="125">
        <v>546238</v>
      </c>
      <c r="J15" s="121">
        <v>-448</v>
      </c>
      <c r="K15" s="84">
        <v>-583</v>
      </c>
      <c r="L15" s="85">
        <v>135</v>
      </c>
      <c r="M15" s="121">
        <v>-417</v>
      </c>
      <c r="N15" s="84">
        <v>-218</v>
      </c>
      <c r="O15" s="85">
        <v>-199</v>
      </c>
      <c r="P15" s="121">
        <v>601</v>
      </c>
      <c r="Q15" s="84">
        <v>304</v>
      </c>
      <c r="R15" s="85">
        <v>297</v>
      </c>
      <c r="S15" s="86">
        <v>302</v>
      </c>
      <c r="T15" s="87">
        <v>294</v>
      </c>
      <c r="U15" s="87">
        <v>2</v>
      </c>
      <c r="V15" s="88">
        <v>3</v>
      </c>
      <c r="W15" s="121">
        <v>1018</v>
      </c>
      <c r="X15" s="84">
        <v>522</v>
      </c>
      <c r="Y15" s="85">
        <v>496</v>
      </c>
      <c r="Z15" s="86">
        <v>513</v>
      </c>
      <c r="AA15" s="87">
        <v>492</v>
      </c>
      <c r="AB15" s="87">
        <v>9</v>
      </c>
      <c r="AC15" s="88">
        <v>4</v>
      </c>
      <c r="AD15" s="96">
        <v>-31</v>
      </c>
      <c r="AE15" s="90">
        <v>-365</v>
      </c>
      <c r="AF15" s="91">
        <v>334</v>
      </c>
      <c r="AG15" s="96">
        <v>7969</v>
      </c>
      <c r="AH15" s="90">
        <v>3879</v>
      </c>
      <c r="AI15" s="92">
        <v>4090</v>
      </c>
      <c r="AJ15" s="93">
        <v>3454</v>
      </c>
      <c r="AK15" s="94">
        <v>3758</v>
      </c>
      <c r="AL15" s="94">
        <v>398</v>
      </c>
      <c r="AM15" s="95">
        <v>314</v>
      </c>
      <c r="AN15" s="96">
        <v>27</v>
      </c>
      <c r="AO15" s="91">
        <v>18</v>
      </c>
      <c r="AP15" s="122">
        <v>8000</v>
      </c>
      <c r="AQ15" s="90">
        <v>4244</v>
      </c>
      <c r="AR15" s="92">
        <v>3756</v>
      </c>
      <c r="AS15" s="93">
        <v>3928</v>
      </c>
      <c r="AT15" s="94">
        <v>3530</v>
      </c>
      <c r="AU15" s="94">
        <v>278</v>
      </c>
      <c r="AV15" s="95">
        <v>199</v>
      </c>
      <c r="AW15" s="96">
        <v>38</v>
      </c>
      <c r="AX15" s="91">
        <v>27</v>
      </c>
      <c r="AY15" s="98">
        <v>1627</v>
      </c>
    </row>
    <row r="16" spans="1:51" x14ac:dyDescent="0.15">
      <c r="A16">
        <v>3</v>
      </c>
      <c r="C16" s="77" t="s">
        <v>42</v>
      </c>
      <c r="D16" s="24"/>
      <c r="E16" s="133">
        <v>480.89</v>
      </c>
      <c r="F16" s="123">
        <v>298133</v>
      </c>
      <c r="G16" s="124">
        <v>704303</v>
      </c>
      <c r="H16" s="125">
        <v>330461</v>
      </c>
      <c r="I16" s="125">
        <v>373842</v>
      </c>
      <c r="J16" s="121">
        <v>-1495</v>
      </c>
      <c r="K16" s="84">
        <v>-932</v>
      </c>
      <c r="L16" s="85">
        <v>-563</v>
      </c>
      <c r="M16" s="121">
        <v>-388</v>
      </c>
      <c r="N16" s="84">
        <v>-203</v>
      </c>
      <c r="O16" s="85">
        <v>-185</v>
      </c>
      <c r="P16" s="121">
        <v>328</v>
      </c>
      <c r="Q16" s="84">
        <v>154</v>
      </c>
      <c r="R16" s="85">
        <v>174</v>
      </c>
      <c r="S16" s="86">
        <v>153</v>
      </c>
      <c r="T16" s="87">
        <v>173</v>
      </c>
      <c r="U16" s="87">
        <v>1</v>
      </c>
      <c r="V16" s="88">
        <v>1</v>
      </c>
      <c r="W16" s="121">
        <v>716</v>
      </c>
      <c r="X16" s="84">
        <v>357</v>
      </c>
      <c r="Y16" s="85">
        <v>359</v>
      </c>
      <c r="Z16" s="86">
        <v>351</v>
      </c>
      <c r="AA16" s="87">
        <v>357</v>
      </c>
      <c r="AB16" s="87">
        <v>6</v>
      </c>
      <c r="AC16" s="88">
        <v>2</v>
      </c>
      <c r="AD16" s="96">
        <v>-1107</v>
      </c>
      <c r="AE16" s="90">
        <v>-729</v>
      </c>
      <c r="AF16" s="91">
        <v>-378</v>
      </c>
      <c r="AG16" s="96">
        <v>4359</v>
      </c>
      <c r="AH16" s="90">
        <v>2169</v>
      </c>
      <c r="AI16" s="92">
        <v>2190</v>
      </c>
      <c r="AJ16" s="93">
        <v>1977</v>
      </c>
      <c r="AK16" s="94">
        <v>2053</v>
      </c>
      <c r="AL16" s="94">
        <v>169</v>
      </c>
      <c r="AM16" s="95">
        <v>118</v>
      </c>
      <c r="AN16" s="96">
        <v>23</v>
      </c>
      <c r="AO16" s="91">
        <v>19</v>
      </c>
      <c r="AP16" s="122">
        <v>5466</v>
      </c>
      <c r="AQ16" s="90">
        <v>2898</v>
      </c>
      <c r="AR16" s="92">
        <v>2568</v>
      </c>
      <c r="AS16" s="93">
        <v>2736</v>
      </c>
      <c r="AT16" s="94">
        <v>2443</v>
      </c>
      <c r="AU16" s="94">
        <v>153</v>
      </c>
      <c r="AV16" s="95">
        <v>117</v>
      </c>
      <c r="AW16" s="96">
        <v>9</v>
      </c>
      <c r="AX16" s="91">
        <v>8</v>
      </c>
      <c r="AY16" s="98">
        <v>383</v>
      </c>
    </row>
    <row r="17" spans="1:51" s="2" customFormat="1" x14ac:dyDescent="0.15">
      <c r="A17">
        <v>4</v>
      </c>
      <c r="B17"/>
      <c r="C17" s="77" t="s">
        <v>43</v>
      </c>
      <c r="D17" s="24"/>
      <c r="E17" s="119">
        <v>266.33</v>
      </c>
      <c r="F17" s="123">
        <v>308638</v>
      </c>
      <c r="G17" s="124">
        <v>711447</v>
      </c>
      <c r="H17" s="125">
        <v>344611</v>
      </c>
      <c r="I17" s="125">
        <v>366836</v>
      </c>
      <c r="J17" s="121">
        <v>26</v>
      </c>
      <c r="K17" s="84">
        <v>56</v>
      </c>
      <c r="L17" s="85">
        <v>-30</v>
      </c>
      <c r="M17" s="121">
        <v>-307</v>
      </c>
      <c r="N17" s="84">
        <v>-177</v>
      </c>
      <c r="O17" s="85">
        <v>-130</v>
      </c>
      <c r="P17" s="121">
        <v>431</v>
      </c>
      <c r="Q17" s="84">
        <v>209</v>
      </c>
      <c r="R17" s="85">
        <v>222</v>
      </c>
      <c r="S17" s="86">
        <v>208</v>
      </c>
      <c r="T17" s="87">
        <v>221</v>
      </c>
      <c r="U17" s="87">
        <v>1</v>
      </c>
      <c r="V17" s="88">
        <v>1</v>
      </c>
      <c r="W17" s="121">
        <v>738</v>
      </c>
      <c r="X17" s="84">
        <v>386</v>
      </c>
      <c r="Y17" s="85">
        <v>352</v>
      </c>
      <c r="Z17" s="86">
        <v>383</v>
      </c>
      <c r="AA17" s="87">
        <v>347</v>
      </c>
      <c r="AB17" s="87">
        <v>3</v>
      </c>
      <c r="AC17" s="88">
        <v>5</v>
      </c>
      <c r="AD17" s="96">
        <v>333</v>
      </c>
      <c r="AE17" s="90">
        <v>233</v>
      </c>
      <c r="AF17" s="91">
        <v>100</v>
      </c>
      <c r="AG17" s="96">
        <v>4530</v>
      </c>
      <c r="AH17" s="90">
        <v>2478</v>
      </c>
      <c r="AI17" s="92">
        <v>2052</v>
      </c>
      <c r="AJ17" s="93">
        <v>2279</v>
      </c>
      <c r="AK17" s="94">
        <v>1946</v>
      </c>
      <c r="AL17" s="94">
        <v>186</v>
      </c>
      <c r="AM17" s="95">
        <v>96</v>
      </c>
      <c r="AN17" s="96">
        <v>13</v>
      </c>
      <c r="AO17" s="91">
        <v>10</v>
      </c>
      <c r="AP17" s="122">
        <v>4197</v>
      </c>
      <c r="AQ17" s="90">
        <v>2245</v>
      </c>
      <c r="AR17" s="92">
        <v>1952</v>
      </c>
      <c r="AS17" s="93">
        <v>2095</v>
      </c>
      <c r="AT17" s="94">
        <v>1879</v>
      </c>
      <c r="AU17" s="94">
        <v>130</v>
      </c>
      <c r="AV17" s="95">
        <v>64</v>
      </c>
      <c r="AW17" s="96">
        <v>20</v>
      </c>
      <c r="AX17" s="91">
        <v>9</v>
      </c>
      <c r="AY17" s="98">
        <v>1094</v>
      </c>
    </row>
    <row r="18" spans="1:51" s="2" customFormat="1" x14ac:dyDescent="0.15">
      <c r="A18" s="2">
        <v>5</v>
      </c>
      <c r="C18" s="77" t="s">
        <v>44</v>
      </c>
      <c r="D18" s="78"/>
      <c r="E18" s="133">
        <v>895.61</v>
      </c>
      <c r="F18" s="80">
        <v>103958</v>
      </c>
      <c r="G18" s="134">
        <v>256382</v>
      </c>
      <c r="H18" s="134">
        <v>124449</v>
      </c>
      <c r="I18" s="134">
        <v>131933</v>
      </c>
      <c r="J18" s="121">
        <v>-777</v>
      </c>
      <c r="K18" s="84">
        <v>-361</v>
      </c>
      <c r="L18" s="85">
        <v>-416</v>
      </c>
      <c r="M18" s="121">
        <v>-197</v>
      </c>
      <c r="N18" s="84">
        <v>-104</v>
      </c>
      <c r="O18" s="85">
        <v>-93</v>
      </c>
      <c r="P18" s="121">
        <v>100</v>
      </c>
      <c r="Q18" s="84">
        <v>51</v>
      </c>
      <c r="R18" s="85">
        <v>49</v>
      </c>
      <c r="S18" s="86">
        <v>50</v>
      </c>
      <c r="T18" s="87">
        <v>46</v>
      </c>
      <c r="U18" s="87">
        <v>1</v>
      </c>
      <c r="V18" s="88">
        <v>3</v>
      </c>
      <c r="W18" s="121">
        <v>297</v>
      </c>
      <c r="X18" s="84">
        <v>155</v>
      </c>
      <c r="Y18" s="85">
        <v>142</v>
      </c>
      <c r="Z18" s="86">
        <v>154</v>
      </c>
      <c r="AA18" s="87">
        <v>141</v>
      </c>
      <c r="AB18" s="87">
        <v>1</v>
      </c>
      <c r="AC18" s="88">
        <v>1</v>
      </c>
      <c r="AD18" s="96">
        <v>-580</v>
      </c>
      <c r="AE18" s="90">
        <v>-257</v>
      </c>
      <c r="AF18" s="91">
        <v>-323</v>
      </c>
      <c r="AG18" s="96">
        <v>1465</v>
      </c>
      <c r="AH18" s="90">
        <v>819</v>
      </c>
      <c r="AI18" s="92">
        <v>646</v>
      </c>
      <c r="AJ18" s="93">
        <v>657</v>
      </c>
      <c r="AK18" s="94">
        <v>525</v>
      </c>
      <c r="AL18" s="94">
        <v>152</v>
      </c>
      <c r="AM18" s="95">
        <v>115</v>
      </c>
      <c r="AN18" s="96">
        <v>10</v>
      </c>
      <c r="AO18" s="91">
        <v>6</v>
      </c>
      <c r="AP18" s="122">
        <v>2045</v>
      </c>
      <c r="AQ18" s="90">
        <v>1076</v>
      </c>
      <c r="AR18" s="92">
        <v>969</v>
      </c>
      <c r="AS18" s="93">
        <v>943</v>
      </c>
      <c r="AT18" s="94">
        <v>865</v>
      </c>
      <c r="AU18" s="94">
        <v>124</v>
      </c>
      <c r="AV18" s="95">
        <v>98</v>
      </c>
      <c r="AW18" s="96">
        <v>9</v>
      </c>
      <c r="AX18" s="91">
        <v>6</v>
      </c>
      <c r="AY18" s="98">
        <v>154</v>
      </c>
    </row>
    <row r="19" spans="1:51" s="2" customFormat="1" x14ac:dyDescent="0.15">
      <c r="A19" s="2">
        <v>6</v>
      </c>
      <c r="C19" s="135" t="s">
        <v>45</v>
      </c>
      <c r="D19" s="78"/>
      <c r="E19" s="133">
        <v>865.25</v>
      </c>
      <c r="F19" s="120">
        <v>244165</v>
      </c>
      <c r="G19" s="82">
        <v>562614</v>
      </c>
      <c r="H19" s="82">
        <v>272059</v>
      </c>
      <c r="I19" s="82">
        <v>290555</v>
      </c>
      <c r="J19" s="121">
        <v>-903</v>
      </c>
      <c r="K19" s="84">
        <v>-505</v>
      </c>
      <c r="L19" s="85">
        <v>-398</v>
      </c>
      <c r="M19" s="121">
        <v>-319</v>
      </c>
      <c r="N19" s="84">
        <v>-163</v>
      </c>
      <c r="O19" s="85">
        <v>-156</v>
      </c>
      <c r="P19" s="121">
        <v>303</v>
      </c>
      <c r="Q19" s="84">
        <v>160</v>
      </c>
      <c r="R19" s="85">
        <v>143</v>
      </c>
      <c r="S19" s="86">
        <v>155</v>
      </c>
      <c r="T19" s="87">
        <v>140</v>
      </c>
      <c r="U19" s="87">
        <v>5</v>
      </c>
      <c r="V19" s="88">
        <v>3</v>
      </c>
      <c r="W19" s="121">
        <v>622</v>
      </c>
      <c r="X19" s="84">
        <v>323</v>
      </c>
      <c r="Y19" s="85">
        <v>299</v>
      </c>
      <c r="Z19" s="86">
        <v>321</v>
      </c>
      <c r="AA19" s="87">
        <v>294</v>
      </c>
      <c r="AB19" s="87">
        <v>2</v>
      </c>
      <c r="AC19" s="88">
        <v>5</v>
      </c>
      <c r="AD19" s="96">
        <v>-584</v>
      </c>
      <c r="AE19" s="90">
        <v>-342</v>
      </c>
      <c r="AF19" s="91">
        <v>-242</v>
      </c>
      <c r="AG19" s="96">
        <v>2953</v>
      </c>
      <c r="AH19" s="90">
        <v>1563</v>
      </c>
      <c r="AI19" s="92">
        <v>1390</v>
      </c>
      <c r="AJ19" s="93">
        <v>1390</v>
      </c>
      <c r="AK19" s="94">
        <v>1233</v>
      </c>
      <c r="AL19" s="94">
        <v>155</v>
      </c>
      <c r="AM19" s="95">
        <v>144</v>
      </c>
      <c r="AN19" s="96">
        <v>18</v>
      </c>
      <c r="AO19" s="91">
        <v>13</v>
      </c>
      <c r="AP19" s="122">
        <v>3537</v>
      </c>
      <c r="AQ19" s="90">
        <v>1905</v>
      </c>
      <c r="AR19" s="92">
        <v>1632</v>
      </c>
      <c r="AS19" s="93">
        <v>1727</v>
      </c>
      <c r="AT19" s="94">
        <v>1530</v>
      </c>
      <c r="AU19" s="94">
        <v>158</v>
      </c>
      <c r="AV19" s="95">
        <v>92</v>
      </c>
      <c r="AW19" s="96">
        <v>20</v>
      </c>
      <c r="AX19" s="91">
        <v>10</v>
      </c>
      <c r="AY19" s="98">
        <v>600</v>
      </c>
    </row>
    <row r="20" spans="1:51" x14ac:dyDescent="0.15">
      <c r="A20" s="2">
        <v>7</v>
      </c>
      <c r="B20" s="2"/>
      <c r="C20" s="135" t="s">
        <v>46</v>
      </c>
      <c r="D20" s="78"/>
      <c r="E20" s="133">
        <v>1566.97</v>
      </c>
      <c r="F20" s="120">
        <v>95949</v>
      </c>
      <c r="G20" s="82">
        <v>237943</v>
      </c>
      <c r="H20" s="82">
        <v>114728</v>
      </c>
      <c r="I20" s="82">
        <v>123215</v>
      </c>
      <c r="J20" s="121">
        <v>-814</v>
      </c>
      <c r="K20" s="84">
        <v>-351</v>
      </c>
      <c r="L20" s="85">
        <v>-463</v>
      </c>
      <c r="M20" s="121">
        <v>-257</v>
      </c>
      <c r="N20" s="84">
        <v>-129</v>
      </c>
      <c r="O20" s="85">
        <v>-128</v>
      </c>
      <c r="P20" s="121">
        <v>94</v>
      </c>
      <c r="Q20" s="84">
        <v>51</v>
      </c>
      <c r="R20" s="85">
        <v>43</v>
      </c>
      <c r="S20" s="86">
        <v>50</v>
      </c>
      <c r="T20" s="87">
        <v>43</v>
      </c>
      <c r="U20" s="87">
        <v>1</v>
      </c>
      <c r="V20" s="88">
        <v>0</v>
      </c>
      <c r="W20" s="121">
        <v>351</v>
      </c>
      <c r="X20" s="84">
        <v>180</v>
      </c>
      <c r="Y20" s="85">
        <v>171</v>
      </c>
      <c r="Z20" s="86">
        <v>179</v>
      </c>
      <c r="AA20" s="87">
        <v>171</v>
      </c>
      <c r="AB20" s="87">
        <v>1</v>
      </c>
      <c r="AC20" s="88">
        <v>0</v>
      </c>
      <c r="AD20" s="96">
        <v>-557</v>
      </c>
      <c r="AE20" s="90">
        <v>-222</v>
      </c>
      <c r="AF20" s="91">
        <v>-335</v>
      </c>
      <c r="AG20" s="96">
        <v>1055</v>
      </c>
      <c r="AH20" s="90">
        <v>568</v>
      </c>
      <c r="AI20" s="92">
        <v>487</v>
      </c>
      <c r="AJ20" s="93">
        <v>486</v>
      </c>
      <c r="AK20" s="94">
        <v>435</v>
      </c>
      <c r="AL20" s="94">
        <v>77</v>
      </c>
      <c r="AM20" s="95">
        <v>49</v>
      </c>
      <c r="AN20" s="96">
        <v>5</v>
      </c>
      <c r="AO20" s="91">
        <v>3</v>
      </c>
      <c r="AP20" s="122">
        <v>1612</v>
      </c>
      <c r="AQ20" s="90">
        <v>790</v>
      </c>
      <c r="AR20" s="92">
        <v>822</v>
      </c>
      <c r="AS20" s="93">
        <v>741</v>
      </c>
      <c r="AT20" s="94">
        <v>781</v>
      </c>
      <c r="AU20" s="94">
        <v>45</v>
      </c>
      <c r="AV20" s="95">
        <v>36</v>
      </c>
      <c r="AW20" s="96">
        <v>4</v>
      </c>
      <c r="AX20" s="91">
        <v>5</v>
      </c>
      <c r="AY20" s="98">
        <v>104</v>
      </c>
    </row>
    <row r="21" spans="1:51" x14ac:dyDescent="0.15">
      <c r="A21">
        <v>8</v>
      </c>
      <c r="C21" s="77" t="s">
        <v>47</v>
      </c>
      <c r="D21" s="78"/>
      <c r="E21" s="133">
        <v>2133.3000000000002</v>
      </c>
      <c r="F21" s="123">
        <v>60798</v>
      </c>
      <c r="G21" s="124">
        <v>150797</v>
      </c>
      <c r="H21" s="125">
        <v>72278</v>
      </c>
      <c r="I21" s="125">
        <v>78519</v>
      </c>
      <c r="J21" s="121">
        <v>-701</v>
      </c>
      <c r="K21" s="84">
        <v>-355</v>
      </c>
      <c r="L21" s="85">
        <v>-346</v>
      </c>
      <c r="M21" s="121">
        <v>-172</v>
      </c>
      <c r="N21" s="84">
        <v>-99</v>
      </c>
      <c r="O21" s="85">
        <v>-73</v>
      </c>
      <c r="P21" s="121">
        <v>53</v>
      </c>
      <c r="Q21" s="84">
        <v>22</v>
      </c>
      <c r="R21" s="85">
        <v>31</v>
      </c>
      <c r="S21" s="86">
        <v>22</v>
      </c>
      <c r="T21" s="87">
        <v>29</v>
      </c>
      <c r="U21" s="87">
        <v>0</v>
      </c>
      <c r="V21" s="88">
        <v>2</v>
      </c>
      <c r="W21" s="121">
        <v>225</v>
      </c>
      <c r="X21" s="84">
        <v>121</v>
      </c>
      <c r="Y21" s="85">
        <v>104</v>
      </c>
      <c r="Z21" s="86">
        <v>121</v>
      </c>
      <c r="AA21" s="87">
        <v>104</v>
      </c>
      <c r="AB21" s="87">
        <v>0</v>
      </c>
      <c r="AC21" s="88">
        <v>0</v>
      </c>
      <c r="AD21" s="96">
        <v>-529</v>
      </c>
      <c r="AE21" s="90">
        <v>-256</v>
      </c>
      <c r="AF21" s="91">
        <v>-273</v>
      </c>
      <c r="AG21" s="96">
        <v>695</v>
      </c>
      <c r="AH21" s="90">
        <v>332</v>
      </c>
      <c r="AI21" s="92">
        <v>363</v>
      </c>
      <c r="AJ21" s="93">
        <v>306</v>
      </c>
      <c r="AK21" s="94">
        <v>296</v>
      </c>
      <c r="AL21" s="94">
        <v>26</v>
      </c>
      <c r="AM21" s="95">
        <v>66</v>
      </c>
      <c r="AN21" s="96">
        <v>0</v>
      </c>
      <c r="AO21" s="91">
        <v>1</v>
      </c>
      <c r="AP21" s="122">
        <v>1224</v>
      </c>
      <c r="AQ21" s="90">
        <v>588</v>
      </c>
      <c r="AR21" s="92">
        <v>636</v>
      </c>
      <c r="AS21" s="93">
        <v>560</v>
      </c>
      <c r="AT21" s="94">
        <v>593</v>
      </c>
      <c r="AU21" s="94">
        <v>24</v>
      </c>
      <c r="AV21" s="95">
        <v>38</v>
      </c>
      <c r="AW21" s="96">
        <v>4</v>
      </c>
      <c r="AX21" s="91">
        <v>5</v>
      </c>
      <c r="AY21" s="98">
        <v>28</v>
      </c>
    </row>
    <row r="22" spans="1:51" x14ac:dyDescent="0.15">
      <c r="A22">
        <v>9</v>
      </c>
      <c r="C22" s="77" t="s">
        <v>48</v>
      </c>
      <c r="D22" s="78"/>
      <c r="E22" s="133">
        <v>870.8</v>
      </c>
      <c r="F22" s="123">
        <v>39232</v>
      </c>
      <c r="G22" s="124">
        <v>97982</v>
      </c>
      <c r="H22" s="125">
        <v>46964</v>
      </c>
      <c r="I22" s="125">
        <v>51018</v>
      </c>
      <c r="J22" s="121">
        <v>-250</v>
      </c>
      <c r="K22" s="84">
        <v>-80</v>
      </c>
      <c r="L22" s="85">
        <v>-170</v>
      </c>
      <c r="M22" s="121">
        <v>-82</v>
      </c>
      <c r="N22" s="84">
        <v>-38</v>
      </c>
      <c r="O22" s="85">
        <v>-44</v>
      </c>
      <c r="P22" s="121">
        <v>50</v>
      </c>
      <c r="Q22" s="84">
        <v>28</v>
      </c>
      <c r="R22" s="85">
        <v>22</v>
      </c>
      <c r="S22" s="86">
        <v>28</v>
      </c>
      <c r="T22" s="87">
        <v>22</v>
      </c>
      <c r="U22" s="87">
        <v>0</v>
      </c>
      <c r="V22" s="88">
        <v>0</v>
      </c>
      <c r="W22" s="121">
        <v>132</v>
      </c>
      <c r="X22" s="84">
        <v>66</v>
      </c>
      <c r="Y22" s="85">
        <v>66</v>
      </c>
      <c r="Z22" s="86">
        <v>66</v>
      </c>
      <c r="AA22" s="87">
        <v>66</v>
      </c>
      <c r="AB22" s="87">
        <v>0</v>
      </c>
      <c r="AC22" s="88">
        <v>0</v>
      </c>
      <c r="AD22" s="96">
        <v>-168</v>
      </c>
      <c r="AE22" s="90">
        <v>-42</v>
      </c>
      <c r="AF22" s="91">
        <v>-126</v>
      </c>
      <c r="AG22" s="96">
        <v>577</v>
      </c>
      <c r="AH22" s="90">
        <v>292</v>
      </c>
      <c r="AI22" s="92">
        <v>285</v>
      </c>
      <c r="AJ22" s="93">
        <v>234</v>
      </c>
      <c r="AK22" s="94">
        <v>212</v>
      </c>
      <c r="AL22" s="94">
        <v>58</v>
      </c>
      <c r="AM22" s="95">
        <v>73</v>
      </c>
      <c r="AN22" s="96">
        <v>0</v>
      </c>
      <c r="AO22" s="91">
        <v>0</v>
      </c>
      <c r="AP22" s="122">
        <v>745</v>
      </c>
      <c r="AQ22" s="90">
        <v>334</v>
      </c>
      <c r="AR22" s="92">
        <v>411</v>
      </c>
      <c r="AS22" s="93">
        <v>296</v>
      </c>
      <c r="AT22" s="94">
        <v>354</v>
      </c>
      <c r="AU22" s="94">
        <v>38</v>
      </c>
      <c r="AV22" s="95">
        <v>51</v>
      </c>
      <c r="AW22" s="96">
        <v>0</v>
      </c>
      <c r="AX22" s="91">
        <v>6</v>
      </c>
      <c r="AY22" s="98">
        <v>105</v>
      </c>
    </row>
    <row r="23" spans="1:51" x14ac:dyDescent="0.15">
      <c r="A23">
        <v>10</v>
      </c>
      <c r="C23" s="77" t="s">
        <v>49</v>
      </c>
      <c r="D23" s="78"/>
      <c r="E23" s="133">
        <v>595.63</v>
      </c>
      <c r="F23" s="120">
        <v>53030</v>
      </c>
      <c r="G23" s="81">
        <v>123444</v>
      </c>
      <c r="H23" s="81">
        <v>58742</v>
      </c>
      <c r="I23" s="82">
        <v>64702</v>
      </c>
      <c r="J23" s="121">
        <v>-417</v>
      </c>
      <c r="K23" s="84">
        <v>-192</v>
      </c>
      <c r="L23" s="85">
        <v>-225</v>
      </c>
      <c r="M23" s="121">
        <v>-172</v>
      </c>
      <c r="N23" s="84">
        <v>-60</v>
      </c>
      <c r="O23" s="85">
        <v>-112</v>
      </c>
      <c r="P23" s="121">
        <v>46</v>
      </c>
      <c r="Q23" s="84">
        <v>28</v>
      </c>
      <c r="R23" s="85">
        <v>18</v>
      </c>
      <c r="S23" s="86">
        <v>28</v>
      </c>
      <c r="T23" s="87">
        <v>18</v>
      </c>
      <c r="U23" s="87">
        <v>0</v>
      </c>
      <c r="V23" s="88">
        <v>0</v>
      </c>
      <c r="W23" s="121">
        <v>218</v>
      </c>
      <c r="X23" s="84">
        <v>88</v>
      </c>
      <c r="Y23" s="85">
        <v>130</v>
      </c>
      <c r="Z23" s="86">
        <v>88</v>
      </c>
      <c r="AA23" s="87">
        <v>130</v>
      </c>
      <c r="AB23" s="87">
        <v>0</v>
      </c>
      <c r="AC23" s="88">
        <v>0</v>
      </c>
      <c r="AD23" s="96">
        <v>-245</v>
      </c>
      <c r="AE23" s="90">
        <v>-132</v>
      </c>
      <c r="AF23" s="91">
        <v>-113</v>
      </c>
      <c r="AG23" s="96">
        <v>799</v>
      </c>
      <c r="AH23" s="90">
        <v>402</v>
      </c>
      <c r="AI23" s="92">
        <v>397</v>
      </c>
      <c r="AJ23" s="93">
        <v>337</v>
      </c>
      <c r="AK23" s="94">
        <v>336</v>
      </c>
      <c r="AL23" s="94">
        <v>63</v>
      </c>
      <c r="AM23" s="95">
        <v>59</v>
      </c>
      <c r="AN23" s="96">
        <v>2</v>
      </c>
      <c r="AO23" s="91">
        <v>2</v>
      </c>
      <c r="AP23" s="122">
        <v>1044</v>
      </c>
      <c r="AQ23" s="90">
        <v>534</v>
      </c>
      <c r="AR23" s="92">
        <v>510</v>
      </c>
      <c r="AS23" s="93">
        <v>466</v>
      </c>
      <c r="AT23" s="94">
        <v>449</v>
      </c>
      <c r="AU23" s="94">
        <v>64</v>
      </c>
      <c r="AV23" s="95">
        <v>59</v>
      </c>
      <c r="AW23" s="96">
        <v>4</v>
      </c>
      <c r="AX23" s="91">
        <v>2</v>
      </c>
      <c r="AY23" s="98">
        <v>86</v>
      </c>
    </row>
    <row r="24" spans="1:51" x14ac:dyDescent="0.15">
      <c r="A24">
        <v>1</v>
      </c>
      <c r="B24" s="136">
        <v>100</v>
      </c>
      <c r="C24" s="137" t="s">
        <v>50</v>
      </c>
      <c r="D24" s="24" t="s">
        <v>51</v>
      </c>
      <c r="E24" s="138">
        <v>557.04999999999995</v>
      </c>
      <c r="F24" s="80">
        <v>742776</v>
      </c>
      <c r="G24" s="82">
        <v>1501678</v>
      </c>
      <c r="H24" s="82">
        <v>704029</v>
      </c>
      <c r="I24" s="82">
        <v>797649</v>
      </c>
      <c r="J24" s="205">
        <v>-2919</v>
      </c>
      <c r="K24" s="206">
        <v>-1934</v>
      </c>
      <c r="L24" s="207">
        <v>-985</v>
      </c>
      <c r="M24" s="208">
        <v>-826</v>
      </c>
      <c r="N24" s="206">
        <v>-410</v>
      </c>
      <c r="O24" s="207">
        <v>-416</v>
      </c>
      <c r="P24" s="205">
        <v>762</v>
      </c>
      <c r="Q24" s="206">
        <v>400</v>
      </c>
      <c r="R24" s="207">
        <v>362</v>
      </c>
      <c r="S24" s="209">
        <v>395</v>
      </c>
      <c r="T24" s="210">
        <v>349</v>
      </c>
      <c r="U24" s="210">
        <v>5</v>
      </c>
      <c r="V24" s="211">
        <v>13</v>
      </c>
      <c r="W24" s="205">
        <v>1588</v>
      </c>
      <c r="X24" s="206">
        <v>810</v>
      </c>
      <c r="Y24" s="207">
        <v>778</v>
      </c>
      <c r="Z24" s="209">
        <v>796</v>
      </c>
      <c r="AA24" s="210">
        <v>765</v>
      </c>
      <c r="AB24" s="210">
        <v>14</v>
      </c>
      <c r="AC24" s="211">
        <v>13</v>
      </c>
      <c r="AD24" s="212">
        <v>-2093</v>
      </c>
      <c r="AE24" s="213">
        <v>-1524</v>
      </c>
      <c r="AF24" s="214">
        <v>-569</v>
      </c>
      <c r="AG24" s="212">
        <v>12602</v>
      </c>
      <c r="AH24" s="213">
        <v>6207</v>
      </c>
      <c r="AI24" s="215">
        <v>6395</v>
      </c>
      <c r="AJ24" s="216">
        <v>5209</v>
      </c>
      <c r="AK24" s="217">
        <v>5538</v>
      </c>
      <c r="AL24" s="217">
        <v>979</v>
      </c>
      <c r="AM24" s="218">
        <v>838</v>
      </c>
      <c r="AN24" s="212">
        <v>19</v>
      </c>
      <c r="AO24" s="214">
        <v>19</v>
      </c>
      <c r="AP24" s="219">
        <v>14695</v>
      </c>
      <c r="AQ24" s="213">
        <v>7731</v>
      </c>
      <c r="AR24" s="215">
        <v>6964</v>
      </c>
      <c r="AS24" s="216">
        <v>6654</v>
      </c>
      <c r="AT24" s="217">
        <v>6084</v>
      </c>
      <c r="AU24" s="217">
        <v>985</v>
      </c>
      <c r="AV24" s="218">
        <v>807</v>
      </c>
      <c r="AW24" s="212">
        <v>92</v>
      </c>
      <c r="AX24" s="214">
        <v>73</v>
      </c>
      <c r="AY24" s="220">
        <v>1140</v>
      </c>
    </row>
    <row r="25" spans="1:51" x14ac:dyDescent="0.15">
      <c r="B25" s="136">
        <v>101</v>
      </c>
      <c r="C25" s="99" t="s">
        <v>52</v>
      </c>
      <c r="D25" s="24"/>
      <c r="E25" s="149">
        <v>34.03</v>
      </c>
      <c r="F25" s="150">
        <v>102907</v>
      </c>
      <c r="G25" s="103">
        <v>210645</v>
      </c>
      <c r="H25" s="103">
        <v>97727</v>
      </c>
      <c r="I25" s="103">
        <v>112918</v>
      </c>
      <c r="J25" s="104">
        <v>-648</v>
      </c>
      <c r="K25" s="105">
        <v>-414</v>
      </c>
      <c r="L25" s="106">
        <v>-234</v>
      </c>
      <c r="M25" s="104">
        <v>-82</v>
      </c>
      <c r="N25" s="105">
        <v>-49</v>
      </c>
      <c r="O25" s="106">
        <v>-33</v>
      </c>
      <c r="P25" s="104">
        <v>125</v>
      </c>
      <c r="Q25" s="105">
        <v>64</v>
      </c>
      <c r="R25" s="106">
        <v>61</v>
      </c>
      <c r="S25" s="107">
        <v>62</v>
      </c>
      <c r="T25" s="108">
        <v>59</v>
      </c>
      <c r="U25" s="108">
        <v>2</v>
      </c>
      <c r="V25" s="109">
        <v>2</v>
      </c>
      <c r="W25" s="104">
        <v>207</v>
      </c>
      <c r="X25" s="105">
        <v>113</v>
      </c>
      <c r="Y25" s="106">
        <v>94</v>
      </c>
      <c r="Z25" s="107">
        <v>112</v>
      </c>
      <c r="AA25" s="108">
        <v>94</v>
      </c>
      <c r="AB25" s="108">
        <v>1</v>
      </c>
      <c r="AC25" s="109">
        <v>0</v>
      </c>
      <c r="AD25" s="110">
        <v>-566</v>
      </c>
      <c r="AE25" s="111">
        <v>-365</v>
      </c>
      <c r="AF25" s="112">
        <v>-201</v>
      </c>
      <c r="AG25" s="110">
        <v>1953</v>
      </c>
      <c r="AH25" s="111">
        <v>975</v>
      </c>
      <c r="AI25" s="113">
        <v>978</v>
      </c>
      <c r="AJ25" s="114">
        <v>807</v>
      </c>
      <c r="AK25" s="115">
        <v>822</v>
      </c>
      <c r="AL25" s="115">
        <v>165</v>
      </c>
      <c r="AM25" s="116">
        <v>154</v>
      </c>
      <c r="AN25" s="110">
        <v>3</v>
      </c>
      <c r="AO25" s="112">
        <v>2</v>
      </c>
      <c r="AP25" s="117">
        <v>2519</v>
      </c>
      <c r="AQ25" s="111">
        <v>1340</v>
      </c>
      <c r="AR25" s="113">
        <v>1179</v>
      </c>
      <c r="AS25" s="114">
        <v>1161</v>
      </c>
      <c r="AT25" s="115">
        <v>1020</v>
      </c>
      <c r="AU25" s="115">
        <v>172</v>
      </c>
      <c r="AV25" s="116">
        <v>147</v>
      </c>
      <c r="AW25" s="110">
        <v>7</v>
      </c>
      <c r="AX25" s="112">
        <v>12</v>
      </c>
      <c r="AY25" s="118">
        <v>-63</v>
      </c>
    </row>
    <row r="26" spans="1:51" x14ac:dyDescent="0.15">
      <c r="B26" s="136">
        <v>102</v>
      </c>
      <c r="C26" s="99" t="s">
        <v>53</v>
      </c>
      <c r="D26" s="24"/>
      <c r="E26" s="149">
        <v>32.659999999999997</v>
      </c>
      <c r="F26" s="150">
        <v>70863</v>
      </c>
      <c r="G26" s="103">
        <v>135828</v>
      </c>
      <c r="H26" s="103">
        <v>63051</v>
      </c>
      <c r="I26" s="103">
        <v>72777</v>
      </c>
      <c r="J26" s="104">
        <v>-235</v>
      </c>
      <c r="K26" s="105">
        <v>-167</v>
      </c>
      <c r="L26" s="106">
        <v>-68</v>
      </c>
      <c r="M26" s="104">
        <v>-69</v>
      </c>
      <c r="N26" s="105">
        <v>-33</v>
      </c>
      <c r="O26" s="151">
        <v>-36</v>
      </c>
      <c r="P26" s="104">
        <v>56</v>
      </c>
      <c r="Q26" s="105">
        <v>25</v>
      </c>
      <c r="R26" s="106">
        <v>31</v>
      </c>
      <c r="S26" s="107">
        <v>25</v>
      </c>
      <c r="T26" s="108">
        <v>30</v>
      </c>
      <c r="U26" s="108">
        <v>0</v>
      </c>
      <c r="V26" s="109">
        <v>1</v>
      </c>
      <c r="W26" s="104">
        <v>125</v>
      </c>
      <c r="X26" s="105">
        <v>58</v>
      </c>
      <c r="Y26" s="106">
        <v>67</v>
      </c>
      <c r="Z26" s="107">
        <v>57</v>
      </c>
      <c r="AA26" s="108">
        <v>66</v>
      </c>
      <c r="AB26" s="108">
        <v>1</v>
      </c>
      <c r="AC26" s="109">
        <v>1</v>
      </c>
      <c r="AD26" s="110">
        <v>-166</v>
      </c>
      <c r="AE26" s="111">
        <v>-134</v>
      </c>
      <c r="AF26" s="112">
        <v>-32</v>
      </c>
      <c r="AG26" s="110">
        <v>1348</v>
      </c>
      <c r="AH26" s="111">
        <v>659</v>
      </c>
      <c r="AI26" s="113">
        <v>689</v>
      </c>
      <c r="AJ26" s="114">
        <v>569</v>
      </c>
      <c r="AK26" s="115">
        <v>618</v>
      </c>
      <c r="AL26" s="115">
        <v>85</v>
      </c>
      <c r="AM26" s="116">
        <v>68</v>
      </c>
      <c r="AN26" s="110">
        <v>5</v>
      </c>
      <c r="AO26" s="112">
        <v>3</v>
      </c>
      <c r="AP26" s="117">
        <v>1514</v>
      </c>
      <c r="AQ26" s="111">
        <v>793</v>
      </c>
      <c r="AR26" s="113">
        <v>721</v>
      </c>
      <c r="AS26" s="114">
        <v>684</v>
      </c>
      <c r="AT26" s="115">
        <v>613</v>
      </c>
      <c r="AU26" s="115">
        <v>99</v>
      </c>
      <c r="AV26" s="116">
        <v>100</v>
      </c>
      <c r="AW26" s="110">
        <v>10</v>
      </c>
      <c r="AX26" s="112">
        <v>8</v>
      </c>
      <c r="AY26" s="118">
        <v>103</v>
      </c>
    </row>
    <row r="27" spans="1:51" x14ac:dyDescent="0.15">
      <c r="B27" s="136">
        <v>105</v>
      </c>
      <c r="C27" s="99" t="s">
        <v>54</v>
      </c>
      <c r="D27" s="24"/>
      <c r="E27" s="149">
        <v>14.67</v>
      </c>
      <c r="F27" s="150">
        <v>63327</v>
      </c>
      <c r="G27" s="103">
        <v>109250</v>
      </c>
      <c r="H27" s="103">
        <v>52831</v>
      </c>
      <c r="I27" s="103">
        <v>56419</v>
      </c>
      <c r="J27" s="104">
        <v>-159</v>
      </c>
      <c r="K27" s="105">
        <v>-133</v>
      </c>
      <c r="L27" s="106">
        <v>-26</v>
      </c>
      <c r="M27" s="104">
        <v>-82</v>
      </c>
      <c r="N27" s="105">
        <v>-34</v>
      </c>
      <c r="O27" s="151">
        <v>-48</v>
      </c>
      <c r="P27" s="104">
        <v>60</v>
      </c>
      <c r="Q27" s="105">
        <v>34</v>
      </c>
      <c r="R27" s="106">
        <v>26</v>
      </c>
      <c r="S27" s="107">
        <v>32</v>
      </c>
      <c r="T27" s="108">
        <v>24</v>
      </c>
      <c r="U27" s="108">
        <v>2</v>
      </c>
      <c r="V27" s="109">
        <v>2</v>
      </c>
      <c r="W27" s="104">
        <v>142</v>
      </c>
      <c r="X27" s="105">
        <v>68</v>
      </c>
      <c r="Y27" s="106">
        <v>74</v>
      </c>
      <c r="Z27" s="107">
        <v>67</v>
      </c>
      <c r="AA27" s="108">
        <v>74</v>
      </c>
      <c r="AB27" s="108">
        <v>1</v>
      </c>
      <c r="AC27" s="109">
        <v>0</v>
      </c>
      <c r="AD27" s="110">
        <v>-77</v>
      </c>
      <c r="AE27" s="111">
        <v>-99</v>
      </c>
      <c r="AF27" s="112">
        <v>22</v>
      </c>
      <c r="AG27" s="110">
        <v>1310</v>
      </c>
      <c r="AH27" s="111">
        <v>683</v>
      </c>
      <c r="AI27" s="113">
        <v>627</v>
      </c>
      <c r="AJ27" s="114">
        <v>532</v>
      </c>
      <c r="AK27" s="115">
        <v>510</v>
      </c>
      <c r="AL27" s="115">
        <v>149</v>
      </c>
      <c r="AM27" s="116">
        <v>115</v>
      </c>
      <c r="AN27" s="110">
        <v>2</v>
      </c>
      <c r="AO27" s="112">
        <v>2</v>
      </c>
      <c r="AP27" s="117">
        <v>1387</v>
      </c>
      <c r="AQ27" s="111">
        <v>782</v>
      </c>
      <c r="AR27" s="113">
        <v>605</v>
      </c>
      <c r="AS27" s="114">
        <v>580</v>
      </c>
      <c r="AT27" s="115">
        <v>472</v>
      </c>
      <c r="AU27" s="115">
        <v>178</v>
      </c>
      <c r="AV27" s="116">
        <v>123</v>
      </c>
      <c r="AW27" s="110">
        <v>24</v>
      </c>
      <c r="AX27" s="112">
        <v>10</v>
      </c>
      <c r="AY27" s="118">
        <v>116</v>
      </c>
    </row>
    <row r="28" spans="1:51" x14ac:dyDescent="0.15">
      <c r="B28" s="136">
        <v>106</v>
      </c>
      <c r="C28" s="99" t="s">
        <v>55</v>
      </c>
      <c r="D28" s="24"/>
      <c r="E28" s="149">
        <v>11.36</v>
      </c>
      <c r="F28" s="150">
        <v>50239</v>
      </c>
      <c r="G28" s="103">
        <v>93166</v>
      </c>
      <c r="H28" s="103">
        <v>43959</v>
      </c>
      <c r="I28" s="103">
        <v>49207</v>
      </c>
      <c r="J28" s="104">
        <v>-177</v>
      </c>
      <c r="K28" s="105">
        <v>-69</v>
      </c>
      <c r="L28" s="106">
        <v>-108</v>
      </c>
      <c r="M28" s="104">
        <v>-73</v>
      </c>
      <c r="N28" s="105">
        <v>-39</v>
      </c>
      <c r="O28" s="151">
        <v>-34</v>
      </c>
      <c r="P28" s="104">
        <v>50</v>
      </c>
      <c r="Q28" s="105">
        <v>29</v>
      </c>
      <c r="R28" s="106">
        <v>21</v>
      </c>
      <c r="S28" s="107">
        <v>28</v>
      </c>
      <c r="T28" s="108">
        <v>20</v>
      </c>
      <c r="U28" s="108">
        <v>1</v>
      </c>
      <c r="V28" s="109">
        <v>1</v>
      </c>
      <c r="W28" s="104">
        <v>123</v>
      </c>
      <c r="X28" s="105">
        <v>68</v>
      </c>
      <c r="Y28" s="106">
        <v>55</v>
      </c>
      <c r="Z28" s="107">
        <v>66</v>
      </c>
      <c r="AA28" s="108">
        <v>53</v>
      </c>
      <c r="AB28" s="108">
        <v>2</v>
      </c>
      <c r="AC28" s="109">
        <v>2</v>
      </c>
      <c r="AD28" s="110">
        <v>-104</v>
      </c>
      <c r="AE28" s="111">
        <v>-30</v>
      </c>
      <c r="AF28" s="112">
        <v>-74</v>
      </c>
      <c r="AG28" s="110">
        <v>864</v>
      </c>
      <c r="AH28" s="111">
        <v>458</v>
      </c>
      <c r="AI28" s="113">
        <v>406</v>
      </c>
      <c r="AJ28" s="114">
        <v>358</v>
      </c>
      <c r="AK28" s="115">
        <v>308</v>
      </c>
      <c r="AL28" s="115">
        <v>100</v>
      </c>
      <c r="AM28" s="116">
        <v>93</v>
      </c>
      <c r="AN28" s="110">
        <v>0</v>
      </c>
      <c r="AO28" s="112">
        <v>5</v>
      </c>
      <c r="AP28" s="117">
        <v>968</v>
      </c>
      <c r="AQ28" s="111">
        <v>488</v>
      </c>
      <c r="AR28" s="113">
        <v>480</v>
      </c>
      <c r="AS28" s="114">
        <v>351</v>
      </c>
      <c r="AT28" s="115">
        <v>355</v>
      </c>
      <c r="AU28" s="115">
        <v>127</v>
      </c>
      <c r="AV28" s="116">
        <v>118</v>
      </c>
      <c r="AW28" s="110">
        <v>10</v>
      </c>
      <c r="AX28" s="112">
        <v>7</v>
      </c>
      <c r="AY28" s="118">
        <v>51</v>
      </c>
    </row>
    <row r="29" spans="1:51" x14ac:dyDescent="0.15">
      <c r="B29" s="136">
        <v>107</v>
      </c>
      <c r="C29" s="99" t="s">
        <v>56</v>
      </c>
      <c r="D29" s="24"/>
      <c r="E29" s="149">
        <v>28.93</v>
      </c>
      <c r="F29" s="150">
        <v>74423</v>
      </c>
      <c r="G29" s="103">
        <v>155556</v>
      </c>
      <c r="H29" s="103">
        <v>71421</v>
      </c>
      <c r="I29" s="103">
        <v>84135</v>
      </c>
      <c r="J29" s="104">
        <v>-337</v>
      </c>
      <c r="K29" s="105">
        <v>-202</v>
      </c>
      <c r="L29" s="106">
        <v>-135</v>
      </c>
      <c r="M29" s="104">
        <v>-99</v>
      </c>
      <c r="N29" s="105">
        <v>-42</v>
      </c>
      <c r="O29" s="151">
        <v>-57</v>
      </c>
      <c r="P29" s="104">
        <v>67</v>
      </c>
      <c r="Q29" s="105">
        <v>33</v>
      </c>
      <c r="R29" s="106">
        <v>34</v>
      </c>
      <c r="S29" s="107">
        <v>33</v>
      </c>
      <c r="T29" s="108">
        <v>33</v>
      </c>
      <c r="U29" s="108">
        <v>0</v>
      </c>
      <c r="V29" s="109">
        <v>1</v>
      </c>
      <c r="W29" s="104">
        <v>166</v>
      </c>
      <c r="X29" s="105">
        <v>75</v>
      </c>
      <c r="Y29" s="106">
        <v>91</v>
      </c>
      <c r="Z29" s="107">
        <v>72</v>
      </c>
      <c r="AA29" s="108">
        <v>89</v>
      </c>
      <c r="AB29" s="108">
        <v>3</v>
      </c>
      <c r="AC29" s="109">
        <v>2</v>
      </c>
      <c r="AD29" s="110">
        <v>-238</v>
      </c>
      <c r="AE29" s="111">
        <v>-160</v>
      </c>
      <c r="AF29" s="112">
        <v>-78</v>
      </c>
      <c r="AG29" s="110">
        <v>969</v>
      </c>
      <c r="AH29" s="111">
        <v>462</v>
      </c>
      <c r="AI29" s="113">
        <v>507</v>
      </c>
      <c r="AJ29" s="114">
        <v>426</v>
      </c>
      <c r="AK29" s="115">
        <v>470</v>
      </c>
      <c r="AL29" s="115">
        <v>35</v>
      </c>
      <c r="AM29" s="116">
        <v>37</v>
      </c>
      <c r="AN29" s="110">
        <v>1</v>
      </c>
      <c r="AO29" s="112">
        <v>0</v>
      </c>
      <c r="AP29" s="117">
        <v>1207</v>
      </c>
      <c r="AQ29" s="111">
        <v>622</v>
      </c>
      <c r="AR29" s="113">
        <v>585</v>
      </c>
      <c r="AS29" s="114">
        <v>585</v>
      </c>
      <c r="AT29" s="115">
        <v>551</v>
      </c>
      <c r="AU29" s="115">
        <v>30</v>
      </c>
      <c r="AV29" s="116">
        <v>32</v>
      </c>
      <c r="AW29" s="110">
        <v>7</v>
      </c>
      <c r="AX29" s="112">
        <v>2</v>
      </c>
      <c r="AY29" s="118">
        <v>55</v>
      </c>
    </row>
    <row r="30" spans="1:51" x14ac:dyDescent="0.15">
      <c r="B30" s="136">
        <v>108</v>
      </c>
      <c r="C30" s="99" t="s">
        <v>57</v>
      </c>
      <c r="D30" s="24"/>
      <c r="E30" s="149">
        <v>28.11</v>
      </c>
      <c r="F30" s="150">
        <v>96963</v>
      </c>
      <c r="G30" s="103">
        <v>209047</v>
      </c>
      <c r="H30" s="103">
        <v>96917</v>
      </c>
      <c r="I30" s="103">
        <v>112130</v>
      </c>
      <c r="J30" s="104">
        <v>-442</v>
      </c>
      <c r="K30" s="105">
        <v>-249</v>
      </c>
      <c r="L30" s="106">
        <v>-193</v>
      </c>
      <c r="M30" s="104">
        <v>-145</v>
      </c>
      <c r="N30" s="105">
        <v>-72</v>
      </c>
      <c r="O30" s="151">
        <v>-73</v>
      </c>
      <c r="P30" s="104">
        <v>104</v>
      </c>
      <c r="Q30" s="105">
        <v>55</v>
      </c>
      <c r="R30" s="106">
        <v>49</v>
      </c>
      <c r="S30" s="107">
        <v>55</v>
      </c>
      <c r="T30" s="108">
        <v>47</v>
      </c>
      <c r="U30" s="108">
        <v>0</v>
      </c>
      <c r="V30" s="109">
        <v>2</v>
      </c>
      <c r="W30" s="104">
        <v>249</v>
      </c>
      <c r="X30" s="105">
        <v>127</v>
      </c>
      <c r="Y30" s="106">
        <v>122</v>
      </c>
      <c r="Z30" s="107">
        <v>125</v>
      </c>
      <c r="AA30" s="108">
        <v>120</v>
      </c>
      <c r="AB30" s="108">
        <v>2</v>
      </c>
      <c r="AC30" s="109">
        <v>2</v>
      </c>
      <c r="AD30" s="110">
        <v>-297</v>
      </c>
      <c r="AE30" s="111">
        <v>-177</v>
      </c>
      <c r="AF30" s="112">
        <v>-120</v>
      </c>
      <c r="AG30" s="110">
        <v>1217</v>
      </c>
      <c r="AH30" s="111">
        <v>632</v>
      </c>
      <c r="AI30" s="113">
        <v>585</v>
      </c>
      <c r="AJ30" s="114">
        <v>593</v>
      </c>
      <c r="AK30" s="115">
        <v>544</v>
      </c>
      <c r="AL30" s="115">
        <v>38</v>
      </c>
      <c r="AM30" s="116">
        <v>40</v>
      </c>
      <c r="AN30" s="110">
        <v>1</v>
      </c>
      <c r="AO30" s="112">
        <v>1</v>
      </c>
      <c r="AP30" s="117">
        <v>1514</v>
      </c>
      <c r="AQ30" s="111">
        <v>809</v>
      </c>
      <c r="AR30" s="113">
        <v>705</v>
      </c>
      <c r="AS30" s="114">
        <v>780</v>
      </c>
      <c r="AT30" s="115">
        <v>665</v>
      </c>
      <c r="AU30" s="115">
        <v>26</v>
      </c>
      <c r="AV30" s="116">
        <v>34</v>
      </c>
      <c r="AW30" s="110">
        <v>3</v>
      </c>
      <c r="AX30" s="112">
        <v>6</v>
      </c>
      <c r="AY30" s="118">
        <v>87</v>
      </c>
    </row>
    <row r="31" spans="1:51" x14ac:dyDescent="0.15">
      <c r="B31" s="136">
        <v>109</v>
      </c>
      <c r="C31" s="99" t="s">
        <v>58</v>
      </c>
      <c r="D31" s="24" t="s">
        <v>51</v>
      </c>
      <c r="E31" s="149">
        <v>240.29</v>
      </c>
      <c r="F31" s="150">
        <v>89828</v>
      </c>
      <c r="G31" s="103">
        <v>206869</v>
      </c>
      <c r="H31" s="103">
        <v>97537</v>
      </c>
      <c r="I31" s="103">
        <v>109332</v>
      </c>
      <c r="J31" s="104">
        <v>-463</v>
      </c>
      <c r="K31" s="105">
        <v>-302</v>
      </c>
      <c r="L31" s="106">
        <v>-161</v>
      </c>
      <c r="M31" s="104">
        <v>-139</v>
      </c>
      <c r="N31" s="105">
        <v>-76</v>
      </c>
      <c r="O31" s="151">
        <v>-63</v>
      </c>
      <c r="P31" s="104">
        <v>92</v>
      </c>
      <c r="Q31" s="105">
        <v>46</v>
      </c>
      <c r="R31" s="106">
        <v>46</v>
      </c>
      <c r="S31" s="107">
        <v>46</v>
      </c>
      <c r="T31" s="108">
        <v>46</v>
      </c>
      <c r="U31" s="108">
        <v>0</v>
      </c>
      <c r="V31" s="109">
        <v>0</v>
      </c>
      <c r="W31" s="104">
        <v>231</v>
      </c>
      <c r="X31" s="105">
        <v>122</v>
      </c>
      <c r="Y31" s="106">
        <v>109</v>
      </c>
      <c r="Z31" s="107">
        <v>121</v>
      </c>
      <c r="AA31" s="108">
        <v>108</v>
      </c>
      <c r="AB31" s="108">
        <v>1</v>
      </c>
      <c r="AC31" s="109">
        <v>1</v>
      </c>
      <c r="AD31" s="110">
        <v>-324</v>
      </c>
      <c r="AE31" s="111">
        <v>-226</v>
      </c>
      <c r="AF31" s="112">
        <v>-98</v>
      </c>
      <c r="AG31" s="110">
        <v>1141</v>
      </c>
      <c r="AH31" s="111">
        <v>524</v>
      </c>
      <c r="AI31" s="113">
        <v>617</v>
      </c>
      <c r="AJ31" s="114">
        <v>480</v>
      </c>
      <c r="AK31" s="115">
        <v>560</v>
      </c>
      <c r="AL31" s="115">
        <v>44</v>
      </c>
      <c r="AM31" s="116">
        <v>57</v>
      </c>
      <c r="AN31" s="110">
        <v>0</v>
      </c>
      <c r="AO31" s="112">
        <v>0</v>
      </c>
      <c r="AP31" s="117">
        <v>1465</v>
      </c>
      <c r="AQ31" s="111">
        <v>750</v>
      </c>
      <c r="AR31" s="113">
        <v>715</v>
      </c>
      <c r="AS31" s="114">
        <v>722</v>
      </c>
      <c r="AT31" s="115">
        <v>659</v>
      </c>
      <c r="AU31" s="115">
        <v>26</v>
      </c>
      <c r="AV31" s="116">
        <v>56</v>
      </c>
      <c r="AW31" s="110">
        <v>2</v>
      </c>
      <c r="AX31" s="112">
        <v>0</v>
      </c>
      <c r="AY31" s="118">
        <v>196</v>
      </c>
    </row>
    <row r="32" spans="1:51" x14ac:dyDescent="0.15">
      <c r="B32" s="136">
        <v>110</v>
      </c>
      <c r="C32" s="99" t="s">
        <v>59</v>
      </c>
      <c r="D32" s="24"/>
      <c r="E32" s="149">
        <v>28.99</v>
      </c>
      <c r="F32" s="150">
        <v>92912</v>
      </c>
      <c r="G32" s="103">
        <v>148051</v>
      </c>
      <c r="H32" s="103">
        <v>68528</v>
      </c>
      <c r="I32" s="103">
        <v>79523</v>
      </c>
      <c r="J32" s="104">
        <v>233</v>
      </c>
      <c r="K32" s="105">
        <v>-33</v>
      </c>
      <c r="L32" s="106">
        <v>266</v>
      </c>
      <c r="M32" s="104">
        <v>-24</v>
      </c>
      <c r="N32" s="105">
        <v>-20</v>
      </c>
      <c r="O32" s="151">
        <v>-4</v>
      </c>
      <c r="P32" s="104">
        <v>98</v>
      </c>
      <c r="Q32" s="105">
        <v>44</v>
      </c>
      <c r="R32" s="106">
        <v>54</v>
      </c>
      <c r="S32" s="107">
        <v>44</v>
      </c>
      <c r="T32" s="108">
        <v>50</v>
      </c>
      <c r="U32" s="108">
        <v>0</v>
      </c>
      <c r="V32" s="109">
        <v>4</v>
      </c>
      <c r="W32" s="104">
        <v>122</v>
      </c>
      <c r="X32" s="105">
        <v>64</v>
      </c>
      <c r="Y32" s="106">
        <v>58</v>
      </c>
      <c r="Z32" s="107">
        <v>61</v>
      </c>
      <c r="AA32" s="108">
        <v>55</v>
      </c>
      <c r="AB32" s="108">
        <v>3</v>
      </c>
      <c r="AC32" s="109">
        <v>3</v>
      </c>
      <c r="AD32" s="110">
        <v>257</v>
      </c>
      <c r="AE32" s="111">
        <v>-13</v>
      </c>
      <c r="AF32" s="112">
        <v>270</v>
      </c>
      <c r="AG32" s="110">
        <v>2547</v>
      </c>
      <c r="AH32" s="111">
        <v>1158</v>
      </c>
      <c r="AI32" s="113">
        <v>1389</v>
      </c>
      <c r="AJ32" s="114">
        <v>888</v>
      </c>
      <c r="AK32" s="115">
        <v>1167</v>
      </c>
      <c r="AL32" s="115">
        <v>264</v>
      </c>
      <c r="AM32" s="116">
        <v>217</v>
      </c>
      <c r="AN32" s="110">
        <v>6</v>
      </c>
      <c r="AO32" s="112">
        <v>5</v>
      </c>
      <c r="AP32" s="117">
        <v>2290</v>
      </c>
      <c r="AQ32" s="111">
        <v>1171</v>
      </c>
      <c r="AR32" s="113">
        <v>1119</v>
      </c>
      <c r="AS32" s="114">
        <v>884</v>
      </c>
      <c r="AT32" s="115">
        <v>937</v>
      </c>
      <c r="AU32" s="115">
        <v>263</v>
      </c>
      <c r="AV32" s="116">
        <v>158</v>
      </c>
      <c r="AW32" s="110">
        <v>24</v>
      </c>
      <c r="AX32" s="112">
        <v>24</v>
      </c>
      <c r="AY32" s="118">
        <v>517</v>
      </c>
    </row>
    <row r="33" spans="1:51" s="2" customFormat="1" x14ac:dyDescent="0.15">
      <c r="A33"/>
      <c r="B33" s="136">
        <v>111</v>
      </c>
      <c r="C33" s="99" t="s">
        <v>60</v>
      </c>
      <c r="D33" s="24"/>
      <c r="E33" s="149">
        <v>138.01</v>
      </c>
      <c r="F33" s="150">
        <v>101314</v>
      </c>
      <c r="G33" s="103">
        <v>233266</v>
      </c>
      <c r="H33" s="103">
        <v>112058</v>
      </c>
      <c r="I33" s="103">
        <v>121208</v>
      </c>
      <c r="J33" s="104">
        <v>-691</v>
      </c>
      <c r="K33" s="105">
        <v>-365</v>
      </c>
      <c r="L33" s="106">
        <v>-326</v>
      </c>
      <c r="M33" s="104">
        <v>-113</v>
      </c>
      <c r="N33" s="105">
        <v>-45</v>
      </c>
      <c r="O33" s="151">
        <v>-68</v>
      </c>
      <c r="P33" s="104">
        <v>110</v>
      </c>
      <c r="Q33" s="105">
        <v>70</v>
      </c>
      <c r="R33" s="106">
        <v>40</v>
      </c>
      <c r="S33" s="107">
        <v>70</v>
      </c>
      <c r="T33" s="108">
        <v>40</v>
      </c>
      <c r="U33" s="108">
        <v>0</v>
      </c>
      <c r="V33" s="109">
        <v>0</v>
      </c>
      <c r="W33" s="104">
        <v>223</v>
      </c>
      <c r="X33" s="105">
        <v>115</v>
      </c>
      <c r="Y33" s="106">
        <v>108</v>
      </c>
      <c r="Z33" s="107">
        <v>115</v>
      </c>
      <c r="AA33" s="108">
        <v>106</v>
      </c>
      <c r="AB33" s="108">
        <v>0</v>
      </c>
      <c r="AC33" s="109">
        <v>2</v>
      </c>
      <c r="AD33" s="110">
        <v>-578</v>
      </c>
      <c r="AE33" s="111">
        <v>-320</v>
      </c>
      <c r="AF33" s="112">
        <v>-258</v>
      </c>
      <c r="AG33" s="110">
        <v>1253</v>
      </c>
      <c r="AH33" s="111">
        <v>656</v>
      </c>
      <c r="AI33" s="113">
        <v>597</v>
      </c>
      <c r="AJ33" s="114">
        <v>556</v>
      </c>
      <c r="AK33" s="115">
        <v>539</v>
      </c>
      <c r="AL33" s="115">
        <v>99</v>
      </c>
      <c r="AM33" s="116">
        <v>57</v>
      </c>
      <c r="AN33" s="110">
        <v>1</v>
      </c>
      <c r="AO33" s="112">
        <v>1</v>
      </c>
      <c r="AP33" s="117">
        <v>1831</v>
      </c>
      <c r="AQ33" s="111">
        <v>976</v>
      </c>
      <c r="AR33" s="113">
        <v>855</v>
      </c>
      <c r="AS33" s="114">
        <v>907</v>
      </c>
      <c r="AT33" s="115">
        <v>812</v>
      </c>
      <c r="AU33" s="115">
        <v>64</v>
      </c>
      <c r="AV33" s="116">
        <v>39</v>
      </c>
      <c r="AW33" s="110">
        <v>5</v>
      </c>
      <c r="AX33" s="112">
        <v>4</v>
      </c>
      <c r="AY33" s="118">
        <v>78</v>
      </c>
    </row>
    <row r="34" spans="1:51" x14ac:dyDescent="0.15">
      <c r="A34" s="2">
        <v>6</v>
      </c>
      <c r="B34" s="2">
        <v>201</v>
      </c>
      <c r="C34" s="152" t="s">
        <v>61</v>
      </c>
      <c r="D34" s="24"/>
      <c r="E34" s="149">
        <v>534.55999999999995</v>
      </c>
      <c r="F34" s="150">
        <v>228194</v>
      </c>
      <c r="G34" s="103">
        <v>523003</v>
      </c>
      <c r="H34" s="103">
        <v>252887</v>
      </c>
      <c r="I34" s="103">
        <v>270116</v>
      </c>
      <c r="J34" s="104">
        <v>-794</v>
      </c>
      <c r="K34" s="105">
        <v>-471</v>
      </c>
      <c r="L34" s="106">
        <v>-323</v>
      </c>
      <c r="M34" s="104">
        <v>-286</v>
      </c>
      <c r="N34" s="105">
        <v>-151</v>
      </c>
      <c r="O34" s="151">
        <v>-135</v>
      </c>
      <c r="P34" s="104">
        <v>293</v>
      </c>
      <c r="Q34" s="105">
        <v>153</v>
      </c>
      <c r="R34" s="106">
        <v>140</v>
      </c>
      <c r="S34" s="107">
        <v>148</v>
      </c>
      <c r="T34" s="108">
        <v>137</v>
      </c>
      <c r="U34" s="108">
        <v>5</v>
      </c>
      <c r="V34" s="109">
        <v>3</v>
      </c>
      <c r="W34" s="104">
        <v>579</v>
      </c>
      <c r="X34" s="105">
        <v>304</v>
      </c>
      <c r="Y34" s="106">
        <v>275</v>
      </c>
      <c r="Z34" s="107">
        <v>302</v>
      </c>
      <c r="AA34" s="108">
        <v>270</v>
      </c>
      <c r="AB34" s="108">
        <v>2</v>
      </c>
      <c r="AC34" s="109">
        <v>5</v>
      </c>
      <c r="AD34" s="110">
        <v>-508</v>
      </c>
      <c r="AE34" s="111">
        <v>-320</v>
      </c>
      <c r="AF34" s="112">
        <v>-188</v>
      </c>
      <c r="AG34" s="110">
        <v>2720</v>
      </c>
      <c r="AH34" s="111">
        <v>1438</v>
      </c>
      <c r="AI34" s="113">
        <v>1282</v>
      </c>
      <c r="AJ34" s="114">
        <v>1283</v>
      </c>
      <c r="AK34" s="115">
        <v>1143</v>
      </c>
      <c r="AL34" s="115">
        <v>137</v>
      </c>
      <c r="AM34" s="116">
        <v>126</v>
      </c>
      <c r="AN34" s="110">
        <v>18</v>
      </c>
      <c r="AO34" s="112">
        <v>13</v>
      </c>
      <c r="AP34" s="117">
        <v>3228</v>
      </c>
      <c r="AQ34" s="111">
        <v>1758</v>
      </c>
      <c r="AR34" s="113">
        <v>1470</v>
      </c>
      <c r="AS34" s="114">
        <v>1599</v>
      </c>
      <c r="AT34" s="115">
        <v>1381</v>
      </c>
      <c r="AU34" s="115">
        <v>143</v>
      </c>
      <c r="AV34" s="116">
        <v>79</v>
      </c>
      <c r="AW34" s="110">
        <v>16</v>
      </c>
      <c r="AX34" s="112">
        <v>10</v>
      </c>
      <c r="AY34" s="118">
        <v>537</v>
      </c>
    </row>
    <row r="35" spans="1:51" x14ac:dyDescent="0.15">
      <c r="A35">
        <v>2</v>
      </c>
      <c r="B35">
        <v>202</v>
      </c>
      <c r="C35" s="152" t="s">
        <v>62</v>
      </c>
      <c r="D35" s="24"/>
      <c r="E35" s="149">
        <v>50.71</v>
      </c>
      <c r="F35" s="150">
        <v>224672</v>
      </c>
      <c r="G35" s="103">
        <v>454887</v>
      </c>
      <c r="H35" s="103">
        <v>219451</v>
      </c>
      <c r="I35" s="103">
        <v>235436</v>
      </c>
      <c r="J35" s="104">
        <v>-100</v>
      </c>
      <c r="K35" s="105">
        <v>-202</v>
      </c>
      <c r="L35" s="106">
        <v>102</v>
      </c>
      <c r="M35" s="104">
        <v>-269</v>
      </c>
      <c r="N35" s="105">
        <v>-151</v>
      </c>
      <c r="O35" s="151">
        <v>-118</v>
      </c>
      <c r="P35" s="104">
        <v>262</v>
      </c>
      <c r="Q35" s="105">
        <v>127</v>
      </c>
      <c r="R35" s="106">
        <v>135</v>
      </c>
      <c r="S35" s="107">
        <v>126</v>
      </c>
      <c r="T35" s="108">
        <v>134</v>
      </c>
      <c r="U35" s="108">
        <v>1</v>
      </c>
      <c r="V35" s="109">
        <v>1</v>
      </c>
      <c r="W35" s="104">
        <v>531</v>
      </c>
      <c r="X35" s="105">
        <v>278</v>
      </c>
      <c r="Y35" s="106">
        <v>253</v>
      </c>
      <c r="Z35" s="107">
        <v>273</v>
      </c>
      <c r="AA35" s="108">
        <v>251</v>
      </c>
      <c r="AB35" s="108">
        <v>5</v>
      </c>
      <c r="AC35" s="109">
        <v>2</v>
      </c>
      <c r="AD35" s="110">
        <v>169</v>
      </c>
      <c r="AE35" s="111">
        <v>-51</v>
      </c>
      <c r="AF35" s="112">
        <v>220</v>
      </c>
      <c r="AG35" s="110">
        <v>3100</v>
      </c>
      <c r="AH35" s="111">
        <v>1559</v>
      </c>
      <c r="AI35" s="113">
        <v>1541</v>
      </c>
      <c r="AJ35" s="114">
        <v>1356</v>
      </c>
      <c r="AK35" s="115">
        <v>1438</v>
      </c>
      <c r="AL35" s="115">
        <v>191</v>
      </c>
      <c r="AM35" s="116">
        <v>94</v>
      </c>
      <c r="AN35" s="110">
        <v>12</v>
      </c>
      <c r="AO35" s="112">
        <v>9</v>
      </c>
      <c r="AP35" s="117">
        <v>2931</v>
      </c>
      <c r="AQ35" s="111">
        <v>1610</v>
      </c>
      <c r="AR35" s="113">
        <v>1321</v>
      </c>
      <c r="AS35" s="114">
        <v>1432</v>
      </c>
      <c r="AT35" s="115">
        <v>1220</v>
      </c>
      <c r="AU35" s="115">
        <v>150</v>
      </c>
      <c r="AV35" s="116">
        <v>90</v>
      </c>
      <c r="AW35" s="110">
        <v>28</v>
      </c>
      <c r="AX35" s="112">
        <v>11</v>
      </c>
      <c r="AY35" s="118">
        <v>756</v>
      </c>
    </row>
    <row r="36" spans="1:51" x14ac:dyDescent="0.15">
      <c r="A36">
        <v>4</v>
      </c>
      <c r="B36">
        <v>203</v>
      </c>
      <c r="C36" s="152" t="s">
        <v>63</v>
      </c>
      <c r="D36" s="24"/>
      <c r="E36" s="149">
        <v>49.42</v>
      </c>
      <c r="F36" s="150">
        <v>136509</v>
      </c>
      <c r="G36" s="103">
        <v>305131</v>
      </c>
      <c r="H36" s="103">
        <v>146994</v>
      </c>
      <c r="I36" s="103">
        <v>158137</v>
      </c>
      <c r="J36" s="104">
        <v>457</v>
      </c>
      <c r="K36" s="105">
        <v>217</v>
      </c>
      <c r="L36" s="106">
        <v>240</v>
      </c>
      <c r="M36" s="104">
        <v>-54</v>
      </c>
      <c r="N36" s="105">
        <v>-53</v>
      </c>
      <c r="O36" s="151">
        <v>-1</v>
      </c>
      <c r="P36" s="104">
        <v>234</v>
      </c>
      <c r="Q36" s="105">
        <v>104</v>
      </c>
      <c r="R36" s="106">
        <v>130</v>
      </c>
      <c r="S36" s="107">
        <v>104</v>
      </c>
      <c r="T36" s="108">
        <v>130</v>
      </c>
      <c r="U36" s="108">
        <v>0</v>
      </c>
      <c r="V36" s="109">
        <v>0</v>
      </c>
      <c r="W36" s="104">
        <v>288</v>
      </c>
      <c r="X36" s="105">
        <v>157</v>
      </c>
      <c r="Y36" s="106">
        <v>131</v>
      </c>
      <c r="Z36" s="107">
        <v>155</v>
      </c>
      <c r="AA36" s="108">
        <v>128</v>
      </c>
      <c r="AB36" s="108">
        <v>2</v>
      </c>
      <c r="AC36" s="109">
        <v>3</v>
      </c>
      <c r="AD36" s="110">
        <v>511</v>
      </c>
      <c r="AE36" s="111">
        <v>270</v>
      </c>
      <c r="AF36" s="112">
        <v>241</v>
      </c>
      <c r="AG36" s="110">
        <v>2274</v>
      </c>
      <c r="AH36" s="111">
        <v>1187</v>
      </c>
      <c r="AI36" s="113">
        <v>1087</v>
      </c>
      <c r="AJ36" s="114">
        <v>1123</v>
      </c>
      <c r="AK36" s="115">
        <v>1048</v>
      </c>
      <c r="AL36" s="115">
        <v>62</v>
      </c>
      <c r="AM36" s="116">
        <v>37</v>
      </c>
      <c r="AN36" s="110">
        <v>2</v>
      </c>
      <c r="AO36" s="112">
        <v>2</v>
      </c>
      <c r="AP36" s="117">
        <v>1763</v>
      </c>
      <c r="AQ36" s="111">
        <v>917</v>
      </c>
      <c r="AR36" s="113">
        <v>846</v>
      </c>
      <c r="AS36" s="114">
        <v>874</v>
      </c>
      <c r="AT36" s="115">
        <v>829</v>
      </c>
      <c r="AU36" s="115">
        <v>40</v>
      </c>
      <c r="AV36" s="116">
        <v>15</v>
      </c>
      <c r="AW36" s="110">
        <v>3</v>
      </c>
      <c r="AX36" s="112">
        <v>2</v>
      </c>
      <c r="AY36" s="118">
        <v>589</v>
      </c>
    </row>
    <row r="37" spans="1:51" x14ac:dyDescent="0.15">
      <c r="A37">
        <v>2</v>
      </c>
      <c r="B37">
        <v>204</v>
      </c>
      <c r="C37" s="152" t="s">
        <v>64</v>
      </c>
      <c r="D37" s="24" t="s">
        <v>51</v>
      </c>
      <c r="E37" s="149">
        <v>99.96</v>
      </c>
      <c r="F37" s="150">
        <v>219613</v>
      </c>
      <c r="G37" s="103">
        <v>483560</v>
      </c>
      <c r="H37" s="103">
        <v>224541</v>
      </c>
      <c r="I37" s="103">
        <v>259019</v>
      </c>
      <c r="J37" s="104">
        <v>-91</v>
      </c>
      <c r="K37" s="105">
        <v>-203</v>
      </c>
      <c r="L37" s="106">
        <v>112</v>
      </c>
      <c r="M37" s="104">
        <v>-99</v>
      </c>
      <c r="N37" s="105">
        <v>-43</v>
      </c>
      <c r="O37" s="151">
        <v>-56</v>
      </c>
      <c r="P37" s="104">
        <v>288</v>
      </c>
      <c r="Q37" s="105">
        <v>152</v>
      </c>
      <c r="R37" s="106">
        <v>136</v>
      </c>
      <c r="S37" s="107">
        <v>151</v>
      </c>
      <c r="T37" s="108">
        <v>134</v>
      </c>
      <c r="U37" s="108">
        <v>1</v>
      </c>
      <c r="V37" s="109">
        <v>2</v>
      </c>
      <c r="W37" s="104">
        <v>387</v>
      </c>
      <c r="X37" s="105">
        <v>195</v>
      </c>
      <c r="Y37" s="106">
        <v>192</v>
      </c>
      <c r="Z37" s="107">
        <v>191</v>
      </c>
      <c r="AA37" s="108">
        <v>190</v>
      </c>
      <c r="AB37" s="108">
        <v>4</v>
      </c>
      <c r="AC37" s="109">
        <v>2</v>
      </c>
      <c r="AD37" s="110">
        <v>8</v>
      </c>
      <c r="AE37" s="111">
        <v>-160</v>
      </c>
      <c r="AF37" s="112">
        <v>168</v>
      </c>
      <c r="AG37" s="110">
        <v>4210</v>
      </c>
      <c r="AH37" s="111">
        <v>2016</v>
      </c>
      <c r="AI37" s="113">
        <v>2194</v>
      </c>
      <c r="AJ37" s="114">
        <v>1818</v>
      </c>
      <c r="AK37" s="115">
        <v>2009</v>
      </c>
      <c r="AL37" s="115">
        <v>187</v>
      </c>
      <c r="AM37" s="116">
        <v>177</v>
      </c>
      <c r="AN37" s="110">
        <v>11</v>
      </c>
      <c r="AO37" s="112">
        <v>8</v>
      </c>
      <c r="AP37" s="117">
        <v>4202</v>
      </c>
      <c r="AQ37" s="111">
        <v>2176</v>
      </c>
      <c r="AR37" s="113">
        <v>2026</v>
      </c>
      <c r="AS37" s="114">
        <v>2074</v>
      </c>
      <c r="AT37" s="115">
        <v>1931</v>
      </c>
      <c r="AU37" s="115">
        <v>93</v>
      </c>
      <c r="AV37" s="116">
        <v>80</v>
      </c>
      <c r="AW37" s="110">
        <v>9</v>
      </c>
      <c r="AX37" s="112">
        <v>15</v>
      </c>
      <c r="AY37" s="118">
        <v>895</v>
      </c>
    </row>
    <row r="38" spans="1:51" x14ac:dyDescent="0.15">
      <c r="A38">
        <v>10</v>
      </c>
      <c r="B38">
        <v>205</v>
      </c>
      <c r="C38" s="152" t="s">
        <v>65</v>
      </c>
      <c r="D38" s="24"/>
      <c r="E38" s="149">
        <v>182.38</v>
      </c>
      <c r="F38" s="150">
        <v>18038</v>
      </c>
      <c r="G38" s="103">
        <v>40006</v>
      </c>
      <c r="H38" s="103">
        <v>19053</v>
      </c>
      <c r="I38" s="103">
        <v>20953</v>
      </c>
      <c r="J38" s="104">
        <v>-127</v>
      </c>
      <c r="K38" s="105">
        <v>-77</v>
      </c>
      <c r="L38" s="106">
        <v>-50</v>
      </c>
      <c r="M38" s="104">
        <v>-50</v>
      </c>
      <c r="N38" s="105">
        <v>-18</v>
      </c>
      <c r="O38" s="151">
        <v>-32</v>
      </c>
      <c r="P38" s="104">
        <v>15</v>
      </c>
      <c r="Q38" s="105">
        <v>8</v>
      </c>
      <c r="R38" s="106">
        <v>7</v>
      </c>
      <c r="S38" s="107">
        <v>8</v>
      </c>
      <c r="T38" s="108">
        <v>7</v>
      </c>
      <c r="U38" s="108">
        <v>0</v>
      </c>
      <c r="V38" s="109">
        <v>0</v>
      </c>
      <c r="W38" s="104">
        <v>65</v>
      </c>
      <c r="X38" s="105">
        <v>26</v>
      </c>
      <c r="Y38" s="106">
        <v>39</v>
      </c>
      <c r="Z38" s="107">
        <v>26</v>
      </c>
      <c r="AA38" s="108">
        <v>39</v>
      </c>
      <c r="AB38" s="108">
        <v>0</v>
      </c>
      <c r="AC38" s="109">
        <v>0</v>
      </c>
      <c r="AD38" s="110">
        <v>-77</v>
      </c>
      <c r="AE38" s="111">
        <v>-59</v>
      </c>
      <c r="AF38" s="112">
        <v>-18</v>
      </c>
      <c r="AG38" s="110">
        <v>339</v>
      </c>
      <c r="AH38" s="111">
        <v>166</v>
      </c>
      <c r="AI38" s="113">
        <v>173</v>
      </c>
      <c r="AJ38" s="114">
        <v>140</v>
      </c>
      <c r="AK38" s="115">
        <v>164</v>
      </c>
      <c r="AL38" s="115">
        <v>26</v>
      </c>
      <c r="AM38" s="116">
        <v>9</v>
      </c>
      <c r="AN38" s="110">
        <v>0</v>
      </c>
      <c r="AO38" s="112">
        <v>0</v>
      </c>
      <c r="AP38" s="117">
        <v>416</v>
      </c>
      <c r="AQ38" s="111">
        <v>225</v>
      </c>
      <c r="AR38" s="113">
        <v>191</v>
      </c>
      <c r="AS38" s="114">
        <v>185</v>
      </c>
      <c r="AT38" s="115">
        <v>160</v>
      </c>
      <c r="AU38" s="115">
        <v>37</v>
      </c>
      <c r="AV38" s="116">
        <v>30</v>
      </c>
      <c r="AW38" s="110">
        <v>3</v>
      </c>
      <c r="AX38" s="112">
        <v>1</v>
      </c>
      <c r="AY38" s="118">
        <v>17</v>
      </c>
    </row>
    <row r="39" spans="1:51" x14ac:dyDescent="0.15">
      <c r="A39">
        <v>2</v>
      </c>
      <c r="B39">
        <v>206</v>
      </c>
      <c r="C39" s="152" t="s">
        <v>66</v>
      </c>
      <c r="D39" s="24" t="s">
        <v>51</v>
      </c>
      <c r="E39" s="149">
        <v>18.47</v>
      </c>
      <c r="F39" s="150">
        <v>42874</v>
      </c>
      <c r="G39" s="103">
        <v>93368</v>
      </c>
      <c r="H39" s="103">
        <v>41585</v>
      </c>
      <c r="I39" s="103">
        <v>51783</v>
      </c>
      <c r="J39" s="104">
        <v>-257</v>
      </c>
      <c r="K39" s="105">
        <v>-178</v>
      </c>
      <c r="L39" s="106">
        <v>-79</v>
      </c>
      <c r="M39" s="104">
        <v>-49</v>
      </c>
      <c r="N39" s="105">
        <v>-24</v>
      </c>
      <c r="O39" s="151">
        <v>-25</v>
      </c>
      <c r="P39" s="104">
        <v>51</v>
      </c>
      <c r="Q39" s="105">
        <v>25</v>
      </c>
      <c r="R39" s="106">
        <v>26</v>
      </c>
      <c r="S39" s="107">
        <v>25</v>
      </c>
      <c r="T39" s="108">
        <v>26</v>
      </c>
      <c r="U39" s="108">
        <v>0</v>
      </c>
      <c r="V39" s="109">
        <v>0</v>
      </c>
      <c r="W39" s="104">
        <v>100</v>
      </c>
      <c r="X39" s="105">
        <v>49</v>
      </c>
      <c r="Y39" s="106">
        <v>51</v>
      </c>
      <c r="Z39" s="107">
        <v>49</v>
      </c>
      <c r="AA39" s="108">
        <v>51</v>
      </c>
      <c r="AB39" s="108">
        <v>0</v>
      </c>
      <c r="AC39" s="109">
        <v>0</v>
      </c>
      <c r="AD39" s="110">
        <v>-208</v>
      </c>
      <c r="AE39" s="111">
        <v>-154</v>
      </c>
      <c r="AF39" s="112">
        <v>-54</v>
      </c>
      <c r="AG39" s="110">
        <v>659</v>
      </c>
      <c r="AH39" s="111">
        <v>304</v>
      </c>
      <c r="AI39" s="113">
        <v>355</v>
      </c>
      <c r="AJ39" s="114">
        <v>280</v>
      </c>
      <c r="AK39" s="115">
        <v>311</v>
      </c>
      <c r="AL39" s="115">
        <v>20</v>
      </c>
      <c r="AM39" s="116">
        <v>43</v>
      </c>
      <c r="AN39" s="110">
        <v>4</v>
      </c>
      <c r="AO39" s="112">
        <v>1</v>
      </c>
      <c r="AP39" s="117">
        <v>867</v>
      </c>
      <c r="AQ39" s="111">
        <v>458</v>
      </c>
      <c r="AR39" s="113">
        <v>409</v>
      </c>
      <c r="AS39" s="114">
        <v>422</v>
      </c>
      <c r="AT39" s="115">
        <v>379</v>
      </c>
      <c r="AU39" s="115">
        <v>35</v>
      </c>
      <c r="AV39" s="116">
        <v>29</v>
      </c>
      <c r="AW39" s="110">
        <v>1</v>
      </c>
      <c r="AX39" s="112">
        <v>1</v>
      </c>
      <c r="AY39" s="118">
        <v>-24</v>
      </c>
    </row>
    <row r="40" spans="1:51" x14ac:dyDescent="0.15">
      <c r="A40">
        <v>3</v>
      </c>
      <c r="B40">
        <v>207</v>
      </c>
      <c r="C40" s="152" t="s">
        <v>67</v>
      </c>
      <c r="D40" s="24"/>
      <c r="E40" s="149">
        <v>25</v>
      </c>
      <c r="F40" s="150">
        <v>83600</v>
      </c>
      <c r="G40" s="103">
        <v>196356</v>
      </c>
      <c r="H40" s="103">
        <v>94184</v>
      </c>
      <c r="I40" s="103">
        <v>102172</v>
      </c>
      <c r="J40" s="104">
        <v>-436</v>
      </c>
      <c r="K40" s="105">
        <v>-290</v>
      </c>
      <c r="L40" s="106">
        <v>-146</v>
      </c>
      <c r="M40" s="104">
        <v>-70</v>
      </c>
      <c r="N40" s="105">
        <v>-39</v>
      </c>
      <c r="O40" s="151">
        <v>-31</v>
      </c>
      <c r="P40" s="104">
        <v>108</v>
      </c>
      <c r="Q40" s="105">
        <v>49</v>
      </c>
      <c r="R40" s="106">
        <v>59</v>
      </c>
      <c r="S40" s="107">
        <v>49</v>
      </c>
      <c r="T40" s="108">
        <v>58</v>
      </c>
      <c r="U40" s="108">
        <v>0</v>
      </c>
      <c r="V40" s="109">
        <v>1</v>
      </c>
      <c r="W40" s="104">
        <v>178</v>
      </c>
      <c r="X40" s="105">
        <v>88</v>
      </c>
      <c r="Y40" s="106">
        <v>90</v>
      </c>
      <c r="Z40" s="107">
        <v>86</v>
      </c>
      <c r="AA40" s="108">
        <v>89</v>
      </c>
      <c r="AB40" s="108">
        <v>2</v>
      </c>
      <c r="AC40" s="109">
        <v>1</v>
      </c>
      <c r="AD40" s="110">
        <v>-366</v>
      </c>
      <c r="AE40" s="111">
        <v>-251</v>
      </c>
      <c r="AF40" s="112">
        <v>-115</v>
      </c>
      <c r="AG40" s="110">
        <v>1258</v>
      </c>
      <c r="AH40" s="111">
        <v>677</v>
      </c>
      <c r="AI40" s="113">
        <v>581</v>
      </c>
      <c r="AJ40" s="114">
        <v>637</v>
      </c>
      <c r="AK40" s="115">
        <v>544</v>
      </c>
      <c r="AL40" s="115">
        <v>36</v>
      </c>
      <c r="AM40" s="116">
        <v>35</v>
      </c>
      <c r="AN40" s="110">
        <v>4</v>
      </c>
      <c r="AO40" s="112">
        <v>2</v>
      </c>
      <c r="AP40" s="117">
        <v>1624</v>
      </c>
      <c r="AQ40" s="111">
        <v>928</v>
      </c>
      <c r="AR40" s="113">
        <v>696</v>
      </c>
      <c r="AS40" s="114">
        <v>869</v>
      </c>
      <c r="AT40" s="115">
        <v>651</v>
      </c>
      <c r="AU40" s="115">
        <v>58</v>
      </c>
      <c r="AV40" s="116">
        <v>45</v>
      </c>
      <c r="AW40" s="110">
        <v>1</v>
      </c>
      <c r="AX40" s="112">
        <v>0</v>
      </c>
      <c r="AY40" s="118">
        <v>-21</v>
      </c>
    </row>
    <row r="41" spans="1:51" x14ac:dyDescent="0.15">
      <c r="A41">
        <v>7</v>
      </c>
      <c r="B41">
        <v>208</v>
      </c>
      <c r="C41" s="152" t="s">
        <v>68</v>
      </c>
      <c r="D41" s="24"/>
      <c r="E41" s="149">
        <v>90.4</v>
      </c>
      <c r="F41" s="150">
        <v>11605</v>
      </c>
      <c r="G41" s="103">
        <v>27223</v>
      </c>
      <c r="H41" s="103">
        <v>13049</v>
      </c>
      <c r="I41" s="103">
        <v>14174</v>
      </c>
      <c r="J41" s="104">
        <v>-118</v>
      </c>
      <c r="K41" s="105">
        <v>-48</v>
      </c>
      <c r="L41" s="106">
        <v>-70</v>
      </c>
      <c r="M41" s="104">
        <v>-25</v>
      </c>
      <c r="N41" s="105">
        <v>-13</v>
      </c>
      <c r="O41" s="151">
        <v>-12</v>
      </c>
      <c r="P41" s="104">
        <v>11</v>
      </c>
      <c r="Q41" s="105">
        <v>6</v>
      </c>
      <c r="R41" s="106">
        <v>5</v>
      </c>
      <c r="S41" s="107">
        <v>6</v>
      </c>
      <c r="T41" s="108">
        <v>5</v>
      </c>
      <c r="U41" s="108">
        <v>0</v>
      </c>
      <c r="V41" s="109">
        <v>0</v>
      </c>
      <c r="W41" s="104">
        <v>36</v>
      </c>
      <c r="X41" s="105">
        <v>19</v>
      </c>
      <c r="Y41" s="106">
        <v>17</v>
      </c>
      <c r="Z41" s="107">
        <v>19</v>
      </c>
      <c r="AA41" s="108">
        <v>17</v>
      </c>
      <c r="AB41" s="108">
        <v>0</v>
      </c>
      <c r="AC41" s="109">
        <v>0</v>
      </c>
      <c r="AD41" s="110">
        <v>-93</v>
      </c>
      <c r="AE41" s="111">
        <v>-35</v>
      </c>
      <c r="AF41" s="112">
        <v>-58</v>
      </c>
      <c r="AG41" s="110">
        <v>120</v>
      </c>
      <c r="AH41" s="111">
        <v>73</v>
      </c>
      <c r="AI41" s="113">
        <v>47</v>
      </c>
      <c r="AJ41" s="114">
        <v>59</v>
      </c>
      <c r="AK41" s="115">
        <v>42</v>
      </c>
      <c r="AL41" s="115">
        <v>14</v>
      </c>
      <c r="AM41" s="116">
        <v>5</v>
      </c>
      <c r="AN41" s="110">
        <v>0</v>
      </c>
      <c r="AO41" s="112">
        <v>0</v>
      </c>
      <c r="AP41" s="117">
        <v>213</v>
      </c>
      <c r="AQ41" s="111">
        <v>108</v>
      </c>
      <c r="AR41" s="113">
        <v>105</v>
      </c>
      <c r="AS41" s="114">
        <v>96</v>
      </c>
      <c r="AT41" s="115">
        <v>97</v>
      </c>
      <c r="AU41" s="115">
        <v>12</v>
      </c>
      <c r="AV41" s="116">
        <v>8</v>
      </c>
      <c r="AW41" s="110">
        <v>0</v>
      </c>
      <c r="AX41" s="112">
        <v>0</v>
      </c>
      <c r="AY41" s="118">
        <v>-7</v>
      </c>
    </row>
    <row r="42" spans="1:51" x14ac:dyDescent="0.15">
      <c r="A42">
        <v>8</v>
      </c>
      <c r="B42">
        <v>209</v>
      </c>
      <c r="C42" s="152" t="s">
        <v>69</v>
      </c>
      <c r="D42" s="24"/>
      <c r="E42" s="149">
        <v>697.55</v>
      </c>
      <c r="F42" s="150">
        <v>30484</v>
      </c>
      <c r="G42" s="103">
        <v>74660</v>
      </c>
      <c r="H42" s="103">
        <v>35858</v>
      </c>
      <c r="I42" s="103">
        <v>38802</v>
      </c>
      <c r="J42" s="104">
        <v>-295</v>
      </c>
      <c r="K42" s="105">
        <v>-162</v>
      </c>
      <c r="L42" s="106">
        <v>-133</v>
      </c>
      <c r="M42" s="104">
        <v>-74</v>
      </c>
      <c r="N42" s="105">
        <v>-44</v>
      </c>
      <c r="O42" s="151">
        <v>-30</v>
      </c>
      <c r="P42" s="104">
        <v>30</v>
      </c>
      <c r="Q42" s="105">
        <v>10</v>
      </c>
      <c r="R42" s="106">
        <v>20</v>
      </c>
      <c r="S42" s="107">
        <v>10</v>
      </c>
      <c r="T42" s="108">
        <v>19</v>
      </c>
      <c r="U42" s="108">
        <v>0</v>
      </c>
      <c r="V42" s="109">
        <v>1</v>
      </c>
      <c r="W42" s="104">
        <v>104</v>
      </c>
      <c r="X42" s="105">
        <v>54</v>
      </c>
      <c r="Y42" s="106">
        <v>50</v>
      </c>
      <c r="Z42" s="107">
        <v>54</v>
      </c>
      <c r="AA42" s="108">
        <v>50</v>
      </c>
      <c r="AB42" s="108">
        <v>0</v>
      </c>
      <c r="AC42" s="109">
        <v>0</v>
      </c>
      <c r="AD42" s="110">
        <v>-221</v>
      </c>
      <c r="AE42" s="111">
        <v>-118</v>
      </c>
      <c r="AF42" s="112">
        <v>-103</v>
      </c>
      <c r="AG42" s="110">
        <v>355</v>
      </c>
      <c r="AH42" s="111">
        <v>168</v>
      </c>
      <c r="AI42" s="113">
        <v>187</v>
      </c>
      <c r="AJ42" s="114">
        <v>153</v>
      </c>
      <c r="AK42" s="115">
        <v>153</v>
      </c>
      <c r="AL42" s="115">
        <v>15</v>
      </c>
      <c r="AM42" s="116">
        <v>34</v>
      </c>
      <c r="AN42" s="110">
        <v>0</v>
      </c>
      <c r="AO42" s="112">
        <v>0</v>
      </c>
      <c r="AP42" s="117">
        <v>576</v>
      </c>
      <c r="AQ42" s="111">
        <v>286</v>
      </c>
      <c r="AR42" s="113">
        <v>290</v>
      </c>
      <c r="AS42" s="114">
        <v>273</v>
      </c>
      <c r="AT42" s="115">
        <v>263</v>
      </c>
      <c r="AU42" s="115">
        <v>11</v>
      </c>
      <c r="AV42" s="116">
        <v>23</v>
      </c>
      <c r="AW42" s="110">
        <v>2</v>
      </c>
      <c r="AX42" s="112">
        <v>4</v>
      </c>
      <c r="AY42" s="118">
        <v>30</v>
      </c>
    </row>
    <row r="43" spans="1:51" x14ac:dyDescent="0.15">
      <c r="A43">
        <v>4</v>
      </c>
      <c r="B43">
        <v>210</v>
      </c>
      <c r="C43" s="152" t="s">
        <v>70</v>
      </c>
      <c r="D43" s="24"/>
      <c r="E43" s="149">
        <v>138.47999999999999</v>
      </c>
      <c r="F43" s="150">
        <v>109079</v>
      </c>
      <c r="G43" s="103">
        <v>256931</v>
      </c>
      <c r="H43" s="103">
        <v>125246</v>
      </c>
      <c r="I43" s="103">
        <v>131685</v>
      </c>
      <c r="J43" s="104">
        <v>-166</v>
      </c>
      <c r="K43" s="105">
        <v>-61</v>
      </c>
      <c r="L43" s="106">
        <v>-105</v>
      </c>
      <c r="M43" s="104">
        <v>-133</v>
      </c>
      <c r="N43" s="105">
        <v>-71</v>
      </c>
      <c r="O43" s="151">
        <v>-62</v>
      </c>
      <c r="P43" s="104">
        <v>129</v>
      </c>
      <c r="Q43" s="105">
        <v>67</v>
      </c>
      <c r="R43" s="106">
        <v>62</v>
      </c>
      <c r="S43" s="107">
        <v>66</v>
      </c>
      <c r="T43" s="108">
        <v>61</v>
      </c>
      <c r="U43" s="108">
        <v>1</v>
      </c>
      <c r="V43" s="109">
        <v>1</v>
      </c>
      <c r="W43" s="104">
        <v>262</v>
      </c>
      <c r="X43" s="105">
        <v>138</v>
      </c>
      <c r="Y43" s="106">
        <v>124</v>
      </c>
      <c r="Z43" s="107">
        <v>137</v>
      </c>
      <c r="AA43" s="108">
        <v>123</v>
      </c>
      <c r="AB43" s="108">
        <v>1</v>
      </c>
      <c r="AC43" s="109">
        <v>1</v>
      </c>
      <c r="AD43" s="110">
        <v>-33</v>
      </c>
      <c r="AE43" s="111">
        <v>10</v>
      </c>
      <c r="AF43" s="112">
        <v>-43</v>
      </c>
      <c r="AG43" s="110">
        <v>1499</v>
      </c>
      <c r="AH43" s="111">
        <v>863</v>
      </c>
      <c r="AI43" s="113">
        <v>636</v>
      </c>
      <c r="AJ43" s="114">
        <v>778</v>
      </c>
      <c r="AK43" s="115">
        <v>601</v>
      </c>
      <c r="AL43" s="115">
        <v>77</v>
      </c>
      <c r="AM43" s="116">
        <v>29</v>
      </c>
      <c r="AN43" s="110">
        <v>8</v>
      </c>
      <c r="AO43" s="112">
        <v>6</v>
      </c>
      <c r="AP43" s="117">
        <v>1532</v>
      </c>
      <c r="AQ43" s="111">
        <v>853</v>
      </c>
      <c r="AR43" s="113">
        <v>679</v>
      </c>
      <c r="AS43" s="114">
        <v>800</v>
      </c>
      <c r="AT43" s="115">
        <v>657</v>
      </c>
      <c r="AU43" s="115">
        <v>51</v>
      </c>
      <c r="AV43" s="116">
        <v>17</v>
      </c>
      <c r="AW43" s="110">
        <v>2</v>
      </c>
      <c r="AX43" s="112">
        <v>5</v>
      </c>
      <c r="AY43" s="118">
        <v>373</v>
      </c>
    </row>
    <row r="44" spans="1:51" x14ac:dyDescent="0.15">
      <c r="A44">
        <v>7</v>
      </c>
      <c r="B44">
        <v>212</v>
      </c>
      <c r="C44" s="152" t="s">
        <v>71</v>
      </c>
      <c r="D44" s="24"/>
      <c r="E44" s="149">
        <v>126.85</v>
      </c>
      <c r="F44" s="150">
        <v>18903</v>
      </c>
      <c r="G44" s="103">
        <v>44213</v>
      </c>
      <c r="H44" s="103">
        <v>21288</v>
      </c>
      <c r="I44" s="103">
        <v>22925</v>
      </c>
      <c r="J44" s="104">
        <v>-128</v>
      </c>
      <c r="K44" s="105">
        <v>-53</v>
      </c>
      <c r="L44" s="106">
        <v>-75</v>
      </c>
      <c r="M44" s="104">
        <v>-47</v>
      </c>
      <c r="N44" s="105">
        <v>-26</v>
      </c>
      <c r="O44" s="151">
        <v>-21</v>
      </c>
      <c r="P44" s="104">
        <v>17</v>
      </c>
      <c r="Q44" s="105">
        <v>9</v>
      </c>
      <c r="R44" s="106">
        <v>8</v>
      </c>
      <c r="S44" s="107">
        <v>9</v>
      </c>
      <c r="T44" s="108">
        <v>8</v>
      </c>
      <c r="U44" s="108">
        <v>0</v>
      </c>
      <c r="V44" s="109">
        <v>0</v>
      </c>
      <c r="W44" s="104">
        <v>64</v>
      </c>
      <c r="X44" s="105">
        <v>35</v>
      </c>
      <c r="Y44" s="106">
        <v>29</v>
      </c>
      <c r="Z44" s="107">
        <v>35</v>
      </c>
      <c r="AA44" s="108">
        <v>29</v>
      </c>
      <c r="AB44" s="108">
        <v>0</v>
      </c>
      <c r="AC44" s="109">
        <v>0</v>
      </c>
      <c r="AD44" s="110">
        <v>-81</v>
      </c>
      <c r="AE44" s="111">
        <v>-27</v>
      </c>
      <c r="AF44" s="112">
        <v>-54</v>
      </c>
      <c r="AG44" s="110">
        <v>259</v>
      </c>
      <c r="AH44" s="111">
        <v>129</v>
      </c>
      <c r="AI44" s="113">
        <v>130</v>
      </c>
      <c r="AJ44" s="114">
        <v>112</v>
      </c>
      <c r="AK44" s="115">
        <v>122</v>
      </c>
      <c r="AL44" s="115">
        <v>16</v>
      </c>
      <c r="AM44" s="116">
        <v>8</v>
      </c>
      <c r="AN44" s="110">
        <v>1</v>
      </c>
      <c r="AO44" s="112">
        <v>0</v>
      </c>
      <c r="AP44" s="117">
        <v>340</v>
      </c>
      <c r="AQ44" s="111">
        <v>156</v>
      </c>
      <c r="AR44" s="113">
        <v>184</v>
      </c>
      <c r="AS44" s="114">
        <v>147</v>
      </c>
      <c r="AT44" s="115">
        <v>174</v>
      </c>
      <c r="AU44" s="115">
        <v>7</v>
      </c>
      <c r="AV44" s="116">
        <v>7</v>
      </c>
      <c r="AW44" s="110">
        <v>2</v>
      </c>
      <c r="AX44" s="112">
        <v>3</v>
      </c>
      <c r="AY44" s="118">
        <v>34</v>
      </c>
    </row>
    <row r="45" spans="1:51" x14ac:dyDescent="0.15">
      <c r="A45">
        <v>5</v>
      </c>
      <c r="B45">
        <v>213</v>
      </c>
      <c r="C45" s="152" t="s">
        <v>72</v>
      </c>
      <c r="D45" s="24"/>
      <c r="E45" s="149">
        <v>132.44</v>
      </c>
      <c r="F45" s="150">
        <v>15086</v>
      </c>
      <c r="G45" s="103">
        <v>37225</v>
      </c>
      <c r="H45" s="103">
        <v>17801</v>
      </c>
      <c r="I45" s="103">
        <v>19424</v>
      </c>
      <c r="J45" s="104">
        <v>-121</v>
      </c>
      <c r="K45" s="105">
        <v>-55</v>
      </c>
      <c r="L45" s="106">
        <v>-66</v>
      </c>
      <c r="M45" s="104">
        <v>-40</v>
      </c>
      <c r="N45" s="105">
        <v>-20</v>
      </c>
      <c r="O45" s="151">
        <v>-20</v>
      </c>
      <c r="P45" s="104">
        <v>10</v>
      </c>
      <c r="Q45" s="105">
        <v>4</v>
      </c>
      <c r="R45" s="106">
        <v>6</v>
      </c>
      <c r="S45" s="107">
        <v>4</v>
      </c>
      <c r="T45" s="108">
        <v>6</v>
      </c>
      <c r="U45" s="108">
        <v>0</v>
      </c>
      <c r="V45" s="109">
        <v>0</v>
      </c>
      <c r="W45" s="104">
        <v>50</v>
      </c>
      <c r="X45" s="105">
        <v>24</v>
      </c>
      <c r="Y45" s="106">
        <v>26</v>
      </c>
      <c r="Z45" s="107">
        <v>24</v>
      </c>
      <c r="AA45" s="108">
        <v>26</v>
      </c>
      <c r="AB45" s="108">
        <v>0</v>
      </c>
      <c r="AC45" s="109">
        <v>0</v>
      </c>
      <c r="AD45" s="110">
        <v>-81</v>
      </c>
      <c r="AE45" s="111">
        <v>-35</v>
      </c>
      <c r="AF45" s="112">
        <v>-46</v>
      </c>
      <c r="AG45" s="110">
        <v>193</v>
      </c>
      <c r="AH45" s="111">
        <v>107</v>
      </c>
      <c r="AI45" s="113">
        <v>86</v>
      </c>
      <c r="AJ45" s="114">
        <v>90</v>
      </c>
      <c r="AK45" s="115">
        <v>74</v>
      </c>
      <c r="AL45" s="115">
        <v>16</v>
      </c>
      <c r="AM45" s="116">
        <v>12</v>
      </c>
      <c r="AN45" s="110">
        <v>1</v>
      </c>
      <c r="AO45" s="112">
        <v>0</v>
      </c>
      <c r="AP45" s="117">
        <v>274</v>
      </c>
      <c r="AQ45" s="111">
        <v>142</v>
      </c>
      <c r="AR45" s="113">
        <v>132</v>
      </c>
      <c r="AS45" s="114">
        <v>131</v>
      </c>
      <c r="AT45" s="115">
        <v>126</v>
      </c>
      <c r="AU45" s="115">
        <v>10</v>
      </c>
      <c r="AV45" s="116">
        <v>6</v>
      </c>
      <c r="AW45" s="110">
        <v>1</v>
      </c>
      <c r="AX45" s="112">
        <v>0</v>
      </c>
      <c r="AY45" s="118">
        <v>24</v>
      </c>
    </row>
    <row r="46" spans="1:51" x14ac:dyDescent="0.15">
      <c r="A46">
        <v>3</v>
      </c>
      <c r="B46">
        <v>214</v>
      </c>
      <c r="C46" s="152" t="s">
        <v>73</v>
      </c>
      <c r="D46" s="24" t="s">
        <v>51</v>
      </c>
      <c r="E46" s="149">
        <v>101.8</v>
      </c>
      <c r="F46" s="150">
        <v>96514</v>
      </c>
      <c r="G46" s="103">
        <v>222933</v>
      </c>
      <c r="H46" s="103">
        <v>102024</v>
      </c>
      <c r="I46" s="103">
        <v>120909</v>
      </c>
      <c r="J46" s="104">
        <v>-430</v>
      </c>
      <c r="K46" s="105">
        <v>-232</v>
      </c>
      <c r="L46" s="106">
        <v>-198</v>
      </c>
      <c r="M46" s="104">
        <v>-136</v>
      </c>
      <c r="N46" s="105">
        <v>-58</v>
      </c>
      <c r="O46" s="151">
        <v>-78</v>
      </c>
      <c r="P46" s="104">
        <v>94</v>
      </c>
      <c r="Q46" s="105">
        <v>51</v>
      </c>
      <c r="R46" s="106">
        <v>43</v>
      </c>
      <c r="S46" s="107">
        <v>51</v>
      </c>
      <c r="T46" s="108">
        <v>43</v>
      </c>
      <c r="U46" s="108">
        <v>0</v>
      </c>
      <c r="V46" s="109">
        <v>0</v>
      </c>
      <c r="W46" s="104">
        <v>230</v>
      </c>
      <c r="X46" s="105">
        <v>109</v>
      </c>
      <c r="Y46" s="106">
        <v>121</v>
      </c>
      <c r="Z46" s="107">
        <v>105</v>
      </c>
      <c r="AA46" s="108">
        <v>120</v>
      </c>
      <c r="AB46" s="108">
        <v>4</v>
      </c>
      <c r="AC46" s="109">
        <v>1</v>
      </c>
      <c r="AD46" s="110">
        <v>-294</v>
      </c>
      <c r="AE46" s="111">
        <v>-174</v>
      </c>
      <c r="AF46" s="112">
        <v>-120</v>
      </c>
      <c r="AG46" s="110">
        <v>1485</v>
      </c>
      <c r="AH46" s="111">
        <v>724</v>
      </c>
      <c r="AI46" s="113">
        <v>761</v>
      </c>
      <c r="AJ46" s="114">
        <v>645</v>
      </c>
      <c r="AK46" s="115">
        <v>700</v>
      </c>
      <c r="AL46" s="115">
        <v>67</v>
      </c>
      <c r="AM46" s="116">
        <v>51</v>
      </c>
      <c r="AN46" s="110">
        <v>12</v>
      </c>
      <c r="AO46" s="112">
        <v>10</v>
      </c>
      <c r="AP46" s="117">
        <v>1779</v>
      </c>
      <c r="AQ46" s="111">
        <v>898</v>
      </c>
      <c r="AR46" s="113">
        <v>881</v>
      </c>
      <c r="AS46" s="114">
        <v>854</v>
      </c>
      <c r="AT46" s="115">
        <v>851</v>
      </c>
      <c r="AU46" s="115">
        <v>42</v>
      </c>
      <c r="AV46" s="116">
        <v>27</v>
      </c>
      <c r="AW46" s="110">
        <v>2</v>
      </c>
      <c r="AX46" s="112">
        <v>3</v>
      </c>
      <c r="AY46" s="118">
        <v>230</v>
      </c>
    </row>
    <row r="47" spans="1:51" x14ac:dyDescent="0.15">
      <c r="A47">
        <v>5</v>
      </c>
      <c r="B47">
        <v>215</v>
      </c>
      <c r="C47" s="152" t="s">
        <v>74</v>
      </c>
      <c r="D47" s="24"/>
      <c r="E47" s="149">
        <v>176.51</v>
      </c>
      <c r="F47" s="150">
        <v>30646</v>
      </c>
      <c r="G47" s="103">
        <v>73035</v>
      </c>
      <c r="H47" s="103">
        <v>35034</v>
      </c>
      <c r="I47" s="103">
        <v>38001</v>
      </c>
      <c r="J47" s="104">
        <v>-238</v>
      </c>
      <c r="K47" s="105">
        <v>-121</v>
      </c>
      <c r="L47" s="106">
        <v>-117</v>
      </c>
      <c r="M47" s="104">
        <v>-55</v>
      </c>
      <c r="N47" s="105">
        <v>-31</v>
      </c>
      <c r="O47" s="151">
        <v>-24</v>
      </c>
      <c r="P47" s="104">
        <v>30</v>
      </c>
      <c r="Q47" s="105">
        <v>15</v>
      </c>
      <c r="R47" s="106">
        <v>15</v>
      </c>
      <c r="S47" s="107">
        <v>14</v>
      </c>
      <c r="T47" s="108">
        <v>13</v>
      </c>
      <c r="U47" s="108">
        <v>1</v>
      </c>
      <c r="V47" s="109">
        <v>2</v>
      </c>
      <c r="W47" s="104">
        <v>85</v>
      </c>
      <c r="X47" s="105">
        <v>46</v>
      </c>
      <c r="Y47" s="106">
        <v>39</v>
      </c>
      <c r="Z47" s="107">
        <v>45</v>
      </c>
      <c r="AA47" s="108">
        <v>38</v>
      </c>
      <c r="AB47" s="108">
        <v>1</v>
      </c>
      <c r="AC47" s="109">
        <v>1</v>
      </c>
      <c r="AD47" s="110">
        <v>-183</v>
      </c>
      <c r="AE47" s="111">
        <v>-90</v>
      </c>
      <c r="AF47" s="112">
        <v>-93</v>
      </c>
      <c r="AG47" s="110">
        <v>345</v>
      </c>
      <c r="AH47" s="111">
        <v>182</v>
      </c>
      <c r="AI47" s="113">
        <v>163</v>
      </c>
      <c r="AJ47" s="114">
        <v>142</v>
      </c>
      <c r="AK47" s="115">
        <v>138</v>
      </c>
      <c r="AL47" s="115">
        <v>38</v>
      </c>
      <c r="AM47" s="116">
        <v>21</v>
      </c>
      <c r="AN47" s="110">
        <v>2</v>
      </c>
      <c r="AO47" s="112">
        <v>4</v>
      </c>
      <c r="AP47" s="117">
        <v>528</v>
      </c>
      <c r="AQ47" s="111">
        <v>272</v>
      </c>
      <c r="AR47" s="113">
        <v>256</v>
      </c>
      <c r="AS47" s="114">
        <v>248</v>
      </c>
      <c r="AT47" s="115">
        <v>238</v>
      </c>
      <c r="AU47" s="115">
        <v>21</v>
      </c>
      <c r="AV47" s="116">
        <v>16</v>
      </c>
      <c r="AW47" s="110">
        <v>3</v>
      </c>
      <c r="AX47" s="112">
        <v>2</v>
      </c>
      <c r="AY47" s="118">
        <v>48</v>
      </c>
    </row>
    <row r="48" spans="1:51" x14ac:dyDescent="0.15">
      <c r="A48">
        <v>4</v>
      </c>
      <c r="B48">
        <v>216</v>
      </c>
      <c r="C48" s="152" t="s">
        <v>75</v>
      </c>
      <c r="D48" s="24"/>
      <c r="E48" s="149">
        <v>34.380000000000003</v>
      </c>
      <c r="F48" s="150">
        <v>37119</v>
      </c>
      <c r="G48" s="103">
        <v>85571</v>
      </c>
      <c r="H48" s="103">
        <v>41297</v>
      </c>
      <c r="I48" s="103">
        <v>44274</v>
      </c>
      <c r="J48" s="104">
        <v>-241</v>
      </c>
      <c r="K48" s="105">
        <v>-110</v>
      </c>
      <c r="L48" s="106">
        <v>-131</v>
      </c>
      <c r="M48" s="104">
        <v>-77</v>
      </c>
      <c r="N48" s="105">
        <v>-31</v>
      </c>
      <c r="O48" s="151">
        <v>-46</v>
      </c>
      <c r="P48" s="104">
        <v>37</v>
      </c>
      <c r="Q48" s="105">
        <v>19</v>
      </c>
      <c r="R48" s="106">
        <v>18</v>
      </c>
      <c r="S48" s="107">
        <v>19</v>
      </c>
      <c r="T48" s="108">
        <v>18</v>
      </c>
      <c r="U48" s="108">
        <v>0</v>
      </c>
      <c r="V48" s="109">
        <v>0</v>
      </c>
      <c r="W48" s="104">
        <v>114</v>
      </c>
      <c r="X48" s="105">
        <v>50</v>
      </c>
      <c r="Y48" s="106">
        <v>64</v>
      </c>
      <c r="Z48" s="107">
        <v>50</v>
      </c>
      <c r="AA48" s="108">
        <v>63</v>
      </c>
      <c r="AB48" s="108">
        <v>0</v>
      </c>
      <c r="AC48" s="109">
        <v>1</v>
      </c>
      <c r="AD48" s="110">
        <v>-164</v>
      </c>
      <c r="AE48" s="111">
        <v>-79</v>
      </c>
      <c r="AF48" s="112">
        <v>-85</v>
      </c>
      <c r="AG48" s="110">
        <v>357</v>
      </c>
      <c r="AH48" s="111">
        <v>207</v>
      </c>
      <c r="AI48" s="113">
        <v>150</v>
      </c>
      <c r="AJ48" s="114">
        <v>195</v>
      </c>
      <c r="AK48" s="115">
        <v>132</v>
      </c>
      <c r="AL48" s="115">
        <v>11</v>
      </c>
      <c r="AM48" s="116">
        <v>17</v>
      </c>
      <c r="AN48" s="110">
        <v>1</v>
      </c>
      <c r="AO48" s="112">
        <v>1</v>
      </c>
      <c r="AP48" s="117">
        <v>521</v>
      </c>
      <c r="AQ48" s="111">
        <v>286</v>
      </c>
      <c r="AR48" s="113">
        <v>235</v>
      </c>
      <c r="AS48" s="114">
        <v>253</v>
      </c>
      <c r="AT48" s="115">
        <v>216</v>
      </c>
      <c r="AU48" s="115">
        <v>24</v>
      </c>
      <c r="AV48" s="116">
        <v>18</v>
      </c>
      <c r="AW48" s="110">
        <v>9</v>
      </c>
      <c r="AX48" s="112">
        <v>1</v>
      </c>
      <c r="AY48" s="118">
        <v>42</v>
      </c>
    </row>
    <row r="49" spans="1:51" x14ac:dyDescent="0.15">
      <c r="A49">
        <v>3</v>
      </c>
      <c r="B49" s="153">
        <v>217</v>
      </c>
      <c r="C49" s="152" t="s">
        <v>76</v>
      </c>
      <c r="D49" s="24"/>
      <c r="E49" s="149">
        <v>53.44</v>
      </c>
      <c r="F49" s="150">
        <v>64410</v>
      </c>
      <c r="G49" s="103">
        <v>150491</v>
      </c>
      <c r="H49" s="103">
        <v>70199</v>
      </c>
      <c r="I49" s="103">
        <v>80292</v>
      </c>
      <c r="J49" s="104">
        <v>-193</v>
      </c>
      <c r="K49" s="105">
        <v>-147</v>
      </c>
      <c r="L49" s="106">
        <v>-46</v>
      </c>
      <c r="M49" s="104">
        <v>-94</v>
      </c>
      <c r="N49" s="105">
        <v>-57</v>
      </c>
      <c r="O49" s="151">
        <v>-37</v>
      </c>
      <c r="P49" s="104">
        <v>84</v>
      </c>
      <c r="Q49" s="105">
        <v>37</v>
      </c>
      <c r="R49" s="106">
        <v>47</v>
      </c>
      <c r="S49" s="107">
        <v>36</v>
      </c>
      <c r="T49" s="108">
        <v>47</v>
      </c>
      <c r="U49" s="108">
        <v>1</v>
      </c>
      <c r="V49" s="109">
        <v>0</v>
      </c>
      <c r="W49" s="104">
        <v>178</v>
      </c>
      <c r="X49" s="105">
        <v>94</v>
      </c>
      <c r="Y49" s="106">
        <v>84</v>
      </c>
      <c r="Z49" s="107">
        <v>94</v>
      </c>
      <c r="AA49" s="108">
        <v>84</v>
      </c>
      <c r="AB49" s="108">
        <v>0</v>
      </c>
      <c r="AC49" s="109">
        <v>0</v>
      </c>
      <c r="AD49" s="110">
        <v>-99</v>
      </c>
      <c r="AE49" s="111">
        <v>-90</v>
      </c>
      <c r="AF49" s="112">
        <v>-9</v>
      </c>
      <c r="AG49" s="110">
        <v>882</v>
      </c>
      <c r="AH49" s="111">
        <v>403</v>
      </c>
      <c r="AI49" s="113">
        <v>479</v>
      </c>
      <c r="AJ49" s="114">
        <v>373</v>
      </c>
      <c r="AK49" s="115">
        <v>460</v>
      </c>
      <c r="AL49" s="115">
        <v>28</v>
      </c>
      <c r="AM49" s="116">
        <v>15</v>
      </c>
      <c r="AN49" s="110">
        <v>2</v>
      </c>
      <c r="AO49" s="112">
        <v>4</v>
      </c>
      <c r="AP49" s="117">
        <v>981</v>
      </c>
      <c r="AQ49" s="111">
        <v>493</v>
      </c>
      <c r="AR49" s="113">
        <v>488</v>
      </c>
      <c r="AS49" s="114">
        <v>462</v>
      </c>
      <c r="AT49" s="115">
        <v>457</v>
      </c>
      <c r="AU49" s="115">
        <v>28</v>
      </c>
      <c r="AV49" s="116">
        <v>27</v>
      </c>
      <c r="AW49" s="110">
        <v>3</v>
      </c>
      <c r="AX49" s="112">
        <v>4</v>
      </c>
      <c r="AY49" s="118">
        <v>141</v>
      </c>
    </row>
    <row r="50" spans="1:51" x14ac:dyDescent="0.15">
      <c r="A50">
        <v>5</v>
      </c>
      <c r="B50">
        <v>218</v>
      </c>
      <c r="C50" s="152" t="s">
        <v>77</v>
      </c>
      <c r="D50" s="24" t="s">
        <v>51</v>
      </c>
      <c r="E50" s="149">
        <v>92.94</v>
      </c>
      <c r="F50" s="150">
        <v>18230</v>
      </c>
      <c r="G50" s="103">
        <v>46705</v>
      </c>
      <c r="H50" s="103">
        <v>22790</v>
      </c>
      <c r="I50" s="103">
        <v>23915</v>
      </c>
      <c r="J50" s="104">
        <v>-83</v>
      </c>
      <c r="K50" s="105">
        <v>-33</v>
      </c>
      <c r="L50" s="106">
        <v>-50</v>
      </c>
      <c r="M50" s="104">
        <v>-14</v>
      </c>
      <c r="N50" s="105">
        <v>-6</v>
      </c>
      <c r="O50" s="151">
        <v>-8</v>
      </c>
      <c r="P50" s="104">
        <v>21</v>
      </c>
      <c r="Q50" s="105">
        <v>11</v>
      </c>
      <c r="R50" s="106">
        <v>10</v>
      </c>
      <c r="S50" s="107">
        <v>11</v>
      </c>
      <c r="T50" s="108">
        <v>10</v>
      </c>
      <c r="U50" s="108">
        <v>0</v>
      </c>
      <c r="V50" s="109">
        <v>0</v>
      </c>
      <c r="W50" s="104">
        <v>35</v>
      </c>
      <c r="X50" s="105">
        <v>17</v>
      </c>
      <c r="Y50" s="106">
        <v>18</v>
      </c>
      <c r="Z50" s="107">
        <v>17</v>
      </c>
      <c r="AA50" s="108">
        <v>18</v>
      </c>
      <c r="AB50" s="108">
        <v>0</v>
      </c>
      <c r="AC50" s="109">
        <v>0</v>
      </c>
      <c r="AD50" s="110">
        <v>-69</v>
      </c>
      <c r="AE50" s="111">
        <v>-27</v>
      </c>
      <c r="AF50" s="112">
        <v>-42</v>
      </c>
      <c r="AG50" s="110">
        <v>271</v>
      </c>
      <c r="AH50" s="111">
        <v>155</v>
      </c>
      <c r="AI50" s="113">
        <v>116</v>
      </c>
      <c r="AJ50" s="114">
        <v>130</v>
      </c>
      <c r="AK50" s="115">
        <v>96</v>
      </c>
      <c r="AL50" s="115">
        <v>23</v>
      </c>
      <c r="AM50" s="116">
        <v>20</v>
      </c>
      <c r="AN50" s="110">
        <v>2</v>
      </c>
      <c r="AO50" s="112">
        <v>0</v>
      </c>
      <c r="AP50" s="117">
        <v>340</v>
      </c>
      <c r="AQ50" s="111">
        <v>182</v>
      </c>
      <c r="AR50" s="113">
        <v>158</v>
      </c>
      <c r="AS50" s="114">
        <v>169</v>
      </c>
      <c r="AT50" s="115">
        <v>140</v>
      </c>
      <c r="AU50" s="115">
        <v>13</v>
      </c>
      <c r="AV50" s="116">
        <v>17</v>
      </c>
      <c r="AW50" s="110">
        <v>0</v>
      </c>
      <c r="AX50" s="112">
        <v>1</v>
      </c>
      <c r="AY50" s="118">
        <v>65</v>
      </c>
    </row>
    <row r="51" spans="1:51" x14ac:dyDescent="0.15">
      <c r="A51">
        <v>3</v>
      </c>
      <c r="B51">
        <v>219</v>
      </c>
      <c r="C51" s="152" t="s">
        <v>78</v>
      </c>
      <c r="D51" s="24"/>
      <c r="E51" s="149">
        <v>210.32</v>
      </c>
      <c r="F51" s="150">
        <v>42590</v>
      </c>
      <c r="G51" s="103">
        <v>105986</v>
      </c>
      <c r="H51" s="103">
        <v>50685</v>
      </c>
      <c r="I51" s="103">
        <v>55301</v>
      </c>
      <c r="J51" s="104">
        <v>-320</v>
      </c>
      <c r="K51" s="105">
        <v>-202</v>
      </c>
      <c r="L51" s="106">
        <v>-118</v>
      </c>
      <c r="M51" s="104">
        <v>-66</v>
      </c>
      <c r="N51" s="105">
        <v>-38</v>
      </c>
      <c r="O51" s="151">
        <v>-28</v>
      </c>
      <c r="P51" s="104">
        <v>36</v>
      </c>
      <c r="Q51" s="105">
        <v>14</v>
      </c>
      <c r="R51" s="106">
        <v>22</v>
      </c>
      <c r="S51" s="107">
        <v>14</v>
      </c>
      <c r="T51" s="108">
        <v>22</v>
      </c>
      <c r="U51" s="108">
        <v>0</v>
      </c>
      <c r="V51" s="109">
        <v>0</v>
      </c>
      <c r="W51" s="104">
        <v>102</v>
      </c>
      <c r="X51" s="105">
        <v>52</v>
      </c>
      <c r="Y51" s="106">
        <v>50</v>
      </c>
      <c r="Z51" s="107">
        <v>52</v>
      </c>
      <c r="AA51" s="108">
        <v>50</v>
      </c>
      <c r="AB51" s="108">
        <v>0</v>
      </c>
      <c r="AC51" s="109">
        <v>0</v>
      </c>
      <c r="AD51" s="110">
        <v>-254</v>
      </c>
      <c r="AE51" s="111">
        <v>-164</v>
      </c>
      <c r="AF51" s="112">
        <v>-90</v>
      </c>
      <c r="AG51" s="110">
        <v>638</v>
      </c>
      <c r="AH51" s="111">
        <v>317</v>
      </c>
      <c r="AI51" s="113">
        <v>321</v>
      </c>
      <c r="AJ51" s="114">
        <v>279</v>
      </c>
      <c r="AK51" s="115">
        <v>305</v>
      </c>
      <c r="AL51" s="115">
        <v>35</v>
      </c>
      <c r="AM51" s="116">
        <v>15</v>
      </c>
      <c r="AN51" s="110">
        <v>3</v>
      </c>
      <c r="AO51" s="112">
        <v>1</v>
      </c>
      <c r="AP51" s="117">
        <v>892</v>
      </c>
      <c r="AQ51" s="111">
        <v>481</v>
      </c>
      <c r="AR51" s="113">
        <v>411</v>
      </c>
      <c r="AS51" s="114">
        <v>455</v>
      </c>
      <c r="AT51" s="115">
        <v>393</v>
      </c>
      <c r="AU51" s="115">
        <v>23</v>
      </c>
      <c r="AV51" s="116">
        <v>17</v>
      </c>
      <c r="AW51" s="110">
        <v>3</v>
      </c>
      <c r="AX51" s="112">
        <v>1</v>
      </c>
      <c r="AY51" s="118">
        <v>42</v>
      </c>
    </row>
    <row r="52" spans="1:51" x14ac:dyDescent="0.15">
      <c r="A52">
        <v>5</v>
      </c>
      <c r="B52">
        <v>220</v>
      </c>
      <c r="C52" s="152" t="s">
        <v>79</v>
      </c>
      <c r="D52" s="24" t="s">
        <v>51</v>
      </c>
      <c r="E52" s="149">
        <v>150.97999999999999</v>
      </c>
      <c r="F52" s="150">
        <v>16302</v>
      </c>
      <c r="G52" s="103">
        <v>41170</v>
      </c>
      <c r="H52" s="103">
        <v>20348</v>
      </c>
      <c r="I52" s="103">
        <v>20822</v>
      </c>
      <c r="J52" s="104">
        <v>-91</v>
      </c>
      <c r="K52" s="105">
        <v>-19</v>
      </c>
      <c r="L52" s="106">
        <v>-72</v>
      </c>
      <c r="M52" s="104">
        <v>-31</v>
      </c>
      <c r="N52" s="105">
        <v>-18</v>
      </c>
      <c r="O52" s="151">
        <v>-13</v>
      </c>
      <c r="P52" s="104">
        <v>18</v>
      </c>
      <c r="Q52" s="105">
        <v>9</v>
      </c>
      <c r="R52" s="106">
        <v>9</v>
      </c>
      <c r="S52" s="107">
        <v>9</v>
      </c>
      <c r="T52" s="108">
        <v>8</v>
      </c>
      <c r="U52" s="108">
        <v>0</v>
      </c>
      <c r="V52" s="109">
        <v>1</v>
      </c>
      <c r="W52" s="104">
        <v>49</v>
      </c>
      <c r="X52" s="105">
        <v>27</v>
      </c>
      <c r="Y52" s="106">
        <v>22</v>
      </c>
      <c r="Z52" s="107">
        <v>27</v>
      </c>
      <c r="AA52" s="108">
        <v>22</v>
      </c>
      <c r="AB52" s="108">
        <v>0</v>
      </c>
      <c r="AC52" s="109">
        <v>0</v>
      </c>
      <c r="AD52" s="110">
        <v>-60</v>
      </c>
      <c r="AE52" s="111">
        <v>-1</v>
      </c>
      <c r="AF52" s="112">
        <v>-59</v>
      </c>
      <c r="AG52" s="110">
        <v>276</v>
      </c>
      <c r="AH52" s="111">
        <v>177</v>
      </c>
      <c r="AI52" s="113">
        <v>99</v>
      </c>
      <c r="AJ52" s="114">
        <v>133</v>
      </c>
      <c r="AK52" s="115">
        <v>79</v>
      </c>
      <c r="AL52" s="115">
        <v>40</v>
      </c>
      <c r="AM52" s="116">
        <v>18</v>
      </c>
      <c r="AN52" s="110">
        <v>4</v>
      </c>
      <c r="AO52" s="112">
        <v>2</v>
      </c>
      <c r="AP52" s="117">
        <v>336</v>
      </c>
      <c r="AQ52" s="111">
        <v>178</v>
      </c>
      <c r="AR52" s="113">
        <v>158</v>
      </c>
      <c r="AS52" s="114">
        <v>155</v>
      </c>
      <c r="AT52" s="115">
        <v>140</v>
      </c>
      <c r="AU52" s="115">
        <v>22</v>
      </c>
      <c r="AV52" s="116">
        <v>18</v>
      </c>
      <c r="AW52" s="110">
        <v>1</v>
      </c>
      <c r="AX52" s="112">
        <v>0</v>
      </c>
      <c r="AY52" s="118">
        <v>62</v>
      </c>
    </row>
    <row r="53" spans="1:51" x14ac:dyDescent="0.15">
      <c r="A53">
        <v>9</v>
      </c>
      <c r="B53">
        <v>221</v>
      </c>
      <c r="C53" s="152" t="s">
        <v>80</v>
      </c>
      <c r="D53" s="24"/>
      <c r="E53" s="149">
        <v>377.59</v>
      </c>
      <c r="F53" s="150">
        <v>15853</v>
      </c>
      <c r="G53" s="103">
        <v>38467</v>
      </c>
      <c r="H53" s="103">
        <v>18300</v>
      </c>
      <c r="I53" s="103">
        <v>20167</v>
      </c>
      <c r="J53" s="104">
        <v>-49</v>
      </c>
      <c r="K53" s="105">
        <v>-21</v>
      </c>
      <c r="L53" s="106">
        <v>-28</v>
      </c>
      <c r="M53" s="104">
        <v>-25</v>
      </c>
      <c r="N53" s="105">
        <v>-12</v>
      </c>
      <c r="O53" s="151">
        <v>-13</v>
      </c>
      <c r="P53" s="104">
        <v>21</v>
      </c>
      <c r="Q53" s="105">
        <v>12</v>
      </c>
      <c r="R53" s="106">
        <v>9</v>
      </c>
      <c r="S53" s="107">
        <v>12</v>
      </c>
      <c r="T53" s="108">
        <v>9</v>
      </c>
      <c r="U53" s="108">
        <v>0</v>
      </c>
      <c r="V53" s="109">
        <v>0</v>
      </c>
      <c r="W53" s="104">
        <v>46</v>
      </c>
      <c r="X53" s="105">
        <v>24</v>
      </c>
      <c r="Y53" s="106">
        <v>22</v>
      </c>
      <c r="Z53" s="107">
        <v>24</v>
      </c>
      <c r="AA53" s="108">
        <v>22</v>
      </c>
      <c r="AB53" s="108">
        <v>0</v>
      </c>
      <c r="AC53" s="109">
        <v>0</v>
      </c>
      <c r="AD53" s="110">
        <v>-24</v>
      </c>
      <c r="AE53" s="111">
        <v>-9</v>
      </c>
      <c r="AF53" s="112">
        <v>-15</v>
      </c>
      <c r="AG53" s="110">
        <v>253</v>
      </c>
      <c r="AH53" s="111">
        <v>112</v>
      </c>
      <c r="AI53" s="113">
        <v>141</v>
      </c>
      <c r="AJ53" s="114">
        <v>96</v>
      </c>
      <c r="AK53" s="115">
        <v>89</v>
      </c>
      <c r="AL53" s="115">
        <v>16</v>
      </c>
      <c r="AM53" s="116">
        <v>52</v>
      </c>
      <c r="AN53" s="110">
        <v>0</v>
      </c>
      <c r="AO53" s="112">
        <v>0</v>
      </c>
      <c r="AP53" s="117">
        <v>277</v>
      </c>
      <c r="AQ53" s="111">
        <v>121</v>
      </c>
      <c r="AR53" s="113">
        <v>156</v>
      </c>
      <c r="AS53" s="114">
        <v>106</v>
      </c>
      <c r="AT53" s="115">
        <v>115</v>
      </c>
      <c r="AU53" s="115">
        <v>15</v>
      </c>
      <c r="AV53" s="116">
        <v>36</v>
      </c>
      <c r="AW53" s="110">
        <v>0</v>
      </c>
      <c r="AX53" s="112">
        <v>5</v>
      </c>
      <c r="AY53" s="118">
        <v>50</v>
      </c>
    </row>
    <row r="54" spans="1:51" x14ac:dyDescent="0.15">
      <c r="A54">
        <v>8</v>
      </c>
      <c r="B54">
        <v>222</v>
      </c>
      <c r="C54" s="152" t="s">
        <v>81</v>
      </c>
      <c r="D54" s="24"/>
      <c r="E54" s="149">
        <v>422.91</v>
      </c>
      <c r="F54" s="150">
        <v>8240</v>
      </c>
      <c r="G54" s="102">
        <v>20987</v>
      </c>
      <c r="H54" s="102">
        <v>10065</v>
      </c>
      <c r="I54" s="102">
        <v>10922</v>
      </c>
      <c r="J54" s="104">
        <v>-143</v>
      </c>
      <c r="K54" s="105">
        <v>-73</v>
      </c>
      <c r="L54" s="106">
        <v>-70</v>
      </c>
      <c r="M54" s="104">
        <v>-32</v>
      </c>
      <c r="N54" s="105">
        <v>-16</v>
      </c>
      <c r="O54" s="151">
        <v>-16</v>
      </c>
      <c r="P54" s="104">
        <v>7</v>
      </c>
      <c r="Q54" s="105">
        <v>3</v>
      </c>
      <c r="R54" s="106">
        <v>4</v>
      </c>
      <c r="S54" s="107">
        <v>3</v>
      </c>
      <c r="T54" s="108">
        <v>4</v>
      </c>
      <c r="U54" s="108">
        <v>0</v>
      </c>
      <c r="V54" s="109">
        <v>0</v>
      </c>
      <c r="W54" s="104">
        <v>39</v>
      </c>
      <c r="X54" s="105">
        <v>19</v>
      </c>
      <c r="Y54" s="106">
        <v>20</v>
      </c>
      <c r="Z54" s="107">
        <v>19</v>
      </c>
      <c r="AA54" s="108">
        <v>20</v>
      </c>
      <c r="AB54" s="108">
        <v>0</v>
      </c>
      <c r="AC54" s="109">
        <v>0</v>
      </c>
      <c r="AD54" s="110">
        <v>-111</v>
      </c>
      <c r="AE54" s="111">
        <v>-57</v>
      </c>
      <c r="AF54" s="112">
        <v>-54</v>
      </c>
      <c r="AG54" s="110">
        <v>62</v>
      </c>
      <c r="AH54" s="111">
        <v>28</v>
      </c>
      <c r="AI54" s="113">
        <v>34</v>
      </c>
      <c r="AJ54" s="114">
        <v>28</v>
      </c>
      <c r="AK54" s="115">
        <v>32</v>
      </c>
      <c r="AL54" s="115">
        <v>0</v>
      </c>
      <c r="AM54" s="116">
        <v>2</v>
      </c>
      <c r="AN54" s="110">
        <v>0</v>
      </c>
      <c r="AO54" s="112">
        <v>0</v>
      </c>
      <c r="AP54" s="117">
        <v>173</v>
      </c>
      <c r="AQ54" s="111">
        <v>85</v>
      </c>
      <c r="AR54" s="113">
        <v>88</v>
      </c>
      <c r="AS54" s="114">
        <v>82</v>
      </c>
      <c r="AT54" s="115">
        <v>86</v>
      </c>
      <c r="AU54" s="115">
        <v>3</v>
      </c>
      <c r="AV54" s="116">
        <v>2</v>
      </c>
      <c r="AW54" s="110">
        <v>0</v>
      </c>
      <c r="AX54" s="112">
        <v>0</v>
      </c>
      <c r="AY54" s="118">
        <v>-14</v>
      </c>
    </row>
    <row r="55" spans="1:51" x14ac:dyDescent="0.15">
      <c r="A55">
        <v>9</v>
      </c>
      <c r="B55">
        <v>223</v>
      </c>
      <c r="C55" s="152" t="s">
        <v>82</v>
      </c>
      <c r="D55" s="24"/>
      <c r="E55" s="149">
        <v>493.21</v>
      </c>
      <c r="F55" s="150">
        <v>23379</v>
      </c>
      <c r="G55" s="103">
        <v>59515</v>
      </c>
      <c r="H55" s="103">
        <v>28664</v>
      </c>
      <c r="I55" s="103">
        <v>30851</v>
      </c>
      <c r="J55" s="104">
        <v>-201</v>
      </c>
      <c r="K55" s="105">
        <v>-59</v>
      </c>
      <c r="L55" s="106">
        <v>-142</v>
      </c>
      <c r="M55" s="104">
        <v>-57</v>
      </c>
      <c r="N55" s="105">
        <v>-26</v>
      </c>
      <c r="O55" s="151">
        <v>-31</v>
      </c>
      <c r="P55" s="104">
        <v>29</v>
      </c>
      <c r="Q55" s="105">
        <v>16</v>
      </c>
      <c r="R55" s="106">
        <v>13</v>
      </c>
      <c r="S55" s="107">
        <v>16</v>
      </c>
      <c r="T55" s="108">
        <v>13</v>
      </c>
      <c r="U55" s="108">
        <v>0</v>
      </c>
      <c r="V55" s="109">
        <v>0</v>
      </c>
      <c r="W55" s="104">
        <v>86</v>
      </c>
      <c r="X55" s="105">
        <v>42</v>
      </c>
      <c r="Y55" s="106">
        <v>44</v>
      </c>
      <c r="Z55" s="107">
        <v>42</v>
      </c>
      <c r="AA55" s="108">
        <v>44</v>
      </c>
      <c r="AB55" s="108">
        <v>0</v>
      </c>
      <c r="AC55" s="109">
        <v>0</v>
      </c>
      <c r="AD55" s="110">
        <v>-144</v>
      </c>
      <c r="AE55" s="111">
        <v>-33</v>
      </c>
      <c r="AF55" s="112">
        <v>-111</v>
      </c>
      <c r="AG55" s="110">
        <v>324</v>
      </c>
      <c r="AH55" s="111">
        <v>180</v>
      </c>
      <c r="AI55" s="113">
        <v>144</v>
      </c>
      <c r="AJ55" s="114">
        <v>138</v>
      </c>
      <c r="AK55" s="115">
        <v>123</v>
      </c>
      <c r="AL55" s="115">
        <v>42</v>
      </c>
      <c r="AM55" s="116">
        <v>21</v>
      </c>
      <c r="AN55" s="110">
        <v>0</v>
      </c>
      <c r="AO55" s="112">
        <v>0</v>
      </c>
      <c r="AP55" s="117">
        <v>468</v>
      </c>
      <c r="AQ55" s="111">
        <v>213</v>
      </c>
      <c r="AR55" s="113">
        <v>255</v>
      </c>
      <c r="AS55" s="114">
        <v>190</v>
      </c>
      <c r="AT55" s="115">
        <v>239</v>
      </c>
      <c r="AU55" s="115">
        <v>23</v>
      </c>
      <c r="AV55" s="116">
        <v>15</v>
      </c>
      <c r="AW55" s="110">
        <v>0</v>
      </c>
      <c r="AX55" s="112">
        <v>1</v>
      </c>
      <c r="AY55" s="118">
        <v>55</v>
      </c>
    </row>
    <row r="56" spans="1:51" x14ac:dyDescent="0.15">
      <c r="A56">
        <v>10</v>
      </c>
      <c r="B56">
        <v>224</v>
      </c>
      <c r="C56" s="152" t="s">
        <v>83</v>
      </c>
      <c r="D56" s="24"/>
      <c r="E56" s="149">
        <v>229.01</v>
      </c>
      <c r="F56" s="150">
        <v>17223</v>
      </c>
      <c r="G56" s="103">
        <v>42425</v>
      </c>
      <c r="H56" s="103">
        <v>20269</v>
      </c>
      <c r="I56" s="103">
        <v>22156</v>
      </c>
      <c r="J56" s="104">
        <v>-201</v>
      </c>
      <c r="K56" s="105">
        <v>-96</v>
      </c>
      <c r="L56" s="106">
        <v>-105</v>
      </c>
      <c r="M56" s="104">
        <v>-48</v>
      </c>
      <c r="N56" s="105">
        <v>-17</v>
      </c>
      <c r="O56" s="151">
        <v>-31</v>
      </c>
      <c r="P56" s="104">
        <v>17</v>
      </c>
      <c r="Q56" s="105">
        <v>13</v>
      </c>
      <c r="R56" s="106">
        <v>4</v>
      </c>
      <c r="S56" s="107">
        <v>13</v>
      </c>
      <c r="T56" s="108">
        <v>4</v>
      </c>
      <c r="U56" s="108">
        <v>0</v>
      </c>
      <c r="V56" s="109">
        <v>0</v>
      </c>
      <c r="W56" s="104">
        <v>65</v>
      </c>
      <c r="X56" s="105">
        <v>30</v>
      </c>
      <c r="Y56" s="106">
        <v>35</v>
      </c>
      <c r="Z56" s="107">
        <v>30</v>
      </c>
      <c r="AA56" s="108">
        <v>35</v>
      </c>
      <c r="AB56" s="108">
        <v>0</v>
      </c>
      <c r="AC56" s="109">
        <v>0</v>
      </c>
      <c r="AD56" s="110">
        <v>-153</v>
      </c>
      <c r="AE56" s="111">
        <v>-79</v>
      </c>
      <c r="AF56" s="112">
        <v>-74</v>
      </c>
      <c r="AG56" s="110">
        <v>206</v>
      </c>
      <c r="AH56" s="111">
        <v>111</v>
      </c>
      <c r="AI56" s="113">
        <v>95</v>
      </c>
      <c r="AJ56" s="114">
        <v>92</v>
      </c>
      <c r="AK56" s="115">
        <v>64</v>
      </c>
      <c r="AL56" s="115">
        <v>17</v>
      </c>
      <c r="AM56" s="116">
        <v>30</v>
      </c>
      <c r="AN56" s="110">
        <v>2</v>
      </c>
      <c r="AO56" s="112">
        <v>1</v>
      </c>
      <c r="AP56" s="117">
        <v>359</v>
      </c>
      <c r="AQ56" s="111">
        <v>190</v>
      </c>
      <c r="AR56" s="113">
        <v>169</v>
      </c>
      <c r="AS56" s="114">
        <v>174</v>
      </c>
      <c r="AT56" s="115">
        <v>158</v>
      </c>
      <c r="AU56" s="115">
        <v>16</v>
      </c>
      <c r="AV56" s="116">
        <v>11</v>
      </c>
      <c r="AW56" s="110">
        <v>0</v>
      </c>
      <c r="AX56" s="112">
        <v>0</v>
      </c>
      <c r="AY56" s="118">
        <v>13</v>
      </c>
    </row>
    <row r="57" spans="1:51" x14ac:dyDescent="0.15">
      <c r="A57">
        <v>8</v>
      </c>
      <c r="B57">
        <v>225</v>
      </c>
      <c r="C57" s="152" t="s">
        <v>84</v>
      </c>
      <c r="D57" s="24"/>
      <c r="E57" s="149">
        <v>403.06</v>
      </c>
      <c r="F57" s="150">
        <v>11388</v>
      </c>
      <c r="G57" s="103">
        <v>27673</v>
      </c>
      <c r="H57" s="103">
        <v>13284</v>
      </c>
      <c r="I57" s="103">
        <v>14389</v>
      </c>
      <c r="J57" s="104">
        <v>-74</v>
      </c>
      <c r="K57" s="105">
        <v>-19</v>
      </c>
      <c r="L57" s="106">
        <v>-55</v>
      </c>
      <c r="M57" s="104">
        <v>-34</v>
      </c>
      <c r="N57" s="105">
        <v>-15</v>
      </c>
      <c r="O57" s="151">
        <v>-19</v>
      </c>
      <c r="P57" s="104">
        <v>11</v>
      </c>
      <c r="Q57" s="105">
        <v>6</v>
      </c>
      <c r="R57" s="106">
        <v>5</v>
      </c>
      <c r="S57" s="107">
        <v>6</v>
      </c>
      <c r="T57" s="108">
        <v>4</v>
      </c>
      <c r="U57" s="108">
        <v>0</v>
      </c>
      <c r="V57" s="109">
        <v>1</v>
      </c>
      <c r="W57" s="104">
        <v>45</v>
      </c>
      <c r="X57" s="105">
        <v>21</v>
      </c>
      <c r="Y57" s="106">
        <v>24</v>
      </c>
      <c r="Z57" s="107">
        <v>21</v>
      </c>
      <c r="AA57" s="108">
        <v>24</v>
      </c>
      <c r="AB57" s="108">
        <v>0</v>
      </c>
      <c r="AC57" s="109">
        <v>0</v>
      </c>
      <c r="AD57" s="110">
        <v>-40</v>
      </c>
      <c r="AE57" s="111">
        <v>-4</v>
      </c>
      <c r="AF57" s="112">
        <v>-36</v>
      </c>
      <c r="AG57" s="110">
        <v>170</v>
      </c>
      <c r="AH57" s="111">
        <v>90</v>
      </c>
      <c r="AI57" s="113">
        <v>80</v>
      </c>
      <c r="AJ57" s="114">
        <v>81</v>
      </c>
      <c r="AK57" s="115">
        <v>62</v>
      </c>
      <c r="AL57" s="115">
        <v>9</v>
      </c>
      <c r="AM57" s="116">
        <v>18</v>
      </c>
      <c r="AN57" s="110">
        <v>0</v>
      </c>
      <c r="AO57" s="112">
        <v>0</v>
      </c>
      <c r="AP57" s="117">
        <v>210</v>
      </c>
      <c r="AQ57" s="111">
        <v>94</v>
      </c>
      <c r="AR57" s="113">
        <v>116</v>
      </c>
      <c r="AS57" s="114">
        <v>86</v>
      </c>
      <c r="AT57" s="115">
        <v>107</v>
      </c>
      <c r="AU57" s="115">
        <v>7</v>
      </c>
      <c r="AV57" s="116">
        <v>9</v>
      </c>
      <c r="AW57" s="110">
        <v>1</v>
      </c>
      <c r="AX57" s="112">
        <v>0</v>
      </c>
      <c r="AY57" s="118">
        <v>18</v>
      </c>
    </row>
    <row r="58" spans="1:51" x14ac:dyDescent="0.15">
      <c r="A58">
        <v>10</v>
      </c>
      <c r="B58">
        <v>226</v>
      </c>
      <c r="C58" s="152" t="s">
        <v>85</v>
      </c>
      <c r="D58" s="24"/>
      <c r="E58" s="149">
        <v>184.24</v>
      </c>
      <c r="F58" s="150">
        <v>17769</v>
      </c>
      <c r="G58" s="102">
        <v>41013</v>
      </c>
      <c r="H58" s="102">
        <v>19420</v>
      </c>
      <c r="I58" s="103">
        <v>21593</v>
      </c>
      <c r="J58" s="104">
        <v>-89</v>
      </c>
      <c r="K58" s="105">
        <v>-19</v>
      </c>
      <c r="L58" s="106">
        <v>-70</v>
      </c>
      <c r="M58" s="104">
        <v>-74</v>
      </c>
      <c r="N58" s="105">
        <v>-25</v>
      </c>
      <c r="O58" s="151">
        <v>-49</v>
      </c>
      <c r="P58" s="104">
        <v>14</v>
      </c>
      <c r="Q58" s="105">
        <v>7</v>
      </c>
      <c r="R58" s="106">
        <v>7</v>
      </c>
      <c r="S58" s="107">
        <v>7</v>
      </c>
      <c r="T58" s="108">
        <v>7</v>
      </c>
      <c r="U58" s="108">
        <v>0</v>
      </c>
      <c r="V58" s="109">
        <v>0</v>
      </c>
      <c r="W58" s="104">
        <v>88</v>
      </c>
      <c r="X58" s="105">
        <v>32</v>
      </c>
      <c r="Y58" s="106">
        <v>56</v>
      </c>
      <c r="Z58" s="107">
        <v>32</v>
      </c>
      <c r="AA58" s="108">
        <v>56</v>
      </c>
      <c r="AB58" s="108">
        <v>0</v>
      </c>
      <c r="AC58" s="109">
        <v>0</v>
      </c>
      <c r="AD58" s="110">
        <v>-15</v>
      </c>
      <c r="AE58" s="111">
        <v>6</v>
      </c>
      <c r="AF58" s="112">
        <v>-21</v>
      </c>
      <c r="AG58" s="110">
        <v>254</v>
      </c>
      <c r="AH58" s="111">
        <v>125</v>
      </c>
      <c r="AI58" s="113">
        <v>129</v>
      </c>
      <c r="AJ58" s="114">
        <v>105</v>
      </c>
      <c r="AK58" s="115">
        <v>108</v>
      </c>
      <c r="AL58" s="115">
        <v>20</v>
      </c>
      <c r="AM58" s="116">
        <v>20</v>
      </c>
      <c r="AN58" s="110">
        <v>0</v>
      </c>
      <c r="AO58" s="112">
        <v>1</v>
      </c>
      <c r="AP58" s="117">
        <v>269</v>
      </c>
      <c r="AQ58" s="111">
        <v>119</v>
      </c>
      <c r="AR58" s="113">
        <v>150</v>
      </c>
      <c r="AS58" s="114">
        <v>107</v>
      </c>
      <c r="AT58" s="115">
        <v>131</v>
      </c>
      <c r="AU58" s="115">
        <v>11</v>
      </c>
      <c r="AV58" s="116">
        <v>18</v>
      </c>
      <c r="AW58" s="110">
        <v>1</v>
      </c>
      <c r="AX58" s="112">
        <v>1</v>
      </c>
      <c r="AY58" s="118">
        <v>56</v>
      </c>
    </row>
    <row r="59" spans="1:51" s="154" customFormat="1" x14ac:dyDescent="0.15">
      <c r="A59">
        <v>7</v>
      </c>
      <c r="B59">
        <v>227</v>
      </c>
      <c r="C59" s="152" t="s">
        <v>86</v>
      </c>
      <c r="D59" s="24"/>
      <c r="E59" s="149">
        <v>658.54</v>
      </c>
      <c r="F59" s="150">
        <v>12851</v>
      </c>
      <c r="G59" s="103">
        <v>32996</v>
      </c>
      <c r="H59" s="103">
        <v>15804</v>
      </c>
      <c r="I59" s="103">
        <v>17192</v>
      </c>
      <c r="J59" s="104">
        <v>-151</v>
      </c>
      <c r="K59" s="105">
        <v>-70</v>
      </c>
      <c r="L59" s="106">
        <v>-81</v>
      </c>
      <c r="M59" s="104">
        <v>-56</v>
      </c>
      <c r="N59" s="105">
        <v>-25</v>
      </c>
      <c r="O59" s="151">
        <v>-31</v>
      </c>
      <c r="P59" s="104">
        <v>14</v>
      </c>
      <c r="Q59" s="105">
        <v>10</v>
      </c>
      <c r="R59" s="106">
        <v>4</v>
      </c>
      <c r="S59" s="107">
        <v>10</v>
      </c>
      <c r="T59" s="108">
        <v>4</v>
      </c>
      <c r="U59" s="108">
        <v>0</v>
      </c>
      <c r="V59" s="109">
        <v>0</v>
      </c>
      <c r="W59" s="104">
        <v>70</v>
      </c>
      <c r="X59" s="105">
        <v>35</v>
      </c>
      <c r="Y59" s="106">
        <v>35</v>
      </c>
      <c r="Z59" s="107">
        <v>35</v>
      </c>
      <c r="AA59" s="108">
        <v>35</v>
      </c>
      <c r="AB59" s="108">
        <v>0</v>
      </c>
      <c r="AC59" s="109">
        <v>0</v>
      </c>
      <c r="AD59" s="104">
        <v>-95</v>
      </c>
      <c r="AE59" s="105">
        <v>-45</v>
      </c>
      <c r="AF59" s="106">
        <v>-50</v>
      </c>
      <c r="AG59" s="104">
        <v>140</v>
      </c>
      <c r="AH59" s="105">
        <v>79</v>
      </c>
      <c r="AI59" s="151">
        <v>61</v>
      </c>
      <c r="AJ59" s="107">
        <v>68</v>
      </c>
      <c r="AK59" s="108">
        <v>51</v>
      </c>
      <c r="AL59" s="108">
        <v>9</v>
      </c>
      <c r="AM59" s="109">
        <v>8</v>
      </c>
      <c r="AN59" s="104">
        <v>2</v>
      </c>
      <c r="AO59" s="106">
        <v>2</v>
      </c>
      <c r="AP59" s="118">
        <v>235</v>
      </c>
      <c r="AQ59" s="105">
        <v>124</v>
      </c>
      <c r="AR59" s="151">
        <v>111</v>
      </c>
      <c r="AS59" s="107">
        <v>123</v>
      </c>
      <c r="AT59" s="108">
        <v>106</v>
      </c>
      <c r="AU59" s="108">
        <v>1</v>
      </c>
      <c r="AV59" s="109">
        <v>5</v>
      </c>
      <c r="AW59" s="104">
        <v>0</v>
      </c>
      <c r="AX59" s="106">
        <v>0</v>
      </c>
      <c r="AY59" s="118">
        <v>17</v>
      </c>
    </row>
    <row r="60" spans="1:51" x14ac:dyDescent="0.15">
      <c r="A60">
        <v>5</v>
      </c>
      <c r="B60" s="2">
        <v>228</v>
      </c>
      <c r="C60" s="152" t="s">
        <v>87</v>
      </c>
      <c r="D60" s="155"/>
      <c r="E60" s="149">
        <v>157.55000000000001</v>
      </c>
      <c r="F60" s="150">
        <v>17142</v>
      </c>
      <c r="G60" s="103">
        <v>39951</v>
      </c>
      <c r="H60" s="103">
        <v>19676</v>
      </c>
      <c r="I60" s="103">
        <v>20275</v>
      </c>
      <c r="J60" s="104">
        <v>-157</v>
      </c>
      <c r="K60" s="105">
        <v>-83</v>
      </c>
      <c r="L60" s="106">
        <v>-74</v>
      </c>
      <c r="M60" s="104">
        <v>-18</v>
      </c>
      <c r="N60" s="105">
        <v>-9</v>
      </c>
      <c r="O60" s="151">
        <v>-9</v>
      </c>
      <c r="P60" s="104">
        <v>18</v>
      </c>
      <c r="Q60" s="105">
        <v>9</v>
      </c>
      <c r="R60" s="106">
        <v>9</v>
      </c>
      <c r="S60" s="107">
        <v>9</v>
      </c>
      <c r="T60" s="108">
        <v>9</v>
      </c>
      <c r="U60" s="108">
        <v>0</v>
      </c>
      <c r="V60" s="109">
        <v>0</v>
      </c>
      <c r="W60" s="104">
        <v>36</v>
      </c>
      <c r="X60" s="105">
        <v>18</v>
      </c>
      <c r="Y60" s="106">
        <v>18</v>
      </c>
      <c r="Z60" s="107">
        <v>18</v>
      </c>
      <c r="AA60" s="108">
        <v>18</v>
      </c>
      <c r="AB60" s="108">
        <v>0</v>
      </c>
      <c r="AC60" s="109">
        <v>0</v>
      </c>
      <c r="AD60" s="104">
        <v>-139</v>
      </c>
      <c r="AE60" s="105">
        <v>-74</v>
      </c>
      <c r="AF60" s="106">
        <v>-65</v>
      </c>
      <c r="AG60" s="104">
        <v>322</v>
      </c>
      <c r="AH60" s="105">
        <v>171</v>
      </c>
      <c r="AI60" s="151">
        <v>151</v>
      </c>
      <c r="AJ60" s="107">
        <v>138</v>
      </c>
      <c r="AK60" s="108">
        <v>114</v>
      </c>
      <c r="AL60" s="108">
        <v>32</v>
      </c>
      <c r="AM60" s="109">
        <v>37</v>
      </c>
      <c r="AN60" s="104">
        <v>1</v>
      </c>
      <c r="AO60" s="106">
        <v>0</v>
      </c>
      <c r="AP60" s="118">
        <v>461</v>
      </c>
      <c r="AQ60" s="105">
        <v>245</v>
      </c>
      <c r="AR60" s="151">
        <v>216</v>
      </c>
      <c r="AS60" s="107">
        <v>187</v>
      </c>
      <c r="AT60" s="108">
        <v>173</v>
      </c>
      <c r="AU60" s="108">
        <v>54</v>
      </c>
      <c r="AV60" s="109">
        <v>41</v>
      </c>
      <c r="AW60" s="104">
        <v>4</v>
      </c>
      <c r="AX60" s="106">
        <v>2</v>
      </c>
      <c r="AY60" s="118">
        <v>-40</v>
      </c>
    </row>
    <row r="61" spans="1:51" s="157" customFormat="1" x14ac:dyDescent="0.15">
      <c r="A61">
        <v>7</v>
      </c>
      <c r="B61">
        <v>229</v>
      </c>
      <c r="C61" s="156" t="s">
        <v>88</v>
      </c>
      <c r="D61" s="24" t="s">
        <v>51</v>
      </c>
      <c r="E61" s="149">
        <v>210.87</v>
      </c>
      <c r="F61" s="150">
        <v>28168</v>
      </c>
      <c r="G61" s="103">
        <v>72255</v>
      </c>
      <c r="H61" s="103">
        <v>34956</v>
      </c>
      <c r="I61" s="103">
        <v>37299</v>
      </c>
      <c r="J61" s="104">
        <v>-252</v>
      </c>
      <c r="K61" s="105">
        <v>-95</v>
      </c>
      <c r="L61" s="106">
        <v>-157</v>
      </c>
      <c r="M61" s="104">
        <v>-79</v>
      </c>
      <c r="N61" s="105">
        <v>-37</v>
      </c>
      <c r="O61" s="151">
        <v>-42</v>
      </c>
      <c r="P61" s="104">
        <v>28</v>
      </c>
      <c r="Q61" s="105">
        <v>14</v>
      </c>
      <c r="R61" s="106">
        <v>14</v>
      </c>
      <c r="S61" s="107">
        <v>14</v>
      </c>
      <c r="T61" s="108">
        <v>14</v>
      </c>
      <c r="U61" s="108">
        <v>0</v>
      </c>
      <c r="V61" s="109">
        <v>0</v>
      </c>
      <c r="W61" s="104">
        <v>107</v>
      </c>
      <c r="X61" s="105">
        <v>51</v>
      </c>
      <c r="Y61" s="106">
        <v>56</v>
      </c>
      <c r="Z61" s="107">
        <v>51</v>
      </c>
      <c r="AA61" s="108">
        <v>56</v>
      </c>
      <c r="AB61" s="108">
        <v>0</v>
      </c>
      <c r="AC61" s="109">
        <v>0</v>
      </c>
      <c r="AD61" s="104">
        <v>-173</v>
      </c>
      <c r="AE61" s="105">
        <v>-58</v>
      </c>
      <c r="AF61" s="106">
        <v>-115</v>
      </c>
      <c r="AG61" s="104">
        <v>263</v>
      </c>
      <c r="AH61" s="105">
        <v>150</v>
      </c>
      <c r="AI61" s="151">
        <v>113</v>
      </c>
      <c r="AJ61" s="107">
        <v>125</v>
      </c>
      <c r="AK61" s="108">
        <v>105</v>
      </c>
      <c r="AL61" s="108">
        <v>24</v>
      </c>
      <c r="AM61" s="109">
        <v>8</v>
      </c>
      <c r="AN61" s="104">
        <v>1</v>
      </c>
      <c r="AO61" s="106">
        <v>0</v>
      </c>
      <c r="AP61" s="118">
        <v>436</v>
      </c>
      <c r="AQ61" s="105">
        <v>208</v>
      </c>
      <c r="AR61" s="151">
        <v>228</v>
      </c>
      <c r="AS61" s="107">
        <v>196</v>
      </c>
      <c r="AT61" s="108">
        <v>215</v>
      </c>
      <c r="AU61" s="108">
        <v>10</v>
      </c>
      <c r="AV61" s="109">
        <v>12</v>
      </c>
      <c r="AW61" s="104">
        <v>2</v>
      </c>
      <c r="AX61" s="106">
        <v>1</v>
      </c>
      <c r="AY61" s="118">
        <v>20</v>
      </c>
    </row>
    <row r="62" spans="1:51" x14ac:dyDescent="0.15">
      <c r="A62" s="157"/>
      <c r="B62" s="157"/>
      <c r="C62" s="158" t="s">
        <v>89</v>
      </c>
      <c r="D62" s="78"/>
      <c r="E62" s="159">
        <v>90.33</v>
      </c>
      <c r="F62" s="80">
        <v>11019</v>
      </c>
      <c r="G62" s="82">
        <v>28537</v>
      </c>
      <c r="H62" s="82">
        <v>13369</v>
      </c>
      <c r="I62" s="82">
        <v>15168</v>
      </c>
      <c r="J62" s="221">
        <v>-116</v>
      </c>
      <c r="K62" s="222">
        <v>-61</v>
      </c>
      <c r="L62" s="223">
        <v>-55</v>
      </c>
      <c r="M62" s="221">
        <v>-22</v>
      </c>
      <c r="N62" s="222">
        <v>-11</v>
      </c>
      <c r="O62" s="224">
        <v>-11</v>
      </c>
      <c r="P62" s="221">
        <v>6</v>
      </c>
      <c r="Q62" s="222">
        <v>3</v>
      </c>
      <c r="R62" s="223">
        <v>3</v>
      </c>
      <c r="S62" s="221">
        <v>3</v>
      </c>
      <c r="T62" s="222">
        <v>3</v>
      </c>
      <c r="U62" s="222">
        <v>0</v>
      </c>
      <c r="V62" s="223">
        <v>0</v>
      </c>
      <c r="W62" s="221">
        <v>28</v>
      </c>
      <c r="X62" s="222">
        <v>14</v>
      </c>
      <c r="Y62" s="223">
        <v>14</v>
      </c>
      <c r="Z62" s="221">
        <v>14</v>
      </c>
      <c r="AA62" s="222">
        <v>14</v>
      </c>
      <c r="AB62" s="222">
        <v>0</v>
      </c>
      <c r="AC62" s="223">
        <v>0</v>
      </c>
      <c r="AD62" s="221">
        <v>-94</v>
      </c>
      <c r="AE62" s="222">
        <v>-50</v>
      </c>
      <c r="AF62" s="223">
        <v>-44</v>
      </c>
      <c r="AG62" s="221">
        <v>96</v>
      </c>
      <c r="AH62" s="222">
        <v>48</v>
      </c>
      <c r="AI62" s="224">
        <v>48</v>
      </c>
      <c r="AJ62" s="221">
        <v>43</v>
      </c>
      <c r="AK62" s="222">
        <v>44</v>
      </c>
      <c r="AL62" s="222">
        <v>3</v>
      </c>
      <c r="AM62" s="223">
        <v>2</v>
      </c>
      <c r="AN62" s="221">
        <v>2</v>
      </c>
      <c r="AO62" s="223">
        <v>2</v>
      </c>
      <c r="AP62" s="225">
        <v>190</v>
      </c>
      <c r="AQ62" s="222">
        <v>98</v>
      </c>
      <c r="AR62" s="224">
        <v>92</v>
      </c>
      <c r="AS62" s="221">
        <v>96</v>
      </c>
      <c r="AT62" s="222">
        <v>91</v>
      </c>
      <c r="AU62" s="222">
        <v>2</v>
      </c>
      <c r="AV62" s="223">
        <v>1</v>
      </c>
      <c r="AW62" s="221">
        <v>0</v>
      </c>
      <c r="AX62" s="223">
        <v>0</v>
      </c>
      <c r="AY62" s="225">
        <v>-9</v>
      </c>
    </row>
    <row r="63" spans="1:51" s="157" customFormat="1" x14ac:dyDescent="0.15">
      <c r="A63">
        <v>3</v>
      </c>
      <c r="B63">
        <v>301</v>
      </c>
      <c r="C63" s="152" t="s">
        <v>90</v>
      </c>
      <c r="D63" s="24"/>
      <c r="E63" s="149">
        <v>90.33</v>
      </c>
      <c r="F63" s="150">
        <v>11019</v>
      </c>
      <c r="G63" s="103">
        <v>28537</v>
      </c>
      <c r="H63" s="103">
        <v>13369</v>
      </c>
      <c r="I63" s="103">
        <v>15168</v>
      </c>
      <c r="J63" s="104">
        <v>-116</v>
      </c>
      <c r="K63" s="105">
        <v>-61</v>
      </c>
      <c r="L63" s="106">
        <v>-55</v>
      </c>
      <c r="M63" s="104">
        <v>-22</v>
      </c>
      <c r="N63" s="105">
        <v>-11</v>
      </c>
      <c r="O63" s="151">
        <v>-11</v>
      </c>
      <c r="P63" s="104">
        <v>6</v>
      </c>
      <c r="Q63" s="105">
        <v>3</v>
      </c>
      <c r="R63" s="106">
        <v>3</v>
      </c>
      <c r="S63" s="107">
        <v>3</v>
      </c>
      <c r="T63" s="108">
        <v>3</v>
      </c>
      <c r="U63" s="108">
        <v>0</v>
      </c>
      <c r="V63" s="109">
        <v>0</v>
      </c>
      <c r="W63" s="104">
        <v>28</v>
      </c>
      <c r="X63" s="105">
        <v>14</v>
      </c>
      <c r="Y63" s="106">
        <v>14</v>
      </c>
      <c r="Z63" s="107">
        <v>14</v>
      </c>
      <c r="AA63" s="108">
        <v>14</v>
      </c>
      <c r="AB63" s="108">
        <v>0</v>
      </c>
      <c r="AC63" s="109">
        <v>0</v>
      </c>
      <c r="AD63" s="104">
        <v>-94</v>
      </c>
      <c r="AE63" s="105">
        <v>-50</v>
      </c>
      <c r="AF63" s="106">
        <v>-44</v>
      </c>
      <c r="AG63" s="104">
        <v>96</v>
      </c>
      <c r="AH63" s="105">
        <v>48</v>
      </c>
      <c r="AI63" s="151">
        <v>48</v>
      </c>
      <c r="AJ63" s="107">
        <v>43</v>
      </c>
      <c r="AK63" s="108">
        <v>44</v>
      </c>
      <c r="AL63" s="108">
        <v>3</v>
      </c>
      <c r="AM63" s="109">
        <v>2</v>
      </c>
      <c r="AN63" s="104">
        <v>2</v>
      </c>
      <c r="AO63" s="106">
        <v>2</v>
      </c>
      <c r="AP63" s="118">
        <v>190</v>
      </c>
      <c r="AQ63" s="105">
        <v>98</v>
      </c>
      <c r="AR63" s="151">
        <v>92</v>
      </c>
      <c r="AS63" s="107">
        <v>96</v>
      </c>
      <c r="AT63" s="108">
        <v>91</v>
      </c>
      <c r="AU63" s="108">
        <v>2</v>
      </c>
      <c r="AV63" s="109">
        <v>1</v>
      </c>
      <c r="AW63" s="104">
        <v>0</v>
      </c>
      <c r="AX63" s="106">
        <v>0</v>
      </c>
      <c r="AY63" s="118">
        <v>-9</v>
      </c>
    </row>
    <row r="64" spans="1:51" x14ac:dyDescent="0.15">
      <c r="A64" s="157"/>
      <c r="B64" s="157"/>
      <c r="C64" s="158" t="s">
        <v>91</v>
      </c>
      <c r="D64" s="78"/>
      <c r="E64" s="159">
        <v>185.19</v>
      </c>
      <c r="F64" s="80">
        <v>6552</v>
      </c>
      <c r="G64" s="134">
        <v>18296</v>
      </c>
      <c r="H64" s="134">
        <v>8800</v>
      </c>
      <c r="I64" s="134">
        <v>9496</v>
      </c>
      <c r="J64" s="221">
        <v>-87</v>
      </c>
      <c r="K64" s="222">
        <v>-50</v>
      </c>
      <c r="L64" s="223">
        <v>-37</v>
      </c>
      <c r="M64" s="221">
        <v>-39</v>
      </c>
      <c r="N64" s="222">
        <v>-20</v>
      </c>
      <c r="O64" s="224">
        <v>-19</v>
      </c>
      <c r="P64" s="221">
        <v>3</v>
      </c>
      <c r="Q64" s="222">
        <v>3</v>
      </c>
      <c r="R64" s="223">
        <v>0</v>
      </c>
      <c r="S64" s="221">
        <v>3</v>
      </c>
      <c r="T64" s="222">
        <v>0</v>
      </c>
      <c r="U64" s="222">
        <v>0</v>
      </c>
      <c r="V64" s="223">
        <v>0</v>
      </c>
      <c r="W64" s="221">
        <v>42</v>
      </c>
      <c r="X64" s="222">
        <v>23</v>
      </c>
      <c r="Y64" s="223">
        <v>19</v>
      </c>
      <c r="Z64" s="221">
        <v>23</v>
      </c>
      <c r="AA64" s="222">
        <v>19</v>
      </c>
      <c r="AB64" s="222">
        <v>0</v>
      </c>
      <c r="AC64" s="223">
        <v>0</v>
      </c>
      <c r="AD64" s="221">
        <v>-48</v>
      </c>
      <c r="AE64" s="222">
        <v>-30</v>
      </c>
      <c r="AF64" s="223">
        <v>-18</v>
      </c>
      <c r="AG64" s="221">
        <v>58</v>
      </c>
      <c r="AH64" s="222">
        <v>27</v>
      </c>
      <c r="AI64" s="224">
        <v>31</v>
      </c>
      <c r="AJ64" s="221">
        <v>24</v>
      </c>
      <c r="AK64" s="222">
        <v>24</v>
      </c>
      <c r="AL64" s="222">
        <v>3</v>
      </c>
      <c r="AM64" s="223">
        <v>7</v>
      </c>
      <c r="AN64" s="221">
        <v>0</v>
      </c>
      <c r="AO64" s="223">
        <v>0</v>
      </c>
      <c r="AP64" s="225">
        <v>106</v>
      </c>
      <c r="AQ64" s="222">
        <v>57</v>
      </c>
      <c r="AR64" s="224">
        <v>49</v>
      </c>
      <c r="AS64" s="221">
        <v>53</v>
      </c>
      <c r="AT64" s="222">
        <v>48</v>
      </c>
      <c r="AU64" s="222">
        <v>4</v>
      </c>
      <c r="AV64" s="223">
        <v>0</v>
      </c>
      <c r="AW64" s="221">
        <v>0</v>
      </c>
      <c r="AX64" s="223">
        <v>1</v>
      </c>
      <c r="AY64" s="225">
        <v>-5</v>
      </c>
    </row>
    <row r="65" spans="1:51" s="157" customFormat="1" x14ac:dyDescent="0.15">
      <c r="A65">
        <v>5</v>
      </c>
      <c r="B65">
        <v>365</v>
      </c>
      <c r="C65" s="152" t="s">
        <v>92</v>
      </c>
      <c r="D65" s="24"/>
      <c r="E65" s="149">
        <v>185.19</v>
      </c>
      <c r="F65" s="150">
        <v>6552</v>
      </c>
      <c r="G65" s="103">
        <v>18296</v>
      </c>
      <c r="H65" s="103">
        <v>8800</v>
      </c>
      <c r="I65" s="103">
        <v>9496</v>
      </c>
      <c r="J65" s="104">
        <v>-87</v>
      </c>
      <c r="K65" s="105">
        <v>-50</v>
      </c>
      <c r="L65" s="106">
        <v>-37</v>
      </c>
      <c r="M65" s="104">
        <v>-39</v>
      </c>
      <c r="N65" s="105">
        <v>-20</v>
      </c>
      <c r="O65" s="151">
        <v>-19</v>
      </c>
      <c r="P65" s="104">
        <v>3</v>
      </c>
      <c r="Q65" s="105">
        <v>3</v>
      </c>
      <c r="R65" s="106">
        <v>0</v>
      </c>
      <c r="S65" s="107">
        <v>3</v>
      </c>
      <c r="T65" s="108">
        <v>0</v>
      </c>
      <c r="U65" s="108">
        <v>0</v>
      </c>
      <c r="V65" s="109">
        <v>0</v>
      </c>
      <c r="W65" s="104">
        <v>42</v>
      </c>
      <c r="X65" s="105">
        <v>23</v>
      </c>
      <c r="Y65" s="106">
        <v>19</v>
      </c>
      <c r="Z65" s="107">
        <v>23</v>
      </c>
      <c r="AA65" s="108">
        <v>19</v>
      </c>
      <c r="AB65" s="108">
        <v>0</v>
      </c>
      <c r="AC65" s="109">
        <v>0</v>
      </c>
      <c r="AD65" s="104">
        <v>-48</v>
      </c>
      <c r="AE65" s="105">
        <v>-30</v>
      </c>
      <c r="AF65" s="106">
        <v>-18</v>
      </c>
      <c r="AG65" s="104">
        <v>58</v>
      </c>
      <c r="AH65" s="105">
        <v>27</v>
      </c>
      <c r="AI65" s="151">
        <v>31</v>
      </c>
      <c r="AJ65" s="107">
        <v>24</v>
      </c>
      <c r="AK65" s="108">
        <v>24</v>
      </c>
      <c r="AL65" s="108">
        <v>3</v>
      </c>
      <c r="AM65" s="109">
        <v>7</v>
      </c>
      <c r="AN65" s="104">
        <v>0</v>
      </c>
      <c r="AO65" s="106">
        <v>0</v>
      </c>
      <c r="AP65" s="118">
        <v>106</v>
      </c>
      <c r="AQ65" s="105">
        <v>57</v>
      </c>
      <c r="AR65" s="151">
        <v>49</v>
      </c>
      <c r="AS65" s="107">
        <v>53</v>
      </c>
      <c r="AT65" s="108">
        <v>48</v>
      </c>
      <c r="AU65" s="108">
        <v>4</v>
      </c>
      <c r="AV65" s="109">
        <v>0</v>
      </c>
      <c r="AW65" s="104">
        <v>0</v>
      </c>
      <c r="AX65" s="106">
        <v>1</v>
      </c>
      <c r="AY65" s="118">
        <v>-5</v>
      </c>
    </row>
    <row r="66" spans="1:51" x14ac:dyDescent="0.15">
      <c r="A66" s="157"/>
      <c r="B66" s="157"/>
      <c r="C66" s="120" t="s">
        <v>93</v>
      </c>
      <c r="D66" s="78"/>
      <c r="E66" s="159">
        <v>44.05</v>
      </c>
      <c r="F66" s="80">
        <v>25931</v>
      </c>
      <c r="G66" s="82">
        <v>63814</v>
      </c>
      <c r="H66" s="82">
        <v>31074</v>
      </c>
      <c r="I66" s="82">
        <v>32740</v>
      </c>
      <c r="J66" s="221">
        <v>-24</v>
      </c>
      <c r="K66" s="222">
        <v>10</v>
      </c>
      <c r="L66" s="223">
        <v>-34</v>
      </c>
      <c r="M66" s="221">
        <v>-43</v>
      </c>
      <c r="N66" s="222">
        <v>-22</v>
      </c>
      <c r="O66" s="224">
        <v>-21</v>
      </c>
      <c r="P66" s="221">
        <v>31</v>
      </c>
      <c r="Q66" s="222">
        <v>19</v>
      </c>
      <c r="R66" s="223">
        <v>12</v>
      </c>
      <c r="S66" s="221">
        <v>19</v>
      </c>
      <c r="T66" s="222">
        <v>12</v>
      </c>
      <c r="U66" s="222">
        <v>0</v>
      </c>
      <c r="V66" s="223">
        <v>0</v>
      </c>
      <c r="W66" s="221">
        <v>74</v>
      </c>
      <c r="X66" s="222">
        <v>41</v>
      </c>
      <c r="Y66" s="223">
        <v>33</v>
      </c>
      <c r="Z66" s="221">
        <v>41</v>
      </c>
      <c r="AA66" s="222">
        <v>33</v>
      </c>
      <c r="AB66" s="222">
        <v>0</v>
      </c>
      <c r="AC66" s="223">
        <v>0</v>
      </c>
      <c r="AD66" s="221">
        <v>19</v>
      </c>
      <c r="AE66" s="222">
        <v>32</v>
      </c>
      <c r="AF66" s="223">
        <v>-13</v>
      </c>
      <c r="AG66" s="221">
        <v>400</v>
      </c>
      <c r="AH66" s="222">
        <v>221</v>
      </c>
      <c r="AI66" s="224">
        <v>179</v>
      </c>
      <c r="AJ66" s="221">
        <v>183</v>
      </c>
      <c r="AK66" s="222">
        <v>165</v>
      </c>
      <c r="AL66" s="222">
        <v>36</v>
      </c>
      <c r="AM66" s="223">
        <v>13</v>
      </c>
      <c r="AN66" s="221">
        <v>2</v>
      </c>
      <c r="AO66" s="223">
        <v>1</v>
      </c>
      <c r="AP66" s="225">
        <v>381</v>
      </c>
      <c r="AQ66" s="222">
        <v>189</v>
      </c>
      <c r="AR66" s="224">
        <v>192</v>
      </c>
      <c r="AS66" s="221">
        <v>168</v>
      </c>
      <c r="AT66" s="222">
        <v>177</v>
      </c>
      <c r="AU66" s="222">
        <v>15</v>
      </c>
      <c r="AV66" s="223">
        <v>14</v>
      </c>
      <c r="AW66" s="221">
        <v>6</v>
      </c>
      <c r="AX66" s="223">
        <v>1</v>
      </c>
      <c r="AY66" s="225">
        <v>90</v>
      </c>
    </row>
    <row r="67" spans="1:51" x14ac:dyDescent="0.15">
      <c r="A67">
        <v>4</v>
      </c>
      <c r="B67">
        <v>381</v>
      </c>
      <c r="C67" s="156" t="s">
        <v>94</v>
      </c>
      <c r="D67" s="24"/>
      <c r="E67" s="149">
        <v>34.92</v>
      </c>
      <c r="F67" s="150">
        <v>11735</v>
      </c>
      <c r="G67" s="103">
        <v>30026</v>
      </c>
      <c r="H67" s="103">
        <v>14659</v>
      </c>
      <c r="I67" s="103">
        <v>15367</v>
      </c>
      <c r="J67" s="104">
        <v>-10</v>
      </c>
      <c r="K67" s="105">
        <v>2</v>
      </c>
      <c r="L67" s="106">
        <v>-12</v>
      </c>
      <c r="M67" s="104">
        <v>-21</v>
      </c>
      <c r="N67" s="105">
        <v>-8</v>
      </c>
      <c r="O67" s="151">
        <v>-13</v>
      </c>
      <c r="P67" s="104">
        <v>16</v>
      </c>
      <c r="Q67" s="105">
        <v>11</v>
      </c>
      <c r="R67" s="106">
        <v>5</v>
      </c>
      <c r="S67" s="107">
        <v>11</v>
      </c>
      <c r="T67" s="108">
        <v>5</v>
      </c>
      <c r="U67" s="108">
        <v>0</v>
      </c>
      <c r="V67" s="109">
        <v>0</v>
      </c>
      <c r="W67" s="104">
        <v>37</v>
      </c>
      <c r="X67" s="105">
        <v>19</v>
      </c>
      <c r="Y67" s="106">
        <v>18</v>
      </c>
      <c r="Z67" s="107">
        <v>19</v>
      </c>
      <c r="AA67" s="108">
        <v>18</v>
      </c>
      <c r="AB67" s="108">
        <v>0</v>
      </c>
      <c r="AC67" s="109">
        <v>0</v>
      </c>
      <c r="AD67" s="104">
        <v>11</v>
      </c>
      <c r="AE67" s="105">
        <v>10</v>
      </c>
      <c r="AF67" s="106">
        <v>1</v>
      </c>
      <c r="AG67" s="104">
        <v>185</v>
      </c>
      <c r="AH67" s="105">
        <v>98</v>
      </c>
      <c r="AI67" s="151">
        <v>87</v>
      </c>
      <c r="AJ67" s="107">
        <v>76</v>
      </c>
      <c r="AK67" s="108">
        <v>76</v>
      </c>
      <c r="AL67" s="108">
        <v>20</v>
      </c>
      <c r="AM67" s="109">
        <v>10</v>
      </c>
      <c r="AN67" s="104">
        <v>2</v>
      </c>
      <c r="AO67" s="106">
        <v>1</v>
      </c>
      <c r="AP67" s="118">
        <v>174</v>
      </c>
      <c r="AQ67" s="105">
        <v>88</v>
      </c>
      <c r="AR67" s="151">
        <v>86</v>
      </c>
      <c r="AS67" s="107">
        <v>76</v>
      </c>
      <c r="AT67" s="108">
        <v>78</v>
      </c>
      <c r="AU67" s="108">
        <v>10</v>
      </c>
      <c r="AV67" s="109">
        <v>7</v>
      </c>
      <c r="AW67" s="104">
        <v>2</v>
      </c>
      <c r="AX67" s="106">
        <v>1</v>
      </c>
      <c r="AY67" s="118">
        <v>40</v>
      </c>
    </row>
    <row r="68" spans="1:51" s="157" customFormat="1" x14ac:dyDescent="0.15">
      <c r="A68">
        <v>4</v>
      </c>
      <c r="B68">
        <v>382</v>
      </c>
      <c r="C68" s="152" t="s">
        <v>95</v>
      </c>
      <c r="D68" s="24"/>
      <c r="E68" s="149">
        <v>9.1300000000000008</v>
      </c>
      <c r="F68" s="150">
        <v>14196</v>
      </c>
      <c r="G68" s="103">
        <v>33788</v>
      </c>
      <c r="H68" s="103">
        <v>16415</v>
      </c>
      <c r="I68" s="103">
        <v>17373</v>
      </c>
      <c r="J68" s="104">
        <v>-14</v>
      </c>
      <c r="K68" s="105">
        <v>8</v>
      </c>
      <c r="L68" s="106">
        <v>-22</v>
      </c>
      <c r="M68" s="104">
        <v>-22</v>
      </c>
      <c r="N68" s="105">
        <v>-14</v>
      </c>
      <c r="O68" s="151">
        <v>-8</v>
      </c>
      <c r="P68" s="104">
        <v>15</v>
      </c>
      <c r="Q68" s="105">
        <v>8</v>
      </c>
      <c r="R68" s="106">
        <v>7</v>
      </c>
      <c r="S68" s="107">
        <v>8</v>
      </c>
      <c r="T68" s="108">
        <v>7</v>
      </c>
      <c r="U68" s="108">
        <v>0</v>
      </c>
      <c r="V68" s="109">
        <v>0</v>
      </c>
      <c r="W68" s="104">
        <v>37</v>
      </c>
      <c r="X68" s="105">
        <v>22</v>
      </c>
      <c r="Y68" s="106">
        <v>15</v>
      </c>
      <c r="Z68" s="107">
        <v>22</v>
      </c>
      <c r="AA68" s="108">
        <v>15</v>
      </c>
      <c r="AB68" s="108">
        <v>0</v>
      </c>
      <c r="AC68" s="109">
        <v>0</v>
      </c>
      <c r="AD68" s="104">
        <v>8</v>
      </c>
      <c r="AE68" s="105">
        <v>22</v>
      </c>
      <c r="AF68" s="106">
        <v>-14</v>
      </c>
      <c r="AG68" s="104">
        <v>215</v>
      </c>
      <c r="AH68" s="105">
        <v>123</v>
      </c>
      <c r="AI68" s="151">
        <v>92</v>
      </c>
      <c r="AJ68" s="107">
        <v>107</v>
      </c>
      <c r="AK68" s="108">
        <v>89</v>
      </c>
      <c r="AL68" s="108">
        <v>16</v>
      </c>
      <c r="AM68" s="109">
        <v>3</v>
      </c>
      <c r="AN68" s="104">
        <v>0</v>
      </c>
      <c r="AO68" s="106">
        <v>0</v>
      </c>
      <c r="AP68" s="118">
        <v>207</v>
      </c>
      <c r="AQ68" s="105">
        <v>101</v>
      </c>
      <c r="AR68" s="151">
        <v>106</v>
      </c>
      <c r="AS68" s="107">
        <v>92</v>
      </c>
      <c r="AT68" s="108">
        <v>99</v>
      </c>
      <c r="AU68" s="108">
        <v>5</v>
      </c>
      <c r="AV68" s="109">
        <v>7</v>
      </c>
      <c r="AW68" s="104">
        <v>4</v>
      </c>
      <c r="AX68" s="106">
        <v>0</v>
      </c>
      <c r="AY68" s="118">
        <v>50</v>
      </c>
    </row>
    <row r="69" spans="1:51" x14ac:dyDescent="0.15">
      <c r="A69" s="157"/>
      <c r="B69" s="157"/>
      <c r="C69" s="120" t="s">
        <v>96</v>
      </c>
      <c r="D69" s="78"/>
      <c r="E69" s="159">
        <v>330.7</v>
      </c>
      <c r="F69" s="80">
        <v>15971</v>
      </c>
      <c r="G69" s="82">
        <v>39611</v>
      </c>
      <c r="H69" s="82">
        <v>19172</v>
      </c>
      <c r="I69" s="82">
        <v>20439</v>
      </c>
      <c r="J69" s="221">
        <v>-109</v>
      </c>
      <c r="K69" s="222">
        <v>-34</v>
      </c>
      <c r="L69" s="223">
        <v>-75</v>
      </c>
      <c r="M69" s="221">
        <v>-33</v>
      </c>
      <c r="N69" s="222">
        <v>-12</v>
      </c>
      <c r="O69" s="224">
        <v>-21</v>
      </c>
      <c r="P69" s="221">
        <v>10</v>
      </c>
      <c r="Q69" s="222">
        <v>7</v>
      </c>
      <c r="R69" s="223">
        <v>3</v>
      </c>
      <c r="S69" s="225">
        <v>7</v>
      </c>
      <c r="T69" s="222">
        <v>3</v>
      </c>
      <c r="U69" s="222">
        <v>0</v>
      </c>
      <c r="V69" s="223">
        <v>0</v>
      </c>
      <c r="W69" s="221">
        <v>43</v>
      </c>
      <c r="X69" s="222">
        <v>19</v>
      </c>
      <c r="Y69" s="223">
        <v>24</v>
      </c>
      <c r="Z69" s="221">
        <v>19</v>
      </c>
      <c r="AA69" s="222">
        <v>24</v>
      </c>
      <c r="AB69" s="222">
        <v>0</v>
      </c>
      <c r="AC69" s="223">
        <v>0</v>
      </c>
      <c r="AD69" s="221">
        <v>-76</v>
      </c>
      <c r="AE69" s="222">
        <v>-22</v>
      </c>
      <c r="AF69" s="223">
        <v>-54</v>
      </c>
      <c r="AG69" s="221">
        <v>233</v>
      </c>
      <c r="AH69" s="222">
        <v>125</v>
      </c>
      <c r="AI69" s="224">
        <v>108</v>
      </c>
      <c r="AJ69" s="221">
        <v>107</v>
      </c>
      <c r="AK69" s="222">
        <v>90</v>
      </c>
      <c r="AL69" s="222">
        <v>18</v>
      </c>
      <c r="AM69" s="223">
        <v>18</v>
      </c>
      <c r="AN69" s="221">
        <v>0</v>
      </c>
      <c r="AO69" s="223">
        <v>0</v>
      </c>
      <c r="AP69" s="225">
        <v>309</v>
      </c>
      <c r="AQ69" s="222">
        <v>147</v>
      </c>
      <c r="AR69" s="224">
        <v>162</v>
      </c>
      <c r="AS69" s="221">
        <v>128</v>
      </c>
      <c r="AT69" s="222">
        <v>149</v>
      </c>
      <c r="AU69" s="222">
        <v>15</v>
      </c>
      <c r="AV69" s="223">
        <v>13</v>
      </c>
      <c r="AW69" s="221">
        <v>4</v>
      </c>
      <c r="AX69" s="223">
        <v>0</v>
      </c>
      <c r="AY69" s="225">
        <v>63</v>
      </c>
    </row>
    <row r="70" spans="1:51" x14ac:dyDescent="0.15">
      <c r="A70">
        <v>6</v>
      </c>
      <c r="B70">
        <v>442</v>
      </c>
      <c r="C70" s="152" t="s">
        <v>97</v>
      </c>
      <c r="D70" s="24"/>
      <c r="E70" s="149">
        <v>82.67</v>
      </c>
      <c r="F70" s="150">
        <v>4248</v>
      </c>
      <c r="G70" s="103">
        <v>10515</v>
      </c>
      <c r="H70" s="103">
        <v>5141</v>
      </c>
      <c r="I70" s="103">
        <v>5374</v>
      </c>
      <c r="J70" s="104">
        <v>-77</v>
      </c>
      <c r="K70" s="105">
        <v>-23</v>
      </c>
      <c r="L70" s="106">
        <v>-54</v>
      </c>
      <c r="M70" s="104">
        <v>-13</v>
      </c>
      <c r="N70" s="105">
        <v>-5</v>
      </c>
      <c r="O70" s="151">
        <v>-8</v>
      </c>
      <c r="P70" s="104">
        <v>1</v>
      </c>
      <c r="Q70" s="105">
        <v>1</v>
      </c>
      <c r="R70" s="106">
        <v>0</v>
      </c>
      <c r="S70" s="107">
        <v>1</v>
      </c>
      <c r="T70" s="108">
        <v>0</v>
      </c>
      <c r="U70" s="108">
        <v>0</v>
      </c>
      <c r="V70" s="109">
        <v>0</v>
      </c>
      <c r="W70" s="104">
        <v>14</v>
      </c>
      <c r="X70" s="105">
        <v>6</v>
      </c>
      <c r="Y70" s="106">
        <v>8</v>
      </c>
      <c r="Z70" s="107">
        <v>6</v>
      </c>
      <c r="AA70" s="108">
        <v>8</v>
      </c>
      <c r="AB70" s="108">
        <v>0</v>
      </c>
      <c r="AC70" s="109">
        <v>0</v>
      </c>
      <c r="AD70" s="104">
        <v>-64</v>
      </c>
      <c r="AE70" s="105">
        <v>-18</v>
      </c>
      <c r="AF70" s="106">
        <v>-46</v>
      </c>
      <c r="AG70" s="104">
        <v>24</v>
      </c>
      <c r="AH70" s="105">
        <v>15</v>
      </c>
      <c r="AI70" s="151">
        <v>9</v>
      </c>
      <c r="AJ70" s="107">
        <v>10</v>
      </c>
      <c r="AK70" s="108">
        <v>9</v>
      </c>
      <c r="AL70" s="108">
        <v>5</v>
      </c>
      <c r="AM70" s="109">
        <v>0</v>
      </c>
      <c r="AN70" s="104">
        <v>0</v>
      </c>
      <c r="AO70" s="106">
        <v>0</v>
      </c>
      <c r="AP70" s="118">
        <v>88</v>
      </c>
      <c r="AQ70" s="105">
        <v>33</v>
      </c>
      <c r="AR70" s="151">
        <v>55</v>
      </c>
      <c r="AS70" s="107">
        <v>25</v>
      </c>
      <c r="AT70" s="108">
        <v>53</v>
      </c>
      <c r="AU70" s="108">
        <v>5</v>
      </c>
      <c r="AV70" s="109">
        <v>2</v>
      </c>
      <c r="AW70" s="104">
        <v>3</v>
      </c>
      <c r="AX70" s="106">
        <v>0</v>
      </c>
      <c r="AY70" s="118">
        <v>-12</v>
      </c>
    </row>
    <row r="71" spans="1:51" x14ac:dyDescent="0.15">
      <c r="A71">
        <v>6</v>
      </c>
      <c r="B71">
        <v>443</v>
      </c>
      <c r="C71" s="152" t="s">
        <v>98</v>
      </c>
      <c r="D71" s="24"/>
      <c r="E71" s="149">
        <v>45.79</v>
      </c>
      <c r="F71" s="150">
        <v>7928</v>
      </c>
      <c r="G71" s="103">
        <v>19055</v>
      </c>
      <c r="H71" s="103">
        <v>9314</v>
      </c>
      <c r="I71" s="103">
        <v>9741</v>
      </c>
      <c r="J71" s="104">
        <v>8</v>
      </c>
      <c r="K71" s="105">
        <v>-4</v>
      </c>
      <c r="L71" s="106">
        <v>12</v>
      </c>
      <c r="M71" s="104">
        <v>-13</v>
      </c>
      <c r="N71" s="105">
        <v>-4</v>
      </c>
      <c r="O71" s="151">
        <v>-9</v>
      </c>
      <c r="P71" s="104">
        <v>8</v>
      </c>
      <c r="Q71" s="105">
        <v>5</v>
      </c>
      <c r="R71" s="106">
        <v>3</v>
      </c>
      <c r="S71" s="107">
        <v>5</v>
      </c>
      <c r="T71" s="108">
        <v>3</v>
      </c>
      <c r="U71" s="108">
        <v>0</v>
      </c>
      <c r="V71" s="109">
        <v>0</v>
      </c>
      <c r="W71" s="104">
        <v>21</v>
      </c>
      <c r="X71" s="105">
        <v>9</v>
      </c>
      <c r="Y71" s="106">
        <v>12</v>
      </c>
      <c r="Z71" s="107">
        <v>9</v>
      </c>
      <c r="AA71" s="108">
        <v>12</v>
      </c>
      <c r="AB71" s="108">
        <v>0</v>
      </c>
      <c r="AC71" s="109">
        <v>0</v>
      </c>
      <c r="AD71" s="104">
        <v>21</v>
      </c>
      <c r="AE71" s="105">
        <v>0</v>
      </c>
      <c r="AF71" s="106">
        <v>21</v>
      </c>
      <c r="AG71" s="104">
        <v>162</v>
      </c>
      <c r="AH71" s="105">
        <v>82</v>
      </c>
      <c r="AI71" s="151">
        <v>80</v>
      </c>
      <c r="AJ71" s="107">
        <v>72</v>
      </c>
      <c r="AK71" s="108">
        <v>62</v>
      </c>
      <c r="AL71" s="108">
        <v>10</v>
      </c>
      <c r="AM71" s="109">
        <v>18</v>
      </c>
      <c r="AN71" s="104">
        <v>0</v>
      </c>
      <c r="AO71" s="106">
        <v>0</v>
      </c>
      <c r="AP71" s="118">
        <v>141</v>
      </c>
      <c r="AQ71" s="105">
        <v>82</v>
      </c>
      <c r="AR71" s="151">
        <v>59</v>
      </c>
      <c r="AS71" s="107">
        <v>73</v>
      </c>
      <c r="AT71" s="108">
        <v>50</v>
      </c>
      <c r="AU71" s="108">
        <v>8</v>
      </c>
      <c r="AV71" s="109">
        <v>9</v>
      </c>
      <c r="AW71" s="104">
        <v>1</v>
      </c>
      <c r="AX71" s="106">
        <v>0</v>
      </c>
      <c r="AY71" s="118">
        <v>63</v>
      </c>
    </row>
    <row r="72" spans="1:51" s="157" customFormat="1" x14ac:dyDescent="0.15">
      <c r="A72">
        <v>6</v>
      </c>
      <c r="B72">
        <v>446</v>
      </c>
      <c r="C72" s="152" t="s">
        <v>99</v>
      </c>
      <c r="D72" s="24"/>
      <c r="E72" s="149">
        <v>202.23</v>
      </c>
      <c r="F72" s="150">
        <v>3795</v>
      </c>
      <c r="G72" s="103">
        <v>10041</v>
      </c>
      <c r="H72" s="103">
        <v>4717</v>
      </c>
      <c r="I72" s="103">
        <v>5324</v>
      </c>
      <c r="J72" s="104">
        <v>-40</v>
      </c>
      <c r="K72" s="105">
        <v>-7</v>
      </c>
      <c r="L72" s="106">
        <v>-33</v>
      </c>
      <c r="M72" s="104">
        <v>-7</v>
      </c>
      <c r="N72" s="105">
        <v>-3</v>
      </c>
      <c r="O72" s="151">
        <v>-4</v>
      </c>
      <c r="P72" s="104">
        <v>1</v>
      </c>
      <c r="Q72" s="105">
        <v>1</v>
      </c>
      <c r="R72" s="106">
        <v>0</v>
      </c>
      <c r="S72" s="107">
        <v>1</v>
      </c>
      <c r="T72" s="108">
        <v>0</v>
      </c>
      <c r="U72" s="108">
        <v>0</v>
      </c>
      <c r="V72" s="109">
        <v>0</v>
      </c>
      <c r="W72" s="104">
        <v>8</v>
      </c>
      <c r="X72" s="105">
        <v>4</v>
      </c>
      <c r="Y72" s="106">
        <v>4</v>
      </c>
      <c r="Z72" s="107">
        <v>4</v>
      </c>
      <c r="AA72" s="108">
        <v>4</v>
      </c>
      <c r="AB72" s="108">
        <v>0</v>
      </c>
      <c r="AC72" s="109">
        <v>0</v>
      </c>
      <c r="AD72" s="104">
        <v>-33</v>
      </c>
      <c r="AE72" s="105">
        <v>-4</v>
      </c>
      <c r="AF72" s="106">
        <v>-29</v>
      </c>
      <c r="AG72" s="104">
        <v>47</v>
      </c>
      <c r="AH72" s="105">
        <v>28</v>
      </c>
      <c r="AI72" s="151">
        <v>19</v>
      </c>
      <c r="AJ72" s="107">
        <v>25</v>
      </c>
      <c r="AK72" s="108">
        <v>19</v>
      </c>
      <c r="AL72" s="108">
        <v>3</v>
      </c>
      <c r="AM72" s="109">
        <v>0</v>
      </c>
      <c r="AN72" s="104">
        <v>0</v>
      </c>
      <c r="AO72" s="106">
        <v>0</v>
      </c>
      <c r="AP72" s="118">
        <v>80</v>
      </c>
      <c r="AQ72" s="105">
        <v>32</v>
      </c>
      <c r="AR72" s="151">
        <v>48</v>
      </c>
      <c r="AS72" s="107">
        <v>30</v>
      </c>
      <c r="AT72" s="108">
        <v>46</v>
      </c>
      <c r="AU72" s="108">
        <v>2</v>
      </c>
      <c r="AV72" s="109">
        <v>2</v>
      </c>
      <c r="AW72" s="104">
        <v>0</v>
      </c>
      <c r="AX72" s="106">
        <v>0</v>
      </c>
      <c r="AY72" s="118">
        <v>12</v>
      </c>
    </row>
    <row r="73" spans="1:51" x14ac:dyDescent="0.15">
      <c r="A73" s="157"/>
      <c r="B73" s="157"/>
      <c r="C73" s="120" t="s">
        <v>100</v>
      </c>
      <c r="D73" s="78"/>
      <c r="E73" s="159">
        <v>22.61</v>
      </c>
      <c r="F73" s="80">
        <v>13078</v>
      </c>
      <c r="G73" s="82">
        <v>33100</v>
      </c>
      <c r="H73" s="82">
        <v>16078</v>
      </c>
      <c r="I73" s="82">
        <v>17022</v>
      </c>
      <c r="J73" s="221">
        <v>-60</v>
      </c>
      <c r="K73" s="222">
        <v>-30</v>
      </c>
      <c r="L73" s="223">
        <v>-30</v>
      </c>
      <c r="M73" s="221">
        <v>-22</v>
      </c>
      <c r="N73" s="222">
        <v>-13</v>
      </c>
      <c r="O73" s="224">
        <v>-9</v>
      </c>
      <c r="P73" s="221">
        <v>16</v>
      </c>
      <c r="Q73" s="222">
        <v>8</v>
      </c>
      <c r="R73" s="223">
        <v>8</v>
      </c>
      <c r="S73" s="221">
        <v>7</v>
      </c>
      <c r="T73" s="222">
        <v>8</v>
      </c>
      <c r="U73" s="222">
        <v>1</v>
      </c>
      <c r="V73" s="223">
        <v>0</v>
      </c>
      <c r="W73" s="221">
        <v>38</v>
      </c>
      <c r="X73" s="222">
        <v>21</v>
      </c>
      <c r="Y73" s="223">
        <v>17</v>
      </c>
      <c r="Z73" s="221">
        <v>20</v>
      </c>
      <c r="AA73" s="222">
        <v>17</v>
      </c>
      <c r="AB73" s="222">
        <v>1</v>
      </c>
      <c r="AC73" s="223">
        <v>0</v>
      </c>
      <c r="AD73" s="221">
        <v>-38</v>
      </c>
      <c r="AE73" s="222">
        <v>-17</v>
      </c>
      <c r="AF73" s="223">
        <v>-21</v>
      </c>
      <c r="AG73" s="221">
        <v>157</v>
      </c>
      <c r="AH73" s="222">
        <v>80</v>
      </c>
      <c r="AI73" s="224">
        <v>77</v>
      </c>
      <c r="AJ73" s="221">
        <v>76</v>
      </c>
      <c r="AK73" s="222">
        <v>63</v>
      </c>
      <c r="AL73" s="222">
        <v>3</v>
      </c>
      <c r="AM73" s="223">
        <v>13</v>
      </c>
      <c r="AN73" s="221">
        <v>1</v>
      </c>
      <c r="AO73" s="223">
        <v>1</v>
      </c>
      <c r="AP73" s="225">
        <v>195</v>
      </c>
      <c r="AQ73" s="222">
        <v>97</v>
      </c>
      <c r="AR73" s="224">
        <v>98</v>
      </c>
      <c r="AS73" s="221">
        <v>96</v>
      </c>
      <c r="AT73" s="222">
        <v>95</v>
      </c>
      <c r="AU73" s="222">
        <v>1</v>
      </c>
      <c r="AV73" s="223">
        <v>2</v>
      </c>
      <c r="AW73" s="221">
        <v>0</v>
      </c>
      <c r="AX73" s="223">
        <v>1</v>
      </c>
      <c r="AY73" s="225">
        <v>36</v>
      </c>
    </row>
    <row r="74" spans="1:51" s="157" customFormat="1" x14ac:dyDescent="0.15">
      <c r="A74">
        <v>7</v>
      </c>
      <c r="B74">
        <v>464</v>
      </c>
      <c r="C74" s="152" t="s">
        <v>101</v>
      </c>
      <c r="D74" s="24" t="s">
        <v>51</v>
      </c>
      <c r="E74" s="149">
        <v>22.61</v>
      </c>
      <c r="F74" s="150">
        <v>13078</v>
      </c>
      <c r="G74" s="103">
        <v>33100</v>
      </c>
      <c r="H74" s="103">
        <v>16078</v>
      </c>
      <c r="I74" s="103">
        <v>17022</v>
      </c>
      <c r="J74" s="104">
        <v>-60</v>
      </c>
      <c r="K74" s="105">
        <v>-30</v>
      </c>
      <c r="L74" s="106">
        <v>-30</v>
      </c>
      <c r="M74" s="104">
        <v>-22</v>
      </c>
      <c r="N74" s="105">
        <v>-13</v>
      </c>
      <c r="O74" s="151">
        <v>-9</v>
      </c>
      <c r="P74" s="104">
        <v>16</v>
      </c>
      <c r="Q74" s="105">
        <v>8</v>
      </c>
      <c r="R74" s="106">
        <v>8</v>
      </c>
      <c r="S74" s="107">
        <v>7</v>
      </c>
      <c r="T74" s="108">
        <v>8</v>
      </c>
      <c r="U74" s="108">
        <v>1</v>
      </c>
      <c r="V74" s="109">
        <v>0</v>
      </c>
      <c r="W74" s="104">
        <v>38</v>
      </c>
      <c r="X74" s="105">
        <v>21</v>
      </c>
      <c r="Y74" s="106">
        <v>17</v>
      </c>
      <c r="Z74" s="107">
        <v>20</v>
      </c>
      <c r="AA74" s="108">
        <v>17</v>
      </c>
      <c r="AB74" s="108">
        <v>1</v>
      </c>
      <c r="AC74" s="109">
        <v>0</v>
      </c>
      <c r="AD74" s="104">
        <v>-38</v>
      </c>
      <c r="AE74" s="105">
        <v>-17</v>
      </c>
      <c r="AF74" s="106">
        <v>-21</v>
      </c>
      <c r="AG74" s="104">
        <v>157</v>
      </c>
      <c r="AH74" s="105">
        <v>80</v>
      </c>
      <c r="AI74" s="151">
        <v>77</v>
      </c>
      <c r="AJ74" s="107">
        <v>76</v>
      </c>
      <c r="AK74" s="108">
        <v>63</v>
      </c>
      <c r="AL74" s="108">
        <v>3</v>
      </c>
      <c r="AM74" s="109">
        <v>13</v>
      </c>
      <c r="AN74" s="104">
        <v>1</v>
      </c>
      <c r="AO74" s="106">
        <v>1</v>
      </c>
      <c r="AP74" s="118">
        <v>195</v>
      </c>
      <c r="AQ74" s="105">
        <v>97</v>
      </c>
      <c r="AR74" s="151">
        <v>98</v>
      </c>
      <c r="AS74" s="107">
        <v>96</v>
      </c>
      <c r="AT74" s="108">
        <v>95</v>
      </c>
      <c r="AU74" s="108">
        <v>1</v>
      </c>
      <c r="AV74" s="109">
        <v>2</v>
      </c>
      <c r="AW74" s="104">
        <v>0</v>
      </c>
      <c r="AX74" s="106">
        <v>1</v>
      </c>
      <c r="AY74" s="118">
        <v>36</v>
      </c>
    </row>
    <row r="75" spans="1:51" x14ac:dyDescent="0.15">
      <c r="A75" s="157"/>
      <c r="B75" s="157"/>
      <c r="C75" s="120" t="s">
        <v>102</v>
      </c>
      <c r="D75" s="78"/>
      <c r="E75" s="159">
        <v>150.26</v>
      </c>
      <c r="F75" s="80">
        <v>5494</v>
      </c>
      <c r="G75" s="82">
        <v>13294</v>
      </c>
      <c r="H75" s="82">
        <v>6439</v>
      </c>
      <c r="I75" s="82">
        <v>6855</v>
      </c>
      <c r="J75" s="221">
        <v>-19</v>
      </c>
      <c r="K75" s="222">
        <v>-6</v>
      </c>
      <c r="L75" s="223">
        <v>-13</v>
      </c>
      <c r="M75" s="221">
        <v>-9</v>
      </c>
      <c r="N75" s="222">
        <v>-1</v>
      </c>
      <c r="O75" s="224">
        <v>-8</v>
      </c>
      <c r="P75" s="221">
        <v>4</v>
      </c>
      <c r="Q75" s="222">
        <v>3</v>
      </c>
      <c r="R75" s="223">
        <v>1</v>
      </c>
      <c r="S75" s="221">
        <v>3</v>
      </c>
      <c r="T75" s="222">
        <v>1</v>
      </c>
      <c r="U75" s="222">
        <v>0</v>
      </c>
      <c r="V75" s="223">
        <v>0</v>
      </c>
      <c r="W75" s="221">
        <v>13</v>
      </c>
      <c r="X75" s="222">
        <v>4</v>
      </c>
      <c r="Y75" s="223">
        <v>9</v>
      </c>
      <c r="Z75" s="221">
        <v>4</v>
      </c>
      <c r="AA75" s="222">
        <v>9</v>
      </c>
      <c r="AB75" s="222">
        <v>0</v>
      </c>
      <c r="AC75" s="223">
        <v>0</v>
      </c>
      <c r="AD75" s="221">
        <v>-10</v>
      </c>
      <c r="AE75" s="222">
        <v>-5</v>
      </c>
      <c r="AF75" s="223">
        <v>-5</v>
      </c>
      <c r="AG75" s="221">
        <v>59</v>
      </c>
      <c r="AH75" s="222">
        <v>27</v>
      </c>
      <c r="AI75" s="224">
        <v>32</v>
      </c>
      <c r="AJ75" s="221">
        <v>24</v>
      </c>
      <c r="AK75" s="222">
        <v>29</v>
      </c>
      <c r="AL75" s="222">
        <v>3</v>
      </c>
      <c r="AM75" s="223">
        <v>3</v>
      </c>
      <c r="AN75" s="221">
        <v>0</v>
      </c>
      <c r="AO75" s="223">
        <v>0</v>
      </c>
      <c r="AP75" s="225">
        <v>69</v>
      </c>
      <c r="AQ75" s="222">
        <v>32</v>
      </c>
      <c r="AR75" s="224">
        <v>37</v>
      </c>
      <c r="AS75" s="221">
        <v>32</v>
      </c>
      <c r="AT75" s="222">
        <v>36</v>
      </c>
      <c r="AU75" s="222">
        <v>0</v>
      </c>
      <c r="AV75" s="223">
        <v>1</v>
      </c>
      <c r="AW75" s="221">
        <v>0</v>
      </c>
      <c r="AX75" s="223">
        <v>0</v>
      </c>
      <c r="AY75" s="225">
        <v>13</v>
      </c>
    </row>
    <row r="76" spans="1:51" s="157" customFormat="1" x14ac:dyDescent="0.15">
      <c r="A76">
        <v>7</v>
      </c>
      <c r="B76">
        <v>481</v>
      </c>
      <c r="C76" s="156" t="s">
        <v>103</v>
      </c>
      <c r="D76" s="24"/>
      <c r="E76" s="149">
        <v>150.26</v>
      </c>
      <c r="F76" s="150">
        <v>5494</v>
      </c>
      <c r="G76" s="103">
        <v>13294</v>
      </c>
      <c r="H76" s="103">
        <v>6439</v>
      </c>
      <c r="I76" s="103">
        <v>6855</v>
      </c>
      <c r="J76" s="104">
        <v>-19</v>
      </c>
      <c r="K76" s="105">
        <v>-6</v>
      </c>
      <c r="L76" s="106">
        <v>-13</v>
      </c>
      <c r="M76" s="104">
        <v>-9</v>
      </c>
      <c r="N76" s="105">
        <v>-1</v>
      </c>
      <c r="O76" s="151">
        <v>-8</v>
      </c>
      <c r="P76" s="104">
        <v>4</v>
      </c>
      <c r="Q76" s="105">
        <v>3</v>
      </c>
      <c r="R76" s="106">
        <v>1</v>
      </c>
      <c r="S76" s="107">
        <v>3</v>
      </c>
      <c r="T76" s="108">
        <v>1</v>
      </c>
      <c r="U76" s="108">
        <v>0</v>
      </c>
      <c r="V76" s="109">
        <v>0</v>
      </c>
      <c r="W76" s="104">
        <v>13</v>
      </c>
      <c r="X76" s="105">
        <v>4</v>
      </c>
      <c r="Y76" s="106">
        <v>9</v>
      </c>
      <c r="Z76" s="107">
        <v>4</v>
      </c>
      <c r="AA76" s="108">
        <v>9</v>
      </c>
      <c r="AB76" s="108">
        <v>0</v>
      </c>
      <c r="AC76" s="109">
        <v>0</v>
      </c>
      <c r="AD76" s="104">
        <v>-10</v>
      </c>
      <c r="AE76" s="105">
        <v>-5</v>
      </c>
      <c r="AF76" s="106">
        <v>-5</v>
      </c>
      <c r="AG76" s="104">
        <v>59</v>
      </c>
      <c r="AH76" s="105">
        <v>27</v>
      </c>
      <c r="AI76" s="151">
        <v>32</v>
      </c>
      <c r="AJ76" s="107">
        <v>24</v>
      </c>
      <c r="AK76" s="108">
        <v>29</v>
      </c>
      <c r="AL76" s="108">
        <v>3</v>
      </c>
      <c r="AM76" s="109">
        <v>3</v>
      </c>
      <c r="AN76" s="104">
        <v>0</v>
      </c>
      <c r="AO76" s="106">
        <v>0</v>
      </c>
      <c r="AP76" s="118">
        <v>69</v>
      </c>
      <c r="AQ76" s="105">
        <v>32</v>
      </c>
      <c r="AR76" s="151">
        <v>37</v>
      </c>
      <c r="AS76" s="107">
        <v>32</v>
      </c>
      <c r="AT76" s="108">
        <v>36</v>
      </c>
      <c r="AU76" s="108">
        <v>0</v>
      </c>
      <c r="AV76" s="109">
        <v>1</v>
      </c>
      <c r="AW76" s="104">
        <v>0</v>
      </c>
      <c r="AX76" s="106">
        <v>0</v>
      </c>
      <c r="AY76" s="118">
        <v>13</v>
      </c>
    </row>
    <row r="77" spans="1:51" x14ac:dyDescent="0.15">
      <c r="A77" s="157"/>
      <c r="B77" s="157"/>
      <c r="C77" s="120" t="s">
        <v>104</v>
      </c>
      <c r="D77" s="78"/>
      <c r="E77" s="159">
        <v>307.44</v>
      </c>
      <c r="F77" s="80">
        <v>5850</v>
      </c>
      <c r="G77" s="82">
        <v>14862</v>
      </c>
      <c r="H77" s="82">
        <v>7114</v>
      </c>
      <c r="I77" s="82">
        <v>7748</v>
      </c>
      <c r="J77" s="221">
        <v>-86</v>
      </c>
      <c r="K77" s="222">
        <v>-49</v>
      </c>
      <c r="L77" s="223">
        <v>-37</v>
      </c>
      <c r="M77" s="221">
        <v>-19</v>
      </c>
      <c r="N77" s="222">
        <v>-14</v>
      </c>
      <c r="O77" s="224">
        <v>-5</v>
      </c>
      <c r="P77" s="221">
        <v>4</v>
      </c>
      <c r="Q77" s="222">
        <v>1</v>
      </c>
      <c r="R77" s="223">
        <v>3</v>
      </c>
      <c r="S77" s="221">
        <v>1</v>
      </c>
      <c r="T77" s="222">
        <v>3</v>
      </c>
      <c r="U77" s="222">
        <v>0</v>
      </c>
      <c r="V77" s="223">
        <v>0</v>
      </c>
      <c r="W77" s="221">
        <v>23</v>
      </c>
      <c r="X77" s="222">
        <v>15</v>
      </c>
      <c r="Y77" s="223">
        <v>8</v>
      </c>
      <c r="Z77" s="221">
        <v>15</v>
      </c>
      <c r="AA77" s="222">
        <v>8</v>
      </c>
      <c r="AB77" s="222">
        <v>0</v>
      </c>
      <c r="AC77" s="223">
        <v>0</v>
      </c>
      <c r="AD77" s="221">
        <v>-67</v>
      </c>
      <c r="AE77" s="222">
        <v>-35</v>
      </c>
      <c r="AF77" s="223">
        <v>-32</v>
      </c>
      <c r="AG77" s="221">
        <v>57</v>
      </c>
      <c r="AH77" s="222">
        <v>30</v>
      </c>
      <c r="AI77" s="224">
        <v>27</v>
      </c>
      <c r="AJ77" s="221">
        <v>22</v>
      </c>
      <c r="AK77" s="222">
        <v>23</v>
      </c>
      <c r="AL77" s="222">
        <v>8</v>
      </c>
      <c r="AM77" s="223">
        <v>4</v>
      </c>
      <c r="AN77" s="221">
        <v>0</v>
      </c>
      <c r="AO77" s="223">
        <v>0</v>
      </c>
      <c r="AP77" s="225">
        <v>124</v>
      </c>
      <c r="AQ77" s="222">
        <v>65</v>
      </c>
      <c r="AR77" s="224">
        <v>59</v>
      </c>
      <c r="AS77" s="221">
        <v>51</v>
      </c>
      <c r="AT77" s="222">
        <v>58</v>
      </c>
      <c r="AU77" s="222">
        <v>14</v>
      </c>
      <c r="AV77" s="223">
        <v>1</v>
      </c>
      <c r="AW77" s="221">
        <v>0</v>
      </c>
      <c r="AX77" s="223">
        <v>0</v>
      </c>
      <c r="AY77" s="225">
        <v>-9</v>
      </c>
    </row>
    <row r="78" spans="1:51" s="157" customFormat="1" x14ac:dyDescent="0.15">
      <c r="A78">
        <v>7</v>
      </c>
      <c r="B78">
        <v>501</v>
      </c>
      <c r="C78" s="152" t="s">
        <v>105</v>
      </c>
      <c r="D78" s="24"/>
      <c r="E78" s="149">
        <v>307.44</v>
      </c>
      <c r="F78" s="150">
        <v>5850</v>
      </c>
      <c r="G78" s="103">
        <v>14862</v>
      </c>
      <c r="H78" s="103">
        <v>7114</v>
      </c>
      <c r="I78" s="103">
        <v>7748</v>
      </c>
      <c r="J78" s="104">
        <v>-86</v>
      </c>
      <c r="K78" s="105">
        <v>-49</v>
      </c>
      <c r="L78" s="106">
        <v>-37</v>
      </c>
      <c r="M78" s="104">
        <v>-19</v>
      </c>
      <c r="N78" s="105">
        <v>-14</v>
      </c>
      <c r="O78" s="151">
        <v>-5</v>
      </c>
      <c r="P78" s="104">
        <v>4</v>
      </c>
      <c r="Q78" s="105">
        <v>1</v>
      </c>
      <c r="R78" s="106">
        <v>3</v>
      </c>
      <c r="S78" s="107">
        <v>1</v>
      </c>
      <c r="T78" s="108">
        <v>3</v>
      </c>
      <c r="U78" s="108">
        <v>0</v>
      </c>
      <c r="V78" s="109">
        <v>0</v>
      </c>
      <c r="W78" s="104">
        <v>23</v>
      </c>
      <c r="X78" s="105">
        <v>15</v>
      </c>
      <c r="Y78" s="106">
        <v>8</v>
      </c>
      <c r="Z78" s="107">
        <v>15</v>
      </c>
      <c r="AA78" s="108">
        <v>8</v>
      </c>
      <c r="AB78" s="108">
        <v>0</v>
      </c>
      <c r="AC78" s="109">
        <v>0</v>
      </c>
      <c r="AD78" s="104">
        <v>-67</v>
      </c>
      <c r="AE78" s="105">
        <v>-35</v>
      </c>
      <c r="AF78" s="106">
        <v>-32</v>
      </c>
      <c r="AG78" s="104">
        <v>57</v>
      </c>
      <c r="AH78" s="105">
        <v>30</v>
      </c>
      <c r="AI78" s="151">
        <v>27</v>
      </c>
      <c r="AJ78" s="107">
        <v>22</v>
      </c>
      <c r="AK78" s="108">
        <v>23</v>
      </c>
      <c r="AL78" s="108">
        <v>8</v>
      </c>
      <c r="AM78" s="109">
        <v>4</v>
      </c>
      <c r="AN78" s="104">
        <v>0</v>
      </c>
      <c r="AO78" s="106">
        <v>0</v>
      </c>
      <c r="AP78" s="118">
        <v>124</v>
      </c>
      <c r="AQ78" s="105">
        <v>65</v>
      </c>
      <c r="AR78" s="151">
        <v>59</v>
      </c>
      <c r="AS78" s="107">
        <v>51</v>
      </c>
      <c r="AT78" s="108">
        <v>58</v>
      </c>
      <c r="AU78" s="108">
        <v>14</v>
      </c>
      <c r="AV78" s="109">
        <v>1</v>
      </c>
      <c r="AW78" s="104">
        <v>0</v>
      </c>
      <c r="AX78" s="106">
        <v>0</v>
      </c>
      <c r="AY78" s="118">
        <v>-9</v>
      </c>
    </row>
    <row r="79" spans="1:51" x14ac:dyDescent="0.15">
      <c r="A79" s="157"/>
      <c r="B79" s="157"/>
      <c r="C79" s="120" t="s">
        <v>106</v>
      </c>
      <c r="D79" s="78"/>
      <c r="E79" s="159">
        <v>609.78</v>
      </c>
      <c r="F79" s="120">
        <v>10686</v>
      </c>
      <c r="G79" s="82">
        <v>27477</v>
      </c>
      <c r="H79" s="82">
        <v>13071</v>
      </c>
      <c r="I79" s="82">
        <v>14406</v>
      </c>
      <c r="J79" s="221">
        <v>-189</v>
      </c>
      <c r="K79" s="222">
        <v>-101</v>
      </c>
      <c r="L79" s="223">
        <v>-88</v>
      </c>
      <c r="M79" s="221">
        <v>-32</v>
      </c>
      <c r="N79" s="222">
        <v>-24</v>
      </c>
      <c r="O79" s="224">
        <v>-8</v>
      </c>
      <c r="P79" s="221">
        <v>5</v>
      </c>
      <c r="Q79" s="222">
        <v>3</v>
      </c>
      <c r="R79" s="223">
        <v>2</v>
      </c>
      <c r="S79" s="221">
        <v>3</v>
      </c>
      <c r="T79" s="222">
        <v>2</v>
      </c>
      <c r="U79" s="222">
        <v>0</v>
      </c>
      <c r="V79" s="223">
        <v>0</v>
      </c>
      <c r="W79" s="221">
        <v>37</v>
      </c>
      <c r="X79" s="222">
        <v>27</v>
      </c>
      <c r="Y79" s="223">
        <v>10</v>
      </c>
      <c r="Z79" s="221">
        <v>27</v>
      </c>
      <c r="AA79" s="222">
        <v>10</v>
      </c>
      <c r="AB79" s="222">
        <v>0</v>
      </c>
      <c r="AC79" s="223">
        <v>0</v>
      </c>
      <c r="AD79" s="221">
        <v>-157</v>
      </c>
      <c r="AE79" s="222">
        <v>-77</v>
      </c>
      <c r="AF79" s="223">
        <v>-80</v>
      </c>
      <c r="AG79" s="221">
        <v>108</v>
      </c>
      <c r="AH79" s="222">
        <v>46</v>
      </c>
      <c r="AI79" s="224">
        <v>62</v>
      </c>
      <c r="AJ79" s="221">
        <v>44</v>
      </c>
      <c r="AK79" s="222">
        <v>49</v>
      </c>
      <c r="AL79" s="222">
        <v>2</v>
      </c>
      <c r="AM79" s="223">
        <v>12</v>
      </c>
      <c r="AN79" s="221">
        <v>0</v>
      </c>
      <c r="AO79" s="223">
        <v>1</v>
      </c>
      <c r="AP79" s="225">
        <v>265</v>
      </c>
      <c r="AQ79" s="222">
        <v>123</v>
      </c>
      <c r="AR79" s="224">
        <v>142</v>
      </c>
      <c r="AS79" s="221">
        <v>119</v>
      </c>
      <c r="AT79" s="222">
        <v>137</v>
      </c>
      <c r="AU79" s="222">
        <v>3</v>
      </c>
      <c r="AV79" s="223">
        <v>4</v>
      </c>
      <c r="AW79" s="221">
        <v>1</v>
      </c>
      <c r="AX79" s="223">
        <v>1</v>
      </c>
      <c r="AY79" s="225">
        <v>-6</v>
      </c>
    </row>
    <row r="80" spans="1:51" x14ac:dyDescent="0.15">
      <c r="A80">
        <v>8</v>
      </c>
      <c r="B80">
        <v>585</v>
      </c>
      <c r="C80" s="152" t="s">
        <v>107</v>
      </c>
      <c r="D80" s="24"/>
      <c r="E80" s="149">
        <v>368.77</v>
      </c>
      <c r="F80" s="161">
        <v>5813</v>
      </c>
      <c r="G80" s="103">
        <v>14913</v>
      </c>
      <c r="H80" s="103">
        <v>7091</v>
      </c>
      <c r="I80" s="103">
        <v>7822</v>
      </c>
      <c r="J80" s="104">
        <v>-109</v>
      </c>
      <c r="K80" s="105">
        <v>-52</v>
      </c>
      <c r="L80" s="106">
        <v>-57</v>
      </c>
      <c r="M80" s="104">
        <v>-15</v>
      </c>
      <c r="N80" s="105">
        <v>-12</v>
      </c>
      <c r="O80" s="151">
        <v>-3</v>
      </c>
      <c r="P80" s="104">
        <v>3</v>
      </c>
      <c r="Q80" s="105">
        <v>2</v>
      </c>
      <c r="R80" s="106">
        <v>1</v>
      </c>
      <c r="S80" s="107">
        <v>2</v>
      </c>
      <c r="T80" s="108">
        <v>1</v>
      </c>
      <c r="U80" s="108">
        <v>0</v>
      </c>
      <c r="V80" s="109">
        <v>0</v>
      </c>
      <c r="W80" s="104">
        <v>18</v>
      </c>
      <c r="X80" s="105">
        <v>14</v>
      </c>
      <c r="Y80" s="106">
        <v>4</v>
      </c>
      <c r="Z80" s="107">
        <v>14</v>
      </c>
      <c r="AA80" s="108">
        <v>4</v>
      </c>
      <c r="AB80" s="108">
        <v>0</v>
      </c>
      <c r="AC80" s="109">
        <v>0</v>
      </c>
      <c r="AD80" s="104">
        <v>-94</v>
      </c>
      <c r="AE80" s="105">
        <v>-40</v>
      </c>
      <c r="AF80" s="106">
        <v>-54</v>
      </c>
      <c r="AG80" s="104">
        <v>52</v>
      </c>
      <c r="AH80" s="105">
        <v>27</v>
      </c>
      <c r="AI80" s="151">
        <v>25</v>
      </c>
      <c r="AJ80" s="107">
        <v>27</v>
      </c>
      <c r="AK80" s="108">
        <v>22</v>
      </c>
      <c r="AL80" s="108">
        <v>0</v>
      </c>
      <c r="AM80" s="109">
        <v>2</v>
      </c>
      <c r="AN80" s="104">
        <v>0</v>
      </c>
      <c r="AO80" s="106">
        <v>1</v>
      </c>
      <c r="AP80" s="118">
        <v>146</v>
      </c>
      <c r="AQ80" s="105">
        <v>67</v>
      </c>
      <c r="AR80" s="151">
        <v>79</v>
      </c>
      <c r="AS80" s="107">
        <v>64</v>
      </c>
      <c r="AT80" s="108">
        <v>76</v>
      </c>
      <c r="AU80" s="108">
        <v>2</v>
      </c>
      <c r="AV80" s="109">
        <v>2</v>
      </c>
      <c r="AW80" s="104">
        <v>1</v>
      </c>
      <c r="AX80" s="106">
        <v>1</v>
      </c>
      <c r="AY80" s="118">
        <v>1</v>
      </c>
    </row>
    <row r="81" spans="1:51" ht="13.5" customHeight="1" x14ac:dyDescent="0.15">
      <c r="A81">
        <v>8</v>
      </c>
      <c r="B81" s="162">
        <v>586</v>
      </c>
      <c r="C81" s="163" t="s">
        <v>108</v>
      </c>
      <c r="D81" s="164"/>
      <c r="E81" s="165">
        <v>241.01</v>
      </c>
      <c r="F81" s="166">
        <v>4873</v>
      </c>
      <c r="G81" s="167">
        <v>12564</v>
      </c>
      <c r="H81" s="167">
        <v>5980</v>
      </c>
      <c r="I81" s="167">
        <v>6584</v>
      </c>
      <c r="J81" s="168">
        <v>-80</v>
      </c>
      <c r="K81" s="169">
        <v>-49</v>
      </c>
      <c r="L81" s="170">
        <v>-31</v>
      </c>
      <c r="M81" s="168">
        <v>-17</v>
      </c>
      <c r="N81" s="169">
        <v>-12</v>
      </c>
      <c r="O81" s="171">
        <v>-5</v>
      </c>
      <c r="P81" s="168">
        <v>2</v>
      </c>
      <c r="Q81" s="169">
        <v>1</v>
      </c>
      <c r="R81" s="170">
        <v>1</v>
      </c>
      <c r="S81" s="172">
        <v>1</v>
      </c>
      <c r="T81" s="173">
        <v>1</v>
      </c>
      <c r="U81" s="173">
        <v>0</v>
      </c>
      <c r="V81" s="174">
        <v>0</v>
      </c>
      <c r="W81" s="168">
        <v>19</v>
      </c>
      <c r="X81" s="169">
        <v>13</v>
      </c>
      <c r="Y81" s="170">
        <v>6</v>
      </c>
      <c r="Z81" s="172">
        <v>13</v>
      </c>
      <c r="AA81" s="173">
        <v>6</v>
      </c>
      <c r="AB81" s="173">
        <v>0</v>
      </c>
      <c r="AC81" s="174">
        <v>0</v>
      </c>
      <c r="AD81" s="168">
        <v>-63</v>
      </c>
      <c r="AE81" s="169">
        <v>-37</v>
      </c>
      <c r="AF81" s="170">
        <v>-26</v>
      </c>
      <c r="AG81" s="168">
        <v>56</v>
      </c>
      <c r="AH81" s="169">
        <v>19</v>
      </c>
      <c r="AI81" s="171">
        <v>37</v>
      </c>
      <c r="AJ81" s="172">
        <v>17</v>
      </c>
      <c r="AK81" s="173">
        <v>27</v>
      </c>
      <c r="AL81" s="173">
        <v>2</v>
      </c>
      <c r="AM81" s="174">
        <v>10</v>
      </c>
      <c r="AN81" s="168">
        <v>0</v>
      </c>
      <c r="AO81" s="170">
        <v>0</v>
      </c>
      <c r="AP81" s="175">
        <v>119</v>
      </c>
      <c r="AQ81" s="169">
        <v>56</v>
      </c>
      <c r="AR81" s="171">
        <v>63</v>
      </c>
      <c r="AS81" s="172">
        <v>55</v>
      </c>
      <c r="AT81" s="173">
        <v>61</v>
      </c>
      <c r="AU81" s="173">
        <v>1</v>
      </c>
      <c r="AV81" s="174">
        <v>2</v>
      </c>
      <c r="AW81" s="168">
        <v>0</v>
      </c>
      <c r="AX81" s="170">
        <v>0</v>
      </c>
      <c r="AY81" s="175">
        <v>-7</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160</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161</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c r="AR87" s="8"/>
      <c r="AS87" s="8"/>
      <c r="AT87" s="8"/>
      <c r="AU87" s="8"/>
      <c r="AV87" s="8"/>
      <c r="AW87" s="8"/>
      <c r="AX87" s="6"/>
      <c r="AY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Q88" s="8"/>
      <c r="AR88" s="8"/>
      <c r="AS88" s="193"/>
      <c r="AT88" s="8"/>
      <c r="AU88" s="8"/>
      <c r="AV88" s="8"/>
      <c r="AW88" s="8"/>
      <c r="AX88" s="6"/>
      <c r="AY88" s="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R89" s="8"/>
      <c r="AS89" s="8"/>
      <c r="AT89" s="193"/>
      <c r="AU89" s="8"/>
      <c r="AV89" s="8"/>
      <c r="AW89" s="8"/>
      <c r="AX89" s="6"/>
      <c r="AY89" s="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59055118110236227" bottom="0.19685039370078741" header="0.51181102362204722" footer="0.51181102362204722"/>
  <pageSetup paperSize="9" scale="67"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060AA-DC26-491F-82C6-1E36EE6D840F}">
  <sheetPr>
    <pageSetUpPr fitToPage="1"/>
  </sheetPr>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162</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163</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8400.9500000000007</v>
      </c>
      <c r="F8" s="80">
        <v>2440317</v>
      </c>
      <c r="G8" s="81">
        <v>5380222</v>
      </c>
      <c r="H8" s="81">
        <v>2555005</v>
      </c>
      <c r="I8" s="82">
        <v>2825217</v>
      </c>
      <c r="J8" s="83">
        <v>1817</v>
      </c>
      <c r="K8" s="84">
        <v>1107</v>
      </c>
      <c r="L8" s="85">
        <v>710</v>
      </c>
      <c r="M8" s="83">
        <v>-2525</v>
      </c>
      <c r="N8" s="84">
        <v>-1324</v>
      </c>
      <c r="O8" s="85">
        <v>-1201</v>
      </c>
      <c r="P8" s="83">
        <v>2474</v>
      </c>
      <c r="Q8" s="84">
        <v>1269</v>
      </c>
      <c r="R8" s="85">
        <v>1205</v>
      </c>
      <c r="S8" s="86">
        <v>1247</v>
      </c>
      <c r="T8" s="87">
        <v>1190</v>
      </c>
      <c r="U8" s="87">
        <v>22</v>
      </c>
      <c r="V8" s="88">
        <v>15</v>
      </c>
      <c r="W8" s="83">
        <v>4999</v>
      </c>
      <c r="X8" s="84">
        <v>2593</v>
      </c>
      <c r="Y8" s="85">
        <v>2406</v>
      </c>
      <c r="Z8" s="86">
        <v>2552</v>
      </c>
      <c r="AA8" s="87">
        <v>2374</v>
      </c>
      <c r="AB8" s="87">
        <v>41</v>
      </c>
      <c r="AC8" s="88">
        <v>32</v>
      </c>
      <c r="AD8" s="89">
        <v>4342</v>
      </c>
      <c r="AE8" s="90">
        <v>2431</v>
      </c>
      <c r="AF8" s="91">
        <v>1911</v>
      </c>
      <c r="AG8" s="89">
        <v>26487</v>
      </c>
      <c r="AH8" s="90">
        <v>14019</v>
      </c>
      <c r="AI8" s="92">
        <v>12468</v>
      </c>
      <c r="AJ8" s="93">
        <v>11590</v>
      </c>
      <c r="AK8" s="94">
        <v>10455</v>
      </c>
      <c r="AL8" s="94">
        <v>2324</v>
      </c>
      <c r="AM8" s="95">
        <v>1934</v>
      </c>
      <c r="AN8" s="96">
        <v>105</v>
      </c>
      <c r="AO8" s="91">
        <v>79</v>
      </c>
      <c r="AP8" s="97">
        <v>22145</v>
      </c>
      <c r="AQ8" s="90">
        <v>11588</v>
      </c>
      <c r="AR8" s="92">
        <v>10557</v>
      </c>
      <c r="AS8" s="93">
        <v>10199</v>
      </c>
      <c r="AT8" s="94">
        <v>9553</v>
      </c>
      <c r="AU8" s="94">
        <v>1216</v>
      </c>
      <c r="AV8" s="95">
        <v>878</v>
      </c>
      <c r="AW8" s="96">
        <v>173</v>
      </c>
      <c r="AX8" s="91">
        <v>126</v>
      </c>
      <c r="AY8" s="98">
        <v>6479</v>
      </c>
    </row>
    <row r="9" spans="1:51" x14ac:dyDescent="0.15">
      <c r="C9" s="99" t="s">
        <v>37</v>
      </c>
      <c r="D9" s="24"/>
      <c r="E9" s="100"/>
      <c r="F9" s="101">
        <v>6479</v>
      </c>
      <c r="G9" s="102">
        <v>1817</v>
      </c>
      <c r="H9" s="102">
        <v>1107</v>
      </c>
      <c r="I9" s="103">
        <v>710</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6660.58</v>
      </c>
      <c r="F10" s="120">
        <v>2345594</v>
      </c>
      <c r="G10" s="81">
        <v>5141494</v>
      </c>
      <c r="H10" s="81">
        <v>2440006</v>
      </c>
      <c r="I10" s="82">
        <v>2701488</v>
      </c>
      <c r="J10" s="121">
        <v>2080</v>
      </c>
      <c r="K10" s="84">
        <v>1225</v>
      </c>
      <c r="L10" s="85">
        <v>855</v>
      </c>
      <c r="M10" s="121">
        <v>-2286</v>
      </c>
      <c r="N10" s="84">
        <v>-1203</v>
      </c>
      <c r="O10" s="85">
        <v>-1083</v>
      </c>
      <c r="P10" s="121">
        <v>2404</v>
      </c>
      <c r="Q10" s="84">
        <v>1230</v>
      </c>
      <c r="R10" s="85">
        <v>1174</v>
      </c>
      <c r="S10" s="86">
        <v>1208</v>
      </c>
      <c r="T10" s="87">
        <v>1159</v>
      </c>
      <c r="U10" s="87">
        <v>22</v>
      </c>
      <c r="V10" s="88">
        <v>15</v>
      </c>
      <c r="W10" s="121">
        <v>4690</v>
      </c>
      <c r="X10" s="84">
        <v>2433</v>
      </c>
      <c r="Y10" s="85">
        <v>2257</v>
      </c>
      <c r="Z10" s="86">
        <v>2394</v>
      </c>
      <c r="AA10" s="87">
        <v>2226</v>
      </c>
      <c r="AB10" s="87">
        <v>39</v>
      </c>
      <c r="AC10" s="88">
        <v>31</v>
      </c>
      <c r="AD10" s="96">
        <v>4366</v>
      </c>
      <c r="AE10" s="90">
        <v>2428</v>
      </c>
      <c r="AF10" s="91">
        <v>1938</v>
      </c>
      <c r="AG10" s="96">
        <v>25694</v>
      </c>
      <c r="AH10" s="90">
        <v>13616</v>
      </c>
      <c r="AI10" s="92">
        <v>12078</v>
      </c>
      <c r="AJ10" s="93">
        <v>11263</v>
      </c>
      <c r="AK10" s="94">
        <v>10156</v>
      </c>
      <c r="AL10" s="94">
        <v>2256</v>
      </c>
      <c r="AM10" s="95">
        <v>1847</v>
      </c>
      <c r="AN10" s="96">
        <v>97</v>
      </c>
      <c r="AO10" s="91">
        <v>75</v>
      </c>
      <c r="AP10" s="122">
        <v>21328</v>
      </c>
      <c r="AQ10" s="90">
        <v>11188</v>
      </c>
      <c r="AR10" s="92">
        <v>10140</v>
      </c>
      <c r="AS10" s="93">
        <v>9828</v>
      </c>
      <c r="AT10" s="94">
        <v>9164</v>
      </c>
      <c r="AU10" s="94">
        <v>1191</v>
      </c>
      <c r="AV10" s="95">
        <v>852</v>
      </c>
      <c r="AW10" s="96">
        <v>169</v>
      </c>
      <c r="AX10" s="91">
        <v>124</v>
      </c>
      <c r="AY10" s="98">
        <v>6337</v>
      </c>
    </row>
    <row r="11" spans="1:51" x14ac:dyDescent="0.15">
      <c r="C11" s="99" t="s">
        <v>37</v>
      </c>
      <c r="D11" s="24"/>
      <c r="E11" s="100"/>
      <c r="F11" s="101">
        <v>6337</v>
      </c>
      <c r="G11" s="103">
        <v>2080</v>
      </c>
      <c r="H11" s="103">
        <v>1225</v>
      </c>
      <c r="I11" s="103">
        <v>855</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94723</v>
      </c>
      <c r="G12" s="82">
        <v>238728</v>
      </c>
      <c r="H12" s="82">
        <v>114999</v>
      </c>
      <c r="I12" s="82">
        <v>123729</v>
      </c>
      <c r="J12" s="121">
        <v>-263</v>
      </c>
      <c r="K12" s="84">
        <v>-118</v>
      </c>
      <c r="L12" s="85">
        <v>-145</v>
      </c>
      <c r="M12" s="121">
        <v>-239</v>
      </c>
      <c r="N12" s="84">
        <v>-121</v>
      </c>
      <c r="O12" s="85">
        <v>-118</v>
      </c>
      <c r="P12" s="121">
        <v>70</v>
      </c>
      <c r="Q12" s="84">
        <v>39</v>
      </c>
      <c r="R12" s="85">
        <v>31</v>
      </c>
      <c r="S12" s="86">
        <v>39</v>
      </c>
      <c r="T12" s="87">
        <v>31</v>
      </c>
      <c r="U12" s="87">
        <v>0</v>
      </c>
      <c r="V12" s="88">
        <v>0</v>
      </c>
      <c r="W12" s="121">
        <v>309</v>
      </c>
      <c r="X12" s="84">
        <v>160</v>
      </c>
      <c r="Y12" s="85">
        <v>149</v>
      </c>
      <c r="Z12" s="86">
        <v>158</v>
      </c>
      <c r="AA12" s="87">
        <v>148</v>
      </c>
      <c r="AB12" s="87">
        <v>2</v>
      </c>
      <c r="AC12" s="88">
        <v>1</v>
      </c>
      <c r="AD12" s="96">
        <v>-24</v>
      </c>
      <c r="AE12" s="90">
        <v>3</v>
      </c>
      <c r="AF12" s="91">
        <v>-27</v>
      </c>
      <c r="AG12" s="96">
        <v>793</v>
      </c>
      <c r="AH12" s="90">
        <v>403</v>
      </c>
      <c r="AI12" s="92">
        <v>390</v>
      </c>
      <c r="AJ12" s="93">
        <v>327</v>
      </c>
      <c r="AK12" s="94">
        <v>299</v>
      </c>
      <c r="AL12" s="94">
        <v>68</v>
      </c>
      <c r="AM12" s="95">
        <v>87</v>
      </c>
      <c r="AN12" s="96">
        <v>8</v>
      </c>
      <c r="AO12" s="91">
        <v>4</v>
      </c>
      <c r="AP12" s="122">
        <v>817</v>
      </c>
      <c r="AQ12" s="90">
        <v>400</v>
      </c>
      <c r="AR12" s="92">
        <v>417</v>
      </c>
      <c r="AS12" s="93">
        <v>371</v>
      </c>
      <c r="AT12" s="94">
        <v>389</v>
      </c>
      <c r="AU12" s="94">
        <v>25</v>
      </c>
      <c r="AV12" s="95">
        <v>26</v>
      </c>
      <c r="AW12" s="96">
        <v>4</v>
      </c>
      <c r="AX12" s="91">
        <v>2</v>
      </c>
      <c r="AY12" s="98">
        <v>142</v>
      </c>
    </row>
    <row r="13" spans="1:51" x14ac:dyDescent="0.15">
      <c r="C13" s="99" t="s">
        <v>37</v>
      </c>
      <c r="D13" s="24"/>
      <c r="E13" s="100"/>
      <c r="F13" s="101">
        <v>142</v>
      </c>
      <c r="G13" s="103">
        <v>-263</v>
      </c>
      <c r="H13" s="103">
        <v>-118</v>
      </c>
      <c r="I13" s="103">
        <v>-145</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745771</v>
      </c>
      <c r="G14" s="124">
        <v>1503763</v>
      </c>
      <c r="H14" s="125">
        <v>705232</v>
      </c>
      <c r="I14" s="125">
        <v>798531</v>
      </c>
      <c r="J14" s="83">
        <v>2085</v>
      </c>
      <c r="K14" s="126">
        <v>1203</v>
      </c>
      <c r="L14" s="127">
        <v>882</v>
      </c>
      <c r="M14" s="83">
        <v>-695</v>
      </c>
      <c r="N14" s="126">
        <v>-336</v>
      </c>
      <c r="O14" s="127">
        <v>-359</v>
      </c>
      <c r="P14" s="83">
        <v>618</v>
      </c>
      <c r="Q14" s="126">
        <v>325</v>
      </c>
      <c r="R14" s="127">
        <v>293</v>
      </c>
      <c r="S14" s="83">
        <v>313</v>
      </c>
      <c r="T14" s="126">
        <v>287</v>
      </c>
      <c r="U14" s="126">
        <v>12</v>
      </c>
      <c r="V14" s="127">
        <v>6</v>
      </c>
      <c r="W14" s="83">
        <v>1313</v>
      </c>
      <c r="X14" s="126">
        <v>661</v>
      </c>
      <c r="Y14" s="127">
        <v>652</v>
      </c>
      <c r="Z14" s="83">
        <v>646</v>
      </c>
      <c r="AA14" s="126">
        <v>637</v>
      </c>
      <c r="AB14" s="126">
        <v>15</v>
      </c>
      <c r="AC14" s="127">
        <v>15</v>
      </c>
      <c r="AD14" s="89">
        <v>2780</v>
      </c>
      <c r="AE14" s="128">
        <v>1539</v>
      </c>
      <c r="AF14" s="129">
        <v>1241</v>
      </c>
      <c r="AG14" s="89">
        <v>9804</v>
      </c>
      <c r="AH14" s="128">
        <v>5179</v>
      </c>
      <c r="AI14" s="130">
        <v>4625</v>
      </c>
      <c r="AJ14" s="89">
        <v>3992</v>
      </c>
      <c r="AK14" s="128">
        <v>3589</v>
      </c>
      <c r="AL14" s="128">
        <v>1161</v>
      </c>
      <c r="AM14" s="129">
        <v>1011</v>
      </c>
      <c r="AN14" s="89">
        <v>26</v>
      </c>
      <c r="AO14" s="129">
        <v>25</v>
      </c>
      <c r="AP14" s="89">
        <v>7024</v>
      </c>
      <c r="AQ14" s="131">
        <v>3640</v>
      </c>
      <c r="AR14" s="129">
        <v>3384</v>
      </c>
      <c r="AS14" s="89">
        <v>3021</v>
      </c>
      <c r="AT14" s="128">
        <v>2937</v>
      </c>
      <c r="AU14" s="128">
        <v>529</v>
      </c>
      <c r="AV14" s="129">
        <v>390</v>
      </c>
      <c r="AW14" s="89">
        <v>90</v>
      </c>
      <c r="AX14" s="129">
        <v>57</v>
      </c>
      <c r="AY14" s="132">
        <v>2995</v>
      </c>
    </row>
    <row r="15" spans="1:51" x14ac:dyDescent="0.15">
      <c r="A15">
        <v>2</v>
      </c>
      <c r="C15" s="77" t="s">
        <v>41</v>
      </c>
      <c r="D15" s="24"/>
      <c r="E15" s="119">
        <v>169.14</v>
      </c>
      <c r="F15" s="123">
        <v>488459</v>
      </c>
      <c r="G15" s="124">
        <v>1032445</v>
      </c>
      <c r="H15" s="125">
        <v>485989</v>
      </c>
      <c r="I15" s="125">
        <v>546456</v>
      </c>
      <c r="J15" s="121">
        <v>630</v>
      </c>
      <c r="K15" s="84">
        <v>412</v>
      </c>
      <c r="L15" s="85">
        <v>218</v>
      </c>
      <c r="M15" s="121">
        <v>-256</v>
      </c>
      <c r="N15" s="84">
        <v>-138</v>
      </c>
      <c r="O15" s="85">
        <v>-118</v>
      </c>
      <c r="P15" s="121">
        <v>573</v>
      </c>
      <c r="Q15" s="84">
        <v>289</v>
      </c>
      <c r="R15" s="85">
        <v>284</v>
      </c>
      <c r="S15" s="86">
        <v>288</v>
      </c>
      <c r="T15" s="87">
        <v>281</v>
      </c>
      <c r="U15" s="87">
        <v>1</v>
      </c>
      <c r="V15" s="88">
        <v>3</v>
      </c>
      <c r="W15" s="121">
        <v>829</v>
      </c>
      <c r="X15" s="84">
        <v>427</v>
      </c>
      <c r="Y15" s="85">
        <v>402</v>
      </c>
      <c r="Z15" s="86">
        <v>419</v>
      </c>
      <c r="AA15" s="87">
        <v>392</v>
      </c>
      <c r="AB15" s="87">
        <v>8</v>
      </c>
      <c r="AC15" s="88">
        <v>10</v>
      </c>
      <c r="AD15" s="96">
        <v>886</v>
      </c>
      <c r="AE15" s="90">
        <v>550</v>
      </c>
      <c r="AF15" s="91">
        <v>336</v>
      </c>
      <c r="AG15" s="96">
        <v>5630</v>
      </c>
      <c r="AH15" s="90">
        <v>3030</v>
      </c>
      <c r="AI15" s="92">
        <v>2600</v>
      </c>
      <c r="AJ15" s="93">
        <v>2728</v>
      </c>
      <c r="AK15" s="94">
        <v>2373</v>
      </c>
      <c r="AL15" s="94">
        <v>282</v>
      </c>
      <c r="AM15" s="95">
        <v>207</v>
      </c>
      <c r="AN15" s="96">
        <v>20</v>
      </c>
      <c r="AO15" s="91">
        <v>20</v>
      </c>
      <c r="AP15" s="122">
        <v>4744</v>
      </c>
      <c r="AQ15" s="90">
        <v>2480</v>
      </c>
      <c r="AR15" s="92">
        <v>2264</v>
      </c>
      <c r="AS15" s="93">
        <v>2262</v>
      </c>
      <c r="AT15" s="94">
        <v>2121</v>
      </c>
      <c r="AU15" s="94">
        <v>190</v>
      </c>
      <c r="AV15" s="95">
        <v>120</v>
      </c>
      <c r="AW15" s="96">
        <v>28</v>
      </c>
      <c r="AX15" s="91">
        <v>23</v>
      </c>
      <c r="AY15" s="98">
        <v>1300</v>
      </c>
    </row>
    <row r="16" spans="1:51" x14ac:dyDescent="0.15">
      <c r="A16">
        <v>3</v>
      </c>
      <c r="C16" s="77" t="s">
        <v>42</v>
      </c>
      <c r="D16" s="24"/>
      <c r="E16" s="133">
        <v>480.89</v>
      </c>
      <c r="F16" s="123">
        <v>298629</v>
      </c>
      <c r="G16" s="124">
        <v>704084</v>
      </c>
      <c r="H16" s="125">
        <v>330381</v>
      </c>
      <c r="I16" s="125">
        <v>373703</v>
      </c>
      <c r="J16" s="121">
        <v>-219</v>
      </c>
      <c r="K16" s="84">
        <v>-80</v>
      </c>
      <c r="L16" s="85">
        <v>-139</v>
      </c>
      <c r="M16" s="121">
        <v>-287</v>
      </c>
      <c r="N16" s="84">
        <v>-152</v>
      </c>
      <c r="O16" s="85">
        <v>-135</v>
      </c>
      <c r="P16" s="121">
        <v>335</v>
      </c>
      <c r="Q16" s="84">
        <v>165</v>
      </c>
      <c r="R16" s="85">
        <v>170</v>
      </c>
      <c r="S16" s="86">
        <v>164</v>
      </c>
      <c r="T16" s="87">
        <v>169</v>
      </c>
      <c r="U16" s="87">
        <v>1</v>
      </c>
      <c r="V16" s="88">
        <v>1</v>
      </c>
      <c r="W16" s="121">
        <v>622</v>
      </c>
      <c r="X16" s="84">
        <v>317</v>
      </c>
      <c r="Y16" s="85">
        <v>305</v>
      </c>
      <c r="Z16" s="86">
        <v>311</v>
      </c>
      <c r="AA16" s="87">
        <v>302</v>
      </c>
      <c r="AB16" s="87">
        <v>6</v>
      </c>
      <c r="AC16" s="88">
        <v>3</v>
      </c>
      <c r="AD16" s="96">
        <v>68</v>
      </c>
      <c r="AE16" s="90">
        <v>72</v>
      </c>
      <c r="AF16" s="91">
        <v>-4</v>
      </c>
      <c r="AG16" s="96">
        <v>2823</v>
      </c>
      <c r="AH16" s="90">
        <v>1482</v>
      </c>
      <c r="AI16" s="92">
        <v>1341</v>
      </c>
      <c r="AJ16" s="93">
        <v>1270</v>
      </c>
      <c r="AK16" s="94">
        <v>1214</v>
      </c>
      <c r="AL16" s="94">
        <v>197</v>
      </c>
      <c r="AM16" s="95">
        <v>121</v>
      </c>
      <c r="AN16" s="96">
        <v>15</v>
      </c>
      <c r="AO16" s="91">
        <v>6</v>
      </c>
      <c r="AP16" s="122">
        <v>2755</v>
      </c>
      <c r="AQ16" s="90">
        <v>1410</v>
      </c>
      <c r="AR16" s="92">
        <v>1345</v>
      </c>
      <c r="AS16" s="93">
        <v>1301</v>
      </c>
      <c r="AT16" s="94">
        <v>1255</v>
      </c>
      <c r="AU16" s="94">
        <v>97</v>
      </c>
      <c r="AV16" s="95">
        <v>81</v>
      </c>
      <c r="AW16" s="96">
        <v>12</v>
      </c>
      <c r="AX16" s="91">
        <v>9</v>
      </c>
      <c r="AY16" s="98">
        <v>496</v>
      </c>
    </row>
    <row r="17" spans="1:51" s="2" customFormat="1" x14ac:dyDescent="0.15">
      <c r="A17">
        <v>4</v>
      </c>
      <c r="B17"/>
      <c r="C17" s="77" t="s">
        <v>43</v>
      </c>
      <c r="D17" s="24"/>
      <c r="E17" s="119">
        <v>266.33</v>
      </c>
      <c r="F17" s="123">
        <v>309120</v>
      </c>
      <c r="G17" s="124">
        <v>711554</v>
      </c>
      <c r="H17" s="125">
        <v>344648</v>
      </c>
      <c r="I17" s="125">
        <v>366906</v>
      </c>
      <c r="J17" s="121">
        <v>107</v>
      </c>
      <c r="K17" s="84">
        <v>37</v>
      </c>
      <c r="L17" s="85">
        <v>70</v>
      </c>
      <c r="M17" s="121">
        <v>-252</v>
      </c>
      <c r="N17" s="84">
        <v>-141</v>
      </c>
      <c r="O17" s="85">
        <v>-111</v>
      </c>
      <c r="P17" s="121">
        <v>363</v>
      </c>
      <c r="Q17" s="84">
        <v>190</v>
      </c>
      <c r="R17" s="85">
        <v>173</v>
      </c>
      <c r="S17" s="86">
        <v>188</v>
      </c>
      <c r="T17" s="87">
        <v>172</v>
      </c>
      <c r="U17" s="87">
        <v>2</v>
      </c>
      <c r="V17" s="88">
        <v>1</v>
      </c>
      <c r="W17" s="121">
        <v>615</v>
      </c>
      <c r="X17" s="84">
        <v>331</v>
      </c>
      <c r="Y17" s="85">
        <v>284</v>
      </c>
      <c r="Z17" s="86">
        <v>326</v>
      </c>
      <c r="AA17" s="87">
        <v>283</v>
      </c>
      <c r="AB17" s="87">
        <v>5</v>
      </c>
      <c r="AC17" s="88">
        <v>1</v>
      </c>
      <c r="AD17" s="96">
        <v>359</v>
      </c>
      <c r="AE17" s="90">
        <v>178</v>
      </c>
      <c r="AF17" s="91">
        <v>181</v>
      </c>
      <c r="AG17" s="96">
        <v>2838</v>
      </c>
      <c r="AH17" s="90">
        <v>1488</v>
      </c>
      <c r="AI17" s="92">
        <v>1350</v>
      </c>
      <c r="AJ17" s="93">
        <v>1355</v>
      </c>
      <c r="AK17" s="94">
        <v>1254</v>
      </c>
      <c r="AL17" s="94">
        <v>122</v>
      </c>
      <c r="AM17" s="95">
        <v>87</v>
      </c>
      <c r="AN17" s="96">
        <v>11</v>
      </c>
      <c r="AO17" s="91">
        <v>9</v>
      </c>
      <c r="AP17" s="122">
        <v>2479</v>
      </c>
      <c r="AQ17" s="90">
        <v>1310</v>
      </c>
      <c r="AR17" s="92">
        <v>1169</v>
      </c>
      <c r="AS17" s="93">
        <v>1221</v>
      </c>
      <c r="AT17" s="94">
        <v>1119</v>
      </c>
      <c r="AU17" s="94">
        <v>82</v>
      </c>
      <c r="AV17" s="95">
        <v>43</v>
      </c>
      <c r="AW17" s="96">
        <v>7</v>
      </c>
      <c r="AX17" s="91">
        <v>7</v>
      </c>
      <c r="AY17" s="98">
        <v>482</v>
      </c>
    </row>
    <row r="18" spans="1:51" s="2" customFormat="1" x14ac:dyDescent="0.15">
      <c r="A18" s="2">
        <v>5</v>
      </c>
      <c r="C18" s="77" t="s">
        <v>44</v>
      </c>
      <c r="D18" s="78"/>
      <c r="E18" s="133">
        <v>895.61</v>
      </c>
      <c r="F18" s="80">
        <v>104204</v>
      </c>
      <c r="G18" s="134">
        <v>256340</v>
      </c>
      <c r="H18" s="134">
        <v>124433</v>
      </c>
      <c r="I18" s="134">
        <v>131907</v>
      </c>
      <c r="J18" s="121">
        <v>-42</v>
      </c>
      <c r="K18" s="84">
        <v>-16</v>
      </c>
      <c r="L18" s="85">
        <v>-26</v>
      </c>
      <c r="M18" s="121">
        <v>-166</v>
      </c>
      <c r="N18" s="84">
        <v>-74</v>
      </c>
      <c r="O18" s="85">
        <v>-92</v>
      </c>
      <c r="P18" s="121">
        <v>106</v>
      </c>
      <c r="Q18" s="84">
        <v>57</v>
      </c>
      <c r="R18" s="85">
        <v>49</v>
      </c>
      <c r="S18" s="86">
        <v>51</v>
      </c>
      <c r="T18" s="87">
        <v>48</v>
      </c>
      <c r="U18" s="87">
        <v>6</v>
      </c>
      <c r="V18" s="88">
        <v>1</v>
      </c>
      <c r="W18" s="121">
        <v>272</v>
      </c>
      <c r="X18" s="84">
        <v>131</v>
      </c>
      <c r="Y18" s="85">
        <v>141</v>
      </c>
      <c r="Z18" s="86">
        <v>131</v>
      </c>
      <c r="AA18" s="87">
        <v>141</v>
      </c>
      <c r="AB18" s="87">
        <v>0</v>
      </c>
      <c r="AC18" s="88">
        <v>0</v>
      </c>
      <c r="AD18" s="96">
        <v>124</v>
      </c>
      <c r="AE18" s="90">
        <v>58</v>
      </c>
      <c r="AF18" s="91">
        <v>66</v>
      </c>
      <c r="AG18" s="96">
        <v>1034</v>
      </c>
      <c r="AH18" s="90">
        <v>542</v>
      </c>
      <c r="AI18" s="92">
        <v>492</v>
      </c>
      <c r="AJ18" s="93">
        <v>383</v>
      </c>
      <c r="AK18" s="94">
        <v>351</v>
      </c>
      <c r="AL18" s="94">
        <v>153</v>
      </c>
      <c r="AM18" s="95">
        <v>133</v>
      </c>
      <c r="AN18" s="96">
        <v>6</v>
      </c>
      <c r="AO18" s="91">
        <v>8</v>
      </c>
      <c r="AP18" s="122">
        <v>910</v>
      </c>
      <c r="AQ18" s="90">
        <v>484</v>
      </c>
      <c r="AR18" s="92">
        <v>426</v>
      </c>
      <c r="AS18" s="93">
        <v>371</v>
      </c>
      <c r="AT18" s="94">
        <v>357</v>
      </c>
      <c r="AU18" s="94">
        <v>96</v>
      </c>
      <c r="AV18" s="95">
        <v>65</v>
      </c>
      <c r="AW18" s="96">
        <v>17</v>
      </c>
      <c r="AX18" s="91">
        <v>4</v>
      </c>
      <c r="AY18" s="98">
        <v>246</v>
      </c>
    </row>
    <row r="19" spans="1:51" s="2" customFormat="1" x14ac:dyDescent="0.15">
      <c r="A19" s="2">
        <v>6</v>
      </c>
      <c r="C19" s="135" t="s">
        <v>45</v>
      </c>
      <c r="D19" s="78"/>
      <c r="E19" s="133">
        <v>865.25</v>
      </c>
      <c r="F19" s="120">
        <v>244725</v>
      </c>
      <c r="G19" s="82">
        <v>562447</v>
      </c>
      <c r="H19" s="82">
        <v>271935</v>
      </c>
      <c r="I19" s="82">
        <v>290512</v>
      </c>
      <c r="J19" s="121">
        <v>-167</v>
      </c>
      <c r="K19" s="84">
        <v>-124</v>
      </c>
      <c r="L19" s="85">
        <v>-43</v>
      </c>
      <c r="M19" s="121">
        <v>-241</v>
      </c>
      <c r="N19" s="84">
        <v>-146</v>
      </c>
      <c r="O19" s="85">
        <v>-95</v>
      </c>
      <c r="P19" s="121">
        <v>288</v>
      </c>
      <c r="Q19" s="84">
        <v>140</v>
      </c>
      <c r="R19" s="85">
        <v>148</v>
      </c>
      <c r="S19" s="86">
        <v>140</v>
      </c>
      <c r="T19" s="87">
        <v>145</v>
      </c>
      <c r="U19" s="87">
        <v>0</v>
      </c>
      <c r="V19" s="88">
        <v>3</v>
      </c>
      <c r="W19" s="121">
        <v>529</v>
      </c>
      <c r="X19" s="84">
        <v>286</v>
      </c>
      <c r="Y19" s="85">
        <v>243</v>
      </c>
      <c r="Z19" s="86">
        <v>280</v>
      </c>
      <c r="AA19" s="87">
        <v>240</v>
      </c>
      <c r="AB19" s="87">
        <v>6</v>
      </c>
      <c r="AC19" s="88">
        <v>3</v>
      </c>
      <c r="AD19" s="96">
        <v>74</v>
      </c>
      <c r="AE19" s="90">
        <v>22</v>
      </c>
      <c r="AF19" s="91">
        <v>52</v>
      </c>
      <c r="AG19" s="96">
        <v>2067</v>
      </c>
      <c r="AH19" s="90">
        <v>1123</v>
      </c>
      <c r="AI19" s="92">
        <v>944</v>
      </c>
      <c r="AJ19" s="93">
        <v>931</v>
      </c>
      <c r="AK19" s="94">
        <v>766</v>
      </c>
      <c r="AL19" s="94">
        <v>181</v>
      </c>
      <c r="AM19" s="95">
        <v>172</v>
      </c>
      <c r="AN19" s="96">
        <v>11</v>
      </c>
      <c r="AO19" s="91">
        <v>6</v>
      </c>
      <c r="AP19" s="122">
        <v>1993</v>
      </c>
      <c r="AQ19" s="90">
        <v>1101</v>
      </c>
      <c r="AR19" s="92">
        <v>892</v>
      </c>
      <c r="AS19" s="93">
        <v>1006</v>
      </c>
      <c r="AT19" s="94">
        <v>831</v>
      </c>
      <c r="AU19" s="94">
        <v>85</v>
      </c>
      <c r="AV19" s="95">
        <v>57</v>
      </c>
      <c r="AW19" s="96">
        <v>10</v>
      </c>
      <c r="AX19" s="91">
        <v>4</v>
      </c>
      <c r="AY19" s="98">
        <v>560</v>
      </c>
    </row>
    <row r="20" spans="1:51" x14ac:dyDescent="0.15">
      <c r="A20" s="2">
        <v>7</v>
      </c>
      <c r="B20" s="2"/>
      <c r="C20" s="135" t="s">
        <v>46</v>
      </c>
      <c r="D20" s="78"/>
      <c r="E20" s="133">
        <v>1566.97</v>
      </c>
      <c r="F20" s="120">
        <v>96002</v>
      </c>
      <c r="G20" s="82">
        <v>237647</v>
      </c>
      <c r="H20" s="82">
        <v>114578</v>
      </c>
      <c r="I20" s="82">
        <v>123069</v>
      </c>
      <c r="J20" s="121">
        <v>-296</v>
      </c>
      <c r="K20" s="84">
        <v>-150</v>
      </c>
      <c r="L20" s="85">
        <v>-146</v>
      </c>
      <c r="M20" s="121">
        <v>-228</v>
      </c>
      <c r="N20" s="84">
        <v>-127</v>
      </c>
      <c r="O20" s="85">
        <v>-101</v>
      </c>
      <c r="P20" s="121">
        <v>80</v>
      </c>
      <c r="Q20" s="84">
        <v>44</v>
      </c>
      <c r="R20" s="85">
        <v>36</v>
      </c>
      <c r="S20" s="86">
        <v>44</v>
      </c>
      <c r="T20" s="87">
        <v>36</v>
      </c>
      <c r="U20" s="87">
        <v>0</v>
      </c>
      <c r="V20" s="88">
        <v>0</v>
      </c>
      <c r="W20" s="121">
        <v>308</v>
      </c>
      <c r="X20" s="84">
        <v>171</v>
      </c>
      <c r="Y20" s="85">
        <v>137</v>
      </c>
      <c r="Z20" s="86">
        <v>170</v>
      </c>
      <c r="AA20" s="87">
        <v>137</v>
      </c>
      <c r="AB20" s="87">
        <v>1</v>
      </c>
      <c r="AC20" s="88">
        <v>0</v>
      </c>
      <c r="AD20" s="96">
        <v>-68</v>
      </c>
      <c r="AE20" s="90">
        <v>-23</v>
      </c>
      <c r="AF20" s="91">
        <v>-45</v>
      </c>
      <c r="AG20" s="96">
        <v>650</v>
      </c>
      <c r="AH20" s="90">
        <v>365</v>
      </c>
      <c r="AI20" s="92">
        <v>285</v>
      </c>
      <c r="AJ20" s="93">
        <v>309</v>
      </c>
      <c r="AK20" s="94">
        <v>255</v>
      </c>
      <c r="AL20" s="94">
        <v>48</v>
      </c>
      <c r="AM20" s="95">
        <v>30</v>
      </c>
      <c r="AN20" s="96">
        <v>8</v>
      </c>
      <c r="AO20" s="91">
        <v>0</v>
      </c>
      <c r="AP20" s="122">
        <v>718</v>
      </c>
      <c r="AQ20" s="90">
        <v>388</v>
      </c>
      <c r="AR20" s="92">
        <v>330</v>
      </c>
      <c r="AS20" s="93">
        <v>354</v>
      </c>
      <c r="AT20" s="94">
        <v>298</v>
      </c>
      <c r="AU20" s="94">
        <v>30</v>
      </c>
      <c r="AV20" s="95">
        <v>28</v>
      </c>
      <c r="AW20" s="96">
        <v>4</v>
      </c>
      <c r="AX20" s="91">
        <v>4</v>
      </c>
      <c r="AY20" s="98">
        <v>53</v>
      </c>
    </row>
    <row r="21" spans="1:51" x14ac:dyDescent="0.15">
      <c r="A21">
        <v>8</v>
      </c>
      <c r="C21" s="77" t="s">
        <v>47</v>
      </c>
      <c r="D21" s="78"/>
      <c r="E21" s="133">
        <v>2133.3000000000002</v>
      </c>
      <c r="F21" s="123">
        <v>60919</v>
      </c>
      <c r="G21" s="124">
        <v>150666</v>
      </c>
      <c r="H21" s="125">
        <v>72201</v>
      </c>
      <c r="I21" s="125">
        <v>78465</v>
      </c>
      <c r="J21" s="121">
        <v>-131</v>
      </c>
      <c r="K21" s="84">
        <v>-77</v>
      </c>
      <c r="L21" s="85">
        <v>-54</v>
      </c>
      <c r="M21" s="121">
        <v>-160</v>
      </c>
      <c r="N21" s="84">
        <v>-85</v>
      </c>
      <c r="O21" s="85">
        <v>-75</v>
      </c>
      <c r="P21" s="121">
        <v>44</v>
      </c>
      <c r="Q21" s="84">
        <v>21</v>
      </c>
      <c r="R21" s="85">
        <v>23</v>
      </c>
      <c r="S21" s="86">
        <v>21</v>
      </c>
      <c r="T21" s="87">
        <v>23</v>
      </c>
      <c r="U21" s="87">
        <v>0</v>
      </c>
      <c r="V21" s="88">
        <v>0</v>
      </c>
      <c r="W21" s="121">
        <v>204</v>
      </c>
      <c r="X21" s="84">
        <v>106</v>
      </c>
      <c r="Y21" s="85">
        <v>98</v>
      </c>
      <c r="Z21" s="86">
        <v>106</v>
      </c>
      <c r="AA21" s="87">
        <v>98</v>
      </c>
      <c r="AB21" s="87">
        <v>0</v>
      </c>
      <c r="AC21" s="88">
        <v>0</v>
      </c>
      <c r="AD21" s="96">
        <v>29</v>
      </c>
      <c r="AE21" s="90">
        <v>8</v>
      </c>
      <c r="AF21" s="91">
        <v>21</v>
      </c>
      <c r="AG21" s="96">
        <v>618</v>
      </c>
      <c r="AH21" s="90">
        <v>305</v>
      </c>
      <c r="AI21" s="92">
        <v>313</v>
      </c>
      <c r="AJ21" s="93">
        <v>269</v>
      </c>
      <c r="AK21" s="94">
        <v>266</v>
      </c>
      <c r="AL21" s="94">
        <v>33</v>
      </c>
      <c r="AM21" s="95">
        <v>44</v>
      </c>
      <c r="AN21" s="96">
        <v>3</v>
      </c>
      <c r="AO21" s="91">
        <v>3</v>
      </c>
      <c r="AP21" s="122">
        <v>589</v>
      </c>
      <c r="AQ21" s="90">
        <v>297</v>
      </c>
      <c r="AR21" s="92">
        <v>292</v>
      </c>
      <c r="AS21" s="93">
        <v>285</v>
      </c>
      <c r="AT21" s="94">
        <v>264</v>
      </c>
      <c r="AU21" s="94">
        <v>11</v>
      </c>
      <c r="AV21" s="95">
        <v>22</v>
      </c>
      <c r="AW21" s="96">
        <v>1</v>
      </c>
      <c r="AX21" s="91">
        <v>6</v>
      </c>
      <c r="AY21" s="98">
        <v>121</v>
      </c>
    </row>
    <row r="22" spans="1:51" x14ac:dyDescent="0.15">
      <c r="A22">
        <v>9</v>
      </c>
      <c r="C22" s="77" t="s">
        <v>48</v>
      </c>
      <c r="D22" s="78"/>
      <c r="E22" s="133">
        <v>870.8</v>
      </c>
      <c r="F22" s="123">
        <v>39294</v>
      </c>
      <c r="G22" s="124">
        <v>97902</v>
      </c>
      <c r="H22" s="125">
        <v>46934</v>
      </c>
      <c r="I22" s="125">
        <v>50968</v>
      </c>
      <c r="J22" s="121">
        <v>-80</v>
      </c>
      <c r="K22" s="84">
        <v>-30</v>
      </c>
      <c r="L22" s="85">
        <v>-50</v>
      </c>
      <c r="M22" s="121">
        <v>-90</v>
      </c>
      <c r="N22" s="84">
        <v>-48</v>
      </c>
      <c r="O22" s="85">
        <v>-42</v>
      </c>
      <c r="P22" s="121">
        <v>35</v>
      </c>
      <c r="Q22" s="84">
        <v>20</v>
      </c>
      <c r="R22" s="85">
        <v>15</v>
      </c>
      <c r="S22" s="86">
        <v>20</v>
      </c>
      <c r="T22" s="87">
        <v>15</v>
      </c>
      <c r="U22" s="87">
        <v>0</v>
      </c>
      <c r="V22" s="88">
        <v>0</v>
      </c>
      <c r="W22" s="121">
        <v>125</v>
      </c>
      <c r="X22" s="84">
        <v>68</v>
      </c>
      <c r="Y22" s="85">
        <v>57</v>
      </c>
      <c r="Z22" s="86">
        <v>68</v>
      </c>
      <c r="AA22" s="87">
        <v>57</v>
      </c>
      <c r="AB22" s="87">
        <v>0</v>
      </c>
      <c r="AC22" s="88">
        <v>0</v>
      </c>
      <c r="AD22" s="96">
        <v>10</v>
      </c>
      <c r="AE22" s="90">
        <v>18</v>
      </c>
      <c r="AF22" s="91">
        <v>-8</v>
      </c>
      <c r="AG22" s="96">
        <v>396</v>
      </c>
      <c r="AH22" s="90">
        <v>206</v>
      </c>
      <c r="AI22" s="92">
        <v>190</v>
      </c>
      <c r="AJ22" s="93">
        <v>152</v>
      </c>
      <c r="AK22" s="94">
        <v>155</v>
      </c>
      <c r="AL22" s="94">
        <v>52</v>
      </c>
      <c r="AM22" s="95">
        <v>35</v>
      </c>
      <c r="AN22" s="96">
        <v>2</v>
      </c>
      <c r="AO22" s="91">
        <v>0</v>
      </c>
      <c r="AP22" s="122">
        <v>386</v>
      </c>
      <c r="AQ22" s="90">
        <v>188</v>
      </c>
      <c r="AR22" s="92">
        <v>198</v>
      </c>
      <c r="AS22" s="93">
        <v>153</v>
      </c>
      <c r="AT22" s="94">
        <v>166</v>
      </c>
      <c r="AU22" s="94">
        <v>34</v>
      </c>
      <c r="AV22" s="95">
        <v>25</v>
      </c>
      <c r="AW22" s="96">
        <v>1</v>
      </c>
      <c r="AX22" s="91">
        <v>7</v>
      </c>
      <c r="AY22" s="98">
        <v>62</v>
      </c>
    </row>
    <row r="23" spans="1:51" x14ac:dyDescent="0.15">
      <c r="A23">
        <v>10</v>
      </c>
      <c r="C23" s="77" t="s">
        <v>49</v>
      </c>
      <c r="D23" s="78"/>
      <c r="E23" s="133">
        <v>595.63</v>
      </c>
      <c r="F23" s="120">
        <v>53194</v>
      </c>
      <c r="G23" s="81">
        <v>123374</v>
      </c>
      <c r="H23" s="81">
        <v>58674</v>
      </c>
      <c r="I23" s="82">
        <v>64700</v>
      </c>
      <c r="J23" s="121">
        <v>-70</v>
      </c>
      <c r="K23" s="84">
        <v>-68</v>
      </c>
      <c r="L23" s="85">
        <v>-2</v>
      </c>
      <c r="M23" s="121">
        <v>-150</v>
      </c>
      <c r="N23" s="84">
        <v>-77</v>
      </c>
      <c r="O23" s="85">
        <v>-73</v>
      </c>
      <c r="P23" s="121">
        <v>32</v>
      </c>
      <c r="Q23" s="84">
        <v>18</v>
      </c>
      <c r="R23" s="85">
        <v>14</v>
      </c>
      <c r="S23" s="86">
        <v>18</v>
      </c>
      <c r="T23" s="87">
        <v>14</v>
      </c>
      <c r="U23" s="87">
        <v>0</v>
      </c>
      <c r="V23" s="88">
        <v>0</v>
      </c>
      <c r="W23" s="121">
        <v>182</v>
      </c>
      <c r="X23" s="84">
        <v>95</v>
      </c>
      <c r="Y23" s="85">
        <v>87</v>
      </c>
      <c r="Z23" s="86">
        <v>95</v>
      </c>
      <c r="AA23" s="87">
        <v>87</v>
      </c>
      <c r="AB23" s="87">
        <v>0</v>
      </c>
      <c r="AC23" s="88">
        <v>0</v>
      </c>
      <c r="AD23" s="96">
        <v>80</v>
      </c>
      <c r="AE23" s="90">
        <v>9</v>
      </c>
      <c r="AF23" s="91">
        <v>71</v>
      </c>
      <c r="AG23" s="96">
        <v>627</v>
      </c>
      <c r="AH23" s="90">
        <v>299</v>
      </c>
      <c r="AI23" s="92">
        <v>328</v>
      </c>
      <c r="AJ23" s="93">
        <v>201</v>
      </c>
      <c r="AK23" s="94">
        <v>232</v>
      </c>
      <c r="AL23" s="94">
        <v>95</v>
      </c>
      <c r="AM23" s="95">
        <v>94</v>
      </c>
      <c r="AN23" s="96">
        <v>3</v>
      </c>
      <c r="AO23" s="91">
        <v>2</v>
      </c>
      <c r="AP23" s="122">
        <v>547</v>
      </c>
      <c r="AQ23" s="90">
        <v>290</v>
      </c>
      <c r="AR23" s="92">
        <v>257</v>
      </c>
      <c r="AS23" s="93">
        <v>225</v>
      </c>
      <c r="AT23" s="94">
        <v>205</v>
      </c>
      <c r="AU23" s="94">
        <v>62</v>
      </c>
      <c r="AV23" s="95">
        <v>47</v>
      </c>
      <c r="AW23" s="96">
        <v>3</v>
      </c>
      <c r="AX23" s="91">
        <v>5</v>
      </c>
      <c r="AY23" s="98">
        <v>164</v>
      </c>
    </row>
    <row r="24" spans="1:51" x14ac:dyDescent="0.15">
      <c r="A24">
        <v>1</v>
      </c>
      <c r="B24" s="136">
        <v>100</v>
      </c>
      <c r="C24" s="137" t="s">
        <v>50</v>
      </c>
      <c r="D24" s="24" t="s">
        <v>51</v>
      </c>
      <c r="E24" s="138">
        <v>557.04999999999995</v>
      </c>
      <c r="F24" s="80">
        <v>745771</v>
      </c>
      <c r="G24" s="82">
        <v>1503763</v>
      </c>
      <c r="H24" s="82">
        <v>705232</v>
      </c>
      <c r="I24" s="82">
        <v>798531</v>
      </c>
      <c r="J24" s="139">
        <v>2085</v>
      </c>
      <c r="K24" s="140">
        <v>1203</v>
      </c>
      <c r="L24" s="141">
        <v>882</v>
      </c>
      <c r="M24" s="142">
        <v>-695</v>
      </c>
      <c r="N24" s="140">
        <v>-336</v>
      </c>
      <c r="O24" s="141">
        <v>-359</v>
      </c>
      <c r="P24" s="139">
        <v>618</v>
      </c>
      <c r="Q24" s="140">
        <v>325</v>
      </c>
      <c r="R24" s="141">
        <v>293</v>
      </c>
      <c r="S24" s="139">
        <v>313</v>
      </c>
      <c r="T24" s="140">
        <v>287</v>
      </c>
      <c r="U24" s="140">
        <v>12</v>
      </c>
      <c r="V24" s="141">
        <v>6</v>
      </c>
      <c r="W24" s="139">
        <v>1313</v>
      </c>
      <c r="X24" s="140">
        <v>661</v>
      </c>
      <c r="Y24" s="141">
        <v>652</v>
      </c>
      <c r="Z24" s="139">
        <v>646</v>
      </c>
      <c r="AA24" s="140">
        <v>637</v>
      </c>
      <c r="AB24" s="140">
        <v>15</v>
      </c>
      <c r="AC24" s="141">
        <v>15</v>
      </c>
      <c r="AD24" s="143">
        <v>2780</v>
      </c>
      <c r="AE24" s="144">
        <v>1539</v>
      </c>
      <c r="AF24" s="145">
        <v>1241</v>
      </c>
      <c r="AG24" s="143">
        <v>9804</v>
      </c>
      <c r="AH24" s="144">
        <v>5179</v>
      </c>
      <c r="AI24" s="146">
        <v>4625</v>
      </c>
      <c r="AJ24" s="143">
        <v>3992</v>
      </c>
      <c r="AK24" s="144">
        <v>3589</v>
      </c>
      <c r="AL24" s="144">
        <v>1161</v>
      </c>
      <c r="AM24" s="145">
        <v>1011</v>
      </c>
      <c r="AN24" s="143">
        <v>26</v>
      </c>
      <c r="AO24" s="145">
        <v>25</v>
      </c>
      <c r="AP24" s="147">
        <v>7024</v>
      </c>
      <c r="AQ24" s="144">
        <v>3640</v>
      </c>
      <c r="AR24" s="146">
        <v>3384</v>
      </c>
      <c r="AS24" s="143">
        <v>3021</v>
      </c>
      <c r="AT24" s="144">
        <v>2937</v>
      </c>
      <c r="AU24" s="144">
        <v>529</v>
      </c>
      <c r="AV24" s="145">
        <v>390</v>
      </c>
      <c r="AW24" s="143">
        <v>90</v>
      </c>
      <c r="AX24" s="145">
        <v>57</v>
      </c>
      <c r="AY24" s="148">
        <v>2995</v>
      </c>
    </row>
    <row r="25" spans="1:51" x14ac:dyDescent="0.15">
      <c r="B25" s="136">
        <v>101</v>
      </c>
      <c r="C25" s="99" t="s">
        <v>52</v>
      </c>
      <c r="D25" s="24"/>
      <c r="E25" s="149">
        <v>34.03</v>
      </c>
      <c r="F25" s="150">
        <v>103461</v>
      </c>
      <c r="G25" s="103">
        <v>211183</v>
      </c>
      <c r="H25" s="103">
        <v>98068</v>
      </c>
      <c r="I25" s="103">
        <v>113115</v>
      </c>
      <c r="J25" s="104">
        <v>538</v>
      </c>
      <c r="K25" s="105">
        <v>341</v>
      </c>
      <c r="L25" s="106">
        <v>197</v>
      </c>
      <c r="M25" s="104">
        <v>-50</v>
      </c>
      <c r="N25" s="105">
        <v>-21</v>
      </c>
      <c r="O25" s="106">
        <v>-29</v>
      </c>
      <c r="P25" s="104">
        <v>106</v>
      </c>
      <c r="Q25" s="105">
        <v>54</v>
      </c>
      <c r="R25" s="106">
        <v>52</v>
      </c>
      <c r="S25" s="107">
        <v>50</v>
      </c>
      <c r="T25" s="108">
        <v>50</v>
      </c>
      <c r="U25" s="108">
        <v>4</v>
      </c>
      <c r="V25" s="109">
        <v>2</v>
      </c>
      <c r="W25" s="104">
        <v>156</v>
      </c>
      <c r="X25" s="105">
        <v>75</v>
      </c>
      <c r="Y25" s="106">
        <v>81</v>
      </c>
      <c r="Z25" s="107">
        <v>74</v>
      </c>
      <c r="AA25" s="108">
        <v>81</v>
      </c>
      <c r="AB25" s="108">
        <v>1</v>
      </c>
      <c r="AC25" s="109">
        <v>0</v>
      </c>
      <c r="AD25" s="110">
        <v>588</v>
      </c>
      <c r="AE25" s="111">
        <v>362</v>
      </c>
      <c r="AF25" s="112">
        <v>226</v>
      </c>
      <c r="AG25" s="110">
        <v>1589</v>
      </c>
      <c r="AH25" s="111">
        <v>873</v>
      </c>
      <c r="AI25" s="113">
        <v>716</v>
      </c>
      <c r="AJ25" s="114">
        <v>730</v>
      </c>
      <c r="AK25" s="115">
        <v>565</v>
      </c>
      <c r="AL25" s="115">
        <v>140</v>
      </c>
      <c r="AM25" s="116">
        <v>147</v>
      </c>
      <c r="AN25" s="110">
        <v>3</v>
      </c>
      <c r="AO25" s="112">
        <v>4</v>
      </c>
      <c r="AP25" s="117">
        <v>1001</v>
      </c>
      <c r="AQ25" s="111">
        <v>511</v>
      </c>
      <c r="AR25" s="113">
        <v>490</v>
      </c>
      <c r="AS25" s="114">
        <v>421</v>
      </c>
      <c r="AT25" s="115">
        <v>429</v>
      </c>
      <c r="AU25" s="115">
        <v>80</v>
      </c>
      <c r="AV25" s="116">
        <v>52</v>
      </c>
      <c r="AW25" s="110">
        <v>10</v>
      </c>
      <c r="AX25" s="112">
        <v>9</v>
      </c>
      <c r="AY25" s="118">
        <v>554</v>
      </c>
    </row>
    <row r="26" spans="1:51" x14ac:dyDescent="0.15">
      <c r="B26" s="136">
        <v>102</v>
      </c>
      <c r="C26" s="99" t="s">
        <v>53</v>
      </c>
      <c r="D26" s="24"/>
      <c r="E26" s="149">
        <v>32.659999999999997</v>
      </c>
      <c r="F26" s="150">
        <v>71232</v>
      </c>
      <c r="G26" s="103">
        <v>136175</v>
      </c>
      <c r="H26" s="103">
        <v>63285</v>
      </c>
      <c r="I26" s="103">
        <v>72890</v>
      </c>
      <c r="J26" s="104">
        <v>347</v>
      </c>
      <c r="K26" s="105">
        <v>234</v>
      </c>
      <c r="L26" s="106">
        <v>113</v>
      </c>
      <c r="M26" s="104">
        <v>-76</v>
      </c>
      <c r="N26" s="105">
        <v>-41</v>
      </c>
      <c r="O26" s="151">
        <v>-35</v>
      </c>
      <c r="P26" s="104">
        <v>51</v>
      </c>
      <c r="Q26" s="105">
        <v>23</v>
      </c>
      <c r="R26" s="106">
        <v>28</v>
      </c>
      <c r="S26" s="107">
        <v>23</v>
      </c>
      <c r="T26" s="108">
        <v>26</v>
      </c>
      <c r="U26" s="108">
        <v>0</v>
      </c>
      <c r="V26" s="109">
        <v>2</v>
      </c>
      <c r="W26" s="104">
        <v>127</v>
      </c>
      <c r="X26" s="105">
        <v>64</v>
      </c>
      <c r="Y26" s="106">
        <v>63</v>
      </c>
      <c r="Z26" s="107">
        <v>62</v>
      </c>
      <c r="AA26" s="108">
        <v>63</v>
      </c>
      <c r="AB26" s="108">
        <v>2</v>
      </c>
      <c r="AC26" s="109">
        <v>0</v>
      </c>
      <c r="AD26" s="110">
        <v>423</v>
      </c>
      <c r="AE26" s="111">
        <v>275</v>
      </c>
      <c r="AF26" s="112">
        <v>148</v>
      </c>
      <c r="AG26" s="110">
        <v>1087</v>
      </c>
      <c r="AH26" s="111">
        <v>602</v>
      </c>
      <c r="AI26" s="113">
        <v>485</v>
      </c>
      <c r="AJ26" s="114">
        <v>492</v>
      </c>
      <c r="AK26" s="115">
        <v>417</v>
      </c>
      <c r="AL26" s="115">
        <v>104</v>
      </c>
      <c r="AM26" s="116">
        <v>65</v>
      </c>
      <c r="AN26" s="110">
        <v>6</v>
      </c>
      <c r="AO26" s="112">
        <v>3</v>
      </c>
      <c r="AP26" s="117">
        <v>664</v>
      </c>
      <c r="AQ26" s="111">
        <v>327</v>
      </c>
      <c r="AR26" s="113">
        <v>337</v>
      </c>
      <c r="AS26" s="114">
        <v>273</v>
      </c>
      <c r="AT26" s="115">
        <v>276</v>
      </c>
      <c r="AU26" s="115">
        <v>41</v>
      </c>
      <c r="AV26" s="116">
        <v>50</v>
      </c>
      <c r="AW26" s="110">
        <v>13</v>
      </c>
      <c r="AX26" s="112">
        <v>11</v>
      </c>
      <c r="AY26" s="118">
        <v>369</v>
      </c>
    </row>
    <row r="27" spans="1:51" x14ac:dyDescent="0.15">
      <c r="B27" s="136">
        <v>105</v>
      </c>
      <c r="C27" s="99" t="s">
        <v>54</v>
      </c>
      <c r="D27" s="24"/>
      <c r="E27" s="149">
        <v>14.67</v>
      </c>
      <c r="F27" s="150">
        <v>63752</v>
      </c>
      <c r="G27" s="103">
        <v>109608</v>
      </c>
      <c r="H27" s="103">
        <v>53032</v>
      </c>
      <c r="I27" s="103">
        <v>56576</v>
      </c>
      <c r="J27" s="104">
        <v>358</v>
      </c>
      <c r="K27" s="105">
        <v>201</v>
      </c>
      <c r="L27" s="106">
        <v>157</v>
      </c>
      <c r="M27" s="104">
        <v>-53</v>
      </c>
      <c r="N27" s="105">
        <v>-22</v>
      </c>
      <c r="O27" s="151">
        <v>-31</v>
      </c>
      <c r="P27" s="104">
        <v>51</v>
      </c>
      <c r="Q27" s="105">
        <v>34</v>
      </c>
      <c r="R27" s="106">
        <v>17</v>
      </c>
      <c r="S27" s="107">
        <v>31</v>
      </c>
      <c r="T27" s="108">
        <v>17</v>
      </c>
      <c r="U27" s="108">
        <v>3</v>
      </c>
      <c r="V27" s="109">
        <v>0</v>
      </c>
      <c r="W27" s="104">
        <v>104</v>
      </c>
      <c r="X27" s="105">
        <v>56</v>
      </c>
      <c r="Y27" s="106">
        <v>48</v>
      </c>
      <c r="Z27" s="107">
        <v>54</v>
      </c>
      <c r="AA27" s="108">
        <v>46</v>
      </c>
      <c r="AB27" s="108">
        <v>2</v>
      </c>
      <c r="AC27" s="109">
        <v>2</v>
      </c>
      <c r="AD27" s="110">
        <v>411</v>
      </c>
      <c r="AE27" s="111">
        <v>223</v>
      </c>
      <c r="AF27" s="112">
        <v>188</v>
      </c>
      <c r="AG27" s="110">
        <v>1158</v>
      </c>
      <c r="AH27" s="111">
        <v>632</v>
      </c>
      <c r="AI27" s="113">
        <v>526</v>
      </c>
      <c r="AJ27" s="114">
        <v>407</v>
      </c>
      <c r="AK27" s="115">
        <v>311</v>
      </c>
      <c r="AL27" s="115">
        <v>219</v>
      </c>
      <c r="AM27" s="116">
        <v>213</v>
      </c>
      <c r="AN27" s="110">
        <v>6</v>
      </c>
      <c r="AO27" s="112">
        <v>2</v>
      </c>
      <c r="AP27" s="117">
        <v>747</v>
      </c>
      <c r="AQ27" s="111">
        <v>409</v>
      </c>
      <c r="AR27" s="113">
        <v>338</v>
      </c>
      <c r="AS27" s="114">
        <v>293</v>
      </c>
      <c r="AT27" s="115">
        <v>265</v>
      </c>
      <c r="AU27" s="115">
        <v>98</v>
      </c>
      <c r="AV27" s="116">
        <v>62</v>
      </c>
      <c r="AW27" s="110">
        <v>18</v>
      </c>
      <c r="AX27" s="112">
        <v>11</v>
      </c>
      <c r="AY27" s="118">
        <v>425</v>
      </c>
    </row>
    <row r="28" spans="1:51" x14ac:dyDescent="0.15">
      <c r="B28" s="136">
        <v>106</v>
      </c>
      <c r="C28" s="99" t="s">
        <v>55</v>
      </c>
      <c r="D28" s="24"/>
      <c r="E28" s="149">
        <v>11.36</v>
      </c>
      <c r="F28" s="150">
        <v>50505</v>
      </c>
      <c r="G28" s="103">
        <v>93382</v>
      </c>
      <c r="H28" s="103">
        <v>44050</v>
      </c>
      <c r="I28" s="103">
        <v>49332</v>
      </c>
      <c r="J28" s="104">
        <v>216</v>
      </c>
      <c r="K28" s="105">
        <v>91</v>
      </c>
      <c r="L28" s="106">
        <v>125</v>
      </c>
      <c r="M28" s="104">
        <v>-87</v>
      </c>
      <c r="N28" s="105">
        <v>-47</v>
      </c>
      <c r="O28" s="151">
        <v>-40</v>
      </c>
      <c r="P28" s="104">
        <v>33</v>
      </c>
      <c r="Q28" s="105">
        <v>13</v>
      </c>
      <c r="R28" s="106">
        <v>20</v>
      </c>
      <c r="S28" s="107">
        <v>13</v>
      </c>
      <c r="T28" s="108">
        <v>20</v>
      </c>
      <c r="U28" s="108">
        <v>0</v>
      </c>
      <c r="V28" s="109">
        <v>0</v>
      </c>
      <c r="W28" s="104">
        <v>120</v>
      </c>
      <c r="X28" s="105">
        <v>60</v>
      </c>
      <c r="Y28" s="106">
        <v>60</v>
      </c>
      <c r="Z28" s="107">
        <v>57</v>
      </c>
      <c r="AA28" s="108">
        <v>56</v>
      </c>
      <c r="AB28" s="108">
        <v>3</v>
      </c>
      <c r="AC28" s="109">
        <v>4</v>
      </c>
      <c r="AD28" s="110">
        <v>303</v>
      </c>
      <c r="AE28" s="111">
        <v>138</v>
      </c>
      <c r="AF28" s="112">
        <v>165</v>
      </c>
      <c r="AG28" s="110">
        <v>837</v>
      </c>
      <c r="AH28" s="111">
        <v>448</v>
      </c>
      <c r="AI28" s="113">
        <v>389</v>
      </c>
      <c r="AJ28" s="114">
        <v>268</v>
      </c>
      <c r="AK28" s="115">
        <v>244</v>
      </c>
      <c r="AL28" s="115">
        <v>180</v>
      </c>
      <c r="AM28" s="116">
        <v>143</v>
      </c>
      <c r="AN28" s="110">
        <v>0</v>
      </c>
      <c r="AO28" s="112">
        <v>2</v>
      </c>
      <c r="AP28" s="117">
        <v>534</v>
      </c>
      <c r="AQ28" s="111">
        <v>310</v>
      </c>
      <c r="AR28" s="113">
        <v>224</v>
      </c>
      <c r="AS28" s="114">
        <v>220</v>
      </c>
      <c r="AT28" s="115">
        <v>154</v>
      </c>
      <c r="AU28" s="115">
        <v>84</v>
      </c>
      <c r="AV28" s="116">
        <v>66</v>
      </c>
      <c r="AW28" s="110">
        <v>6</v>
      </c>
      <c r="AX28" s="112">
        <v>4</v>
      </c>
      <c r="AY28" s="118">
        <v>266</v>
      </c>
    </row>
    <row r="29" spans="1:51" x14ac:dyDescent="0.15">
      <c r="B29" s="136">
        <v>107</v>
      </c>
      <c r="C29" s="99" t="s">
        <v>56</v>
      </c>
      <c r="D29" s="24"/>
      <c r="E29" s="149">
        <v>28.93</v>
      </c>
      <c r="F29" s="150">
        <v>74529</v>
      </c>
      <c r="G29" s="103">
        <v>155550</v>
      </c>
      <c r="H29" s="103">
        <v>71416</v>
      </c>
      <c r="I29" s="103">
        <v>84134</v>
      </c>
      <c r="J29" s="104">
        <v>-6</v>
      </c>
      <c r="K29" s="105">
        <v>-5</v>
      </c>
      <c r="L29" s="106">
        <v>-1</v>
      </c>
      <c r="M29" s="104">
        <v>-94</v>
      </c>
      <c r="N29" s="105">
        <v>-51</v>
      </c>
      <c r="O29" s="151">
        <v>-43</v>
      </c>
      <c r="P29" s="104">
        <v>57</v>
      </c>
      <c r="Q29" s="105">
        <v>33</v>
      </c>
      <c r="R29" s="106">
        <v>24</v>
      </c>
      <c r="S29" s="107">
        <v>32</v>
      </c>
      <c r="T29" s="108">
        <v>24</v>
      </c>
      <c r="U29" s="108">
        <v>1</v>
      </c>
      <c r="V29" s="109">
        <v>0</v>
      </c>
      <c r="W29" s="104">
        <v>151</v>
      </c>
      <c r="X29" s="105">
        <v>84</v>
      </c>
      <c r="Y29" s="106">
        <v>67</v>
      </c>
      <c r="Z29" s="107">
        <v>82</v>
      </c>
      <c r="AA29" s="108">
        <v>66</v>
      </c>
      <c r="AB29" s="108">
        <v>2</v>
      </c>
      <c r="AC29" s="109">
        <v>1</v>
      </c>
      <c r="AD29" s="110">
        <v>88</v>
      </c>
      <c r="AE29" s="111">
        <v>46</v>
      </c>
      <c r="AF29" s="112">
        <v>42</v>
      </c>
      <c r="AG29" s="110">
        <v>650</v>
      </c>
      <c r="AH29" s="111">
        <v>319</v>
      </c>
      <c r="AI29" s="113">
        <v>331</v>
      </c>
      <c r="AJ29" s="114">
        <v>287</v>
      </c>
      <c r="AK29" s="115">
        <v>309</v>
      </c>
      <c r="AL29" s="115">
        <v>31</v>
      </c>
      <c r="AM29" s="116">
        <v>21</v>
      </c>
      <c r="AN29" s="110">
        <v>1</v>
      </c>
      <c r="AO29" s="112">
        <v>1</v>
      </c>
      <c r="AP29" s="117">
        <v>562</v>
      </c>
      <c r="AQ29" s="111">
        <v>273</v>
      </c>
      <c r="AR29" s="113">
        <v>289</v>
      </c>
      <c r="AS29" s="114">
        <v>244</v>
      </c>
      <c r="AT29" s="115">
        <v>272</v>
      </c>
      <c r="AU29" s="115">
        <v>27</v>
      </c>
      <c r="AV29" s="116">
        <v>15</v>
      </c>
      <c r="AW29" s="110">
        <v>2</v>
      </c>
      <c r="AX29" s="112">
        <v>2</v>
      </c>
      <c r="AY29" s="118">
        <v>106</v>
      </c>
    </row>
    <row r="30" spans="1:51" x14ac:dyDescent="0.15">
      <c r="B30" s="136">
        <v>108</v>
      </c>
      <c r="C30" s="99" t="s">
        <v>57</v>
      </c>
      <c r="D30" s="24"/>
      <c r="E30" s="149">
        <v>28.11</v>
      </c>
      <c r="F30" s="150">
        <v>97115</v>
      </c>
      <c r="G30" s="103">
        <v>209034</v>
      </c>
      <c r="H30" s="103">
        <v>96908</v>
      </c>
      <c r="I30" s="103">
        <v>112126</v>
      </c>
      <c r="J30" s="104">
        <v>-13</v>
      </c>
      <c r="K30" s="105">
        <v>-9</v>
      </c>
      <c r="L30" s="106">
        <v>-4</v>
      </c>
      <c r="M30" s="104">
        <v>-100</v>
      </c>
      <c r="N30" s="105">
        <v>-53</v>
      </c>
      <c r="O30" s="151">
        <v>-47</v>
      </c>
      <c r="P30" s="104">
        <v>96</v>
      </c>
      <c r="Q30" s="105">
        <v>51</v>
      </c>
      <c r="R30" s="106">
        <v>45</v>
      </c>
      <c r="S30" s="107">
        <v>51</v>
      </c>
      <c r="T30" s="108">
        <v>45</v>
      </c>
      <c r="U30" s="108">
        <v>0</v>
      </c>
      <c r="V30" s="109">
        <v>0</v>
      </c>
      <c r="W30" s="104">
        <v>196</v>
      </c>
      <c r="X30" s="105">
        <v>104</v>
      </c>
      <c r="Y30" s="106">
        <v>92</v>
      </c>
      <c r="Z30" s="107">
        <v>102</v>
      </c>
      <c r="AA30" s="108">
        <v>88</v>
      </c>
      <c r="AB30" s="108">
        <v>2</v>
      </c>
      <c r="AC30" s="109">
        <v>4</v>
      </c>
      <c r="AD30" s="110">
        <v>87</v>
      </c>
      <c r="AE30" s="111">
        <v>44</v>
      </c>
      <c r="AF30" s="112">
        <v>43</v>
      </c>
      <c r="AG30" s="110">
        <v>845</v>
      </c>
      <c r="AH30" s="111">
        <v>431</v>
      </c>
      <c r="AI30" s="113">
        <v>414</v>
      </c>
      <c r="AJ30" s="114">
        <v>377</v>
      </c>
      <c r="AK30" s="115">
        <v>380</v>
      </c>
      <c r="AL30" s="115">
        <v>50</v>
      </c>
      <c r="AM30" s="116">
        <v>33</v>
      </c>
      <c r="AN30" s="110">
        <v>4</v>
      </c>
      <c r="AO30" s="112">
        <v>1</v>
      </c>
      <c r="AP30" s="117">
        <v>758</v>
      </c>
      <c r="AQ30" s="111">
        <v>387</v>
      </c>
      <c r="AR30" s="113">
        <v>371</v>
      </c>
      <c r="AS30" s="114">
        <v>368</v>
      </c>
      <c r="AT30" s="115">
        <v>348</v>
      </c>
      <c r="AU30" s="115">
        <v>12</v>
      </c>
      <c r="AV30" s="116">
        <v>21</v>
      </c>
      <c r="AW30" s="110">
        <v>7</v>
      </c>
      <c r="AX30" s="112">
        <v>2</v>
      </c>
      <c r="AY30" s="118">
        <v>152</v>
      </c>
    </row>
    <row r="31" spans="1:51" x14ac:dyDescent="0.15">
      <c r="B31" s="136">
        <v>109</v>
      </c>
      <c r="C31" s="99" t="s">
        <v>58</v>
      </c>
      <c r="D31" s="24" t="s">
        <v>51</v>
      </c>
      <c r="E31" s="149">
        <v>240.29</v>
      </c>
      <c r="F31" s="150">
        <v>89982</v>
      </c>
      <c r="G31" s="103">
        <v>206759</v>
      </c>
      <c r="H31" s="103">
        <v>97471</v>
      </c>
      <c r="I31" s="103">
        <v>109288</v>
      </c>
      <c r="J31" s="104">
        <v>-110</v>
      </c>
      <c r="K31" s="105">
        <v>-66</v>
      </c>
      <c r="L31" s="106">
        <v>-44</v>
      </c>
      <c r="M31" s="104">
        <v>-99</v>
      </c>
      <c r="N31" s="105">
        <v>-51</v>
      </c>
      <c r="O31" s="151">
        <v>-48</v>
      </c>
      <c r="P31" s="104">
        <v>90</v>
      </c>
      <c r="Q31" s="105">
        <v>53</v>
      </c>
      <c r="R31" s="106">
        <v>37</v>
      </c>
      <c r="S31" s="107">
        <v>53</v>
      </c>
      <c r="T31" s="108">
        <v>37</v>
      </c>
      <c r="U31" s="108">
        <v>0</v>
      </c>
      <c r="V31" s="109">
        <v>0</v>
      </c>
      <c r="W31" s="104">
        <v>189</v>
      </c>
      <c r="X31" s="105">
        <v>104</v>
      </c>
      <c r="Y31" s="106">
        <v>85</v>
      </c>
      <c r="Z31" s="107">
        <v>103</v>
      </c>
      <c r="AA31" s="108">
        <v>84</v>
      </c>
      <c r="AB31" s="108">
        <v>1</v>
      </c>
      <c r="AC31" s="109">
        <v>1</v>
      </c>
      <c r="AD31" s="110">
        <v>-11</v>
      </c>
      <c r="AE31" s="111">
        <v>-15</v>
      </c>
      <c r="AF31" s="112">
        <v>4</v>
      </c>
      <c r="AG31" s="110">
        <v>702</v>
      </c>
      <c r="AH31" s="111">
        <v>331</v>
      </c>
      <c r="AI31" s="113">
        <v>371</v>
      </c>
      <c r="AJ31" s="114">
        <v>292</v>
      </c>
      <c r="AK31" s="115">
        <v>300</v>
      </c>
      <c r="AL31" s="115">
        <v>38</v>
      </c>
      <c r="AM31" s="116">
        <v>67</v>
      </c>
      <c r="AN31" s="110">
        <v>1</v>
      </c>
      <c r="AO31" s="112">
        <v>4</v>
      </c>
      <c r="AP31" s="117">
        <v>713</v>
      </c>
      <c r="AQ31" s="111">
        <v>346</v>
      </c>
      <c r="AR31" s="113">
        <v>367</v>
      </c>
      <c r="AS31" s="114">
        <v>328</v>
      </c>
      <c r="AT31" s="115">
        <v>350</v>
      </c>
      <c r="AU31" s="115">
        <v>18</v>
      </c>
      <c r="AV31" s="116">
        <v>15</v>
      </c>
      <c r="AW31" s="110">
        <v>0</v>
      </c>
      <c r="AX31" s="112">
        <v>2</v>
      </c>
      <c r="AY31" s="118">
        <v>154</v>
      </c>
    </row>
    <row r="32" spans="1:51" x14ac:dyDescent="0.15">
      <c r="B32" s="136">
        <v>110</v>
      </c>
      <c r="C32" s="99" t="s">
        <v>59</v>
      </c>
      <c r="D32" s="24"/>
      <c r="E32" s="149">
        <v>28.99</v>
      </c>
      <c r="F32" s="150">
        <v>93647</v>
      </c>
      <c r="G32" s="103">
        <v>148834</v>
      </c>
      <c r="H32" s="103">
        <v>68934</v>
      </c>
      <c r="I32" s="103">
        <v>79900</v>
      </c>
      <c r="J32" s="104">
        <v>783</v>
      </c>
      <c r="K32" s="105">
        <v>406</v>
      </c>
      <c r="L32" s="106">
        <v>377</v>
      </c>
      <c r="M32" s="104">
        <v>-29</v>
      </c>
      <c r="N32" s="105">
        <v>-16</v>
      </c>
      <c r="O32" s="151">
        <v>-13</v>
      </c>
      <c r="P32" s="104">
        <v>59</v>
      </c>
      <c r="Q32" s="105">
        <v>24</v>
      </c>
      <c r="R32" s="106">
        <v>35</v>
      </c>
      <c r="S32" s="107">
        <v>21</v>
      </c>
      <c r="T32" s="108">
        <v>33</v>
      </c>
      <c r="U32" s="108">
        <v>3</v>
      </c>
      <c r="V32" s="109">
        <v>2</v>
      </c>
      <c r="W32" s="104">
        <v>88</v>
      </c>
      <c r="X32" s="105">
        <v>40</v>
      </c>
      <c r="Y32" s="106">
        <v>48</v>
      </c>
      <c r="Z32" s="107">
        <v>38</v>
      </c>
      <c r="AA32" s="108">
        <v>45</v>
      </c>
      <c r="AB32" s="108">
        <v>2</v>
      </c>
      <c r="AC32" s="109">
        <v>3</v>
      </c>
      <c r="AD32" s="110">
        <v>812</v>
      </c>
      <c r="AE32" s="111">
        <v>422</v>
      </c>
      <c r="AF32" s="112">
        <v>390</v>
      </c>
      <c r="AG32" s="110">
        <v>1971</v>
      </c>
      <c r="AH32" s="111">
        <v>1042</v>
      </c>
      <c r="AI32" s="113">
        <v>929</v>
      </c>
      <c r="AJ32" s="114">
        <v>723</v>
      </c>
      <c r="AK32" s="115">
        <v>659</v>
      </c>
      <c r="AL32" s="115">
        <v>316</v>
      </c>
      <c r="AM32" s="116">
        <v>264</v>
      </c>
      <c r="AN32" s="110">
        <v>3</v>
      </c>
      <c r="AO32" s="112">
        <v>6</v>
      </c>
      <c r="AP32" s="117">
        <v>1159</v>
      </c>
      <c r="AQ32" s="111">
        <v>620</v>
      </c>
      <c r="AR32" s="113">
        <v>539</v>
      </c>
      <c r="AS32" s="114">
        <v>461</v>
      </c>
      <c r="AT32" s="115">
        <v>437</v>
      </c>
      <c r="AU32" s="115">
        <v>130</v>
      </c>
      <c r="AV32" s="116">
        <v>90</v>
      </c>
      <c r="AW32" s="110">
        <v>29</v>
      </c>
      <c r="AX32" s="112">
        <v>12</v>
      </c>
      <c r="AY32" s="118">
        <v>735</v>
      </c>
    </row>
    <row r="33" spans="1:51" s="2" customFormat="1" x14ac:dyDescent="0.15">
      <c r="A33"/>
      <c r="B33" s="136">
        <v>111</v>
      </c>
      <c r="C33" s="99" t="s">
        <v>60</v>
      </c>
      <c r="D33" s="24"/>
      <c r="E33" s="149">
        <v>138.01</v>
      </c>
      <c r="F33" s="150">
        <v>101548</v>
      </c>
      <c r="G33" s="103">
        <v>233238</v>
      </c>
      <c r="H33" s="103">
        <v>112068</v>
      </c>
      <c r="I33" s="103">
        <v>121170</v>
      </c>
      <c r="J33" s="104">
        <v>-28</v>
      </c>
      <c r="K33" s="105">
        <v>10</v>
      </c>
      <c r="L33" s="106">
        <v>-38</v>
      </c>
      <c r="M33" s="104">
        <v>-107</v>
      </c>
      <c r="N33" s="105">
        <v>-34</v>
      </c>
      <c r="O33" s="151">
        <v>-73</v>
      </c>
      <c r="P33" s="104">
        <v>75</v>
      </c>
      <c r="Q33" s="105">
        <v>40</v>
      </c>
      <c r="R33" s="106">
        <v>35</v>
      </c>
      <c r="S33" s="107">
        <v>39</v>
      </c>
      <c r="T33" s="108">
        <v>35</v>
      </c>
      <c r="U33" s="108">
        <v>1</v>
      </c>
      <c r="V33" s="109">
        <v>0</v>
      </c>
      <c r="W33" s="104">
        <v>182</v>
      </c>
      <c r="X33" s="105">
        <v>74</v>
      </c>
      <c r="Y33" s="106">
        <v>108</v>
      </c>
      <c r="Z33" s="107">
        <v>74</v>
      </c>
      <c r="AA33" s="108">
        <v>108</v>
      </c>
      <c r="AB33" s="108">
        <v>0</v>
      </c>
      <c r="AC33" s="109">
        <v>0</v>
      </c>
      <c r="AD33" s="110">
        <v>79</v>
      </c>
      <c r="AE33" s="111">
        <v>44</v>
      </c>
      <c r="AF33" s="112">
        <v>35</v>
      </c>
      <c r="AG33" s="110">
        <v>965</v>
      </c>
      <c r="AH33" s="111">
        <v>501</v>
      </c>
      <c r="AI33" s="113">
        <v>464</v>
      </c>
      <c r="AJ33" s="114">
        <v>416</v>
      </c>
      <c r="AK33" s="115">
        <v>404</v>
      </c>
      <c r="AL33" s="115">
        <v>83</v>
      </c>
      <c r="AM33" s="116">
        <v>58</v>
      </c>
      <c r="AN33" s="110">
        <v>2</v>
      </c>
      <c r="AO33" s="112">
        <v>2</v>
      </c>
      <c r="AP33" s="117">
        <v>886</v>
      </c>
      <c r="AQ33" s="111">
        <v>457</v>
      </c>
      <c r="AR33" s="113">
        <v>429</v>
      </c>
      <c r="AS33" s="114">
        <v>413</v>
      </c>
      <c r="AT33" s="115">
        <v>406</v>
      </c>
      <c r="AU33" s="115">
        <v>39</v>
      </c>
      <c r="AV33" s="116">
        <v>19</v>
      </c>
      <c r="AW33" s="110">
        <v>5</v>
      </c>
      <c r="AX33" s="112">
        <v>4</v>
      </c>
      <c r="AY33" s="118">
        <v>234</v>
      </c>
    </row>
    <row r="34" spans="1:51" x14ac:dyDescent="0.15">
      <c r="A34" s="2">
        <v>6</v>
      </c>
      <c r="B34" s="2">
        <v>201</v>
      </c>
      <c r="C34" s="152" t="s">
        <v>61</v>
      </c>
      <c r="D34" s="24"/>
      <c r="E34" s="149">
        <v>534.55999999999995</v>
      </c>
      <c r="F34" s="150">
        <v>228691</v>
      </c>
      <c r="G34" s="103">
        <v>522835</v>
      </c>
      <c r="H34" s="103">
        <v>252774</v>
      </c>
      <c r="I34" s="103">
        <v>270061</v>
      </c>
      <c r="J34" s="104">
        <v>-168</v>
      </c>
      <c r="K34" s="105">
        <v>-113</v>
      </c>
      <c r="L34" s="106">
        <v>-55</v>
      </c>
      <c r="M34" s="104">
        <v>-208</v>
      </c>
      <c r="N34" s="105">
        <v>-129</v>
      </c>
      <c r="O34" s="151">
        <v>-79</v>
      </c>
      <c r="P34" s="104">
        <v>273</v>
      </c>
      <c r="Q34" s="105">
        <v>130</v>
      </c>
      <c r="R34" s="106">
        <v>143</v>
      </c>
      <c r="S34" s="107">
        <v>130</v>
      </c>
      <c r="T34" s="108">
        <v>140</v>
      </c>
      <c r="U34" s="108">
        <v>0</v>
      </c>
      <c r="V34" s="109">
        <v>3</v>
      </c>
      <c r="W34" s="104">
        <v>481</v>
      </c>
      <c r="X34" s="105">
        <v>259</v>
      </c>
      <c r="Y34" s="106">
        <v>222</v>
      </c>
      <c r="Z34" s="107">
        <v>254</v>
      </c>
      <c r="AA34" s="108">
        <v>220</v>
      </c>
      <c r="AB34" s="108">
        <v>5</v>
      </c>
      <c r="AC34" s="109">
        <v>2</v>
      </c>
      <c r="AD34" s="110">
        <v>40</v>
      </c>
      <c r="AE34" s="111">
        <v>16</v>
      </c>
      <c r="AF34" s="112">
        <v>24</v>
      </c>
      <c r="AG34" s="110">
        <v>1900</v>
      </c>
      <c r="AH34" s="111">
        <v>1056</v>
      </c>
      <c r="AI34" s="113">
        <v>844</v>
      </c>
      <c r="AJ34" s="114">
        <v>883</v>
      </c>
      <c r="AK34" s="115">
        <v>721</v>
      </c>
      <c r="AL34" s="115">
        <v>163</v>
      </c>
      <c r="AM34" s="116">
        <v>118</v>
      </c>
      <c r="AN34" s="110">
        <v>10</v>
      </c>
      <c r="AO34" s="112">
        <v>5</v>
      </c>
      <c r="AP34" s="117">
        <v>1860</v>
      </c>
      <c r="AQ34" s="111">
        <v>1040</v>
      </c>
      <c r="AR34" s="113">
        <v>820</v>
      </c>
      <c r="AS34" s="114">
        <v>953</v>
      </c>
      <c r="AT34" s="115">
        <v>772</v>
      </c>
      <c r="AU34" s="115">
        <v>78</v>
      </c>
      <c r="AV34" s="116">
        <v>45</v>
      </c>
      <c r="AW34" s="110">
        <v>9</v>
      </c>
      <c r="AX34" s="112">
        <v>3</v>
      </c>
      <c r="AY34" s="118">
        <v>497</v>
      </c>
    </row>
    <row r="35" spans="1:51" x14ac:dyDescent="0.15">
      <c r="A35">
        <v>2</v>
      </c>
      <c r="B35">
        <v>202</v>
      </c>
      <c r="C35" s="152" t="s">
        <v>62</v>
      </c>
      <c r="D35" s="24"/>
      <c r="E35" s="149">
        <v>50.71</v>
      </c>
      <c r="F35" s="150">
        <v>225002</v>
      </c>
      <c r="G35" s="103">
        <v>454767</v>
      </c>
      <c r="H35" s="103">
        <v>219368</v>
      </c>
      <c r="I35" s="103">
        <v>235399</v>
      </c>
      <c r="J35" s="104">
        <v>-120</v>
      </c>
      <c r="K35" s="105">
        <v>-83</v>
      </c>
      <c r="L35" s="106">
        <v>-37</v>
      </c>
      <c r="M35" s="104">
        <v>-169</v>
      </c>
      <c r="N35" s="105">
        <v>-98</v>
      </c>
      <c r="O35" s="151">
        <v>-71</v>
      </c>
      <c r="P35" s="104">
        <v>257</v>
      </c>
      <c r="Q35" s="105">
        <v>124</v>
      </c>
      <c r="R35" s="106">
        <v>133</v>
      </c>
      <c r="S35" s="107">
        <v>123</v>
      </c>
      <c r="T35" s="108">
        <v>131</v>
      </c>
      <c r="U35" s="108">
        <v>1</v>
      </c>
      <c r="V35" s="109">
        <v>2</v>
      </c>
      <c r="W35" s="104">
        <v>426</v>
      </c>
      <c r="X35" s="105">
        <v>222</v>
      </c>
      <c r="Y35" s="106">
        <v>204</v>
      </c>
      <c r="Z35" s="107">
        <v>216</v>
      </c>
      <c r="AA35" s="108">
        <v>199</v>
      </c>
      <c r="AB35" s="108">
        <v>6</v>
      </c>
      <c r="AC35" s="109">
        <v>5</v>
      </c>
      <c r="AD35" s="110">
        <v>49</v>
      </c>
      <c r="AE35" s="111">
        <v>15</v>
      </c>
      <c r="AF35" s="112">
        <v>34</v>
      </c>
      <c r="AG35" s="110">
        <v>1963</v>
      </c>
      <c r="AH35" s="111">
        <v>1058</v>
      </c>
      <c r="AI35" s="113">
        <v>905</v>
      </c>
      <c r="AJ35" s="114">
        <v>892</v>
      </c>
      <c r="AK35" s="115">
        <v>800</v>
      </c>
      <c r="AL35" s="115">
        <v>152</v>
      </c>
      <c r="AM35" s="116">
        <v>95</v>
      </c>
      <c r="AN35" s="110">
        <v>14</v>
      </c>
      <c r="AO35" s="112">
        <v>10</v>
      </c>
      <c r="AP35" s="117">
        <v>1914</v>
      </c>
      <c r="AQ35" s="111">
        <v>1043</v>
      </c>
      <c r="AR35" s="113">
        <v>871</v>
      </c>
      <c r="AS35" s="114">
        <v>912</v>
      </c>
      <c r="AT35" s="115">
        <v>796</v>
      </c>
      <c r="AU35" s="115">
        <v>111</v>
      </c>
      <c r="AV35" s="116">
        <v>65</v>
      </c>
      <c r="AW35" s="110">
        <v>20</v>
      </c>
      <c r="AX35" s="112">
        <v>10</v>
      </c>
      <c r="AY35" s="118">
        <v>330</v>
      </c>
    </row>
    <row r="36" spans="1:51" x14ac:dyDescent="0.15">
      <c r="A36">
        <v>4</v>
      </c>
      <c r="B36">
        <v>203</v>
      </c>
      <c r="C36" s="152" t="s">
        <v>63</v>
      </c>
      <c r="D36" s="24"/>
      <c r="E36" s="149">
        <v>49.42</v>
      </c>
      <c r="F36" s="150">
        <v>136726</v>
      </c>
      <c r="G36" s="103">
        <v>305262</v>
      </c>
      <c r="H36" s="103">
        <v>147026</v>
      </c>
      <c r="I36" s="103">
        <v>158236</v>
      </c>
      <c r="J36" s="104">
        <v>131</v>
      </c>
      <c r="K36" s="105">
        <v>32</v>
      </c>
      <c r="L36" s="106">
        <v>99</v>
      </c>
      <c r="M36" s="104">
        <v>-43</v>
      </c>
      <c r="N36" s="105">
        <v>-22</v>
      </c>
      <c r="O36" s="151">
        <v>-21</v>
      </c>
      <c r="P36" s="104">
        <v>203</v>
      </c>
      <c r="Q36" s="105">
        <v>102</v>
      </c>
      <c r="R36" s="106">
        <v>101</v>
      </c>
      <c r="S36" s="107">
        <v>100</v>
      </c>
      <c r="T36" s="108">
        <v>101</v>
      </c>
      <c r="U36" s="108">
        <v>2</v>
      </c>
      <c r="V36" s="109">
        <v>0</v>
      </c>
      <c r="W36" s="104">
        <v>246</v>
      </c>
      <c r="X36" s="105">
        <v>124</v>
      </c>
      <c r="Y36" s="106">
        <v>122</v>
      </c>
      <c r="Z36" s="107">
        <v>122</v>
      </c>
      <c r="AA36" s="108">
        <v>122</v>
      </c>
      <c r="AB36" s="108">
        <v>2</v>
      </c>
      <c r="AC36" s="109">
        <v>0</v>
      </c>
      <c r="AD36" s="110">
        <v>174</v>
      </c>
      <c r="AE36" s="111">
        <v>54</v>
      </c>
      <c r="AF36" s="112">
        <v>120</v>
      </c>
      <c r="AG36" s="110">
        <v>1415</v>
      </c>
      <c r="AH36" s="111">
        <v>708</v>
      </c>
      <c r="AI36" s="113">
        <v>707</v>
      </c>
      <c r="AJ36" s="114">
        <v>670</v>
      </c>
      <c r="AK36" s="115">
        <v>660</v>
      </c>
      <c r="AL36" s="115">
        <v>32</v>
      </c>
      <c r="AM36" s="116">
        <v>44</v>
      </c>
      <c r="AN36" s="110">
        <v>6</v>
      </c>
      <c r="AO36" s="112">
        <v>3</v>
      </c>
      <c r="AP36" s="117">
        <v>1241</v>
      </c>
      <c r="AQ36" s="111">
        <v>654</v>
      </c>
      <c r="AR36" s="113">
        <v>587</v>
      </c>
      <c r="AS36" s="114">
        <v>625</v>
      </c>
      <c r="AT36" s="115">
        <v>562</v>
      </c>
      <c r="AU36" s="115">
        <v>29</v>
      </c>
      <c r="AV36" s="116">
        <v>23</v>
      </c>
      <c r="AW36" s="110">
        <v>0</v>
      </c>
      <c r="AX36" s="112">
        <v>2</v>
      </c>
      <c r="AY36" s="118">
        <v>217</v>
      </c>
    </row>
    <row r="37" spans="1:51" x14ac:dyDescent="0.15">
      <c r="A37">
        <v>2</v>
      </c>
      <c r="B37">
        <v>204</v>
      </c>
      <c r="C37" s="152" t="s">
        <v>64</v>
      </c>
      <c r="D37" s="24" t="s">
        <v>51</v>
      </c>
      <c r="E37" s="149">
        <v>99.96</v>
      </c>
      <c r="F37" s="150">
        <v>220305</v>
      </c>
      <c r="G37" s="103">
        <v>484109</v>
      </c>
      <c r="H37" s="103">
        <v>224875</v>
      </c>
      <c r="I37" s="103">
        <v>259234</v>
      </c>
      <c r="J37" s="104">
        <v>549</v>
      </c>
      <c r="K37" s="105">
        <v>334</v>
      </c>
      <c r="L37" s="106">
        <v>215</v>
      </c>
      <c r="M37" s="104">
        <v>-31</v>
      </c>
      <c r="N37" s="105">
        <v>-16</v>
      </c>
      <c r="O37" s="151">
        <v>-15</v>
      </c>
      <c r="P37" s="104">
        <v>282</v>
      </c>
      <c r="Q37" s="105">
        <v>145</v>
      </c>
      <c r="R37" s="106">
        <v>137</v>
      </c>
      <c r="S37" s="107">
        <v>145</v>
      </c>
      <c r="T37" s="108">
        <v>136</v>
      </c>
      <c r="U37" s="108">
        <v>0</v>
      </c>
      <c r="V37" s="109">
        <v>1</v>
      </c>
      <c r="W37" s="104">
        <v>313</v>
      </c>
      <c r="X37" s="105">
        <v>161</v>
      </c>
      <c r="Y37" s="106">
        <v>152</v>
      </c>
      <c r="Z37" s="107">
        <v>159</v>
      </c>
      <c r="AA37" s="108">
        <v>148</v>
      </c>
      <c r="AB37" s="108">
        <v>2</v>
      </c>
      <c r="AC37" s="109">
        <v>4</v>
      </c>
      <c r="AD37" s="110">
        <v>580</v>
      </c>
      <c r="AE37" s="111">
        <v>350</v>
      </c>
      <c r="AF37" s="112">
        <v>230</v>
      </c>
      <c r="AG37" s="110">
        <v>2954</v>
      </c>
      <c r="AH37" s="111">
        <v>1581</v>
      </c>
      <c r="AI37" s="113">
        <v>1373</v>
      </c>
      <c r="AJ37" s="114">
        <v>1465</v>
      </c>
      <c r="AK37" s="115">
        <v>1266</v>
      </c>
      <c r="AL37" s="115">
        <v>113</v>
      </c>
      <c r="AM37" s="116">
        <v>100</v>
      </c>
      <c r="AN37" s="110">
        <v>3</v>
      </c>
      <c r="AO37" s="112">
        <v>7</v>
      </c>
      <c r="AP37" s="117">
        <v>2374</v>
      </c>
      <c r="AQ37" s="111">
        <v>1231</v>
      </c>
      <c r="AR37" s="113">
        <v>1143</v>
      </c>
      <c r="AS37" s="114">
        <v>1158</v>
      </c>
      <c r="AT37" s="115">
        <v>1089</v>
      </c>
      <c r="AU37" s="115">
        <v>68</v>
      </c>
      <c r="AV37" s="116">
        <v>44</v>
      </c>
      <c r="AW37" s="110">
        <v>5</v>
      </c>
      <c r="AX37" s="112">
        <v>10</v>
      </c>
      <c r="AY37" s="118">
        <v>692</v>
      </c>
    </row>
    <row r="38" spans="1:51" x14ac:dyDescent="0.15">
      <c r="A38">
        <v>10</v>
      </c>
      <c r="B38">
        <v>205</v>
      </c>
      <c r="C38" s="152" t="s">
        <v>65</v>
      </c>
      <c r="D38" s="24"/>
      <c r="E38" s="149">
        <v>182.38</v>
      </c>
      <c r="F38" s="150">
        <v>18057</v>
      </c>
      <c r="G38" s="103">
        <v>39987</v>
      </c>
      <c r="H38" s="103">
        <v>19035</v>
      </c>
      <c r="I38" s="103">
        <v>20952</v>
      </c>
      <c r="J38" s="104">
        <v>-19</v>
      </c>
      <c r="K38" s="105">
        <v>-18</v>
      </c>
      <c r="L38" s="106">
        <v>-1</v>
      </c>
      <c r="M38" s="104">
        <v>-45</v>
      </c>
      <c r="N38" s="105">
        <v>-21</v>
      </c>
      <c r="O38" s="151">
        <v>-24</v>
      </c>
      <c r="P38" s="104">
        <v>11</v>
      </c>
      <c r="Q38" s="105">
        <v>8</v>
      </c>
      <c r="R38" s="106">
        <v>3</v>
      </c>
      <c r="S38" s="107">
        <v>8</v>
      </c>
      <c r="T38" s="108">
        <v>3</v>
      </c>
      <c r="U38" s="108">
        <v>0</v>
      </c>
      <c r="V38" s="109">
        <v>0</v>
      </c>
      <c r="W38" s="104">
        <v>56</v>
      </c>
      <c r="X38" s="105">
        <v>29</v>
      </c>
      <c r="Y38" s="106">
        <v>27</v>
      </c>
      <c r="Z38" s="107">
        <v>29</v>
      </c>
      <c r="AA38" s="108">
        <v>27</v>
      </c>
      <c r="AB38" s="108">
        <v>0</v>
      </c>
      <c r="AC38" s="109">
        <v>0</v>
      </c>
      <c r="AD38" s="110">
        <v>26</v>
      </c>
      <c r="AE38" s="111">
        <v>3</v>
      </c>
      <c r="AF38" s="112">
        <v>23</v>
      </c>
      <c r="AG38" s="110">
        <v>207</v>
      </c>
      <c r="AH38" s="111">
        <v>108</v>
      </c>
      <c r="AI38" s="113">
        <v>99</v>
      </c>
      <c r="AJ38" s="114">
        <v>79</v>
      </c>
      <c r="AK38" s="115">
        <v>81</v>
      </c>
      <c r="AL38" s="115">
        <v>29</v>
      </c>
      <c r="AM38" s="116">
        <v>18</v>
      </c>
      <c r="AN38" s="110">
        <v>0</v>
      </c>
      <c r="AO38" s="112">
        <v>0</v>
      </c>
      <c r="AP38" s="117">
        <v>181</v>
      </c>
      <c r="AQ38" s="111">
        <v>105</v>
      </c>
      <c r="AR38" s="113">
        <v>76</v>
      </c>
      <c r="AS38" s="114">
        <v>78</v>
      </c>
      <c r="AT38" s="115">
        <v>62</v>
      </c>
      <c r="AU38" s="115">
        <v>27</v>
      </c>
      <c r="AV38" s="116">
        <v>14</v>
      </c>
      <c r="AW38" s="110">
        <v>0</v>
      </c>
      <c r="AX38" s="112">
        <v>0</v>
      </c>
      <c r="AY38" s="118">
        <v>19</v>
      </c>
    </row>
    <row r="39" spans="1:51" x14ac:dyDescent="0.15">
      <c r="A39">
        <v>2</v>
      </c>
      <c r="B39">
        <v>206</v>
      </c>
      <c r="C39" s="152" t="s">
        <v>66</v>
      </c>
      <c r="D39" s="24" t="s">
        <v>51</v>
      </c>
      <c r="E39" s="149">
        <v>18.47</v>
      </c>
      <c r="F39" s="150">
        <v>43152</v>
      </c>
      <c r="G39" s="103">
        <v>93569</v>
      </c>
      <c r="H39" s="103">
        <v>41746</v>
      </c>
      <c r="I39" s="103">
        <v>51823</v>
      </c>
      <c r="J39" s="104">
        <v>201</v>
      </c>
      <c r="K39" s="105">
        <v>161</v>
      </c>
      <c r="L39" s="106">
        <v>40</v>
      </c>
      <c r="M39" s="104">
        <v>-56</v>
      </c>
      <c r="N39" s="105">
        <v>-24</v>
      </c>
      <c r="O39" s="151">
        <v>-32</v>
      </c>
      <c r="P39" s="104">
        <v>34</v>
      </c>
      <c r="Q39" s="105">
        <v>20</v>
      </c>
      <c r="R39" s="106">
        <v>14</v>
      </c>
      <c r="S39" s="107">
        <v>20</v>
      </c>
      <c r="T39" s="108">
        <v>14</v>
      </c>
      <c r="U39" s="108">
        <v>0</v>
      </c>
      <c r="V39" s="109">
        <v>0</v>
      </c>
      <c r="W39" s="104">
        <v>90</v>
      </c>
      <c r="X39" s="105">
        <v>44</v>
      </c>
      <c r="Y39" s="106">
        <v>46</v>
      </c>
      <c r="Z39" s="107">
        <v>44</v>
      </c>
      <c r="AA39" s="108">
        <v>45</v>
      </c>
      <c r="AB39" s="108">
        <v>0</v>
      </c>
      <c r="AC39" s="109">
        <v>1</v>
      </c>
      <c r="AD39" s="110">
        <v>257</v>
      </c>
      <c r="AE39" s="111">
        <v>185</v>
      </c>
      <c r="AF39" s="112">
        <v>72</v>
      </c>
      <c r="AG39" s="110">
        <v>713</v>
      </c>
      <c r="AH39" s="111">
        <v>391</v>
      </c>
      <c r="AI39" s="113">
        <v>322</v>
      </c>
      <c r="AJ39" s="114">
        <v>371</v>
      </c>
      <c r="AK39" s="115">
        <v>307</v>
      </c>
      <c r="AL39" s="115">
        <v>17</v>
      </c>
      <c r="AM39" s="116">
        <v>12</v>
      </c>
      <c r="AN39" s="110">
        <v>3</v>
      </c>
      <c r="AO39" s="112">
        <v>3</v>
      </c>
      <c r="AP39" s="117">
        <v>456</v>
      </c>
      <c r="AQ39" s="111">
        <v>206</v>
      </c>
      <c r="AR39" s="113">
        <v>250</v>
      </c>
      <c r="AS39" s="114">
        <v>192</v>
      </c>
      <c r="AT39" s="115">
        <v>236</v>
      </c>
      <c r="AU39" s="115">
        <v>11</v>
      </c>
      <c r="AV39" s="116">
        <v>11</v>
      </c>
      <c r="AW39" s="110">
        <v>3</v>
      </c>
      <c r="AX39" s="112">
        <v>3</v>
      </c>
      <c r="AY39" s="118">
        <v>278</v>
      </c>
    </row>
    <row r="40" spans="1:51" x14ac:dyDescent="0.15">
      <c r="A40">
        <v>3</v>
      </c>
      <c r="B40">
        <v>207</v>
      </c>
      <c r="C40" s="152" t="s">
        <v>67</v>
      </c>
      <c r="D40" s="24"/>
      <c r="E40" s="149">
        <v>25</v>
      </c>
      <c r="F40" s="150">
        <v>83756</v>
      </c>
      <c r="G40" s="103">
        <v>196334</v>
      </c>
      <c r="H40" s="103">
        <v>94234</v>
      </c>
      <c r="I40" s="103">
        <v>102100</v>
      </c>
      <c r="J40" s="104">
        <v>-22</v>
      </c>
      <c r="K40" s="105">
        <v>50</v>
      </c>
      <c r="L40" s="106">
        <v>-72</v>
      </c>
      <c r="M40" s="104">
        <v>-50</v>
      </c>
      <c r="N40" s="105">
        <v>-18</v>
      </c>
      <c r="O40" s="151">
        <v>-32</v>
      </c>
      <c r="P40" s="104">
        <v>118</v>
      </c>
      <c r="Q40" s="105">
        <v>61</v>
      </c>
      <c r="R40" s="106">
        <v>57</v>
      </c>
      <c r="S40" s="107">
        <v>61</v>
      </c>
      <c r="T40" s="108">
        <v>57</v>
      </c>
      <c r="U40" s="108">
        <v>0</v>
      </c>
      <c r="V40" s="109">
        <v>0</v>
      </c>
      <c r="W40" s="104">
        <v>168</v>
      </c>
      <c r="X40" s="105">
        <v>79</v>
      </c>
      <c r="Y40" s="106">
        <v>89</v>
      </c>
      <c r="Z40" s="107">
        <v>77</v>
      </c>
      <c r="AA40" s="108">
        <v>87</v>
      </c>
      <c r="AB40" s="108">
        <v>2</v>
      </c>
      <c r="AC40" s="109">
        <v>2</v>
      </c>
      <c r="AD40" s="110">
        <v>28</v>
      </c>
      <c r="AE40" s="111">
        <v>68</v>
      </c>
      <c r="AF40" s="112">
        <v>-40</v>
      </c>
      <c r="AG40" s="110">
        <v>850</v>
      </c>
      <c r="AH40" s="111">
        <v>507</v>
      </c>
      <c r="AI40" s="113">
        <v>343</v>
      </c>
      <c r="AJ40" s="114">
        <v>451</v>
      </c>
      <c r="AK40" s="115">
        <v>304</v>
      </c>
      <c r="AL40" s="115">
        <v>52</v>
      </c>
      <c r="AM40" s="116">
        <v>38</v>
      </c>
      <c r="AN40" s="110">
        <v>4</v>
      </c>
      <c r="AO40" s="112">
        <v>1</v>
      </c>
      <c r="AP40" s="117">
        <v>822</v>
      </c>
      <c r="AQ40" s="111">
        <v>439</v>
      </c>
      <c r="AR40" s="113">
        <v>383</v>
      </c>
      <c r="AS40" s="114">
        <v>410</v>
      </c>
      <c r="AT40" s="115">
        <v>364</v>
      </c>
      <c r="AU40" s="115">
        <v>27</v>
      </c>
      <c r="AV40" s="116">
        <v>18</v>
      </c>
      <c r="AW40" s="110">
        <v>2</v>
      </c>
      <c r="AX40" s="112">
        <v>1</v>
      </c>
      <c r="AY40" s="118">
        <v>156</v>
      </c>
    </row>
    <row r="41" spans="1:51" x14ac:dyDescent="0.15">
      <c r="A41">
        <v>7</v>
      </c>
      <c r="B41">
        <v>208</v>
      </c>
      <c r="C41" s="152" t="s">
        <v>68</v>
      </c>
      <c r="D41" s="24"/>
      <c r="E41" s="149">
        <v>90.4</v>
      </c>
      <c r="F41" s="150">
        <v>11606</v>
      </c>
      <c r="G41" s="103">
        <v>27173</v>
      </c>
      <c r="H41" s="103">
        <v>13025</v>
      </c>
      <c r="I41" s="103">
        <v>14148</v>
      </c>
      <c r="J41" s="104">
        <v>-50</v>
      </c>
      <c r="K41" s="105">
        <v>-24</v>
      </c>
      <c r="L41" s="106">
        <v>-26</v>
      </c>
      <c r="M41" s="104">
        <v>-31</v>
      </c>
      <c r="N41" s="105">
        <v>-14</v>
      </c>
      <c r="O41" s="151">
        <v>-17</v>
      </c>
      <c r="P41" s="104">
        <v>9</v>
      </c>
      <c r="Q41" s="105">
        <v>7</v>
      </c>
      <c r="R41" s="106">
        <v>2</v>
      </c>
      <c r="S41" s="107">
        <v>7</v>
      </c>
      <c r="T41" s="108">
        <v>2</v>
      </c>
      <c r="U41" s="108">
        <v>0</v>
      </c>
      <c r="V41" s="109">
        <v>0</v>
      </c>
      <c r="W41" s="104">
        <v>40</v>
      </c>
      <c r="X41" s="105">
        <v>21</v>
      </c>
      <c r="Y41" s="106">
        <v>19</v>
      </c>
      <c r="Z41" s="107">
        <v>21</v>
      </c>
      <c r="AA41" s="108">
        <v>19</v>
      </c>
      <c r="AB41" s="108">
        <v>0</v>
      </c>
      <c r="AC41" s="109">
        <v>0</v>
      </c>
      <c r="AD41" s="110">
        <v>-19</v>
      </c>
      <c r="AE41" s="111">
        <v>-10</v>
      </c>
      <c r="AF41" s="112">
        <v>-9</v>
      </c>
      <c r="AG41" s="110">
        <v>83</v>
      </c>
      <c r="AH41" s="111">
        <v>49</v>
      </c>
      <c r="AI41" s="113">
        <v>34</v>
      </c>
      <c r="AJ41" s="114">
        <v>44</v>
      </c>
      <c r="AK41" s="115">
        <v>32</v>
      </c>
      <c r="AL41" s="115">
        <v>5</v>
      </c>
      <c r="AM41" s="116">
        <v>2</v>
      </c>
      <c r="AN41" s="110">
        <v>0</v>
      </c>
      <c r="AO41" s="112">
        <v>0</v>
      </c>
      <c r="AP41" s="117">
        <v>102</v>
      </c>
      <c r="AQ41" s="111">
        <v>59</v>
      </c>
      <c r="AR41" s="113">
        <v>43</v>
      </c>
      <c r="AS41" s="114">
        <v>53</v>
      </c>
      <c r="AT41" s="115">
        <v>39</v>
      </c>
      <c r="AU41" s="115">
        <v>6</v>
      </c>
      <c r="AV41" s="116">
        <v>4</v>
      </c>
      <c r="AW41" s="110">
        <v>0</v>
      </c>
      <c r="AX41" s="112">
        <v>0</v>
      </c>
      <c r="AY41" s="118">
        <v>1</v>
      </c>
    </row>
    <row r="42" spans="1:51" x14ac:dyDescent="0.15">
      <c r="A42">
        <v>8</v>
      </c>
      <c r="B42">
        <v>209</v>
      </c>
      <c r="C42" s="152" t="s">
        <v>69</v>
      </c>
      <c r="D42" s="24"/>
      <c r="E42" s="149">
        <v>697.55</v>
      </c>
      <c r="F42" s="150">
        <v>30565</v>
      </c>
      <c r="G42" s="103">
        <v>74625</v>
      </c>
      <c r="H42" s="103">
        <v>35816</v>
      </c>
      <c r="I42" s="103">
        <v>38809</v>
      </c>
      <c r="J42" s="104">
        <v>-35</v>
      </c>
      <c r="K42" s="105">
        <v>-42</v>
      </c>
      <c r="L42" s="106">
        <v>7</v>
      </c>
      <c r="M42" s="104">
        <v>-61</v>
      </c>
      <c r="N42" s="105">
        <v>-33</v>
      </c>
      <c r="O42" s="151">
        <v>-28</v>
      </c>
      <c r="P42" s="104">
        <v>28</v>
      </c>
      <c r="Q42" s="105">
        <v>14</v>
      </c>
      <c r="R42" s="106">
        <v>14</v>
      </c>
      <c r="S42" s="107">
        <v>14</v>
      </c>
      <c r="T42" s="108">
        <v>14</v>
      </c>
      <c r="U42" s="108">
        <v>0</v>
      </c>
      <c r="V42" s="109">
        <v>0</v>
      </c>
      <c r="W42" s="104">
        <v>89</v>
      </c>
      <c r="X42" s="105">
        <v>47</v>
      </c>
      <c r="Y42" s="106">
        <v>42</v>
      </c>
      <c r="Z42" s="107">
        <v>47</v>
      </c>
      <c r="AA42" s="108">
        <v>42</v>
      </c>
      <c r="AB42" s="108">
        <v>0</v>
      </c>
      <c r="AC42" s="109">
        <v>0</v>
      </c>
      <c r="AD42" s="110">
        <v>26</v>
      </c>
      <c r="AE42" s="111">
        <v>-9</v>
      </c>
      <c r="AF42" s="112">
        <v>35</v>
      </c>
      <c r="AG42" s="110">
        <v>350</v>
      </c>
      <c r="AH42" s="111">
        <v>157</v>
      </c>
      <c r="AI42" s="113">
        <v>193</v>
      </c>
      <c r="AJ42" s="114">
        <v>139</v>
      </c>
      <c r="AK42" s="115">
        <v>166</v>
      </c>
      <c r="AL42" s="115">
        <v>16</v>
      </c>
      <c r="AM42" s="116">
        <v>26</v>
      </c>
      <c r="AN42" s="110">
        <v>2</v>
      </c>
      <c r="AO42" s="112">
        <v>1</v>
      </c>
      <c r="AP42" s="117">
        <v>324</v>
      </c>
      <c r="AQ42" s="111">
        <v>166</v>
      </c>
      <c r="AR42" s="113">
        <v>158</v>
      </c>
      <c r="AS42" s="114">
        <v>160</v>
      </c>
      <c r="AT42" s="115">
        <v>139</v>
      </c>
      <c r="AU42" s="115">
        <v>5</v>
      </c>
      <c r="AV42" s="116">
        <v>14</v>
      </c>
      <c r="AW42" s="110">
        <v>1</v>
      </c>
      <c r="AX42" s="112">
        <v>5</v>
      </c>
      <c r="AY42" s="118">
        <v>81</v>
      </c>
    </row>
    <row r="43" spans="1:51" x14ac:dyDescent="0.15">
      <c r="A43">
        <v>4</v>
      </c>
      <c r="B43">
        <v>210</v>
      </c>
      <c r="C43" s="152" t="s">
        <v>70</v>
      </c>
      <c r="D43" s="24"/>
      <c r="E43" s="149">
        <v>138.47999999999999</v>
      </c>
      <c r="F43" s="150">
        <v>109285</v>
      </c>
      <c r="G43" s="103">
        <v>257019</v>
      </c>
      <c r="H43" s="103">
        <v>125309</v>
      </c>
      <c r="I43" s="103">
        <v>131710</v>
      </c>
      <c r="J43" s="104">
        <v>88</v>
      </c>
      <c r="K43" s="105">
        <v>63</v>
      </c>
      <c r="L43" s="106">
        <v>25</v>
      </c>
      <c r="M43" s="104">
        <v>-105</v>
      </c>
      <c r="N43" s="105">
        <v>-58</v>
      </c>
      <c r="O43" s="151">
        <v>-47</v>
      </c>
      <c r="P43" s="104">
        <v>111</v>
      </c>
      <c r="Q43" s="105">
        <v>61</v>
      </c>
      <c r="R43" s="106">
        <v>50</v>
      </c>
      <c r="S43" s="107">
        <v>61</v>
      </c>
      <c r="T43" s="108">
        <v>49</v>
      </c>
      <c r="U43" s="108">
        <v>0</v>
      </c>
      <c r="V43" s="109">
        <v>1</v>
      </c>
      <c r="W43" s="104">
        <v>216</v>
      </c>
      <c r="X43" s="105">
        <v>119</v>
      </c>
      <c r="Y43" s="106">
        <v>97</v>
      </c>
      <c r="Z43" s="107">
        <v>116</v>
      </c>
      <c r="AA43" s="108">
        <v>96</v>
      </c>
      <c r="AB43" s="108">
        <v>3</v>
      </c>
      <c r="AC43" s="109">
        <v>1</v>
      </c>
      <c r="AD43" s="110">
        <v>193</v>
      </c>
      <c r="AE43" s="111">
        <v>121</v>
      </c>
      <c r="AF43" s="112">
        <v>72</v>
      </c>
      <c r="AG43" s="110">
        <v>936</v>
      </c>
      <c r="AH43" s="111">
        <v>512</v>
      </c>
      <c r="AI43" s="113">
        <v>424</v>
      </c>
      <c r="AJ43" s="114">
        <v>446</v>
      </c>
      <c r="AK43" s="115">
        <v>389</v>
      </c>
      <c r="AL43" s="115">
        <v>63</v>
      </c>
      <c r="AM43" s="116">
        <v>30</v>
      </c>
      <c r="AN43" s="110">
        <v>3</v>
      </c>
      <c r="AO43" s="112">
        <v>5</v>
      </c>
      <c r="AP43" s="117">
        <v>743</v>
      </c>
      <c r="AQ43" s="111">
        <v>391</v>
      </c>
      <c r="AR43" s="113">
        <v>352</v>
      </c>
      <c r="AS43" s="114">
        <v>358</v>
      </c>
      <c r="AT43" s="115">
        <v>338</v>
      </c>
      <c r="AU43" s="115">
        <v>31</v>
      </c>
      <c r="AV43" s="116">
        <v>9</v>
      </c>
      <c r="AW43" s="110">
        <v>2</v>
      </c>
      <c r="AX43" s="112">
        <v>5</v>
      </c>
      <c r="AY43" s="118">
        <v>206</v>
      </c>
    </row>
    <row r="44" spans="1:51" x14ac:dyDescent="0.15">
      <c r="A44">
        <v>7</v>
      </c>
      <c r="B44">
        <v>212</v>
      </c>
      <c r="C44" s="152" t="s">
        <v>71</v>
      </c>
      <c r="D44" s="24"/>
      <c r="E44" s="149">
        <v>126.85</v>
      </c>
      <c r="F44" s="150">
        <v>18920</v>
      </c>
      <c r="G44" s="103">
        <v>44186</v>
      </c>
      <c r="H44" s="103">
        <v>21260</v>
      </c>
      <c r="I44" s="103">
        <v>22926</v>
      </c>
      <c r="J44" s="104">
        <v>-27</v>
      </c>
      <c r="K44" s="105">
        <v>-28</v>
      </c>
      <c r="L44" s="106">
        <v>1</v>
      </c>
      <c r="M44" s="104">
        <v>-31</v>
      </c>
      <c r="N44" s="105">
        <v>-25</v>
      </c>
      <c r="O44" s="151">
        <v>-6</v>
      </c>
      <c r="P44" s="104">
        <v>14</v>
      </c>
      <c r="Q44" s="105">
        <v>3</v>
      </c>
      <c r="R44" s="106">
        <v>11</v>
      </c>
      <c r="S44" s="107">
        <v>3</v>
      </c>
      <c r="T44" s="108">
        <v>11</v>
      </c>
      <c r="U44" s="108">
        <v>0</v>
      </c>
      <c r="V44" s="109">
        <v>0</v>
      </c>
      <c r="W44" s="104">
        <v>45</v>
      </c>
      <c r="X44" s="105">
        <v>28</v>
      </c>
      <c r="Y44" s="106">
        <v>17</v>
      </c>
      <c r="Z44" s="107">
        <v>28</v>
      </c>
      <c r="AA44" s="108">
        <v>17</v>
      </c>
      <c r="AB44" s="108">
        <v>0</v>
      </c>
      <c r="AC44" s="109">
        <v>0</v>
      </c>
      <c r="AD44" s="110">
        <v>4</v>
      </c>
      <c r="AE44" s="111">
        <v>-3</v>
      </c>
      <c r="AF44" s="112">
        <v>7</v>
      </c>
      <c r="AG44" s="110">
        <v>125</v>
      </c>
      <c r="AH44" s="111">
        <v>63</v>
      </c>
      <c r="AI44" s="113">
        <v>62</v>
      </c>
      <c r="AJ44" s="114">
        <v>55</v>
      </c>
      <c r="AK44" s="115">
        <v>56</v>
      </c>
      <c r="AL44" s="115">
        <v>7</v>
      </c>
      <c r="AM44" s="116">
        <v>6</v>
      </c>
      <c r="AN44" s="110">
        <v>1</v>
      </c>
      <c r="AO44" s="112">
        <v>0</v>
      </c>
      <c r="AP44" s="117">
        <v>121</v>
      </c>
      <c r="AQ44" s="111">
        <v>66</v>
      </c>
      <c r="AR44" s="113">
        <v>55</v>
      </c>
      <c r="AS44" s="114">
        <v>59</v>
      </c>
      <c r="AT44" s="115">
        <v>48</v>
      </c>
      <c r="AU44" s="115">
        <v>6</v>
      </c>
      <c r="AV44" s="116">
        <v>7</v>
      </c>
      <c r="AW44" s="110">
        <v>1</v>
      </c>
      <c r="AX44" s="112">
        <v>0</v>
      </c>
      <c r="AY44" s="118">
        <v>17</v>
      </c>
    </row>
    <row r="45" spans="1:51" x14ac:dyDescent="0.15">
      <c r="A45">
        <v>5</v>
      </c>
      <c r="B45">
        <v>213</v>
      </c>
      <c r="C45" s="152" t="s">
        <v>72</v>
      </c>
      <c r="D45" s="24"/>
      <c r="E45" s="149">
        <v>132.44</v>
      </c>
      <c r="F45" s="150">
        <v>15088</v>
      </c>
      <c r="G45" s="103">
        <v>37151</v>
      </c>
      <c r="H45" s="103">
        <v>17770</v>
      </c>
      <c r="I45" s="103">
        <v>19381</v>
      </c>
      <c r="J45" s="104">
        <v>-74</v>
      </c>
      <c r="K45" s="105">
        <v>-31</v>
      </c>
      <c r="L45" s="106">
        <v>-43</v>
      </c>
      <c r="M45" s="104">
        <v>-34</v>
      </c>
      <c r="N45" s="105">
        <v>-13</v>
      </c>
      <c r="O45" s="151">
        <v>-21</v>
      </c>
      <c r="P45" s="104">
        <v>13</v>
      </c>
      <c r="Q45" s="105">
        <v>6</v>
      </c>
      <c r="R45" s="106">
        <v>7</v>
      </c>
      <c r="S45" s="107">
        <v>5</v>
      </c>
      <c r="T45" s="108">
        <v>7</v>
      </c>
      <c r="U45" s="108">
        <v>1</v>
      </c>
      <c r="V45" s="109">
        <v>0</v>
      </c>
      <c r="W45" s="104">
        <v>47</v>
      </c>
      <c r="X45" s="105">
        <v>19</v>
      </c>
      <c r="Y45" s="106">
        <v>28</v>
      </c>
      <c r="Z45" s="107">
        <v>19</v>
      </c>
      <c r="AA45" s="108">
        <v>28</v>
      </c>
      <c r="AB45" s="108">
        <v>0</v>
      </c>
      <c r="AC45" s="109">
        <v>0</v>
      </c>
      <c r="AD45" s="110">
        <v>-40</v>
      </c>
      <c r="AE45" s="111">
        <v>-18</v>
      </c>
      <c r="AF45" s="112">
        <v>-22</v>
      </c>
      <c r="AG45" s="110">
        <v>114</v>
      </c>
      <c r="AH45" s="111">
        <v>62</v>
      </c>
      <c r="AI45" s="113">
        <v>52</v>
      </c>
      <c r="AJ45" s="114">
        <v>45</v>
      </c>
      <c r="AK45" s="115">
        <v>41</v>
      </c>
      <c r="AL45" s="115">
        <v>17</v>
      </c>
      <c r="AM45" s="116">
        <v>11</v>
      </c>
      <c r="AN45" s="110">
        <v>0</v>
      </c>
      <c r="AO45" s="112">
        <v>0</v>
      </c>
      <c r="AP45" s="117">
        <v>154</v>
      </c>
      <c r="AQ45" s="111">
        <v>80</v>
      </c>
      <c r="AR45" s="113">
        <v>74</v>
      </c>
      <c r="AS45" s="114">
        <v>70</v>
      </c>
      <c r="AT45" s="115">
        <v>69</v>
      </c>
      <c r="AU45" s="115">
        <v>4</v>
      </c>
      <c r="AV45" s="116">
        <v>5</v>
      </c>
      <c r="AW45" s="110">
        <v>6</v>
      </c>
      <c r="AX45" s="112">
        <v>0</v>
      </c>
      <c r="AY45" s="118">
        <v>2</v>
      </c>
    </row>
    <row r="46" spans="1:51" x14ac:dyDescent="0.15">
      <c r="A46">
        <v>3</v>
      </c>
      <c r="B46">
        <v>214</v>
      </c>
      <c r="C46" s="152" t="s">
        <v>73</v>
      </c>
      <c r="D46" s="24" t="s">
        <v>51</v>
      </c>
      <c r="E46" s="149">
        <v>101.8</v>
      </c>
      <c r="F46" s="150">
        <v>96685</v>
      </c>
      <c r="G46" s="103">
        <v>222933</v>
      </c>
      <c r="H46" s="103">
        <v>102026</v>
      </c>
      <c r="I46" s="103">
        <v>120907</v>
      </c>
      <c r="J46" s="104">
        <v>0</v>
      </c>
      <c r="K46" s="105">
        <v>2</v>
      </c>
      <c r="L46" s="106">
        <v>-2</v>
      </c>
      <c r="M46" s="104">
        <v>-87</v>
      </c>
      <c r="N46" s="105">
        <v>-50</v>
      </c>
      <c r="O46" s="151">
        <v>-37</v>
      </c>
      <c r="P46" s="104">
        <v>109</v>
      </c>
      <c r="Q46" s="105">
        <v>51</v>
      </c>
      <c r="R46" s="106">
        <v>58</v>
      </c>
      <c r="S46" s="107">
        <v>51</v>
      </c>
      <c r="T46" s="108">
        <v>58</v>
      </c>
      <c r="U46" s="108">
        <v>0</v>
      </c>
      <c r="V46" s="109">
        <v>0</v>
      </c>
      <c r="W46" s="104">
        <v>196</v>
      </c>
      <c r="X46" s="105">
        <v>101</v>
      </c>
      <c r="Y46" s="106">
        <v>95</v>
      </c>
      <c r="Z46" s="107">
        <v>98</v>
      </c>
      <c r="AA46" s="108">
        <v>94</v>
      </c>
      <c r="AB46" s="108">
        <v>3</v>
      </c>
      <c r="AC46" s="109">
        <v>1</v>
      </c>
      <c r="AD46" s="110">
        <v>87</v>
      </c>
      <c r="AE46" s="111">
        <v>52</v>
      </c>
      <c r="AF46" s="112">
        <v>35</v>
      </c>
      <c r="AG46" s="110">
        <v>911</v>
      </c>
      <c r="AH46" s="111">
        <v>435</v>
      </c>
      <c r="AI46" s="113">
        <v>476</v>
      </c>
      <c r="AJ46" s="114">
        <v>364</v>
      </c>
      <c r="AK46" s="115">
        <v>450</v>
      </c>
      <c r="AL46" s="115">
        <v>66</v>
      </c>
      <c r="AM46" s="116">
        <v>23</v>
      </c>
      <c r="AN46" s="110">
        <v>5</v>
      </c>
      <c r="AO46" s="112">
        <v>3</v>
      </c>
      <c r="AP46" s="117">
        <v>824</v>
      </c>
      <c r="AQ46" s="111">
        <v>383</v>
      </c>
      <c r="AR46" s="113">
        <v>441</v>
      </c>
      <c r="AS46" s="114">
        <v>351</v>
      </c>
      <c r="AT46" s="115">
        <v>407</v>
      </c>
      <c r="AU46" s="115">
        <v>26</v>
      </c>
      <c r="AV46" s="116">
        <v>31</v>
      </c>
      <c r="AW46" s="110">
        <v>6</v>
      </c>
      <c r="AX46" s="112">
        <v>3</v>
      </c>
      <c r="AY46" s="118">
        <v>171</v>
      </c>
    </row>
    <row r="47" spans="1:51" x14ac:dyDescent="0.15">
      <c r="A47">
        <v>5</v>
      </c>
      <c r="B47">
        <v>215</v>
      </c>
      <c r="C47" s="152" t="s">
        <v>74</v>
      </c>
      <c r="D47" s="24"/>
      <c r="E47" s="149">
        <v>176.51</v>
      </c>
      <c r="F47" s="150">
        <v>30724</v>
      </c>
      <c r="G47" s="103">
        <v>73020</v>
      </c>
      <c r="H47" s="103">
        <v>35010</v>
      </c>
      <c r="I47" s="103">
        <v>38010</v>
      </c>
      <c r="J47" s="104">
        <v>-15</v>
      </c>
      <c r="K47" s="105">
        <v>-24</v>
      </c>
      <c r="L47" s="106">
        <v>9</v>
      </c>
      <c r="M47" s="104">
        <v>-29</v>
      </c>
      <c r="N47" s="105">
        <v>-18</v>
      </c>
      <c r="O47" s="151">
        <v>-11</v>
      </c>
      <c r="P47" s="104">
        <v>33</v>
      </c>
      <c r="Q47" s="105">
        <v>16</v>
      </c>
      <c r="R47" s="106">
        <v>17</v>
      </c>
      <c r="S47" s="107">
        <v>15</v>
      </c>
      <c r="T47" s="108">
        <v>17</v>
      </c>
      <c r="U47" s="108">
        <v>1</v>
      </c>
      <c r="V47" s="109">
        <v>0</v>
      </c>
      <c r="W47" s="104">
        <v>62</v>
      </c>
      <c r="X47" s="105">
        <v>34</v>
      </c>
      <c r="Y47" s="106">
        <v>28</v>
      </c>
      <c r="Z47" s="107">
        <v>34</v>
      </c>
      <c r="AA47" s="108">
        <v>28</v>
      </c>
      <c r="AB47" s="108">
        <v>0</v>
      </c>
      <c r="AC47" s="109">
        <v>0</v>
      </c>
      <c r="AD47" s="110">
        <v>14</v>
      </c>
      <c r="AE47" s="111">
        <v>-6</v>
      </c>
      <c r="AF47" s="112">
        <v>20</v>
      </c>
      <c r="AG47" s="110">
        <v>259</v>
      </c>
      <c r="AH47" s="111">
        <v>126</v>
      </c>
      <c r="AI47" s="113">
        <v>133</v>
      </c>
      <c r="AJ47" s="114">
        <v>89</v>
      </c>
      <c r="AK47" s="115">
        <v>87</v>
      </c>
      <c r="AL47" s="115">
        <v>34</v>
      </c>
      <c r="AM47" s="116">
        <v>41</v>
      </c>
      <c r="AN47" s="110">
        <v>3</v>
      </c>
      <c r="AO47" s="112">
        <v>5</v>
      </c>
      <c r="AP47" s="117">
        <v>245</v>
      </c>
      <c r="AQ47" s="111">
        <v>132</v>
      </c>
      <c r="AR47" s="113">
        <v>113</v>
      </c>
      <c r="AS47" s="114">
        <v>97</v>
      </c>
      <c r="AT47" s="115">
        <v>98</v>
      </c>
      <c r="AU47" s="115">
        <v>29</v>
      </c>
      <c r="AV47" s="116">
        <v>13</v>
      </c>
      <c r="AW47" s="110">
        <v>6</v>
      </c>
      <c r="AX47" s="112">
        <v>2</v>
      </c>
      <c r="AY47" s="118">
        <v>78</v>
      </c>
    </row>
    <row r="48" spans="1:51" x14ac:dyDescent="0.15">
      <c r="A48">
        <v>4</v>
      </c>
      <c r="B48">
        <v>216</v>
      </c>
      <c r="C48" s="152" t="s">
        <v>75</v>
      </c>
      <c r="D48" s="24"/>
      <c r="E48" s="149">
        <v>34.380000000000003</v>
      </c>
      <c r="F48" s="150">
        <v>37170</v>
      </c>
      <c r="G48" s="103">
        <v>85533</v>
      </c>
      <c r="H48" s="103">
        <v>41274</v>
      </c>
      <c r="I48" s="103">
        <v>44259</v>
      </c>
      <c r="J48" s="104">
        <v>-38</v>
      </c>
      <c r="K48" s="105">
        <v>-23</v>
      </c>
      <c r="L48" s="106">
        <v>-15</v>
      </c>
      <c r="M48" s="104">
        <v>-54</v>
      </c>
      <c r="N48" s="105">
        <v>-30</v>
      </c>
      <c r="O48" s="151">
        <v>-24</v>
      </c>
      <c r="P48" s="104">
        <v>31</v>
      </c>
      <c r="Q48" s="105">
        <v>16</v>
      </c>
      <c r="R48" s="106">
        <v>15</v>
      </c>
      <c r="S48" s="107">
        <v>16</v>
      </c>
      <c r="T48" s="108">
        <v>15</v>
      </c>
      <c r="U48" s="108">
        <v>0</v>
      </c>
      <c r="V48" s="109">
        <v>0</v>
      </c>
      <c r="W48" s="104">
        <v>85</v>
      </c>
      <c r="X48" s="105">
        <v>46</v>
      </c>
      <c r="Y48" s="106">
        <v>39</v>
      </c>
      <c r="Z48" s="107">
        <v>46</v>
      </c>
      <c r="AA48" s="108">
        <v>39</v>
      </c>
      <c r="AB48" s="108">
        <v>0</v>
      </c>
      <c r="AC48" s="109">
        <v>0</v>
      </c>
      <c r="AD48" s="110">
        <v>16</v>
      </c>
      <c r="AE48" s="111">
        <v>7</v>
      </c>
      <c r="AF48" s="112">
        <v>9</v>
      </c>
      <c r="AG48" s="110">
        <v>286</v>
      </c>
      <c r="AH48" s="111">
        <v>166</v>
      </c>
      <c r="AI48" s="113">
        <v>120</v>
      </c>
      <c r="AJ48" s="114">
        <v>149</v>
      </c>
      <c r="AK48" s="115">
        <v>115</v>
      </c>
      <c r="AL48" s="115">
        <v>16</v>
      </c>
      <c r="AM48" s="116">
        <v>5</v>
      </c>
      <c r="AN48" s="110">
        <v>1</v>
      </c>
      <c r="AO48" s="112">
        <v>0</v>
      </c>
      <c r="AP48" s="117">
        <v>270</v>
      </c>
      <c r="AQ48" s="111">
        <v>159</v>
      </c>
      <c r="AR48" s="113">
        <v>111</v>
      </c>
      <c r="AS48" s="114">
        <v>137</v>
      </c>
      <c r="AT48" s="115">
        <v>104</v>
      </c>
      <c r="AU48" s="115">
        <v>17</v>
      </c>
      <c r="AV48" s="116">
        <v>7</v>
      </c>
      <c r="AW48" s="110">
        <v>5</v>
      </c>
      <c r="AX48" s="112">
        <v>0</v>
      </c>
      <c r="AY48" s="118">
        <v>51</v>
      </c>
    </row>
    <row r="49" spans="1:51" x14ac:dyDescent="0.15">
      <c r="A49">
        <v>3</v>
      </c>
      <c r="B49" s="153">
        <v>217</v>
      </c>
      <c r="C49" s="152" t="s">
        <v>76</v>
      </c>
      <c r="D49" s="24"/>
      <c r="E49" s="149">
        <v>53.44</v>
      </c>
      <c r="F49" s="150">
        <v>64483</v>
      </c>
      <c r="G49" s="103">
        <v>150367</v>
      </c>
      <c r="H49" s="103">
        <v>70121</v>
      </c>
      <c r="I49" s="103">
        <v>80246</v>
      </c>
      <c r="J49" s="104">
        <v>-124</v>
      </c>
      <c r="K49" s="105">
        <v>-78</v>
      </c>
      <c r="L49" s="106">
        <v>-46</v>
      </c>
      <c r="M49" s="104">
        <v>-78</v>
      </c>
      <c r="N49" s="105">
        <v>-46</v>
      </c>
      <c r="O49" s="151">
        <v>-32</v>
      </c>
      <c r="P49" s="104">
        <v>73</v>
      </c>
      <c r="Q49" s="105">
        <v>33</v>
      </c>
      <c r="R49" s="106">
        <v>40</v>
      </c>
      <c r="S49" s="107">
        <v>32</v>
      </c>
      <c r="T49" s="108">
        <v>40</v>
      </c>
      <c r="U49" s="108">
        <v>1</v>
      </c>
      <c r="V49" s="109">
        <v>0</v>
      </c>
      <c r="W49" s="104">
        <v>151</v>
      </c>
      <c r="X49" s="105">
        <v>79</v>
      </c>
      <c r="Y49" s="106">
        <v>72</v>
      </c>
      <c r="Z49" s="107">
        <v>78</v>
      </c>
      <c r="AA49" s="108">
        <v>72</v>
      </c>
      <c r="AB49" s="108">
        <v>1</v>
      </c>
      <c r="AC49" s="109">
        <v>0</v>
      </c>
      <c r="AD49" s="110">
        <v>-46</v>
      </c>
      <c r="AE49" s="111">
        <v>-32</v>
      </c>
      <c r="AF49" s="112">
        <v>-14</v>
      </c>
      <c r="AG49" s="110">
        <v>568</v>
      </c>
      <c r="AH49" s="111">
        <v>290</v>
      </c>
      <c r="AI49" s="113">
        <v>278</v>
      </c>
      <c r="AJ49" s="114">
        <v>232</v>
      </c>
      <c r="AK49" s="115">
        <v>237</v>
      </c>
      <c r="AL49" s="115">
        <v>54</v>
      </c>
      <c r="AM49" s="116">
        <v>40</v>
      </c>
      <c r="AN49" s="110">
        <v>4</v>
      </c>
      <c r="AO49" s="112">
        <v>1</v>
      </c>
      <c r="AP49" s="117">
        <v>614</v>
      </c>
      <c r="AQ49" s="111">
        <v>322</v>
      </c>
      <c r="AR49" s="113">
        <v>292</v>
      </c>
      <c r="AS49" s="114">
        <v>298</v>
      </c>
      <c r="AT49" s="115">
        <v>273</v>
      </c>
      <c r="AU49" s="115">
        <v>21</v>
      </c>
      <c r="AV49" s="116">
        <v>18</v>
      </c>
      <c r="AW49" s="110">
        <v>3</v>
      </c>
      <c r="AX49" s="112">
        <v>1</v>
      </c>
      <c r="AY49" s="118">
        <v>73</v>
      </c>
    </row>
    <row r="50" spans="1:51" x14ac:dyDescent="0.15">
      <c r="A50">
        <v>5</v>
      </c>
      <c r="B50">
        <v>218</v>
      </c>
      <c r="C50" s="152" t="s">
        <v>77</v>
      </c>
      <c r="D50" s="24" t="s">
        <v>51</v>
      </c>
      <c r="E50" s="149">
        <v>92.94</v>
      </c>
      <c r="F50" s="150">
        <v>18273</v>
      </c>
      <c r="G50" s="103">
        <v>46725</v>
      </c>
      <c r="H50" s="103">
        <v>22801</v>
      </c>
      <c r="I50" s="103">
        <v>23924</v>
      </c>
      <c r="J50" s="104">
        <v>20</v>
      </c>
      <c r="K50" s="105">
        <v>11</v>
      </c>
      <c r="L50" s="106">
        <v>9</v>
      </c>
      <c r="M50" s="104">
        <v>-25</v>
      </c>
      <c r="N50" s="105">
        <v>-10</v>
      </c>
      <c r="O50" s="151">
        <v>-15</v>
      </c>
      <c r="P50" s="104">
        <v>15</v>
      </c>
      <c r="Q50" s="105">
        <v>11</v>
      </c>
      <c r="R50" s="106">
        <v>4</v>
      </c>
      <c r="S50" s="107">
        <v>10</v>
      </c>
      <c r="T50" s="108">
        <v>3</v>
      </c>
      <c r="U50" s="108">
        <v>1</v>
      </c>
      <c r="V50" s="109">
        <v>1</v>
      </c>
      <c r="W50" s="104">
        <v>40</v>
      </c>
      <c r="X50" s="105">
        <v>21</v>
      </c>
      <c r="Y50" s="106">
        <v>19</v>
      </c>
      <c r="Z50" s="107">
        <v>21</v>
      </c>
      <c r="AA50" s="108">
        <v>19</v>
      </c>
      <c r="AB50" s="108">
        <v>0</v>
      </c>
      <c r="AC50" s="109">
        <v>0</v>
      </c>
      <c r="AD50" s="110">
        <v>45</v>
      </c>
      <c r="AE50" s="111">
        <v>21</v>
      </c>
      <c r="AF50" s="112">
        <v>24</v>
      </c>
      <c r="AG50" s="110">
        <v>170</v>
      </c>
      <c r="AH50" s="111">
        <v>83</v>
      </c>
      <c r="AI50" s="113">
        <v>87</v>
      </c>
      <c r="AJ50" s="114">
        <v>57</v>
      </c>
      <c r="AK50" s="115">
        <v>49</v>
      </c>
      <c r="AL50" s="115">
        <v>26</v>
      </c>
      <c r="AM50" s="116">
        <v>38</v>
      </c>
      <c r="AN50" s="110">
        <v>0</v>
      </c>
      <c r="AO50" s="112">
        <v>0</v>
      </c>
      <c r="AP50" s="117">
        <v>125</v>
      </c>
      <c r="AQ50" s="111">
        <v>62</v>
      </c>
      <c r="AR50" s="113">
        <v>63</v>
      </c>
      <c r="AS50" s="114">
        <v>48</v>
      </c>
      <c r="AT50" s="115">
        <v>38</v>
      </c>
      <c r="AU50" s="115">
        <v>13</v>
      </c>
      <c r="AV50" s="116">
        <v>25</v>
      </c>
      <c r="AW50" s="110">
        <v>1</v>
      </c>
      <c r="AX50" s="112">
        <v>0</v>
      </c>
      <c r="AY50" s="118">
        <v>43</v>
      </c>
    </row>
    <row r="51" spans="1:51" x14ac:dyDescent="0.15">
      <c r="A51">
        <v>3</v>
      </c>
      <c r="B51">
        <v>219</v>
      </c>
      <c r="C51" s="152" t="s">
        <v>78</v>
      </c>
      <c r="D51" s="24"/>
      <c r="E51" s="149">
        <v>210.32</v>
      </c>
      <c r="F51" s="150">
        <v>42684</v>
      </c>
      <c r="G51" s="103">
        <v>105972</v>
      </c>
      <c r="H51" s="103">
        <v>50665</v>
      </c>
      <c r="I51" s="103">
        <v>55307</v>
      </c>
      <c r="J51" s="104">
        <v>-14</v>
      </c>
      <c r="K51" s="105">
        <v>-20</v>
      </c>
      <c r="L51" s="106">
        <v>6</v>
      </c>
      <c r="M51" s="104">
        <v>-44</v>
      </c>
      <c r="N51" s="105">
        <v>-24</v>
      </c>
      <c r="O51" s="151">
        <v>-20</v>
      </c>
      <c r="P51" s="104">
        <v>31</v>
      </c>
      <c r="Q51" s="105">
        <v>18</v>
      </c>
      <c r="R51" s="106">
        <v>13</v>
      </c>
      <c r="S51" s="107">
        <v>18</v>
      </c>
      <c r="T51" s="108">
        <v>12</v>
      </c>
      <c r="U51" s="108">
        <v>0</v>
      </c>
      <c r="V51" s="109">
        <v>1</v>
      </c>
      <c r="W51" s="104">
        <v>75</v>
      </c>
      <c r="X51" s="105">
        <v>42</v>
      </c>
      <c r="Y51" s="106">
        <v>33</v>
      </c>
      <c r="Z51" s="107">
        <v>42</v>
      </c>
      <c r="AA51" s="108">
        <v>33</v>
      </c>
      <c r="AB51" s="108">
        <v>0</v>
      </c>
      <c r="AC51" s="109">
        <v>0</v>
      </c>
      <c r="AD51" s="110">
        <v>30</v>
      </c>
      <c r="AE51" s="111">
        <v>4</v>
      </c>
      <c r="AF51" s="112">
        <v>26</v>
      </c>
      <c r="AG51" s="110">
        <v>431</v>
      </c>
      <c r="AH51" s="111">
        <v>221</v>
      </c>
      <c r="AI51" s="113">
        <v>210</v>
      </c>
      <c r="AJ51" s="114">
        <v>197</v>
      </c>
      <c r="AK51" s="115">
        <v>190</v>
      </c>
      <c r="AL51" s="115">
        <v>22</v>
      </c>
      <c r="AM51" s="116">
        <v>19</v>
      </c>
      <c r="AN51" s="110">
        <v>2</v>
      </c>
      <c r="AO51" s="112">
        <v>1</v>
      </c>
      <c r="AP51" s="117">
        <v>401</v>
      </c>
      <c r="AQ51" s="111">
        <v>217</v>
      </c>
      <c r="AR51" s="113">
        <v>184</v>
      </c>
      <c r="AS51" s="114">
        <v>196</v>
      </c>
      <c r="AT51" s="115">
        <v>167</v>
      </c>
      <c r="AU51" s="115">
        <v>20</v>
      </c>
      <c r="AV51" s="116">
        <v>13</v>
      </c>
      <c r="AW51" s="110">
        <v>1</v>
      </c>
      <c r="AX51" s="112">
        <v>4</v>
      </c>
      <c r="AY51" s="118">
        <v>94</v>
      </c>
    </row>
    <row r="52" spans="1:51" x14ac:dyDescent="0.15">
      <c r="A52">
        <v>5</v>
      </c>
      <c r="B52">
        <v>220</v>
      </c>
      <c r="C52" s="152" t="s">
        <v>79</v>
      </c>
      <c r="D52" s="24" t="s">
        <v>51</v>
      </c>
      <c r="E52" s="149">
        <v>150.97999999999999</v>
      </c>
      <c r="F52" s="150">
        <v>16339</v>
      </c>
      <c r="G52" s="103">
        <v>41188</v>
      </c>
      <c r="H52" s="103">
        <v>20356</v>
      </c>
      <c r="I52" s="103">
        <v>20832</v>
      </c>
      <c r="J52" s="104">
        <v>18</v>
      </c>
      <c r="K52" s="105">
        <v>8</v>
      </c>
      <c r="L52" s="106">
        <v>10</v>
      </c>
      <c r="M52" s="104">
        <v>-42</v>
      </c>
      <c r="N52" s="105">
        <v>-21</v>
      </c>
      <c r="O52" s="151">
        <v>-21</v>
      </c>
      <c r="P52" s="104">
        <v>16</v>
      </c>
      <c r="Q52" s="105">
        <v>7</v>
      </c>
      <c r="R52" s="106">
        <v>9</v>
      </c>
      <c r="S52" s="107">
        <v>6</v>
      </c>
      <c r="T52" s="108">
        <v>9</v>
      </c>
      <c r="U52" s="108">
        <v>1</v>
      </c>
      <c r="V52" s="109">
        <v>0</v>
      </c>
      <c r="W52" s="104">
        <v>58</v>
      </c>
      <c r="X52" s="105">
        <v>28</v>
      </c>
      <c r="Y52" s="106">
        <v>30</v>
      </c>
      <c r="Z52" s="107">
        <v>28</v>
      </c>
      <c r="AA52" s="108">
        <v>30</v>
      </c>
      <c r="AB52" s="108">
        <v>0</v>
      </c>
      <c r="AC52" s="109">
        <v>0</v>
      </c>
      <c r="AD52" s="110">
        <v>60</v>
      </c>
      <c r="AE52" s="111">
        <v>29</v>
      </c>
      <c r="AF52" s="112">
        <v>31</v>
      </c>
      <c r="AG52" s="110">
        <v>169</v>
      </c>
      <c r="AH52" s="111">
        <v>97</v>
      </c>
      <c r="AI52" s="113">
        <v>72</v>
      </c>
      <c r="AJ52" s="114">
        <v>69</v>
      </c>
      <c r="AK52" s="115">
        <v>49</v>
      </c>
      <c r="AL52" s="115">
        <v>26</v>
      </c>
      <c r="AM52" s="116">
        <v>22</v>
      </c>
      <c r="AN52" s="110">
        <v>2</v>
      </c>
      <c r="AO52" s="112">
        <v>1</v>
      </c>
      <c r="AP52" s="117">
        <v>109</v>
      </c>
      <c r="AQ52" s="111">
        <v>68</v>
      </c>
      <c r="AR52" s="113">
        <v>41</v>
      </c>
      <c r="AS52" s="114">
        <v>52</v>
      </c>
      <c r="AT52" s="115">
        <v>37</v>
      </c>
      <c r="AU52" s="115">
        <v>14</v>
      </c>
      <c r="AV52" s="116">
        <v>4</v>
      </c>
      <c r="AW52" s="110">
        <v>2</v>
      </c>
      <c r="AX52" s="112">
        <v>0</v>
      </c>
      <c r="AY52" s="118">
        <v>37</v>
      </c>
    </row>
    <row r="53" spans="1:51" x14ac:dyDescent="0.15">
      <c r="A53">
        <v>9</v>
      </c>
      <c r="B53">
        <v>221</v>
      </c>
      <c r="C53" s="152" t="s">
        <v>80</v>
      </c>
      <c r="D53" s="24"/>
      <c r="E53" s="149">
        <v>377.59</v>
      </c>
      <c r="F53" s="150">
        <v>15904</v>
      </c>
      <c r="G53" s="103">
        <v>38475</v>
      </c>
      <c r="H53" s="103">
        <v>18312</v>
      </c>
      <c r="I53" s="103">
        <v>20163</v>
      </c>
      <c r="J53" s="104">
        <v>8</v>
      </c>
      <c r="K53" s="105">
        <v>12</v>
      </c>
      <c r="L53" s="106">
        <v>-4</v>
      </c>
      <c r="M53" s="104">
        <v>-26</v>
      </c>
      <c r="N53" s="105">
        <v>-10</v>
      </c>
      <c r="O53" s="151">
        <v>-16</v>
      </c>
      <c r="P53" s="104">
        <v>19</v>
      </c>
      <c r="Q53" s="105">
        <v>12</v>
      </c>
      <c r="R53" s="106">
        <v>7</v>
      </c>
      <c r="S53" s="107">
        <v>12</v>
      </c>
      <c r="T53" s="108">
        <v>7</v>
      </c>
      <c r="U53" s="108">
        <v>0</v>
      </c>
      <c r="V53" s="109">
        <v>0</v>
      </c>
      <c r="W53" s="104">
        <v>45</v>
      </c>
      <c r="X53" s="105">
        <v>22</v>
      </c>
      <c r="Y53" s="106">
        <v>23</v>
      </c>
      <c r="Z53" s="107">
        <v>22</v>
      </c>
      <c r="AA53" s="108">
        <v>23</v>
      </c>
      <c r="AB53" s="108">
        <v>0</v>
      </c>
      <c r="AC53" s="109">
        <v>0</v>
      </c>
      <c r="AD53" s="110">
        <v>34</v>
      </c>
      <c r="AE53" s="111">
        <v>22</v>
      </c>
      <c r="AF53" s="112">
        <v>12</v>
      </c>
      <c r="AG53" s="110">
        <v>196</v>
      </c>
      <c r="AH53" s="111">
        <v>94</v>
      </c>
      <c r="AI53" s="113">
        <v>102</v>
      </c>
      <c r="AJ53" s="114">
        <v>70</v>
      </c>
      <c r="AK53" s="115">
        <v>77</v>
      </c>
      <c r="AL53" s="115">
        <v>22</v>
      </c>
      <c r="AM53" s="116">
        <v>25</v>
      </c>
      <c r="AN53" s="110">
        <v>2</v>
      </c>
      <c r="AO53" s="112">
        <v>0</v>
      </c>
      <c r="AP53" s="117">
        <v>162</v>
      </c>
      <c r="AQ53" s="111">
        <v>72</v>
      </c>
      <c r="AR53" s="113">
        <v>90</v>
      </c>
      <c r="AS53" s="114">
        <v>61</v>
      </c>
      <c r="AT53" s="115">
        <v>73</v>
      </c>
      <c r="AU53" s="115">
        <v>11</v>
      </c>
      <c r="AV53" s="116">
        <v>17</v>
      </c>
      <c r="AW53" s="110">
        <v>0</v>
      </c>
      <c r="AX53" s="112">
        <v>0</v>
      </c>
      <c r="AY53" s="118">
        <v>51</v>
      </c>
    </row>
    <row r="54" spans="1:51" x14ac:dyDescent="0.15">
      <c r="A54">
        <v>8</v>
      </c>
      <c r="B54">
        <v>222</v>
      </c>
      <c r="C54" s="152" t="s">
        <v>81</v>
      </c>
      <c r="D54" s="24"/>
      <c r="E54" s="149">
        <v>422.91</v>
      </c>
      <c r="F54" s="150">
        <v>8246</v>
      </c>
      <c r="G54" s="102">
        <v>20961</v>
      </c>
      <c r="H54" s="102">
        <v>10047</v>
      </c>
      <c r="I54" s="102">
        <v>10914</v>
      </c>
      <c r="J54" s="104">
        <v>-26</v>
      </c>
      <c r="K54" s="105">
        <v>-18</v>
      </c>
      <c r="L54" s="106">
        <v>-8</v>
      </c>
      <c r="M54" s="104">
        <v>-26</v>
      </c>
      <c r="N54" s="105">
        <v>-14</v>
      </c>
      <c r="O54" s="151">
        <v>-12</v>
      </c>
      <c r="P54" s="104">
        <v>2</v>
      </c>
      <c r="Q54" s="105">
        <v>1</v>
      </c>
      <c r="R54" s="106">
        <v>1</v>
      </c>
      <c r="S54" s="107">
        <v>1</v>
      </c>
      <c r="T54" s="108">
        <v>1</v>
      </c>
      <c r="U54" s="108">
        <v>0</v>
      </c>
      <c r="V54" s="109">
        <v>0</v>
      </c>
      <c r="W54" s="104">
        <v>28</v>
      </c>
      <c r="X54" s="105">
        <v>15</v>
      </c>
      <c r="Y54" s="106">
        <v>13</v>
      </c>
      <c r="Z54" s="107">
        <v>15</v>
      </c>
      <c r="AA54" s="108">
        <v>13</v>
      </c>
      <c r="AB54" s="108">
        <v>0</v>
      </c>
      <c r="AC54" s="109">
        <v>0</v>
      </c>
      <c r="AD54" s="110">
        <v>0</v>
      </c>
      <c r="AE54" s="111">
        <v>-4</v>
      </c>
      <c r="AF54" s="112">
        <v>4</v>
      </c>
      <c r="AG54" s="110">
        <v>62</v>
      </c>
      <c r="AH54" s="111">
        <v>33</v>
      </c>
      <c r="AI54" s="113">
        <v>29</v>
      </c>
      <c r="AJ54" s="114">
        <v>28</v>
      </c>
      <c r="AK54" s="115">
        <v>26</v>
      </c>
      <c r="AL54" s="115">
        <v>5</v>
      </c>
      <c r="AM54" s="116">
        <v>3</v>
      </c>
      <c r="AN54" s="110">
        <v>0</v>
      </c>
      <c r="AO54" s="112">
        <v>0</v>
      </c>
      <c r="AP54" s="117">
        <v>62</v>
      </c>
      <c r="AQ54" s="111">
        <v>37</v>
      </c>
      <c r="AR54" s="113">
        <v>25</v>
      </c>
      <c r="AS54" s="114">
        <v>35</v>
      </c>
      <c r="AT54" s="115">
        <v>23</v>
      </c>
      <c r="AU54" s="115">
        <v>2</v>
      </c>
      <c r="AV54" s="116">
        <v>2</v>
      </c>
      <c r="AW54" s="110">
        <v>0</v>
      </c>
      <c r="AX54" s="112">
        <v>0</v>
      </c>
      <c r="AY54" s="118">
        <v>6</v>
      </c>
    </row>
    <row r="55" spans="1:51" x14ac:dyDescent="0.15">
      <c r="A55">
        <v>9</v>
      </c>
      <c r="B55">
        <v>223</v>
      </c>
      <c r="C55" s="152" t="s">
        <v>82</v>
      </c>
      <c r="D55" s="24"/>
      <c r="E55" s="149">
        <v>493.21</v>
      </c>
      <c r="F55" s="150">
        <v>23390</v>
      </c>
      <c r="G55" s="103">
        <v>59427</v>
      </c>
      <c r="H55" s="103">
        <v>28622</v>
      </c>
      <c r="I55" s="103">
        <v>30805</v>
      </c>
      <c r="J55" s="104">
        <v>-88</v>
      </c>
      <c r="K55" s="105">
        <v>-42</v>
      </c>
      <c r="L55" s="106">
        <v>-46</v>
      </c>
      <c r="M55" s="104">
        <v>-64</v>
      </c>
      <c r="N55" s="105">
        <v>-38</v>
      </c>
      <c r="O55" s="151">
        <v>-26</v>
      </c>
      <c r="P55" s="104">
        <v>16</v>
      </c>
      <c r="Q55" s="105">
        <v>8</v>
      </c>
      <c r="R55" s="106">
        <v>8</v>
      </c>
      <c r="S55" s="107">
        <v>8</v>
      </c>
      <c r="T55" s="108">
        <v>8</v>
      </c>
      <c r="U55" s="108">
        <v>0</v>
      </c>
      <c r="V55" s="109">
        <v>0</v>
      </c>
      <c r="W55" s="104">
        <v>80</v>
      </c>
      <c r="X55" s="105">
        <v>46</v>
      </c>
      <c r="Y55" s="106">
        <v>34</v>
      </c>
      <c r="Z55" s="107">
        <v>46</v>
      </c>
      <c r="AA55" s="108">
        <v>34</v>
      </c>
      <c r="AB55" s="108">
        <v>0</v>
      </c>
      <c r="AC55" s="109">
        <v>0</v>
      </c>
      <c r="AD55" s="110">
        <v>-24</v>
      </c>
      <c r="AE55" s="111">
        <v>-4</v>
      </c>
      <c r="AF55" s="112">
        <v>-20</v>
      </c>
      <c r="AG55" s="110">
        <v>200</v>
      </c>
      <c r="AH55" s="111">
        <v>112</v>
      </c>
      <c r="AI55" s="113">
        <v>88</v>
      </c>
      <c r="AJ55" s="114">
        <v>82</v>
      </c>
      <c r="AK55" s="115">
        <v>78</v>
      </c>
      <c r="AL55" s="115">
        <v>30</v>
      </c>
      <c r="AM55" s="116">
        <v>10</v>
      </c>
      <c r="AN55" s="110">
        <v>0</v>
      </c>
      <c r="AO55" s="112">
        <v>0</v>
      </c>
      <c r="AP55" s="117">
        <v>224</v>
      </c>
      <c r="AQ55" s="111">
        <v>116</v>
      </c>
      <c r="AR55" s="113">
        <v>108</v>
      </c>
      <c r="AS55" s="114">
        <v>92</v>
      </c>
      <c r="AT55" s="115">
        <v>93</v>
      </c>
      <c r="AU55" s="115">
        <v>23</v>
      </c>
      <c r="AV55" s="116">
        <v>8</v>
      </c>
      <c r="AW55" s="110">
        <v>1</v>
      </c>
      <c r="AX55" s="112">
        <v>7</v>
      </c>
      <c r="AY55" s="118">
        <v>11</v>
      </c>
    </row>
    <row r="56" spans="1:51" x14ac:dyDescent="0.15">
      <c r="A56">
        <v>10</v>
      </c>
      <c r="B56">
        <v>224</v>
      </c>
      <c r="C56" s="152" t="s">
        <v>83</v>
      </c>
      <c r="D56" s="24"/>
      <c r="E56" s="149">
        <v>229.01</v>
      </c>
      <c r="F56" s="150">
        <v>17312</v>
      </c>
      <c r="G56" s="103">
        <v>42412</v>
      </c>
      <c r="H56" s="103">
        <v>20257</v>
      </c>
      <c r="I56" s="103">
        <v>22155</v>
      </c>
      <c r="J56" s="104">
        <v>-13</v>
      </c>
      <c r="K56" s="105">
        <v>-12</v>
      </c>
      <c r="L56" s="106">
        <v>-1</v>
      </c>
      <c r="M56" s="104">
        <v>-48</v>
      </c>
      <c r="N56" s="105">
        <v>-28</v>
      </c>
      <c r="O56" s="151">
        <v>-20</v>
      </c>
      <c r="P56" s="104">
        <v>12</v>
      </c>
      <c r="Q56" s="105">
        <v>6</v>
      </c>
      <c r="R56" s="106">
        <v>6</v>
      </c>
      <c r="S56" s="107">
        <v>6</v>
      </c>
      <c r="T56" s="108">
        <v>6</v>
      </c>
      <c r="U56" s="108">
        <v>0</v>
      </c>
      <c r="V56" s="109">
        <v>0</v>
      </c>
      <c r="W56" s="104">
        <v>60</v>
      </c>
      <c r="X56" s="105">
        <v>34</v>
      </c>
      <c r="Y56" s="106">
        <v>26</v>
      </c>
      <c r="Z56" s="107">
        <v>34</v>
      </c>
      <c r="AA56" s="108">
        <v>26</v>
      </c>
      <c r="AB56" s="108">
        <v>0</v>
      </c>
      <c r="AC56" s="109">
        <v>0</v>
      </c>
      <c r="AD56" s="110">
        <v>35</v>
      </c>
      <c r="AE56" s="111">
        <v>16</v>
      </c>
      <c r="AF56" s="112">
        <v>19</v>
      </c>
      <c r="AG56" s="110">
        <v>204</v>
      </c>
      <c r="AH56" s="111">
        <v>106</v>
      </c>
      <c r="AI56" s="113">
        <v>98</v>
      </c>
      <c r="AJ56" s="114">
        <v>66</v>
      </c>
      <c r="AK56" s="115">
        <v>68</v>
      </c>
      <c r="AL56" s="115">
        <v>38</v>
      </c>
      <c r="AM56" s="116">
        <v>30</v>
      </c>
      <c r="AN56" s="110">
        <v>2</v>
      </c>
      <c r="AO56" s="112">
        <v>0</v>
      </c>
      <c r="AP56" s="117">
        <v>169</v>
      </c>
      <c r="AQ56" s="111">
        <v>90</v>
      </c>
      <c r="AR56" s="113">
        <v>79</v>
      </c>
      <c r="AS56" s="114">
        <v>73</v>
      </c>
      <c r="AT56" s="115">
        <v>60</v>
      </c>
      <c r="AU56" s="115">
        <v>15</v>
      </c>
      <c r="AV56" s="116">
        <v>16</v>
      </c>
      <c r="AW56" s="110">
        <v>2</v>
      </c>
      <c r="AX56" s="112">
        <v>3</v>
      </c>
      <c r="AY56" s="118">
        <v>89</v>
      </c>
    </row>
    <row r="57" spans="1:51" x14ac:dyDescent="0.15">
      <c r="A57">
        <v>8</v>
      </c>
      <c r="B57">
        <v>225</v>
      </c>
      <c r="C57" s="152" t="s">
        <v>84</v>
      </c>
      <c r="D57" s="24"/>
      <c r="E57" s="149">
        <v>403.06</v>
      </c>
      <c r="F57" s="150">
        <v>11391</v>
      </c>
      <c r="G57" s="103">
        <v>27641</v>
      </c>
      <c r="H57" s="103">
        <v>13280</v>
      </c>
      <c r="I57" s="103">
        <v>14361</v>
      </c>
      <c r="J57" s="104">
        <v>-32</v>
      </c>
      <c r="K57" s="105">
        <v>-4</v>
      </c>
      <c r="L57" s="106">
        <v>-28</v>
      </c>
      <c r="M57" s="104">
        <v>-24</v>
      </c>
      <c r="N57" s="105">
        <v>-14</v>
      </c>
      <c r="O57" s="151">
        <v>-10</v>
      </c>
      <c r="P57" s="104">
        <v>11</v>
      </c>
      <c r="Q57" s="105">
        <v>5</v>
      </c>
      <c r="R57" s="106">
        <v>6</v>
      </c>
      <c r="S57" s="107">
        <v>5</v>
      </c>
      <c r="T57" s="108">
        <v>6</v>
      </c>
      <c r="U57" s="108">
        <v>0</v>
      </c>
      <c r="V57" s="109">
        <v>0</v>
      </c>
      <c r="W57" s="104">
        <v>35</v>
      </c>
      <c r="X57" s="105">
        <v>19</v>
      </c>
      <c r="Y57" s="106">
        <v>16</v>
      </c>
      <c r="Z57" s="107">
        <v>19</v>
      </c>
      <c r="AA57" s="108">
        <v>16</v>
      </c>
      <c r="AB57" s="108">
        <v>0</v>
      </c>
      <c r="AC57" s="109">
        <v>0</v>
      </c>
      <c r="AD57" s="110">
        <v>-8</v>
      </c>
      <c r="AE57" s="111">
        <v>10</v>
      </c>
      <c r="AF57" s="112">
        <v>-18</v>
      </c>
      <c r="AG57" s="110">
        <v>96</v>
      </c>
      <c r="AH57" s="111">
        <v>59</v>
      </c>
      <c r="AI57" s="113">
        <v>37</v>
      </c>
      <c r="AJ57" s="114">
        <v>52</v>
      </c>
      <c r="AK57" s="115">
        <v>33</v>
      </c>
      <c r="AL57" s="115">
        <v>6</v>
      </c>
      <c r="AM57" s="116">
        <v>4</v>
      </c>
      <c r="AN57" s="110">
        <v>1</v>
      </c>
      <c r="AO57" s="112">
        <v>0</v>
      </c>
      <c r="AP57" s="117">
        <v>104</v>
      </c>
      <c r="AQ57" s="111">
        <v>49</v>
      </c>
      <c r="AR57" s="113">
        <v>55</v>
      </c>
      <c r="AS57" s="114">
        <v>47</v>
      </c>
      <c r="AT57" s="115">
        <v>52</v>
      </c>
      <c r="AU57" s="115">
        <v>2</v>
      </c>
      <c r="AV57" s="116">
        <v>2</v>
      </c>
      <c r="AW57" s="110">
        <v>0</v>
      </c>
      <c r="AX57" s="112">
        <v>1</v>
      </c>
      <c r="AY57" s="118">
        <v>3</v>
      </c>
    </row>
    <row r="58" spans="1:51" x14ac:dyDescent="0.15">
      <c r="A58">
        <v>10</v>
      </c>
      <c r="B58">
        <v>226</v>
      </c>
      <c r="C58" s="152" t="s">
        <v>85</v>
      </c>
      <c r="D58" s="24"/>
      <c r="E58" s="149">
        <v>184.24</v>
      </c>
      <c r="F58" s="150">
        <v>17825</v>
      </c>
      <c r="G58" s="102">
        <v>40975</v>
      </c>
      <c r="H58" s="102">
        <v>19382</v>
      </c>
      <c r="I58" s="103">
        <v>21593</v>
      </c>
      <c r="J58" s="104">
        <v>-38</v>
      </c>
      <c r="K58" s="105">
        <v>-38</v>
      </c>
      <c r="L58" s="106">
        <v>0</v>
      </c>
      <c r="M58" s="104">
        <v>-57</v>
      </c>
      <c r="N58" s="105">
        <v>-28</v>
      </c>
      <c r="O58" s="151">
        <v>-29</v>
      </c>
      <c r="P58" s="104">
        <v>9</v>
      </c>
      <c r="Q58" s="105">
        <v>4</v>
      </c>
      <c r="R58" s="106">
        <v>5</v>
      </c>
      <c r="S58" s="107">
        <v>4</v>
      </c>
      <c r="T58" s="108">
        <v>5</v>
      </c>
      <c r="U58" s="108">
        <v>0</v>
      </c>
      <c r="V58" s="109">
        <v>0</v>
      </c>
      <c r="W58" s="104">
        <v>66</v>
      </c>
      <c r="X58" s="105">
        <v>32</v>
      </c>
      <c r="Y58" s="106">
        <v>34</v>
      </c>
      <c r="Z58" s="107">
        <v>32</v>
      </c>
      <c r="AA58" s="108">
        <v>34</v>
      </c>
      <c r="AB58" s="108">
        <v>0</v>
      </c>
      <c r="AC58" s="109">
        <v>0</v>
      </c>
      <c r="AD58" s="110">
        <v>19</v>
      </c>
      <c r="AE58" s="111">
        <v>-10</v>
      </c>
      <c r="AF58" s="112">
        <v>29</v>
      </c>
      <c r="AG58" s="110">
        <v>216</v>
      </c>
      <c r="AH58" s="111">
        <v>85</v>
      </c>
      <c r="AI58" s="113">
        <v>131</v>
      </c>
      <c r="AJ58" s="114">
        <v>56</v>
      </c>
      <c r="AK58" s="115">
        <v>83</v>
      </c>
      <c r="AL58" s="115">
        <v>28</v>
      </c>
      <c r="AM58" s="116">
        <v>46</v>
      </c>
      <c r="AN58" s="110">
        <v>1</v>
      </c>
      <c r="AO58" s="112">
        <v>2</v>
      </c>
      <c r="AP58" s="117">
        <v>197</v>
      </c>
      <c r="AQ58" s="111">
        <v>95</v>
      </c>
      <c r="AR58" s="113">
        <v>102</v>
      </c>
      <c r="AS58" s="114">
        <v>74</v>
      </c>
      <c r="AT58" s="115">
        <v>83</v>
      </c>
      <c r="AU58" s="115">
        <v>20</v>
      </c>
      <c r="AV58" s="116">
        <v>17</v>
      </c>
      <c r="AW58" s="110">
        <v>1</v>
      </c>
      <c r="AX58" s="112">
        <v>2</v>
      </c>
      <c r="AY58" s="118">
        <v>56</v>
      </c>
    </row>
    <row r="59" spans="1:51" s="154" customFormat="1" x14ac:dyDescent="0.15">
      <c r="A59">
        <v>7</v>
      </c>
      <c r="B59">
        <v>227</v>
      </c>
      <c r="C59" s="152" t="s">
        <v>86</v>
      </c>
      <c r="D59" s="24"/>
      <c r="E59" s="149">
        <v>658.54</v>
      </c>
      <c r="F59" s="150">
        <v>12824</v>
      </c>
      <c r="G59" s="103">
        <v>32904</v>
      </c>
      <c r="H59" s="103">
        <v>15758</v>
      </c>
      <c r="I59" s="103">
        <v>17146</v>
      </c>
      <c r="J59" s="104">
        <v>-92</v>
      </c>
      <c r="K59" s="105">
        <v>-46</v>
      </c>
      <c r="L59" s="106">
        <v>-46</v>
      </c>
      <c r="M59" s="104">
        <v>-55</v>
      </c>
      <c r="N59" s="105">
        <v>-31</v>
      </c>
      <c r="O59" s="151">
        <v>-24</v>
      </c>
      <c r="P59" s="104">
        <v>12</v>
      </c>
      <c r="Q59" s="105">
        <v>8</v>
      </c>
      <c r="R59" s="106">
        <v>4</v>
      </c>
      <c r="S59" s="107">
        <v>8</v>
      </c>
      <c r="T59" s="108">
        <v>4</v>
      </c>
      <c r="U59" s="108">
        <v>0</v>
      </c>
      <c r="V59" s="109">
        <v>0</v>
      </c>
      <c r="W59" s="104">
        <v>67</v>
      </c>
      <c r="X59" s="105">
        <v>39</v>
      </c>
      <c r="Y59" s="106">
        <v>28</v>
      </c>
      <c r="Z59" s="107">
        <v>39</v>
      </c>
      <c r="AA59" s="108">
        <v>28</v>
      </c>
      <c r="AB59" s="108">
        <v>0</v>
      </c>
      <c r="AC59" s="109">
        <v>0</v>
      </c>
      <c r="AD59" s="104">
        <v>-37</v>
      </c>
      <c r="AE59" s="105">
        <v>-15</v>
      </c>
      <c r="AF59" s="106">
        <v>-22</v>
      </c>
      <c r="AG59" s="104">
        <v>46</v>
      </c>
      <c r="AH59" s="105">
        <v>29</v>
      </c>
      <c r="AI59" s="151">
        <v>17</v>
      </c>
      <c r="AJ59" s="107">
        <v>21</v>
      </c>
      <c r="AK59" s="108">
        <v>15</v>
      </c>
      <c r="AL59" s="108">
        <v>6</v>
      </c>
      <c r="AM59" s="109">
        <v>2</v>
      </c>
      <c r="AN59" s="104">
        <v>2</v>
      </c>
      <c r="AO59" s="106">
        <v>0</v>
      </c>
      <c r="AP59" s="118">
        <v>83</v>
      </c>
      <c r="AQ59" s="105">
        <v>44</v>
      </c>
      <c r="AR59" s="151">
        <v>39</v>
      </c>
      <c r="AS59" s="107">
        <v>40</v>
      </c>
      <c r="AT59" s="108">
        <v>31</v>
      </c>
      <c r="AU59" s="108">
        <v>4</v>
      </c>
      <c r="AV59" s="109">
        <v>7</v>
      </c>
      <c r="AW59" s="104">
        <v>0</v>
      </c>
      <c r="AX59" s="106">
        <v>1</v>
      </c>
      <c r="AY59" s="118">
        <v>-27</v>
      </c>
    </row>
    <row r="60" spans="1:51" x14ac:dyDescent="0.15">
      <c r="A60">
        <v>5</v>
      </c>
      <c r="B60" s="2">
        <v>228</v>
      </c>
      <c r="C60" s="152" t="s">
        <v>87</v>
      </c>
      <c r="D60" s="155"/>
      <c r="E60" s="149">
        <v>157.55000000000001</v>
      </c>
      <c r="F60" s="150">
        <v>17240</v>
      </c>
      <c r="G60" s="103">
        <v>40022</v>
      </c>
      <c r="H60" s="103">
        <v>19718</v>
      </c>
      <c r="I60" s="103">
        <v>20304</v>
      </c>
      <c r="J60" s="104">
        <v>71</v>
      </c>
      <c r="K60" s="105">
        <v>42</v>
      </c>
      <c r="L60" s="106">
        <v>29</v>
      </c>
      <c r="M60" s="104">
        <v>-9</v>
      </c>
      <c r="N60" s="105">
        <v>-2</v>
      </c>
      <c r="O60" s="151">
        <v>-7</v>
      </c>
      <c r="P60" s="104">
        <v>25</v>
      </c>
      <c r="Q60" s="105">
        <v>15</v>
      </c>
      <c r="R60" s="106">
        <v>10</v>
      </c>
      <c r="S60" s="107">
        <v>13</v>
      </c>
      <c r="T60" s="108">
        <v>10</v>
      </c>
      <c r="U60" s="108">
        <v>2</v>
      </c>
      <c r="V60" s="109">
        <v>0</v>
      </c>
      <c r="W60" s="104">
        <v>34</v>
      </c>
      <c r="X60" s="105">
        <v>17</v>
      </c>
      <c r="Y60" s="106">
        <v>17</v>
      </c>
      <c r="Z60" s="107">
        <v>17</v>
      </c>
      <c r="AA60" s="108">
        <v>17</v>
      </c>
      <c r="AB60" s="108">
        <v>0</v>
      </c>
      <c r="AC60" s="109">
        <v>0</v>
      </c>
      <c r="AD60" s="104">
        <v>80</v>
      </c>
      <c r="AE60" s="105">
        <v>44</v>
      </c>
      <c r="AF60" s="106">
        <v>36</v>
      </c>
      <c r="AG60" s="104">
        <v>286</v>
      </c>
      <c r="AH60" s="105">
        <v>154</v>
      </c>
      <c r="AI60" s="151">
        <v>132</v>
      </c>
      <c r="AJ60" s="107">
        <v>112</v>
      </c>
      <c r="AK60" s="108">
        <v>110</v>
      </c>
      <c r="AL60" s="108">
        <v>42</v>
      </c>
      <c r="AM60" s="109">
        <v>20</v>
      </c>
      <c r="AN60" s="104">
        <v>0</v>
      </c>
      <c r="AO60" s="106">
        <v>2</v>
      </c>
      <c r="AP60" s="118">
        <v>206</v>
      </c>
      <c r="AQ60" s="105">
        <v>110</v>
      </c>
      <c r="AR60" s="151">
        <v>96</v>
      </c>
      <c r="AS60" s="107">
        <v>77</v>
      </c>
      <c r="AT60" s="108">
        <v>78</v>
      </c>
      <c r="AU60" s="108">
        <v>31</v>
      </c>
      <c r="AV60" s="109">
        <v>16</v>
      </c>
      <c r="AW60" s="104">
        <v>2</v>
      </c>
      <c r="AX60" s="106">
        <v>2</v>
      </c>
      <c r="AY60" s="118">
        <v>98</v>
      </c>
    </row>
    <row r="61" spans="1:51" s="157" customFormat="1" x14ac:dyDescent="0.15">
      <c r="A61">
        <v>7</v>
      </c>
      <c r="B61">
        <v>229</v>
      </c>
      <c r="C61" s="156" t="s">
        <v>88</v>
      </c>
      <c r="D61" s="24" t="s">
        <v>51</v>
      </c>
      <c r="E61" s="149">
        <v>210.87</v>
      </c>
      <c r="F61" s="150">
        <v>28180</v>
      </c>
      <c r="G61" s="103">
        <v>72159</v>
      </c>
      <c r="H61" s="103">
        <v>34907</v>
      </c>
      <c r="I61" s="103">
        <v>37252</v>
      </c>
      <c r="J61" s="104">
        <v>-96</v>
      </c>
      <c r="K61" s="105">
        <v>-49</v>
      </c>
      <c r="L61" s="106">
        <v>-47</v>
      </c>
      <c r="M61" s="104">
        <v>-59</v>
      </c>
      <c r="N61" s="105">
        <v>-32</v>
      </c>
      <c r="O61" s="151">
        <v>-27</v>
      </c>
      <c r="P61" s="104">
        <v>19</v>
      </c>
      <c r="Q61" s="105">
        <v>13</v>
      </c>
      <c r="R61" s="106">
        <v>6</v>
      </c>
      <c r="S61" s="107">
        <v>13</v>
      </c>
      <c r="T61" s="108">
        <v>6</v>
      </c>
      <c r="U61" s="108">
        <v>0</v>
      </c>
      <c r="V61" s="109">
        <v>0</v>
      </c>
      <c r="W61" s="104">
        <v>78</v>
      </c>
      <c r="X61" s="105">
        <v>45</v>
      </c>
      <c r="Y61" s="106">
        <v>33</v>
      </c>
      <c r="Z61" s="107">
        <v>45</v>
      </c>
      <c r="AA61" s="108">
        <v>33</v>
      </c>
      <c r="AB61" s="108">
        <v>0</v>
      </c>
      <c r="AC61" s="109">
        <v>0</v>
      </c>
      <c r="AD61" s="104">
        <v>-37</v>
      </c>
      <c r="AE61" s="105">
        <v>-17</v>
      </c>
      <c r="AF61" s="106">
        <v>-20</v>
      </c>
      <c r="AG61" s="104">
        <v>180</v>
      </c>
      <c r="AH61" s="105">
        <v>95</v>
      </c>
      <c r="AI61" s="151">
        <v>85</v>
      </c>
      <c r="AJ61" s="107">
        <v>87</v>
      </c>
      <c r="AK61" s="108">
        <v>77</v>
      </c>
      <c r="AL61" s="108">
        <v>8</v>
      </c>
      <c r="AM61" s="109">
        <v>8</v>
      </c>
      <c r="AN61" s="104">
        <v>0</v>
      </c>
      <c r="AO61" s="106">
        <v>0</v>
      </c>
      <c r="AP61" s="118">
        <v>217</v>
      </c>
      <c r="AQ61" s="105">
        <v>112</v>
      </c>
      <c r="AR61" s="151">
        <v>105</v>
      </c>
      <c r="AS61" s="107">
        <v>101</v>
      </c>
      <c r="AT61" s="108">
        <v>96</v>
      </c>
      <c r="AU61" s="108">
        <v>11</v>
      </c>
      <c r="AV61" s="109">
        <v>7</v>
      </c>
      <c r="AW61" s="104">
        <v>0</v>
      </c>
      <c r="AX61" s="106">
        <v>2</v>
      </c>
      <c r="AY61" s="118">
        <v>12</v>
      </c>
    </row>
    <row r="62" spans="1:51" x14ac:dyDescent="0.15">
      <c r="A62" s="157"/>
      <c r="B62" s="157"/>
      <c r="C62" s="158" t="s">
        <v>89</v>
      </c>
      <c r="D62" s="78"/>
      <c r="E62" s="159">
        <v>90.33</v>
      </c>
      <c r="F62" s="80">
        <v>11021</v>
      </c>
      <c r="G62" s="82">
        <v>28478</v>
      </c>
      <c r="H62" s="82">
        <v>13335</v>
      </c>
      <c r="I62" s="82">
        <v>15143</v>
      </c>
      <c r="J62" s="121">
        <v>-59</v>
      </c>
      <c r="K62" s="84">
        <v>-34</v>
      </c>
      <c r="L62" s="85">
        <v>-25</v>
      </c>
      <c r="M62" s="121">
        <v>-28</v>
      </c>
      <c r="N62" s="84">
        <v>-14</v>
      </c>
      <c r="O62" s="160">
        <v>-14</v>
      </c>
      <c r="P62" s="121">
        <v>4</v>
      </c>
      <c r="Q62" s="84">
        <v>2</v>
      </c>
      <c r="R62" s="85">
        <v>2</v>
      </c>
      <c r="S62" s="121">
        <v>2</v>
      </c>
      <c r="T62" s="84">
        <v>2</v>
      </c>
      <c r="U62" s="84">
        <v>0</v>
      </c>
      <c r="V62" s="85">
        <v>0</v>
      </c>
      <c r="W62" s="121">
        <v>32</v>
      </c>
      <c r="X62" s="84">
        <v>16</v>
      </c>
      <c r="Y62" s="85">
        <v>16</v>
      </c>
      <c r="Z62" s="121">
        <v>16</v>
      </c>
      <c r="AA62" s="84">
        <v>16</v>
      </c>
      <c r="AB62" s="84">
        <v>0</v>
      </c>
      <c r="AC62" s="85">
        <v>0</v>
      </c>
      <c r="AD62" s="121">
        <v>-31</v>
      </c>
      <c r="AE62" s="84">
        <v>-20</v>
      </c>
      <c r="AF62" s="85">
        <v>-11</v>
      </c>
      <c r="AG62" s="121">
        <v>63</v>
      </c>
      <c r="AH62" s="84">
        <v>29</v>
      </c>
      <c r="AI62" s="160">
        <v>34</v>
      </c>
      <c r="AJ62" s="121">
        <v>26</v>
      </c>
      <c r="AK62" s="84">
        <v>33</v>
      </c>
      <c r="AL62" s="84">
        <v>3</v>
      </c>
      <c r="AM62" s="85">
        <v>1</v>
      </c>
      <c r="AN62" s="121">
        <v>0</v>
      </c>
      <c r="AO62" s="85">
        <v>0</v>
      </c>
      <c r="AP62" s="98">
        <v>94</v>
      </c>
      <c r="AQ62" s="84">
        <v>49</v>
      </c>
      <c r="AR62" s="160">
        <v>45</v>
      </c>
      <c r="AS62" s="121">
        <v>46</v>
      </c>
      <c r="AT62" s="84">
        <v>44</v>
      </c>
      <c r="AU62" s="84">
        <v>3</v>
      </c>
      <c r="AV62" s="85">
        <v>1</v>
      </c>
      <c r="AW62" s="121">
        <v>0</v>
      </c>
      <c r="AX62" s="85">
        <v>0</v>
      </c>
      <c r="AY62" s="98">
        <v>2</v>
      </c>
    </row>
    <row r="63" spans="1:51" s="157" customFormat="1" x14ac:dyDescent="0.15">
      <c r="A63">
        <v>3</v>
      </c>
      <c r="B63">
        <v>301</v>
      </c>
      <c r="C63" s="152" t="s">
        <v>90</v>
      </c>
      <c r="D63" s="24"/>
      <c r="E63" s="149">
        <v>90.33</v>
      </c>
      <c r="F63" s="150">
        <v>11021</v>
      </c>
      <c r="G63" s="103">
        <v>28478</v>
      </c>
      <c r="H63" s="103">
        <v>13335</v>
      </c>
      <c r="I63" s="103">
        <v>15143</v>
      </c>
      <c r="J63" s="104">
        <v>-59</v>
      </c>
      <c r="K63" s="105">
        <v>-34</v>
      </c>
      <c r="L63" s="106">
        <v>-25</v>
      </c>
      <c r="M63" s="104">
        <v>-28</v>
      </c>
      <c r="N63" s="105">
        <v>-14</v>
      </c>
      <c r="O63" s="151">
        <v>-14</v>
      </c>
      <c r="P63" s="104">
        <v>4</v>
      </c>
      <c r="Q63" s="105">
        <v>2</v>
      </c>
      <c r="R63" s="106">
        <v>2</v>
      </c>
      <c r="S63" s="107">
        <v>2</v>
      </c>
      <c r="T63" s="108">
        <v>2</v>
      </c>
      <c r="U63" s="108">
        <v>0</v>
      </c>
      <c r="V63" s="109">
        <v>0</v>
      </c>
      <c r="W63" s="104">
        <v>32</v>
      </c>
      <c r="X63" s="105">
        <v>16</v>
      </c>
      <c r="Y63" s="106">
        <v>16</v>
      </c>
      <c r="Z63" s="107">
        <v>16</v>
      </c>
      <c r="AA63" s="108">
        <v>16</v>
      </c>
      <c r="AB63" s="108">
        <v>0</v>
      </c>
      <c r="AC63" s="109">
        <v>0</v>
      </c>
      <c r="AD63" s="104">
        <v>-31</v>
      </c>
      <c r="AE63" s="105">
        <v>-20</v>
      </c>
      <c r="AF63" s="106">
        <v>-11</v>
      </c>
      <c r="AG63" s="104">
        <v>63</v>
      </c>
      <c r="AH63" s="105">
        <v>29</v>
      </c>
      <c r="AI63" s="151">
        <v>34</v>
      </c>
      <c r="AJ63" s="107">
        <v>26</v>
      </c>
      <c r="AK63" s="108">
        <v>33</v>
      </c>
      <c r="AL63" s="108">
        <v>3</v>
      </c>
      <c r="AM63" s="109">
        <v>1</v>
      </c>
      <c r="AN63" s="104">
        <v>0</v>
      </c>
      <c r="AO63" s="106">
        <v>0</v>
      </c>
      <c r="AP63" s="118">
        <v>94</v>
      </c>
      <c r="AQ63" s="105">
        <v>49</v>
      </c>
      <c r="AR63" s="151">
        <v>45</v>
      </c>
      <c r="AS63" s="107">
        <v>46</v>
      </c>
      <c r="AT63" s="108">
        <v>44</v>
      </c>
      <c r="AU63" s="108">
        <v>3</v>
      </c>
      <c r="AV63" s="109">
        <v>1</v>
      </c>
      <c r="AW63" s="104">
        <v>0</v>
      </c>
      <c r="AX63" s="106">
        <v>0</v>
      </c>
      <c r="AY63" s="118">
        <v>2</v>
      </c>
    </row>
    <row r="64" spans="1:51" x14ac:dyDescent="0.15">
      <c r="A64" s="157"/>
      <c r="B64" s="157"/>
      <c r="C64" s="158" t="s">
        <v>91</v>
      </c>
      <c r="D64" s="78"/>
      <c r="E64" s="159">
        <v>185.19</v>
      </c>
      <c r="F64" s="80">
        <v>6540</v>
      </c>
      <c r="G64" s="134">
        <v>18234</v>
      </c>
      <c r="H64" s="134">
        <v>8778</v>
      </c>
      <c r="I64" s="134">
        <v>9456</v>
      </c>
      <c r="J64" s="121">
        <v>-62</v>
      </c>
      <c r="K64" s="84">
        <v>-22</v>
      </c>
      <c r="L64" s="85">
        <v>-40</v>
      </c>
      <c r="M64" s="121">
        <v>-27</v>
      </c>
      <c r="N64" s="84">
        <v>-10</v>
      </c>
      <c r="O64" s="160">
        <v>-17</v>
      </c>
      <c r="P64" s="121">
        <v>4</v>
      </c>
      <c r="Q64" s="84">
        <v>2</v>
      </c>
      <c r="R64" s="85">
        <v>2</v>
      </c>
      <c r="S64" s="121">
        <v>2</v>
      </c>
      <c r="T64" s="84">
        <v>2</v>
      </c>
      <c r="U64" s="84">
        <v>0</v>
      </c>
      <c r="V64" s="85">
        <v>0</v>
      </c>
      <c r="W64" s="121">
        <v>31</v>
      </c>
      <c r="X64" s="84">
        <v>12</v>
      </c>
      <c r="Y64" s="85">
        <v>19</v>
      </c>
      <c r="Z64" s="121">
        <v>12</v>
      </c>
      <c r="AA64" s="84">
        <v>19</v>
      </c>
      <c r="AB64" s="84">
        <v>0</v>
      </c>
      <c r="AC64" s="85">
        <v>0</v>
      </c>
      <c r="AD64" s="121">
        <v>-35</v>
      </c>
      <c r="AE64" s="84">
        <v>-12</v>
      </c>
      <c r="AF64" s="85">
        <v>-23</v>
      </c>
      <c r="AG64" s="121">
        <v>36</v>
      </c>
      <c r="AH64" s="84">
        <v>20</v>
      </c>
      <c r="AI64" s="160">
        <v>16</v>
      </c>
      <c r="AJ64" s="121">
        <v>11</v>
      </c>
      <c r="AK64" s="84">
        <v>15</v>
      </c>
      <c r="AL64" s="84">
        <v>8</v>
      </c>
      <c r="AM64" s="85">
        <v>1</v>
      </c>
      <c r="AN64" s="121">
        <v>1</v>
      </c>
      <c r="AO64" s="85">
        <v>0</v>
      </c>
      <c r="AP64" s="98">
        <v>71</v>
      </c>
      <c r="AQ64" s="84">
        <v>32</v>
      </c>
      <c r="AR64" s="160">
        <v>39</v>
      </c>
      <c r="AS64" s="121">
        <v>27</v>
      </c>
      <c r="AT64" s="84">
        <v>37</v>
      </c>
      <c r="AU64" s="84">
        <v>5</v>
      </c>
      <c r="AV64" s="85">
        <v>2</v>
      </c>
      <c r="AW64" s="121">
        <v>0</v>
      </c>
      <c r="AX64" s="85">
        <v>0</v>
      </c>
      <c r="AY64" s="98">
        <v>-12</v>
      </c>
    </row>
    <row r="65" spans="1:51" s="157" customFormat="1" x14ac:dyDescent="0.15">
      <c r="A65">
        <v>5</v>
      </c>
      <c r="B65">
        <v>365</v>
      </c>
      <c r="C65" s="152" t="s">
        <v>92</v>
      </c>
      <c r="D65" s="24"/>
      <c r="E65" s="149">
        <v>185.19</v>
      </c>
      <c r="F65" s="150">
        <v>6540</v>
      </c>
      <c r="G65" s="103">
        <v>18234</v>
      </c>
      <c r="H65" s="103">
        <v>8778</v>
      </c>
      <c r="I65" s="103">
        <v>9456</v>
      </c>
      <c r="J65" s="104">
        <v>-62</v>
      </c>
      <c r="K65" s="105">
        <v>-22</v>
      </c>
      <c r="L65" s="106">
        <v>-40</v>
      </c>
      <c r="M65" s="104">
        <v>-27</v>
      </c>
      <c r="N65" s="105">
        <v>-10</v>
      </c>
      <c r="O65" s="151">
        <v>-17</v>
      </c>
      <c r="P65" s="104">
        <v>4</v>
      </c>
      <c r="Q65" s="105">
        <v>2</v>
      </c>
      <c r="R65" s="106">
        <v>2</v>
      </c>
      <c r="S65" s="107">
        <v>2</v>
      </c>
      <c r="T65" s="108">
        <v>2</v>
      </c>
      <c r="U65" s="108">
        <v>0</v>
      </c>
      <c r="V65" s="109">
        <v>0</v>
      </c>
      <c r="W65" s="104">
        <v>31</v>
      </c>
      <c r="X65" s="105">
        <v>12</v>
      </c>
      <c r="Y65" s="106">
        <v>19</v>
      </c>
      <c r="Z65" s="107">
        <v>12</v>
      </c>
      <c r="AA65" s="108">
        <v>19</v>
      </c>
      <c r="AB65" s="108">
        <v>0</v>
      </c>
      <c r="AC65" s="109">
        <v>0</v>
      </c>
      <c r="AD65" s="104">
        <v>-35</v>
      </c>
      <c r="AE65" s="105">
        <v>-12</v>
      </c>
      <c r="AF65" s="106">
        <v>-23</v>
      </c>
      <c r="AG65" s="104">
        <v>36</v>
      </c>
      <c r="AH65" s="105">
        <v>20</v>
      </c>
      <c r="AI65" s="151">
        <v>16</v>
      </c>
      <c r="AJ65" s="107">
        <v>11</v>
      </c>
      <c r="AK65" s="108">
        <v>15</v>
      </c>
      <c r="AL65" s="108">
        <v>8</v>
      </c>
      <c r="AM65" s="109">
        <v>1</v>
      </c>
      <c r="AN65" s="104">
        <v>1</v>
      </c>
      <c r="AO65" s="106">
        <v>0</v>
      </c>
      <c r="AP65" s="118">
        <v>71</v>
      </c>
      <c r="AQ65" s="105">
        <v>32</v>
      </c>
      <c r="AR65" s="151">
        <v>39</v>
      </c>
      <c r="AS65" s="107">
        <v>27</v>
      </c>
      <c r="AT65" s="108">
        <v>37</v>
      </c>
      <c r="AU65" s="108">
        <v>5</v>
      </c>
      <c r="AV65" s="109">
        <v>2</v>
      </c>
      <c r="AW65" s="104">
        <v>0</v>
      </c>
      <c r="AX65" s="106">
        <v>0</v>
      </c>
      <c r="AY65" s="118">
        <v>-12</v>
      </c>
    </row>
    <row r="66" spans="1:51" x14ac:dyDescent="0.15">
      <c r="A66" s="157"/>
      <c r="B66" s="157"/>
      <c r="C66" s="120" t="s">
        <v>93</v>
      </c>
      <c r="D66" s="78"/>
      <c r="E66" s="159">
        <v>44.05</v>
      </c>
      <c r="F66" s="80">
        <v>25939</v>
      </c>
      <c r="G66" s="82">
        <v>63740</v>
      </c>
      <c r="H66" s="82">
        <v>31039</v>
      </c>
      <c r="I66" s="82">
        <v>32701</v>
      </c>
      <c r="J66" s="121">
        <v>-74</v>
      </c>
      <c r="K66" s="84">
        <v>-35</v>
      </c>
      <c r="L66" s="85">
        <v>-39</v>
      </c>
      <c r="M66" s="121">
        <v>-50</v>
      </c>
      <c r="N66" s="84">
        <v>-31</v>
      </c>
      <c r="O66" s="160">
        <v>-19</v>
      </c>
      <c r="P66" s="121">
        <v>18</v>
      </c>
      <c r="Q66" s="84">
        <v>11</v>
      </c>
      <c r="R66" s="85">
        <v>7</v>
      </c>
      <c r="S66" s="121">
        <v>11</v>
      </c>
      <c r="T66" s="84">
        <v>7</v>
      </c>
      <c r="U66" s="84">
        <v>0</v>
      </c>
      <c r="V66" s="85">
        <v>0</v>
      </c>
      <c r="W66" s="121">
        <v>68</v>
      </c>
      <c r="X66" s="84">
        <v>42</v>
      </c>
      <c r="Y66" s="85">
        <v>26</v>
      </c>
      <c r="Z66" s="121">
        <v>42</v>
      </c>
      <c r="AA66" s="84">
        <v>26</v>
      </c>
      <c r="AB66" s="84">
        <v>0</v>
      </c>
      <c r="AC66" s="85">
        <v>0</v>
      </c>
      <c r="AD66" s="121">
        <v>-24</v>
      </c>
      <c r="AE66" s="84">
        <v>-4</v>
      </c>
      <c r="AF66" s="85">
        <v>-20</v>
      </c>
      <c r="AG66" s="121">
        <v>201</v>
      </c>
      <c r="AH66" s="84">
        <v>102</v>
      </c>
      <c r="AI66" s="160">
        <v>99</v>
      </c>
      <c r="AJ66" s="121">
        <v>90</v>
      </c>
      <c r="AK66" s="84">
        <v>90</v>
      </c>
      <c r="AL66" s="84">
        <v>11</v>
      </c>
      <c r="AM66" s="85">
        <v>8</v>
      </c>
      <c r="AN66" s="121">
        <v>1</v>
      </c>
      <c r="AO66" s="85">
        <v>1</v>
      </c>
      <c r="AP66" s="98">
        <v>225</v>
      </c>
      <c r="AQ66" s="84">
        <v>106</v>
      </c>
      <c r="AR66" s="160">
        <v>119</v>
      </c>
      <c r="AS66" s="121">
        <v>101</v>
      </c>
      <c r="AT66" s="84">
        <v>115</v>
      </c>
      <c r="AU66" s="84">
        <v>5</v>
      </c>
      <c r="AV66" s="85">
        <v>4</v>
      </c>
      <c r="AW66" s="121">
        <v>0</v>
      </c>
      <c r="AX66" s="85">
        <v>0</v>
      </c>
      <c r="AY66" s="98">
        <v>8</v>
      </c>
    </row>
    <row r="67" spans="1:51" x14ac:dyDescent="0.15">
      <c r="A67">
        <v>4</v>
      </c>
      <c r="B67">
        <v>381</v>
      </c>
      <c r="C67" s="156" t="s">
        <v>94</v>
      </c>
      <c r="D67" s="24"/>
      <c r="E67" s="149">
        <v>34.92</v>
      </c>
      <c r="F67" s="150">
        <v>11754</v>
      </c>
      <c r="G67" s="103">
        <v>30004</v>
      </c>
      <c r="H67" s="103">
        <v>14643</v>
      </c>
      <c r="I67" s="103">
        <v>15361</v>
      </c>
      <c r="J67" s="104">
        <v>-22</v>
      </c>
      <c r="K67" s="105">
        <v>-16</v>
      </c>
      <c r="L67" s="106">
        <v>-6</v>
      </c>
      <c r="M67" s="104">
        <v>-21</v>
      </c>
      <c r="N67" s="105">
        <v>-12</v>
      </c>
      <c r="O67" s="151">
        <v>-9</v>
      </c>
      <c r="P67" s="104">
        <v>11</v>
      </c>
      <c r="Q67" s="105">
        <v>5</v>
      </c>
      <c r="R67" s="106">
        <v>6</v>
      </c>
      <c r="S67" s="107">
        <v>5</v>
      </c>
      <c r="T67" s="108">
        <v>6</v>
      </c>
      <c r="U67" s="108">
        <v>0</v>
      </c>
      <c r="V67" s="109">
        <v>0</v>
      </c>
      <c r="W67" s="104">
        <v>32</v>
      </c>
      <c r="X67" s="105">
        <v>17</v>
      </c>
      <c r="Y67" s="106">
        <v>15</v>
      </c>
      <c r="Z67" s="107">
        <v>17</v>
      </c>
      <c r="AA67" s="108">
        <v>15</v>
      </c>
      <c r="AB67" s="108">
        <v>0</v>
      </c>
      <c r="AC67" s="109">
        <v>0</v>
      </c>
      <c r="AD67" s="104">
        <v>-1</v>
      </c>
      <c r="AE67" s="105">
        <v>-4</v>
      </c>
      <c r="AF67" s="106">
        <v>3</v>
      </c>
      <c r="AG67" s="104">
        <v>89</v>
      </c>
      <c r="AH67" s="105">
        <v>38</v>
      </c>
      <c r="AI67" s="151">
        <v>51</v>
      </c>
      <c r="AJ67" s="107">
        <v>28</v>
      </c>
      <c r="AK67" s="108">
        <v>44</v>
      </c>
      <c r="AL67" s="108">
        <v>9</v>
      </c>
      <c r="AM67" s="109">
        <v>7</v>
      </c>
      <c r="AN67" s="104">
        <v>1</v>
      </c>
      <c r="AO67" s="106">
        <v>0</v>
      </c>
      <c r="AP67" s="118">
        <v>90</v>
      </c>
      <c r="AQ67" s="105">
        <v>42</v>
      </c>
      <c r="AR67" s="151">
        <v>48</v>
      </c>
      <c r="AS67" s="107">
        <v>40</v>
      </c>
      <c r="AT67" s="108">
        <v>46</v>
      </c>
      <c r="AU67" s="108">
        <v>2</v>
      </c>
      <c r="AV67" s="109">
        <v>2</v>
      </c>
      <c r="AW67" s="104">
        <v>0</v>
      </c>
      <c r="AX67" s="106">
        <v>0</v>
      </c>
      <c r="AY67" s="118">
        <v>19</v>
      </c>
    </row>
    <row r="68" spans="1:51" s="157" customFormat="1" x14ac:dyDescent="0.15">
      <c r="A68">
        <v>4</v>
      </c>
      <c r="B68">
        <v>382</v>
      </c>
      <c r="C68" s="152" t="s">
        <v>95</v>
      </c>
      <c r="D68" s="24"/>
      <c r="E68" s="149">
        <v>9.1300000000000008</v>
      </c>
      <c r="F68" s="150">
        <v>14185</v>
      </c>
      <c r="G68" s="103">
        <v>33736</v>
      </c>
      <c r="H68" s="103">
        <v>16396</v>
      </c>
      <c r="I68" s="103">
        <v>17340</v>
      </c>
      <c r="J68" s="104">
        <v>-52</v>
      </c>
      <c r="K68" s="105">
        <v>-19</v>
      </c>
      <c r="L68" s="106">
        <v>-33</v>
      </c>
      <c r="M68" s="104">
        <v>-29</v>
      </c>
      <c r="N68" s="105">
        <v>-19</v>
      </c>
      <c r="O68" s="151">
        <v>-10</v>
      </c>
      <c r="P68" s="104">
        <v>7</v>
      </c>
      <c r="Q68" s="105">
        <v>6</v>
      </c>
      <c r="R68" s="106">
        <v>1</v>
      </c>
      <c r="S68" s="107">
        <v>6</v>
      </c>
      <c r="T68" s="108">
        <v>1</v>
      </c>
      <c r="U68" s="108">
        <v>0</v>
      </c>
      <c r="V68" s="109">
        <v>0</v>
      </c>
      <c r="W68" s="104">
        <v>36</v>
      </c>
      <c r="X68" s="105">
        <v>25</v>
      </c>
      <c r="Y68" s="106">
        <v>11</v>
      </c>
      <c r="Z68" s="107">
        <v>25</v>
      </c>
      <c r="AA68" s="108">
        <v>11</v>
      </c>
      <c r="AB68" s="108">
        <v>0</v>
      </c>
      <c r="AC68" s="109">
        <v>0</v>
      </c>
      <c r="AD68" s="104">
        <v>-23</v>
      </c>
      <c r="AE68" s="105">
        <v>0</v>
      </c>
      <c r="AF68" s="106">
        <v>-23</v>
      </c>
      <c r="AG68" s="104">
        <v>112</v>
      </c>
      <c r="AH68" s="105">
        <v>64</v>
      </c>
      <c r="AI68" s="151">
        <v>48</v>
      </c>
      <c r="AJ68" s="107">
        <v>62</v>
      </c>
      <c r="AK68" s="108">
        <v>46</v>
      </c>
      <c r="AL68" s="108">
        <v>2</v>
      </c>
      <c r="AM68" s="109">
        <v>1</v>
      </c>
      <c r="AN68" s="104">
        <v>0</v>
      </c>
      <c r="AO68" s="106">
        <v>1</v>
      </c>
      <c r="AP68" s="118">
        <v>135</v>
      </c>
      <c r="AQ68" s="105">
        <v>64</v>
      </c>
      <c r="AR68" s="151">
        <v>71</v>
      </c>
      <c r="AS68" s="107">
        <v>61</v>
      </c>
      <c r="AT68" s="108">
        <v>69</v>
      </c>
      <c r="AU68" s="108">
        <v>3</v>
      </c>
      <c r="AV68" s="109">
        <v>2</v>
      </c>
      <c r="AW68" s="104">
        <v>0</v>
      </c>
      <c r="AX68" s="106">
        <v>0</v>
      </c>
      <c r="AY68" s="118">
        <v>-11</v>
      </c>
    </row>
    <row r="69" spans="1:51" x14ac:dyDescent="0.15">
      <c r="A69" s="157"/>
      <c r="B69" s="157"/>
      <c r="C69" s="120" t="s">
        <v>96</v>
      </c>
      <c r="D69" s="78"/>
      <c r="E69" s="159">
        <v>330.7</v>
      </c>
      <c r="F69" s="80">
        <v>16034</v>
      </c>
      <c r="G69" s="82">
        <v>39612</v>
      </c>
      <c r="H69" s="82">
        <v>19161</v>
      </c>
      <c r="I69" s="82">
        <v>20451</v>
      </c>
      <c r="J69" s="121">
        <v>1</v>
      </c>
      <c r="K69" s="84">
        <v>-11</v>
      </c>
      <c r="L69" s="85">
        <v>12</v>
      </c>
      <c r="M69" s="121">
        <v>-33</v>
      </c>
      <c r="N69" s="84">
        <v>-17</v>
      </c>
      <c r="O69" s="160">
        <v>-16</v>
      </c>
      <c r="P69" s="121">
        <v>15</v>
      </c>
      <c r="Q69" s="84">
        <v>10</v>
      </c>
      <c r="R69" s="85">
        <v>5</v>
      </c>
      <c r="S69" s="98">
        <v>10</v>
      </c>
      <c r="T69" s="84">
        <v>5</v>
      </c>
      <c r="U69" s="84">
        <v>0</v>
      </c>
      <c r="V69" s="85">
        <v>0</v>
      </c>
      <c r="W69" s="121">
        <v>48</v>
      </c>
      <c r="X69" s="84">
        <v>27</v>
      </c>
      <c r="Y69" s="85">
        <v>21</v>
      </c>
      <c r="Z69" s="121">
        <v>26</v>
      </c>
      <c r="AA69" s="84">
        <v>20</v>
      </c>
      <c r="AB69" s="84">
        <v>1</v>
      </c>
      <c r="AC69" s="85">
        <v>1</v>
      </c>
      <c r="AD69" s="121">
        <v>34</v>
      </c>
      <c r="AE69" s="84">
        <v>6</v>
      </c>
      <c r="AF69" s="85">
        <v>28</v>
      </c>
      <c r="AG69" s="121">
        <v>167</v>
      </c>
      <c r="AH69" s="84">
        <v>67</v>
      </c>
      <c r="AI69" s="160">
        <v>100</v>
      </c>
      <c r="AJ69" s="121">
        <v>48</v>
      </c>
      <c r="AK69" s="84">
        <v>45</v>
      </c>
      <c r="AL69" s="84">
        <v>18</v>
      </c>
      <c r="AM69" s="85">
        <v>54</v>
      </c>
      <c r="AN69" s="121">
        <v>1</v>
      </c>
      <c r="AO69" s="85">
        <v>1</v>
      </c>
      <c r="AP69" s="98">
        <v>133</v>
      </c>
      <c r="AQ69" s="84">
        <v>61</v>
      </c>
      <c r="AR69" s="160">
        <v>72</v>
      </c>
      <c r="AS69" s="121">
        <v>53</v>
      </c>
      <c r="AT69" s="84">
        <v>59</v>
      </c>
      <c r="AU69" s="84">
        <v>7</v>
      </c>
      <c r="AV69" s="85">
        <v>12</v>
      </c>
      <c r="AW69" s="121">
        <v>1</v>
      </c>
      <c r="AX69" s="85">
        <v>1</v>
      </c>
      <c r="AY69" s="98">
        <v>63</v>
      </c>
    </row>
    <row r="70" spans="1:51" x14ac:dyDescent="0.15">
      <c r="A70">
        <v>6</v>
      </c>
      <c r="B70">
        <v>442</v>
      </c>
      <c r="C70" s="152" t="s">
        <v>97</v>
      </c>
      <c r="D70" s="24"/>
      <c r="E70" s="149">
        <v>82.67</v>
      </c>
      <c r="F70" s="150">
        <v>4261</v>
      </c>
      <c r="G70" s="103">
        <v>10516</v>
      </c>
      <c r="H70" s="103">
        <v>5143</v>
      </c>
      <c r="I70" s="103">
        <v>5373</v>
      </c>
      <c r="J70" s="104">
        <v>1</v>
      </c>
      <c r="K70" s="105">
        <v>2</v>
      </c>
      <c r="L70" s="106">
        <v>-1</v>
      </c>
      <c r="M70" s="104">
        <v>-15</v>
      </c>
      <c r="N70" s="105">
        <v>-11</v>
      </c>
      <c r="O70" s="151">
        <v>-4</v>
      </c>
      <c r="P70" s="104">
        <v>3</v>
      </c>
      <c r="Q70" s="105">
        <v>2</v>
      </c>
      <c r="R70" s="106">
        <v>1</v>
      </c>
      <c r="S70" s="107">
        <v>2</v>
      </c>
      <c r="T70" s="108">
        <v>1</v>
      </c>
      <c r="U70" s="108">
        <v>0</v>
      </c>
      <c r="V70" s="109">
        <v>0</v>
      </c>
      <c r="W70" s="104">
        <v>18</v>
      </c>
      <c r="X70" s="105">
        <v>13</v>
      </c>
      <c r="Y70" s="106">
        <v>5</v>
      </c>
      <c r="Z70" s="107">
        <v>13</v>
      </c>
      <c r="AA70" s="108">
        <v>5</v>
      </c>
      <c r="AB70" s="108">
        <v>0</v>
      </c>
      <c r="AC70" s="109">
        <v>0</v>
      </c>
      <c r="AD70" s="104">
        <v>16</v>
      </c>
      <c r="AE70" s="105">
        <v>13</v>
      </c>
      <c r="AF70" s="106">
        <v>3</v>
      </c>
      <c r="AG70" s="104">
        <v>41</v>
      </c>
      <c r="AH70" s="105">
        <v>26</v>
      </c>
      <c r="AI70" s="151">
        <v>15</v>
      </c>
      <c r="AJ70" s="107">
        <v>16</v>
      </c>
      <c r="AK70" s="108">
        <v>12</v>
      </c>
      <c r="AL70" s="108">
        <v>9</v>
      </c>
      <c r="AM70" s="109">
        <v>2</v>
      </c>
      <c r="AN70" s="104">
        <v>1</v>
      </c>
      <c r="AO70" s="106">
        <v>1</v>
      </c>
      <c r="AP70" s="118">
        <v>25</v>
      </c>
      <c r="AQ70" s="105">
        <v>13</v>
      </c>
      <c r="AR70" s="151">
        <v>12</v>
      </c>
      <c r="AS70" s="107">
        <v>10</v>
      </c>
      <c r="AT70" s="108">
        <v>8</v>
      </c>
      <c r="AU70" s="108">
        <v>2</v>
      </c>
      <c r="AV70" s="109">
        <v>4</v>
      </c>
      <c r="AW70" s="104">
        <v>1</v>
      </c>
      <c r="AX70" s="106">
        <v>0</v>
      </c>
      <c r="AY70" s="118">
        <v>13</v>
      </c>
    </row>
    <row r="71" spans="1:51" x14ac:dyDescent="0.15">
      <c r="A71">
        <v>6</v>
      </c>
      <c r="B71">
        <v>443</v>
      </c>
      <c r="C71" s="152" t="s">
        <v>98</v>
      </c>
      <c r="D71" s="24"/>
      <c r="E71" s="149">
        <v>45.79</v>
      </c>
      <c r="F71" s="150">
        <v>7979</v>
      </c>
      <c r="G71" s="103">
        <v>19078</v>
      </c>
      <c r="H71" s="103">
        <v>9311</v>
      </c>
      <c r="I71" s="103">
        <v>9767</v>
      </c>
      <c r="J71" s="104">
        <v>23</v>
      </c>
      <c r="K71" s="105">
        <v>-3</v>
      </c>
      <c r="L71" s="106">
        <v>26</v>
      </c>
      <c r="M71" s="104">
        <v>-11</v>
      </c>
      <c r="N71" s="105">
        <v>-4</v>
      </c>
      <c r="O71" s="151">
        <v>-7</v>
      </c>
      <c r="P71" s="104">
        <v>9</v>
      </c>
      <c r="Q71" s="105">
        <v>7</v>
      </c>
      <c r="R71" s="106">
        <v>2</v>
      </c>
      <c r="S71" s="107">
        <v>7</v>
      </c>
      <c r="T71" s="108">
        <v>2</v>
      </c>
      <c r="U71" s="108">
        <v>0</v>
      </c>
      <c r="V71" s="109">
        <v>0</v>
      </c>
      <c r="W71" s="104">
        <v>20</v>
      </c>
      <c r="X71" s="105">
        <v>11</v>
      </c>
      <c r="Y71" s="106">
        <v>9</v>
      </c>
      <c r="Z71" s="107">
        <v>10</v>
      </c>
      <c r="AA71" s="108">
        <v>9</v>
      </c>
      <c r="AB71" s="108">
        <v>1</v>
      </c>
      <c r="AC71" s="109">
        <v>0</v>
      </c>
      <c r="AD71" s="104">
        <v>34</v>
      </c>
      <c r="AE71" s="105">
        <v>1</v>
      </c>
      <c r="AF71" s="106">
        <v>33</v>
      </c>
      <c r="AG71" s="104">
        <v>109</v>
      </c>
      <c r="AH71" s="105">
        <v>37</v>
      </c>
      <c r="AI71" s="151">
        <v>72</v>
      </c>
      <c r="AJ71" s="107">
        <v>29</v>
      </c>
      <c r="AK71" s="108">
        <v>26</v>
      </c>
      <c r="AL71" s="108">
        <v>8</v>
      </c>
      <c r="AM71" s="109">
        <v>46</v>
      </c>
      <c r="AN71" s="104">
        <v>0</v>
      </c>
      <c r="AO71" s="106">
        <v>0</v>
      </c>
      <c r="AP71" s="118">
        <v>75</v>
      </c>
      <c r="AQ71" s="105">
        <v>36</v>
      </c>
      <c r="AR71" s="151">
        <v>39</v>
      </c>
      <c r="AS71" s="107">
        <v>32</v>
      </c>
      <c r="AT71" s="108">
        <v>35</v>
      </c>
      <c r="AU71" s="108">
        <v>4</v>
      </c>
      <c r="AV71" s="109">
        <v>3</v>
      </c>
      <c r="AW71" s="104">
        <v>0</v>
      </c>
      <c r="AX71" s="106">
        <v>1</v>
      </c>
      <c r="AY71" s="118">
        <v>51</v>
      </c>
    </row>
    <row r="72" spans="1:51" s="157" customFormat="1" x14ac:dyDescent="0.15">
      <c r="A72">
        <v>6</v>
      </c>
      <c r="B72">
        <v>446</v>
      </c>
      <c r="C72" s="152" t="s">
        <v>99</v>
      </c>
      <c r="D72" s="24"/>
      <c r="E72" s="149">
        <v>202.23</v>
      </c>
      <c r="F72" s="150">
        <v>3794</v>
      </c>
      <c r="G72" s="103">
        <v>10018</v>
      </c>
      <c r="H72" s="103">
        <v>4707</v>
      </c>
      <c r="I72" s="103">
        <v>5311</v>
      </c>
      <c r="J72" s="104">
        <v>-23</v>
      </c>
      <c r="K72" s="105">
        <v>-10</v>
      </c>
      <c r="L72" s="106">
        <v>-13</v>
      </c>
      <c r="M72" s="104">
        <v>-7</v>
      </c>
      <c r="N72" s="105">
        <v>-2</v>
      </c>
      <c r="O72" s="151">
        <v>-5</v>
      </c>
      <c r="P72" s="104">
        <v>3</v>
      </c>
      <c r="Q72" s="105">
        <v>1</v>
      </c>
      <c r="R72" s="106">
        <v>2</v>
      </c>
      <c r="S72" s="107">
        <v>1</v>
      </c>
      <c r="T72" s="108">
        <v>2</v>
      </c>
      <c r="U72" s="108">
        <v>0</v>
      </c>
      <c r="V72" s="109">
        <v>0</v>
      </c>
      <c r="W72" s="104">
        <v>10</v>
      </c>
      <c r="X72" s="105">
        <v>3</v>
      </c>
      <c r="Y72" s="106">
        <v>7</v>
      </c>
      <c r="Z72" s="107">
        <v>3</v>
      </c>
      <c r="AA72" s="108">
        <v>6</v>
      </c>
      <c r="AB72" s="108">
        <v>0</v>
      </c>
      <c r="AC72" s="109">
        <v>1</v>
      </c>
      <c r="AD72" s="104">
        <v>-16</v>
      </c>
      <c r="AE72" s="105">
        <v>-8</v>
      </c>
      <c r="AF72" s="106">
        <v>-8</v>
      </c>
      <c r="AG72" s="104">
        <v>17</v>
      </c>
      <c r="AH72" s="105">
        <v>4</v>
      </c>
      <c r="AI72" s="151">
        <v>13</v>
      </c>
      <c r="AJ72" s="107">
        <v>3</v>
      </c>
      <c r="AK72" s="108">
        <v>7</v>
      </c>
      <c r="AL72" s="108">
        <v>1</v>
      </c>
      <c r="AM72" s="109">
        <v>6</v>
      </c>
      <c r="AN72" s="104">
        <v>0</v>
      </c>
      <c r="AO72" s="106">
        <v>0</v>
      </c>
      <c r="AP72" s="118">
        <v>33</v>
      </c>
      <c r="AQ72" s="105">
        <v>12</v>
      </c>
      <c r="AR72" s="151">
        <v>21</v>
      </c>
      <c r="AS72" s="107">
        <v>11</v>
      </c>
      <c r="AT72" s="108">
        <v>16</v>
      </c>
      <c r="AU72" s="108">
        <v>1</v>
      </c>
      <c r="AV72" s="109">
        <v>5</v>
      </c>
      <c r="AW72" s="104">
        <v>0</v>
      </c>
      <c r="AX72" s="106">
        <v>0</v>
      </c>
      <c r="AY72" s="118">
        <v>-1</v>
      </c>
    </row>
    <row r="73" spans="1:51" x14ac:dyDescent="0.15">
      <c r="A73" s="157"/>
      <c r="B73" s="157"/>
      <c r="C73" s="120" t="s">
        <v>100</v>
      </c>
      <c r="D73" s="78"/>
      <c r="E73" s="159">
        <v>22.61</v>
      </c>
      <c r="F73" s="80">
        <v>13081</v>
      </c>
      <c r="G73" s="82">
        <v>33063</v>
      </c>
      <c r="H73" s="82">
        <v>16074</v>
      </c>
      <c r="I73" s="82">
        <v>16989</v>
      </c>
      <c r="J73" s="121">
        <v>-37</v>
      </c>
      <c r="K73" s="84">
        <v>-4</v>
      </c>
      <c r="L73" s="85">
        <v>-33</v>
      </c>
      <c r="M73" s="121">
        <v>-19</v>
      </c>
      <c r="N73" s="84">
        <v>-10</v>
      </c>
      <c r="O73" s="160">
        <v>-9</v>
      </c>
      <c r="P73" s="121">
        <v>19</v>
      </c>
      <c r="Q73" s="84">
        <v>10</v>
      </c>
      <c r="R73" s="85">
        <v>9</v>
      </c>
      <c r="S73" s="121">
        <v>10</v>
      </c>
      <c r="T73" s="84">
        <v>9</v>
      </c>
      <c r="U73" s="84">
        <v>0</v>
      </c>
      <c r="V73" s="85">
        <v>0</v>
      </c>
      <c r="W73" s="121">
        <v>38</v>
      </c>
      <c r="X73" s="84">
        <v>20</v>
      </c>
      <c r="Y73" s="85">
        <v>18</v>
      </c>
      <c r="Z73" s="121">
        <v>20</v>
      </c>
      <c r="AA73" s="84">
        <v>18</v>
      </c>
      <c r="AB73" s="84">
        <v>0</v>
      </c>
      <c r="AC73" s="85">
        <v>0</v>
      </c>
      <c r="AD73" s="121">
        <v>-18</v>
      </c>
      <c r="AE73" s="84">
        <v>6</v>
      </c>
      <c r="AF73" s="85">
        <v>-24</v>
      </c>
      <c r="AG73" s="121">
        <v>107</v>
      </c>
      <c r="AH73" s="84">
        <v>67</v>
      </c>
      <c r="AI73" s="160">
        <v>40</v>
      </c>
      <c r="AJ73" s="121">
        <v>55</v>
      </c>
      <c r="AK73" s="84">
        <v>39</v>
      </c>
      <c r="AL73" s="84">
        <v>10</v>
      </c>
      <c r="AM73" s="85">
        <v>1</v>
      </c>
      <c r="AN73" s="121">
        <v>2</v>
      </c>
      <c r="AO73" s="85">
        <v>0</v>
      </c>
      <c r="AP73" s="98">
        <v>125</v>
      </c>
      <c r="AQ73" s="84">
        <v>61</v>
      </c>
      <c r="AR73" s="160">
        <v>64</v>
      </c>
      <c r="AS73" s="121">
        <v>59</v>
      </c>
      <c r="AT73" s="84">
        <v>62</v>
      </c>
      <c r="AU73" s="84">
        <v>2</v>
      </c>
      <c r="AV73" s="85">
        <v>2</v>
      </c>
      <c r="AW73" s="121">
        <v>0</v>
      </c>
      <c r="AX73" s="85">
        <v>0</v>
      </c>
      <c r="AY73" s="98">
        <v>3</v>
      </c>
    </row>
    <row r="74" spans="1:51" s="157" customFormat="1" x14ac:dyDescent="0.15">
      <c r="A74">
        <v>7</v>
      </c>
      <c r="B74">
        <v>464</v>
      </c>
      <c r="C74" s="152" t="s">
        <v>101</v>
      </c>
      <c r="D74" s="24" t="s">
        <v>51</v>
      </c>
      <c r="E74" s="149">
        <v>22.61</v>
      </c>
      <c r="F74" s="150">
        <v>13081</v>
      </c>
      <c r="G74" s="103">
        <v>33063</v>
      </c>
      <c r="H74" s="103">
        <v>16074</v>
      </c>
      <c r="I74" s="103">
        <v>16989</v>
      </c>
      <c r="J74" s="104">
        <v>-37</v>
      </c>
      <c r="K74" s="105">
        <v>-4</v>
      </c>
      <c r="L74" s="106">
        <v>-33</v>
      </c>
      <c r="M74" s="104">
        <v>-19</v>
      </c>
      <c r="N74" s="105">
        <v>-10</v>
      </c>
      <c r="O74" s="151">
        <v>-9</v>
      </c>
      <c r="P74" s="104">
        <v>19</v>
      </c>
      <c r="Q74" s="105">
        <v>10</v>
      </c>
      <c r="R74" s="106">
        <v>9</v>
      </c>
      <c r="S74" s="107">
        <v>10</v>
      </c>
      <c r="T74" s="108">
        <v>9</v>
      </c>
      <c r="U74" s="108">
        <v>0</v>
      </c>
      <c r="V74" s="109">
        <v>0</v>
      </c>
      <c r="W74" s="104">
        <v>38</v>
      </c>
      <c r="X74" s="105">
        <v>20</v>
      </c>
      <c r="Y74" s="106">
        <v>18</v>
      </c>
      <c r="Z74" s="107">
        <v>20</v>
      </c>
      <c r="AA74" s="108">
        <v>18</v>
      </c>
      <c r="AB74" s="108">
        <v>0</v>
      </c>
      <c r="AC74" s="109">
        <v>0</v>
      </c>
      <c r="AD74" s="104">
        <v>-18</v>
      </c>
      <c r="AE74" s="105">
        <v>6</v>
      </c>
      <c r="AF74" s="106">
        <v>-24</v>
      </c>
      <c r="AG74" s="104">
        <v>107</v>
      </c>
      <c r="AH74" s="105">
        <v>67</v>
      </c>
      <c r="AI74" s="151">
        <v>40</v>
      </c>
      <c r="AJ74" s="107">
        <v>55</v>
      </c>
      <c r="AK74" s="108">
        <v>39</v>
      </c>
      <c r="AL74" s="108">
        <v>10</v>
      </c>
      <c r="AM74" s="109">
        <v>1</v>
      </c>
      <c r="AN74" s="104">
        <v>2</v>
      </c>
      <c r="AO74" s="106">
        <v>0</v>
      </c>
      <c r="AP74" s="118">
        <v>125</v>
      </c>
      <c r="AQ74" s="105">
        <v>61</v>
      </c>
      <c r="AR74" s="151">
        <v>64</v>
      </c>
      <c r="AS74" s="107">
        <v>59</v>
      </c>
      <c r="AT74" s="108">
        <v>62</v>
      </c>
      <c r="AU74" s="108">
        <v>2</v>
      </c>
      <c r="AV74" s="109">
        <v>2</v>
      </c>
      <c r="AW74" s="104">
        <v>0</v>
      </c>
      <c r="AX74" s="106">
        <v>0</v>
      </c>
      <c r="AY74" s="118">
        <v>3</v>
      </c>
    </row>
    <row r="75" spans="1:51" x14ac:dyDescent="0.15">
      <c r="A75" s="157"/>
      <c r="B75" s="157"/>
      <c r="C75" s="120" t="s">
        <v>102</v>
      </c>
      <c r="D75" s="78"/>
      <c r="E75" s="159">
        <v>150.26</v>
      </c>
      <c r="F75" s="80">
        <v>5512</v>
      </c>
      <c r="G75" s="82">
        <v>13293</v>
      </c>
      <c r="H75" s="82">
        <v>6440</v>
      </c>
      <c r="I75" s="82">
        <v>6853</v>
      </c>
      <c r="J75" s="121">
        <v>-1</v>
      </c>
      <c r="K75" s="84">
        <v>1</v>
      </c>
      <c r="L75" s="85">
        <v>-2</v>
      </c>
      <c r="M75" s="121">
        <v>-12</v>
      </c>
      <c r="N75" s="84">
        <v>-5</v>
      </c>
      <c r="O75" s="160">
        <v>-7</v>
      </c>
      <c r="P75" s="121">
        <v>5</v>
      </c>
      <c r="Q75" s="84">
        <v>3</v>
      </c>
      <c r="R75" s="85">
        <v>2</v>
      </c>
      <c r="S75" s="121">
        <v>3</v>
      </c>
      <c r="T75" s="84">
        <v>2</v>
      </c>
      <c r="U75" s="84">
        <v>0</v>
      </c>
      <c r="V75" s="85">
        <v>0</v>
      </c>
      <c r="W75" s="121">
        <v>17</v>
      </c>
      <c r="X75" s="84">
        <v>8</v>
      </c>
      <c r="Y75" s="85">
        <v>9</v>
      </c>
      <c r="Z75" s="121">
        <v>7</v>
      </c>
      <c r="AA75" s="84">
        <v>9</v>
      </c>
      <c r="AB75" s="84">
        <v>1</v>
      </c>
      <c r="AC75" s="85">
        <v>0</v>
      </c>
      <c r="AD75" s="121">
        <v>11</v>
      </c>
      <c r="AE75" s="84">
        <v>6</v>
      </c>
      <c r="AF75" s="85">
        <v>5</v>
      </c>
      <c r="AG75" s="121">
        <v>54</v>
      </c>
      <c r="AH75" s="84">
        <v>34</v>
      </c>
      <c r="AI75" s="160">
        <v>20</v>
      </c>
      <c r="AJ75" s="121">
        <v>26</v>
      </c>
      <c r="AK75" s="84">
        <v>20</v>
      </c>
      <c r="AL75" s="84">
        <v>5</v>
      </c>
      <c r="AM75" s="85">
        <v>0</v>
      </c>
      <c r="AN75" s="121">
        <v>3</v>
      </c>
      <c r="AO75" s="85">
        <v>0</v>
      </c>
      <c r="AP75" s="98">
        <v>43</v>
      </c>
      <c r="AQ75" s="84">
        <v>28</v>
      </c>
      <c r="AR75" s="160">
        <v>15</v>
      </c>
      <c r="AS75" s="121">
        <v>25</v>
      </c>
      <c r="AT75" s="84">
        <v>13</v>
      </c>
      <c r="AU75" s="84">
        <v>0</v>
      </c>
      <c r="AV75" s="85">
        <v>1</v>
      </c>
      <c r="AW75" s="121">
        <v>3</v>
      </c>
      <c r="AX75" s="85">
        <v>1</v>
      </c>
      <c r="AY75" s="98">
        <v>18</v>
      </c>
    </row>
    <row r="76" spans="1:51" s="157" customFormat="1" x14ac:dyDescent="0.15">
      <c r="A76">
        <v>7</v>
      </c>
      <c r="B76">
        <v>481</v>
      </c>
      <c r="C76" s="156" t="s">
        <v>103</v>
      </c>
      <c r="D76" s="24"/>
      <c r="E76" s="149">
        <v>150.26</v>
      </c>
      <c r="F76" s="150">
        <v>5512</v>
      </c>
      <c r="G76" s="103">
        <v>13293</v>
      </c>
      <c r="H76" s="103">
        <v>6440</v>
      </c>
      <c r="I76" s="103">
        <v>6853</v>
      </c>
      <c r="J76" s="104">
        <v>-1</v>
      </c>
      <c r="K76" s="105">
        <v>1</v>
      </c>
      <c r="L76" s="106">
        <v>-2</v>
      </c>
      <c r="M76" s="104">
        <v>-12</v>
      </c>
      <c r="N76" s="105">
        <v>-5</v>
      </c>
      <c r="O76" s="151">
        <v>-7</v>
      </c>
      <c r="P76" s="104">
        <v>5</v>
      </c>
      <c r="Q76" s="105">
        <v>3</v>
      </c>
      <c r="R76" s="106">
        <v>2</v>
      </c>
      <c r="S76" s="107">
        <v>3</v>
      </c>
      <c r="T76" s="108">
        <v>2</v>
      </c>
      <c r="U76" s="108">
        <v>0</v>
      </c>
      <c r="V76" s="109">
        <v>0</v>
      </c>
      <c r="W76" s="104">
        <v>17</v>
      </c>
      <c r="X76" s="105">
        <v>8</v>
      </c>
      <c r="Y76" s="106">
        <v>9</v>
      </c>
      <c r="Z76" s="107">
        <v>7</v>
      </c>
      <c r="AA76" s="108">
        <v>9</v>
      </c>
      <c r="AB76" s="108">
        <v>1</v>
      </c>
      <c r="AC76" s="109">
        <v>0</v>
      </c>
      <c r="AD76" s="104">
        <v>11</v>
      </c>
      <c r="AE76" s="105">
        <v>6</v>
      </c>
      <c r="AF76" s="106">
        <v>5</v>
      </c>
      <c r="AG76" s="104">
        <v>54</v>
      </c>
      <c r="AH76" s="105">
        <v>34</v>
      </c>
      <c r="AI76" s="151">
        <v>20</v>
      </c>
      <c r="AJ76" s="107">
        <v>26</v>
      </c>
      <c r="AK76" s="108">
        <v>20</v>
      </c>
      <c r="AL76" s="108">
        <v>5</v>
      </c>
      <c r="AM76" s="109">
        <v>0</v>
      </c>
      <c r="AN76" s="104">
        <v>3</v>
      </c>
      <c r="AO76" s="106">
        <v>0</v>
      </c>
      <c r="AP76" s="118">
        <v>43</v>
      </c>
      <c r="AQ76" s="105">
        <v>28</v>
      </c>
      <c r="AR76" s="151">
        <v>15</v>
      </c>
      <c r="AS76" s="107">
        <v>25</v>
      </c>
      <c r="AT76" s="108">
        <v>13</v>
      </c>
      <c r="AU76" s="108">
        <v>0</v>
      </c>
      <c r="AV76" s="109">
        <v>1</v>
      </c>
      <c r="AW76" s="104">
        <v>3</v>
      </c>
      <c r="AX76" s="106">
        <v>1</v>
      </c>
      <c r="AY76" s="118">
        <v>18</v>
      </c>
    </row>
    <row r="77" spans="1:51" x14ac:dyDescent="0.15">
      <c r="A77" s="157"/>
      <c r="B77" s="157"/>
      <c r="C77" s="120" t="s">
        <v>104</v>
      </c>
      <c r="D77" s="78"/>
      <c r="E77" s="159">
        <v>307.44</v>
      </c>
      <c r="F77" s="80">
        <v>5879</v>
      </c>
      <c r="G77" s="82">
        <v>14869</v>
      </c>
      <c r="H77" s="82">
        <v>7114</v>
      </c>
      <c r="I77" s="82">
        <v>7755</v>
      </c>
      <c r="J77" s="121">
        <v>7</v>
      </c>
      <c r="K77" s="84">
        <v>0</v>
      </c>
      <c r="L77" s="85">
        <v>7</v>
      </c>
      <c r="M77" s="121">
        <v>-21</v>
      </c>
      <c r="N77" s="84">
        <v>-10</v>
      </c>
      <c r="O77" s="160">
        <v>-11</v>
      </c>
      <c r="P77" s="121">
        <v>2</v>
      </c>
      <c r="Q77" s="84">
        <v>0</v>
      </c>
      <c r="R77" s="85">
        <v>2</v>
      </c>
      <c r="S77" s="121">
        <v>0</v>
      </c>
      <c r="T77" s="84">
        <v>2</v>
      </c>
      <c r="U77" s="84">
        <v>0</v>
      </c>
      <c r="V77" s="85">
        <v>0</v>
      </c>
      <c r="W77" s="121">
        <v>23</v>
      </c>
      <c r="X77" s="84">
        <v>10</v>
      </c>
      <c r="Y77" s="85">
        <v>13</v>
      </c>
      <c r="Z77" s="121">
        <v>10</v>
      </c>
      <c r="AA77" s="84">
        <v>13</v>
      </c>
      <c r="AB77" s="84">
        <v>0</v>
      </c>
      <c r="AC77" s="85">
        <v>0</v>
      </c>
      <c r="AD77" s="121">
        <v>28</v>
      </c>
      <c r="AE77" s="84">
        <v>10</v>
      </c>
      <c r="AF77" s="85">
        <v>18</v>
      </c>
      <c r="AG77" s="121">
        <v>55</v>
      </c>
      <c r="AH77" s="84">
        <v>28</v>
      </c>
      <c r="AI77" s="160">
        <v>27</v>
      </c>
      <c r="AJ77" s="121">
        <v>21</v>
      </c>
      <c r="AK77" s="84">
        <v>16</v>
      </c>
      <c r="AL77" s="84">
        <v>7</v>
      </c>
      <c r="AM77" s="85">
        <v>11</v>
      </c>
      <c r="AN77" s="121">
        <v>0</v>
      </c>
      <c r="AO77" s="85">
        <v>0</v>
      </c>
      <c r="AP77" s="98">
        <v>27</v>
      </c>
      <c r="AQ77" s="84">
        <v>18</v>
      </c>
      <c r="AR77" s="160">
        <v>9</v>
      </c>
      <c r="AS77" s="121">
        <v>17</v>
      </c>
      <c r="AT77" s="84">
        <v>9</v>
      </c>
      <c r="AU77" s="84">
        <v>1</v>
      </c>
      <c r="AV77" s="85">
        <v>0</v>
      </c>
      <c r="AW77" s="121">
        <v>0</v>
      </c>
      <c r="AX77" s="85">
        <v>0</v>
      </c>
      <c r="AY77" s="98">
        <v>29</v>
      </c>
    </row>
    <row r="78" spans="1:51" s="157" customFormat="1" x14ac:dyDescent="0.15">
      <c r="A78">
        <v>7</v>
      </c>
      <c r="B78">
        <v>501</v>
      </c>
      <c r="C78" s="152" t="s">
        <v>105</v>
      </c>
      <c r="D78" s="24"/>
      <c r="E78" s="149">
        <v>307.44</v>
      </c>
      <c r="F78" s="150">
        <v>5879</v>
      </c>
      <c r="G78" s="103">
        <v>14869</v>
      </c>
      <c r="H78" s="103">
        <v>7114</v>
      </c>
      <c r="I78" s="103">
        <v>7755</v>
      </c>
      <c r="J78" s="104">
        <v>7</v>
      </c>
      <c r="K78" s="105">
        <v>0</v>
      </c>
      <c r="L78" s="106">
        <v>7</v>
      </c>
      <c r="M78" s="104">
        <v>-21</v>
      </c>
      <c r="N78" s="105">
        <v>-10</v>
      </c>
      <c r="O78" s="151">
        <v>-11</v>
      </c>
      <c r="P78" s="104">
        <v>2</v>
      </c>
      <c r="Q78" s="105">
        <v>0</v>
      </c>
      <c r="R78" s="106">
        <v>2</v>
      </c>
      <c r="S78" s="107">
        <v>0</v>
      </c>
      <c r="T78" s="108">
        <v>2</v>
      </c>
      <c r="U78" s="108">
        <v>0</v>
      </c>
      <c r="V78" s="109">
        <v>0</v>
      </c>
      <c r="W78" s="104">
        <v>23</v>
      </c>
      <c r="X78" s="105">
        <v>10</v>
      </c>
      <c r="Y78" s="106">
        <v>13</v>
      </c>
      <c r="Z78" s="107">
        <v>10</v>
      </c>
      <c r="AA78" s="108">
        <v>13</v>
      </c>
      <c r="AB78" s="108">
        <v>0</v>
      </c>
      <c r="AC78" s="109">
        <v>0</v>
      </c>
      <c r="AD78" s="104">
        <v>28</v>
      </c>
      <c r="AE78" s="105">
        <v>10</v>
      </c>
      <c r="AF78" s="106">
        <v>18</v>
      </c>
      <c r="AG78" s="104">
        <v>55</v>
      </c>
      <c r="AH78" s="105">
        <v>28</v>
      </c>
      <c r="AI78" s="151">
        <v>27</v>
      </c>
      <c r="AJ78" s="107">
        <v>21</v>
      </c>
      <c r="AK78" s="108">
        <v>16</v>
      </c>
      <c r="AL78" s="108">
        <v>7</v>
      </c>
      <c r="AM78" s="109">
        <v>11</v>
      </c>
      <c r="AN78" s="104">
        <v>0</v>
      </c>
      <c r="AO78" s="106">
        <v>0</v>
      </c>
      <c r="AP78" s="118">
        <v>27</v>
      </c>
      <c r="AQ78" s="105">
        <v>18</v>
      </c>
      <c r="AR78" s="151">
        <v>9</v>
      </c>
      <c r="AS78" s="107">
        <v>17</v>
      </c>
      <c r="AT78" s="108">
        <v>9</v>
      </c>
      <c r="AU78" s="108">
        <v>1</v>
      </c>
      <c r="AV78" s="109">
        <v>0</v>
      </c>
      <c r="AW78" s="104">
        <v>0</v>
      </c>
      <c r="AX78" s="106">
        <v>0</v>
      </c>
      <c r="AY78" s="118">
        <v>29</v>
      </c>
    </row>
    <row r="79" spans="1:51" x14ac:dyDescent="0.15">
      <c r="A79" s="157"/>
      <c r="B79" s="157"/>
      <c r="C79" s="120" t="s">
        <v>106</v>
      </c>
      <c r="D79" s="78"/>
      <c r="E79" s="159">
        <v>609.78</v>
      </c>
      <c r="F79" s="120">
        <v>10717</v>
      </c>
      <c r="G79" s="82">
        <v>27439</v>
      </c>
      <c r="H79" s="82">
        <v>13058</v>
      </c>
      <c r="I79" s="82">
        <v>14381</v>
      </c>
      <c r="J79" s="121">
        <v>-38</v>
      </c>
      <c r="K79" s="84">
        <v>-13</v>
      </c>
      <c r="L79" s="85">
        <v>-25</v>
      </c>
      <c r="M79" s="121">
        <v>-49</v>
      </c>
      <c r="N79" s="84">
        <v>-24</v>
      </c>
      <c r="O79" s="160">
        <v>-25</v>
      </c>
      <c r="P79" s="121">
        <v>3</v>
      </c>
      <c r="Q79" s="84">
        <v>1</v>
      </c>
      <c r="R79" s="85">
        <v>2</v>
      </c>
      <c r="S79" s="121">
        <v>1</v>
      </c>
      <c r="T79" s="84">
        <v>2</v>
      </c>
      <c r="U79" s="84">
        <v>0</v>
      </c>
      <c r="V79" s="85">
        <v>0</v>
      </c>
      <c r="W79" s="121">
        <v>52</v>
      </c>
      <c r="X79" s="84">
        <v>25</v>
      </c>
      <c r="Y79" s="85">
        <v>27</v>
      </c>
      <c r="Z79" s="121">
        <v>25</v>
      </c>
      <c r="AA79" s="84">
        <v>27</v>
      </c>
      <c r="AB79" s="84">
        <v>0</v>
      </c>
      <c r="AC79" s="85">
        <v>0</v>
      </c>
      <c r="AD79" s="121">
        <v>11</v>
      </c>
      <c r="AE79" s="84">
        <v>11</v>
      </c>
      <c r="AF79" s="85">
        <v>0</v>
      </c>
      <c r="AG79" s="121">
        <v>110</v>
      </c>
      <c r="AH79" s="84">
        <v>56</v>
      </c>
      <c r="AI79" s="160">
        <v>54</v>
      </c>
      <c r="AJ79" s="121">
        <v>50</v>
      </c>
      <c r="AK79" s="84">
        <v>41</v>
      </c>
      <c r="AL79" s="84">
        <v>6</v>
      </c>
      <c r="AM79" s="85">
        <v>11</v>
      </c>
      <c r="AN79" s="121">
        <v>0</v>
      </c>
      <c r="AO79" s="85">
        <v>2</v>
      </c>
      <c r="AP79" s="98">
        <v>99</v>
      </c>
      <c r="AQ79" s="84">
        <v>45</v>
      </c>
      <c r="AR79" s="160">
        <v>54</v>
      </c>
      <c r="AS79" s="121">
        <v>43</v>
      </c>
      <c r="AT79" s="84">
        <v>50</v>
      </c>
      <c r="AU79" s="84">
        <v>2</v>
      </c>
      <c r="AV79" s="85">
        <v>4</v>
      </c>
      <c r="AW79" s="121">
        <v>0</v>
      </c>
      <c r="AX79" s="85">
        <v>0</v>
      </c>
      <c r="AY79" s="98">
        <v>31</v>
      </c>
    </row>
    <row r="80" spans="1:51" x14ac:dyDescent="0.15">
      <c r="A80">
        <v>8</v>
      </c>
      <c r="B80">
        <v>585</v>
      </c>
      <c r="C80" s="152" t="s">
        <v>107</v>
      </c>
      <c r="D80" s="24"/>
      <c r="E80" s="149">
        <v>368.77</v>
      </c>
      <c r="F80" s="161">
        <v>5823</v>
      </c>
      <c r="G80" s="103">
        <v>14871</v>
      </c>
      <c r="H80" s="103">
        <v>7073</v>
      </c>
      <c r="I80" s="103">
        <v>7798</v>
      </c>
      <c r="J80" s="104">
        <v>-42</v>
      </c>
      <c r="K80" s="105">
        <v>-18</v>
      </c>
      <c r="L80" s="106">
        <v>-24</v>
      </c>
      <c r="M80" s="104">
        <v>-32</v>
      </c>
      <c r="N80" s="105">
        <v>-14</v>
      </c>
      <c r="O80" s="151">
        <v>-18</v>
      </c>
      <c r="P80" s="104">
        <v>1</v>
      </c>
      <c r="Q80" s="105">
        <v>1</v>
      </c>
      <c r="R80" s="106">
        <v>0</v>
      </c>
      <c r="S80" s="107">
        <v>1</v>
      </c>
      <c r="T80" s="108">
        <v>0</v>
      </c>
      <c r="U80" s="108">
        <v>0</v>
      </c>
      <c r="V80" s="109">
        <v>0</v>
      </c>
      <c r="W80" s="104">
        <v>33</v>
      </c>
      <c r="X80" s="105">
        <v>15</v>
      </c>
      <c r="Y80" s="106">
        <v>18</v>
      </c>
      <c r="Z80" s="107">
        <v>15</v>
      </c>
      <c r="AA80" s="108">
        <v>18</v>
      </c>
      <c r="AB80" s="108">
        <v>0</v>
      </c>
      <c r="AC80" s="109">
        <v>0</v>
      </c>
      <c r="AD80" s="104">
        <v>-10</v>
      </c>
      <c r="AE80" s="105">
        <v>-4</v>
      </c>
      <c r="AF80" s="106">
        <v>-6</v>
      </c>
      <c r="AG80" s="104">
        <v>61</v>
      </c>
      <c r="AH80" s="105">
        <v>31</v>
      </c>
      <c r="AI80" s="151">
        <v>30</v>
      </c>
      <c r="AJ80" s="107">
        <v>31</v>
      </c>
      <c r="AK80" s="108">
        <v>22</v>
      </c>
      <c r="AL80" s="108">
        <v>0</v>
      </c>
      <c r="AM80" s="109">
        <v>7</v>
      </c>
      <c r="AN80" s="104">
        <v>0</v>
      </c>
      <c r="AO80" s="106">
        <v>1</v>
      </c>
      <c r="AP80" s="118">
        <v>71</v>
      </c>
      <c r="AQ80" s="105">
        <v>35</v>
      </c>
      <c r="AR80" s="151">
        <v>36</v>
      </c>
      <c r="AS80" s="107">
        <v>33</v>
      </c>
      <c r="AT80" s="108">
        <v>33</v>
      </c>
      <c r="AU80" s="108">
        <v>2</v>
      </c>
      <c r="AV80" s="109">
        <v>3</v>
      </c>
      <c r="AW80" s="104">
        <v>0</v>
      </c>
      <c r="AX80" s="106">
        <v>0</v>
      </c>
      <c r="AY80" s="118">
        <v>10</v>
      </c>
    </row>
    <row r="81" spans="1:51" ht="13.5" customHeight="1" x14ac:dyDescent="0.15">
      <c r="A81">
        <v>8</v>
      </c>
      <c r="B81" s="162">
        <v>586</v>
      </c>
      <c r="C81" s="163" t="s">
        <v>108</v>
      </c>
      <c r="D81" s="164"/>
      <c r="E81" s="165">
        <v>241.01</v>
      </c>
      <c r="F81" s="166">
        <v>4894</v>
      </c>
      <c r="G81" s="167">
        <v>12568</v>
      </c>
      <c r="H81" s="167">
        <v>5985</v>
      </c>
      <c r="I81" s="167">
        <v>6583</v>
      </c>
      <c r="J81" s="168">
        <v>4</v>
      </c>
      <c r="K81" s="169">
        <v>5</v>
      </c>
      <c r="L81" s="170">
        <v>-1</v>
      </c>
      <c r="M81" s="168">
        <v>-17</v>
      </c>
      <c r="N81" s="169">
        <v>-10</v>
      </c>
      <c r="O81" s="171">
        <v>-7</v>
      </c>
      <c r="P81" s="168">
        <v>2</v>
      </c>
      <c r="Q81" s="169">
        <v>0</v>
      </c>
      <c r="R81" s="170">
        <v>2</v>
      </c>
      <c r="S81" s="172">
        <v>0</v>
      </c>
      <c r="T81" s="173">
        <v>2</v>
      </c>
      <c r="U81" s="173">
        <v>0</v>
      </c>
      <c r="V81" s="174">
        <v>0</v>
      </c>
      <c r="W81" s="168">
        <v>19</v>
      </c>
      <c r="X81" s="169">
        <v>10</v>
      </c>
      <c r="Y81" s="170">
        <v>9</v>
      </c>
      <c r="Z81" s="172">
        <v>10</v>
      </c>
      <c r="AA81" s="173">
        <v>9</v>
      </c>
      <c r="AB81" s="173">
        <v>0</v>
      </c>
      <c r="AC81" s="174">
        <v>0</v>
      </c>
      <c r="AD81" s="168">
        <v>21</v>
      </c>
      <c r="AE81" s="169">
        <v>15</v>
      </c>
      <c r="AF81" s="170">
        <v>6</v>
      </c>
      <c r="AG81" s="168">
        <v>49</v>
      </c>
      <c r="AH81" s="169">
        <v>25</v>
      </c>
      <c r="AI81" s="171">
        <v>24</v>
      </c>
      <c r="AJ81" s="172">
        <v>19</v>
      </c>
      <c r="AK81" s="173">
        <v>19</v>
      </c>
      <c r="AL81" s="173">
        <v>6</v>
      </c>
      <c r="AM81" s="174">
        <v>4</v>
      </c>
      <c r="AN81" s="168">
        <v>0</v>
      </c>
      <c r="AO81" s="170">
        <v>1</v>
      </c>
      <c r="AP81" s="175">
        <v>28</v>
      </c>
      <c r="AQ81" s="169">
        <v>10</v>
      </c>
      <c r="AR81" s="171">
        <v>18</v>
      </c>
      <c r="AS81" s="172">
        <v>10</v>
      </c>
      <c r="AT81" s="173">
        <v>17</v>
      </c>
      <c r="AU81" s="173">
        <v>0</v>
      </c>
      <c r="AV81" s="174">
        <v>1</v>
      </c>
      <c r="AW81" s="168">
        <v>0</v>
      </c>
      <c r="AX81" s="170">
        <v>0</v>
      </c>
      <c r="AY81" s="175">
        <v>21</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160</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161</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7"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AE3E7-0E56-433C-8D20-42391C1802E3}">
  <sheetPr>
    <pageSetUpPr fitToPage="1"/>
  </sheetPr>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164</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165</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8400.9500000000007</v>
      </c>
      <c r="F8" s="80">
        <v>2441787</v>
      </c>
      <c r="G8" s="81">
        <v>5378792</v>
      </c>
      <c r="H8" s="81">
        <v>2554384</v>
      </c>
      <c r="I8" s="82">
        <v>2824408</v>
      </c>
      <c r="J8" s="83">
        <v>-1430</v>
      </c>
      <c r="K8" s="84">
        <v>-621</v>
      </c>
      <c r="L8" s="85">
        <v>-809</v>
      </c>
      <c r="M8" s="83">
        <v>-2483</v>
      </c>
      <c r="N8" s="84">
        <v>-1200</v>
      </c>
      <c r="O8" s="85">
        <v>-1283</v>
      </c>
      <c r="P8" s="83">
        <v>2884</v>
      </c>
      <c r="Q8" s="84">
        <v>1506</v>
      </c>
      <c r="R8" s="85">
        <v>1378</v>
      </c>
      <c r="S8" s="86">
        <v>1477</v>
      </c>
      <c r="T8" s="87">
        <v>1344</v>
      </c>
      <c r="U8" s="87">
        <v>29</v>
      </c>
      <c r="V8" s="88">
        <v>34</v>
      </c>
      <c r="W8" s="83">
        <v>5367</v>
      </c>
      <c r="X8" s="84">
        <v>2706</v>
      </c>
      <c r="Y8" s="85">
        <v>2661</v>
      </c>
      <c r="Z8" s="86">
        <v>2668</v>
      </c>
      <c r="AA8" s="87">
        <v>2640</v>
      </c>
      <c r="AB8" s="87">
        <v>38</v>
      </c>
      <c r="AC8" s="88">
        <v>21</v>
      </c>
      <c r="AD8" s="89">
        <v>1053</v>
      </c>
      <c r="AE8" s="90">
        <v>579</v>
      </c>
      <c r="AF8" s="91">
        <v>474</v>
      </c>
      <c r="AG8" s="89">
        <v>17734</v>
      </c>
      <c r="AH8" s="90">
        <v>9276</v>
      </c>
      <c r="AI8" s="92">
        <v>8458</v>
      </c>
      <c r="AJ8" s="93">
        <v>7334</v>
      </c>
      <c r="AK8" s="94">
        <v>7072</v>
      </c>
      <c r="AL8" s="94">
        <v>1834</v>
      </c>
      <c r="AM8" s="95">
        <v>1302</v>
      </c>
      <c r="AN8" s="96">
        <v>108</v>
      </c>
      <c r="AO8" s="91">
        <v>84</v>
      </c>
      <c r="AP8" s="97">
        <v>16681</v>
      </c>
      <c r="AQ8" s="90">
        <v>8697</v>
      </c>
      <c r="AR8" s="92">
        <v>7984</v>
      </c>
      <c r="AS8" s="93">
        <v>7540</v>
      </c>
      <c r="AT8" s="94">
        <v>7026</v>
      </c>
      <c r="AU8" s="94">
        <v>938</v>
      </c>
      <c r="AV8" s="95">
        <v>824</v>
      </c>
      <c r="AW8" s="96">
        <v>219</v>
      </c>
      <c r="AX8" s="91">
        <v>134</v>
      </c>
      <c r="AY8" s="98">
        <v>1470</v>
      </c>
    </row>
    <row r="9" spans="1:51" x14ac:dyDescent="0.15">
      <c r="C9" s="99" t="s">
        <v>37</v>
      </c>
      <c r="D9" s="24"/>
      <c r="E9" s="100"/>
      <c r="F9" s="101">
        <v>1470</v>
      </c>
      <c r="G9" s="102">
        <v>-1430</v>
      </c>
      <c r="H9" s="102">
        <v>-621</v>
      </c>
      <c r="I9" s="103">
        <v>-809</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6660.58</v>
      </c>
      <c r="F10" s="120">
        <v>2347029</v>
      </c>
      <c r="G10" s="81">
        <v>5140224</v>
      </c>
      <c r="H10" s="81">
        <v>2439474</v>
      </c>
      <c r="I10" s="82">
        <v>2700750</v>
      </c>
      <c r="J10" s="121">
        <v>-1270</v>
      </c>
      <c r="K10" s="84">
        <v>-532</v>
      </c>
      <c r="L10" s="85">
        <v>-738</v>
      </c>
      <c r="M10" s="121">
        <v>-2302</v>
      </c>
      <c r="N10" s="84">
        <v>-1102</v>
      </c>
      <c r="O10" s="85">
        <v>-1200</v>
      </c>
      <c r="P10" s="121">
        <v>2787</v>
      </c>
      <c r="Q10" s="84">
        <v>1457</v>
      </c>
      <c r="R10" s="85">
        <v>1330</v>
      </c>
      <c r="S10" s="86">
        <v>1429</v>
      </c>
      <c r="T10" s="87">
        <v>1296</v>
      </c>
      <c r="U10" s="87">
        <v>28</v>
      </c>
      <c r="V10" s="88">
        <v>34</v>
      </c>
      <c r="W10" s="121">
        <v>5089</v>
      </c>
      <c r="X10" s="84">
        <v>2559</v>
      </c>
      <c r="Y10" s="85">
        <v>2530</v>
      </c>
      <c r="Z10" s="86">
        <v>2521</v>
      </c>
      <c r="AA10" s="87">
        <v>2509</v>
      </c>
      <c r="AB10" s="87">
        <v>38</v>
      </c>
      <c r="AC10" s="88">
        <v>21</v>
      </c>
      <c r="AD10" s="96">
        <v>1032</v>
      </c>
      <c r="AE10" s="90">
        <v>570</v>
      </c>
      <c r="AF10" s="91">
        <v>462</v>
      </c>
      <c r="AG10" s="96">
        <v>17096</v>
      </c>
      <c r="AH10" s="90">
        <v>8952</v>
      </c>
      <c r="AI10" s="92">
        <v>8144</v>
      </c>
      <c r="AJ10" s="93">
        <v>7082</v>
      </c>
      <c r="AK10" s="94">
        <v>6846</v>
      </c>
      <c r="AL10" s="94">
        <v>1764</v>
      </c>
      <c r="AM10" s="95">
        <v>1216</v>
      </c>
      <c r="AN10" s="96">
        <v>106</v>
      </c>
      <c r="AO10" s="91">
        <v>82</v>
      </c>
      <c r="AP10" s="122">
        <v>16064</v>
      </c>
      <c r="AQ10" s="90">
        <v>8382</v>
      </c>
      <c r="AR10" s="92">
        <v>7682</v>
      </c>
      <c r="AS10" s="93">
        <v>7271</v>
      </c>
      <c r="AT10" s="94">
        <v>6778</v>
      </c>
      <c r="AU10" s="94">
        <v>902</v>
      </c>
      <c r="AV10" s="95">
        <v>776</v>
      </c>
      <c r="AW10" s="96">
        <v>209</v>
      </c>
      <c r="AX10" s="91">
        <v>128</v>
      </c>
      <c r="AY10" s="98">
        <v>1435</v>
      </c>
    </row>
    <row r="11" spans="1:51" x14ac:dyDescent="0.15">
      <c r="C11" s="99" t="s">
        <v>37</v>
      </c>
      <c r="D11" s="24"/>
      <c r="E11" s="100"/>
      <c r="F11" s="101">
        <v>1435</v>
      </c>
      <c r="G11" s="103">
        <v>-1270</v>
      </c>
      <c r="H11" s="103">
        <v>-532</v>
      </c>
      <c r="I11" s="103">
        <v>-738</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94758</v>
      </c>
      <c r="G12" s="82">
        <v>238568</v>
      </c>
      <c r="H12" s="82">
        <v>114910</v>
      </c>
      <c r="I12" s="82">
        <v>123658</v>
      </c>
      <c r="J12" s="121">
        <v>-160</v>
      </c>
      <c r="K12" s="84">
        <v>-89</v>
      </c>
      <c r="L12" s="85">
        <v>-71</v>
      </c>
      <c r="M12" s="121">
        <v>-181</v>
      </c>
      <c r="N12" s="84">
        <v>-98</v>
      </c>
      <c r="O12" s="85">
        <v>-83</v>
      </c>
      <c r="P12" s="121">
        <v>97</v>
      </c>
      <c r="Q12" s="84">
        <v>49</v>
      </c>
      <c r="R12" s="85">
        <v>48</v>
      </c>
      <c r="S12" s="86">
        <v>48</v>
      </c>
      <c r="T12" s="87">
        <v>48</v>
      </c>
      <c r="U12" s="87">
        <v>1</v>
      </c>
      <c r="V12" s="88">
        <v>0</v>
      </c>
      <c r="W12" s="121">
        <v>278</v>
      </c>
      <c r="X12" s="84">
        <v>147</v>
      </c>
      <c r="Y12" s="85">
        <v>131</v>
      </c>
      <c r="Z12" s="86">
        <v>147</v>
      </c>
      <c r="AA12" s="87">
        <v>131</v>
      </c>
      <c r="AB12" s="87">
        <v>0</v>
      </c>
      <c r="AC12" s="88">
        <v>0</v>
      </c>
      <c r="AD12" s="96">
        <v>21</v>
      </c>
      <c r="AE12" s="90">
        <v>9</v>
      </c>
      <c r="AF12" s="91">
        <v>12</v>
      </c>
      <c r="AG12" s="96">
        <v>638</v>
      </c>
      <c r="AH12" s="90">
        <v>324</v>
      </c>
      <c r="AI12" s="92">
        <v>314</v>
      </c>
      <c r="AJ12" s="93">
        <v>252</v>
      </c>
      <c r="AK12" s="94">
        <v>226</v>
      </c>
      <c r="AL12" s="94">
        <v>70</v>
      </c>
      <c r="AM12" s="95">
        <v>86</v>
      </c>
      <c r="AN12" s="96">
        <v>2</v>
      </c>
      <c r="AO12" s="91">
        <v>2</v>
      </c>
      <c r="AP12" s="122">
        <v>617</v>
      </c>
      <c r="AQ12" s="90">
        <v>315</v>
      </c>
      <c r="AR12" s="92">
        <v>302</v>
      </c>
      <c r="AS12" s="93">
        <v>269</v>
      </c>
      <c r="AT12" s="94">
        <v>248</v>
      </c>
      <c r="AU12" s="94">
        <v>36</v>
      </c>
      <c r="AV12" s="95">
        <v>48</v>
      </c>
      <c r="AW12" s="96">
        <v>10</v>
      </c>
      <c r="AX12" s="91">
        <v>6</v>
      </c>
      <c r="AY12" s="98">
        <v>35</v>
      </c>
    </row>
    <row r="13" spans="1:51" x14ac:dyDescent="0.15">
      <c r="C13" s="99" t="s">
        <v>37</v>
      </c>
      <c r="D13" s="24"/>
      <c r="E13" s="100"/>
      <c r="F13" s="101">
        <v>35</v>
      </c>
      <c r="G13" s="103">
        <v>-160</v>
      </c>
      <c r="H13" s="103">
        <v>-89</v>
      </c>
      <c r="I13" s="103">
        <v>-71</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746048</v>
      </c>
      <c r="G14" s="124">
        <v>1503245</v>
      </c>
      <c r="H14" s="125">
        <v>705077</v>
      </c>
      <c r="I14" s="125">
        <v>798168</v>
      </c>
      <c r="J14" s="83">
        <v>-518</v>
      </c>
      <c r="K14" s="126">
        <v>-155</v>
      </c>
      <c r="L14" s="127">
        <v>-363</v>
      </c>
      <c r="M14" s="83">
        <v>-693</v>
      </c>
      <c r="N14" s="126">
        <v>-330</v>
      </c>
      <c r="O14" s="127">
        <v>-363</v>
      </c>
      <c r="P14" s="83">
        <v>771</v>
      </c>
      <c r="Q14" s="126">
        <v>399</v>
      </c>
      <c r="R14" s="127">
        <v>372</v>
      </c>
      <c r="S14" s="83">
        <v>382</v>
      </c>
      <c r="T14" s="126">
        <v>353</v>
      </c>
      <c r="U14" s="126">
        <v>17</v>
      </c>
      <c r="V14" s="127">
        <v>19</v>
      </c>
      <c r="W14" s="83">
        <v>1464</v>
      </c>
      <c r="X14" s="126">
        <v>729</v>
      </c>
      <c r="Y14" s="127">
        <v>735</v>
      </c>
      <c r="Z14" s="83">
        <v>713</v>
      </c>
      <c r="AA14" s="126">
        <v>728</v>
      </c>
      <c r="AB14" s="126">
        <v>16</v>
      </c>
      <c r="AC14" s="127">
        <v>7</v>
      </c>
      <c r="AD14" s="89">
        <v>175</v>
      </c>
      <c r="AE14" s="128">
        <v>175</v>
      </c>
      <c r="AF14" s="129">
        <v>0</v>
      </c>
      <c r="AG14" s="89">
        <v>6305</v>
      </c>
      <c r="AH14" s="128">
        <v>3337</v>
      </c>
      <c r="AI14" s="130">
        <v>2968</v>
      </c>
      <c r="AJ14" s="89">
        <v>2551</v>
      </c>
      <c r="AK14" s="128">
        <v>2471</v>
      </c>
      <c r="AL14" s="128">
        <v>756</v>
      </c>
      <c r="AM14" s="129">
        <v>469</v>
      </c>
      <c r="AN14" s="89">
        <v>30</v>
      </c>
      <c r="AO14" s="129">
        <v>28</v>
      </c>
      <c r="AP14" s="89">
        <v>6130</v>
      </c>
      <c r="AQ14" s="131">
        <v>3162</v>
      </c>
      <c r="AR14" s="129">
        <v>2968</v>
      </c>
      <c r="AS14" s="89">
        <v>2673</v>
      </c>
      <c r="AT14" s="128">
        <v>2502</v>
      </c>
      <c r="AU14" s="128">
        <v>380</v>
      </c>
      <c r="AV14" s="129">
        <v>396</v>
      </c>
      <c r="AW14" s="89">
        <v>109</v>
      </c>
      <c r="AX14" s="129">
        <v>70</v>
      </c>
      <c r="AY14" s="132">
        <v>277</v>
      </c>
    </row>
    <row r="15" spans="1:51" x14ac:dyDescent="0.15">
      <c r="A15">
        <v>2</v>
      </c>
      <c r="C15" s="77" t="s">
        <v>41</v>
      </c>
      <c r="D15" s="24"/>
      <c r="E15" s="119">
        <v>169.14</v>
      </c>
      <c r="F15" s="123">
        <v>488874</v>
      </c>
      <c r="G15" s="124">
        <v>1032595</v>
      </c>
      <c r="H15" s="125">
        <v>485987</v>
      </c>
      <c r="I15" s="125">
        <v>546608</v>
      </c>
      <c r="J15" s="121">
        <v>150</v>
      </c>
      <c r="K15" s="84">
        <v>-2</v>
      </c>
      <c r="L15" s="85">
        <v>152</v>
      </c>
      <c r="M15" s="121">
        <v>-316</v>
      </c>
      <c r="N15" s="84">
        <v>-188</v>
      </c>
      <c r="O15" s="85">
        <v>-128</v>
      </c>
      <c r="P15" s="121">
        <v>599</v>
      </c>
      <c r="Q15" s="84">
        <v>303</v>
      </c>
      <c r="R15" s="85">
        <v>296</v>
      </c>
      <c r="S15" s="86">
        <v>300</v>
      </c>
      <c r="T15" s="87">
        <v>293</v>
      </c>
      <c r="U15" s="87">
        <v>3</v>
      </c>
      <c r="V15" s="88">
        <v>3</v>
      </c>
      <c r="W15" s="121">
        <v>915</v>
      </c>
      <c r="X15" s="84">
        <v>491</v>
      </c>
      <c r="Y15" s="85">
        <v>424</v>
      </c>
      <c r="Z15" s="86">
        <v>477</v>
      </c>
      <c r="AA15" s="87">
        <v>418</v>
      </c>
      <c r="AB15" s="87">
        <v>14</v>
      </c>
      <c r="AC15" s="88">
        <v>6</v>
      </c>
      <c r="AD15" s="96">
        <v>466</v>
      </c>
      <c r="AE15" s="90">
        <v>186</v>
      </c>
      <c r="AF15" s="91">
        <v>280</v>
      </c>
      <c r="AG15" s="96">
        <v>3707</v>
      </c>
      <c r="AH15" s="90">
        <v>1888</v>
      </c>
      <c r="AI15" s="92">
        <v>1819</v>
      </c>
      <c r="AJ15" s="93">
        <v>1603</v>
      </c>
      <c r="AK15" s="94">
        <v>1578</v>
      </c>
      <c r="AL15" s="94">
        <v>262</v>
      </c>
      <c r="AM15" s="95">
        <v>218</v>
      </c>
      <c r="AN15" s="96">
        <v>23</v>
      </c>
      <c r="AO15" s="91">
        <v>23</v>
      </c>
      <c r="AP15" s="122">
        <v>3241</v>
      </c>
      <c r="AQ15" s="90">
        <v>1702</v>
      </c>
      <c r="AR15" s="92">
        <v>1539</v>
      </c>
      <c r="AS15" s="93">
        <v>1546</v>
      </c>
      <c r="AT15" s="94">
        <v>1441</v>
      </c>
      <c r="AU15" s="94">
        <v>112</v>
      </c>
      <c r="AV15" s="95">
        <v>77</v>
      </c>
      <c r="AW15" s="96">
        <v>44</v>
      </c>
      <c r="AX15" s="91">
        <v>21</v>
      </c>
      <c r="AY15" s="98">
        <v>415</v>
      </c>
    </row>
    <row r="16" spans="1:51" x14ac:dyDescent="0.15">
      <c r="A16">
        <v>3</v>
      </c>
      <c r="C16" s="77" t="s">
        <v>42</v>
      </c>
      <c r="D16" s="24"/>
      <c r="E16" s="133">
        <v>480.89</v>
      </c>
      <c r="F16" s="123">
        <v>298778</v>
      </c>
      <c r="G16" s="124">
        <v>703755</v>
      </c>
      <c r="H16" s="125">
        <v>330186</v>
      </c>
      <c r="I16" s="125">
        <v>373569</v>
      </c>
      <c r="J16" s="121">
        <v>-329</v>
      </c>
      <c r="K16" s="84">
        <v>-195</v>
      </c>
      <c r="L16" s="85">
        <v>-134</v>
      </c>
      <c r="M16" s="121">
        <v>-316</v>
      </c>
      <c r="N16" s="84">
        <v>-159</v>
      </c>
      <c r="O16" s="85">
        <v>-157</v>
      </c>
      <c r="P16" s="121">
        <v>339</v>
      </c>
      <c r="Q16" s="84">
        <v>166</v>
      </c>
      <c r="R16" s="85">
        <v>173</v>
      </c>
      <c r="S16" s="86">
        <v>166</v>
      </c>
      <c r="T16" s="87">
        <v>172</v>
      </c>
      <c r="U16" s="87">
        <v>0</v>
      </c>
      <c r="V16" s="88">
        <v>1</v>
      </c>
      <c r="W16" s="121">
        <v>655</v>
      </c>
      <c r="X16" s="84">
        <v>325</v>
      </c>
      <c r="Y16" s="85">
        <v>330</v>
      </c>
      <c r="Z16" s="86">
        <v>324</v>
      </c>
      <c r="AA16" s="87">
        <v>327</v>
      </c>
      <c r="AB16" s="87">
        <v>1</v>
      </c>
      <c r="AC16" s="88">
        <v>3</v>
      </c>
      <c r="AD16" s="96">
        <v>-13</v>
      </c>
      <c r="AE16" s="90">
        <v>-36</v>
      </c>
      <c r="AF16" s="91">
        <v>23</v>
      </c>
      <c r="AG16" s="96">
        <v>2008</v>
      </c>
      <c r="AH16" s="90">
        <v>1002</v>
      </c>
      <c r="AI16" s="92">
        <v>1006</v>
      </c>
      <c r="AJ16" s="93">
        <v>846</v>
      </c>
      <c r="AK16" s="94">
        <v>898</v>
      </c>
      <c r="AL16" s="94">
        <v>146</v>
      </c>
      <c r="AM16" s="95">
        <v>102</v>
      </c>
      <c r="AN16" s="96">
        <v>10</v>
      </c>
      <c r="AO16" s="91">
        <v>6</v>
      </c>
      <c r="AP16" s="122">
        <v>2021</v>
      </c>
      <c r="AQ16" s="90">
        <v>1038</v>
      </c>
      <c r="AR16" s="92">
        <v>983</v>
      </c>
      <c r="AS16" s="93">
        <v>942</v>
      </c>
      <c r="AT16" s="94">
        <v>927</v>
      </c>
      <c r="AU16" s="94">
        <v>92</v>
      </c>
      <c r="AV16" s="95">
        <v>48</v>
      </c>
      <c r="AW16" s="96">
        <v>4</v>
      </c>
      <c r="AX16" s="91">
        <v>8</v>
      </c>
      <c r="AY16" s="98">
        <v>149</v>
      </c>
    </row>
    <row r="17" spans="1:51" s="2" customFormat="1" x14ac:dyDescent="0.15">
      <c r="A17">
        <v>4</v>
      </c>
      <c r="B17"/>
      <c r="C17" s="77" t="s">
        <v>43</v>
      </c>
      <c r="D17" s="24"/>
      <c r="E17" s="119">
        <v>266.33</v>
      </c>
      <c r="F17" s="123">
        <v>309422</v>
      </c>
      <c r="G17" s="124">
        <v>711646</v>
      </c>
      <c r="H17" s="125">
        <v>344729</v>
      </c>
      <c r="I17" s="125">
        <v>366917</v>
      </c>
      <c r="J17" s="121">
        <v>92</v>
      </c>
      <c r="K17" s="84">
        <v>81</v>
      </c>
      <c r="L17" s="85">
        <v>11</v>
      </c>
      <c r="M17" s="121">
        <v>-192</v>
      </c>
      <c r="N17" s="84">
        <v>-84</v>
      </c>
      <c r="O17" s="85">
        <v>-108</v>
      </c>
      <c r="P17" s="121">
        <v>448</v>
      </c>
      <c r="Q17" s="84">
        <v>241</v>
      </c>
      <c r="R17" s="85">
        <v>207</v>
      </c>
      <c r="S17" s="86">
        <v>240</v>
      </c>
      <c r="T17" s="87">
        <v>206</v>
      </c>
      <c r="U17" s="87">
        <v>1</v>
      </c>
      <c r="V17" s="88">
        <v>1</v>
      </c>
      <c r="W17" s="121">
        <v>640</v>
      </c>
      <c r="X17" s="84">
        <v>325</v>
      </c>
      <c r="Y17" s="85">
        <v>315</v>
      </c>
      <c r="Z17" s="86">
        <v>322</v>
      </c>
      <c r="AA17" s="87">
        <v>315</v>
      </c>
      <c r="AB17" s="87">
        <v>3</v>
      </c>
      <c r="AC17" s="88">
        <v>0</v>
      </c>
      <c r="AD17" s="96">
        <v>284</v>
      </c>
      <c r="AE17" s="90">
        <v>165</v>
      </c>
      <c r="AF17" s="91">
        <v>119</v>
      </c>
      <c r="AG17" s="96">
        <v>2141</v>
      </c>
      <c r="AH17" s="90">
        <v>1140</v>
      </c>
      <c r="AI17" s="92">
        <v>1001</v>
      </c>
      <c r="AJ17" s="93">
        <v>970</v>
      </c>
      <c r="AK17" s="94">
        <v>905</v>
      </c>
      <c r="AL17" s="94">
        <v>155</v>
      </c>
      <c r="AM17" s="95">
        <v>90</v>
      </c>
      <c r="AN17" s="96">
        <v>15</v>
      </c>
      <c r="AO17" s="91">
        <v>6</v>
      </c>
      <c r="AP17" s="122">
        <v>1857</v>
      </c>
      <c r="AQ17" s="90">
        <v>975</v>
      </c>
      <c r="AR17" s="92">
        <v>882</v>
      </c>
      <c r="AS17" s="93">
        <v>884</v>
      </c>
      <c r="AT17" s="94">
        <v>811</v>
      </c>
      <c r="AU17" s="94">
        <v>75</v>
      </c>
      <c r="AV17" s="95">
        <v>62</v>
      </c>
      <c r="AW17" s="96">
        <v>16</v>
      </c>
      <c r="AX17" s="91">
        <v>9</v>
      </c>
      <c r="AY17" s="98">
        <v>302</v>
      </c>
    </row>
    <row r="18" spans="1:51" s="2" customFormat="1" x14ac:dyDescent="0.15">
      <c r="A18" s="2">
        <v>5</v>
      </c>
      <c r="C18" s="77" t="s">
        <v>44</v>
      </c>
      <c r="D18" s="78"/>
      <c r="E18" s="133">
        <v>895.61</v>
      </c>
      <c r="F18" s="80">
        <v>104330</v>
      </c>
      <c r="G18" s="134">
        <v>256228</v>
      </c>
      <c r="H18" s="134">
        <v>124361</v>
      </c>
      <c r="I18" s="134">
        <v>131867</v>
      </c>
      <c r="J18" s="121">
        <v>-112</v>
      </c>
      <c r="K18" s="84">
        <v>-72</v>
      </c>
      <c r="L18" s="85">
        <v>-40</v>
      </c>
      <c r="M18" s="121">
        <v>-180</v>
      </c>
      <c r="N18" s="84">
        <v>-92</v>
      </c>
      <c r="O18" s="85">
        <v>-88</v>
      </c>
      <c r="P18" s="121">
        <v>119</v>
      </c>
      <c r="Q18" s="84">
        <v>64</v>
      </c>
      <c r="R18" s="85">
        <v>55</v>
      </c>
      <c r="S18" s="86">
        <v>59</v>
      </c>
      <c r="T18" s="87">
        <v>52</v>
      </c>
      <c r="U18" s="87">
        <v>5</v>
      </c>
      <c r="V18" s="88">
        <v>3</v>
      </c>
      <c r="W18" s="121">
        <v>299</v>
      </c>
      <c r="X18" s="84">
        <v>156</v>
      </c>
      <c r="Y18" s="85">
        <v>143</v>
      </c>
      <c r="Z18" s="86">
        <v>156</v>
      </c>
      <c r="AA18" s="87">
        <v>143</v>
      </c>
      <c r="AB18" s="87">
        <v>0</v>
      </c>
      <c r="AC18" s="88">
        <v>0</v>
      </c>
      <c r="AD18" s="96">
        <v>68</v>
      </c>
      <c r="AE18" s="90">
        <v>20</v>
      </c>
      <c r="AF18" s="91">
        <v>48</v>
      </c>
      <c r="AG18" s="96">
        <v>862</v>
      </c>
      <c r="AH18" s="90">
        <v>442</v>
      </c>
      <c r="AI18" s="92">
        <v>420</v>
      </c>
      <c r="AJ18" s="93">
        <v>301</v>
      </c>
      <c r="AK18" s="94">
        <v>279</v>
      </c>
      <c r="AL18" s="94">
        <v>135</v>
      </c>
      <c r="AM18" s="95">
        <v>136</v>
      </c>
      <c r="AN18" s="96">
        <v>6</v>
      </c>
      <c r="AO18" s="91">
        <v>5</v>
      </c>
      <c r="AP18" s="122">
        <v>794</v>
      </c>
      <c r="AQ18" s="90">
        <v>422</v>
      </c>
      <c r="AR18" s="92">
        <v>372</v>
      </c>
      <c r="AS18" s="93">
        <v>334</v>
      </c>
      <c r="AT18" s="94">
        <v>308</v>
      </c>
      <c r="AU18" s="94">
        <v>81</v>
      </c>
      <c r="AV18" s="95">
        <v>63</v>
      </c>
      <c r="AW18" s="96">
        <v>7</v>
      </c>
      <c r="AX18" s="91">
        <v>1</v>
      </c>
      <c r="AY18" s="98">
        <v>126</v>
      </c>
    </row>
    <row r="19" spans="1:51" s="2" customFormat="1" x14ac:dyDescent="0.15">
      <c r="A19" s="2">
        <v>6</v>
      </c>
      <c r="C19" s="135" t="s">
        <v>45</v>
      </c>
      <c r="D19" s="78"/>
      <c r="E19" s="133">
        <v>865.25</v>
      </c>
      <c r="F19" s="120">
        <v>244882</v>
      </c>
      <c r="G19" s="82">
        <v>562303</v>
      </c>
      <c r="H19" s="82">
        <v>271905</v>
      </c>
      <c r="I19" s="82">
        <v>290398</v>
      </c>
      <c r="J19" s="121">
        <v>-144</v>
      </c>
      <c r="K19" s="84">
        <v>-30</v>
      </c>
      <c r="L19" s="85">
        <v>-114</v>
      </c>
      <c r="M19" s="121">
        <v>-273</v>
      </c>
      <c r="N19" s="84">
        <v>-130</v>
      </c>
      <c r="O19" s="85">
        <v>-143</v>
      </c>
      <c r="P19" s="121">
        <v>338</v>
      </c>
      <c r="Q19" s="84">
        <v>179</v>
      </c>
      <c r="R19" s="85">
        <v>159</v>
      </c>
      <c r="S19" s="86">
        <v>178</v>
      </c>
      <c r="T19" s="87">
        <v>152</v>
      </c>
      <c r="U19" s="87">
        <v>1</v>
      </c>
      <c r="V19" s="88">
        <v>7</v>
      </c>
      <c r="W19" s="121">
        <v>611</v>
      </c>
      <c r="X19" s="84">
        <v>309</v>
      </c>
      <c r="Y19" s="85">
        <v>302</v>
      </c>
      <c r="Z19" s="86">
        <v>305</v>
      </c>
      <c r="AA19" s="87">
        <v>297</v>
      </c>
      <c r="AB19" s="87">
        <v>4</v>
      </c>
      <c r="AC19" s="88">
        <v>5</v>
      </c>
      <c r="AD19" s="96">
        <v>129</v>
      </c>
      <c r="AE19" s="90">
        <v>100</v>
      </c>
      <c r="AF19" s="91">
        <v>29</v>
      </c>
      <c r="AG19" s="96">
        <v>1403</v>
      </c>
      <c r="AH19" s="90">
        <v>793</v>
      </c>
      <c r="AI19" s="92">
        <v>610</v>
      </c>
      <c r="AJ19" s="93">
        <v>569</v>
      </c>
      <c r="AK19" s="94">
        <v>476</v>
      </c>
      <c r="AL19" s="94">
        <v>207</v>
      </c>
      <c r="AM19" s="95">
        <v>127</v>
      </c>
      <c r="AN19" s="96">
        <v>17</v>
      </c>
      <c r="AO19" s="91">
        <v>7</v>
      </c>
      <c r="AP19" s="122">
        <v>1274</v>
      </c>
      <c r="AQ19" s="90">
        <v>693</v>
      </c>
      <c r="AR19" s="92">
        <v>581</v>
      </c>
      <c r="AS19" s="93">
        <v>587</v>
      </c>
      <c r="AT19" s="94">
        <v>497</v>
      </c>
      <c r="AU19" s="94">
        <v>83</v>
      </c>
      <c r="AV19" s="95">
        <v>71</v>
      </c>
      <c r="AW19" s="96">
        <v>23</v>
      </c>
      <c r="AX19" s="91">
        <v>13</v>
      </c>
      <c r="AY19" s="98">
        <v>157</v>
      </c>
    </row>
    <row r="20" spans="1:51" x14ac:dyDescent="0.15">
      <c r="A20" s="2">
        <v>7</v>
      </c>
      <c r="B20" s="2"/>
      <c r="C20" s="135" t="s">
        <v>46</v>
      </c>
      <c r="D20" s="78"/>
      <c r="E20" s="133">
        <v>1566.97</v>
      </c>
      <c r="F20" s="120">
        <v>96016</v>
      </c>
      <c r="G20" s="82">
        <v>237458</v>
      </c>
      <c r="H20" s="82">
        <v>114488</v>
      </c>
      <c r="I20" s="82">
        <v>122970</v>
      </c>
      <c r="J20" s="121">
        <v>-189</v>
      </c>
      <c r="K20" s="84">
        <v>-90</v>
      </c>
      <c r="L20" s="85">
        <v>-99</v>
      </c>
      <c r="M20" s="121">
        <v>-147</v>
      </c>
      <c r="N20" s="84">
        <v>-67</v>
      </c>
      <c r="O20" s="85">
        <v>-80</v>
      </c>
      <c r="P20" s="121">
        <v>101</v>
      </c>
      <c r="Q20" s="84">
        <v>59</v>
      </c>
      <c r="R20" s="85">
        <v>42</v>
      </c>
      <c r="S20" s="86">
        <v>59</v>
      </c>
      <c r="T20" s="87">
        <v>42</v>
      </c>
      <c r="U20" s="87">
        <v>0</v>
      </c>
      <c r="V20" s="88">
        <v>0</v>
      </c>
      <c r="W20" s="121">
        <v>248</v>
      </c>
      <c r="X20" s="84">
        <v>126</v>
      </c>
      <c r="Y20" s="85">
        <v>122</v>
      </c>
      <c r="Z20" s="86">
        <v>126</v>
      </c>
      <c r="AA20" s="87">
        <v>122</v>
      </c>
      <c r="AB20" s="87">
        <v>0</v>
      </c>
      <c r="AC20" s="88">
        <v>0</v>
      </c>
      <c r="AD20" s="96">
        <v>-42</v>
      </c>
      <c r="AE20" s="90">
        <v>-23</v>
      </c>
      <c r="AF20" s="91">
        <v>-19</v>
      </c>
      <c r="AG20" s="96">
        <v>470</v>
      </c>
      <c r="AH20" s="90">
        <v>238</v>
      </c>
      <c r="AI20" s="92">
        <v>232</v>
      </c>
      <c r="AJ20" s="93">
        <v>187</v>
      </c>
      <c r="AK20" s="94">
        <v>175</v>
      </c>
      <c r="AL20" s="94">
        <v>47</v>
      </c>
      <c r="AM20" s="95">
        <v>53</v>
      </c>
      <c r="AN20" s="96">
        <v>4</v>
      </c>
      <c r="AO20" s="91">
        <v>4</v>
      </c>
      <c r="AP20" s="122">
        <v>512</v>
      </c>
      <c r="AQ20" s="90">
        <v>261</v>
      </c>
      <c r="AR20" s="92">
        <v>251</v>
      </c>
      <c r="AS20" s="93">
        <v>223</v>
      </c>
      <c r="AT20" s="94">
        <v>214</v>
      </c>
      <c r="AU20" s="94">
        <v>34</v>
      </c>
      <c r="AV20" s="95">
        <v>35</v>
      </c>
      <c r="AW20" s="96">
        <v>4</v>
      </c>
      <c r="AX20" s="91">
        <v>2</v>
      </c>
      <c r="AY20" s="98">
        <v>14</v>
      </c>
    </row>
    <row r="21" spans="1:51" x14ac:dyDescent="0.15">
      <c r="A21">
        <v>8</v>
      </c>
      <c r="C21" s="77" t="s">
        <v>47</v>
      </c>
      <c r="D21" s="78"/>
      <c r="E21" s="133">
        <v>2133.3000000000002</v>
      </c>
      <c r="F21" s="123">
        <v>60902</v>
      </c>
      <c r="G21" s="124">
        <v>150478</v>
      </c>
      <c r="H21" s="125">
        <v>72106</v>
      </c>
      <c r="I21" s="125">
        <v>78372</v>
      </c>
      <c r="J21" s="121">
        <v>-188</v>
      </c>
      <c r="K21" s="84">
        <v>-95</v>
      </c>
      <c r="L21" s="85">
        <v>-93</v>
      </c>
      <c r="M21" s="121">
        <v>-157</v>
      </c>
      <c r="N21" s="84">
        <v>-62</v>
      </c>
      <c r="O21" s="85">
        <v>-95</v>
      </c>
      <c r="P21" s="121">
        <v>74</v>
      </c>
      <c r="Q21" s="84">
        <v>44</v>
      </c>
      <c r="R21" s="85">
        <v>30</v>
      </c>
      <c r="S21" s="86">
        <v>44</v>
      </c>
      <c r="T21" s="87">
        <v>30</v>
      </c>
      <c r="U21" s="87">
        <v>0</v>
      </c>
      <c r="V21" s="88">
        <v>0</v>
      </c>
      <c r="W21" s="121">
        <v>231</v>
      </c>
      <c r="X21" s="84">
        <v>106</v>
      </c>
      <c r="Y21" s="85">
        <v>125</v>
      </c>
      <c r="Z21" s="86">
        <v>106</v>
      </c>
      <c r="AA21" s="87">
        <v>125</v>
      </c>
      <c r="AB21" s="87">
        <v>0</v>
      </c>
      <c r="AC21" s="88">
        <v>0</v>
      </c>
      <c r="AD21" s="96">
        <v>-31</v>
      </c>
      <c r="AE21" s="90">
        <v>-33</v>
      </c>
      <c r="AF21" s="91">
        <v>2</v>
      </c>
      <c r="AG21" s="96">
        <v>268</v>
      </c>
      <c r="AH21" s="90">
        <v>123</v>
      </c>
      <c r="AI21" s="92">
        <v>145</v>
      </c>
      <c r="AJ21" s="93">
        <v>98</v>
      </c>
      <c r="AK21" s="94">
        <v>103</v>
      </c>
      <c r="AL21" s="94">
        <v>24</v>
      </c>
      <c r="AM21" s="95">
        <v>42</v>
      </c>
      <c r="AN21" s="96">
        <v>1</v>
      </c>
      <c r="AO21" s="91">
        <v>0</v>
      </c>
      <c r="AP21" s="122">
        <v>299</v>
      </c>
      <c r="AQ21" s="90">
        <v>156</v>
      </c>
      <c r="AR21" s="92">
        <v>143</v>
      </c>
      <c r="AS21" s="93">
        <v>133</v>
      </c>
      <c r="AT21" s="94">
        <v>110</v>
      </c>
      <c r="AU21" s="94">
        <v>18</v>
      </c>
      <c r="AV21" s="95">
        <v>31</v>
      </c>
      <c r="AW21" s="96">
        <v>5</v>
      </c>
      <c r="AX21" s="91">
        <v>2</v>
      </c>
      <c r="AY21" s="98">
        <v>-17</v>
      </c>
    </row>
    <row r="22" spans="1:51" x14ac:dyDescent="0.15">
      <c r="A22">
        <v>9</v>
      </c>
      <c r="C22" s="77" t="s">
        <v>48</v>
      </c>
      <c r="D22" s="78"/>
      <c r="E22" s="133">
        <v>870.8</v>
      </c>
      <c r="F22" s="123">
        <v>39303</v>
      </c>
      <c r="G22" s="124">
        <v>97789</v>
      </c>
      <c r="H22" s="125">
        <v>46898</v>
      </c>
      <c r="I22" s="125">
        <v>50891</v>
      </c>
      <c r="J22" s="121">
        <v>-113</v>
      </c>
      <c r="K22" s="84">
        <v>-36</v>
      </c>
      <c r="L22" s="85">
        <v>-77</v>
      </c>
      <c r="M22" s="121">
        <v>-91</v>
      </c>
      <c r="N22" s="84">
        <v>-38</v>
      </c>
      <c r="O22" s="85">
        <v>-53</v>
      </c>
      <c r="P22" s="121">
        <v>45</v>
      </c>
      <c r="Q22" s="84">
        <v>23</v>
      </c>
      <c r="R22" s="85">
        <v>22</v>
      </c>
      <c r="S22" s="86">
        <v>22</v>
      </c>
      <c r="T22" s="87">
        <v>22</v>
      </c>
      <c r="U22" s="87">
        <v>1</v>
      </c>
      <c r="V22" s="88">
        <v>0</v>
      </c>
      <c r="W22" s="121">
        <v>136</v>
      </c>
      <c r="X22" s="84">
        <v>61</v>
      </c>
      <c r="Y22" s="85">
        <v>75</v>
      </c>
      <c r="Z22" s="86">
        <v>61</v>
      </c>
      <c r="AA22" s="87">
        <v>75</v>
      </c>
      <c r="AB22" s="87">
        <v>0</v>
      </c>
      <c r="AC22" s="88">
        <v>0</v>
      </c>
      <c r="AD22" s="96">
        <v>-22</v>
      </c>
      <c r="AE22" s="90">
        <v>2</v>
      </c>
      <c r="AF22" s="91">
        <v>-24</v>
      </c>
      <c r="AG22" s="96">
        <v>233</v>
      </c>
      <c r="AH22" s="90">
        <v>125</v>
      </c>
      <c r="AI22" s="92">
        <v>108</v>
      </c>
      <c r="AJ22" s="93">
        <v>93</v>
      </c>
      <c r="AK22" s="94">
        <v>88</v>
      </c>
      <c r="AL22" s="94">
        <v>32</v>
      </c>
      <c r="AM22" s="95">
        <v>17</v>
      </c>
      <c r="AN22" s="96">
        <v>0</v>
      </c>
      <c r="AO22" s="91">
        <v>3</v>
      </c>
      <c r="AP22" s="122">
        <v>255</v>
      </c>
      <c r="AQ22" s="90">
        <v>123</v>
      </c>
      <c r="AR22" s="92">
        <v>132</v>
      </c>
      <c r="AS22" s="93">
        <v>102</v>
      </c>
      <c r="AT22" s="94">
        <v>110</v>
      </c>
      <c r="AU22" s="94">
        <v>18</v>
      </c>
      <c r="AV22" s="95">
        <v>17</v>
      </c>
      <c r="AW22" s="96">
        <v>3</v>
      </c>
      <c r="AX22" s="91">
        <v>5</v>
      </c>
      <c r="AY22" s="98">
        <v>9</v>
      </c>
    </row>
    <row r="23" spans="1:51" x14ac:dyDescent="0.15">
      <c r="A23">
        <v>10</v>
      </c>
      <c r="C23" s="77" t="s">
        <v>49</v>
      </c>
      <c r="D23" s="78"/>
      <c r="E23" s="133">
        <v>595.63</v>
      </c>
      <c r="F23" s="120">
        <v>53232</v>
      </c>
      <c r="G23" s="81">
        <v>123295</v>
      </c>
      <c r="H23" s="81">
        <v>58647</v>
      </c>
      <c r="I23" s="82">
        <v>64648</v>
      </c>
      <c r="J23" s="121">
        <v>-79</v>
      </c>
      <c r="K23" s="84">
        <v>-27</v>
      </c>
      <c r="L23" s="85">
        <v>-52</v>
      </c>
      <c r="M23" s="121">
        <v>-118</v>
      </c>
      <c r="N23" s="84">
        <v>-50</v>
      </c>
      <c r="O23" s="85">
        <v>-68</v>
      </c>
      <c r="P23" s="121">
        <v>50</v>
      </c>
      <c r="Q23" s="84">
        <v>28</v>
      </c>
      <c r="R23" s="85">
        <v>22</v>
      </c>
      <c r="S23" s="86">
        <v>27</v>
      </c>
      <c r="T23" s="87">
        <v>22</v>
      </c>
      <c r="U23" s="87">
        <v>1</v>
      </c>
      <c r="V23" s="88">
        <v>0</v>
      </c>
      <c r="W23" s="121">
        <v>168</v>
      </c>
      <c r="X23" s="84">
        <v>78</v>
      </c>
      <c r="Y23" s="85">
        <v>90</v>
      </c>
      <c r="Z23" s="86">
        <v>78</v>
      </c>
      <c r="AA23" s="87">
        <v>90</v>
      </c>
      <c r="AB23" s="87">
        <v>0</v>
      </c>
      <c r="AC23" s="88">
        <v>0</v>
      </c>
      <c r="AD23" s="96">
        <v>39</v>
      </c>
      <c r="AE23" s="90">
        <v>23</v>
      </c>
      <c r="AF23" s="91">
        <v>16</v>
      </c>
      <c r="AG23" s="96">
        <v>337</v>
      </c>
      <c r="AH23" s="90">
        <v>188</v>
      </c>
      <c r="AI23" s="92">
        <v>149</v>
      </c>
      <c r="AJ23" s="93">
        <v>116</v>
      </c>
      <c r="AK23" s="94">
        <v>99</v>
      </c>
      <c r="AL23" s="94">
        <v>70</v>
      </c>
      <c r="AM23" s="95">
        <v>48</v>
      </c>
      <c r="AN23" s="96">
        <v>2</v>
      </c>
      <c r="AO23" s="91">
        <v>2</v>
      </c>
      <c r="AP23" s="122">
        <v>298</v>
      </c>
      <c r="AQ23" s="90">
        <v>165</v>
      </c>
      <c r="AR23" s="92">
        <v>133</v>
      </c>
      <c r="AS23" s="93">
        <v>116</v>
      </c>
      <c r="AT23" s="94">
        <v>106</v>
      </c>
      <c r="AU23" s="94">
        <v>45</v>
      </c>
      <c r="AV23" s="95">
        <v>24</v>
      </c>
      <c r="AW23" s="96">
        <v>4</v>
      </c>
      <c r="AX23" s="91">
        <v>3</v>
      </c>
      <c r="AY23" s="98">
        <v>38</v>
      </c>
    </row>
    <row r="24" spans="1:51" x14ac:dyDescent="0.15">
      <c r="A24">
        <v>1</v>
      </c>
      <c r="B24" s="136">
        <v>100</v>
      </c>
      <c r="C24" s="137" t="s">
        <v>50</v>
      </c>
      <c r="D24" s="24" t="s">
        <v>51</v>
      </c>
      <c r="E24" s="138">
        <v>557.04999999999995</v>
      </c>
      <c r="F24" s="80">
        <v>746048</v>
      </c>
      <c r="G24" s="82">
        <v>1503245</v>
      </c>
      <c r="H24" s="82">
        <v>705077</v>
      </c>
      <c r="I24" s="82">
        <v>798168</v>
      </c>
      <c r="J24" s="139">
        <v>-518</v>
      </c>
      <c r="K24" s="140">
        <v>-155</v>
      </c>
      <c r="L24" s="141">
        <v>-363</v>
      </c>
      <c r="M24" s="142">
        <v>-693</v>
      </c>
      <c r="N24" s="140">
        <v>-330</v>
      </c>
      <c r="O24" s="141">
        <v>-363</v>
      </c>
      <c r="P24" s="139">
        <v>771</v>
      </c>
      <c r="Q24" s="140">
        <v>399</v>
      </c>
      <c r="R24" s="141">
        <v>372</v>
      </c>
      <c r="S24" s="139">
        <v>382</v>
      </c>
      <c r="T24" s="140">
        <v>353</v>
      </c>
      <c r="U24" s="140">
        <v>17</v>
      </c>
      <c r="V24" s="141">
        <v>19</v>
      </c>
      <c r="W24" s="139">
        <v>1464</v>
      </c>
      <c r="X24" s="140">
        <v>729</v>
      </c>
      <c r="Y24" s="141">
        <v>735</v>
      </c>
      <c r="Z24" s="139">
        <v>713</v>
      </c>
      <c r="AA24" s="140">
        <v>728</v>
      </c>
      <c r="AB24" s="140">
        <v>16</v>
      </c>
      <c r="AC24" s="141">
        <v>7</v>
      </c>
      <c r="AD24" s="143">
        <v>175</v>
      </c>
      <c r="AE24" s="144">
        <v>175</v>
      </c>
      <c r="AF24" s="145">
        <v>0</v>
      </c>
      <c r="AG24" s="143">
        <v>6305</v>
      </c>
      <c r="AH24" s="144">
        <v>3337</v>
      </c>
      <c r="AI24" s="146">
        <v>2968</v>
      </c>
      <c r="AJ24" s="143">
        <v>2551</v>
      </c>
      <c r="AK24" s="144">
        <v>2471</v>
      </c>
      <c r="AL24" s="144">
        <v>756</v>
      </c>
      <c r="AM24" s="145">
        <v>469</v>
      </c>
      <c r="AN24" s="143">
        <v>30</v>
      </c>
      <c r="AO24" s="145">
        <v>28</v>
      </c>
      <c r="AP24" s="147">
        <v>6130</v>
      </c>
      <c r="AQ24" s="144">
        <v>3162</v>
      </c>
      <c r="AR24" s="146">
        <v>2968</v>
      </c>
      <c r="AS24" s="143">
        <v>2673</v>
      </c>
      <c r="AT24" s="144">
        <v>2502</v>
      </c>
      <c r="AU24" s="144">
        <v>380</v>
      </c>
      <c r="AV24" s="145">
        <v>396</v>
      </c>
      <c r="AW24" s="143">
        <v>109</v>
      </c>
      <c r="AX24" s="145">
        <v>70</v>
      </c>
      <c r="AY24" s="148">
        <v>277</v>
      </c>
    </row>
    <row r="25" spans="1:51" x14ac:dyDescent="0.15">
      <c r="B25" s="136">
        <v>101</v>
      </c>
      <c r="C25" s="99" t="s">
        <v>52</v>
      </c>
      <c r="D25" s="24"/>
      <c r="E25" s="149">
        <v>34.03</v>
      </c>
      <c r="F25" s="150">
        <v>103425</v>
      </c>
      <c r="G25" s="103">
        <v>211133</v>
      </c>
      <c r="H25" s="103">
        <v>98088</v>
      </c>
      <c r="I25" s="103">
        <v>113045</v>
      </c>
      <c r="J25" s="104">
        <v>-50</v>
      </c>
      <c r="K25" s="105">
        <v>20</v>
      </c>
      <c r="L25" s="106">
        <v>-70</v>
      </c>
      <c r="M25" s="104">
        <v>-26</v>
      </c>
      <c r="N25" s="105">
        <v>-1</v>
      </c>
      <c r="O25" s="106">
        <v>-25</v>
      </c>
      <c r="P25" s="104">
        <v>126</v>
      </c>
      <c r="Q25" s="105">
        <v>75</v>
      </c>
      <c r="R25" s="106">
        <v>51</v>
      </c>
      <c r="S25" s="107">
        <v>72</v>
      </c>
      <c r="T25" s="108">
        <v>48</v>
      </c>
      <c r="U25" s="108">
        <v>3</v>
      </c>
      <c r="V25" s="109">
        <v>3</v>
      </c>
      <c r="W25" s="104">
        <v>152</v>
      </c>
      <c r="X25" s="105">
        <v>76</v>
      </c>
      <c r="Y25" s="106">
        <v>76</v>
      </c>
      <c r="Z25" s="107">
        <v>74</v>
      </c>
      <c r="AA25" s="108">
        <v>76</v>
      </c>
      <c r="AB25" s="108">
        <v>2</v>
      </c>
      <c r="AC25" s="109">
        <v>0</v>
      </c>
      <c r="AD25" s="110">
        <v>-24</v>
      </c>
      <c r="AE25" s="111">
        <v>21</v>
      </c>
      <c r="AF25" s="112">
        <v>-45</v>
      </c>
      <c r="AG25" s="110">
        <v>857</v>
      </c>
      <c r="AH25" s="111">
        <v>463</v>
      </c>
      <c r="AI25" s="113">
        <v>394</v>
      </c>
      <c r="AJ25" s="114">
        <v>387</v>
      </c>
      <c r="AK25" s="115">
        <v>352</v>
      </c>
      <c r="AL25" s="115">
        <v>72</v>
      </c>
      <c r="AM25" s="116">
        <v>34</v>
      </c>
      <c r="AN25" s="110">
        <v>4</v>
      </c>
      <c r="AO25" s="112">
        <v>8</v>
      </c>
      <c r="AP25" s="117">
        <v>881</v>
      </c>
      <c r="AQ25" s="111">
        <v>442</v>
      </c>
      <c r="AR25" s="113">
        <v>439</v>
      </c>
      <c r="AS25" s="114">
        <v>368</v>
      </c>
      <c r="AT25" s="115">
        <v>364</v>
      </c>
      <c r="AU25" s="115">
        <v>56</v>
      </c>
      <c r="AV25" s="116">
        <v>65</v>
      </c>
      <c r="AW25" s="110">
        <v>18</v>
      </c>
      <c r="AX25" s="112">
        <v>10</v>
      </c>
      <c r="AY25" s="118">
        <v>-36</v>
      </c>
    </row>
    <row r="26" spans="1:51" x14ac:dyDescent="0.15">
      <c r="B26" s="136">
        <v>102</v>
      </c>
      <c r="C26" s="99" t="s">
        <v>53</v>
      </c>
      <c r="D26" s="24"/>
      <c r="E26" s="149">
        <v>32.659999999999997</v>
      </c>
      <c r="F26" s="150">
        <v>71263</v>
      </c>
      <c r="G26" s="103">
        <v>136168</v>
      </c>
      <c r="H26" s="103">
        <v>63292</v>
      </c>
      <c r="I26" s="103">
        <v>72876</v>
      </c>
      <c r="J26" s="104">
        <v>-7</v>
      </c>
      <c r="K26" s="105">
        <v>7</v>
      </c>
      <c r="L26" s="106">
        <v>-14</v>
      </c>
      <c r="M26" s="104">
        <v>-61</v>
      </c>
      <c r="N26" s="105">
        <v>-23</v>
      </c>
      <c r="O26" s="151">
        <v>-38</v>
      </c>
      <c r="P26" s="104">
        <v>64</v>
      </c>
      <c r="Q26" s="105">
        <v>35</v>
      </c>
      <c r="R26" s="106">
        <v>29</v>
      </c>
      <c r="S26" s="107">
        <v>32</v>
      </c>
      <c r="T26" s="108">
        <v>29</v>
      </c>
      <c r="U26" s="108">
        <v>3</v>
      </c>
      <c r="V26" s="109">
        <v>0</v>
      </c>
      <c r="W26" s="104">
        <v>125</v>
      </c>
      <c r="X26" s="105">
        <v>58</v>
      </c>
      <c r="Y26" s="106">
        <v>67</v>
      </c>
      <c r="Z26" s="107">
        <v>57</v>
      </c>
      <c r="AA26" s="108">
        <v>67</v>
      </c>
      <c r="AB26" s="108">
        <v>1</v>
      </c>
      <c r="AC26" s="109">
        <v>0</v>
      </c>
      <c r="AD26" s="110">
        <v>54</v>
      </c>
      <c r="AE26" s="111">
        <v>30</v>
      </c>
      <c r="AF26" s="112">
        <v>24</v>
      </c>
      <c r="AG26" s="110">
        <v>617</v>
      </c>
      <c r="AH26" s="111">
        <v>319</v>
      </c>
      <c r="AI26" s="113">
        <v>298</v>
      </c>
      <c r="AJ26" s="114">
        <v>271</v>
      </c>
      <c r="AK26" s="115">
        <v>273</v>
      </c>
      <c r="AL26" s="115">
        <v>43</v>
      </c>
      <c r="AM26" s="116">
        <v>24</v>
      </c>
      <c r="AN26" s="110">
        <v>5</v>
      </c>
      <c r="AO26" s="112">
        <v>1</v>
      </c>
      <c r="AP26" s="117">
        <v>563</v>
      </c>
      <c r="AQ26" s="111">
        <v>289</v>
      </c>
      <c r="AR26" s="113">
        <v>274</v>
      </c>
      <c r="AS26" s="114">
        <v>241</v>
      </c>
      <c r="AT26" s="115">
        <v>237</v>
      </c>
      <c r="AU26" s="115">
        <v>42</v>
      </c>
      <c r="AV26" s="116">
        <v>33</v>
      </c>
      <c r="AW26" s="110">
        <v>6</v>
      </c>
      <c r="AX26" s="112">
        <v>4</v>
      </c>
      <c r="AY26" s="118">
        <v>31</v>
      </c>
    </row>
    <row r="27" spans="1:51" x14ac:dyDescent="0.15">
      <c r="B27" s="136">
        <v>105</v>
      </c>
      <c r="C27" s="99" t="s">
        <v>54</v>
      </c>
      <c r="D27" s="24"/>
      <c r="E27" s="149">
        <v>14.67</v>
      </c>
      <c r="F27" s="150">
        <v>63813</v>
      </c>
      <c r="G27" s="103">
        <v>109605</v>
      </c>
      <c r="H27" s="103">
        <v>53072</v>
      </c>
      <c r="I27" s="103">
        <v>56533</v>
      </c>
      <c r="J27" s="104">
        <v>-3</v>
      </c>
      <c r="K27" s="105">
        <v>40</v>
      </c>
      <c r="L27" s="106">
        <v>-43</v>
      </c>
      <c r="M27" s="104">
        <v>-79</v>
      </c>
      <c r="N27" s="105">
        <v>-42</v>
      </c>
      <c r="O27" s="151">
        <v>-37</v>
      </c>
      <c r="P27" s="104">
        <v>57</v>
      </c>
      <c r="Q27" s="105">
        <v>24</v>
      </c>
      <c r="R27" s="106">
        <v>33</v>
      </c>
      <c r="S27" s="107">
        <v>22</v>
      </c>
      <c r="T27" s="108">
        <v>30</v>
      </c>
      <c r="U27" s="108">
        <v>2</v>
      </c>
      <c r="V27" s="109">
        <v>3</v>
      </c>
      <c r="W27" s="104">
        <v>136</v>
      </c>
      <c r="X27" s="105">
        <v>66</v>
      </c>
      <c r="Y27" s="106">
        <v>70</v>
      </c>
      <c r="Z27" s="107">
        <v>64</v>
      </c>
      <c r="AA27" s="108">
        <v>69</v>
      </c>
      <c r="AB27" s="108">
        <v>2</v>
      </c>
      <c r="AC27" s="109">
        <v>1</v>
      </c>
      <c r="AD27" s="110">
        <v>76</v>
      </c>
      <c r="AE27" s="111">
        <v>82</v>
      </c>
      <c r="AF27" s="112">
        <v>-6</v>
      </c>
      <c r="AG27" s="110">
        <v>809</v>
      </c>
      <c r="AH27" s="111">
        <v>457</v>
      </c>
      <c r="AI27" s="113">
        <v>352</v>
      </c>
      <c r="AJ27" s="114">
        <v>286</v>
      </c>
      <c r="AK27" s="115">
        <v>245</v>
      </c>
      <c r="AL27" s="115">
        <v>167</v>
      </c>
      <c r="AM27" s="116">
        <v>102</v>
      </c>
      <c r="AN27" s="110">
        <v>4</v>
      </c>
      <c r="AO27" s="112">
        <v>5</v>
      </c>
      <c r="AP27" s="117">
        <v>733</v>
      </c>
      <c r="AQ27" s="111">
        <v>375</v>
      </c>
      <c r="AR27" s="113">
        <v>358</v>
      </c>
      <c r="AS27" s="114">
        <v>272</v>
      </c>
      <c r="AT27" s="115">
        <v>246</v>
      </c>
      <c r="AU27" s="115">
        <v>72</v>
      </c>
      <c r="AV27" s="116">
        <v>89</v>
      </c>
      <c r="AW27" s="110">
        <v>31</v>
      </c>
      <c r="AX27" s="112">
        <v>23</v>
      </c>
      <c r="AY27" s="118">
        <v>61</v>
      </c>
    </row>
    <row r="28" spans="1:51" x14ac:dyDescent="0.15">
      <c r="B28" s="136">
        <v>106</v>
      </c>
      <c r="C28" s="99" t="s">
        <v>55</v>
      </c>
      <c r="D28" s="24"/>
      <c r="E28" s="149">
        <v>11.36</v>
      </c>
      <c r="F28" s="150">
        <v>50608</v>
      </c>
      <c r="G28" s="103">
        <v>93424</v>
      </c>
      <c r="H28" s="103">
        <v>44085</v>
      </c>
      <c r="I28" s="103">
        <v>49339</v>
      </c>
      <c r="J28" s="104">
        <v>42</v>
      </c>
      <c r="K28" s="105">
        <v>35</v>
      </c>
      <c r="L28" s="106">
        <v>7</v>
      </c>
      <c r="M28" s="104">
        <v>-89</v>
      </c>
      <c r="N28" s="105">
        <v>-45</v>
      </c>
      <c r="O28" s="151">
        <v>-44</v>
      </c>
      <c r="P28" s="104">
        <v>48</v>
      </c>
      <c r="Q28" s="105">
        <v>23</v>
      </c>
      <c r="R28" s="106">
        <v>25</v>
      </c>
      <c r="S28" s="107">
        <v>19</v>
      </c>
      <c r="T28" s="108">
        <v>23</v>
      </c>
      <c r="U28" s="108">
        <v>4</v>
      </c>
      <c r="V28" s="109">
        <v>2</v>
      </c>
      <c r="W28" s="104">
        <v>137</v>
      </c>
      <c r="X28" s="105">
        <v>68</v>
      </c>
      <c r="Y28" s="106">
        <v>69</v>
      </c>
      <c r="Z28" s="107">
        <v>65</v>
      </c>
      <c r="AA28" s="108">
        <v>67</v>
      </c>
      <c r="AB28" s="108">
        <v>3</v>
      </c>
      <c r="AC28" s="109">
        <v>2</v>
      </c>
      <c r="AD28" s="110">
        <v>131</v>
      </c>
      <c r="AE28" s="111">
        <v>80</v>
      </c>
      <c r="AF28" s="112">
        <v>51</v>
      </c>
      <c r="AG28" s="110">
        <v>568</v>
      </c>
      <c r="AH28" s="111">
        <v>331</v>
      </c>
      <c r="AI28" s="113">
        <v>237</v>
      </c>
      <c r="AJ28" s="114">
        <v>207</v>
      </c>
      <c r="AK28" s="115">
        <v>172</v>
      </c>
      <c r="AL28" s="115">
        <v>120</v>
      </c>
      <c r="AM28" s="116">
        <v>63</v>
      </c>
      <c r="AN28" s="110">
        <v>4</v>
      </c>
      <c r="AO28" s="112">
        <v>2</v>
      </c>
      <c r="AP28" s="117">
        <v>437</v>
      </c>
      <c r="AQ28" s="111">
        <v>251</v>
      </c>
      <c r="AR28" s="113">
        <v>186</v>
      </c>
      <c r="AS28" s="114">
        <v>205</v>
      </c>
      <c r="AT28" s="115">
        <v>153</v>
      </c>
      <c r="AU28" s="115">
        <v>34</v>
      </c>
      <c r="AV28" s="116">
        <v>29</v>
      </c>
      <c r="AW28" s="110">
        <v>12</v>
      </c>
      <c r="AX28" s="112">
        <v>4</v>
      </c>
      <c r="AY28" s="118">
        <v>103</v>
      </c>
    </row>
    <row r="29" spans="1:51" x14ac:dyDescent="0.15">
      <c r="B29" s="136">
        <v>107</v>
      </c>
      <c r="C29" s="99" t="s">
        <v>56</v>
      </c>
      <c r="D29" s="24"/>
      <c r="E29" s="149">
        <v>28.93</v>
      </c>
      <c r="F29" s="150">
        <v>74513</v>
      </c>
      <c r="G29" s="103">
        <v>155443</v>
      </c>
      <c r="H29" s="103">
        <v>71354</v>
      </c>
      <c r="I29" s="103">
        <v>84089</v>
      </c>
      <c r="J29" s="104">
        <v>-107</v>
      </c>
      <c r="K29" s="105">
        <v>-62</v>
      </c>
      <c r="L29" s="106">
        <v>-45</v>
      </c>
      <c r="M29" s="104">
        <v>-83</v>
      </c>
      <c r="N29" s="105">
        <v>-35</v>
      </c>
      <c r="O29" s="151">
        <v>-48</v>
      </c>
      <c r="P29" s="104">
        <v>91</v>
      </c>
      <c r="Q29" s="105">
        <v>48</v>
      </c>
      <c r="R29" s="106">
        <v>43</v>
      </c>
      <c r="S29" s="107">
        <v>48</v>
      </c>
      <c r="T29" s="108">
        <v>42</v>
      </c>
      <c r="U29" s="108">
        <v>0</v>
      </c>
      <c r="V29" s="109">
        <v>1</v>
      </c>
      <c r="W29" s="104">
        <v>174</v>
      </c>
      <c r="X29" s="105">
        <v>83</v>
      </c>
      <c r="Y29" s="106">
        <v>91</v>
      </c>
      <c r="Z29" s="107">
        <v>79</v>
      </c>
      <c r="AA29" s="108">
        <v>91</v>
      </c>
      <c r="AB29" s="108">
        <v>4</v>
      </c>
      <c r="AC29" s="109">
        <v>0</v>
      </c>
      <c r="AD29" s="110">
        <v>-24</v>
      </c>
      <c r="AE29" s="111">
        <v>-27</v>
      </c>
      <c r="AF29" s="112">
        <v>3</v>
      </c>
      <c r="AG29" s="110">
        <v>460</v>
      </c>
      <c r="AH29" s="111">
        <v>229</v>
      </c>
      <c r="AI29" s="113">
        <v>231</v>
      </c>
      <c r="AJ29" s="114">
        <v>196</v>
      </c>
      <c r="AK29" s="115">
        <v>206</v>
      </c>
      <c r="AL29" s="115">
        <v>30</v>
      </c>
      <c r="AM29" s="116">
        <v>22</v>
      </c>
      <c r="AN29" s="110">
        <v>3</v>
      </c>
      <c r="AO29" s="112">
        <v>3</v>
      </c>
      <c r="AP29" s="117">
        <v>484</v>
      </c>
      <c r="AQ29" s="111">
        <v>256</v>
      </c>
      <c r="AR29" s="113">
        <v>228</v>
      </c>
      <c r="AS29" s="114">
        <v>240</v>
      </c>
      <c r="AT29" s="115">
        <v>219</v>
      </c>
      <c r="AU29" s="115">
        <v>12</v>
      </c>
      <c r="AV29" s="116">
        <v>7</v>
      </c>
      <c r="AW29" s="110">
        <v>4</v>
      </c>
      <c r="AX29" s="112">
        <v>2</v>
      </c>
      <c r="AY29" s="118">
        <v>-16</v>
      </c>
    </row>
    <row r="30" spans="1:51" x14ac:dyDescent="0.15">
      <c r="B30" s="136">
        <v>108</v>
      </c>
      <c r="C30" s="99" t="s">
        <v>57</v>
      </c>
      <c r="D30" s="24"/>
      <c r="E30" s="149">
        <v>28.11</v>
      </c>
      <c r="F30" s="150">
        <v>97025</v>
      </c>
      <c r="G30" s="103">
        <v>208825</v>
      </c>
      <c r="H30" s="103">
        <v>96763</v>
      </c>
      <c r="I30" s="103">
        <v>112062</v>
      </c>
      <c r="J30" s="104">
        <v>-209</v>
      </c>
      <c r="K30" s="105">
        <v>-145</v>
      </c>
      <c r="L30" s="106">
        <v>-64</v>
      </c>
      <c r="M30" s="104">
        <v>-133</v>
      </c>
      <c r="N30" s="105">
        <v>-60</v>
      </c>
      <c r="O30" s="151">
        <v>-73</v>
      </c>
      <c r="P30" s="104">
        <v>95</v>
      </c>
      <c r="Q30" s="105">
        <v>49</v>
      </c>
      <c r="R30" s="106">
        <v>46</v>
      </c>
      <c r="S30" s="107">
        <v>49</v>
      </c>
      <c r="T30" s="108">
        <v>46</v>
      </c>
      <c r="U30" s="108">
        <v>0</v>
      </c>
      <c r="V30" s="109">
        <v>0</v>
      </c>
      <c r="W30" s="104">
        <v>228</v>
      </c>
      <c r="X30" s="105">
        <v>109</v>
      </c>
      <c r="Y30" s="106">
        <v>119</v>
      </c>
      <c r="Z30" s="107">
        <v>109</v>
      </c>
      <c r="AA30" s="108">
        <v>118</v>
      </c>
      <c r="AB30" s="108">
        <v>0</v>
      </c>
      <c r="AC30" s="109">
        <v>1</v>
      </c>
      <c r="AD30" s="110">
        <v>-76</v>
      </c>
      <c r="AE30" s="111">
        <v>-85</v>
      </c>
      <c r="AF30" s="112">
        <v>9</v>
      </c>
      <c r="AG30" s="110">
        <v>610</v>
      </c>
      <c r="AH30" s="111">
        <v>287</v>
      </c>
      <c r="AI30" s="113">
        <v>323</v>
      </c>
      <c r="AJ30" s="114">
        <v>268</v>
      </c>
      <c r="AK30" s="115">
        <v>293</v>
      </c>
      <c r="AL30" s="115">
        <v>18</v>
      </c>
      <c r="AM30" s="116">
        <v>29</v>
      </c>
      <c r="AN30" s="110">
        <v>1</v>
      </c>
      <c r="AO30" s="112">
        <v>1</v>
      </c>
      <c r="AP30" s="117">
        <v>686</v>
      </c>
      <c r="AQ30" s="111">
        <v>372</v>
      </c>
      <c r="AR30" s="113">
        <v>314</v>
      </c>
      <c r="AS30" s="114">
        <v>345</v>
      </c>
      <c r="AT30" s="115">
        <v>298</v>
      </c>
      <c r="AU30" s="115">
        <v>25</v>
      </c>
      <c r="AV30" s="116">
        <v>15</v>
      </c>
      <c r="AW30" s="110">
        <v>2</v>
      </c>
      <c r="AX30" s="112">
        <v>1</v>
      </c>
      <c r="AY30" s="118">
        <v>-90</v>
      </c>
    </row>
    <row r="31" spans="1:51" x14ac:dyDescent="0.15">
      <c r="B31" s="136">
        <v>109</v>
      </c>
      <c r="C31" s="99" t="s">
        <v>58</v>
      </c>
      <c r="D31" s="24" t="s">
        <v>51</v>
      </c>
      <c r="E31" s="149">
        <v>240.29</v>
      </c>
      <c r="F31" s="150">
        <v>89982</v>
      </c>
      <c r="G31" s="103">
        <v>206589</v>
      </c>
      <c r="H31" s="103">
        <v>97412</v>
      </c>
      <c r="I31" s="103">
        <v>109177</v>
      </c>
      <c r="J31" s="104">
        <v>-170</v>
      </c>
      <c r="K31" s="105">
        <v>-59</v>
      </c>
      <c r="L31" s="106">
        <v>-111</v>
      </c>
      <c r="M31" s="104">
        <v>-113</v>
      </c>
      <c r="N31" s="105">
        <v>-46</v>
      </c>
      <c r="O31" s="151">
        <v>-67</v>
      </c>
      <c r="P31" s="104">
        <v>96</v>
      </c>
      <c r="Q31" s="105">
        <v>54</v>
      </c>
      <c r="R31" s="106">
        <v>42</v>
      </c>
      <c r="S31" s="107">
        <v>54</v>
      </c>
      <c r="T31" s="108">
        <v>41</v>
      </c>
      <c r="U31" s="108">
        <v>0</v>
      </c>
      <c r="V31" s="109">
        <v>1</v>
      </c>
      <c r="W31" s="104">
        <v>209</v>
      </c>
      <c r="X31" s="105">
        <v>100</v>
      </c>
      <c r="Y31" s="106">
        <v>109</v>
      </c>
      <c r="Z31" s="107">
        <v>100</v>
      </c>
      <c r="AA31" s="108">
        <v>109</v>
      </c>
      <c r="AB31" s="108">
        <v>0</v>
      </c>
      <c r="AC31" s="109">
        <v>0</v>
      </c>
      <c r="AD31" s="110">
        <v>-57</v>
      </c>
      <c r="AE31" s="111">
        <v>-13</v>
      </c>
      <c r="AF31" s="112">
        <v>-44</v>
      </c>
      <c r="AG31" s="110">
        <v>560</v>
      </c>
      <c r="AH31" s="111">
        <v>271</v>
      </c>
      <c r="AI31" s="113">
        <v>289</v>
      </c>
      <c r="AJ31" s="114">
        <v>257</v>
      </c>
      <c r="AK31" s="115">
        <v>250</v>
      </c>
      <c r="AL31" s="115">
        <v>14</v>
      </c>
      <c r="AM31" s="116">
        <v>38</v>
      </c>
      <c r="AN31" s="110">
        <v>0</v>
      </c>
      <c r="AO31" s="112">
        <v>1</v>
      </c>
      <c r="AP31" s="117">
        <v>617</v>
      </c>
      <c r="AQ31" s="111">
        <v>284</v>
      </c>
      <c r="AR31" s="113">
        <v>333</v>
      </c>
      <c r="AS31" s="114">
        <v>266</v>
      </c>
      <c r="AT31" s="115">
        <v>281</v>
      </c>
      <c r="AU31" s="115">
        <v>14</v>
      </c>
      <c r="AV31" s="116">
        <v>49</v>
      </c>
      <c r="AW31" s="110">
        <v>4</v>
      </c>
      <c r="AX31" s="112">
        <v>3</v>
      </c>
      <c r="AY31" s="118">
        <v>0</v>
      </c>
    </row>
    <row r="32" spans="1:51" x14ac:dyDescent="0.15">
      <c r="B32" s="136">
        <v>110</v>
      </c>
      <c r="C32" s="99" t="s">
        <v>59</v>
      </c>
      <c r="D32" s="24"/>
      <c r="E32" s="149">
        <v>28.99</v>
      </c>
      <c r="F32" s="150">
        <v>93862</v>
      </c>
      <c r="G32" s="103">
        <v>149033</v>
      </c>
      <c r="H32" s="103">
        <v>69055</v>
      </c>
      <c r="I32" s="103">
        <v>79978</v>
      </c>
      <c r="J32" s="104">
        <v>199</v>
      </c>
      <c r="K32" s="105">
        <v>121</v>
      </c>
      <c r="L32" s="106">
        <v>78</v>
      </c>
      <c r="M32" s="104">
        <v>-6</v>
      </c>
      <c r="N32" s="105">
        <v>-12</v>
      </c>
      <c r="O32" s="151">
        <v>6</v>
      </c>
      <c r="P32" s="104">
        <v>91</v>
      </c>
      <c r="Q32" s="105">
        <v>40</v>
      </c>
      <c r="R32" s="106">
        <v>51</v>
      </c>
      <c r="S32" s="107">
        <v>35</v>
      </c>
      <c r="T32" s="108">
        <v>42</v>
      </c>
      <c r="U32" s="108">
        <v>5</v>
      </c>
      <c r="V32" s="109">
        <v>9</v>
      </c>
      <c r="W32" s="104">
        <v>97</v>
      </c>
      <c r="X32" s="105">
        <v>52</v>
      </c>
      <c r="Y32" s="106">
        <v>45</v>
      </c>
      <c r="Z32" s="107">
        <v>49</v>
      </c>
      <c r="AA32" s="108">
        <v>42</v>
      </c>
      <c r="AB32" s="108">
        <v>3</v>
      </c>
      <c r="AC32" s="109">
        <v>3</v>
      </c>
      <c r="AD32" s="110">
        <v>205</v>
      </c>
      <c r="AE32" s="111">
        <v>133</v>
      </c>
      <c r="AF32" s="112">
        <v>72</v>
      </c>
      <c r="AG32" s="110">
        <v>1208</v>
      </c>
      <c r="AH32" s="111">
        <v>653</v>
      </c>
      <c r="AI32" s="113">
        <v>555</v>
      </c>
      <c r="AJ32" s="114">
        <v>420</v>
      </c>
      <c r="AK32" s="115">
        <v>419</v>
      </c>
      <c r="AL32" s="115">
        <v>227</v>
      </c>
      <c r="AM32" s="116">
        <v>130</v>
      </c>
      <c r="AN32" s="110">
        <v>6</v>
      </c>
      <c r="AO32" s="112">
        <v>6</v>
      </c>
      <c r="AP32" s="117">
        <v>1003</v>
      </c>
      <c r="AQ32" s="111">
        <v>520</v>
      </c>
      <c r="AR32" s="113">
        <v>483</v>
      </c>
      <c r="AS32" s="114">
        <v>388</v>
      </c>
      <c r="AT32" s="115">
        <v>377</v>
      </c>
      <c r="AU32" s="115">
        <v>104</v>
      </c>
      <c r="AV32" s="116">
        <v>85</v>
      </c>
      <c r="AW32" s="110">
        <v>28</v>
      </c>
      <c r="AX32" s="112">
        <v>21</v>
      </c>
      <c r="AY32" s="118">
        <v>215</v>
      </c>
    </row>
    <row r="33" spans="1:51" s="2" customFormat="1" x14ac:dyDescent="0.15">
      <c r="A33"/>
      <c r="B33" s="136">
        <v>111</v>
      </c>
      <c r="C33" s="99" t="s">
        <v>60</v>
      </c>
      <c r="D33" s="24"/>
      <c r="E33" s="149">
        <v>138.01</v>
      </c>
      <c r="F33" s="150">
        <v>101557</v>
      </c>
      <c r="G33" s="103">
        <v>233025</v>
      </c>
      <c r="H33" s="103">
        <v>111956</v>
      </c>
      <c r="I33" s="103">
        <v>121069</v>
      </c>
      <c r="J33" s="104">
        <v>-213</v>
      </c>
      <c r="K33" s="105">
        <v>-112</v>
      </c>
      <c r="L33" s="106">
        <v>-101</v>
      </c>
      <c r="M33" s="104">
        <v>-103</v>
      </c>
      <c r="N33" s="105">
        <v>-66</v>
      </c>
      <c r="O33" s="151">
        <v>-37</v>
      </c>
      <c r="P33" s="104">
        <v>103</v>
      </c>
      <c r="Q33" s="105">
        <v>51</v>
      </c>
      <c r="R33" s="106">
        <v>52</v>
      </c>
      <c r="S33" s="107">
        <v>51</v>
      </c>
      <c r="T33" s="108">
        <v>52</v>
      </c>
      <c r="U33" s="108">
        <v>0</v>
      </c>
      <c r="V33" s="109">
        <v>0</v>
      </c>
      <c r="W33" s="104">
        <v>206</v>
      </c>
      <c r="X33" s="105">
        <v>117</v>
      </c>
      <c r="Y33" s="106">
        <v>89</v>
      </c>
      <c r="Z33" s="107">
        <v>116</v>
      </c>
      <c r="AA33" s="108">
        <v>89</v>
      </c>
      <c r="AB33" s="108">
        <v>1</v>
      </c>
      <c r="AC33" s="109">
        <v>0</v>
      </c>
      <c r="AD33" s="110">
        <v>-110</v>
      </c>
      <c r="AE33" s="111">
        <v>-46</v>
      </c>
      <c r="AF33" s="112">
        <v>-64</v>
      </c>
      <c r="AG33" s="110">
        <v>616</v>
      </c>
      <c r="AH33" s="111">
        <v>327</v>
      </c>
      <c r="AI33" s="113">
        <v>289</v>
      </c>
      <c r="AJ33" s="114">
        <v>259</v>
      </c>
      <c r="AK33" s="115">
        <v>261</v>
      </c>
      <c r="AL33" s="115">
        <v>65</v>
      </c>
      <c r="AM33" s="116">
        <v>27</v>
      </c>
      <c r="AN33" s="110">
        <v>3</v>
      </c>
      <c r="AO33" s="112">
        <v>1</v>
      </c>
      <c r="AP33" s="117">
        <v>726</v>
      </c>
      <c r="AQ33" s="111">
        <v>373</v>
      </c>
      <c r="AR33" s="113">
        <v>353</v>
      </c>
      <c r="AS33" s="114">
        <v>348</v>
      </c>
      <c r="AT33" s="115">
        <v>327</v>
      </c>
      <c r="AU33" s="115">
        <v>21</v>
      </c>
      <c r="AV33" s="116">
        <v>24</v>
      </c>
      <c r="AW33" s="110">
        <v>4</v>
      </c>
      <c r="AX33" s="112">
        <v>2</v>
      </c>
      <c r="AY33" s="118">
        <v>9</v>
      </c>
    </row>
    <row r="34" spans="1:51" x14ac:dyDescent="0.15">
      <c r="A34" s="2">
        <v>6</v>
      </c>
      <c r="B34" s="2">
        <v>201</v>
      </c>
      <c r="C34" s="152" t="s">
        <v>61</v>
      </c>
      <c r="D34" s="24"/>
      <c r="E34" s="149">
        <v>534.55999999999995</v>
      </c>
      <c r="F34" s="150">
        <v>228825</v>
      </c>
      <c r="G34" s="103">
        <v>522711</v>
      </c>
      <c r="H34" s="103">
        <v>252765</v>
      </c>
      <c r="I34" s="103">
        <v>269946</v>
      </c>
      <c r="J34" s="104">
        <v>-124</v>
      </c>
      <c r="K34" s="105">
        <v>-9</v>
      </c>
      <c r="L34" s="106">
        <v>-115</v>
      </c>
      <c r="M34" s="104">
        <v>-231</v>
      </c>
      <c r="N34" s="105">
        <v>-99</v>
      </c>
      <c r="O34" s="151">
        <v>-132</v>
      </c>
      <c r="P34" s="104">
        <v>326</v>
      </c>
      <c r="Q34" s="105">
        <v>176</v>
      </c>
      <c r="R34" s="106">
        <v>150</v>
      </c>
      <c r="S34" s="107">
        <v>175</v>
      </c>
      <c r="T34" s="108">
        <v>143</v>
      </c>
      <c r="U34" s="108">
        <v>1</v>
      </c>
      <c r="V34" s="109">
        <v>7</v>
      </c>
      <c r="W34" s="104">
        <v>557</v>
      </c>
      <c r="X34" s="105">
        <v>275</v>
      </c>
      <c r="Y34" s="106">
        <v>282</v>
      </c>
      <c r="Z34" s="107">
        <v>271</v>
      </c>
      <c r="AA34" s="108">
        <v>277</v>
      </c>
      <c r="AB34" s="108">
        <v>4</v>
      </c>
      <c r="AC34" s="109">
        <v>5</v>
      </c>
      <c r="AD34" s="110">
        <v>107</v>
      </c>
      <c r="AE34" s="111">
        <v>90</v>
      </c>
      <c r="AF34" s="112">
        <v>17</v>
      </c>
      <c r="AG34" s="110">
        <v>1243</v>
      </c>
      <c r="AH34" s="111">
        <v>721</v>
      </c>
      <c r="AI34" s="113">
        <v>522</v>
      </c>
      <c r="AJ34" s="114">
        <v>517</v>
      </c>
      <c r="AK34" s="115">
        <v>430</v>
      </c>
      <c r="AL34" s="115">
        <v>187</v>
      </c>
      <c r="AM34" s="116">
        <v>85</v>
      </c>
      <c r="AN34" s="110">
        <v>17</v>
      </c>
      <c r="AO34" s="112">
        <v>7</v>
      </c>
      <c r="AP34" s="117">
        <v>1136</v>
      </c>
      <c r="AQ34" s="111">
        <v>631</v>
      </c>
      <c r="AR34" s="113">
        <v>505</v>
      </c>
      <c r="AS34" s="114">
        <v>536</v>
      </c>
      <c r="AT34" s="115">
        <v>460</v>
      </c>
      <c r="AU34" s="115">
        <v>73</v>
      </c>
      <c r="AV34" s="116">
        <v>35</v>
      </c>
      <c r="AW34" s="110">
        <v>22</v>
      </c>
      <c r="AX34" s="112">
        <v>10</v>
      </c>
      <c r="AY34" s="118">
        <v>134</v>
      </c>
    </row>
    <row r="35" spans="1:51" x14ac:dyDescent="0.15">
      <c r="A35">
        <v>2</v>
      </c>
      <c r="B35">
        <v>202</v>
      </c>
      <c r="C35" s="152" t="s">
        <v>62</v>
      </c>
      <c r="D35" s="24"/>
      <c r="E35" s="149">
        <v>50.71</v>
      </c>
      <c r="F35" s="150">
        <v>225276</v>
      </c>
      <c r="G35" s="103">
        <v>454914</v>
      </c>
      <c r="H35" s="103">
        <v>219444</v>
      </c>
      <c r="I35" s="103">
        <v>235470</v>
      </c>
      <c r="J35" s="104">
        <v>147</v>
      </c>
      <c r="K35" s="105">
        <v>76</v>
      </c>
      <c r="L35" s="106">
        <v>71</v>
      </c>
      <c r="M35" s="104">
        <v>-155</v>
      </c>
      <c r="N35" s="105">
        <v>-97</v>
      </c>
      <c r="O35" s="151">
        <v>-58</v>
      </c>
      <c r="P35" s="104">
        <v>294</v>
      </c>
      <c r="Q35" s="105">
        <v>147</v>
      </c>
      <c r="R35" s="106">
        <v>147</v>
      </c>
      <c r="S35" s="107">
        <v>145</v>
      </c>
      <c r="T35" s="108">
        <v>145</v>
      </c>
      <c r="U35" s="108">
        <v>2</v>
      </c>
      <c r="V35" s="109">
        <v>2</v>
      </c>
      <c r="W35" s="104">
        <v>449</v>
      </c>
      <c r="X35" s="105">
        <v>244</v>
      </c>
      <c r="Y35" s="106">
        <v>205</v>
      </c>
      <c r="Z35" s="107">
        <v>237</v>
      </c>
      <c r="AA35" s="108">
        <v>199</v>
      </c>
      <c r="AB35" s="108">
        <v>7</v>
      </c>
      <c r="AC35" s="109">
        <v>6</v>
      </c>
      <c r="AD35" s="110">
        <v>302</v>
      </c>
      <c r="AE35" s="111">
        <v>173</v>
      </c>
      <c r="AF35" s="112">
        <v>129</v>
      </c>
      <c r="AG35" s="110">
        <v>1624</v>
      </c>
      <c r="AH35" s="111">
        <v>883</v>
      </c>
      <c r="AI35" s="113">
        <v>741</v>
      </c>
      <c r="AJ35" s="114">
        <v>715</v>
      </c>
      <c r="AK35" s="115">
        <v>655</v>
      </c>
      <c r="AL35" s="115">
        <v>157</v>
      </c>
      <c r="AM35" s="116">
        <v>77</v>
      </c>
      <c r="AN35" s="110">
        <v>11</v>
      </c>
      <c r="AO35" s="112">
        <v>9</v>
      </c>
      <c r="AP35" s="117">
        <v>1322</v>
      </c>
      <c r="AQ35" s="111">
        <v>710</v>
      </c>
      <c r="AR35" s="113">
        <v>612</v>
      </c>
      <c r="AS35" s="114">
        <v>619</v>
      </c>
      <c r="AT35" s="115">
        <v>574</v>
      </c>
      <c r="AU35" s="115">
        <v>63</v>
      </c>
      <c r="AV35" s="116">
        <v>30</v>
      </c>
      <c r="AW35" s="110">
        <v>28</v>
      </c>
      <c r="AX35" s="112">
        <v>8</v>
      </c>
      <c r="AY35" s="118">
        <v>274</v>
      </c>
    </row>
    <row r="36" spans="1:51" x14ac:dyDescent="0.15">
      <c r="A36">
        <v>4</v>
      </c>
      <c r="B36">
        <v>203</v>
      </c>
      <c r="C36" s="152" t="s">
        <v>63</v>
      </c>
      <c r="D36" s="24"/>
      <c r="E36" s="149">
        <v>49.42</v>
      </c>
      <c r="F36" s="150">
        <v>136883</v>
      </c>
      <c r="G36" s="103">
        <v>305414</v>
      </c>
      <c r="H36" s="103">
        <v>147109</v>
      </c>
      <c r="I36" s="103">
        <v>158305</v>
      </c>
      <c r="J36" s="104">
        <v>152</v>
      </c>
      <c r="K36" s="105">
        <v>83</v>
      </c>
      <c r="L36" s="106">
        <v>69</v>
      </c>
      <c r="M36" s="104">
        <v>-36</v>
      </c>
      <c r="N36" s="105">
        <v>-16</v>
      </c>
      <c r="O36" s="151">
        <v>-20</v>
      </c>
      <c r="P36" s="104">
        <v>221</v>
      </c>
      <c r="Q36" s="105">
        <v>118</v>
      </c>
      <c r="R36" s="106">
        <v>103</v>
      </c>
      <c r="S36" s="107">
        <v>118</v>
      </c>
      <c r="T36" s="108">
        <v>103</v>
      </c>
      <c r="U36" s="108">
        <v>0</v>
      </c>
      <c r="V36" s="109">
        <v>0</v>
      </c>
      <c r="W36" s="104">
        <v>257</v>
      </c>
      <c r="X36" s="105">
        <v>134</v>
      </c>
      <c r="Y36" s="106">
        <v>123</v>
      </c>
      <c r="Z36" s="107">
        <v>133</v>
      </c>
      <c r="AA36" s="108">
        <v>123</v>
      </c>
      <c r="AB36" s="108">
        <v>1</v>
      </c>
      <c r="AC36" s="109">
        <v>0</v>
      </c>
      <c r="AD36" s="110">
        <v>188</v>
      </c>
      <c r="AE36" s="111">
        <v>99</v>
      </c>
      <c r="AF36" s="112">
        <v>89</v>
      </c>
      <c r="AG36" s="110">
        <v>979</v>
      </c>
      <c r="AH36" s="111">
        <v>511</v>
      </c>
      <c r="AI36" s="113">
        <v>468</v>
      </c>
      <c r="AJ36" s="114">
        <v>459</v>
      </c>
      <c r="AK36" s="115">
        <v>443</v>
      </c>
      <c r="AL36" s="115">
        <v>42</v>
      </c>
      <c r="AM36" s="116">
        <v>24</v>
      </c>
      <c r="AN36" s="110">
        <v>10</v>
      </c>
      <c r="AO36" s="112">
        <v>1</v>
      </c>
      <c r="AP36" s="117">
        <v>791</v>
      </c>
      <c r="AQ36" s="111">
        <v>412</v>
      </c>
      <c r="AR36" s="113">
        <v>379</v>
      </c>
      <c r="AS36" s="114">
        <v>383</v>
      </c>
      <c r="AT36" s="115">
        <v>354</v>
      </c>
      <c r="AU36" s="115">
        <v>26</v>
      </c>
      <c r="AV36" s="116">
        <v>23</v>
      </c>
      <c r="AW36" s="110">
        <v>3</v>
      </c>
      <c r="AX36" s="112">
        <v>2</v>
      </c>
      <c r="AY36" s="118">
        <v>157</v>
      </c>
    </row>
    <row r="37" spans="1:51" x14ac:dyDescent="0.15">
      <c r="A37">
        <v>2</v>
      </c>
      <c r="B37">
        <v>204</v>
      </c>
      <c r="C37" s="152" t="s">
        <v>64</v>
      </c>
      <c r="D37" s="24" t="s">
        <v>51</v>
      </c>
      <c r="E37" s="149">
        <v>99.96</v>
      </c>
      <c r="F37" s="150">
        <v>220407</v>
      </c>
      <c r="G37" s="103">
        <v>484105</v>
      </c>
      <c r="H37" s="103">
        <v>224822</v>
      </c>
      <c r="I37" s="103">
        <v>259283</v>
      </c>
      <c r="J37" s="104">
        <v>-4</v>
      </c>
      <c r="K37" s="105">
        <v>-53</v>
      </c>
      <c r="L37" s="106">
        <v>49</v>
      </c>
      <c r="M37" s="104">
        <v>-124</v>
      </c>
      <c r="N37" s="105">
        <v>-71</v>
      </c>
      <c r="O37" s="151">
        <v>-53</v>
      </c>
      <c r="P37" s="104">
        <v>270</v>
      </c>
      <c r="Q37" s="105">
        <v>136</v>
      </c>
      <c r="R37" s="106">
        <v>134</v>
      </c>
      <c r="S37" s="107">
        <v>135</v>
      </c>
      <c r="T37" s="108">
        <v>133</v>
      </c>
      <c r="U37" s="108">
        <v>1</v>
      </c>
      <c r="V37" s="109">
        <v>1</v>
      </c>
      <c r="W37" s="104">
        <v>394</v>
      </c>
      <c r="X37" s="105">
        <v>207</v>
      </c>
      <c r="Y37" s="106">
        <v>187</v>
      </c>
      <c r="Z37" s="107">
        <v>201</v>
      </c>
      <c r="AA37" s="108">
        <v>187</v>
      </c>
      <c r="AB37" s="108">
        <v>6</v>
      </c>
      <c r="AC37" s="109">
        <v>0</v>
      </c>
      <c r="AD37" s="110">
        <v>120</v>
      </c>
      <c r="AE37" s="111">
        <v>18</v>
      </c>
      <c r="AF37" s="112">
        <v>102</v>
      </c>
      <c r="AG37" s="110">
        <v>1668</v>
      </c>
      <c r="AH37" s="111">
        <v>822</v>
      </c>
      <c r="AI37" s="113">
        <v>846</v>
      </c>
      <c r="AJ37" s="114">
        <v>734</v>
      </c>
      <c r="AK37" s="115">
        <v>707</v>
      </c>
      <c r="AL37" s="115">
        <v>77</v>
      </c>
      <c r="AM37" s="116">
        <v>127</v>
      </c>
      <c r="AN37" s="110">
        <v>11</v>
      </c>
      <c r="AO37" s="112">
        <v>12</v>
      </c>
      <c r="AP37" s="117">
        <v>1548</v>
      </c>
      <c r="AQ37" s="111">
        <v>804</v>
      </c>
      <c r="AR37" s="113">
        <v>744</v>
      </c>
      <c r="AS37" s="114">
        <v>749</v>
      </c>
      <c r="AT37" s="115">
        <v>695</v>
      </c>
      <c r="AU37" s="115">
        <v>39</v>
      </c>
      <c r="AV37" s="116">
        <v>39</v>
      </c>
      <c r="AW37" s="110">
        <v>16</v>
      </c>
      <c r="AX37" s="112">
        <v>10</v>
      </c>
      <c r="AY37" s="118">
        <v>102</v>
      </c>
    </row>
    <row r="38" spans="1:51" x14ac:dyDescent="0.15">
      <c r="A38">
        <v>10</v>
      </c>
      <c r="B38">
        <v>205</v>
      </c>
      <c r="C38" s="152" t="s">
        <v>65</v>
      </c>
      <c r="D38" s="24"/>
      <c r="E38" s="149">
        <v>182.38</v>
      </c>
      <c r="F38" s="150">
        <v>18102</v>
      </c>
      <c r="G38" s="103">
        <v>40027</v>
      </c>
      <c r="H38" s="103">
        <v>19080</v>
      </c>
      <c r="I38" s="103">
        <v>20947</v>
      </c>
      <c r="J38" s="104">
        <v>40</v>
      </c>
      <c r="K38" s="105">
        <v>45</v>
      </c>
      <c r="L38" s="106">
        <v>-5</v>
      </c>
      <c r="M38" s="104">
        <v>-21</v>
      </c>
      <c r="N38" s="105">
        <v>-2</v>
      </c>
      <c r="O38" s="151">
        <v>-19</v>
      </c>
      <c r="P38" s="104">
        <v>22</v>
      </c>
      <c r="Q38" s="105">
        <v>14</v>
      </c>
      <c r="R38" s="106">
        <v>8</v>
      </c>
      <c r="S38" s="107">
        <v>13</v>
      </c>
      <c r="T38" s="108">
        <v>8</v>
      </c>
      <c r="U38" s="108">
        <v>1</v>
      </c>
      <c r="V38" s="109">
        <v>0</v>
      </c>
      <c r="W38" s="104">
        <v>43</v>
      </c>
      <c r="X38" s="105">
        <v>16</v>
      </c>
      <c r="Y38" s="106">
        <v>27</v>
      </c>
      <c r="Z38" s="107">
        <v>16</v>
      </c>
      <c r="AA38" s="108">
        <v>27</v>
      </c>
      <c r="AB38" s="108">
        <v>0</v>
      </c>
      <c r="AC38" s="109">
        <v>0</v>
      </c>
      <c r="AD38" s="110">
        <v>61</v>
      </c>
      <c r="AE38" s="111">
        <v>47</v>
      </c>
      <c r="AF38" s="112">
        <v>14</v>
      </c>
      <c r="AG38" s="110">
        <v>135</v>
      </c>
      <c r="AH38" s="111">
        <v>82</v>
      </c>
      <c r="AI38" s="113">
        <v>53</v>
      </c>
      <c r="AJ38" s="114">
        <v>57</v>
      </c>
      <c r="AK38" s="115">
        <v>38</v>
      </c>
      <c r="AL38" s="115">
        <v>24</v>
      </c>
      <c r="AM38" s="116">
        <v>15</v>
      </c>
      <c r="AN38" s="110">
        <v>1</v>
      </c>
      <c r="AO38" s="112">
        <v>0</v>
      </c>
      <c r="AP38" s="117">
        <v>74</v>
      </c>
      <c r="AQ38" s="111">
        <v>35</v>
      </c>
      <c r="AR38" s="113">
        <v>39</v>
      </c>
      <c r="AS38" s="114">
        <v>33</v>
      </c>
      <c r="AT38" s="115">
        <v>36</v>
      </c>
      <c r="AU38" s="115">
        <v>2</v>
      </c>
      <c r="AV38" s="116">
        <v>3</v>
      </c>
      <c r="AW38" s="110">
        <v>0</v>
      </c>
      <c r="AX38" s="112">
        <v>0</v>
      </c>
      <c r="AY38" s="118">
        <v>45</v>
      </c>
    </row>
    <row r="39" spans="1:51" x14ac:dyDescent="0.15">
      <c r="A39">
        <v>2</v>
      </c>
      <c r="B39">
        <v>206</v>
      </c>
      <c r="C39" s="152" t="s">
        <v>66</v>
      </c>
      <c r="D39" s="24" t="s">
        <v>51</v>
      </c>
      <c r="E39" s="149">
        <v>18.47</v>
      </c>
      <c r="F39" s="150">
        <v>43191</v>
      </c>
      <c r="G39" s="103">
        <v>93576</v>
      </c>
      <c r="H39" s="103">
        <v>41721</v>
      </c>
      <c r="I39" s="103">
        <v>51855</v>
      </c>
      <c r="J39" s="104">
        <v>7</v>
      </c>
      <c r="K39" s="105">
        <v>-25</v>
      </c>
      <c r="L39" s="106">
        <v>32</v>
      </c>
      <c r="M39" s="104">
        <v>-37</v>
      </c>
      <c r="N39" s="105">
        <v>-20</v>
      </c>
      <c r="O39" s="151">
        <v>-17</v>
      </c>
      <c r="P39" s="104">
        <v>35</v>
      </c>
      <c r="Q39" s="105">
        <v>20</v>
      </c>
      <c r="R39" s="106">
        <v>15</v>
      </c>
      <c r="S39" s="107">
        <v>20</v>
      </c>
      <c r="T39" s="108">
        <v>15</v>
      </c>
      <c r="U39" s="108">
        <v>0</v>
      </c>
      <c r="V39" s="109">
        <v>0</v>
      </c>
      <c r="W39" s="104">
        <v>72</v>
      </c>
      <c r="X39" s="105">
        <v>40</v>
      </c>
      <c r="Y39" s="106">
        <v>32</v>
      </c>
      <c r="Z39" s="107">
        <v>39</v>
      </c>
      <c r="AA39" s="108">
        <v>32</v>
      </c>
      <c r="AB39" s="108">
        <v>1</v>
      </c>
      <c r="AC39" s="109">
        <v>0</v>
      </c>
      <c r="AD39" s="110">
        <v>44</v>
      </c>
      <c r="AE39" s="111">
        <v>-5</v>
      </c>
      <c r="AF39" s="112">
        <v>49</v>
      </c>
      <c r="AG39" s="110">
        <v>415</v>
      </c>
      <c r="AH39" s="111">
        <v>183</v>
      </c>
      <c r="AI39" s="113">
        <v>232</v>
      </c>
      <c r="AJ39" s="114">
        <v>154</v>
      </c>
      <c r="AK39" s="115">
        <v>216</v>
      </c>
      <c r="AL39" s="115">
        <v>28</v>
      </c>
      <c r="AM39" s="116">
        <v>14</v>
      </c>
      <c r="AN39" s="110">
        <v>1</v>
      </c>
      <c r="AO39" s="112">
        <v>2</v>
      </c>
      <c r="AP39" s="117">
        <v>371</v>
      </c>
      <c r="AQ39" s="111">
        <v>188</v>
      </c>
      <c r="AR39" s="113">
        <v>183</v>
      </c>
      <c r="AS39" s="114">
        <v>178</v>
      </c>
      <c r="AT39" s="115">
        <v>172</v>
      </c>
      <c r="AU39" s="115">
        <v>10</v>
      </c>
      <c r="AV39" s="116">
        <v>8</v>
      </c>
      <c r="AW39" s="110">
        <v>0</v>
      </c>
      <c r="AX39" s="112">
        <v>3</v>
      </c>
      <c r="AY39" s="118">
        <v>39</v>
      </c>
    </row>
    <row r="40" spans="1:51" x14ac:dyDescent="0.15">
      <c r="A40">
        <v>3</v>
      </c>
      <c r="B40">
        <v>207</v>
      </c>
      <c r="C40" s="152" t="s">
        <v>67</v>
      </c>
      <c r="D40" s="24"/>
      <c r="E40" s="149">
        <v>25</v>
      </c>
      <c r="F40" s="150">
        <v>83803</v>
      </c>
      <c r="G40" s="103">
        <v>196344</v>
      </c>
      <c r="H40" s="103">
        <v>94209</v>
      </c>
      <c r="I40" s="103">
        <v>102135</v>
      </c>
      <c r="J40" s="104">
        <v>10</v>
      </c>
      <c r="K40" s="105">
        <v>-25</v>
      </c>
      <c r="L40" s="106">
        <v>35</v>
      </c>
      <c r="M40" s="104">
        <v>-34</v>
      </c>
      <c r="N40" s="105">
        <v>-10</v>
      </c>
      <c r="O40" s="151">
        <v>-24</v>
      </c>
      <c r="P40" s="104">
        <v>129</v>
      </c>
      <c r="Q40" s="105">
        <v>61</v>
      </c>
      <c r="R40" s="106">
        <v>68</v>
      </c>
      <c r="S40" s="107">
        <v>61</v>
      </c>
      <c r="T40" s="108">
        <v>68</v>
      </c>
      <c r="U40" s="108">
        <v>0</v>
      </c>
      <c r="V40" s="109">
        <v>0</v>
      </c>
      <c r="W40" s="104">
        <v>163</v>
      </c>
      <c r="X40" s="105">
        <v>71</v>
      </c>
      <c r="Y40" s="106">
        <v>92</v>
      </c>
      <c r="Z40" s="107">
        <v>71</v>
      </c>
      <c r="AA40" s="108">
        <v>92</v>
      </c>
      <c r="AB40" s="108">
        <v>0</v>
      </c>
      <c r="AC40" s="109">
        <v>0</v>
      </c>
      <c r="AD40" s="110">
        <v>44</v>
      </c>
      <c r="AE40" s="111">
        <v>-15</v>
      </c>
      <c r="AF40" s="112">
        <v>59</v>
      </c>
      <c r="AG40" s="110">
        <v>588</v>
      </c>
      <c r="AH40" s="111">
        <v>296</v>
      </c>
      <c r="AI40" s="113">
        <v>292</v>
      </c>
      <c r="AJ40" s="114">
        <v>252</v>
      </c>
      <c r="AK40" s="115">
        <v>267</v>
      </c>
      <c r="AL40" s="115">
        <v>43</v>
      </c>
      <c r="AM40" s="116">
        <v>23</v>
      </c>
      <c r="AN40" s="110">
        <v>1</v>
      </c>
      <c r="AO40" s="112">
        <v>2</v>
      </c>
      <c r="AP40" s="117">
        <v>544</v>
      </c>
      <c r="AQ40" s="111">
        <v>311</v>
      </c>
      <c r="AR40" s="113">
        <v>233</v>
      </c>
      <c r="AS40" s="114">
        <v>288</v>
      </c>
      <c r="AT40" s="115">
        <v>223</v>
      </c>
      <c r="AU40" s="115">
        <v>22</v>
      </c>
      <c r="AV40" s="116">
        <v>10</v>
      </c>
      <c r="AW40" s="110">
        <v>1</v>
      </c>
      <c r="AX40" s="112">
        <v>0</v>
      </c>
      <c r="AY40" s="118">
        <v>47</v>
      </c>
    </row>
    <row r="41" spans="1:51" x14ac:dyDescent="0.15">
      <c r="A41">
        <v>7</v>
      </c>
      <c r="B41">
        <v>208</v>
      </c>
      <c r="C41" s="152" t="s">
        <v>68</v>
      </c>
      <c r="D41" s="24"/>
      <c r="E41" s="149">
        <v>90.4</v>
      </c>
      <c r="F41" s="150">
        <v>11588</v>
      </c>
      <c r="G41" s="103">
        <v>27132</v>
      </c>
      <c r="H41" s="103">
        <v>13009</v>
      </c>
      <c r="I41" s="103">
        <v>14123</v>
      </c>
      <c r="J41" s="104">
        <v>-41</v>
      </c>
      <c r="K41" s="105">
        <v>-16</v>
      </c>
      <c r="L41" s="106">
        <v>-25</v>
      </c>
      <c r="M41" s="104">
        <v>-20</v>
      </c>
      <c r="N41" s="105">
        <v>-10</v>
      </c>
      <c r="O41" s="151">
        <v>-10</v>
      </c>
      <c r="P41" s="104">
        <v>13</v>
      </c>
      <c r="Q41" s="105">
        <v>6</v>
      </c>
      <c r="R41" s="106">
        <v>7</v>
      </c>
      <c r="S41" s="107">
        <v>6</v>
      </c>
      <c r="T41" s="108">
        <v>7</v>
      </c>
      <c r="U41" s="108">
        <v>0</v>
      </c>
      <c r="V41" s="109">
        <v>0</v>
      </c>
      <c r="W41" s="104">
        <v>33</v>
      </c>
      <c r="X41" s="105">
        <v>16</v>
      </c>
      <c r="Y41" s="106">
        <v>17</v>
      </c>
      <c r="Z41" s="107">
        <v>16</v>
      </c>
      <c r="AA41" s="108">
        <v>17</v>
      </c>
      <c r="AB41" s="108">
        <v>0</v>
      </c>
      <c r="AC41" s="109">
        <v>0</v>
      </c>
      <c r="AD41" s="110">
        <v>-21</v>
      </c>
      <c r="AE41" s="111">
        <v>-6</v>
      </c>
      <c r="AF41" s="112">
        <v>-15</v>
      </c>
      <c r="AG41" s="110">
        <v>57</v>
      </c>
      <c r="AH41" s="111">
        <v>29</v>
      </c>
      <c r="AI41" s="113">
        <v>28</v>
      </c>
      <c r="AJ41" s="114">
        <v>24</v>
      </c>
      <c r="AK41" s="115">
        <v>23</v>
      </c>
      <c r="AL41" s="115">
        <v>5</v>
      </c>
      <c r="AM41" s="116">
        <v>4</v>
      </c>
      <c r="AN41" s="110">
        <v>0</v>
      </c>
      <c r="AO41" s="112">
        <v>1</v>
      </c>
      <c r="AP41" s="117">
        <v>78</v>
      </c>
      <c r="AQ41" s="111">
        <v>35</v>
      </c>
      <c r="AR41" s="113">
        <v>43</v>
      </c>
      <c r="AS41" s="114">
        <v>30</v>
      </c>
      <c r="AT41" s="115">
        <v>32</v>
      </c>
      <c r="AU41" s="115">
        <v>5</v>
      </c>
      <c r="AV41" s="116">
        <v>11</v>
      </c>
      <c r="AW41" s="110">
        <v>0</v>
      </c>
      <c r="AX41" s="112">
        <v>0</v>
      </c>
      <c r="AY41" s="118">
        <v>-18</v>
      </c>
    </row>
    <row r="42" spans="1:51" x14ac:dyDescent="0.15">
      <c r="A42">
        <v>8</v>
      </c>
      <c r="B42">
        <v>209</v>
      </c>
      <c r="C42" s="152" t="s">
        <v>69</v>
      </c>
      <c r="D42" s="24"/>
      <c r="E42" s="149">
        <v>697.55</v>
      </c>
      <c r="F42" s="150">
        <v>30575</v>
      </c>
      <c r="G42" s="103">
        <v>74551</v>
      </c>
      <c r="H42" s="103">
        <v>35774</v>
      </c>
      <c r="I42" s="103">
        <v>38777</v>
      </c>
      <c r="J42" s="104">
        <v>-74</v>
      </c>
      <c r="K42" s="105">
        <v>-42</v>
      </c>
      <c r="L42" s="106">
        <v>-32</v>
      </c>
      <c r="M42" s="104">
        <v>-79</v>
      </c>
      <c r="N42" s="105">
        <v>-35</v>
      </c>
      <c r="O42" s="151">
        <v>-44</v>
      </c>
      <c r="P42" s="104">
        <v>34</v>
      </c>
      <c r="Q42" s="105">
        <v>18</v>
      </c>
      <c r="R42" s="106">
        <v>16</v>
      </c>
      <c r="S42" s="107">
        <v>18</v>
      </c>
      <c r="T42" s="108">
        <v>16</v>
      </c>
      <c r="U42" s="108">
        <v>0</v>
      </c>
      <c r="V42" s="109">
        <v>0</v>
      </c>
      <c r="W42" s="104">
        <v>113</v>
      </c>
      <c r="X42" s="105">
        <v>53</v>
      </c>
      <c r="Y42" s="106">
        <v>60</v>
      </c>
      <c r="Z42" s="107">
        <v>53</v>
      </c>
      <c r="AA42" s="108">
        <v>60</v>
      </c>
      <c r="AB42" s="108">
        <v>0</v>
      </c>
      <c r="AC42" s="109">
        <v>0</v>
      </c>
      <c r="AD42" s="110">
        <v>5</v>
      </c>
      <c r="AE42" s="111">
        <v>-7</v>
      </c>
      <c r="AF42" s="112">
        <v>12</v>
      </c>
      <c r="AG42" s="110">
        <v>154</v>
      </c>
      <c r="AH42" s="111">
        <v>65</v>
      </c>
      <c r="AI42" s="113">
        <v>89</v>
      </c>
      <c r="AJ42" s="114">
        <v>52</v>
      </c>
      <c r="AK42" s="115">
        <v>66</v>
      </c>
      <c r="AL42" s="115">
        <v>12</v>
      </c>
      <c r="AM42" s="116">
        <v>23</v>
      </c>
      <c r="AN42" s="110">
        <v>1</v>
      </c>
      <c r="AO42" s="112">
        <v>0</v>
      </c>
      <c r="AP42" s="117">
        <v>149</v>
      </c>
      <c r="AQ42" s="111">
        <v>72</v>
      </c>
      <c r="AR42" s="113">
        <v>77</v>
      </c>
      <c r="AS42" s="114">
        <v>56</v>
      </c>
      <c r="AT42" s="115">
        <v>55</v>
      </c>
      <c r="AU42" s="115">
        <v>13</v>
      </c>
      <c r="AV42" s="116">
        <v>21</v>
      </c>
      <c r="AW42" s="110">
        <v>3</v>
      </c>
      <c r="AX42" s="112">
        <v>1</v>
      </c>
      <c r="AY42" s="118">
        <v>10</v>
      </c>
    </row>
    <row r="43" spans="1:51" x14ac:dyDescent="0.15">
      <c r="A43">
        <v>4</v>
      </c>
      <c r="B43">
        <v>210</v>
      </c>
      <c r="C43" s="152" t="s">
        <v>70</v>
      </c>
      <c r="D43" s="24"/>
      <c r="E43" s="149">
        <v>138.47999999999999</v>
      </c>
      <c r="F43" s="150">
        <v>109388</v>
      </c>
      <c r="G43" s="103">
        <v>256954</v>
      </c>
      <c r="H43" s="103">
        <v>125282</v>
      </c>
      <c r="I43" s="103">
        <v>131672</v>
      </c>
      <c r="J43" s="104">
        <v>-65</v>
      </c>
      <c r="K43" s="105">
        <v>-27</v>
      </c>
      <c r="L43" s="106">
        <v>-38</v>
      </c>
      <c r="M43" s="104">
        <v>-89</v>
      </c>
      <c r="N43" s="105">
        <v>-37</v>
      </c>
      <c r="O43" s="151">
        <v>-52</v>
      </c>
      <c r="P43" s="104">
        <v>147</v>
      </c>
      <c r="Q43" s="105">
        <v>82</v>
      </c>
      <c r="R43" s="106">
        <v>65</v>
      </c>
      <c r="S43" s="107">
        <v>82</v>
      </c>
      <c r="T43" s="108">
        <v>64</v>
      </c>
      <c r="U43" s="108">
        <v>0</v>
      </c>
      <c r="V43" s="109">
        <v>1</v>
      </c>
      <c r="W43" s="104">
        <v>236</v>
      </c>
      <c r="X43" s="105">
        <v>119</v>
      </c>
      <c r="Y43" s="106">
        <v>117</v>
      </c>
      <c r="Z43" s="107">
        <v>117</v>
      </c>
      <c r="AA43" s="108">
        <v>117</v>
      </c>
      <c r="AB43" s="108">
        <v>2</v>
      </c>
      <c r="AC43" s="109">
        <v>0</v>
      </c>
      <c r="AD43" s="110">
        <v>24</v>
      </c>
      <c r="AE43" s="111">
        <v>10</v>
      </c>
      <c r="AF43" s="112">
        <v>14</v>
      </c>
      <c r="AG43" s="110">
        <v>710</v>
      </c>
      <c r="AH43" s="111">
        <v>376</v>
      </c>
      <c r="AI43" s="113">
        <v>334</v>
      </c>
      <c r="AJ43" s="114">
        <v>310</v>
      </c>
      <c r="AK43" s="115">
        <v>292</v>
      </c>
      <c r="AL43" s="115">
        <v>64</v>
      </c>
      <c r="AM43" s="116">
        <v>39</v>
      </c>
      <c r="AN43" s="110">
        <v>2</v>
      </c>
      <c r="AO43" s="112">
        <v>3</v>
      </c>
      <c r="AP43" s="117">
        <v>686</v>
      </c>
      <c r="AQ43" s="111">
        <v>366</v>
      </c>
      <c r="AR43" s="113">
        <v>320</v>
      </c>
      <c r="AS43" s="114">
        <v>323</v>
      </c>
      <c r="AT43" s="115">
        <v>291</v>
      </c>
      <c r="AU43" s="115">
        <v>33</v>
      </c>
      <c r="AV43" s="116">
        <v>25</v>
      </c>
      <c r="AW43" s="110">
        <v>10</v>
      </c>
      <c r="AX43" s="112">
        <v>4</v>
      </c>
      <c r="AY43" s="118">
        <v>103</v>
      </c>
    </row>
    <row r="44" spans="1:51" x14ac:dyDescent="0.15">
      <c r="A44">
        <v>7</v>
      </c>
      <c r="B44">
        <v>212</v>
      </c>
      <c r="C44" s="152" t="s">
        <v>71</v>
      </c>
      <c r="D44" s="24"/>
      <c r="E44" s="149">
        <v>126.85</v>
      </c>
      <c r="F44" s="150">
        <v>18933</v>
      </c>
      <c r="G44" s="103">
        <v>44154</v>
      </c>
      <c r="H44" s="103">
        <v>21232</v>
      </c>
      <c r="I44" s="103">
        <v>22922</v>
      </c>
      <c r="J44" s="104">
        <v>-32</v>
      </c>
      <c r="K44" s="105">
        <v>-28</v>
      </c>
      <c r="L44" s="106">
        <v>-4</v>
      </c>
      <c r="M44" s="104">
        <v>-33</v>
      </c>
      <c r="N44" s="105">
        <v>-19</v>
      </c>
      <c r="O44" s="151">
        <v>-14</v>
      </c>
      <c r="P44" s="104">
        <v>16</v>
      </c>
      <c r="Q44" s="105">
        <v>5</v>
      </c>
      <c r="R44" s="106">
        <v>11</v>
      </c>
      <c r="S44" s="107">
        <v>5</v>
      </c>
      <c r="T44" s="108">
        <v>11</v>
      </c>
      <c r="U44" s="108">
        <v>0</v>
      </c>
      <c r="V44" s="109">
        <v>0</v>
      </c>
      <c r="W44" s="104">
        <v>49</v>
      </c>
      <c r="X44" s="105">
        <v>24</v>
      </c>
      <c r="Y44" s="106">
        <v>25</v>
      </c>
      <c r="Z44" s="107">
        <v>24</v>
      </c>
      <c r="AA44" s="108">
        <v>25</v>
      </c>
      <c r="AB44" s="108">
        <v>0</v>
      </c>
      <c r="AC44" s="109">
        <v>0</v>
      </c>
      <c r="AD44" s="110">
        <v>1</v>
      </c>
      <c r="AE44" s="111">
        <v>-9</v>
      </c>
      <c r="AF44" s="112">
        <v>10</v>
      </c>
      <c r="AG44" s="110">
        <v>78</v>
      </c>
      <c r="AH44" s="111">
        <v>36</v>
      </c>
      <c r="AI44" s="113">
        <v>42</v>
      </c>
      <c r="AJ44" s="114">
        <v>30</v>
      </c>
      <c r="AK44" s="115">
        <v>32</v>
      </c>
      <c r="AL44" s="115">
        <v>5</v>
      </c>
      <c r="AM44" s="116">
        <v>10</v>
      </c>
      <c r="AN44" s="110">
        <v>1</v>
      </c>
      <c r="AO44" s="112">
        <v>0</v>
      </c>
      <c r="AP44" s="117">
        <v>77</v>
      </c>
      <c r="AQ44" s="111">
        <v>45</v>
      </c>
      <c r="AR44" s="113">
        <v>32</v>
      </c>
      <c r="AS44" s="114">
        <v>41</v>
      </c>
      <c r="AT44" s="115">
        <v>31</v>
      </c>
      <c r="AU44" s="115">
        <v>4</v>
      </c>
      <c r="AV44" s="116">
        <v>1</v>
      </c>
      <c r="AW44" s="110">
        <v>0</v>
      </c>
      <c r="AX44" s="112">
        <v>0</v>
      </c>
      <c r="AY44" s="118">
        <v>13</v>
      </c>
    </row>
    <row r="45" spans="1:51" x14ac:dyDescent="0.15">
      <c r="A45">
        <v>5</v>
      </c>
      <c r="B45">
        <v>213</v>
      </c>
      <c r="C45" s="152" t="s">
        <v>72</v>
      </c>
      <c r="D45" s="24"/>
      <c r="E45" s="149">
        <v>132.44</v>
      </c>
      <c r="F45" s="150">
        <v>15068</v>
      </c>
      <c r="G45" s="103">
        <v>37086</v>
      </c>
      <c r="H45" s="103">
        <v>17747</v>
      </c>
      <c r="I45" s="103">
        <v>19339</v>
      </c>
      <c r="J45" s="104">
        <v>-65</v>
      </c>
      <c r="K45" s="105">
        <v>-23</v>
      </c>
      <c r="L45" s="106">
        <v>-42</v>
      </c>
      <c r="M45" s="104">
        <v>-28</v>
      </c>
      <c r="N45" s="105">
        <v>-11</v>
      </c>
      <c r="O45" s="151">
        <v>-17</v>
      </c>
      <c r="P45" s="104">
        <v>14</v>
      </c>
      <c r="Q45" s="105">
        <v>6</v>
      </c>
      <c r="R45" s="106">
        <v>8</v>
      </c>
      <c r="S45" s="107">
        <v>6</v>
      </c>
      <c r="T45" s="108">
        <v>7</v>
      </c>
      <c r="U45" s="108">
        <v>0</v>
      </c>
      <c r="V45" s="109">
        <v>1</v>
      </c>
      <c r="W45" s="104">
        <v>42</v>
      </c>
      <c r="X45" s="105">
        <v>17</v>
      </c>
      <c r="Y45" s="106">
        <v>25</v>
      </c>
      <c r="Z45" s="107">
        <v>17</v>
      </c>
      <c r="AA45" s="108">
        <v>25</v>
      </c>
      <c r="AB45" s="108">
        <v>0</v>
      </c>
      <c r="AC45" s="109">
        <v>0</v>
      </c>
      <c r="AD45" s="110">
        <v>-37</v>
      </c>
      <c r="AE45" s="111">
        <v>-12</v>
      </c>
      <c r="AF45" s="112">
        <v>-25</v>
      </c>
      <c r="AG45" s="110">
        <v>78</v>
      </c>
      <c r="AH45" s="111">
        <v>42</v>
      </c>
      <c r="AI45" s="113">
        <v>36</v>
      </c>
      <c r="AJ45" s="114">
        <v>35</v>
      </c>
      <c r="AK45" s="115">
        <v>30</v>
      </c>
      <c r="AL45" s="115">
        <v>7</v>
      </c>
      <c r="AM45" s="116">
        <v>6</v>
      </c>
      <c r="AN45" s="110">
        <v>0</v>
      </c>
      <c r="AO45" s="112">
        <v>0</v>
      </c>
      <c r="AP45" s="117">
        <v>115</v>
      </c>
      <c r="AQ45" s="111">
        <v>54</v>
      </c>
      <c r="AR45" s="113">
        <v>61</v>
      </c>
      <c r="AS45" s="114">
        <v>45</v>
      </c>
      <c r="AT45" s="115">
        <v>58</v>
      </c>
      <c r="AU45" s="115">
        <v>8</v>
      </c>
      <c r="AV45" s="116">
        <v>3</v>
      </c>
      <c r="AW45" s="110">
        <v>1</v>
      </c>
      <c r="AX45" s="112">
        <v>0</v>
      </c>
      <c r="AY45" s="118">
        <v>-20</v>
      </c>
    </row>
    <row r="46" spans="1:51" x14ac:dyDescent="0.15">
      <c r="A46">
        <v>3</v>
      </c>
      <c r="B46">
        <v>214</v>
      </c>
      <c r="C46" s="152" t="s">
        <v>73</v>
      </c>
      <c r="D46" s="24" t="s">
        <v>51</v>
      </c>
      <c r="E46" s="149">
        <v>101.8</v>
      </c>
      <c r="F46" s="150">
        <v>96738</v>
      </c>
      <c r="G46" s="103">
        <v>222787</v>
      </c>
      <c r="H46" s="103">
        <v>101938</v>
      </c>
      <c r="I46" s="103">
        <v>120849</v>
      </c>
      <c r="J46" s="104">
        <v>-146</v>
      </c>
      <c r="K46" s="105">
        <v>-88</v>
      </c>
      <c r="L46" s="106">
        <v>-58</v>
      </c>
      <c r="M46" s="104">
        <v>-134</v>
      </c>
      <c r="N46" s="105">
        <v>-75</v>
      </c>
      <c r="O46" s="151">
        <v>-59</v>
      </c>
      <c r="P46" s="104">
        <v>92</v>
      </c>
      <c r="Q46" s="105">
        <v>41</v>
      </c>
      <c r="R46" s="106">
        <v>51</v>
      </c>
      <c r="S46" s="107">
        <v>41</v>
      </c>
      <c r="T46" s="108">
        <v>51</v>
      </c>
      <c r="U46" s="108">
        <v>0</v>
      </c>
      <c r="V46" s="109">
        <v>0</v>
      </c>
      <c r="W46" s="104">
        <v>226</v>
      </c>
      <c r="X46" s="105">
        <v>116</v>
      </c>
      <c r="Y46" s="106">
        <v>110</v>
      </c>
      <c r="Z46" s="107">
        <v>116</v>
      </c>
      <c r="AA46" s="108">
        <v>108</v>
      </c>
      <c r="AB46" s="108">
        <v>0</v>
      </c>
      <c r="AC46" s="109">
        <v>2</v>
      </c>
      <c r="AD46" s="110">
        <v>-12</v>
      </c>
      <c r="AE46" s="111">
        <v>-13</v>
      </c>
      <c r="AF46" s="112">
        <v>1</v>
      </c>
      <c r="AG46" s="110">
        <v>654</v>
      </c>
      <c r="AH46" s="111">
        <v>324</v>
      </c>
      <c r="AI46" s="113">
        <v>330</v>
      </c>
      <c r="AJ46" s="114">
        <v>269</v>
      </c>
      <c r="AK46" s="115">
        <v>311</v>
      </c>
      <c r="AL46" s="115">
        <v>49</v>
      </c>
      <c r="AM46" s="116">
        <v>16</v>
      </c>
      <c r="AN46" s="110">
        <v>6</v>
      </c>
      <c r="AO46" s="112">
        <v>3</v>
      </c>
      <c r="AP46" s="117">
        <v>666</v>
      </c>
      <c r="AQ46" s="111">
        <v>337</v>
      </c>
      <c r="AR46" s="113">
        <v>329</v>
      </c>
      <c r="AS46" s="114">
        <v>289</v>
      </c>
      <c r="AT46" s="115">
        <v>312</v>
      </c>
      <c r="AU46" s="115">
        <v>46</v>
      </c>
      <c r="AV46" s="116">
        <v>12</v>
      </c>
      <c r="AW46" s="110">
        <v>2</v>
      </c>
      <c r="AX46" s="112">
        <v>5</v>
      </c>
      <c r="AY46" s="118">
        <v>53</v>
      </c>
    </row>
    <row r="47" spans="1:51" x14ac:dyDescent="0.15">
      <c r="A47">
        <v>5</v>
      </c>
      <c r="B47">
        <v>215</v>
      </c>
      <c r="C47" s="152" t="s">
        <v>74</v>
      </c>
      <c r="D47" s="24"/>
      <c r="E47" s="149">
        <v>176.51</v>
      </c>
      <c r="F47" s="150">
        <v>30809</v>
      </c>
      <c r="G47" s="103">
        <v>73034</v>
      </c>
      <c r="H47" s="103">
        <v>35012</v>
      </c>
      <c r="I47" s="103">
        <v>38022</v>
      </c>
      <c r="J47" s="104">
        <v>14</v>
      </c>
      <c r="K47" s="105">
        <v>2</v>
      </c>
      <c r="L47" s="106">
        <v>12</v>
      </c>
      <c r="M47" s="104">
        <v>-43</v>
      </c>
      <c r="N47" s="105">
        <v>-21</v>
      </c>
      <c r="O47" s="151">
        <v>-22</v>
      </c>
      <c r="P47" s="104">
        <v>38</v>
      </c>
      <c r="Q47" s="105">
        <v>20</v>
      </c>
      <c r="R47" s="106">
        <v>18</v>
      </c>
      <c r="S47" s="107">
        <v>20</v>
      </c>
      <c r="T47" s="108">
        <v>17</v>
      </c>
      <c r="U47" s="108">
        <v>0</v>
      </c>
      <c r="V47" s="109">
        <v>1</v>
      </c>
      <c r="W47" s="104">
        <v>81</v>
      </c>
      <c r="X47" s="105">
        <v>41</v>
      </c>
      <c r="Y47" s="106">
        <v>40</v>
      </c>
      <c r="Z47" s="107">
        <v>41</v>
      </c>
      <c r="AA47" s="108">
        <v>40</v>
      </c>
      <c r="AB47" s="108">
        <v>0</v>
      </c>
      <c r="AC47" s="109">
        <v>0</v>
      </c>
      <c r="AD47" s="110">
        <v>57</v>
      </c>
      <c r="AE47" s="111">
        <v>23</v>
      </c>
      <c r="AF47" s="112">
        <v>34</v>
      </c>
      <c r="AG47" s="110">
        <v>256</v>
      </c>
      <c r="AH47" s="111">
        <v>129</v>
      </c>
      <c r="AI47" s="113">
        <v>127</v>
      </c>
      <c r="AJ47" s="114">
        <v>87</v>
      </c>
      <c r="AK47" s="115">
        <v>91</v>
      </c>
      <c r="AL47" s="115">
        <v>41</v>
      </c>
      <c r="AM47" s="116">
        <v>36</v>
      </c>
      <c r="AN47" s="110">
        <v>1</v>
      </c>
      <c r="AO47" s="112">
        <v>0</v>
      </c>
      <c r="AP47" s="117">
        <v>199</v>
      </c>
      <c r="AQ47" s="111">
        <v>106</v>
      </c>
      <c r="AR47" s="113">
        <v>93</v>
      </c>
      <c r="AS47" s="114">
        <v>80</v>
      </c>
      <c r="AT47" s="115">
        <v>71</v>
      </c>
      <c r="AU47" s="115">
        <v>23</v>
      </c>
      <c r="AV47" s="116">
        <v>22</v>
      </c>
      <c r="AW47" s="110">
        <v>3</v>
      </c>
      <c r="AX47" s="112">
        <v>0</v>
      </c>
      <c r="AY47" s="118">
        <v>85</v>
      </c>
    </row>
    <row r="48" spans="1:51" x14ac:dyDescent="0.15">
      <c r="A48">
        <v>4</v>
      </c>
      <c r="B48">
        <v>216</v>
      </c>
      <c r="C48" s="152" t="s">
        <v>75</v>
      </c>
      <c r="D48" s="24"/>
      <c r="E48" s="149">
        <v>34.380000000000003</v>
      </c>
      <c r="F48" s="150">
        <v>37185</v>
      </c>
      <c r="G48" s="103">
        <v>85520</v>
      </c>
      <c r="H48" s="103">
        <v>41288</v>
      </c>
      <c r="I48" s="103">
        <v>44232</v>
      </c>
      <c r="J48" s="104">
        <v>-13</v>
      </c>
      <c r="K48" s="105">
        <v>14</v>
      </c>
      <c r="L48" s="106">
        <v>-27</v>
      </c>
      <c r="M48" s="104">
        <v>-30</v>
      </c>
      <c r="N48" s="105">
        <v>-8</v>
      </c>
      <c r="O48" s="151">
        <v>-22</v>
      </c>
      <c r="P48" s="104">
        <v>45</v>
      </c>
      <c r="Q48" s="105">
        <v>25</v>
      </c>
      <c r="R48" s="106">
        <v>20</v>
      </c>
      <c r="S48" s="107">
        <v>25</v>
      </c>
      <c r="T48" s="108">
        <v>20</v>
      </c>
      <c r="U48" s="108">
        <v>0</v>
      </c>
      <c r="V48" s="109">
        <v>0</v>
      </c>
      <c r="W48" s="104">
        <v>75</v>
      </c>
      <c r="X48" s="105">
        <v>33</v>
      </c>
      <c r="Y48" s="106">
        <v>42</v>
      </c>
      <c r="Z48" s="107">
        <v>33</v>
      </c>
      <c r="AA48" s="108">
        <v>42</v>
      </c>
      <c r="AB48" s="108">
        <v>0</v>
      </c>
      <c r="AC48" s="109">
        <v>0</v>
      </c>
      <c r="AD48" s="110">
        <v>17</v>
      </c>
      <c r="AE48" s="111">
        <v>22</v>
      </c>
      <c r="AF48" s="112">
        <v>-5</v>
      </c>
      <c r="AG48" s="110">
        <v>236</v>
      </c>
      <c r="AH48" s="111">
        <v>137</v>
      </c>
      <c r="AI48" s="113">
        <v>99</v>
      </c>
      <c r="AJ48" s="114">
        <v>107</v>
      </c>
      <c r="AK48" s="115">
        <v>85</v>
      </c>
      <c r="AL48" s="115">
        <v>28</v>
      </c>
      <c r="AM48" s="116">
        <v>13</v>
      </c>
      <c r="AN48" s="110">
        <v>2</v>
      </c>
      <c r="AO48" s="112">
        <v>1</v>
      </c>
      <c r="AP48" s="117">
        <v>219</v>
      </c>
      <c r="AQ48" s="111">
        <v>115</v>
      </c>
      <c r="AR48" s="113">
        <v>104</v>
      </c>
      <c r="AS48" s="114">
        <v>106</v>
      </c>
      <c r="AT48" s="115">
        <v>92</v>
      </c>
      <c r="AU48" s="115">
        <v>9</v>
      </c>
      <c r="AV48" s="116">
        <v>11</v>
      </c>
      <c r="AW48" s="110">
        <v>0</v>
      </c>
      <c r="AX48" s="112">
        <v>1</v>
      </c>
      <c r="AY48" s="118">
        <v>15</v>
      </c>
    </row>
    <row r="49" spans="1:51" x14ac:dyDescent="0.15">
      <c r="A49">
        <v>3</v>
      </c>
      <c r="B49" s="153">
        <v>217</v>
      </c>
      <c r="C49" s="152" t="s">
        <v>76</v>
      </c>
      <c r="D49" s="24"/>
      <c r="E49" s="149">
        <v>53.44</v>
      </c>
      <c r="F49" s="150">
        <v>64483</v>
      </c>
      <c r="G49" s="103">
        <v>150263</v>
      </c>
      <c r="H49" s="103">
        <v>70065</v>
      </c>
      <c r="I49" s="103">
        <v>80198</v>
      </c>
      <c r="J49" s="104">
        <v>-104</v>
      </c>
      <c r="K49" s="105">
        <v>-56</v>
      </c>
      <c r="L49" s="106">
        <v>-48</v>
      </c>
      <c r="M49" s="104">
        <v>-104</v>
      </c>
      <c r="N49" s="105">
        <v>-52</v>
      </c>
      <c r="O49" s="151">
        <v>-52</v>
      </c>
      <c r="P49" s="104">
        <v>58</v>
      </c>
      <c r="Q49" s="105">
        <v>31</v>
      </c>
      <c r="R49" s="106">
        <v>27</v>
      </c>
      <c r="S49" s="107">
        <v>31</v>
      </c>
      <c r="T49" s="108">
        <v>27</v>
      </c>
      <c r="U49" s="108">
        <v>0</v>
      </c>
      <c r="V49" s="109">
        <v>0</v>
      </c>
      <c r="W49" s="104">
        <v>162</v>
      </c>
      <c r="X49" s="105">
        <v>83</v>
      </c>
      <c r="Y49" s="106">
        <v>79</v>
      </c>
      <c r="Z49" s="107">
        <v>82</v>
      </c>
      <c r="AA49" s="108">
        <v>79</v>
      </c>
      <c r="AB49" s="108">
        <v>1</v>
      </c>
      <c r="AC49" s="109">
        <v>0</v>
      </c>
      <c r="AD49" s="110">
        <v>0</v>
      </c>
      <c r="AE49" s="111">
        <v>-4</v>
      </c>
      <c r="AF49" s="112">
        <v>4</v>
      </c>
      <c r="AG49" s="110">
        <v>435</v>
      </c>
      <c r="AH49" s="111">
        <v>208</v>
      </c>
      <c r="AI49" s="113">
        <v>227</v>
      </c>
      <c r="AJ49" s="114">
        <v>184</v>
      </c>
      <c r="AK49" s="115">
        <v>201</v>
      </c>
      <c r="AL49" s="115">
        <v>24</v>
      </c>
      <c r="AM49" s="116">
        <v>26</v>
      </c>
      <c r="AN49" s="110">
        <v>0</v>
      </c>
      <c r="AO49" s="112">
        <v>0</v>
      </c>
      <c r="AP49" s="117">
        <v>435</v>
      </c>
      <c r="AQ49" s="111">
        <v>212</v>
      </c>
      <c r="AR49" s="113">
        <v>223</v>
      </c>
      <c r="AS49" s="114">
        <v>196</v>
      </c>
      <c r="AT49" s="115">
        <v>212</v>
      </c>
      <c r="AU49" s="115">
        <v>15</v>
      </c>
      <c r="AV49" s="116">
        <v>11</v>
      </c>
      <c r="AW49" s="110">
        <v>1</v>
      </c>
      <c r="AX49" s="112">
        <v>0</v>
      </c>
      <c r="AY49" s="118">
        <v>0</v>
      </c>
    </row>
    <row r="50" spans="1:51" x14ac:dyDescent="0.15">
      <c r="A50">
        <v>5</v>
      </c>
      <c r="B50">
        <v>218</v>
      </c>
      <c r="C50" s="152" t="s">
        <v>77</v>
      </c>
      <c r="D50" s="24" t="s">
        <v>51</v>
      </c>
      <c r="E50" s="149">
        <v>92.94</v>
      </c>
      <c r="F50" s="150">
        <v>18259</v>
      </c>
      <c r="G50" s="103">
        <v>46678</v>
      </c>
      <c r="H50" s="103">
        <v>22761</v>
      </c>
      <c r="I50" s="103">
        <v>23917</v>
      </c>
      <c r="J50" s="104">
        <v>-47</v>
      </c>
      <c r="K50" s="105">
        <v>-40</v>
      </c>
      <c r="L50" s="106">
        <v>-7</v>
      </c>
      <c r="M50" s="104">
        <v>-15</v>
      </c>
      <c r="N50" s="105">
        <v>-16</v>
      </c>
      <c r="O50" s="151">
        <v>1</v>
      </c>
      <c r="P50" s="104">
        <v>35</v>
      </c>
      <c r="Q50" s="105">
        <v>17</v>
      </c>
      <c r="R50" s="106">
        <v>18</v>
      </c>
      <c r="S50" s="107">
        <v>14</v>
      </c>
      <c r="T50" s="108">
        <v>17</v>
      </c>
      <c r="U50" s="108">
        <v>3</v>
      </c>
      <c r="V50" s="109">
        <v>1</v>
      </c>
      <c r="W50" s="104">
        <v>50</v>
      </c>
      <c r="X50" s="105">
        <v>33</v>
      </c>
      <c r="Y50" s="106">
        <v>17</v>
      </c>
      <c r="Z50" s="107">
        <v>33</v>
      </c>
      <c r="AA50" s="108">
        <v>17</v>
      </c>
      <c r="AB50" s="108">
        <v>0</v>
      </c>
      <c r="AC50" s="109">
        <v>0</v>
      </c>
      <c r="AD50" s="110">
        <v>-32</v>
      </c>
      <c r="AE50" s="111">
        <v>-24</v>
      </c>
      <c r="AF50" s="112">
        <v>-8</v>
      </c>
      <c r="AG50" s="110">
        <v>120</v>
      </c>
      <c r="AH50" s="111">
        <v>58</v>
      </c>
      <c r="AI50" s="113">
        <v>62</v>
      </c>
      <c r="AJ50" s="114">
        <v>40</v>
      </c>
      <c r="AK50" s="115">
        <v>38</v>
      </c>
      <c r="AL50" s="115">
        <v>16</v>
      </c>
      <c r="AM50" s="116">
        <v>23</v>
      </c>
      <c r="AN50" s="110">
        <v>2</v>
      </c>
      <c r="AO50" s="112">
        <v>1</v>
      </c>
      <c r="AP50" s="117">
        <v>152</v>
      </c>
      <c r="AQ50" s="111">
        <v>82</v>
      </c>
      <c r="AR50" s="113">
        <v>70</v>
      </c>
      <c r="AS50" s="114">
        <v>71</v>
      </c>
      <c r="AT50" s="115">
        <v>59</v>
      </c>
      <c r="AU50" s="115">
        <v>10</v>
      </c>
      <c r="AV50" s="116">
        <v>10</v>
      </c>
      <c r="AW50" s="110">
        <v>1</v>
      </c>
      <c r="AX50" s="112">
        <v>1</v>
      </c>
      <c r="AY50" s="118">
        <v>-14</v>
      </c>
    </row>
    <row r="51" spans="1:51" x14ac:dyDescent="0.15">
      <c r="A51">
        <v>3</v>
      </c>
      <c r="B51">
        <v>219</v>
      </c>
      <c r="C51" s="152" t="s">
        <v>78</v>
      </c>
      <c r="D51" s="24"/>
      <c r="E51" s="149">
        <v>210.32</v>
      </c>
      <c r="F51" s="150">
        <v>42734</v>
      </c>
      <c r="G51" s="103">
        <v>105901</v>
      </c>
      <c r="H51" s="103">
        <v>50649</v>
      </c>
      <c r="I51" s="103">
        <v>55252</v>
      </c>
      <c r="J51" s="104">
        <v>-71</v>
      </c>
      <c r="K51" s="105">
        <v>-16</v>
      </c>
      <c r="L51" s="106">
        <v>-55</v>
      </c>
      <c r="M51" s="104">
        <v>-29</v>
      </c>
      <c r="N51" s="105">
        <v>-13</v>
      </c>
      <c r="O51" s="151">
        <v>-16</v>
      </c>
      <c r="P51" s="104">
        <v>48</v>
      </c>
      <c r="Q51" s="105">
        <v>28</v>
      </c>
      <c r="R51" s="106">
        <v>20</v>
      </c>
      <c r="S51" s="107">
        <v>28</v>
      </c>
      <c r="T51" s="108">
        <v>19</v>
      </c>
      <c r="U51" s="108">
        <v>0</v>
      </c>
      <c r="V51" s="109">
        <v>1</v>
      </c>
      <c r="W51" s="104">
        <v>77</v>
      </c>
      <c r="X51" s="105">
        <v>41</v>
      </c>
      <c r="Y51" s="106">
        <v>36</v>
      </c>
      <c r="Z51" s="107">
        <v>41</v>
      </c>
      <c r="AA51" s="108">
        <v>35</v>
      </c>
      <c r="AB51" s="108">
        <v>0</v>
      </c>
      <c r="AC51" s="109">
        <v>1</v>
      </c>
      <c r="AD51" s="110">
        <v>-42</v>
      </c>
      <c r="AE51" s="111">
        <v>-3</v>
      </c>
      <c r="AF51" s="112">
        <v>-39</v>
      </c>
      <c r="AG51" s="110">
        <v>269</v>
      </c>
      <c r="AH51" s="111">
        <v>142</v>
      </c>
      <c r="AI51" s="113">
        <v>127</v>
      </c>
      <c r="AJ51" s="114">
        <v>110</v>
      </c>
      <c r="AK51" s="115">
        <v>94</v>
      </c>
      <c r="AL51" s="115">
        <v>29</v>
      </c>
      <c r="AM51" s="116">
        <v>32</v>
      </c>
      <c r="AN51" s="110">
        <v>3</v>
      </c>
      <c r="AO51" s="112">
        <v>1</v>
      </c>
      <c r="AP51" s="117">
        <v>311</v>
      </c>
      <c r="AQ51" s="111">
        <v>145</v>
      </c>
      <c r="AR51" s="113">
        <v>166</v>
      </c>
      <c r="AS51" s="114">
        <v>139</v>
      </c>
      <c r="AT51" s="115">
        <v>148</v>
      </c>
      <c r="AU51" s="115">
        <v>6</v>
      </c>
      <c r="AV51" s="116">
        <v>15</v>
      </c>
      <c r="AW51" s="110">
        <v>0</v>
      </c>
      <c r="AX51" s="112">
        <v>3</v>
      </c>
      <c r="AY51" s="118">
        <v>50</v>
      </c>
    </row>
    <row r="52" spans="1:51" x14ac:dyDescent="0.15">
      <c r="A52">
        <v>5</v>
      </c>
      <c r="B52">
        <v>220</v>
      </c>
      <c r="C52" s="152" t="s">
        <v>79</v>
      </c>
      <c r="D52" s="24" t="s">
        <v>51</v>
      </c>
      <c r="E52" s="149">
        <v>150.97999999999999</v>
      </c>
      <c r="F52" s="150">
        <v>16380</v>
      </c>
      <c r="G52" s="103">
        <v>41195</v>
      </c>
      <c r="H52" s="103">
        <v>20358</v>
      </c>
      <c r="I52" s="103">
        <v>20837</v>
      </c>
      <c r="J52" s="104">
        <v>7</v>
      </c>
      <c r="K52" s="105">
        <v>2</v>
      </c>
      <c r="L52" s="106">
        <v>5</v>
      </c>
      <c r="M52" s="104">
        <v>-39</v>
      </c>
      <c r="N52" s="105">
        <v>-18</v>
      </c>
      <c r="O52" s="151">
        <v>-21</v>
      </c>
      <c r="P52" s="104">
        <v>14</v>
      </c>
      <c r="Q52" s="105">
        <v>8</v>
      </c>
      <c r="R52" s="106">
        <v>6</v>
      </c>
      <c r="S52" s="107">
        <v>7</v>
      </c>
      <c r="T52" s="108">
        <v>6</v>
      </c>
      <c r="U52" s="108">
        <v>1</v>
      </c>
      <c r="V52" s="109">
        <v>0</v>
      </c>
      <c r="W52" s="104">
        <v>53</v>
      </c>
      <c r="X52" s="105">
        <v>26</v>
      </c>
      <c r="Y52" s="106">
        <v>27</v>
      </c>
      <c r="Z52" s="107">
        <v>26</v>
      </c>
      <c r="AA52" s="108">
        <v>27</v>
      </c>
      <c r="AB52" s="108">
        <v>0</v>
      </c>
      <c r="AC52" s="109">
        <v>0</v>
      </c>
      <c r="AD52" s="110">
        <v>46</v>
      </c>
      <c r="AE52" s="111">
        <v>20</v>
      </c>
      <c r="AF52" s="112">
        <v>26</v>
      </c>
      <c r="AG52" s="110">
        <v>175</v>
      </c>
      <c r="AH52" s="111">
        <v>90</v>
      </c>
      <c r="AI52" s="113">
        <v>85</v>
      </c>
      <c r="AJ52" s="114">
        <v>56</v>
      </c>
      <c r="AK52" s="115">
        <v>48</v>
      </c>
      <c r="AL52" s="115">
        <v>33</v>
      </c>
      <c r="AM52" s="116">
        <v>33</v>
      </c>
      <c r="AN52" s="110">
        <v>1</v>
      </c>
      <c r="AO52" s="112">
        <v>4</v>
      </c>
      <c r="AP52" s="117">
        <v>129</v>
      </c>
      <c r="AQ52" s="111">
        <v>70</v>
      </c>
      <c r="AR52" s="113">
        <v>59</v>
      </c>
      <c r="AS52" s="114">
        <v>56</v>
      </c>
      <c r="AT52" s="115">
        <v>50</v>
      </c>
      <c r="AU52" s="115">
        <v>14</v>
      </c>
      <c r="AV52" s="116">
        <v>9</v>
      </c>
      <c r="AW52" s="110">
        <v>0</v>
      </c>
      <c r="AX52" s="112">
        <v>0</v>
      </c>
      <c r="AY52" s="118">
        <v>41</v>
      </c>
    </row>
    <row r="53" spans="1:51" x14ac:dyDescent="0.15">
      <c r="A53">
        <v>9</v>
      </c>
      <c r="B53">
        <v>221</v>
      </c>
      <c r="C53" s="152" t="s">
        <v>80</v>
      </c>
      <c r="D53" s="24"/>
      <c r="E53" s="149">
        <v>377.59</v>
      </c>
      <c r="F53" s="150">
        <v>15915</v>
      </c>
      <c r="G53" s="103">
        <v>38453</v>
      </c>
      <c r="H53" s="103">
        <v>18308</v>
      </c>
      <c r="I53" s="103">
        <v>20145</v>
      </c>
      <c r="J53" s="104">
        <v>-22</v>
      </c>
      <c r="K53" s="105">
        <v>-4</v>
      </c>
      <c r="L53" s="106">
        <v>-18</v>
      </c>
      <c r="M53" s="104">
        <v>-27</v>
      </c>
      <c r="N53" s="105">
        <v>-10</v>
      </c>
      <c r="O53" s="151">
        <v>-17</v>
      </c>
      <c r="P53" s="104">
        <v>11</v>
      </c>
      <c r="Q53" s="105">
        <v>6</v>
      </c>
      <c r="R53" s="106">
        <v>5</v>
      </c>
      <c r="S53" s="107">
        <v>5</v>
      </c>
      <c r="T53" s="108">
        <v>5</v>
      </c>
      <c r="U53" s="108">
        <v>1</v>
      </c>
      <c r="V53" s="109">
        <v>0</v>
      </c>
      <c r="W53" s="104">
        <v>38</v>
      </c>
      <c r="X53" s="105">
        <v>16</v>
      </c>
      <c r="Y53" s="106">
        <v>22</v>
      </c>
      <c r="Z53" s="107">
        <v>16</v>
      </c>
      <c r="AA53" s="108">
        <v>22</v>
      </c>
      <c r="AB53" s="108">
        <v>0</v>
      </c>
      <c r="AC53" s="109">
        <v>0</v>
      </c>
      <c r="AD53" s="110">
        <v>5</v>
      </c>
      <c r="AE53" s="111">
        <v>6</v>
      </c>
      <c r="AF53" s="112">
        <v>-1</v>
      </c>
      <c r="AG53" s="110">
        <v>107</v>
      </c>
      <c r="AH53" s="111">
        <v>56</v>
      </c>
      <c r="AI53" s="113">
        <v>51</v>
      </c>
      <c r="AJ53" s="114">
        <v>39</v>
      </c>
      <c r="AK53" s="115">
        <v>44</v>
      </c>
      <c r="AL53" s="115">
        <v>17</v>
      </c>
      <c r="AM53" s="116">
        <v>7</v>
      </c>
      <c r="AN53" s="110">
        <v>0</v>
      </c>
      <c r="AO53" s="112">
        <v>0</v>
      </c>
      <c r="AP53" s="117">
        <v>102</v>
      </c>
      <c r="AQ53" s="111">
        <v>50</v>
      </c>
      <c r="AR53" s="113">
        <v>52</v>
      </c>
      <c r="AS53" s="114">
        <v>42</v>
      </c>
      <c r="AT53" s="115">
        <v>39</v>
      </c>
      <c r="AU53" s="115">
        <v>8</v>
      </c>
      <c r="AV53" s="116">
        <v>13</v>
      </c>
      <c r="AW53" s="110">
        <v>0</v>
      </c>
      <c r="AX53" s="112">
        <v>0</v>
      </c>
      <c r="AY53" s="118">
        <v>11</v>
      </c>
    </row>
    <row r="54" spans="1:51" x14ac:dyDescent="0.15">
      <c r="A54">
        <v>8</v>
      </c>
      <c r="B54">
        <v>222</v>
      </c>
      <c r="C54" s="152" t="s">
        <v>81</v>
      </c>
      <c r="D54" s="24"/>
      <c r="E54" s="149">
        <v>422.91</v>
      </c>
      <c r="F54" s="150">
        <v>8236</v>
      </c>
      <c r="G54" s="102">
        <v>20925</v>
      </c>
      <c r="H54" s="102">
        <v>10028</v>
      </c>
      <c r="I54" s="102">
        <v>10897</v>
      </c>
      <c r="J54" s="104">
        <v>-36</v>
      </c>
      <c r="K54" s="105">
        <v>-19</v>
      </c>
      <c r="L54" s="106">
        <v>-17</v>
      </c>
      <c r="M54" s="104">
        <v>-22</v>
      </c>
      <c r="N54" s="105">
        <v>-11</v>
      </c>
      <c r="O54" s="151">
        <v>-11</v>
      </c>
      <c r="P54" s="104">
        <v>16</v>
      </c>
      <c r="Q54" s="105">
        <v>9</v>
      </c>
      <c r="R54" s="106">
        <v>7</v>
      </c>
      <c r="S54" s="107">
        <v>9</v>
      </c>
      <c r="T54" s="108">
        <v>7</v>
      </c>
      <c r="U54" s="108">
        <v>0</v>
      </c>
      <c r="V54" s="109">
        <v>0</v>
      </c>
      <c r="W54" s="104">
        <v>38</v>
      </c>
      <c r="X54" s="105">
        <v>20</v>
      </c>
      <c r="Y54" s="106">
        <v>18</v>
      </c>
      <c r="Z54" s="107">
        <v>20</v>
      </c>
      <c r="AA54" s="108">
        <v>18</v>
      </c>
      <c r="AB54" s="108">
        <v>0</v>
      </c>
      <c r="AC54" s="109">
        <v>0</v>
      </c>
      <c r="AD54" s="110">
        <v>-14</v>
      </c>
      <c r="AE54" s="111">
        <v>-8</v>
      </c>
      <c r="AF54" s="112">
        <v>-6</v>
      </c>
      <c r="AG54" s="110">
        <v>30</v>
      </c>
      <c r="AH54" s="111">
        <v>15</v>
      </c>
      <c r="AI54" s="113">
        <v>15</v>
      </c>
      <c r="AJ54" s="114">
        <v>12</v>
      </c>
      <c r="AK54" s="115">
        <v>14</v>
      </c>
      <c r="AL54" s="115">
        <v>3</v>
      </c>
      <c r="AM54" s="116">
        <v>1</v>
      </c>
      <c r="AN54" s="110">
        <v>0</v>
      </c>
      <c r="AO54" s="112">
        <v>0</v>
      </c>
      <c r="AP54" s="117">
        <v>44</v>
      </c>
      <c r="AQ54" s="111">
        <v>23</v>
      </c>
      <c r="AR54" s="113">
        <v>21</v>
      </c>
      <c r="AS54" s="114">
        <v>22</v>
      </c>
      <c r="AT54" s="115">
        <v>17</v>
      </c>
      <c r="AU54" s="115">
        <v>1</v>
      </c>
      <c r="AV54" s="116">
        <v>4</v>
      </c>
      <c r="AW54" s="110">
        <v>0</v>
      </c>
      <c r="AX54" s="112">
        <v>0</v>
      </c>
      <c r="AY54" s="118">
        <v>-10</v>
      </c>
    </row>
    <row r="55" spans="1:51" x14ac:dyDescent="0.15">
      <c r="A55">
        <v>9</v>
      </c>
      <c r="B55">
        <v>223</v>
      </c>
      <c r="C55" s="152" t="s">
        <v>82</v>
      </c>
      <c r="D55" s="24"/>
      <c r="E55" s="149">
        <v>493.21</v>
      </c>
      <c r="F55" s="150">
        <v>23388</v>
      </c>
      <c r="G55" s="103">
        <v>59336</v>
      </c>
      <c r="H55" s="103">
        <v>28590</v>
      </c>
      <c r="I55" s="103">
        <v>30746</v>
      </c>
      <c r="J55" s="104">
        <v>-91</v>
      </c>
      <c r="K55" s="105">
        <v>-32</v>
      </c>
      <c r="L55" s="106">
        <v>-59</v>
      </c>
      <c r="M55" s="104">
        <v>-64</v>
      </c>
      <c r="N55" s="105">
        <v>-28</v>
      </c>
      <c r="O55" s="151">
        <v>-36</v>
      </c>
      <c r="P55" s="104">
        <v>34</v>
      </c>
      <c r="Q55" s="105">
        <v>17</v>
      </c>
      <c r="R55" s="106">
        <v>17</v>
      </c>
      <c r="S55" s="107">
        <v>17</v>
      </c>
      <c r="T55" s="108">
        <v>17</v>
      </c>
      <c r="U55" s="108">
        <v>0</v>
      </c>
      <c r="V55" s="109">
        <v>0</v>
      </c>
      <c r="W55" s="104">
        <v>98</v>
      </c>
      <c r="X55" s="105">
        <v>45</v>
      </c>
      <c r="Y55" s="106">
        <v>53</v>
      </c>
      <c r="Z55" s="107">
        <v>45</v>
      </c>
      <c r="AA55" s="108">
        <v>53</v>
      </c>
      <c r="AB55" s="108">
        <v>0</v>
      </c>
      <c r="AC55" s="109">
        <v>0</v>
      </c>
      <c r="AD55" s="110">
        <v>-27</v>
      </c>
      <c r="AE55" s="111">
        <v>-4</v>
      </c>
      <c r="AF55" s="112">
        <v>-23</v>
      </c>
      <c r="AG55" s="110">
        <v>126</v>
      </c>
      <c r="AH55" s="111">
        <v>69</v>
      </c>
      <c r="AI55" s="113">
        <v>57</v>
      </c>
      <c r="AJ55" s="114">
        <v>54</v>
      </c>
      <c r="AK55" s="115">
        <v>44</v>
      </c>
      <c r="AL55" s="115">
        <v>15</v>
      </c>
      <c r="AM55" s="116">
        <v>10</v>
      </c>
      <c r="AN55" s="110">
        <v>0</v>
      </c>
      <c r="AO55" s="112">
        <v>3</v>
      </c>
      <c r="AP55" s="117">
        <v>153</v>
      </c>
      <c r="AQ55" s="111">
        <v>73</v>
      </c>
      <c r="AR55" s="113">
        <v>80</v>
      </c>
      <c r="AS55" s="114">
        <v>60</v>
      </c>
      <c r="AT55" s="115">
        <v>71</v>
      </c>
      <c r="AU55" s="115">
        <v>10</v>
      </c>
      <c r="AV55" s="116">
        <v>4</v>
      </c>
      <c r="AW55" s="110">
        <v>3</v>
      </c>
      <c r="AX55" s="112">
        <v>5</v>
      </c>
      <c r="AY55" s="118">
        <v>-2</v>
      </c>
    </row>
    <row r="56" spans="1:51" x14ac:dyDescent="0.15">
      <c r="A56">
        <v>10</v>
      </c>
      <c r="B56">
        <v>224</v>
      </c>
      <c r="C56" s="152" t="s">
        <v>83</v>
      </c>
      <c r="D56" s="24"/>
      <c r="E56" s="149">
        <v>229.01</v>
      </c>
      <c r="F56" s="150">
        <v>17299</v>
      </c>
      <c r="G56" s="103">
        <v>42327</v>
      </c>
      <c r="H56" s="103">
        <v>20214</v>
      </c>
      <c r="I56" s="103">
        <v>22113</v>
      </c>
      <c r="J56" s="104">
        <v>-85</v>
      </c>
      <c r="K56" s="105">
        <v>-43</v>
      </c>
      <c r="L56" s="106">
        <v>-42</v>
      </c>
      <c r="M56" s="104">
        <v>-52</v>
      </c>
      <c r="N56" s="105">
        <v>-28</v>
      </c>
      <c r="O56" s="151">
        <v>-24</v>
      </c>
      <c r="P56" s="104">
        <v>16</v>
      </c>
      <c r="Q56" s="105">
        <v>6</v>
      </c>
      <c r="R56" s="106">
        <v>10</v>
      </c>
      <c r="S56" s="107">
        <v>6</v>
      </c>
      <c r="T56" s="108">
        <v>10</v>
      </c>
      <c r="U56" s="108">
        <v>0</v>
      </c>
      <c r="V56" s="109">
        <v>0</v>
      </c>
      <c r="W56" s="104">
        <v>68</v>
      </c>
      <c r="X56" s="105">
        <v>34</v>
      </c>
      <c r="Y56" s="106">
        <v>34</v>
      </c>
      <c r="Z56" s="107">
        <v>34</v>
      </c>
      <c r="AA56" s="108">
        <v>34</v>
      </c>
      <c r="AB56" s="108">
        <v>0</v>
      </c>
      <c r="AC56" s="109">
        <v>0</v>
      </c>
      <c r="AD56" s="110">
        <v>-33</v>
      </c>
      <c r="AE56" s="111">
        <v>-15</v>
      </c>
      <c r="AF56" s="112">
        <v>-18</v>
      </c>
      <c r="AG56" s="110">
        <v>82</v>
      </c>
      <c r="AH56" s="111">
        <v>47</v>
      </c>
      <c r="AI56" s="113">
        <v>35</v>
      </c>
      <c r="AJ56" s="114">
        <v>30</v>
      </c>
      <c r="AK56" s="115">
        <v>23</v>
      </c>
      <c r="AL56" s="115">
        <v>17</v>
      </c>
      <c r="AM56" s="116">
        <v>11</v>
      </c>
      <c r="AN56" s="110">
        <v>0</v>
      </c>
      <c r="AO56" s="112">
        <v>1</v>
      </c>
      <c r="AP56" s="117">
        <v>115</v>
      </c>
      <c r="AQ56" s="111">
        <v>62</v>
      </c>
      <c r="AR56" s="113">
        <v>53</v>
      </c>
      <c r="AS56" s="114">
        <v>35</v>
      </c>
      <c r="AT56" s="115">
        <v>37</v>
      </c>
      <c r="AU56" s="115">
        <v>25</v>
      </c>
      <c r="AV56" s="116">
        <v>15</v>
      </c>
      <c r="AW56" s="110">
        <v>2</v>
      </c>
      <c r="AX56" s="112">
        <v>1</v>
      </c>
      <c r="AY56" s="118">
        <v>-13</v>
      </c>
    </row>
    <row r="57" spans="1:51" x14ac:dyDescent="0.15">
      <c r="A57">
        <v>8</v>
      </c>
      <c r="B57">
        <v>225</v>
      </c>
      <c r="C57" s="152" t="s">
        <v>84</v>
      </c>
      <c r="D57" s="24"/>
      <c r="E57" s="149">
        <v>403.06</v>
      </c>
      <c r="F57" s="150">
        <v>11386</v>
      </c>
      <c r="G57" s="103">
        <v>27611</v>
      </c>
      <c r="H57" s="103">
        <v>13271</v>
      </c>
      <c r="I57" s="103">
        <v>14340</v>
      </c>
      <c r="J57" s="104">
        <v>-30</v>
      </c>
      <c r="K57" s="105">
        <v>-9</v>
      </c>
      <c r="L57" s="106">
        <v>-21</v>
      </c>
      <c r="M57" s="104">
        <v>-29</v>
      </c>
      <c r="N57" s="105">
        <v>-11</v>
      </c>
      <c r="O57" s="151">
        <v>-18</v>
      </c>
      <c r="P57" s="104">
        <v>13</v>
      </c>
      <c r="Q57" s="105">
        <v>10</v>
      </c>
      <c r="R57" s="106">
        <v>3</v>
      </c>
      <c r="S57" s="107">
        <v>10</v>
      </c>
      <c r="T57" s="108">
        <v>3</v>
      </c>
      <c r="U57" s="108">
        <v>0</v>
      </c>
      <c r="V57" s="109">
        <v>0</v>
      </c>
      <c r="W57" s="104">
        <v>42</v>
      </c>
      <c r="X57" s="105">
        <v>21</v>
      </c>
      <c r="Y57" s="106">
        <v>21</v>
      </c>
      <c r="Z57" s="107">
        <v>21</v>
      </c>
      <c r="AA57" s="108">
        <v>21</v>
      </c>
      <c r="AB57" s="108">
        <v>0</v>
      </c>
      <c r="AC57" s="109">
        <v>0</v>
      </c>
      <c r="AD57" s="110">
        <v>-1</v>
      </c>
      <c r="AE57" s="111">
        <v>2</v>
      </c>
      <c r="AF57" s="112">
        <v>-3</v>
      </c>
      <c r="AG57" s="110">
        <v>47</v>
      </c>
      <c r="AH57" s="111">
        <v>27</v>
      </c>
      <c r="AI57" s="113">
        <v>20</v>
      </c>
      <c r="AJ57" s="114">
        <v>20</v>
      </c>
      <c r="AK57" s="115">
        <v>15</v>
      </c>
      <c r="AL57" s="115">
        <v>7</v>
      </c>
      <c r="AM57" s="116">
        <v>5</v>
      </c>
      <c r="AN57" s="110">
        <v>0</v>
      </c>
      <c r="AO57" s="112">
        <v>0</v>
      </c>
      <c r="AP57" s="117">
        <v>48</v>
      </c>
      <c r="AQ57" s="111">
        <v>25</v>
      </c>
      <c r="AR57" s="113">
        <v>23</v>
      </c>
      <c r="AS57" s="114">
        <v>22</v>
      </c>
      <c r="AT57" s="115">
        <v>19</v>
      </c>
      <c r="AU57" s="115">
        <v>3</v>
      </c>
      <c r="AV57" s="116">
        <v>3</v>
      </c>
      <c r="AW57" s="110">
        <v>0</v>
      </c>
      <c r="AX57" s="112">
        <v>1</v>
      </c>
      <c r="AY57" s="118">
        <v>-5</v>
      </c>
    </row>
    <row r="58" spans="1:51" x14ac:dyDescent="0.15">
      <c r="A58">
        <v>10</v>
      </c>
      <c r="B58">
        <v>226</v>
      </c>
      <c r="C58" s="152" t="s">
        <v>85</v>
      </c>
      <c r="D58" s="24"/>
      <c r="E58" s="149">
        <v>184.24</v>
      </c>
      <c r="F58" s="150">
        <v>17831</v>
      </c>
      <c r="G58" s="102">
        <v>40941</v>
      </c>
      <c r="H58" s="102">
        <v>19353</v>
      </c>
      <c r="I58" s="103">
        <v>21588</v>
      </c>
      <c r="J58" s="104">
        <v>-34</v>
      </c>
      <c r="K58" s="105">
        <v>-29</v>
      </c>
      <c r="L58" s="106">
        <v>-5</v>
      </c>
      <c r="M58" s="104">
        <v>-45</v>
      </c>
      <c r="N58" s="105">
        <v>-20</v>
      </c>
      <c r="O58" s="151">
        <v>-25</v>
      </c>
      <c r="P58" s="104">
        <v>12</v>
      </c>
      <c r="Q58" s="105">
        <v>8</v>
      </c>
      <c r="R58" s="106">
        <v>4</v>
      </c>
      <c r="S58" s="107">
        <v>8</v>
      </c>
      <c r="T58" s="108">
        <v>4</v>
      </c>
      <c r="U58" s="108">
        <v>0</v>
      </c>
      <c r="V58" s="109">
        <v>0</v>
      </c>
      <c r="W58" s="104">
        <v>57</v>
      </c>
      <c r="X58" s="105">
        <v>28</v>
      </c>
      <c r="Y58" s="106">
        <v>29</v>
      </c>
      <c r="Z58" s="107">
        <v>28</v>
      </c>
      <c r="AA58" s="108">
        <v>29</v>
      </c>
      <c r="AB58" s="108">
        <v>0</v>
      </c>
      <c r="AC58" s="109">
        <v>0</v>
      </c>
      <c r="AD58" s="110">
        <v>11</v>
      </c>
      <c r="AE58" s="111">
        <v>-9</v>
      </c>
      <c r="AF58" s="112">
        <v>20</v>
      </c>
      <c r="AG58" s="110">
        <v>120</v>
      </c>
      <c r="AH58" s="111">
        <v>59</v>
      </c>
      <c r="AI58" s="113">
        <v>61</v>
      </c>
      <c r="AJ58" s="114">
        <v>29</v>
      </c>
      <c r="AK58" s="115">
        <v>38</v>
      </c>
      <c r="AL58" s="115">
        <v>29</v>
      </c>
      <c r="AM58" s="116">
        <v>22</v>
      </c>
      <c r="AN58" s="110">
        <v>1</v>
      </c>
      <c r="AO58" s="112">
        <v>1</v>
      </c>
      <c r="AP58" s="117">
        <v>109</v>
      </c>
      <c r="AQ58" s="111">
        <v>68</v>
      </c>
      <c r="AR58" s="113">
        <v>41</v>
      </c>
      <c r="AS58" s="114">
        <v>48</v>
      </c>
      <c r="AT58" s="115">
        <v>33</v>
      </c>
      <c r="AU58" s="115">
        <v>18</v>
      </c>
      <c r="AV58" s="116">
        <v>6</v>
      </c>
      <c r="AW58" s="110">
        <v>2</v>
      </c>
      <c r="AX58" s="112">
        <v>2</v>
      </c>
      <c r="AY58" s="118">
        <v>6</v>
      </c>
    </row>
    <row r="59" spans="1:51" s="154" customFormat="1" x14ac:dyDescent="0.15">
      <c r="A59">
        <v>7</v>
      </c>
      <c r="B59">
        <v>227</v>
      </c>
      <c r="C59" s="152" t="s">
        <v>86</v>
      </c>
      <c r="D59" s="24"/>
      <c r="E59" s="149">
        <v>658.54</v>
      </c>
      <c r="F59" s="150">
        <v>12824</v>
      </c>
      <c r="G59" s="103">
        <v>32847</v>
      </c>
      <c r="H59" s="103">
        <v>15729</v>
      </c>
      <c r="I59" s="103">
        <v>17118</v>
      </c>
      <c r="J59" s="104">
        <v>-57</v>
      </c>
      <c r="K59" s="105">
        <v>-29</v>
      </c>
      <c r="L59" s="106">
        <v>-28</v>
      </c>
      <c r="M59" s="104">
        <v>-33</v>
      </c>
      <c r="N59" s="105">
        <v>-17</v>
      </c>
      <c r="O59" s="151">
        <v>-16</v>
      </c>
      <c r="P59" s="104">
        <v>10</v>
      </c>
      <c r="Q59" s="105">
        <v>6</v>
      </c>
      <c r="R59" s="106">
        <v>4</v>
      </c>
      <c r="S59" s="107">
        <v>6</v>
      </c>
      <c r="T59" s="108">
        <v>4</v>
      </c>
      <c r="U59" s="108">
        <v>0</v>
      </c>
      <c r="V59" s="109">
        <v>0</v>
      </c>
      <c r="W59" s="104">
        <v>43</v>
      </c>
      <c r="X59" s="105">
        <v>23</v>
      </c>
      <c r="Y59" s="106">
        <v>20</v>
      </c>
      <c r="Z59" s="107">
        <v>23</v>
      </c>
      <c r="AA59" s="108">
        <v>20</v>
      </c>
      <c r="AB59" s="108">
        <v>0</v>
      </c>
      <c r="AC59" s="109">
        <v>0</v>
      </c>
      <c r="AD59" s="104">
        <v>-24</v>
      </c>
      <c r="AE59" s="105">
        <v>-12</v>
      </c>
      <c r="AF59" s="106">
        <v>-12</v>
      </c>
      <c r="AG59" s="104">
        <v>46</v>
      </c>
      <c r="AH59" s="105">
        <v>23</v>
      </c>
      <c r="AI59" s="151">
        <v>23</v>
      </c>
      <c r="AJ59" s="107">
        <v>15</v>
      </c>
      <c r="AK59" s="108">
        <v>15</v>
      </c>
      <c r="AL59" s="108">
        <v>7</v>
      </c>
      <c r="AM59" s="109">
        <v>7</v>
      </c>
      <c r="AN59" s="104">
        <v>1</v>
      </c>
      <c r="AO59" s="106">
        <v>1</v>
      </c>
      <c r="AP59" s="118">
        <v>70</v>
      </c>
      <c r="AQ59" s="105">
        <v>35</v>
      </c>
      <c r="AR59" s="151">
        <v>35</v>
      </c>
      <c r="AS59" s="107">
        <v>29</v>
      </c>
      <c r="AT59" s="108">
        <v>26</v>
      </c>
      <c r="AU59" s="108">
        <v>6</v>
      </c>
      <c r="AV59" s="109">
        <v>8</v>
      </c>
      <c r="AW59" s="104">
        <v>0</v>
      </c>
      <c r="AX59" s="106">
        <v>1</v>
      </c>
      <c r="AY59" s="118">
        <v>0</v>
      </c>
    </row>
    <row r="60" spans="1:51" x14ac:dyDescent="0.15">
      <c r="A60">
        <v>5</v>
      </c>
      <c r="B60" s="2">
        <v>228</v>
      </c>
      <c r="C60" s="152" t="s">
        <v>87</v>
      </c>
      <c r="D60" s="155"/>
      <c r="E60" s="149">
        <v>157.55000000000001</v>
      </c>
      <c r="F60" s="150">
        <v>17286</v>
      </c>
      <c r="G60" s="103">
        <v>40063</v>
      </c>
      <c r="H60" s="103">
        <v>19738</v>
      </c>
      <c r="I60" s="103">
        <v>20325</v>
      </c>
      <c r="J60" s="104">
        <v>41</v>
      </c>
      <c r="K60" s="105">
        <v>20</v>
      </c>
      <c r="L60" s="106">
        <v>21</v>
      </c>
      <c r="M60" s="104">
        <v>-22</v>
      </c>
      <c r="N60" s="105">
        <v>-10</v>
      </c>
      <c r="O60" s="151">
        <v>-12</v>
      </c>
      <c r="P60" s="104">
        <v>17</v>
      </c>
      <c r="Q60" s="105">
        <v>12</v>
      </c>
      <c r="R60" s="106">
        <v>5</v>
      </c>
      <c r="S60" s="107">
        <v>11</v>
      </c>
      <c r="T60" s="108">
        <v>5</v>
      </c>
      <c r="U60" s="108">
        <v>1</v>
      </c>
      <c r="V60" s="109">
        <v>0</v>
      </c>
      <c r="W60" s="104">
        <v>39</v>
      </c>
      <c r="X60" s="105">
        <v>22</v>
      </c>
      <c r="Y60" s="106">
        <v>17</v>
      </c>
      <c r="Z60" s="107">
        <v>22</v>
      </c>
      <c r="AA60" s="108">
        <v>17</v>
      </c>
      <c r="AB60" s="108">
        <v>0</v>
      </c>
      <c r="AC60" s="109">
        <v>0</v>
      </c>
      <c r="AD60" s="104">
        <v>63</v>
      </c>
      <c r="AE60" s="105">
        <v>30</v>
      </c>
      <c r="AF60" s="106">
        <v>33</v>
      </c>
      <c r="AG60" s="104">
        <v>208</v>
      </c>
      <c r="AH60" s="105">
        <v>108</v>
      </c>
      <c r="AI60" s="151">
        <v>100</v>
      </c>
      <c r="AJ60" s="107">
        <v>77</v>
      </c>
      <c r="AK60" s="108">
        <v>63</v>
      </c>
      <c r="AL60" s="108">
        <v>29</v>
      </c>
      <c r="AM60" s="109">
        <v>37</v>
      </c>
      <c r="AN60" s="104">
        <v>2</v>
      </c>
      <c r="AO60" s="106">
        <v>0</v>
      </c>
      <c r="AP60" s="118">
        <v>145</v>
      </c>
      <c r="AQ60" s="105">
        <v>78</v>
      </c>
      <c r="AR60" s="151">
        <v>67</v>
      </c>
      <c r="AS60" s="107">
        <v>59</v>
      </c>
      <c r="AT60" s="108">
        <v>48</v>
      </c>
      <c r="AU60" s="108">
        <v>18</v>
      </c>
      <c r="AV60" s="109">
        <v>19</v>
      </c>
      <c r="AW60" s="104">
        <v>1</v>
      </c>
      <c r="AX60" s="106">
        <v>0</v>
      </c>
      <c r="AY60" s="118">
        <v>46</v>
      </c>
    </row>
    <row r="61" spans="1:51" s="157" customFormat="1" x14ac:dyDescent="0.15">
      <c r="A61">
        <v>7</v>
      </c>
      <c r="B61">
        <v>229</v>
      </c>
      <c r="C61" s="156" t="s">
        <v>88</v>
      </c>
      <c r="D61" s="24" t="s">
        <v>51</v>
      </c>
      <c r="E61" s="149">
        <v>210.87</v>
      </c>
      <c r="F61" s="150">
        <v>28189</v>
      </c>
      <c r="G61" s="103">
        <v>72130</v>
      </c>
      <c r="H61" s="103">
        <v>34901</v>
      </c>
      <c r="I61" s="103">
        <v>37229</v>
      </c>
      <c r="J61" s="104">
        <v>-29</v>
      </c>
      <c r="K61" s="105">
        <v>-6</v>
      </c>
      <c r="L61" s="106">
        <v>-23</v>
      </c>
      <c r="M61" s="104">
        <v>-34</v>
      </c>
      <c r="N61" s="105">
        <v>-7</v>
      </c>
      <c r="O61" s="151">
        <v>-27</v>
      </c>
      <c r="P61" s="104">
        <v>36</v>
      </c>
      <c r="Q61" s="105">
        <v>25</v>
      </c>
      <c r="R61" s="106">
        <v>11</v>
      </c>
      <c r="S61" s="107">
        <v>25</v>
      </c>
      <c r="T61" s="108">
        <v>11</v>
      </c>
      <c r="U61" s="108">
        <v>0</v>
      </c>
      <c r="V61" s="109">
        <v>0</v>
      </c>
      <c r="W61" s="104">
        <v>70</v>
      </c>
      <c r="X61" s="105">
        <v>32</v>
      </c>
      <c r="Y61" s="106">
        <v>38</v>
      </c>
      <c r="Z61" s="107">
        <v>32</v>
      </c>
      <c r="AA61" s="108">
        <v>38</v>
      </c>
      <c r="AB61" s="108">
        <v>0</v>
      </c>
      <c r="AC61" s="109">
        <v>0</v>
      </c>
      <c r="AD61" s="104">
        <v>5</v>
      </c>
      <c r="AE61" s="105">
        <v>1</v>
      </c>
      <c r="AF61" s="106">
        <v>4</v>
      </c>
      <c r="AG61" s="104">
        <v>151</v>
      </c>
      <c r="AH61" s="105">
        <v>77</v>
      </c>
      <c r="AI61" s="151">
        <v>74</v>
      </c>
      <c r="AJ61" s="107">
        <v>63</v>
      </c>
      <c r="AK61" s="108">
        <v>52</v>
      </c>
      <c r="AL61" s="108">
        <v>13</v>
      </c>
      <c r="AM61" s="109">
        <v>21</v>
      </c>
      <c r="AN61" s="104">
        <v>1</v>
      </c>
      <c r="AO61" s="106">
        <v>1</v>
      </c>
      <c r="AP61" s="118">
        <v>146</v>
      </c>
      <c r="AQ61" s="105">
        <v>76</v>
      </c>
      <c r="AR61" s="151">
        <v>70</v>
      </c>
      <c r="AS61" s="107">
        <v>63</v>
      </c>
      <c r="AT61" s="108">
        <v>61</v>
      </c>
      <c r="AU61" s="108">
        <v>12</v>
      </c>
      <c r="AV61" s="109">
        <v>9</v>
      </c>
      <c r="AW61" s="104">
        <v>1</v>
      </c>
      <c r="AX61" s="106">
        <v>0</v>
      </c>
      <c r="AY61" s="118">
        <v>9</v>
      </c>
    </row>
    <row r="62" spans="1:51" x14ac:dyDescent="0.15">
      <c r="A62" s="157"/>
      <c r="B62" s="157"/>
      <c r="C62" s="158" t="s">
        <v>89</v>
      </c>
      <c r="D62" s="78"/>
      <c r="E62" s="159">
        <v>90.33</v>
      </c>
      <c r="F62" s="80">
        <v>11020</v>
      </c>
      <c r="G62" s="82">
        <v>28460</v>
      </c>
      <c r="H62" s="82">
        <v>13325</v>
      </c>
      <c r="I62" s="82">
        <v>15135</v>
      </c>
      <c r="J62" s="121">
        <v>-18</v>
      </c>
      <c r="K62" s="84">
        <v>-10</v>
      </c>
      <c r="L62" s="85">
        <v>-8</v>
      </c>
      <c r="M62" s="121">
        <v>-15</v>
      </c>
      <c r="N62" s="84">
        <v>-9</v>
      </c>
      <c r="O62" s="160">
        <v>-6</v>
      </c>
      <c r="P62" s="121">
        <v>12</v>
      </c>
      <c r="Q62" s="84">
        <v>5</v>
      </c>
      <c r="R62" s="85">
        <v>7</v>
      </c>
      <c r="S62" s="121">
        <v>5</v>
      </c>
      <c r="T62" s="84">
        <v>7</v>
      </c>
      <c r="U62" s="84">
        <v>0</v>
      </c>
      <c r="V62" s="85">
        <v>0</v>
      </c>
      <c r="W62" s="121">
        <v>27</v>
      </c>
      <c r="X62" s="84">
        <v>14</v>
      </c>
      <c r="Y62" s="85">
        <v>13</v>
      </c>
      <c r="Z62" s="121">
        <v>14</v>
      </c>
      <c r="AA62" s="84">
        <v>13</v>
      </c>
      <c r="AB62" s="84">
        <v>0</v>
      </c>
      <c r="AC62" s="85">
        <v>0</v>
      </c>
      <c r="AD62" s="121">
        <v>-3</v>
      </c>
      <c r="AE62" s="84">
        <v>-1</v>
      </c>
      <c r="AF62" s="85">
        <v>-2</v>
      </c>
      <c r="AG62" s="121">
        <v>62</v>
      </c>
      <c r="AH62" s="84">
        <v>32</v>
      </c>
      <c r="AI62" s="160">
        <v>30</v>
      </c>
      <c r="AJ62" s="121">
        <v>31</v>
      </c>
      <c r="AK62" s="84">
        <v>25</v>
      </c>
      <c r="AL62" s="84">
        <v>1</v>
      </c>
      <c r="AM62" s="85">
        <v>5</v>
      </c>
      <c r="AN62" s="121">
        <v>0</v>
      </c>
      <c r="AO62" s="85">
        <v>0</v>
      </c>
      <c r="AP62" s="98">
        <v>65</v>
      </c>
      <c r="AQ62" s="84">
        <v>33</v>
      </c>
      <c r="AR62" s="160">
        <v>32</v>
      </c>
      <c r="AS62" s="121">
        <v>30</v>
      </c>
      <c r="AT62" s="84">
        <v>32</v>
      </c>
      <c r="AU62" s="84">
        <v>3</v>
      </c>
      <c r="AV62" s="85">
        <v>0</v>
      </c>
      <c r="AW62" s="121">
        <v>0</v>
      </c>
      <c r="AX62" s="85">
        <v>0</v>
      </c>
      <c r="AY62" s="98">
        <v>-1</v>
      </c>
    </row>
    <row r="63" spans="1:51" s="157" customFormat="1" x14ac:dyDescent="0.15">
      <c r="A63">
        <v>3</v>
      </c>
      <c r="B63">
        <v>301</v>
      </c>
      <c r="C63" s="152" t="s">
        <v>90</v>
      </c>
      <c r="D63" s="24"/>
      <c r="E63" s="149">
        <v>90.33</v>
      </c>
      <c r="F63" s="150">
        <v>11020</v>
      </c>
      <c r="G63" s="103">
        <v>28460</v>
      </c>
      <c r="H63" s="103">
        <v>13325</v>
      </c>
      <c r="I63" s="103">
        <v>15135</v>
      </c>
      <c r="J63" s="104">
        <v>-18</v>
      </c>
      <c r="K63" s="105">
        <v>-10</v>
      </c>
      <c r="L63" s="106">
        <v>-8</v>
      </c>
      <c r="M63" s="104">
        <v>-15</v>
      </c>
      <c r="N63" s="105">
        <v>-9</v>
      </c>
      <c r="O63" s="151">
        <v>-6</v>
      </c>
      <c r="P63" s="104">
        <v>12</v>
      </c>
      <c r="Q63" s="105">
        <v>5</v>
      </c>
      <c r="R63" s="106">
        <v>7</v>
      </c>
      <c r="S63" s="107">
        <v>5</v>
      </c>
      <c r="T63" s="108">
        <v>7</v>
      </c>
      <c r="U63" s="108">
        <v>0</v>
      </c>
      <c r="V63" s="109">
        <v>0</v>
      </c>
      <c r="W63" s="104">
        <v>27</v>
      </c>
      <c r="X63" s="105">
        <v>14</v>
      </c>
      <c r="Y63" s="106">
        <v>13</v>
      </c>
      <c r="Z63" s="107">
        <v>14</v>
      </c>
      <c r="AA63" s="108">
        <v>13</v>
      </c>
      <c r="AB63" s="108">
        <v>0</v>
      </c>
      <c r="AC63" s="109">
        <v>0</v>
      </c>
      <c r="AD63" s="104">
        <v>-3</v>
      </c>
      <c r="AE63" s="105">
        <v>-1</v>
      </c>
      <c r="AF63" s="106">
        <v>-2</v>
      </c>
      <c r="AG63" s="104">
        <v>62</v>
      </c>
      <c r="AH63" s="105">
        <v>32</v>
      </c>
      <c r="AI63" s="151">
        <v>30</v>
      </c>
      <c r="AJ63" s="107">
        <v>31</v>
      </c>
      <c r="AK63" s="108">
        <v>25</v>
      </c>
      <c r="AL63" s="108">
        <v>1</v>
      </c>
      <c r="AM63" s="109">
        <v>5</v>
      </c>
      <c r="AN63" s="104">
        <v>0</v>
      </c>
      <c r="AO63" s="106">
        <v>0</v>
      </c>
      <c r="AP63" s="118">
        <v>65</v>
      </c>
      <c r="AQ63" s="105">
        <v>33</v>
      </c>
      <c r="AR63" s="151">
        <v>32</v>
      </c>
      <c r="AS63" s="107">
        <v>30</v>
      </c>
      <c r="AT63" s="108">
        <v>32</v>
      </c>
      <c r="AU63" s="108">
        <v>3</v>
      </c>
      <c r="AV63" s="109">
        <v>0</v>
      </c>
      <c r="AW63" s="104">
        <v>0</v>
      </c>
      <c r="AX63" s="106">
        <v>0</v>
      </c>
      <c r="AY63" s="118">
        <v>-1</v>
      </c>
    </row>
    <row r="64" spans="1:51" x14ac:dyDescent="0.15">
      <c r="A64" s="157"/>
      <c r="B64" s="157"/>
      <c r="C64" s="158" t="s">
        <v>91</v>
      </c>
      <c r="D64" s="78"/>
      <c r="E64" s="159">
        <v>185.19</v>
      </c>
      <c r="F64" s="80">
        <v>6528</v>
      </c>
      <c r="G64" s="134">
        <v>18172</v>
      </c>
      <c r="H64" s="134">
        <v>8745</v>
      </c>
      <c r="I64" s="134">
        <v>9427</v>
      </c>
      <c r="J64" s="121">
        <v>-62</v>
      </c>
      <c r="K64" s="84">
        <v>-33</v>
      </c>
      <c r="L64" s="85">
        <v>-29</v>
      </c>
      <c r="M64" s="121">
        <v>-33</v>
      </c>
      <c r="N64" s="84">
        <v>-16</v>
      </c>
      <c r="O64" s="160">
        <v>-17</v>
      </c>
      <c r="P64" s="121">
        <v>1</v>
      </c>
      <c r="Q64" s="84">
        <v>1</v>
      </c>
      <c r="R64" s="85">
        <v>0</v>
      </c>
      <c r="S64" s="121">
        <v>1</v>
      </c>
      <c r="T64" s="84">
        <v>0</v>
      </c>
      <c r="U64" s="84">
        <v>0</v>
      </c>
      <c r="V64" s="85">
        <v>0</v>
      </c>
      <c r="W64" s="121">
        <v>34</v>
      </c>
      <c r="X64" s="84">
        <v>17</v>
      </c>
      <c r="Y64" s="85">
        <v>17</v>
      </c>
      <c r="Z64" s="121">
        <v>17</v>
      </c>
      <c r="AA64" s="84">
        <v>17</v>
      </c>
      <c r="AB64" s="84">
        <v>0</v>
      </c>
      <c r="AC64" s="85">
        <v>0</v>
      </c>
      <c r="AD64" s="121">
        <v>-29</v>
      </c>
      <c r="AE64" s="84">
        <v>-17</v>
      </c>
      <c r="AF64" s="85">
        <v>-12</v>
      </c>
      <c r="AG64" s="121">
        <v>25</v>
      </c>
      <c r="AH64" s="84">
        <v>15</v>
      </c>
      <c r="AI64" s="160">
        <v>10</v>
      </c>
      <c r="AJ64" s="121">
        <v>6</v>
      </c>
      <c r="AK64" s="84">
        <v>9</v>
      </c>
      <c r="AL64" s="84">
        <v>9</v>
      </c>
      <c r="AM64" s="85">
        <v>1</v>
      </c>
      <c r="AN64" s="121">
        <v>0</v>
      </c>
      <c r="AO64" s="85">
        <v>0</v>
      </c>
      <c r="AP64" s="98">
        <v>54</v>
      </c>
      <c r="AQ64" s="84">
        <v>32</v>
      </c>
      <c r="AR64" s="160">
        <v>22</v>
      </c>
      <c r="AS64" s="121">
        <v>23</v>
      </c>
      <c r="AT64" s="84">
        <v>22</v>
      </c>
      <c r="AU64" s="84">
        <v>8</v>
      </c>
      <c r="AV64" s="85">
        <v>0</v>
      </c>
      <c r="AW64" s="121">
        <v>1</v>
      </c>
      <c r="AX64" s="85">
        <v>0</v>
      </c>
      <c r="AY64" s="98">
        <v>-12</v>
      </c>
    </row>
    <row r="65" spans="1:51" s="157" customFormat="1" x14ac:dyDescent="0.15">
      <c r="A65">
        <v>5</v>
      </c>
      <c r="B65">
        <v>365</v>
      </c>
      <c r="C65" s="152" t="s">
        <v>92</v>
      </c>
      <c r="D65" s="24"/>
      <c r="E65" s="149">
        <v>185.19</v>
      </c>
      <c r="F65" s="150">
        <v>6528</v>
      </c>
      <c r="G65" s="103">
        <v>18172</v>
      </c>
      <c r="H65" s="103">
        <v>8745</v>
      </c>
      <c r="I65" s="103">
        <v>9427</v>
      </c>
      <c r="J65" s="104">
        <v>-62</v>
      </c>
      <c r="K65" s="105">
        <v>-33</v>
      </c>
      <c r="L65" s="106">
        <v>-29</v>
      </c>
      <c r="M65" s="104">
        <v>-33</v>
      </c>
      <c r="N65" s="105">
        <v>-16</v>
      </c>
      <c r="O65" s="151">
        <v>-17</v>
      </c>
      <c r="P65" s="104">
        <v>1</v>
      </c>
      <c r="Q65" s="105">
        <v>1</v>
      </c>
      <c r="R65" s="106">
        <v>0</v>
      </c>
      <c r="S65" s="107">
        <v>1</v>
      </c>
      <c r="T65" s="108">
        <v>0</v>
      </c>
      <c r="U65" s="108">
        <v>0</v>
      </c>
      <c r="V65" s="109">
        <v>0</v>
      </c>
      <c r="W65" s="104">
        <v>34</v>
      </c>
      <c r="X65" s="105">
        <v>17</v>
      </c>
      <c r="Y65" s="106">
        <v>17</v>
      </c>
      <c r="Z65" s="107">
        <v>17</v>
      </c>
      <c r="AA65" s="108">
        <v>17</v>
      </c>
      <c r="AB65" s="108">
        <v>0</v>
      </c>
      <c r="AC65" s="109">
        <v>0</v>
      </c>
      <c r="AD65" s="104">
        <v>-29</v>
      </c>
      <c r="AE65" s="105">
        <v>-17</v>
      </c>
      <c r="AF65" s="106">
        <v>-12</v>
      </c>
      <c r="AG65" s="104">
        <v>25</v>
      </c>
      <c r="AH65" s="105">
        <v>15</v>
      </c>
      <c r="AI65" s="151">
        <v>10</v>
      </c>
      <c r="AJ65" s="107">
        <v>6</v>
      </c>
      <c r="AK65" s="108">
        <v>9</v>
      </c>
      <c r="AL65" s="108">
        <v>9</v>
      </c>
      <c r="AM65" s="109">
        <v>1</v>
      </c>
      <c r="AN65" s="104">
        <v>0</v>
      </c>
      <c r="AO65" s="106">
        <v>0</v>
      </c>
      <c r="AP65" s="118">
        <v>54</v>
      </c>
      <c r="AQ65" s="105">
        <v>32</v>
      </c>
      <c r="AR65" s="151">
        <v>22</v>
      </c>
      <c r="AS65" s="107">
        <v>23</v>
      </c>
      <c r="AT65" s="108">
        <v>22</v>
      </c>
      <c r="AU65" s="108">
        <v>8</v>
      </c>
      <c r="AV65" s="109">
        <v>0</v>
      </c>
      <c r="AW65" s="104">
        <v>1</v>
      </c>
      <c r="AX65" s="106">
        <v>0</v>
      </c>
      <c r="AY65" s="118">
        <v>-12</v>
      </c>
    </row>
    <row r="66" spans="1:51" x14ac:dyDescent="0.15">
      <c r="A66" s="157"/>
      <c r="B66" s="157"/>
      <c r="C66" s="120" t="s">
        <v>93</v>
      </c>
      <c r="D66" s="78"/>
      <c r="E66" s="159">
        <v>44.05</v>
      </c>
      <c r="F66" s="80">
        <v>25966</v>
      </c>
      <c r="G66" s="82">
        <v>63758</v>
      </c>
      <c r="H66" s="82">
        <v>31050</v>
      </c>
      <c r="I66" s="82">
        <v>32708</v>
      </c>
      <c r="J66" s="121">
        <v>18</v>
      </c>
      <c r="K66" s="84">
        <v>11</v>
      </c>
      <c r="L66" s="85">
        <v>7</v>
      </c>
      <c r="M66" s="121">
        <v>-37</v>
      </c>
      <c r="N66" s="84">
        <v>-23</v>
      </c>
      <c r="O66" s="160">
        <v>-14</v>
      </c>
      <c r="P66" s="121">
        <v>35</v>
      </c>
      <c r="Q66" s="84">
        <v>16</v>
      </c>
      <c r="R66" s="85">
        <v>19</v>
      </c>
      <c r="S66" s="121">
        <v>15</v>
      </c>
      <c r="T66" s="84">
        <v>19</v>
      </c>
      <c r="U66" s="84">
        <v>1</v>
      </c>
      <c r="V66" s="85">
        <v>0</v>
      </c>
      <c r="W66" s="121">
        <v>72</v>
      </c>
      <c r="X66" s="84">
        <v>39</v>
      </c>
      <c r="Y66" s="85">
        <v>33</v>
      </c>
      <c r="Z66" s="121">
        <v>39</v>
      </c>
      <c r="AA66" s="84">
        <v>33</v>
      </c>
      <c r="AB66" s="84">
        <v>0</v>
      </c>
      <c r="AC66" s="85">
        <v>0</v>
      </c>
      <c r="AD66" s="121">
        <v>55</v>
      </c>
      <c r="AE66" s="84">
        <v>34</v>
      </c>
      <c r="AF66" s="85">
        <v>21</v>
      </c>
      <c r="AG66" s="121">
        <v>216</v>
      </c>
      <c r="AH66" s="84">
        <v>116</v>
      </c>
      <c r="AI66" s="160">
        <v>100</v>
      </c>
      <c r="AJ66" s="121">
        <v>94</v>
      </c>
      <c r="AK66" s="84">
        <v>85</v>
      </c>
      <c r="AL66" s="84">
        <v>21</v>
      </c>
      <c r="AM66" s="85">
        <v>14</v>
      </c>
      <c r="AN66" s="121">
        <v>1</v>
      </c>
      <c r="AO66" s="85">
        <v>1</v>
      </c>
      <c r="AP66" s="98">
        <v>161</v>
      </c>
      <c r="AQ66" s="84">
        <v>82</v>
      </c>
      <c r="AR66" s="160">
        <v>79</v>
      </c>
      <c r="AS66" s="121">
        <v>72</v>
      </c>
      <c r="AT66" s="84">
        <v>74</v>
      </c>
      <c r="AU66" s="84">
        <v>7</v>
      </c>
      <c r="AV66" s="85">
        <v>3</v>
      </c>
      <c r="AW66" s="121">
        <v>3</v>
      </c>
      <c r="AX66" s="85">
        <v>2</v>
      </c>
      <c r="AY66" s="98">
        <v>27</v>
      </c>
    </row>
    <row r="67" spans="1:51" x14ac:dyDescent="0.15">
      <c r="A67">
        <v>4</v>
      </c>
      <c r="B67">
        <v>381</v>
      </c>
      <c r="C67" s="156" t="s">
        <v>94</v>
      </c>
      <c r="D67" s="24"/>
      <c r="E67" s="149">
        <v>34.92</v>
      </c>
      <c r="F67" s="150">
        <v>11757</v>
      </c>
      <c r="G67" s="103">
        <v>29994</v>
      </c>
      <c r="H67" s="103">
        <v>14635</v>
      </c>
      <c r="I67" s="103">
        <v>15359</v>
      </c>
      <c r="J67" s="104">
        <v>-10</v>
      </c>
      <c r="K67" s="105">
        <v>-8</v>
      </c>
      <c r="L67" s="106">
        <v>-2</v>
      </c>
      <c r="M67" s="104">
        <v>-21</v>
      </c>
      <c r="N67" s="105">
        <v>-11</v>
      </c>
      <c r="O67" s="151">
        <v>-10</v>
      </c>
      <c r="P67" s="104">
        <v>15</v>
      </c>
      <c r="Q67" s="105">
        <v>6</v>
      </c>
      <c r="R67" s="106">
        <v>9</v>
      </c>
      <c r="S67" s="107">
        <v>5</v>
      </c>
      <c r="T67" s="108">
        <v>9</v>
      </c>
      <c r="U67" s="108">
        <v>1</v>
      </c>
      <c r="V67" s="109">
        <v>0</v>
      </c>
      <c r="W67" s="104">
        <v>36</v>
      </c>
      <c r="X67" s="105">
        <v>17</v>
      </c>
      <c r="Y67" s="106">
        <v>19</v>
      </c>
      <c r="Z67" s="107">
        <v>17</v>
      </c>
      <c r="AA67" s="108">
        <v>19</v>
      </c>
      <c r="AB67" s="108">
        <v>0</v>
      </c>
      <c r="AC67" s="109">
        <v>0</v>
      </c>
      <c r="AD67" s="104">
        <v>11</v>
      </c>
      <c r="AE67" s="105">
        <v>3</v>
      </c>
      <c r="AF67" s="106">
        <v>8</v>
      </c>
      <c r="AG67" s="104">
        <v>88</v>
      </c>
      <c r="AH67" s="105">
        <v>43</v>
      </c>
      <c r="AI67" s="151">
        <v>45</v>
      </c>
      <c r="AJ67" s="107">
        <v>30</v>
      </c>
      <c r="AK67" s="108">
        <v>36</v>
      </c>
      <c r="AL67" s="108">
        <v>13</v>
      </c>
      <c r="AM67" s="109">
        <v>9</v>
      </c>
      <c r="AN67" s="104">
        <v>0</v>
      </c>
      <c r="AO67" s="106">
        <v>0</v>
      </c>
      <c r="AP67" s="118">
        <v>77</v>
      </c>
      <c r="AQ67" s="105">
        <v>40</v>
      </c>
      <c r="AR67" s="151">
        <v>37</v>
      </c>
      <c r="AS67" s="107">
        <v>33</v>
      </c>
      <c r="AT67" s="108">
        <v>33</v>
      </c>
      <c r="AU67" s="108">
        <v>6</v>
      </c>
      <c r="AV67" s="109">
        <v>2</v>
      </c>
      <c r="AW67" s="104">
        <v>1</v>
      </c>
      <c r="AX67" s="106">
        <v>2</v>
      </c>
      <c r="AY67" s="118">
        <v>3</v>
      </c>
    </row>
    <row r="68" spans="1:51" s="157" customFormat="1" x14ac:dyDescent="0.15">
      <c r="A68">
        <v>4</v>
      </c>
      <c r="B68">
        <v>382</v>
      </c>
      <c r="C68" s="152" t="s">
        <v>95</v>
      </c>
      <c r="D68" s="24"/>
      <c r="E68" s="149">
        <v>9.1300000000000008</v>
      </c>
      <c r="F68" s="150">
        <v>14209</v>
      </c>
      <c r="G68" s="103">
        <v>33764</v>
      </c>
      <c r="H68" s="103">
        <v>16415</v>
      </c>
      <c r="I68" s="103">
        <v>17349</v>
      </c>
      <c r="J68" s="104">
        <v>28</v>
      </c>
      <c r="K68" s="105">
        <v>19</v>
      </c>
      <c r="L68" s="106">
        <v>9</v>
      </c>
      <c r="M68" s="104">
        <v>-16</v>
      </c>
      <c r="N68" s="105">
        <v>-12</v>
      </c>
      <c r="O68" s="151">
        <v>-4</v>
      </c>
      <c r="P68" s="104">
        <v>20</v>
      </c>
      <c r="Q68" s="105">
        <v>10</v>
      </c>
      <c r="R68" s="106">
        <v>10</v>
      </c>
      <c r="S68" s="107">
        <v>10</v>
      </c>
      <c r="T68" s="108">
        <v>10</v>
      </c>
      <c r="U68" s="108">
        <v>0</v>
      </c>
      <c r="V68" s="109">
        <v>0</v>
      </c>
      <c r="W68" s="104">
        <v>36</v>
      </c>
      <c r="X68" s="105">
        <v>22</v>
      </c>
      <c r="Y68" s="106">
        <v>14</v>
      </c>
      <c r="Z68" s="107">
        <v>22</v>
      </c>
      <c r="AA68" s="108">
        <v>14</v>
      </c>
      <c r="AB68" s="108">
        <v>0</v>
      </c>
      <c r="AC68" s="109">
        <v>0</v>
      </c>
      <c r="AD68" s="104">
        <v>44</v>
      </c>
      <c r="AE68" s="105">
        <v>31</v>
      </c>
      <c r="AF68" s="106">
        <v>13</v>
      </c>
      <c r="AG68" s="104">
        <v>128</v>
      </c>
      <c r="AH68" s="105">
        <v>73</v>
      </c>
      <c r="AI68" s="151">
        <v>55</v>
      </c>
      <c r="AJ68" s="107">
        <v>64</v>
      </c>
      <c r="AK68" s="108">
        <v>49</v>
      </c>
      <c r="AL68" s="108">
        <v>8</v>
      </c>
      <c r="AM68" s="109">
        <v>5</v>
      </c>
      <c r="AN68" s="104">
        <v>1</v>
      </c>
      <c r="AO68" s="106">
        <v>1</v>
      </c>
      <c r="AP68" s="118">
        <v>84</v>
      </c>
      <c r="AQ68" s="105">
        <v>42</v>
      </c>
      <c r="AR68" s="151">
        <v>42</v>
      </c>
      <c r="AS68" s="107">
        <v>39</v>
      </c>
      <c r="AT68" s="108">
        <v>41</v>
      </c>
      <c r="AU68" s="108">
        <v>1</v>
      </c>
      <c r="AV68" s="109">
        <v>1</v>
      </c>
      <c r="AW68" s="104">
        <v>2</v>
      </c>
      <c r="AX68" s="106">
        <v>0</v>
      </c>
      <c r="AY68" s="118">
        <v>24</v>
      </c>
    </row>
    <row r="69" spans="1:51" x14ac:dyDescent="0.15">
      <c r="A69" s="157"/>
      <c r="B69" s="157"/>
      <c r="C69" s="120" t="s">
        <v>96</v>
      </c>
      <c r="D69" s="78"/>
      <c r="E69" s="159">
        <v>330.7</v>
      </c>
      <c r="F69" s="80">
        <v>16057</v>
      </c>
      <c r="G69" s="82">
        <v>39592</v>
      </c>
      <c r="H69" s="82">
        <v>19140</v>
      </c>
      <c r="I69" s="82">
        <v>20452</v>
      </c>
      <c r="J69" s="121">
        <v>-20</v>
      </c>
      <c r="K69" s="84">
        <v>-21</v>
      </c>
      <c r="L69" s="85">
        <v>1</v>
      </c>
      <c r="M69" s="121">
        <v>-42</v>
      </c>
      <c r="N69" s="84">
        <v>-31</v>
      </c>
      <c r="O69" s="160">
        <v>-11</v>
      </c>
      <c r="P69" s="121">
        <v>12</v>
      </c>
      <c r="Q69" s="84">
        <v>3</v>
      </c>
      <c r="R69" s="85">
        <v>9</v>
      </c>
      <c r="S69" s="98">
        <v>3</v>
      </c>
      <c r="T69" s="84">
        <v>9</v>
      </c>
      <c r="U69" s="84">
        <v>0</v>
      </c>
      <c r="V69" s="85">
        <v>0</v>
      </c>
      <c r="W69" s="121">
        <v>54</v>
      </c>
      <c r="X69" s="84">
        <v>34</v>
      </c>
      <c r="Y69" s="85">
        <v>20</v>
      </c>
      <c r="Z69" s="121">
        <v>34</v>
      </c>
      <c r="AA69" s="84">
        <v>20</v>
      </c>
      <c r="AB69" s="84">
        <v>0</v>
      </c>
      <c r="AC69" s="85">
        <v>0</v>
      </c>
      <c r="AD69" s="121">
        <v>22</v>
      </c>
      <c r="AE69" s="84">
        <v>10</v>
      </c>
      <c r="AF69" s="85">
        <v>12</v>
      </c>
      <c r="AG69" s="121">
        <v>160</v>
      </c>
      <c r="AH69" s="84">
        <v>72</v>
      </c>
      <c r="AI69" s="160">
        <v>88</v>
      </c>
      <c r="AJ69" s="121">
        <v>52</v>
      </c>
      <c r="AK69" s="84">
        <v>46</v>
      </c>
      <c r="AL69" s="84">
        <v>20</v>
      </c>
      <c r="AM69" s="85">
        <v>42</v>
      </c>
      <c r="AN69" s="121">
        <v>0</v>
      </c>
      <c r="AO69" s="85">
        <v>0</v>
      </c>
      <c r="AP69" s="98">
        <v>138</v>
      </c>
      <c r="AQ69" s="84">
        <v>62</v>
      </c>
      <c r="AR69" s="160">
        <v>76</v>
      </c>
      <c r="AS69" s="121">
        <v>51</v>
      </c>
      <c r="AT69" s="84">
        <v>37</v>
      </c>
      <c r="AU69" s="84">
        <v>10</v>
      </c>
      <c r="AV69" s="85">
        <v>36</v>
      </c>
      <c r="AW69" s="121">
        <v>1</v>
      </c>
      <c r="AX69" s="85">
        <v>3</v>
      </c>
      <c r="AY69" s="98">
        <v>23</v>
      </c>
    </row>
    <row r="70" spans="1:51" x14ac:dyDescent="0.15">
      <c r="A70">
        <v>6</v>
      </c>
      <c r="B70">
        <v>442</v>
      </c>
      <c r="C70" s="152" t="s">
        <v>97</v>
      </c>
      <c r="D70" s="24"/>
      <c r="E70" s="149">
        <v>82.67</v>
      </c>
      <c r="F70" s="150">
        <v>4260</v>
      </c>
      <c r="G70" s="103">
        <v>10501</v>
      </c>
      <c r="H70" s="103">
        <v>5132</v>
      </c>
      <c r="I70" s="103">
        <v>5369</v>
      </c>
      <c r="J70" s="104">
        <v>-15</v>
      </c>
      <c r="K70" s="105">
        <v>-11</v>
      </c>
      <c r="L70" s="106">
        <v>-4</v>
      </c>
      <c r="M70" s="104">
        <v>-11</v>
      </c>
      <c r="N70" s="105">
        <v>-9</v>
      </c>
      <c r="O70" s="151">
        <v>-2</v>
      </c>
      <c r="P70" s="104">
        <v>0</v>
      </c>
      <c r="Q70" s="105">
        <v>0</v>
      </c>
      <c r="R70" s="106">
        <v>0</v>
      </c>
      <c r="S70" s="107">
        <v>0</v>
      </c>
      <c r="T70" s="108">
        <v>0</v>
      </c>
      <c r="U70" s="108">
        <v>0</v>
      </c>
      <c r="V70" s="109">
        <v>0</v>
      </c>
      <c r="W70" s="104">
        <v>11</v>
      </c>
      <c r="X70" s="105">
        <v>9</v>
      </c>
      <c r="Y70" s="106">
        <v>2</v>
      </c>
      <c r="Z70" s="107">
        <v>9</v>
      </c>
      <c r="AA70" s="108">
        <v>2</v>
      </c>
      <c r="AB70" s="108">
        <v>0</v>
      </c>
      <c r="AC70" s="109">
        <v>0</v>
      </c>
      <c r="AD70" s="104">
        <v>-4</v>
      </c>
      <c r="AE70" s="105">
        <v>-2</v>
      </c>
      <c r="AF70" s="106">
        <v>-2</v>
      </c>
      <c r="AG70" s="104">
        <v>30</v>
      </c>
      <c r="AH70" s="105">
        <v>18</v>
      </c>
      <c r="AI70" s="151">
        <v>12</v>
      </c>
      <c r="AJ70" s="107">
        <v>15</v>
      </c>
      <c r="AK70" s="108">
        <v>12</v>
      </c>
      <c r="AL70" s="108">
        <v>3</v>
      </c>
      <c r="AM70" s="109">
        <v>0</v>
      </c>
      <c r="AN70" s="104">
        <v>0</v>
      </c>
      <c r="AO70" s="106">
        <v>0</v>
      </c>
      <c r="AP70" s="118">
        <v>34</v>
      </c>
      <c r="AQ70" s="105">
        <v>20</v>
      </c>
      <c r="AR70" s="151">
        <v>14</v>
      </c>
      <c r="AS70" s="107">
        <v>19</v>
      </c>
      <c r="AT70" s="108">
        <v>10</v>
      </c>
      <c r="AU70" s="108">
        <v>1</v>
      </c>
      <c r="AV70" s="109">
        <v>4</v>
      </c>
      <c r="AW70" s="104">
        <v>0</v>
      </c>
      <c r="AX70" s="106">
        <v>0</v>
      </c>
      <c r="AY70" s="118">
        <v>-1</v>
      </c>
    </row>
    <row r="71" spans="1:51" x14ac:dyDescent="0.15">
      <c r="A71">
        <v>6</v>
      </c>
      <c r="B71">
        <v>443</v>
      </c>
      <c r="C71" s="152" t="s">
        <v>98</v>
      </c>
      <c r="D71" s="24"/>
      <c r="E71" s="149">
        <v>45.79</v>
      </c>
      <c r="F71" s="150">
        <v>7987</v>
      </c>
      <c r="G71" s="103">
        <v>19069</v>
      </c>
      <c r="H71" s="103">
        <v>9299</v>
      </c>
      <c r="I71" s="103">
        <v>9770</v>
      </c>
      <c r="J71" s="104">
        <v>-9</v>
      </c>
      <c r="K71" s="105">
        <v>-12</v>
      </c>
      <c r="L71" s="106">
        <v>3</v>
      </c>
      <c r="M71" s="104">
        <v>-16</v>
      </c>
      <c r="N71" s="105">
        <v>-11</v>
      </c>
      <c r="O71" s="151">
        <v>-5</v>
      </c>
      <c r="P71" s="104">
        <v>10</v>
      </c>
      <c r="Q71" s="105">
        <v>3</v>
      </c>
      <c r="R71" s="106">
        <v>7</v>
      </c>
      <c r="S71" s="107">
        <v>3</v>
      </c>
      <c r="T71" s="108">
        <v>7</v>
      </c>
      <c r="U71" s="108">
        <v>0</v>
      </c>
      <c r="V71" s="109">
        <v>0</v>
      </c>
      <c r="W71" s="104">
        <v>26</v>
      </c>
      <c r="X71" s="105">
        <v>14</v>
      </c>
      <c r="Y71" s="106">
        <v>12</v>
      </c>
      <c r="Z71" s="107">
        <v>14</v>
      </c>
      <c r="AA71" s="108">
        <v>12</v>
      </c>
      <c r="AB71" s="108">
        <v>0</v>
      </c>
      <c r="AC71" s="109">
        <v>0</v>
      </c>
      <c r="AD71" s="104">
        <v>7</v>
      </c>
      <c r="AE71" s="105">
        <v>-1</v>
      </c>
      <c r="AF71" s="106">
        <v>8</v>
      </c>
      <c r="AG71" s="104">
        <v>93</v>
      </c>
      <c r="AH71" s="105">
        <v>33</v>
      </c>
      <c r="AI71" s="151">
        <v>60</v>
      </c>
      <c r="AJ71" s="107">
        <v>29</v>
      </c>
      <c r="AK71" s="108">
        <v>24</v>
      </c>
      <c r="AL71" s="108">
        <v>4</v>
      </c>
      <c r="AM71" s="109">
        <v>36</v>
      </c>
      <c r="AN71" s="104">
        <v>0</v>
      </c>
      <c r="AO71" s="106">
        <v>0</v>
      </c>
      <c r="AP71" s="118">
        <v>86</v>
      </c>
      <c r="AQ71" s="105">
        <v>34</v>
      </c>
      <c r="AR71" s="151">
        <v>52</v>
      </c>
      <c r="AS71" s="107">
        <v>25</v>
      </c>
      <c r="AT71" s="108">
        <v>17</v>
      </c>
      <c r="AU71" s="108">
        <v>8</v>
      </c>
      <c r="AV71" s="109">
        <v>32</v>
      </c>
      <c r="AW71" s="104">
        <v>1</v>
      </c>
      <c r="AX71" s="106">
        <v>3</v>
      </c>
      <c r="AY71" s="118">
        <v>8</v>
      </c>
    </row>
    <row r="72" spans="1:51" s="157" customFormat="1" x14ac:dyDescent="0.15">
      <c r="A72">
        <v>6</v>
      </c>
      <c r="B72">
        <v>446</v>
      </c>
      <c r="C72" s="152" t="s">
        <v>99</v>
      </c>
      <c r="D72" s="24"/>
      <c r="E72" s="149">
        <v>202.23</v>
      </c>
      <c r="F72" s="150">
        <v>3810</v>
      </c>
      <c r="G72" s="103">
        <v>10022</v>
      </c>
      <c r="H72" s="103">
        <v>4709</v>
      </c>
      <c r="I72" s="103">
        <v>5313</v>
      </c>
      <c r="J72" s="104">
        <v>4</v>
      </c>
      <c r="K72" s="105">
        <v>2</v>
      </c>
      <c r="L72" s="106">
        <v>2</v>
      </c>
      <c r="M72" s="104">
        <v>-15</v>
      </c>
      <c r="N72" s="105">
        <v>-11</v>
      </c>
      <c r="O72" s="151">
        <v>-4</v>
      </c>
      <c r="P72" s="104">
        <v>2</v>
      </c>
      <c r="Q72" s="105">
        <v>0</v>
      </c>
      <c r="R72" s="106">
        <v>2</v>
      </c>
      <c r="S72" s="107">
        <v>0</v>
      </c>
      <c r="T72" s="108">
        <v>2</v>
      </c>
      <c r="U72" s="108">
        <v>0</v>
      </c>
      <c r="V72" s="109">
        <v>0</v>
      </c>
      <c r="W72" s="104">
        <v>17</v>
      </c>
      <c r="X72" s="105">
        <v>11</v>
      </c>
      <c r="Y72" s="106">
        <v>6</v>
      </c>
      <c r="Z72" s="107">
        <v>11</v>
      </c>
      <c r="AA72" s="108">
        <v>6</v>
      </c>
      <c r="AB72" s="108">
        <v>0</v>
      </c>
      <c r="AC72" s="109">
        <v>0</v>
      </c>
      <c r="AD72" s="104">
        <v>19</v>
      </c>
      <c r="AE72" s="105">
        <v>13</v>
      </c>
      <c r="AF72" s="106">
        <v>6</v>
      </c>
      <c r="AG72" s="104">
        <v>37</v>
      </c>
      <c r="AH72" s="105">
        <v>21</v>
      </c>
      <c r="AI72" s="151">
        <v>16</v>
      </c>
      <c r="AJ72" s="107">
        <v>8</v>
      </c>
      <c r="AK72" s="108">
        <v>10</v>
      </c>
      <c r="AL72" s="108">
        <v>13</v>
      </c>
      <c r="AM72" s="109">
        <v>6</v>
      </c>
      <c r="AN72" s="104">
        <v>0</v>
      </c>
      <c r="AO72" s="106">
        <v>0</v>
      </c>
      <c r="AP72" s="118">
        <v>18</v>
      </c>
      <c r="AQ72" s="105">
        <v>8</v>
      </c>
      <c r="AR72" s="151">
        <v>10</v>
      </c>
      <c r="AS72" s="107">
        <v>7</v>
      </c>
      <c r="AT72" s="108">
        <v>10</v>
      </c>
      <c r="AU72" s="108">
        <v>1</v>
      </c>
      <c r="AV72" s="109">
        <v>0</v>
      </c>
      <c r="AW72" s="104">
        <v>0</v>
      </c>
      <c r="AX72" s="106">
        <v>0</v>
      </c>
      <c r="AY72" s="118">
        <v>16</v>
      </c>
    </row>
    <row r="73" spans="1:51" x14ac:dyDescent="0.15">
      <c r="A73" s="157"/>
      <c r="B73" s="157"/>
      <c r="C73" s="120" t="s">
        <v>100</v>
      </c>
      <c r="D73" s="78"/>
      <c r="E73" s="159">
        <v>22.61</v>
      </c>
      <c r="F73" s="80">
        <v>13083</v>
      </c>
      <c r="G73" s="82">
        <v>33053</v>
      </c>
      <c r="H73" s="82">
        <v>16069</v>
      </c>
      <c r="I73" s="82">
        <v>16984</v>
      </c>
      <c r="J73" s="121">
        <v>-10</v>
      </c>
      <c r="K73" s="84">
        <v>-5</v>
      </c>
      <c r="L73" s="85">
        <v>-5</v>
      </c>
      <c r="M73" s="121">
        <v>-1</v>
      </c>
      <c r="N73" s="84">
        <v>-1</v>
      </c>
      <c r="O73" s="160">
        <v>0</v>
      </c>
      <c r="P73" s="121">
        <v>15</v>
      </c>
      <c r="Q73" s="84">
        <v>10</v>
      </c>
      <c r="R73" s="85">
        <v>5</v>
      </c>
      <c r="S73" s="121">
        <v>10</v>
      </c>
      <c r="T73" s="84">
        <v>5</v>
      </c>
      <c r="U73" s="84">
        <v>0</v>
      </c>
      <c r="V73" s="85">
        <v>0</v>
      </c>
      <c r="W73" s="121">
        <v>16</v>
      </c>
      <c r="X73" s="84">
        <v>11</v>
      </c>
      <c r="Y73" s="85">
        <v>5</v>
      </c>
      <c r="Z73" s="121">
        <v>11</v>
      </c>
      <c r="AA73" s="84">
        <v>5</v>
      </c>
      <c r="AB73" s="84">
        <v>0</v>
      </c>
      <c r="AC73" s="85">
        <v>0</v>
      </c>
      <c r="AD73" s="121">
        <v>-9</v>
      </c>
      <c r="AE73" s="84">
        <v>-4</v>
      </c>
      <c r="AF73" s="85">
        <v>-5</v>
      </c>
      <c r="AG73" s="121">
        <v>75</v>
      </c>
      <c r="AH73" s="84">
        <v>39</v>
      </c>
      <c r="AI73" s="160">
        <v>36</v>
      </c>
      <c r="AJ73" s="121">
        <v>34</v>
      </c>
      <c r="AK73" s="84">
        <v>35</v>
      </c>
      <c r="AL73" s="84">
        <v>4</v>
      </c>
      <c r="AM73" s="85">
        <v>0</v>
      </c>
      <c r="AN73" s="121">
        <v>1</v>
      </c>
      <c r="AO73" s="85">
        <v>1</v>
      </c>
      <c r="AP73" s="98">
        <v>84</v>
      </c>
      <c r="AQ73" s="84">
        <v>43</v>
      </c>
      <c r="AR73" s="160">
        <v>41</v>
      </c>
      <c r="AS73" s="121">
        <v>37</v>
      </c>
      <c r="AT73" s="84">
        <v>40</v>
      </c>
      <c r="AU73" s="84">
        <v>3</v>
      </c>
      <c r="AV73" s="85">
        <v>1</v>
      </c>
      <c r="AW73" s="121">
        <v>3</v>
      </c>
      <c r="AX73" s="85">
        <v>0</v>
      </c>
      <c r="AY73" s="98">
        <v>2</v>
      </c>
    </row>
    <row r="74" spans="1:51" s="157" customFormat="1" x14ac:dyDescent="0.15">
      <c r="A74">
        <v>7</v>
      </c>
      <c r="B74">
        <v>464</v>
      </c>
      <c r="C74" s="152" t="s">
        <v>101</v>
      </c>
      <c r="D74" s="24" t="s">
        <v>51</v>
      </c>
      <c r="E74" s="149">
        <v>22.61</v>
      </c>
      <c r="F74" s="150">
        <v>13083</v>
      </c>
      <c r="G74" s="103">
        <v>33053</v>
      </c>
      <c r="H74" s="103">
        <v>16069</v>
      </c>
      <c r="I74" s="103">
        <v>16984</v>
      </c>
      <c r="J74" s="104">
        <v>-10</v>
      </c>
      <c r="K74" s="105">
        <v>-5</v>
      </c>
      <c r="L74" s="106">
        <v>-5</v>
      </c>
      <c r="M74" s="104">
        <v>-1</v>
      </c>
      <c r="N74" s="105">
        <v>-1</v>
      </c>
      <c r="O74" s="151">
        <v>0</v>
      </c>
      <c r="P74" s="104">
        <v>15</v>
      </c>
      <c r="Q74" s="105">
        <v>10</v>
      </c>
      <c r="R74" s="106">
        <v>5</v>
      </c>
      <c r="S74" s="107">
        <v>10</v>
      </c>
      <c r="T74" s="108">
        <v>5</v>
      </c>
      <c r="U74" s="108">
        <v>0</v>
      </c>
      <c r="V74" s="109">
        <v>0</v>
      </c>
      <c r="W74" s="104">
        <v>16</v>
      </c>
      <c r="X74" s="105">
        <v>11</v>
      </c>
      <c r="Y74" s="106">
        <v>5</v>
      </c>
      <c r="Z74" s="107">
        <v>11</v>
      </c>
      <c r="AA74" s="108">
        <v>5</v>
      </c>
      <c r="AB74" s="108">
        <v>0</v>
      </c>
      <c r="AC74" s="109">
        <v>0</v>
      </c>
      <c r="AD74" s="104">
        <v>-9</v>
      </c>
      <c r="AE74" s="105">
        <v>-4</v>
      </c>
      <c r="AF74" s="106">
        <v>-5</v>
      </c>
      <c r="AG74" s="104">
        <v>75</v>
      </c>
      <c r="AH74" s="105">
        <v>39</v>
      </c>
      <c r="AI74" s="151">
        <v>36</v>
      </c>
      <c r="AJ74" s="107">
        <v>34</v>
      </c>
      <c r="AK74" s="108">
        <v>35</v>
      </c>
      <c r="AL74" s="108">
        <v>4</v>
      </c>
      <c r="AM74" s="109">
        <v>0</v>
      </c>
      <c r="AN74" s="104">
        <v>1</v>
      </c>
      <c r="AO74" s="106">
        <v>1</v>
      </c>
      <c r="AP74" s="118">
        <v>84</v>
      </c>
      <c r="AQ74" s="105">
        <v>43</v>
      </c>
      <c r="AR74" s="151">
        <v>41</v>
      </c>
      <c r="AS74" s="107">
        <v>37</v>
      </c>
      <c r="AT74" s="108">
        <v>40</v>
      </c>
      <c r="AU74" s="108">
        <v>3</v>
      </c>
      <c r="AV74" s="109">
        <v>1</v>
      </c>
      <c r="AW74" s="104">
        <v>3</v>
      </c>
      <c r="AX74" s="106">
        <v>0</v>
      </c>
      <c r="AY74" s="118">
        <v>2</v>
      </c>
    </row>
    <row r="75" spans="1:51" x14ac:dyDescent="0.15">
      <c r="A75" s="157"/>
      <c r="B75" s="157"/>
      <c r="C75" s="120" t="s">
        <v>102</v>
      </c>
      <c r="D75" s="78"/>
      <c r="E75" s="159">
        <v>150.26</v>
      </c>
      <c r="F75" s="80">
        <v>5518</v>
      </c>
      <c r="G75" s="82">
        <v>13299</v>
      </c>
      <c r="H75" s="82">
        <v>6446</v>
      </c>
      <c r="I75" s="82">
        <v>6853</v>
      </c>
      <c r="J75" s="121">
        <v>6</v>
      </c>
      <c r="K75" s="84">
        <v>6</v>
      </c>
      <c r="L75" s="85">
        <v>0</v>
      </c>
      <c r="M75" s="121">
        <v>-6</v>
      </c>
      <c r="N75" s="84">
        <v>0</v>
      </c>
      <c r="O75" s="160">
        <v>-6</v>
      </c>
      <c r="P75" s="121">
        <v>9</v>
      </c>
      <c r="Q75" s="84">
        <v>6</v>
      </c>
      <c r="R75" s="85">
        <v>3</v>
      </c>
      <c r="S75" s="121">
        <v>6</v>
      </c>
      <c r="T75" s="84">
        <v>3</v>
      </c>
      <c r="U75" s="84">
        <v>0</v>
      </c>
      <c r="V75" s="85">
        <v>0</v>
      </c>
      <c r="W75" s="121">
        <v>15</v>
      </c>
      <c r="X75" s="84">
        <v>6</v>
      </c>
      <c r="Y75" s="85">
        <v>9</v>
      </c>
      <c r="Z75" s="121">
        <v>6</v>
      </c>
      <c r="AA75" s="84">
        <v>9</v>
      </c>
      <c r="AB75" s="84">
        <v>0</v>
      </c>
      <c r="AC75" s="85">
        <v>0</v>
      </c>
      <c r="AD75" s="121">
        <v>12</v>
      </c>
      <c r="AE75" s="84">
        <v>6</v>
      </c>
      <c r="AF75" s="85">
        <v>6</v>
      </c>
      <c r="AG75" s="121">
        <v>34</v>
      </c>
      <c r="AH75" s="84">
        <v>16</v>
      </c>
      <c r="AI75" s="160">
        <v>18</v>
      </c>
      <c r="AJ75" s="121">
        <v>10</v>
      </c>
      <c r="AK75" s="84">
        <v>11</v>
      </c>
      <c r="AL75" s="84">
        <v>6</v>
      </c>
      <c r="AM75" s="85">
        <v>7</v>
      </c>
      <c r="AN75" s="121">
        <v>0</v>
      </c>
      <c r="AO75" s="85">
        <v>0</v>
      </c>
      <c r="AP75" s="98">
        <v>22</v>
      </c>
      <c r="AQ75" s="84">
        <v>10</v>
      </c>
      <c r="AR75" s="160">
        <v>12</v>
      </c>
      <c r="AS75" s="121">
        <v>7</v>
      </c>
      <c r="AT75" s="84">
        <v>12</v>
      </c>
      <c r="AU75" s="84">
        <v>3</v>
      </c>
      <c r="AV75" s="85">
        <v>0</v>
      </c>
      <c r="AW75" s="121">
        <v>0</v>
      </c>
      <c r="AX75" s="85">
        <v>0</v>
      </c>
      <c r="AY75" s="98">
        <v>6</v>
      </c>
    </row>
    <row r="76" spans="1:51" s="157" customFormat="1" x14ac:dyDescent="0.15">
      <c r="A76">
        <v>7</v>
      </c>
      <c r="B76">
        <v>481</v>
      </c>
      <c r="C76" s="156" t="s">
        <v>103</v>
      </c>
      <c r="D76" s="24"/>
      <c r="E76" s="149">
        <v>150.26</v>
      </c>
      <c r="F76" s="150">
        <v>5518</v>
      </c>
      <c r="G76" s="103">
        <v>13299</v>
      </c>
      <c r="H76" s="103">
        <v>6446</v>
      </c>
      <c r="I76" s="103">
        <v>6853</v>
      </c>
      <c r="J76" s="104">
        <v>6</v>
      </c>
      <c r="K76" s="105">
        <v>6</v>
      </c>
      <c r="L76" s="106">
        <v>0</v>
      </c>
      <c r="M76" s="104">
        <v>-6</v>
      </c>
      <c r="N76" s="105">
        <v>0</v>
      </c>
      <c r="O76" s="151">
        <v>-6</v>
      </c>
      <c r="P76" s="104">
        <v>9</v>
      </c>
      <c r="Q76" s="105">
        <v>6</v>
      </c>
      <c r="R76" s="106">
        <v>3</v>
      </c>
      <c r="S76" s="107">
        <v>6</v>
      </c>
      <c r="T76" s="108">
        <v>3</v>
      </c>
      <c r="U76" s="108">
        <v>0</v>
      </c>
      <c r="V76" s="109">
        <v>0</v>
      </c>
      <c r="W76" s="104">
        <v>15</v>
      </c>
      <c r="X76" s="105">
        <v>6</v>
      </c>
      <c r="Y76" s="106">
        <v>9</v>
      </c>
      <c r="Z76" s="107">
        <v>6</v>
      </c>
      <c r="AA76" s="108">
        <v>9</v>
      </c>
      <c r="AB76" s="108">
        <v>0</v>
      </c>
      <c r="AC76" s="109">
        <v>0</v>
      </c>
      <c r="AD76" s="104">
        <v>12</v>
      </c>
      <c r="AE76" s="105">
        <v>6</v>
      </c>
      <c r="AF76" s="106">
        <v>6</v>
      </c>
      <c r="AG76" s="104">
        <v>34</v>
      </c>
      <c r="AH76" s="105">
        <v>16</v>
      </c>
      <c r="AI76" s="151">
        <v>18</v>
      </c>
      <c r="AJ76" s="107">
        <v>10</v>
      </c>
      <c r="AK76" s="108">
        <v>11</v>
      </c>
      <c r="AL76" s="108">
        <v>6</v>
      </c>
      <c r="AM76" s="109">
        <v>7</v>
      </c>
      <c r="AN76" s="104">
        <v>0</v>
      </c>
      <c r="AO76" s="106">
        <v>0</v>
      </c>
      <c r="AP76" s="118">
        <v>22</v>
      </c>
      <c r="AQ76" s="105">
        <v>10</v>
      </c>
      <c r="AR76" s="151">
        <v>12</v>
      </c>
      <c r="AS76" s="107">
        <v>7</v>
      </c>
      <c r="AT76" s="108">
        <v>12</v>
      </c>
      <c r="AU76" s="108">
        <v>3</v>
      </c>
      <c r="AV76" s="109">
        <v>0</v>
      </c>
      <c r="AW76" s="104">
        <v>0</v>
      </c>
      <c r="AX76" s="106">
        <v>0</v>
      </c>
      <c r="AY76" s="118">
        <v>6</v>
      </c>
    </row>
    <row r="77" spans="1:51" x14ac:dyDescent="0.15">
      <c r="A77" s="157"/>
      <c r="B77" s="157"/>
      <c r="C77" s="120" t="s">
        <v>104</v>
      </c>
      <c r="D77" s="78"/>
      <c r="E77" s="159">
        <v>307.44</v>
      </c>
      <c r="F77" s="80">
        <v>5881</v>
      </c>
      <c r="G77" s="82">
        <v>14843</v>
      </c>
      <c r="H77" s="82">
        <v>7102</v>
      </c>
      <c r="I77" s="82">
        <v>7741</v>
      </c>
      <c r="J77" s="121">
        <v>-26</v>
      </c>
      <c r="K77" s="84">
        <v>-12</v>
      </c>
      <c r="L77" s="85">
        <v>-14</v>
      </c>
      <c r="M77" s="121">
        <v>-20</v>
      </c>
      <c r="N77" s="84">
        <v>-13</v>
      </c>
      <c r="O77" s="160">
        <v>-7</v>
      </c>
      <c r="P77" s="121">
        <v>2</v>
      </c>
      <c r="Q77" s="84">
        <v>1</v>
      </c>
      <c r="R77" s="85">
        <v>1</v>
      </c>
      <c r="S77" s="121">
        <v>1</v>
      </c>
      <c r="T77" s="84">
        <v>1</v>
      </c>
      <c r="U77" s="84">
        <v>0</v>
      </c>
      <c r="V77" s="85">
        <v>0</v>
      </c>
      <c r="W77" s="121">
        <v>22</v>
      </c>
      <c r="X77" s="84">
        <v>14</v>
      </c>
      <c r="Y77" s="85">
        <v>8</v>
      </c>
      <c r="Z77" s="121">
        <v>14</v>
      </c>
      <c r="AA77" s="84">
        <v>8</v>
      </c>
      <c r="AB77" s="84">
        <v>0</v>
      </c>
      <c r="AC77" s="85">
        <v>0</v>
      </c>
      <c r="AD77" s="121">
        <v>-6</v>
      </c>
      <c r="AE77" s="84">
        <v>1</v>
      </c>
      <c r="AF77" s="85">
        <v>-7</v>
      </c>
      <c r="AG77" s="121">
        <v>29</v>
      </c>
      <c r="AH77" s="84">
        <v>18</v>
      </c>
      <c r="AI77" s="160">
        <v>11</v>
      </c>
      <c r="AJ77" s="121">
        <v>11</v>
      </c>
      <c r="AK77" s="84">
        <v>7</v>
      </c>
      <c r="AL77" s="84">
        <v>7</v>
      </c>
      <c r="AM77" s="85">
        <v>4</v>
      </c>
      <c r="AN77" s="121">
        <v>0</v>
      </c>
      <c r="AO77" s="85">
        <v>0</v>
      </c>
      <c r="AP77" s="98">
        <v>35</v>
      </c>
      <c r="AQ77" s="84">
        <v>17</v>
      </c>
      <c r="AR77" s="160">
        <v>18</v>
      </c>
      <c r="AS77" s="121">
        <v>16</v>
      </c>
      <c r="AT77" s="84">
        <v>12</v>
      </c>
      <c r="AU77" s="84">
        <v>1</v>
      </c>
      <c r="AV77" s="85">
        <v>5</v>
      </c>
      <c r="AW77" s="121">
        <v>0</v>
      </c>
      <c r="AX77" s="85">
        <v>1</v>
      </c>
      <c r="AY77" s="98">
        <v>2</v>
      </c>
    </row>
    <row r="78" spans="1:51" s="157" customFormat="1" x14ac:dyDescent="0.15">
      <c r="A78">
        <v>7</v>
      </c>
      <c r="B78">
        <v>501</v>
      </c>
      <c r="C78" s="152" t="s">
        <v>105</v>
      </c>
      <c r="D78" s="24"/>
      <c r="E78" s="149">
        <v>307.44</v>
      </c>
      <c r="F78" s="150">
        <v>5881</v>
      </c>
      <c r="G78" s="103">
        <v>14843</v>
      </c>
      <c r="H78" s="103">
        <v>7102</v>
      </c>
      <c r="I78" s="103">
        <v>7741</v>
      </c>
      <c r="J78" s="104">
        <v>-26</v>
      </c>
      <c r="K78" s="105">
        <v>-12</v>
      </c>
      <c r="L78" s="106">
        <v>-14</v>
      </c>
      <c r="M78" s="104">
        <v>-20</v>
      </c>
      <c r="N78" s="105">
        <v>-13</v>
      </c>
      <c r="O78" s="151">
        <v>-7</v>
      </c>
      <c r="P78" s="104">
        <v>2</v>
      </c>
      <c r="Q78" s="105">
        <v>1</v>
      </c>
      <c r="R78" s="106">
        <v>1</v>
      </c>
      <c r="S78" s="107">
        <v>1</v>
      </c>
      <c r="T78" s="108">
        <v>1</v>
      </c>
      <c r="U78" s="108">
        <v>0</v>
      </c>
      <c r="V78" s="109">
        <v>0</v>
      </c>
      <c r="W78" s="104">
        <v>22</v>
      </c>
      <c r="X78" s="105">
        <v>14</v>
      </c>
      <c r="Y78" s="106">
        <v>8</v>
      </c>
      <c r="Z78" s="107">
        <v>14</v>
      </c>
      <c r="AA78" s="108">
        <v>8</v>
      </c>
      <c r="AB78" s="108">
        <v>0</v>
      </c>
      <c r="AC78" s="109">
        <v>0</v>
      </c>
      <c r="AD78" s="104">
        <v>-6</v>
      </c>
      <c r="AE78" s="105">
        <v>1</v>
      </c>
      <c r="AF78" s="106">
        <v>-7</v>
      </c>
      <c r="AG78" s="104">
        <v>29</v>
      </c>
      <c r="AH78" s="105">
        <v>18</v>
      </c>
      <c r="AI78" s="151">
        <v>11</v>
      </c>
      <c r="AJ78" s="107">
        <v>11</v>
      </c>
      <c r="AK78" s="108">
        <v>7</v>
      </c>
      <c r="AL78" s="108">
        <v>7</v>
      </c>
      <c r="AM78" s="109">
        <v>4</v>
      </c>
      <c r="AN78" s="104">
        <v>0</v>
      </c>
      <c r="AO78" s="106">
        <v>0</v>
      </c>
      <c r="AP78" s="118">
        <v>35</v>
      </c>
      <c r="AQ78" s="105">
        <v>17</v>
      </c>
      <c r="AR78" s="151">
        <v>18</v>
      </c>
      <c r="AS78" s="107">
        <v>16</v>
      </c>
      <c r="AT78" s="108">
        <v>12</v>
      </c>
      <c r="AU78" s="108">
        <v>1</v>
      </c>
      <c r="AV78" s="109">
        <v>5</v>
      </c>
      <c r="AW78" s="104">
        <v>0</v>
      </c>
      <c r="AX78" s="106">
        <v>1</v>
      </c>
      <c r="AY78" s="118">
        <v>2</v>
      </c>
    </row>
    <row r="79" spans="1:51" x14ac:dyDescent="0.15">
      <c r="A79" s="157"/>
      <c r="B79" s="157"/>
      <c r="C79" s="120" t="s">
        <v>106</v>
      </c>
      <c r="D79" s="78"/>
      <c r="E79" s="159">
        <v>609.78</v>
      </c>
      <c r="F79" s="120">
        <v>10705</v>
      </c>
      <c r="G79" s="82">
        <v>27391</v>
      </c>
      <c r="H79" s="82">
        <v>13033</v>
      </c>
      <c r="I79" s="82">
        <v>14358</v>
      </c>
      <c r="J79" s="121">
        <v>-48</v>
      </c>
      <c r="K79" s="84">
        <v>-25</v>
      </c>
      <c r="L79" s="85">
        <v>-23</v>
      </c>
      <c r="M79" s="121">
        <v>-27</v>
      </c>
      <c r="N79" s="84">
        <v>-5</v>
      </c>
      <c r="O79" s="160">
        <v>-22</v>
      </c>
      <c r="P79" s="121">
        <v>11</v>
      </c>
      <c r="Q79" s="84">
        <v>7</v>
      </c>
      <c r="R79" s="85">
        <v>4</v>
      </c>
      <c r="S79" s="121">
        <v>7</v>
      </c>
      <c r="T79" s="84">
        <v>4</v>
      </c>
      <c r="U79" s="84">
        <v>0</v>
      </c>
      <c r="V79" s="85">
        <v>0</v>
      </c>
      <c r="W79" s="121">
        <v>38</v>
      </c>
      <c r="X79" s="84">
        <v>12</v>
      </c>
      <c r="Y79" s="85">
        <v>26</v>
      </c>
      <c r="Z79" s="121">
        <v>12</v>
      </c>
      <c r="AA79" s="84">
        <v>26</v>
      </c>
      <c r="AB79" s="84">
        <v>0</v>
      </c>
      <c r="AC79" s="85">
        <v>0</v>
      </c>
      <c r="AD79" s="121">
        <v>-21</v>
      </c>
      <c r="AE79" s="84">
        <v>-20</v>
      </c>
      <c r="AF79" s="85">
        <v>-1</v>
      </c>
      <c r="AG79" s="121">
        <v>37</v>
      </c>
      <c r="AH79" s="84">
        <v>16</v>
      </c>
      <c r="AI79" s="160">
        <v>21</v>
      </c>
      <c r="AJ79" s="121">
        <v>14</v>
      </c>
      <c r="AK79" s="84">
        <v>8</v>
      </c>
      <c r="AL79" s="84">
        <v>2</v>
      </c>
      <c r="AM79" s="85">
        <v>13</v>
      </c>
      <c r="AN79" s="121">
        <v>0</v>
      </c>
      <c r="AO79" s="85">
        <v>0</v>
      </c>
      <c r="AP79" s="98">
        <v>58</v>
      </c>
      <c r="AQ79" s="84">
        <v>36</v>
      </c>
      <c r="AR79" s="160">
        <v>22</v>
      </c>
      <c r="AS79" s="121">
        <v>33</v>
      </c>
      <c r="AT79" s="84">
        <v>19</v>
      </c>
      <c r="AU79" s="84">
        <v>1</v>
      </c>
      <c r="AV79" s="85">
        <v>3</v>
      </c>
      <c r="AW79" s="121">
        <v>2</v>
      </c>
      <c r="AX79" s="85">
        <v>0</v>
      </c>
      <c r="AY79" s="98">
        <v>-12</v>
      </c>
    </row>
    <row r="80" spans="1:51" x14ac:dyDescent="0.15">
      <c r="A80">
        <v>8</v>
      </c>
      <c r="B80">
        <v>585</v>
      </c>
      <c r="C80" s="152" t="s">
        <v>107</v>
      </c>
      <c r="D80" s="24"/>
      <c r="E80" s="149">
        <v>368.77</v>
      </c>
      <c r="F80" s="161">
        <v>5816</v>
      </c>
      <c r="G80" s="103">
        <v>14853</v>
      </c>
      <c r="H80" s="103">
        <v>7061</v>
      </c>
      <c r="I80" s="103">
        <v>7792</v>
      </c>
      <c r="J80" s="104">
        <v>-18</v>
      </c>
      <c r="K80" s="105">
        <v>-12</v>
      </c>
      <c r="L80" s="106">
        <v>-6</v>
      </c>
      <c r="M80" s="104">
        <v>-8</v>
      </c>
      <c r="N80" s="105">
        <v>-3</v>
      </c>
      <c r="O80" s="151">
        <v>-5</v>
      </c>
      <c r="P80" s="104">
        <v>6</v>
      </c>
      <c r="Q80" s="105">
        <v>4</v>
      </c>
      <c r="R80" s="106">
        <v>2</v>
      </c>
      <c r="S80" s="107">
        <v>4</v>
      </c>
      <c r="T80" s="108">
        <v>2</v>
      </c>
      <c r="U80" s="108">
        <v>0</v>
      </c>
      <c r="V80" s="109">
        <v>0</v>
      </c>
      <c r="W80" s="104">
        <v>14</v>
      </c>
      <c r="X80" s="105">
        <v>7</v>
      </c>
      <c r="Y80" s="106">
        <v>7</v>
      </c>
      <c r="Z80" s="107">
        <v>7</v>
      </c>
      <c r="AA80" s="108">
        <v>7</v>
      </c>
      <c r="AB80" s="108">
        <v>0</v>
      </c>
      <c r="AC80" s="109">
        <v>0</v>
      </c>
      <c r="AD80" s="104">
        <v>-10</v>
      </c>
      <c r="AE80" s="105">
        <v>-9</v>
      </c>
      <c r="AF80" s="106">
        <v>-1</v>
      </c>
      <c r="AG80" s="104">
        <v>18</v>
      </c>
      <c r="AH80" s="105">
        <v>9</v>
      </c>
      <c r="AI80" s="151">
        <v>9</v>
      </c>
      <c r="AJ80" s="107">
        <v>9</v>
      </c>
      <c r="AK80" s="108">
        <v>5</v>
      </c>
      <c r="AL80" s="108">
        <v>0</v>
      </c>
      <c r="AM80" s="109">
        <v>4</v>
      </c>
      <c r="AN80" s="104">
        <v>0</v>
      </c>
      <c r="AO80" s="106">
        <v>0</v>
      </c>
      <c r="AP80" s="118">
        <v>28</v>
      </c>
      <c r="AQ80" s="105">
        <v>18</v>
      </c>
      <c r="AR80" s="151">
        <v>10</v>
      </c>
      <c r="AS80" s="107">
        <v>17</v>
      </c>
      <c r="AT80" s="108">
        <v>8</v>
      </c>
      <c r="AU80" s="108">
        <v>1</v>
      </c>
      <c r="AV80" s="109">
        <v>2</v>
      </c>
      <c r="AW80" s="104">
        <v>0</v>
      </c>
      <c r="AX80" s="106">
        <v>0</v>
      </c>
      <c r="AY80" s="118">
        <v>-7</v>
      </c>
    </row>
    <row r="81" spans="1:51" ht="13.5" customHeight="1" x14ac:dyDescent="0.15">
      <c r="A81">
        <v>8</v>
      </c>
      <c r="B81" s="162">
        <v>586</v>
      </c>
      <c r="C81" s="163" t="s">
        <v>108</v>
      </c>
      <c r="D81" s="164"/>
      <c r="E81" s="165">
        <v>241.01</v>
      </c>
      <c r="F81" s="166">
        <v>4889</v>
      </c>
      <c r="G81" s="167">
        <v>12538</v>
      </c>
      <c r="H81" s="167">
        <v>5972</v>
      </c>
      <c r="I81" s="167">
        <v>6566</v>
      </c>
      <c r="J81" s="168">
        <v>-30</v>
      </c>
      <c r="K81" s="169">
        <v>-13</v>
      </c>
      <c r="L81" s="170">
        <v>-17</v>
      </c>
      <c r="M81" s="168">
        <v>-19</v>
      </c>
      <c r="N81" s="169">
        <v>-2</v>
      </c>
      <c r="O81" s="171">
        <v>-17</v>
      </c>
      <c r="P81" s="168">
        <v>5</v>
      </c>
      <c r="Q81" s="169">
        <v>3</v>
      </c>
      <c r="R81" s="170">
        <v>2</v>
      </c>
      <c r="S81" s="172">
        <v>3</v>
      </c>
      <c r="T81" s="173">
        <v>2</v>
      </c>
      <c r="U81" s="173">
        <v>0</v>
      </c>
      <c r="V81" s="174">
        <v>0</v>
      </c>
      <c r="W81" s="168">
        <v>24</v>
      </c>
      <c r="X81" s="169">
        <v>5</v>
      </c>
      <c r="Y81" s="170">
        <v>19</v>
      </c>
      <c r="Z81" s="172">
        <v>5</v>
      </c>
      <c r="AA81" s="173">
        <v>19</v>
      </c>
      <c r="AB81" s="173">
        <v>0</v>
      </c>
      <c r="AC81" s="174">
        <v>0</v>
      </c>
      <c r="AD81" s="168">
        <v>-11</v>
      </c>
      <c r="AE81" s="169">
        <v>-11</v>
      </c>
      <c r="AF81" s="170">
        <v>0</v>
      </c>
      <c r="AG81" s="168">
        <v>19</v>
      </c>
      <c r="AH81" s="169">
        <v>7</v>
      </c>
      <c r="AI81" s="171">
        <v>12</v>
      </c>
      <c r="AJ81" s="172">
        <v>5</v>
      </c>
      <c r="AK81" s="173">
        <v>3</v>
      </c>
      <c r="AL81" s="173">
        <v>2</v>
      </c>
      <c r="AM81" s="174">
        <v>9</v>
      </c>
      <c r="AN81" s="168">
        <v>0</v>
      </c>
      <c r="AO81" s="170">
        <v>0</v>
      </c>
      <c r="AP81" s="175">
        <v>30</v>
      </c>
      <c r="AQ81" s="169">
        <v>18</v>
      </c>
      <c r="AR81" s="171">
        <v>12</v>
      </c>
      <c r="AS81" s="172">
        <v>16</v>
      </c>
      <c r="AT81" s="173">
        <v>11</v>
      </c>
      <c r="AU81" s="173">
        <v>0</v>
      </c>
      <c r="AV81" s="174">
        <v>1</v>
      </c>
      <c r="AW81" s="168">
        <v>2</v>
      </c>
      <c r="AX81" s="170">
        <v>0</v>
      </c>
      <c r="AY81" s="175">
        <v>-5</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160</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161</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7"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CA436-CCD9-4F09-BE3B-9036189CF393}">
  <sheetPr>
    <pageSetUpPr fitToPage="1"/>
  </sheetPr>
  <dimension ref="A1:AY106"/>
  <sheetViews>
    <sheetView view="pageBreakPreview" zoomScaleNormal="100" zoomScaleSheetLayoutView="100" workbookViewId="0">
      <pane xSplit="5" ySplit="7" topLeftCell="F8" activePane="bottomRight" state="frozen"/>
      <selection pane="topRight"/>
      <selection pane="bottomLeft"/>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166</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167</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8400.9500000000007</v>
      </c>
      <c r="F8" s="80">
        <v>2442567</v>
      </c>
      <c r="G8" s="81">
        <v>5376767</v>
      </c>
      <c r="H8" s="81">
        <v>2553222</v>
      </c>
      <c r="I8" s="82">
        <v>2823545</v>
      </c>
      <c r="J8" s="83">
        <v>-2025</v>
      </c>
      <c r="K8" s="84">
        <v>-1162</v>
      </c>
      <c r="L8" s="85">
        <v>-863</v>
      </c>
      <c r="M8" s="83">
        <v>-2023</v>
      </c>
      <c r="N8" s="84">
        <v>-1000</v>
      </c>
      <c r="O8" s="85">
        <v>-1023</v>
      </c>
      <c r="P8" s="83">
        <v>2747</v>
      </c>
      <c r="Q8" s="84">
        <v>1422</v>
      </c>
      <c r="R8" s="85">
        <v>1325</v>
      </c>
      <c r="S8" s="86">
        <v>1396</v>
      </c>
      <c r="T8" s="87">
        <v>1310</v>
      </c>
      <c r="U8" s="87">
        <v>26</v>
      </c>
      <c r="V8" s="88">
        <v>15</v>
      </c>
      <c r="W8" s="83">
        <v>4770</v>
      </c>
      <c r="X8" s="84">
        <v>2422</v>
      </c>
      <c r="Y8" s="85">
        <v>2348</v>
      </c>
      <c r="Z8" s="86">
        <v>2399</v>
      </c>
      <c r="AA8" s="87">
        <v>2325</v>
      </c>
      <c r="AB8" s="87">
        <v>23</v>
      </c>
      <c r="AC8" s="88">
        <v>23</v>
      </c>
      <c r="AD8" s="89">
        <v>-2</v>
      </c>
      <c r="AE8" s="90">
        <v>-162</v>
      </c>
      <c r="AF8" s="91">
        <v>160</v>
      </c>
      <c r="AG8" s="89">
        <v>15403</v>
      </c>
      <c r="AH8" s="90">
        <v>7939</v>
      </c>
      <c r="AI8" s="92">
        <v>7464</v>
      </c>
      <c r="AJ8" s="93">
        <v>6496</v>
      </c>
      <c r="AK8" s="94">
        <v>6355</v>
      </c>
      <c r="AL8" s="94">
        <v>1327</v>
      </c>
      <c r="AM8" s="95">
        <v>1038</v>
      </c>
      <c r="AN8" s="96">
        <v>116</v>
      </c>
      <c r="AO8" s="91">
        <v>71</v>
      </c>
      <c r="AP8" s="97">
        <v>15405</v>
      </c>
      <c r="AQ8" s="90">
        <v>8101</v>
      </c>
      <c r="AR8" s="92">
        <v>7304</v>
      </c>
      <c r="AS8" s="93">
        <v>6910</v>
      </c>
      <c r="AT8" s="94">
        <v>6414</v>
      </c>
      <c r="AU8" s="94">
        <v>1004</v>
      </c>
      <c r="AV8" s="95">
        <v>778</v>
      </c>
      <c r="AW8" s="96">
        <v>187</v>
      </c>
      <c r="AX8" s="91">
        <v>112</v>
      </c>
      <c r="AY8" s="98">
        <v>780</v>
      </c>
    </row>
    <row r="9" spans="1:51" x14ac:dyDescent="0.15">
      <c r="C9" s="99" t="s">
        <v>37</v>
      </c>
      <c r="D9" s="24"/>
      <c r="E9" s="100"/>
      <c r="F9" s="101">
        <v>780</v>
      </c>
      <c r="G9" s="102">
        <v>-2025</v>
      </c>
      <c r="H9" s="102">
        <v>-1162</v>
      </c>
      <c r="I9" s="103">
        <v>-863</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6660.58</v>
      </c>
      <c r="F10" s="120">
        <v>2347799</v>
      </c>
      <c r="G10" s="81">
        <v>5138362</v>
      </c>
      <c r="H10" s="81">
        <v>2438428</v>
      </c>
      <c r="I10" s="82">
        <v>2699934</v>
      </c>
      <c r="J10" s="121">
        <v>-1862</v>
      </c>
      <c r="K10" s="84">
        <v>-1046</v>
      </c>
      <c r="L10" s="85">
        <v>-816</v>
      </c>
      <c r="M10" s="121">
        <v>-1890</v>
      </c>
      <c r="N10" s="84">
        <v>-922</v>
      </c>
      <c r="O10" s="85">
        <v>-968</v>
      </c>
      <c r="P10" s="121">
        <v>2645</v>
      </c>
      <c r="Q10" s="84">
        <v>1374</v>
      </c>
      <c r="R10" s="85">
        <v>1271</v>
      </c>
      <c r="S10" s="86">
        <v>1349</v>
      </c>
      <c r="T10" s="87">
        <v>1257</v>
      </c>
      <c r="U10" s="87">
        <v>25</v>
      </c>
      <c r="V10" s="88">
        <v>14</v>
      </c>
      <c r="W10" s="121">
        <v>4535</v>
      </c>
      <c r="X10" s="84">
        <v>2296</v>
      </c>
      <c r="Y10" s="85">
        <v>2239</v>
      </c>
      <c r="Z10" s="86">
        <v>2274</v>
      </c>
      <c r="AA10" s="87">
        <v>2216</v>
      </c>
      <c r="AB10" s="87">
        <v>22</v>
      </c>
      <c r="AC10" s="88">
        <v>23</v>
      </c>
      <c r="AD10" s="96">
        <v>28</v>
      </c>
      <c r="AE10" s="90">
        <v>-124</v>
      </c>
      <c r="AF10" s="91">
        <v>152</v>
      </c>
      <c r="AG10" s="96">
        <v>14832</v>
      </c>
      <c r="AH10" s="90">
        <v>7651</v>
      </c>
      <c r="AI10" s="92">
        <v>7181</v>
      </c>
      <c r="AJ10" s="93">
        <v>6255</v>
      </c>
      <c r="AK10" s="94">
        <v>6147</v>
      </c>
      <c r="AL10" s="94">
        <v>1283</v>
      </c>
      <c r="AM10" s="95">
        <v>964</v>
      </c>
      <c r="AN10" s="96">
        <v>113</v>
      </c>
      <c r="AO10" s="91">
        <v>70</v>
      </c>
      <c r="AP10" s="122">
        <v>14804</v>
      </c>
      <c r="AQ10" s="90">
        <v>7775</v>
      </c>
      <c r="AR10" s="92">
        <v>7029</v>
      </c>
      <c r="AS10" s="93">
        <v>6651</v>
      </c>
      <c r="AT10" s="94">
        <v>6196</v>
      </c>
      <c r="AU10" s="94">
        <v>941</v>
      </c>
      <c r="AV10" s="95">
        <v>724</v>
      </c>
      <c r="AW10" s="96">
        <v>183</v>
      </c>
      <c r="AX10" s="91">
        <v>109</v>
      </c>
      <c r="AY10" s="98">
        <v>770</v>
      </c>
    </row>
    <row r="11" spans="1:51" x14ac:dyDescent="0.15">
      <c r="C11" s="99" t="s">
        <v>37</v>
      </c>
      <c r="D11" s="24"/>
      <c r="E11" s="100"/>
      <c r="F11" s="101">
        <v>770</v>
      </c>
      <c r="G11" s="103">
        <v>-1862</v>
      </c>
      <c r="H11" s="103">
        <v>-1046</v>
      </c>
      <c r="I11" s="103">
        <v>-816</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94768</v>
      </c>
      <c r="G12" s="82">
        <v>238405</v>
      </c>
      <c r="H12" s="82">
        <v>114794</v>
      </c>
      <c r="I12" s="82">
        <v>123611</v>
      </c>
      <c r="J12" s="121">
        <v>-163</v>
      </c>
      <c r="K12" s="84">
        <v>-116</v>
      </c>
      <c r="L12" s="85">
        <v>-47</v>
      </c>
      <c r="M12" s="121">
        <v>-133</v>
      </c>
      <c r="N12" s="84">
        <v>-78</v>
      </c>
      <c r="O12" s="85">
        <v>-55</v>
      </c>
      <c r="P12" s="121">
        <v>102</v>
      </c>
      <c r="Q12" s="84">
        <v>48</v>
      </c>
      <c r="R12" s="85">
        <v>54</v>
      </c>
      <c r="S12" s="86">
        <v>47</v>
      </c>
      <c r="T12" s="87">
        <v>53</v>
      </c>
      <c r="U12" s="87">
        <v>1</v>
      </c>
      <c r="V12" s="88">
        <v>1</v>
      </c>
      <c r="W12" s="121">
        <v>235</v>
      </c>
      <c r="X12" s="84">
        <v>126</v>
      </c>
      <c r="Y12" s="85">
        <v>109</v>
      </c>
      <c r="Z12" s="86">
        <v>125</v>
      </c>
      <c r="AA12" s="87">
        <v>109</v>
      </c>
      <c r="AB12" s="87">
        <v>1</v>
      </c>
      <c r="AC12" s="88">
        <v>0</v>
      </c>
      <c r="AD12" s="96">
        <v>-30</v>
      </c>
      <c r="AE12" s="90">
        <v>-38</v>
      </c>
      <c r="AF12" s="91">
        <v>8</v>
      </c>
      <c r="AG12" s="96">
        <v>571</v>
      </c>
      <c r="AH12" s="90">
        <v>288</v>
      </c>
      <c r="AI12" s="92">
        <v>283</v>
      </c>
      <c r="AJ12" s="93">
        <v>241</v>
      </c>
      <c r="AK12" s="94">
        <v>208</v>
      </c>
      <c r="AL12" s="94">
        <v>44</v>
      </c>
      <c r="AM12" s="95">
        <v>74</v>
      </c>
      <c r="AN12" s="96">
        <v>3</v>
      </c>
      <c r="AO12" s="91">
        <v>1</v>
      </c>
      <c r="AP12" s="122">
        <v>601</v>
      </c>
      <c r="AQ12" s="90">
        <v>326</v>
      </c>
      <c r="AR12" s="92">
        <v>275</v>
      </c>
      <c r="AS12" s="93">
        <v>259</v>
      </c>
      <c r="AT12" s="94">
        <v>218</v>
      </c>
      <c r="AU12" s="94">
        <v>63</v>
      </c>
      <c r="AV12" s="95">
        <v>54</v>
      </c>
      <c r="AW12" s="96">
        <v>4</v>
      </c>
      <c r="AX12" s="91">
        <v>3</v>
      </c>
      <c r="AY12" s="98">
        <v>10</v>
      </c>
    </row>
    <row r="13" spans="1:51" x14ac:dyDescent="0.15">
      <c r="C13" s="99" t="s">
        <v>37</v>
      </c>
      <c r="D13" s="24"/>
      <c r="E13" s="100"/>
      <c r="F13" s="101">
        <v>10</v>
      </c>
      <c r="G13" s="103">
        <v>-163</v>
      </c>
      <c r="H13" s="103">
        <v>-116</v>
      </c>
      <c r="I13" s="103">
        <v>-47</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745945</v>
      </c>
      <c r="G14" s="124">
        <v>1502296</v>
      </c>
      <c r="H14" s="125">
        <v>704547</v>
      </c>
      <c r="I14" s="125">
        <v>797749</v>
      </c>
      <c r="J14" s="83">
        <v>-949</v>
      </c>
      <c r="K14" s="126">
        <v>-530</v>
      </c>
      <c r="L14" s="127">
        <v>-419</v>
      </c>
      <c r="M14" s="83">
        <v>-696</v>
      </c>
      <c r="N14" s="126">
        <v>-323</v>
      </c>
      <c r="O14" s="127">
        <v>-373</v>
      </c>
      <c r="P14" s="83">
        <v>749</v>
      </c>
      <c r="Q14" s="126">
        <v>396</v>
      </c>
      <c r="R14" s="127">
        <v>353</v>
      </c>
      <c r="S14" s="83">
        <v>384</v>
      </c>
      <c r="T14" s="126">
        <v>347</v>
      </c>
      <c r="U14" s="126">
        <v>12</v>
      </c>
      <c r="V14" s="127">
        <v>6</v>
      </c>
      <c r="W14" s="83">
        <v>1445</v>
      </c>
      <c r="X14" s="126">
        <v>719</v>
      </c>
      <c r="Y14" s="127">
        <v>726</v>
      </c>
      <c r="Z14" s="83">
        <v>710</v>
      </c>
      <c r="AA14" s="126">
        <v>714</v>
      </c>
      <c r="AB14" s="126">
        <v>9</v>
      </c>
      <c r="AC14" s="127">
        <v>12</v>
      </c>
      <c r="AD14" s="89">
        <v>-253</v>
      </c>
      <c r="AE14" s="128">
        <v>-207</v>
      </c>
      <c r="AF14" s="129">
        <v>-46</v>
      </c>
      <c r="AG14" s="89">
        <v>5392</v>
      </c>
      <c r="AH14" s="128">
        <v>2716</v>
      </c>
      <c r="AI14" s="130">
        <v>2676</v>
      </c>
      <c r="AJ14" s="89">
        <v>2278</v>
      </c>
      <c r="AK14" s="128">
        <v>2315</v>
      </c>
      <c r="AL14" s="128">
        <v>397</v>
      </c>
      <c r="AM14" s="129">
        <v>339</v>
      </c>
      <c r="AN14" s="89">
        <v>41</v>
      </c>
      <c r="AO14" s="129">
        <v>22</v>
      </c>
      <c r="AP14" s="89">
        <v>5645</v>
      </c>
      <c r="AQ14" s="131">
        <v>2923</v>
      </c>
      <c r="AR14" s="129">
        <v>2722</v>
      </c>
      <c r="AS14" s="89">
        <v>2427</v>
      </c>
      <c r="AT14" s="128">
        <v>2357</v>
      </c>
      <c r="AU14" s="128">
        <v>414</v>
      </c>
      <c r="AV14" s="129">
        <v>306</v>
      </c>
      <c r="AW14" s="89">
        <v>82</v>
      </c>
      <c r="AX14" s="129">
        <v>59</v>
      </c>
      <c r="AY14" s="132">
        <v>-103</v>
      </c>
    </row>
    <row r="15" spans="1:51" x14ac:dyDescent="0.15">
      <c r="A15">
        <v>2</v>
      </c>
      <c r="C15" s="77" t="s">
        <v>41</v>
      </c>
      <c r="D15" s="24"/>
      <c r="E15" s="119">
        <v>169.14</v>
      </c>
      <c r="F15" s="123">
        <v>489027</v>
      </c>
      <c r="G15" s="124">
        <v>1032487</v>
      </c>
      <c r="H15" s="125">
        <v>485963</v>
      </c>
      <c r="I15" s="125">
        <v>546524</v>
      </c>
      <c r="J15" s="121">
        <v>-108</v>
      </c>
      <c r="K15" s="84">
        <v>-24</v>
      </c>
      <c r="L15" s="85">
        <v>-84</v>
      </c>
      <c r="M15" s="121">
        <v>-190</v>
      </c>
      <c r="N15" s="84">
        <v>-87</v>
      </c>
      <c r="O15" s="85">
        <v>-103</v>
      </c>
      <c r="P15" s="121">
        <v>606</v>
      </c>
      <c r="Q15" s="84">
        <v>315</v>
      </c>
      <c r="R15" s="85">
        <v>291</v>
      </c>
      <c r="S15" s="86">
        <v>314</v>
      </c>
      <c r="T15" s="87">
        <v>289</v>
      </c>
      <c r="U15" s="87">
        <v>1</v>
      </c>
      <c r="V15" s="88">
        <v>2</v>
      </c>
      <c r="W15" s="121">
        <v>796</v>
      </c>
      <c r="X15" s="84">
        <v>402</v>
      </c>
      <c r="Y15" s="85">
        <v>394</v>
      </c>
      <c r="Z15" s="86">
        <v>397</v>
      </c>
      <c r="AA15" s="87">
        <v>391</v>
      </c>
      <c r="AB15" s="87">
        <v>5</v>
      </c>
      <c r="AC15" s="88">
        <v>3</v>
      </c>
      <c r="AD15" s="96">
        <v>82</v>
      </c>
      <c r="AE15" s="90">
        <v>63</v>
      </c>
      <c r="AF15" s="91">
        <v>19</v>
      </c>
      <c r="AG15" s="96">
        <v>3148</v>
      </c>
      <c r="AH15" s="90">
        <v>1646</v>
      </c>
      <c r="AI15" s="92">
        <v>1502</v>
      </c>
      <c r="AJ15" s="93">
        <v>1431</v>
      </c>
      <c r="AK15" s="94">
        <v>1361</v>
      </c>
      <c r="AL15" s="94">
        <v>199</v>
      </c>
      <c r="AM15" s="95">
        <v>124</v>
      </c>
      <c r="AN15" s="96">
        <v>16</v>
      </c>
      <c r="AO15" s="91">
        <v>17</v>
      </c>
      <c r="AP15" s="122">
        <v>3066</v>
      </c>
      <c r="AQ15" s="90">
        <v>1583</v>
      </c>
      <c r="AR15" s="92">
        <v>1483</v>
      </c>
      <c r="AS15" s="93">
        <v>1453</v>
      </c>
      <c r="AT15" s="94">
        <v>1352</v>
      </c>
      <c r="AU15" s="94">
        <v>101</v>
      </c>
      <c r="AV15" s="95">
        <v>112</v>
      </c>
      <c r="AW15" s="96">
        <v>29</v>
      </c>
      <c r="AX15" s="91">
        <v>19</v>
      </c>
      <c r="AY15" s="98">
        <v>153</v>
      </c>
    </row>
    <row r="16" spans="1:51" x14ac:dyDescent="0.15">
      <c r="A16">
        <v>3</v>
      </c>
      <c r="C16" s="77" t="s">
        <v>42</v>
      </c>
      <c r="D16" s="24"/>
      <c r="E16" s="133">
        <v>480.89</v>
      </c>
      <c r="F16" s="123">
        <v>298924</v>
      </c>
      <c r="G16" s="124">
        <v>703482</v>
      </c>
      <c r="H16" s="125">
        <v>329989</v>
      </c>
      <c r="I16" s="125">
        <v>373493</v>
      </c>
      <c r="J16" s="121">
        <v>-273</v>
      </c>
      <c r="K16" s="84">
        <v>-197</v>
      </c>
      <c r="L16" s="85">
        <v>-76</v>
      </c>
      <c r="M16" s="121">
        <v>-221</v>
      </c>
      <c r="N16" s="84">
        <v>-103</v>
      </c>
      <c r="O16" s="85">
        <v>-118</v>
      </c>
      <c r="P16" s="121">
        <v>317</v>
      </c>
      <c r="Q16" s="84">
        <v>168</v>
      </c>
      <c r="R16" s="85">
        <v>149</v>
      </c>
      <c r="S16" s="86">
        <v>166</v>
      </c>
      <c r="T16" s="87">
        <v>149</v>
      </c>
      <c r="U16" s="87">
        <v>2</v>
      </c>
      <c r="V16" s="88">
        <v>0</v>
      </c>
      <c r="W16" s="121">
        <v>538</v>
      </c>
      <c r="X16" s="84">
        <v>271</v>
      </c>
      <c r="Y16" s="85">
        <v>267</v>
      </c>
      <c r="Z16" s="86">
        <v>268</v>
      </c>
      <c r="AA16" s="87">
        <v>265</v>
      </c>
      <c r="AB16" s="87">
        <v>3</v>
      </c>
      <c r="AC16" s="88">
        <v>2</v>
      </c>
      <c r="AD16" s="96">
        <v>-52</v>
      </c>
      <c r="AE16" s="90">
        <v>-94</v>
      </c>
      <c r="AF16" s="91">
        <v>42</v>
      </c>
      <c r="AG16" s="96">
        <v>1762</v>
      </c>
      <c r="AH16" s="90">
        <v>870</v>
      </c>
      <c r="AI16" s="92">
        <v>892</v>
      </c>
      <c r="AJ16" s="93">
        <v>712</v>
      </c>
      <c r="AK16" s="94">
        <v>783</v>
      </c>
      <c r="AL16" s="94">
        <v>147</v>
      </c>
      <c r="AM16" s="95">
        <v>98</v>
      </c>
      <c r="AN16" s="96">
        <v>11</v>
      </c>
      <c r="AO16" s="91">
        <v>11</v>
      </c>
      <c r="AP16" s="122">
        <v>1814</v>
      </c>
      <c r="AQ16" s="90">
        <v>964</v>
      </c>
      <c r="AR16" s="92">
        <v>850</v>
      </c>
      <c r="AS16" s="93">
        <v>862</v>
      </c>
      <c r="AT16" s="94">
        <v>795</v>
      </c>
      <c r="AU16" s="94">
        <v>88</v>
      </c>
      <c r="AV16" s="95">
        <v>50</v>
      </c>
      <c r="AW16" s="96">
        <v>14</v>
      </c>
      <c r="AX16" s="91">
        <v>5</v>
      </c>
      <c r="AY16" s="98">
        <v>146</v>
      </c>
    </row>
    <row r="17" spans="1:51" s="2" customFormat="1" x14ac:dyDescent="0.15">
      <c r="A17">
        <v>4</v>
      </c>
      <c r="B17"/>
      <c r="C17" s="77" t="s">
        <v>43</v>
      </c>
      <c r="D17" s="24"/>
      <c r="E17" s="119">
        <v>266.33</v>
      </c>
      <c r="F17" s="123">
        <v>309638</v>
      </c>
      <c r="G17" s="124">
        <v>711628</v>
      </c>
      <c r="H17" s="125">
        <v>344713</v>
      </c>
      <c r="I17" s="125">
        <v>366915</v>
      </c>
      <c r="J17" s="121">
        <v>-18</v>
      </c>
      <c r="K17" s="84">
        <v>-16</v>
      </c>
      <c r="L17" s="85">
        <v>-2</v>
      </c>
      <c r="M17" s="121">
        <v>-179</v>
      </c>
      <c r="N17" s="84">
        <v>-90</v>
      </c>
      <c r="O17" s="85">
        <v>-89</v>
      </c>
      <c r="P17" s="121">
        <v>434</v>
      </c>
      <c r="Q17" s="84">
        <v>213</v>
      </c>
      <c r="R17" s="85">
        <v>221</v>
      </c>
      <c r="S17" s="86">
        <v>213</v>
      </c>
      <c r="T17" s="87">
        <v>219</v>
      </c>
      <c r="U17" s="87">
        <v>0</v>
      </c>
      <c r="V17" s="88">
        <v>2</v>
      </c>
      <c r="W17" s="121">
        <v>613</v>
      </c>
      <c r="X17" s="84">
        <v>303</v>
      </c>
      <c r="Y17" s="85">
        <v>310</v>
      </c>
      <c r="Z17" s="86">
        <v>301</v>
      </c>
      <c r="AA17" s="87">
        <v>307</v>
      </c>
      <c r="AB17" s="87">
        <v>2</v>
      </c>
      <c r="AC17" s="88">
        <v>3</v>
      </c>
      <c r="AD17" s="96">
        <v>161</v>
      </c>
      <c r="AE17" s="90">
        <v>74</v>
      </c>
      <c r="AF17" s="91">
        <v>87</v>
      </c>
      <c r="AG17" s="96">
        <v>1888</v>
      </c>
      <c r="AH17" s="90">
        <v>990</v>
      </c>
      <c r="AI17" s="92">
        <v>898</v>
      </c>
      <c r="AJ17" s="93">
        <v>831</v>
      </c>
      <c r="AK17" s="94">
        <v>782</v>
      </c>
      <c r="AL17" s="94">
        <v>141</v>
      </c>
      <c r="AM17" s="95">
        <v>112</v>
      </c>
      <c r="AN17" s="96">
        <v>18</v>
      </c>
      <c r="AO17" s="91">
        <v>4</v>
      </c>
      <c r="AP17" s="122">
        <v>1727</v>
      </c>
      <c r="AQ17" s="90">
        <v>916</v>
      </c>
      <c r="AR17" s="92">
        <v>811</v>
      </c>
      <c r="AS17" s="93">
        <v>809</v>
      </c>
      <c r="AT17" s="94">
        <v>756</v>
      </c>
      <c r="AU17" s="94">
        <v>85</v>
      </c>
      <c r="AV17" s="95">
        <v>47</v>
      </c>
      <c r="AW17" s="96">
        <v>22</v>
      </c>
      <c r="AX17" s="91">
        <v>8</v>
      </c>
      <c r="AY17" s="98">
        <v>216</v>
      </c>
    </row>
    <row r="18" spans="1:51" s="2" customFormat="1" x14ac:dyDescent="0.15">
      <c r="A18" s="2">
        <v>5</v>
      </c>
      <c r="C18" s="77" t="s">
        <v>44</v>
      </c>
      <c r="D18" s="78"/>
      <c r="E18" s="133">
        <v>895.61</v>
      </c>
      <c r="F18" s="80">
        <v>104458</v>
      </c>
      <c r="G18" s="134">
        <v>256116</v>
      </c>
      <c r="H18" s="134">
        <v>124338</v>
      </c>
      <c r="I18" s="134">
        <v>131778</v>
      </c>
      <c r="J18" s="121">
        <v>-112</v>
      </c>
      <c r="K18" s="84">
        <v>-23</v>
      </c>
      <c r="L18" s="85">
        <v>-89</v>
      </c>
      <c r="M18" s="121">
        <v>-138</v>
      </c>
      <c r="N18" s="84">
        <v>-83</v>
      </c>
      <c r="O18" s="85">
        <v>-55</v>
      </c>
      <c r="P18" s="121">
        <v>110</v>
      </c>
      <c r="Q18" s="84">
        <v>54</v>
      </c>
      <c r="R18" s="85">
        <v>56</v>
      </c>
      <c r="S18" s="86">
        <v>50</v>
      </c>
      <c r="T18" s="87">
        <v>55</v>
      </c>
      <c r="U18" s="87">
        <v>4</v>
      </c>
      <c r="V18" s="88">
        <v>1</v>
      </c>
      <c r="W18" s="121">
        <v>248</v>
      </c>
      <c r="X18" s="84">
        <v>137</v>
      </c>
      <c r="Y18" s="85">
        <v>111</v>
      </c>
      <c r="Z18" s="86">
        <v>135</v>
      </c>
      <c r="AA18" s="87">
        <v>111</v>
      </c>
      <c r="AB18" s="87">
        <v>2</v>
      </c>
      <c r="AC18" s="88">
        <v>0</v>
      </c>
      <c r="AD18" s="96">
        <v>26</v>
      </c>
      <c r="AE18" s="90">
        <v>60</v>
      </c>
      <c r="AF18" s="91">
        <v>-34</v>
      </c>
      <c r="AG18" s="96">
        <v>743</v>
      </c>
      <c r="AH18" s="90">
        <v>447</v>
      </c>
      <c r="AI18" s="92">
        <v>296</v>
      </c>
      <c r="AJ18" s="93">
        <v>264</v>
      </c>
      <c r="AK18" s="94">
        <v>208</v>
      </c>
      <c r="AL18" s="94">
        <v>174</v>
      </c>
      <c r="AM18" s="95">
        <v>88</v>
      </c>
      <c r="AN18" s="96">
        <v>9</v>
      </c>
      <c r="AO18" s="91">
        <v>0</v>
      </c>
      <c r="AP18" s="122">
        <v>717</v>
      </c>
      <c r="AQ18" s="90">
        <v>387</v>
      </c>
      <c r="AR18" s="92">
        <v>330</v>
      </c>
      <c r="AS18" s="93">
        <v>299</v>
      </c>
      <c r="AT18" s="94">
        <v>239</v>
      </c>
      <c r="AU18" s="94">
        <v>77</v>
      </c>
      <c r="AV18" s="95">
        <v>85</v>
      </c>
      <c r="AW18" s="96">
        <v>11</v>
      </c>
      <c r="AX18" s="91">
        <v>6</v>
      </c>
      <c r="AY18" s="98">
        <v>128</v>
      </c>
    </row>
    <row r="19" spans="1:51" s="2" customFormat="1" x14ac:dyDescent="0.15">
      <c r="A19" s="2">
        <v>6</v>
      </c>
      <c r="C19" s="135" t="s">
        <v>45</v>
      </c>
      <c r="D19" s="78"/>
      <c r="E19" s="133">
        <v>865.25</v>
      </c>
      <c r="F19" s="120">
        <v>245079</v>
      </c>
      <c r="G19" s="82">
        <v>562213</v>
      </c>
      <c r="H19" s="82">
        <v>271824</v>
      </c>
      <c r="I19" s="82">
        <v>290389</v>
      </c>
      <c r="J19" s="121">
        <v>-90</v>
      </c>
      <c r="K19" s="84">
        <v>-81</v>
      </c>
      <c r="L19" s="85">
        <v>-9</v>
      </c>
      <c r="M19" s="121">
        <v>-173</v>
      </c>
      <c r="N19" s="84">
        <v>-105</v>
      </c>
      <c r="O19" s="85">
        <v>-68</v>
      </c>
      <c r="P19" s="121">
        <v>286</v>
      </c>
      <c r="Q19" s="84">
        <v>146</v>
      </c>
      <c r="R19" s="85">
        <v>140</v>
      </c>
      <c r="S19" s="86">
        <v>141</v>
      </c>
      <c r="T19" s="87">
        <v>136</v>
      </c>
      <c r="U19" s="87">
        <v>5</v>
      </c>
      <c r="V19" s="88">
        <v>4</v>
      </c>
      <c r="W19" s="121">
        <v>459</v>
      </c>
      <c r="X19" s="84">
        <v>251</v>
      </c>
      <c r="Y19" s="85">
        <v>208</v>
      </c>
      <c r="Z19" s="86">
        <v>250</v>
      </c>
      <c r="AA19" s="87">
        <v>205</v>
      </c>
      <c r="AB19" s="87">
        <v>1</v>
      </c>
      <c r="AC19" s="88">
        <v>3</v>
      </c>
      <c r="AD19" s="96">
        <v>83</v>
      </c>
      <c r="AE19" s="90">
        <v>24</v>
      </c>
      <c r="AF19" s="91">
        <v>59</v>
      </c>
      <c r="AG19" s="96">
        <v>1222</v>
      </c>
      <c r="AH19" s="90">
        <v>654</v>
      </c>
      <c r="AI19" s="92">
        <v>568</v>
      </c>
      <c r="AJ19" s="93">
        <v>518</v>
      </c>
      <c r="AK19" s="94">
        <v>456</v>
      </c>
      <c r="AL19" s="94">
        <v>120</v>
      </c>
      <c r="AM19" s="95">
        <v>101</v>
      </c>
      <c r="AN19" s="96">
        <v>16</v>
      </c>
      <c r="AO19" s="91">
        <v>11</v>
      </c>
      <c r="AP19" s="122">
        <v>1139</v>
      </c>
      <c r="AQ19" s="90">
        <v>630</v>
      </c>
      <c r="AR19" s="92">
        <v>509</v>
      </c>
      <c r="AS19" s="93">
        <v>524</v>
      </c>
      <c r="AT19" s="94">
        <v>442</v>
      </c>
      <c r="AU19" s="94">
        <v>88</v>
      </c>
      <c r="AV19" s="95">
        <v>59</v>
      </c>
      <c r="AW19" s="96">
        <v>18</v>
      </c>
      <c r="AX19" s="91">
        <v>8</v>
      </c>
      <c r="AY19" s="98">
        <v>197</v>
      </c>
    </row>
    <row r="20" spans="1:51" x14ac:dyDescent="0.15">
      <c r="A20" s="2">
        <v>7</v>
      </c>
      <c r="B20" s="2"/>
      <c r="C20" s="135" t="s">
        <v>46</v>
      </c>
      <c r="D20" s="78"/>
      <c r="E20" s="133">
        <v>1566.97</v>
      </c>
      <c r="F20" s="120">
        <v>96023</v>
      </c>
      <c r="G20" s="82">
        <v>237270</v>
      </c>
      <c r="H20" s="82">
        <v>114382</v>
      </c>
      <c r="I20" s="82">
        <v>122888</v>
      </c>
      <c r="J20" s="121">
        <v>-188</v>
      </c>
      <c r="K20" s="84">
        <v>-106</v>
      </c>
      <c r="L20" s="85">
        <v>-82</v>
      </c>
      <c r="M20" s="121">
        <v>-145</v>
      </c>
      <c r="N20" s="84">
        <v>-62</v>
      </c>
      <c r="O20" s="85">
        <v>-83</v>
      </c>
      <c r="P20" s="121">
        <v>104</v>
      </c>
      <c r="Q20" s="84">
        <v>55</v>
      </c>
      <c r="R20" s="85">
        <v>49</v>
      </c>
      <c r="S20" s="86">
        <v>54</v>
      </c>
      <c r="T20" s="87">
        <v>49</v>
      </c>
      <c r="U20" s="87">
        <v>1</v>
      </c>
      <c r="V20" s="88">
        <v>0</v>
      </c>
      <c r="W20" s="121">
        <v>249</v>
      </c>
      <c r="X20" s="84">
        <v>117</v>
      </c>
      <c r="Y20" s="85">
        <v>132</v>
      </c>
      <c r="Z20" s="86">
        <v>116</v>
      </c>
      <c r="AA20" s="87">
        <v>132</v>
      </c>
      <c r="AB20" s="87">
        <v>1</v>
      </c>
      <c r="AC20" s="88">
        <v>0</v>
      </c>
      <c r="AD20" s="96">
        <v>-43</v>
      </c>
      <c r="AE20" s="90">
        <v>-44</v>
      </c>
      <c r="AF20" s="91">
        <v>1</v>
      </c>
      <c r="AG20" s="96">
        <v>456</v>
      </c>
      <c r="AH20" s="90">
        <v>244</v>
      </c>
      <c r="AI20" s="92">
        <v>212</v>
      </c>
      <c r="AJ20" s="93">
        <v>187</v>
      </c>
      <c r="AK20" s="94">
        <v>177</v>
      </c>
      <c r="AL20" s="94">
        <v>55</v>
      </c>
      <c r="AM20" s="95">
        <v>34</v>
      </c>
      <c r="AN20" s="96">
        <v>2</v>
      </c>
      <c r="AO20" s="91">
        <v>1</v>
      </c>
      <c r="AP20" s="122">
        <v>499</v>
      </c>
      <c r="AQ20" s="90">
        <v>288</v>
      </c>
      <c r="AR20" s="92">
        <v>211</v>
      </c>
      <c r="AS20" s="93">
        <v>222</v>
      </c>
      <c r="AT20" s="94">
        <v>181</v>
      </c>
      <c r="AU20" s="94">
        <v>61</v>
      </c>
      <c r="AV20" s="95">
        <v>29</v>
      </c>
      <c r="AW20" s="96">
        <v>5</v>
      </c>
      <c r="AX20" s="91">
        <v>1</v>
      </c>
      <c r="AY20" s="98">
        <v>7</v>
      </c>
    </row>
    <row r="21" spans="1:51" x14ac:dyDescent="0.15">
      <c r="A21">
        <v>8</v>
      </c>
      <c r="C21" s="77" t="s">
        <v>47</v>
      </c>
      <c r="D21" s="78"/>
      <c r="E21" s="133">
        <v>2133.3000000000002</v>
      </c>
      <c r="F21" s="123">
        <v>60878</v>
      </c>
      <c r="G21" s="124">
        <v>150314</v>
      </c>
      <c r="H21" s="125">
        <v>72016</v>
      </c>
      <c r="I21" s="125">
        <v>78298</v>
      </c>
      <c r="J21" s="121">
        <v>-164</v>
      </c>
      <c r="K21" s="84">
        <v>-90</v>
      </c>
      <c r="L21" s="85">
        <v>-74</v>
      </c>
      <c r="M21" s="121">
        <v>-121</v>
      </c>
      <c r="N21" s="84">
        <v>-59</v>
      </c>
      <c r="O21" s="85">
        <v>-62</v>
      </c>
      <c r="P21" s="121">
        <v>51</v>
      </c>
      <c r="Q21" s="84">
        <v>25</v>
      </c>
      <c r="R21" s="85">
        <v>26</v>
      </c>
      <c r="S21" s="86">
        <v>24</v>
      </c>
      <c r="T21" s="87">
        <v>26</v>
      </c>
      <c r="U21" s="87">
        <v>1</v>
      </c>
      <c r="V21" s="88">
        <v>0</v>
      </c>
      <c r="W21" s="121">
        <v>172</v>
      </c>
      <c r="X21" s="84">
        <v>84</v>
      </c>
      <c r="Y21" s="85">
        <v>88</v>
      </c>
      <c r="Z21" s="86">
        <v>84</v>
      </c>
      <c r="AA21" s="87">
        <v>88</v>
      </c>
      <c r="AB21" s="87">
        <v>0</v>
      </c>
      <c r="AC21" s="88">
        <v>0</v>
      </c>
      <c r="AD21" s="96">
        <v>-43</v>
      </c>
      <c r="AE21" s="90">
        <v>-31</v>
      </c>
      <c r="AF21" s="91">
        <v>-12</v>
      </c>
      <c r="AG21" s="96">
        <v>256</v>
      </c>
      <c r="AH21" s="90">
        <v>121</v>
      </c>
      <c r="AI21" s="92">
        <v>135</v>
      </c>
      <c r="AJ21" s="93">
        <v>100</v>
      </c>
      <c r="AK21" s="94">
        <v>96</v>
      </c>
      <c r="AL21" s="94">
        <v>20</v>
      </c>
      <c r="AM21" s="95">
        <v>38</v>
      </c>
      <c r="AN21" s="96">
        <v>1</v>
      </c>
      <c r="AO21" s="91">
        <v>1</v>
      </c>
      <c r="AP21" s="122">
        <v>299</v>
      </c>
      <c r="AQ21" s="90">
        <v>152</v>
      </c>
      <c r="AR21" s="92">
        <v>147</v>
      </c>
      <c r="AS21" s="93">
        <v>134</v>
      </c>
      <c r="AT21" s="94">
        <v>116</v>
      </c>
      <c r="AU21" s="94">
        <v>16</v>
      </c>
      <c r="AV21" s="95">
        <v>28</v>
      </c>
      <c r="AW21" s="96">
        <v>2</v>
      </c>
      <c r="AX21" s="91">
        <v>3</v>
      </c>
      <c r="AY21" s="98">
        <v>-24</v>
      </c>
    </row>
    <row r="22" spans="1:51" x14ac:dyDescent="0.15">
      <c r="A22">
        <v>9</v>
      </c>
      <c r="C22" s="77" t="s">
        <v>48</v>
      </c>
      <c r="D22" s="78"/>
      <c r="E22" s="133">
        <v>870.8</v>
      </c>
      <c r="F22" s="123">
        <v>39313</v>
      </c>
      <c r="G22" s="124">
        <v>97716</v>
      </c>
      <c r="H22" s="125">
        <v>46862</v>
      </c>
      <c r="I22" s="125">
        <v>50854</v>
      </c>
      <c r="J22" s="121">
        <v>-73</v>
      </c>
      <c r="K22" s="84">
        <v>-36</v>
      </c>
      <c r="L22" s="85">
        <v>-37</v>
      </c>
      <c r="M22" s="121">
        <v>-67</v>
      </c>
      <c r="N22" s="84">
        <v>-36</v>
      </c>
      <c r="O22" s="85">
        <v>-31</v>
      </c>
      <c r="P22" s="121">
        <v>43</v>
      </c>
      <c r="Q22" s="84">
        <v>22</v>
      </c>
      <c r="R22" s="85">
        <v>21</v>
      </c>
      <c r="S22" s="86">
        <v>22</v>
      </c>
      <c r="T22" s="87">
        <v>21</v>
      </c>
      <c r="U22" s="87">
        <v>0</v>
      </c>
      <c r="V22" s="88">
        <v>0</v>
      </c>
      <c r="W22" s="121">
        <v>110</v>
      </c>
      <c r="X22" s="84">
        <v>58</v>
      </c>
      <c r="Y22" s="85">
        <v>52</v>
      </c>
      <c r="Z22" s="86">
        <v>58</v>
      </c>
      <c r="AA22" s="87">
        <v>52</v>
      </c>
      <c r="AB22" s="87">
        <v>0</v>
      </c>
      <c r="AC22" s="88">
        <v>0</v>
      </c>
      <c r="AD22" s="96">
        <v>-6</v>
      </c>
      <c r="AE22" s="90">
        <v>0</v>
      </c>
      <c r="AF22" s="91">
        <v>-6</v>
      </c>
      <c r="AG22" s="96">
        <v>199</v>
      </c>
      <c r="AH22" s="90">
        <v>100</v>
      </c>
      <c r="AI22" s="92">
        <v>99</v>
      </c>
      <c r="AJ22" s="93">
        <v>74</v>
      </c>
      <c r="AK22" s="94">
        <v>69</v>
      </c>
      <c r="AL22" s="94">
        <v>26</v>
      </c>
      <c r="AM22" s="95">
        <v>28</v>
      </c>
      <c r="AN22" s="96">
        <v>0</v>
      </c>
      <c r="AO22" s="91">
        <v>2</v>
      </c>
      <c r="AP22" s="122">
        <v>205</v>
      </c>
      <c r="AQ22" s="90">
        <v>100</v>
      </c>
      <c r="AR22" s="92">
        <v>105</v>
      </c>
      <c r="AS22" s="93">
        <v>72</v>
      </c>
      <c r="AT22" s="94">
        <v>83</v>
      </c>
      <c r="AU22" s="94">
        <v>25</v>
      </c>
      <c r="AV22" s="95">
        <v>21</v>
      </c>
      <c r="AW22" s="96">
        <v>3</v>
      </c>
      <c r="AX22" s="91">
        <v>1</v>
      </c>
      <c r="AY22" s="98">
        <v>10</v>
      </c>
    </row>
    <row r="23" spans="1:51" x14ac:dyDescent="0.15">
      <c r="A23">
        <v>10</v>
      </c>
      <c r="C23" s="77" t="s">
        <v>49</v>
      </c>
      <c r="D23" s="78"/>
      <c r="E23" s="133">
        <v>595.63</v>
      </c>
      <c r="F23" s="120">
        <v>53282</v>
      </c>
      <c r="G23" s="81">
        <v>123245</v>
      </c>
      <c r="H23" s="81">
        <v>58588</v>
      </c>
      <c r="I23" s="82">
        <v>64657</v>
      </c>
      <c r="J23" s="121">
        <v>-50</v>
      </c>
      <c r="K23" s="84">
        <v>-59</v>
      </c>
      <c r="L23" s="85">
        <v>9</v>
      </c>
      <c r="M23" s="121">
        <v>-93</v>
      </c>
      <c r="N23" s="84">
        <v>-52</v>
      </c>
      <c r="O23" s="85">
        <v>-41</v>
      </c>
      <c r="P23" s="121">
        <v>47</v>
      </c>
      <c r="Q23" s="84">
        <v>28</v>
      </c>
      <c r="R23" s="85">
        <v>19</v>
      </c>
      <c r="S23" s="86">
        <v>28</v>
      </c>
      <c r="T23" s="87">
        <v>19</v>
      </c>
      <c r="U23" s="87">
        <v>0</v>
      </c>
      <c r="V23" s="88">
        <v>0</v>
      </c>
      <c r="W23" s="121">
        <v>140</v>
      </c>
      <c r="X23" s="84">
        <v>80</v>
      </c>
      <c r="Y23" s="85">
        <v>60</v>
      </c>
      <c r="Z23" s="86">
        <v>80</v>
      </c>
      <c r="AA23" s="87">
        <v>60</v>
      </c>
      <c r="AB23" s="87">
        <v>0</v>
      </c>
      <c r="AC23" s="88">
        <v>0</v>
      </c>
      <c r="AD23" s="96">
        <v>43</v>
      </c>
      <c r="AE23" s="90">
        <v>-7</v>
      </c>
      <c r="AF23" s="91">
        <v>50</v>
      </c>
      <c r="AG23" s="96">
        <v>337</v>
      </c>
      <c r="AH23" s="90">
        <v>151</v>
      </c>
      <c r="AI23" s="92">
        <v>186</v>
      </c>
      <c r="AJ23" s="93">
        <v>101</v>
      </c>
      <c r="AK23" s="94">
        <v>108</v>
      </c>
      <c r="AL23" s="94">
        <v>48</v>
      </c>
      <c r="AM23" s="95">
        <v>76</v>
      </c>
      <c r="AN23" s="96">
        <v>2</v>
      </c>
      <c r="AO23" s="91">
        <v>2</v>
      </c>
      <c r="AP23" s="122">
        <v>294</v>
      </c>
      <c r="AQ23" s="90">
        <v>158</v>
      </c>
      <c r="AR23" s="92">
        <v>136</v>
      </c>
      <c r="AS23" s="93">
        <v>108</v>
      </c>
      <c r="AT23" s="94">
        <v>93</v>
      </c>
      <c r="AU23" s="94">
        <v>49</v>
      </c>
      <c r="AV23" s="95">
        <v>41</v>
      </c>
      <c r="AW23" s="96">
        <v>1</v>
      </c>
      <c r="AX23" s="91">
        <v>2</v>
      </c>
      <c r="AY23" s="98">
        <v>50</v>
      </c>
    </row>
    <row r="24" spans="1:51" x14ac:dyDescent="0.15">
      <c r="A24">
        <v>1</v>
      </c>
      <c r="B24" s="136">
        <v>100</v>
      </c>
      <c r="C24" s="137" t="s">
        <v>50</v>
      </c>
      <c r="D24" s="24" t="s">
        <v>51</v>
      </c>
      <c r="E24" s="138">
        <v>557.04999999999995</v>
      </c>
      <c r="F24" s="80">
        <v>745945</v>
      </c>
      <c r="G24" s="82">
        <v>1502296</v>
      </c>
      <c r="H24" s="82">
        <v>704547</v>
      </c>
      <c r="I24" s="82">
        <v>797749</v>
      </c>
      <c r="J24" s="139">
        <v>-949</v>
      </c>
      <c r="K24" s="140">
        <v>-530</v>
      </c>
      <c r="L24" s="141">
        <v>-419</v>
      </c>
      <c r="M24" s="142">
        <v>-696</v>
      </c>
      <c r="N24" s="140">
        <v>-323</v>
      </c>
      <c r="O24" s="141">
        <v>-373</v>
      </c>
      <c r="P24" s="139">
        <v>749</v>
      </c>
      <c r="Q24" s="140">
        <v>396</v>
      </c>
      <c r="R24" s="141">
        <v>353</v>
      </c>
      <c r="S24" s="139">
        <v>384</v>
      </c>
      <c r="T24" s="140">
        <v>347</v>
      </c>
      <c r="U24" s="140">
        <v>12</v>
      </c>
      <c r="V24" s="141">
        <v>6</v>
      </c>
      <c r="W24" s="139">
        <v>1445</v>
      </c>
      <c r="X24" s="140">
        <v>719</v>
      </c>
      <c r="Y24" s="141">
        <v>726</v>
      </c>
      <c r="Z24" s="139">
        <v>710</v>
      </c>
      <c r="AA24" s="140">
        <v>714</v>
      </c>
      <c r="AB24" s="140">
        <v>9</v>
      </c>
      <c r="AC24" s="141">
        <v>12</v>
      </c>
      <c r="AD24" s="143">
        <v>-253</v>
      </c>
      <c r="AE24" s="144">
        <v>-207</v>
      </c>
      <c r="AF24" s="145">
        <v>-46</v>
      </c>
      <c r="AG24" s="143">
        <v>5392</v>
      </c>
      <c r="AH24" s="144">
        <v>2716</v>
      </c>
      <c r="AI24" s="146">
        <v>2676</v>
      </c>
      <c r="AJ24" s="143">
        <v>2278</v>
      </c>
      <c r="AK24" s="144">
        <v>2315</v>
      </c>
      <c r="AL24" s="144">
        <v>397</v>
      </c>
      <c r="AM24" s="145">
        <v>339</v>
      </c>
      <c r="AN24" s="143">
        <v>41</v>
      </c>
      <c r="AO24" s="145">
        <v>22</v>
      </c>
      <c r="AP24" s="147">
        <v>5645</v>
      </c>
      <c r="AQ24" s="144">
        <v>2923</v>
      </c>
      <c r="AR24" s="146">
        <v>2722</v>
      </c>
      <c r="AS24" s="143">
        <v>2427</v>
      </c>
      <c r="AT24" s="144">
        <v>2357</v>
      </c>
      <c r="AU24" s="144">
        <v>414</v>
      </c>
      <c r="AV24" s="145">
        <v>306</v>
      </c>
      <c r="AW24" s="143">
        <v>82</v>
      </c>
      <c r="AX24" s="145">
        <v>59</v>
      </c>
      <c r="AY24" s="148">
        <v>-103</v>
      </c>
    </row>
    <row r="25" spans="1:51" x14ac:dyDescent="0.15">
      <c r="B25" s="136">
        <v>101</v>
      </c>
      <c r="C25" s="99" t="s">
        <v>52</v>
      </c>
      <c r="D25" s="24"/>
      <c r="E25" s="149">
        <v>34.03</v>
      </c>
      <c r="F25" s="150">
        <v>103380</v>
      </c>
      <c r="G25" s="103">
        <v>210939</v>
      </c>
      <c r="H25" s="103">
        <v>97965</v>
      </c>
      <c r="I25" s="103">
        <v>112974</v>
      </c>
      <c r="J25" s="104">
        <v>-194</v>
      </c>
      <c r="K25" s="105">
        <v>-123</v>
      </c>
      <c r="L25" s="106">
        <v>-71</v>
      </c>
      <c r="M25" s="104">
        <v>-65</v>
      </c>
      <c r="N25" s="105">
        <v>-24</v>
      </c>
      <c r="O25" s="106">
        <v>-41</v>
      </c>
      <c r="P25" s="104">
        <v>121</v>
      </c>
      <c r="Q25" s="105">
        <v>60</v>
      </c>
      <c r="R25" s="106">
        <v>61</v>
      </c>
      <c r="S25" s="107">
        <v>59</v>
      </c>
      <c r="T25" s="108">
        <v>59</v>
      </c>
      <c r="U25" s="108">
        <v>1</v>
      </c>
      <c r="V25" s="109">
        <v>2</v>
      </c>
      <c r="W25" s="104">
        <v>186</v>
      </c>
      <c r="X25" s="105">
        <v>84</v>
      </c>
      <c r="Y25" s="106">
        <v>102</v>
      </c>
      <c r="Z25" s="107">
        <v>82</v>
      </c>
      <c r="AA25" s="108">
        <v>101</v>
      </c>
      <c r="AB25" s="108">
        <v>2</v>
      </c>
      <c r="AC25" s="109">
        <v>1</v>
      </c>
      <c r="AD25" s="110">
        <v>-129</v>
      </c>
      <c r="AE25" s="111">
        <v>-99</v>
      </c>
      <c r="AF25" s="112">
        <v>-30</v>
      </c>
      <c r="AG25" s="110">
        <v>731</v>
      </c>
      <c r="AH25" s="111">
        <v>338</v>
      </c>
      <c r="AI25" s="113">
        <v>393</v>
      </c>
      <c r="AJ25" s="114">
        <v>275</v>
      </c>
      <c r="AK25" s="115">
        <v>331</v>
      </c>
      <c r="AL25" s="115">
        <v>59</v>
      </c>
      <c r="AM25" s="116">
        <v>60</v>
      </c>
      <c r="AN25" s="110">
        <v>4</v>
      </c>
      <c r="AO25" s="112">
        <v>2</v>
      </c>
      <c r="AP25" s="117">
        <v>860</v>
      </c>
      <c r="AQ25" s="111">
        <v>437</v>
      </c>
      <c r="AR25" s="113">
        <v>423</v>
      </c>
      <c r="AS25" s="114">
        <v>373</v>
      </c>
      <c r="AT25" s="115">
        <v>359</v>
      </c>
      <c r="AU25" s="115">
        <v>46</v>
      </c>
      <c r="AV25" s="116">
        <v>47</v>
      </c>
      <c r="AW25" s="110">
        <v>18</v>
      </c>
      <c r="AX25" s="112">
        <v>17</v>
      </c>
      <c r="AY25" s="118">
        <v>-45</v>
      </c>
    </row>
    <row r="26" spans="1:51" x14ac:dyDescent="0.15">
      <c r="B26" s="136">
        <v>102</v>
      </c>
      <c r="C26" s="99" t="s">
        <v>53</v>
      </c>
      <c r="D26" s="24"/>
      <c r="E26" s="149">
        <v>32.659999999999997</v>
      </c>
      <c r="F26" s="150">
        <v>71315</v>
      </c>
      <c r="G26" s="103">
        <v>136214</v>
      </c>
      <c r="H26" s="103">
        <v>63296</v>
      </c>
      <c r="I26" s="103">
        <v>72918</v>
      </c>
      <c r="J26" s="104">
        <v>46</v>
      </c>
      <c r="K26" s="105">
        <v>4</v>
      </c>
      <c r="L26" s="106">
        <v>42</v>
      </c>
      <c r="M26" s="104">
        <v>-30</v>
      </c>
      <c r="N26" s="105">
        <v>-20</v>
      </c>
      <c r="O26" s="151">
        <v>-10</v>
      </c>
      <c r="P26" s="104">
        <v>70</v>
      </c>
      <c r="Q26" s="105">
        <v>34</v>
      </c>
      <c r="R26" s="106">
        <v>36</v>
      </c>
      <c r="S26" s="107">
        <v>34</v>
      </c>
      <c r="T26" s="108">
        <v>34</v>
      </c>
      <c r="U26" s="108">
        <v>0</v>
      </c>
      <c r="V26" s="109">
        <v>2</v>
      </c>
      <c r="W26" s="104">
        <v>100</v>
      </c>
      <c r="X26" s="105">
        <v>54</v>
      </c>
      <c r="Y26" s="106">
        <v>46</v>
      </c>
      <c r="Z26" s="107">
        <v>53</v>
      </c>
      <c r="AA26" s="108">
        <v>46</v>
      </c>
      <c r="AB26" s="108">
        <v>1</v>
      </c>
      <c r="AC26" s="109">
        <v>0</v>
      </c>
      <c r="AD26" s="110">
        <v>76</v>
      </c>
      <c r="AE26" s="111">
        <v>24</v>
      </c>
      <c r="AF26" s="112">
        <v>52</v>
      </c>
      <c r="AG26" s="110">
        <v>544</v>
      </c>
      <c r="AH26" s="111">
        <v>260</v>
      </c>
      <c r="AI26" s="113">
        <v>284</v>
      </c>
      <c r="AJ26" s="114">
        <v>235</v>
      </c>
      <c r="AK26" s="115">
        <v>264</v>
      </c>
      <c r="AL26" s="115">
        <v>16</v>
      </c>
      <c r="AM26" s="116">
        <v>15</v>
      </c>
      <c r="AN26" s="110">
        <v>9</v>
      </c>
      <c r="AO26" s="112">
        <v>5</v>
      </c>
      <c r="AP26" s="117">
        <v>468</v>
      </c>
      <c r="AQ26" s="111">
        <v>236</v>
      </c>
      <c r="AR26" s="113">
        <v>232</v>
      </c>
      <c r="AS26" s="114">
        <v>185</v>
      </c>
      <c r="AT26" s="115">
        <v>197</v>
      </c>
      <c r="AU26" s="115">
        <v>40</v>
      </c>
      <c r="AV26" s="116">
        <v>29</v>
      </c>
      <c r="AW26" s="110">
        <v>11</v>
      </c>
      <c r="AX26" s="112">
        <v>6</v>
      </c>
      <c r="AY26" s="118">
        <v>52</v>
      </c>
    </row>
    <row r="27" spans="1:51" x14ac:dyDescent="0.15">
      <c r="B27" s="136">
        <v>105</v>
      </c>
      <c r="C27" s="99" t="s">
        <v>54</v>
      </c>
      <c r="D27" s="24"/>
      <c r="E27" s="149">
        <v>14.67</v>
      </c>
      <c r="F27" s="150">
        <v>63841</v>
      </c>
      <c r="G27" s="103">
        <v>109630</v>
      </c>
      <c r="H27" s="103">
        <v>53091</v>
      </c>
      <c r="I27" s="103">
        <v>56539</v>
      </c>
      <c r="J27" s="104">
        <v>25</v>
      </c>
      <c r="K27" s="105">
        <v>19</v>
      </c>
      <c r="L27" s="106">
        <v>6</v>
      </c>
      <c r="M27" s="104">
        <v>-48</v>
      </c>
      <c r="N27" s="105">
        <v>-24</v>
      </c>
      <c r="O27" s="151">
        <v>-24</v>
      </c>
      <c r="P27" s="104">
        <v>65</v>
      </c>
      <c r="Q27" s="105">
        <v>37</v>
      </c>
      <c r="R27" s="106">
        <v>28</v>
      </c>
      <c r="S27" s="107">
        <v>33</v>
      </c>
      <c r="T27" s="108">
        <v>27</v>
      </c>
      <c r="U27" s="108">
        <v>4</v>
      </c>
      <c r="V27" s="109">
        <v>1</v>
      </c>
      <c r="W27" s="104">
        <v>113</v>
      </c>
      <c r="X27" s="105">
        <v>61</v>
      </c>
      <c r="Y27" s="106">
        <v>52</v>
      </c>
      <c r="Z27" s="107">
        <v>60</v>
      </c>
      <c r="AA27" s="108">
        <v>51</v>
      </c>
      <c r="AB27" s="108">
        <v>1</v>
      </c>
      <c r="AC27" s="109">
        <v>1</v>
      </c>
      <c r="AD27" s="110">
        <v>73</v>
      </c>
      <c r="AE27" s="111">
        <v>43</v>
      </c>
      <c r="AF27" s="112">
        <v>30</v>
      </c>
      <c r="AG27" s="110">
        <v>636</v>
      </c>
      <c r="AH27" s="111">
        <v>347</v>
      </c>
      <c r="AI27" s="113">
        <v>289</v>
      </c>
      <c r="AJ27" s="114">
        <v>285</v>
      </c>
      <c r="AK27" s="115">
        <v>235</v>
      </c>
      <c r="AL27" s="115">
        <v>60</v>
      </c>
      <c r="AM27" s="116">
        <v>51</v>
      </c>
      <c r="AN27" s="110">
        <v>2</v>
      </c>
      <c r="AO27" s="112">
        <v>3</v>
      </c>
      <c r="AP27" s="117">
        <v>563</v>
      </c>
      <c r="AQ27" s="111">
        <v>304</v>
      </c>
      <c r="AR27" s="113">
        <v>259</v>
      </c>
      <c r="AS27" s="114">
        <v>219</v>
      </c>
      <c r="AT27" s="115">
        <v>214</v>
      </c>
      <c r="AU27" s="115">
        <v>78</v>
      </c>
      <c r="AV27" s="116">
        <v>39</v>
      </c>
      <c r="AW27" s="110">
        <v>7</v>
      </c>
      <c r="AX27" s="112">
        <v>6</v>
      </c>
      <c r="AY27" s="118">
        <v>28</v>
      </c>
    </row>
    <row r="28" spans="1:51" x14ac:dyDescent="0.15">
      <c r="B28" s="136">
        <v>106</v>
      </c>
      <c r="C28" s="99" t="s">
        <v>55</v>
      </c>
      <c r="D28" s="24"/>
      <c r="E28" s="149">
        <v>11.36</v>
      </c>
      <c r="F28" s="150">
        <v>50625</v>
      </c>
      <c r="G28" s="103">
        <v>93394</v>
      </c>
      <c r="H28" s="103">
        <v>44083</v>
      </c>
      <c r="I28" s="103">
        <v>49311</v>
      </c>
      <c r="J28" s="104">
        <v>-30</v>
      </c>
      <c r="K28" s="105">
        <v>-2</v>
      </c>
      <c r="L28" s="106">
        <v>-28</v>
      </c>
      <c r="M28" s="104">
        <v>-66</v>
      </c>
      <c r="N28" s="105">
        <v>-40</v>
      </c>
      <c r="O28" s="151">
        <v>-26</v>
      </c>
      <c r="P28" s="104">
        <v>46</v>
      </c>
      <c r="Q28" s="105">
        <v>19</v>
      </c>
      <c r="R28" s="106">
        <v>27</v>
      </c>
      <c r="S28" s="107">
        <v>16</v>
      </c>
      <c r="T28" s="108">
        <v>27</v>
      </c>
      <c r="U28" s="108">
        <v>3</v>
      </c>
      <c r="V28" s="109">
        <v>0</v>
      </c>
      <c r="W28" s="104">
        <v>112</v>
      </c>
      <c r="X28" s="105">
        <v>59</v>
      </c>
      <c r="Y28" s="106">
        <v>53</v>
      </c>
      <c r="Z28" s="107">
        <v>56</v>
      </c>
      <c r="AA28" s="108">
        <v>49</v>
      </c>
      <c r="AB28" s="108">
        <v>3</v>
      </c>
      <c r="AC28" s="109">
        <v>4</v>
      </c>
      <c r="AD28" s="110">
        <v>36</v>
      </c>
      <c r="AE28" s="111">
        <v>38</v>
      </c>
      <c r="AF28" s="112">
        <v>-2</v>
      </c>
      <c r="AG28" s="110">
        <v>452</v>
      </c>
      <c r="AH28" s="111">
        <v>248</v>
      </c>
      <c r="AI28" s="113">
        <v>204</v>
      </c>
      <c r="AJ28" s="114">
        <v>196</v>
      </c>
      <c r="AK28" s="115">
        <v>164</v>
      </c>
      <c r="AL28" s="115">
        <v>45</v>
      </c>
      <c r="AM28" s="116">
        <v>37</v>
      </c>
      <c r="AN28" s="110">
        <v>7</v>
      </c>
      <c r="AO28" s="112">
        <v>3</v>
      </c>
      <c r="AP28" s="117">
        <v>416</v>
      </c>
      <c r="AQ28" s="111">
        <v>210</v>
      </c>
      <c r="AR28" s="113">
        <v>206</v>
      </c>
      <c r="AS28" s="114">
        <v>172</v>
      </c>
      <c r="AT28" s="115">
        <v>170</v>
      </c>
      <c r="AU28" s="115">
        <v>30</v>
      </c>
      <c r="AV28" s="116">
        <v>34</v>
      </c>
      <c r="AW28" s="110">
        <v>8</v>
      </c>
      <c r="AX28" s="112">
        <v>2</v>
      </c>
      <c r="AY28" s="118">
        <v>17</v>
      </c>
    </row>
    <row r="29" spans="1:51" x14ac:dyDescent="0.15">
      <c r="B29" s="136">
        <v>107</v>
      </c>
      <c r="C29" s="99" t="s">
        <v>56</v>
      </c>
      <c r="D29" s="24"/>
      <c r="E29" s="149">
        <v>28.93</v>
      </c>
      <c r="F29" s="150">
        <v>74468</v>
      </c>
      <c r="G29" s="103">
        <v>155274</v>
      </c>
      <c r="H29" s="103">
        <v>71270</v>
      </c>
      <c r="I29" s="103">
        <v>84004</v>
      </c>
      <c r="J29" s="104">
        <v>-169</v>
      </c>
      <c r="K29" s="105">
        <v>-84</v>
      </c>
      <c r="L29" s="106">
        <v>-85</v>
      </c>
      <c r="M29" s="104">
        <v>-77</v>
      </c>
      <c r="N29" s="105">
        <v>-41</v>
      </c>
      <c r="O29" s="151">
        <v>-36</v>
      </c>
      <c r="P29" s="104">
        <v>92</v>
      </c>
      <c r="Q29" s="105">
        <v>50</v>
      </c>
      <c r="R29" s="106">
        <v>42</v>
      </c>
      <c r="S29" s="107">
        <v>50</v>
      </c>
      <c r="T29" s="108">
        <v>42</v>
      </c>
      <c r="U29" s="108">
        <v>0</v>
      </c>
      <c r="V29" s="109">
        <v>0</v>
      </c>
      <c r="W29" s="104">
        <v>169</v>
      </c>
      <c r="X29" s="105">
        <v>91</v>
      </c>
      <c r="Y29" s="106">
        <v>78</v>
      </c>
      <c r="Z29" s="107">
        <v>91</v>
      </c>
      <c r="AA29" s="108">
        <v>77</v>
      </c>
      <c r="AB29" s="108">
        <v>0</v>
      </c>
      <c r="AC29" s="109">
        <v>1</v>
      </c>
      <c r="AD29" s="110">
        <v>-92</v>
      </c>
      <c r="AE29" s="111">
        <v>-43</v>
      </c>
      <c r="AF29" s="112">
        <v>-49</v>
      </c>
      <c r="AG29" s="110">
        <v>435</v>
      </c>
      <c r="AH29" s="111">
        <v>214</v>
      </c>
      <c r="AI29" s="113">
        <v>221</v>
      </c>
      <c r="AJ29" s="114">
        <v>185</v>
      </c>
      <c r="AK29" s="115">
        <v>211</v>
      </c>
      <c r="AL29" s="115">
        <v>25</v>
      </c>
      <c r="AM29" s="116">
        <v>6</v>
      </c>
      <c r="AN29" s="110">
        <v>4</v>
      </c>
      <c r="AO29" s="112">
        <v>4</v>
      </c>
      <c r="AP29" s="117">
        <v>527</v>
      </c>
      <c r="AQ29" s="111">
        <v>257</v>
      </c>
      <c r="AR29" s="113">
        <v>270</v>
      </c>
      <c r="AS29" s="114">
        <v>241</v>
      </c>
      <c r="AT29" s="115">
        <v>239</v>
      </c>
      <c r="AU29" s="115">
        <v>12</v>
      </c>
      <c r="AV29" s="116">
        <v>23</v>
      </c>
      <c r="AW29" s="110">
        <v>4</v>
      </c>
      <c r="AX29" s="112">
        <v>8</v>
      </c>
      <c r="AY29" s="118">
        <v>-45</v>
      </c>
    </row>
    <row r="30" spans="1:51" x14ac:dyDescent="0.15">
      <c r="B30" s="136">
        <v>108</v>
      </c>
      <c r="C30" s="99" t="s">
        <v>57</v>
      </c>
      <c r="D30" s="24"/>
      <c r="E30" s="149">
        <v>28.11</v>
      </c>
      <c r="F30" s="150">
        <v>97013</v>
      </c>
      <c r="G30" s="103">
        <v>208727</v>
      </c>
      <c r="H30" s="103">
        <v>96725</v>
      </c>
      <c r="I30" s="103">
        <v>112002</v>
      </c>
      <c r="J30" s="104">
        <v>-98</v>
      </c>
      <c r="K30" s="105">
        <v>-38</v>
      </c>
      <c r="L30" s="106">
        <v>-60</v>
      </c>
      <c r="M30" s="104">
        <v>-122</v>
      </c>
      <c r="N30" s="105">
        <v>-39</v>
      </c>
      <c r="O30" s="151">
        <v>-83</v>
      </c>
      <c r="P30" s="104">
        <v>90</v>
      </c>
      <c r="Q30" s="105">
        <v>52</v>
      </c>
      <c r="R30" s="106">
        <v>38</v>
      </c>
      <c r="S30" s="107">
        <v>51</v>
      </c>
      <c r="T30" s="108">
        <v>38</v>
      </c>
      <c r="U30" s="108">
        <v>1</v>
      </c>
      <c r="V30" s="109">
        <v>0</v>
      </c>
      <c r="W30" s="104">
        <v>212</v>
      </c>
      <c r="X30" s="105">
        <v>91</v>
      </c>
      <c r="Y30" s="106">
        <v>121</v>
      </c>
      <c r="Z30" s="107">
        <v>91</v>
      </c>
      <c r="AA30" s="108">
        <v>120</v>
      </c>
      <c r="AB30" s="108">
        <v>0</v>
      </c>
      <c r="AC30" s="109">
        <v>1</v>
      </c>
      <c r="AD30" s="110">
        <v>24</v>
      </c>
      <c r="AE30" s="111">
        <v>1</v>
      </c>
      <c r="AF30" s="112">
        <v>23</v>
      </c>
      <c r="AG30" s="110">
        <v>580</v>
      </c>
      <c r="AH30" s="111">
        <v>291</v>
      </c>
      <c r="AI30" s="113">
        <v>289</v>
      </c>
      <c r="AJ30" s="114">
        <v>267</v>
      </c>
      <c r="AK30" s="115">
        <v>278</v>
      </c>
      <c r="AL30" s="115">
        <v>23</v>
      </c>
      <c r="AM30" s="116">
        <v>10</v>
      </c>
      <c r="AN30" s="110">
        <v>1</v>
      </c>
      <c r="AO30" s="112">
        <v>1</v>
      </c>
      <c r="AP30" s="117">
        <v>556</v>
      </c>
      <c r="AQ30" s="111">
        <v>290</v>
      </c>
      <c r="AR30" s="113">
        <v>266</v>
      </c>
      <c r="AS30" s="114">
        <v>274</v>
      </c>
      <c r="AT30" s="115">
        <v>255</v>
      </c>
      <c r="AU30" s="115">
        <v>12</v>
      </c>
      <c r="AV30" s="116">
        <v>11</v>
      </c>
      <c r="AW30" s="110">
        <v>4</v>
      </c>
      <c r="AX30" s="112">
        <v>0</v>
      </c>
      <c r="AY30" s="118">
        <v>-12</v>
      </c>
    </row>
    <row r="31" spans="1:51" x14ac:dyDescent="0.15">
      <c r="B31" s="136">
        <v>109</v>
      </c>
      <c r="C31" s="99" t="s">
        <v>58</v>
      </c>
      <c r="D31" s="24" t="s">
        <v>51</v>
      </c>
      <c r="E31" s="149">
        <v>240.29</v>
      </c>
      <c r="F31" s="150">
        <v>89977</v>
      </c>
      <c r="G31" s="103">
        <v>206399</v>
      </c>
      <c r="H31" s="103">
        <v>97321</v>
      </c>
      <c r="I31" s="103">
        <v>109078</v>
      </c>
      <c r="J31" s="104">
        <v>-190</v>
      </c>
      <c r="K31" s="105">
        <v>-91</v>
      </c>
      <c r="L31" s="106">
        <v>-99</v>
      </c>
      <c r="M31" s="104">
        <v>-158</v>
      </c>
      <c r="N31" s="105">
        <v>-56</v>
      </c>
      <c r="O31" s="151">
        <v>-102</v>
      </c>
      <c r="P31" s="104">
        <v>82</v>
      </c>
      <c r="Q31" s="105">
        <v>50</v>
      </c>
      <c r="R31" s="106">
        <v>32</v>
      </c>
      <c r="S31" s="107">
        <v>49</v>
      </c>
      <c r="T31" s="108">
        <v>32</v>
      </c>
      <c r="U31" s="108">
        <v>1</v>
      </c>
      <c r="V31" s="109">
        <v>0</v>
      </c>
      <c r="W31" s="104">
        <v>240</v>
      </c>
      <c r="X31" s="105">
        <v>106</v>
      </c>
      <c r="Y31" s="106">
        <v>134</v>
      </c>
      <c r="Z31" s="107">
        <v>106</v>
      </c>
      <c r="AA31" s="108">
        <v>134</v>
      </c>
      <c r="AB31" s="108">
        <v>0</v>
      </c>
      <c r="AC31" s="109">
        <v>0</v>
      </c>
      <c r="AD31" s="110">
        <v>-32</v>
      </c>
      <c r="AE31" s="111">
        <v>-35</v>
      </c>
      <c r="AF31" s="112">
        <v>3</v>
      </c>
      <c r="AG31" s="110">
        <v>516</v>
      </c>
      <c r="AH31" s="111">
        <v>248</v>
      </c>
      <c r="AI31" s="113">
        <v>268</v>
      </c>
      <c r="AJ31" s="114">
        <v>211</v>
      </c>
      <c r="AK31" s="115">
        <v>231</v>
      </c>
      <c r="AL31" s="115">
        <v>36</v>
      </c>
      <c r="AM31" s="116">
        <v>37</v>
      </c>
      <c r="AN31" s="110">
        <v>1</v>
      </c>
      <c r="AO31" s="112">
        <v>0</v>
      </c>
      <c r="AP31" s="117">
        <v>548</v>
      </c>
      <c r="AQ31" s="111">
        <v>283</v>
      </c>
      <c r="AR31" s="113">
        <v>265</v>
      </c>
      <c r="AS31" s="114">
        <v>256</v>
      </c>
      <c r="AT31" s="115">
        <v>250</v>
      </c>
      <c r="AU31" s="115">
        <v>23</v>
      </c>
      <c r="AV31" s="116">
        <v>12</v>
      </c>
      <c r="AW31" s="110">
        <v>4</v>
      </c>
      <c r="AX31" s="112">
        <v>3</v>
      </c>
      <c r="AY31" s="118">
        <v>-5</v>
      </c>
    </row>
    <row r="32" spans="1:51" x14ac:dyDescent="0.15">
      <c r="B32" s="136">
        <v>110</v>
      </c>
      <c r="C32" s="99" t="s">
        <v>59</v>
      </c>
      <c r="D32" s="24"/>
      <c r="E32" s="149">
        <v>28.99</v>
      </c>
      <c r="F32" s="150">
        <v>93792</v>
      </c>
      <c r="G32" s="103">
        <v>148919</v>
      </c>
      <c r="H32" s="103">
        <v>68970</v>
      </c>
      <c r="I32" s="103">
        <v>79949</v>
      </c>
      <c r="J32" s="104">
        <v>-114</v>
      </c>
      <c r="K32" s="105">
        <v>-85</v>
      </c>
      <c r="L32" s="106">
        <v>-29</v>
      </c>
      <c r="M32" s="104">
        <v>-31</v>
      </c>
      <c r="N32" s="105">
        <v>-15</v>
      </c>
      <c r="O32" s="151">
        <v>-16</v>
      </c>
      <c r="P32" s="104">
        <v>93</v>
      </c>
      <c r="Q32" s="105">
        <v>45</v>
      </c>
      <c r="R32" s="106">
        <v>48</v>
      </c>
      <c r="S32" s="107">
        <v>43</v>
      </c>
      <c r="T32" s="108">
        <v>47</v>
      </c>
      <c r="U32" s="108">
        <v>2</v>
      </c>
      <c r="V32" s="109">
        <v>1</v>
      </c>
      <c r="W32" s="104">
        <v>124</v>
      </c>
      <c r="X32" s="105">
        <v>60</v>
      </c>
      <c r="Y32" s="106">
        <v>64</v>
      </c>
      <c r="Z32" s="107">
        <v>58</v>
      </c>
      <c r="AA32" s="108">
        <v>61</v>
      </c>
      <c r="AB32" s="108">
        <v>2</v>
      </c>
      <c r="AC32" s="109">
        <v>3</v>
      </c>
      <c r="AD32" s="110">
        <v>-83</v>
      </c>
      <c r="AE32" s="111">
        <v>-70</v>
      </c>
      <c r="AF32" s="112">
        <v>-13</v>
      </c>
      <c r="AG32" s="110">
        <v>927</v>
      </c>
      <c r="AH32" s="111">
        <v>467</v>
      </c>
      <c r="AI32" s="113">
        <v>460</v>
      </c>
      <c r="AJ32" s="114">
        <v>362</v>
      </c>
      <c r="AK32" s="115">
        <v>356</v>
      </c>
      <c r="AL32" s="115">
        <v>95</v>
      </c>
      <c r="AM32" s="116">
        <v>101</v>
      </c>
      <c r="AN32" s="110">
        <v>10</v>
      </c>
      <c r="AO32" s="112">
        <v>3</v>
      </c>
      <c r="AP32" s="117">
        <v>1010</v>
      </c>
      <c r="AQ32" s="111">
        <v>537</v>
      </c>
      <c r="AR32" s="113">
        <v>473</v>
      </c>
      <c r="AS32" s="114">
        <v>383</v>
      </c>
      <c r="AT32" s="115">
        <v>374</v>
      </c>
      <c r="AU32" s="115">
        <v>131</v>
      </c>
      <c r="AV32" s="116">
        <v>84</v>
      </c>
      <c r="AW32" s="110">
        <v>23</v>
      </c>
      <c r="AX32" s="112">
        <v>15</v>
      </c>
      <c r="AY32" s="118">
        <v>-70</v>
      </c>
    </row>
    <row r="33" spans="1:51" s="2" customFormat="1" x14ac:dyDescent="0.15">
      <c r="A33"/>
      <c r="B33" s="136">
        <v>111</v>
      </c>
      <c r="C33" s="99" t="s">
        <v>60</v>
      </c>
      <c r="D33" s="24"/>
      <c r="E33" s="149">
        <v>138.01</v>
      </c>
      <c r="F33" s="150">
        <v>101534</v>
      </c>
      <c r="G33" s="103">
        <v>232800</v>
      </c>
      <c r="H33" s="103">
        <v>111826</v>
      </c>
      <c r="I33" s="103">
        <v>120974</v>
      </c>
      <c r="J33" s="104">
        <v>-225</v>
      </c>
      <c r="K33" s="105">
        <v>-130</v>
      </c>
      <c r="L33" s="106">
        <v>-95</v>
      </c>
      <c r="M33" s="104">
        <v>-99</v>
      </c>
      <c r="N33" s="105">
        <v>-64</v>
      </c>
      <c r="O33" s="151">
        <v>-35</v>
      </c>
      <c r="P33" s="104">
        <v>90</v>
      </c>
      <c r="Q33" s="105">
        <v>49</v>
      </c>
      <c r="R33" s="106">
        <v>41</v>
      </c>
      <c r="S33" s="107">
        <v>49</v>
      </c>
      <c r="T33" s="108">
        <v>41</v>
      </c>
      <c r="U33" s="108">
        <v>0</v>
      </c>
      <c r="V33" s="109">
        <v>0</v>
      </c>
      <c r="W33" s="104">
        <v>189</v>
      </c>
      <c r="X33" s="105">
        <v>113</v>
      </c>
      <c r="Y33" s="106">
        <v>76</v>
      </c>
      <c r="Z33" s="107">
        <v>113</v>
      </c>
      <c r="AA33" s="108">
        <v>75</v>
      </c>
      <c r="AB33" s="108">
        <v>0</v>
      </c>
      <c r="AC33" s="109">
        <v>1</v>
      </c>
      <c r="AD33" s="110">
        <v>-126</v>
      </c>
      <c r="AE33" s="111">
        <v>-66</v>
      </c>
      <c r="AF33" s="112">
        <v>-60</v>
      </c>
      <c r="AG33" s="110">
        <v>571</v>
      </c>
      <c r="AH33" s="111">
        <v>303</v>
      </c>
      <c r="AI33" s="113">
        <v>268</v>
      </c>
      <c r="AJ33" s="114">
        <v>262</v>
      </c>
      <c r="AK33" s="115">
        <v>245</v>
      </c>
      <c r="AL33" s="115">
        <v>38</v>
      </c>
      <c r="AM33" s="116">
        <v>22</v>
      </c>
      <c r="AN33" s="110">
        <v>3</v>
      </c>
      <c r="AO33" s="112">
        <v>1</v>
      </c>
      <c r="AP33" s="117">
        <v>697</v>
      </c>
      <c r="AQ33" s="111">
        <v>369</v>
      </c>
      <c r="AR33" s="113">
        <v>328</v>
      </c>
      <c r="AS33" s="114">
        <v>324</v>
      </c>
      <c r="AT33" s="115">
        <v>299</v>
      </c>
      <c r="AU33" s="115">
        <v>42</v>
      </c>
      <c r="AV33" s="116">
        <v>27</v>
      </c>
      <c r="AW33" s="110">
        <v>3</v>
      </c>
      <c r="AX33" s="112">
        <v>2</v>
      </c>
      <c r="AY33" s="118">
        <v>-23</v>
      </c>
    </row>
    <row r="34" spans="1:51" x14ac:dyDescent="0.15">
      <c r="A34" s="2">
        <v>6</v>
      </c>
      <c r="B34" s="2">
        <v>201</v>
      </c>
      <c r="C34" s="152" t="s">
        <v>61</v>
      </c>
      <c r="D34" s="24"/>
      <c r="E34" s="149">
        <v>534.55999999999995</v>
      </c>
      <c r="F34" s="150">
        <v>229008</v>
      </c>
      <c r="G34" s="103">
        <v>522642</v>
      </c>
      <c r="H34" s="103">
        <v>252706</v>
      </c>
      <c r="I34" s="103">
        <v>269936</v>
      </c>
      <c r="J34" s="104">
        <v>-69</v>
      </c>
      <c r="K34" s="105">
        <v>-59</v>
      </c>
      <c r="L34" s="106">
        <v>-10</v>
      </c>
      <c r="M34" s="104">
        <v>-149</v>
      </c>
      <c r="N34" s="105">
        <v>-90</v>
      </c>
      <c r="O34" s="151">
        <v>-59</v>
      </c>
      <c r="P34" s="104">
        <v>269</v>
      </c>
      <c r="Q34" s="105">
        <v>139</v>
      </c>
      <c r="R34" s="106">
        <v>130</v>
      </c>
      <c r="S34" s="107">
        <v>135</v>
      </c>
      <c r="T34" s="108">
        <v>126</v>
      </c>
      <c r="U34" s="108">
        <v>4</v>
      </c>
      <c r="V34" s="109">
        <v>4</v>
      </c>
      <c r="W34" s="104">
        <v>418</v>
      </c>
      <c r="X34" s="105">
        <v>229</v>
      </c>
      <c r="Y34" s="106">
        <v>189</v>
      </c>
      <c r="Z34" s="107">
        <v>228</v>
      </c>
      <c r="AA34" s="108">
        <v>186</v>
      </c>
      <c r="AB34" s="108">
        <v>1</v>
      </c>
      <c r="AC34" s="109">
        <v>3</v>
      </c>
      <c r="AD34" s="110">
        <v>80</v>
      </c>
      <c r="AE34" s="111">
        <v>31</v>
      </c>
      <c r="AF34" s="112">
        <v>49</v>
      </c>
      <c r="AG34" s="110">
        <v>1099</v>
      </c>
      <c r="AH34" s="111">
        <v>600</v>
      </c>
      <c r="AI34" s="113">
        <v>499</v>
      </c>
      <c r="AJ34" s="114">
        <v>471</v>
      </c>
      <c r="AK34" s="115">
        <v>425</v>
      </c>
      <c r="AL34" s="115">
        <v>113</v>
      </c>
      <c r="AM34" s="116">
        <v>63</v>
      </c>
      <c r="AN34" s="110">
        <v>16</v>
      </c>
      <c r="AO34" s="112">
        <v>11</v>
      </c>
      <c r="AP34" s="117">
        <v>1019</v>
      </c>
      <c r="AQ34" s="111">
        <v>569</v>
      </c>
      <c r="AR34" s="113">
        <v>450</v>
      </c>
      <c r="AS34" s="114">
        <v>484</v>
      </c>
      <c r="AT34" s="115">
        <v>409</v>
      </c>
      <c r="AU34" s="115">
        <v>67</v>
      </c>
      <c r="AV34" s="116">
        <v>34</v>
      </c>
      <c r="AW34" s="110">
        <v>18</v>
      </c>
      <c r="AX34" s="112">
        <v>7</v>
      </c>
      <c r="AY34" s="118">
        <v>183</v>
      </c>
    </row>
    <row r="35" spans="1:51" x14ac:dyDescent="0.15">
      <c r="A35">
        <v>2</v>
      </c>
      <c r="B35">
        <v>202</v>
      </c>
      <c r="C35" s="152" t="s">
        <v>62</v>
      </c>
      <c r="D35" s="24"/>
      <c r="E35" s="149">
        <v>50.71</v>
      </c>
      <c r="F35" s="150">
        <v>225385</v>
      </c>
      <c r="G35" s="103">
        <v>454865</v>
      </c>
      <c r="H35" s="103">
        <v>219452</v>
      </c>
      <c r="I35" s="103">
        <v>235413</v>
      </c>
      <c r="J35" s="104">
        <v>-49</v>
      </c>
      <c r="K35" s="105">
        <v>8</v>
      </c>
      <c r="L35" s="106">
        <v>-57</v>
      </c>
      <c r="M35" s="104">
        <v>-115</v>
      </c>
      <c r="N35" s="105">
        <v>-56</v>
      </c>
      <c r="O35" s="151">
        <v>-59</v>
      </c>
      <c r="P35" s="104">
        <v>270</v>
      </c>
      <c r="Q35" s="105">
        <v>141</v>
      </c>
      <c r="R35" s="106">
        <v>129</v>
      </c>
      <c r="S35" s="107">
        <v>140</v>
      </c>
      <c r="T35" s="108">
        <v>128</v>
      </c>
      <c r="U35" s="108">
        <v>1</v>
      </c>
      <c r="V35" s="109">
        <v>1</v>
      </c>
      <c r="W35" s="104">
        <v>385</v>
      </c>
      <c r="X35" s="105">
        <v>197</v>
      </c>
      <c r="Y35" s="106">
        <v>188</v>
      </c>
      <c r="Z35" s="107">
        <v>195</v>
      </c>
      <c r="AA35" s="108">
        <v>187</v>
      </c>
      <c r="AB35" s="108">
        <v>2</v>
      </c>
      <c r="AC35" s="109">
        <v>1</v>
      </c>
      <c r="AD35" s="110">
        <v>66</v>
      </c>
      <c r="AE35" s="111">
        <v>64</v>
      </c>
      <c r="AF35" s="112">
        <v>2</v>
      </c>
      <c r="AG35" s="110">
        <v>1415</v>
      </c>
      <c r="AH35" s="111">
        <v>785</v>
      </c>
      <c r="AI35" s="113">
        <v>630</v>
      </c>
      <c r="AJ35" s="114">
        <v>638</v>
      </c>
      <c r="AK35" s="115">
        <v>554</v>
      </c>
      <c r="AL35" s="115">
        <v>137</v>
      </c>
      <c r="AM35" s="116">
        <v>71</v>
      </c>
      <c r="AN35" s="110">
        <v>10</v>
      </c>
      <c r="AO35" s="112">
        <v>5</v>
      </c>
      <c r="AP35" s="117">
        <v>1349</v>
      </c>
      <c r="AQ35" s="111">
        <v>721</v>
      </c>
      <c r="AR35" s="113">
        <v>628</v>
      </c>
      <c r="AS35" s="114">
        <v>639</v>
      </c>
      <c r="AT35" s="115">
        <v>569</v>
      </c>
      <c r="AU35" s="115">
        <v>59</v>
      </c>
      <c r="AV35" s="116">
        <v>49</v>
      </c>
      <c r="AW35" s="110">
        <v>23</v>
      </c>
      <c r="AX35" s="112">
        <v>10</v>
      </c>
      <c r="AY35" s="118">
        <v>109</v>
      </c>
    </row>
    <row r="36" spans="1:51" x14ac:dyDescent="0.15">
      <c r="A36">
        <v>4</v>
      </c>
      <c r="B36">
        <v>203</v>
      </c>
      <c r="C36" s="152" t="s">
        <v>63</v>
      </c>
      <c r="D36" s="24"/>
      <c r="E36" s="149">
        <v>49.42</v>
      </c>
      <c r="F36" s="150">
        <v>136943</v>
      </c>
      <c r="G36" s="103">
        <v>305498</v>
      </c>
      <c r="H36" s="103">
        <v>147158</v>
      </c>
      <c r="I36" s="103">
        <v>158340</v>
      </c>
      <c r="J36" s="104">
        <v>84</v>
      </c>
      <c r="K36" s="105">
        <v>49</v>
      </c>
      <c r="L36" s="106">
        <v>35</v>
      </c>
      <c r="M36" s="104">
        <v>-27</v>
      </c>
      <c r="N36" s="105">
        <v>-11</v>
      </c>
      <c r="O36" s="151">
        <v>-16</v>
      </c>
      <c r="P36" s="104">
        <v>229</v>
      </c>
      <c r="Q36" s="105">
        <v>110</v>
      </c>
      <c r="R36" s="106">
        <v>119</v>
      </c>
      <c r="S36" s="107">
        <v>110</v>
      </c>
      <c r="T36" s="108">
        <v>119</v>
      </c>
      <c r="U36" s="108">
        <v>0</v>
      </c>
      <c r="V36" s="109">
        <v>0</v>
      </c>
      <c r="W36" s="104">
        <v>256</v>
      </c>
      <c r="X36" s="105">
        <v>121</v>
      </c>
      <c r="Y36" s="106">
        <v>135</v>
      </c>
      <c r="Z36" s="107">
        <v>121</v>
      </c>
      <c r="AA36" s="108">
        <v>133</v>
      </c>
      <c r="AB36" s="108">
        <v>0</v>
      </c>
      <c r="AC36" s="109">
        <v>2</v>
      </c>
      <c r="AD36" s="110">
        <v>111</v>
      </c>
      <c r="AE36" s="111">
        <v>60</v>
      </c>
      <c r="AF36" s="112">
        <v>51</v>
      </c>
      <c r="AG36" s="110">
        <v>839</v>
      </c>
      <c r="AH36" s="111">
        <v>432</v>
      </c>
      <c r="AI36" s="113">
        <v>407</v>
      </c>
      <c r="AJ36" s="114">
        <v>385</v>
      </c>
      <c r="AK36" s="115">
        <v>374</v>
      </c>
      <c r="AL36" s="115">
        <v>42</v>
      </c>
      <c r="AM36" s="116">
        <v>32</v>
      </c>
      <c r="AN36" s="110">
        <v>5</v>
      </c>
      <c r="AO36" s="112">
        <v>1</v>
      </c>
      <c r="AP36" s="117">
        <v>728</v>
      </c>
      <c r="AQ36" s="111">
        <v>372</v>
      </c>
      <c r="AR36" s="113">
        <v>356</v>
      </c>
      <c r="AS36" s="114">
        <v>342</v>
      </c>
      <c r="AT36" s="115">
        <v>341</v>
      </c>
      <c r="AU36" s="115">
        <v>25</v>
      </c>
      <c r="AV36" s="116">
        <v>14</v>
      </c>
      <c r="AW36" s="110">
        <v>5</v>
      </c>
      <c r="AX36" s="112">
        <v>1</v>
      </c>
      <c r="AY36" s="118">
        <v>60</v>
      </c>
    </row>
    <row r="37" spans="1:51" x14ac:dyDescent="0.15">
      <c r="A37">
        <v>2</v>
      </c>
      <c r="B37">
        <v>204</v>
      </c>
      <c r="C37" s="152" t="s">
        <v>64</v>
      </c>
      <c r="D37" s="24" t="s">
        <v>51</v>
      </c>
      <c r="E37" s="149">
        <v>99.96</v>
      </c>
      <c r="F37" s="150">
        <v>220445</v>
      </c>
      <c r="G37" s="103">
        <v>484083</v>
      </c>
      <c r="H37" s="103">
        <v>224818</v>
      </c>
      <c r="I37" s="103">
        <v>259265</v>
      </c>
      <c r="J37" s="104">
        <v>-22</v>
      </c>
      <c r="K37" s="105">
        <v>-4</v>
      </c>
      <c r="L37" s="106">
        <v>-18</v>
      </c>
      <c r="M37" s="104">
        <v>-39</v>
      </c>
      <c r="N37" s="105">
        <v>-12</v>
      </c>
      <c r="O37" s="151">
        <v>-27</v>
      </c>
      <c r="P37" s="104">
        <v>295</v>
      </c>
      <c r="Q37" s="105">
        <v>155</v>
      </c>
      <c r="R37" s="106">
        <v>140</v>
      </c>
      <c r="S37" s="107">
        <v>155</v>
      </c>
      <c r="T37" s="108">
        <v>139</v>
      </c>
      <c r="U37" s="108">
        <v>0</v>
      </c>
      <c r="V37" s="109">
        <v>1</v>
      </c>
      <c r="W37" s="104">
        <v>334</v>
      </c>
      <c r="X37" s="105">
        <v>167</v>
      </c>
      <c r="Y37" s="106">
        <v>167</v>
      </c>
      <c r="Z37" s="107">
        <v>166</v>
      </c>
      <c r="AA37" s="108">
        <v>165</v>
      </c>
      <c r="AB37" s="108">
        <v>1</v>
      </c>
      <c r="AC37" s="109">
        <v>2</v>
      </c>
      <c r="AD37" s="110">
        <v>17</v>
      </c>
      <c r="AE37" s="111">
        <v>8</v>
      </c>
      <c r="AF37" s="112">
        <v>9</v>
      </c>
      <c r="AG37" s="110">
        <v>1399</v>
      </c>
      <c r="AH37" s="111">
        <v>714</v>
      </c>
      <c r="AI37" s="113">
        <v>685</v>
      </c>
      <c r="AJ37" s="114">
        <v>658</v>
      </c>
      <c r="AK37" s="115">
        <v>630</v>
      </c>
      <c r="AL37" s="115">
        <v>51</v>
      </c>
      <c r="AM37" s="116">
        <v>43</v>
      </c>
      <c r="AN37" s="110">
        <v>5</v>
      </c>
      <c r="AO37" s="112">
        <v>12</v>
      </c>
      <c r="AP37" s="117">
        <v>1382</v>
      </c>
      <c r="AQ37" s="111">
        <v>706</v>
      </c>
      <c r="AR37" s="113">
        <v>676</v>
      </c>
      <c r="AS37" s="114">
        <v>668</v>
      </c>
      <c r="AT37" s="115">
        <v>619</v>
      </c>
      <c r="AU37" s="115">
        <v>32</v>
      </c>
      <c r="AV37" s="116">
        <v>48</v>
      </c>
      <c r="AW37" s="110">
        <v>6</v>
      </c>
      <c r="AX37" s="112">
        <v>9</v>
      </c>
      <c r="AY37" s="118">
        <v>38</v>
      </c>
    </row>
    <row r="38" spans="1:51" x14ac:dyDescent="0.15">
      <c r="A38">
        <v>10</v>
      </c>
      <c r="B38">
        <v>205</v>
      </c>
      <c r="C38" s="152" t="s">
        <v>65</v>
      </c>
      <c r="D38" s="24"/>
      <c r="E38" s="149">
        <v>182.38</v>
      </c>
      <c r="F38" s="150">
        <v>18092</v>
      </c>
      <c r="G38" s="103">
        <v>39976</v>
      </c>
      <c r="H38" s="103">
        <v>19038</v>
      </c>
      <c r="I38" s="103">
        <v>20938</v>
      </c>
      <c r="J38" s="104">
        <v>-51</v>
      </c>
      <c r="K38" s="105">
        <v>-42</v>
      </c>
      <c r="L38" s="106">
        <v>-9</v>
      </c>
      <c r="M38" s="104">
        <v>-35</v>
      </c>
      <c r="N38" s="105">
        <v>-22</v>
      </c>
      <c r="O38" s="151">
        <v>-13</v>
      </c>
      <c r="P38" s="104">
        <v>15</v>
      </c>
      <c r="Q38" s="105">
        <v>9</v>
      </c>
      <c r="R38" s="106">
        <v>6</v>
      </c>
      <c r="S38" s="107">
        <v>9</v>
      </c>
      <c r="T38" s="108">
        <v>6</v>
      </c>
      <c r="U38" s="108">
        <v>0</v>
      </c>
      <c r="V38" s="109">
        <v>0</v>
      </c>
      <c r="W38" s="104">
        <v>50</v>
      </c>
      <c r="X38" s="105">
        <v>31</v>
      </c>
      <c r="Y38" s="106">
        <v>19</v>
      </c>
      <c r="Z38" s="107">
        <v>31</v>
      </c>
      <c r="AA38" s="108">
        <v>19</v>
      </c>
      <c r="AB38" s="108">
        <v>0</v>
      </c>
      <c r="AC38" s="109">
        <v>0</v>
      </c>
      <c r="AD38" s="110">
        <v>-16</v>
      </c>
      <c r="AE38" s="111">
        <v>-20</v>
      </c>
      <c r="AF38" s="112">
        <v>4</v>
      </c>
      <c r="AG38" s="110">
        <v>99</v>
      </c>
      <c r="AH38" s="111">
        <v>46</v>
      </c>
      <c r="AI38" s="113">
        <v>53</v>
      </c>
      <c r="AJ38" s="114">
        <v>33</v>
      </c>
      <c r="AK38" s="115">
        <v>34</v>
      </c>
      <c r="AL38" s="115">
        <v>13</v>
      </c>
      <c r="AM38" s="116">
        <v>18</v>
      </c>
      <c r="AN38" s="110">
        <v>0</v>
      </c>
      <c r="AO38" s="112">
        <v>1</v>
      </c>
      <c r="AP38" s="117">
        <v>115</v>
      </c>
      <c r="AQ38" s="111">
        <v>66</v>
      </c>
      <c r="AR38" s="113">
        <v>49</v>
      </c>
      <c r="AS38" s="114">
        <v>42</v>
      </c>
      <c r="AT38" s="115">
        <v>33</v>
      </c>
      <c r="AU38" s="115">
        <v>24</v>
      </c>
      <c r="AV38" s="116">
        <v>16</v>
      </c>
      <c r="AW38" s="110">
        <v>0</v>
      </c>
      <c r="AX38" s="112">
        <v>0</v>
      </c>
      <c r="AY38" s="118">
        <v>-10</v>
      </c>
    </row>
    <row r="39" spans="1:51" x14ac:dyDescent="0.15">
      <c r="A39">
        <v>2</v>
      </c>
      <c r="B39">
        <v>206</v>
      </c>
      <c r="C39" s="152" t="s">
        <v>66</v>
      </c>
      <c r="D39" s="24" t="s">
        <v>51</v>
      </c>
      <c r="E39" s="149">
        <v>18.47</v>
      </c>
      <c r="F39" s="150">
        <v>43197</v>
      </c>
      <c r="G39" s="103">
        <v>93539</v>
      </c>
      <c r="H39" s="103">
        <v>41693</v>
      </c>
      <c r="I39" s="103">
        <v>51846</v>
      </c>
      <c r="J39" s="104">
        <v>-37</v>
      </c>
      <c r="K39" s="105">
        <v>-28</v>
      </c>
      <c r="L39" s="106">
        <v>-9</v>
      </c>
      <c r="M39" s="104">
        <v>-36</v>
      </c>
      <c r="N39" s="105">
        <v>-19</v>
      </c>
      <c r="O39" s="151">
        <v>-17</v>
      </c>
      <c r="P39" s="104">
        <v>41</v>
      </c>
      <c r="Q39" s="105">
        <v>19</v>
      </c>
      <c r="R39" s="106">
        <v>22</v>
      </c>
      <c r="S39" s="107">
        <v>19</v>
      </c>
      <c r="T39" s="108">
        <v>22</v>
      </c>
      <c r="U39" s="108">
        <v>0</v>
      </c>
      <c r="V39" s="109">
        <v>0</v>
      </c>
      <c r="W39" s="104">
        <v>77</v>
      </c>
      <c r="X39" s="105">
        <v>38</v>
      </c>
      <c r="Y39" s="106">
        <v>39</v>
      </c>
      <c r="Z39" s="107">
        <v>36</v>
      </c>
      <c r="AA39" s="108">
        <v>39</v>
      </c>
      <c r="AB39" s="108">
        <v>2</v>
      </c>
      <c r="AC39" s="109">
        <v>0</v>
      </c>
      <c r="AD39" s="110">
        <v>-1</v>
      </c>
      <c r="AE39" s="111">
        <v>-9</v>
      </c>
      <c r="AF39" s="112">
        <v>8</v>
      </c>
      <c r="AG39" s="110">
        <v>334</v>
      </c>
      <c r="AH39" s="111">
        <v>147</v>
      </c>
      <c r="AI39" s="113">
        <v>187</v>
      </c>
      <c r="AJ39" s="114">
        <v>135</v>
      </c>
      <c r="AK39" s="115">
        <v>177</v>
      </c>
      <c r="AL39" s="115">
        <v>11</v>
      </c>
      <c r="AM39" s="116">
        <v>10</v>
      </c>
      <c r="AN39" s="110">
        <v>1</v>
      </c>
      <c r="AO39" s="112">
        <v>0</v>
      </c>
      <c r="AP39" s="117">
        <v>335</v>
      </c>
      <c r="AQ39" s="111">
        <v>156</v>
      </c>
      <c r="AR39" s="113">
        <v>179</v>
      </c>
      <c r="AS39" s="114">
        <v>146</v>
      </c>
      <c r="AT39" s="115">
        <v>164</v>
      </c>
      <c r="AU39" s="115">
        <v>10</v>
      </c>
      <c r="AV39" s="116">
        <v>15</v>
      </c>
      <c r="AW39" s="110">
        <v>0</v>
      </c>
      <c r="AX39" s="112">
        <v>0</v>
      </c>
      <c r="AY39" s="118">
        <v>6</v>
      </c>
    </row>
    <row r="40" spans="1:51" x14ac:dyDescent="0.15">
      <c r="A40">
        <v>3</v>
      </c>
      <c r="B40">
        <v>207</v>
      </c>
      <c r="C40" s="152" t="s">
        <v>67</v>
      </c>
      <c r="D40" s="24"/>
      <c r="E40" s="149">
        <v>25</v>
      </c>
      <c r="F40" s="150">
        <v>83839</v>
      </c>
      <c r="G40" s="103">
        <v>196243</v>
      </c>
      <c r="H40" s="103">
        <v>94151</v>
      </c>
      <c r="I40" s="103">
        <v>102092</v>
      </c>
      <c r="J40" s="104">
        <v>-101</v>
      </c>
      <c r="K40" s="105">
        <v>-58</v>
      </c>
      <c r="L40" s="106">
        <v>-43</v>
      </c>
      <c r="M40" s="104">
        <v>-39</v>
      </c>
      <c r="N40" s="105">
        <v>-22</v>
      </c>
      <c r="O40" s="151">
        <v>-17</v>
      </c>
      <c r="P40" s="104">
        <v>107</v>
      </c>
      <c r="Q40" s="105">
        <v>57</v>
      </c>
      <c r="R40" s="106">
        <v>50</v>
      </c>
      <c r="S40" s="107">
        <v>56</v>
      </c>
      <c r="T40" s="108">
        <v>50</v>
      </c>
      <c r="U40" s="108">
        <v>1</v>
      </c>
      <c r="V40" s="109">
        <v>0</v>
      </c>
      <c r="W40" s="104">
        <v>146</v>
      </c>
      <c r="X40" s="105">
        <v>79</v>
      </c>
      <c r="Y40" s="106">
        <v>67</v>
      </c>
      <c r="Z40" s="107">
        <v>77</v>
      </c>
      <c r="AA40" s="108">
        <v>65</v>
      </c>
      <c r="AB40" s="108">
        <v>2</v>
      </c>
      <c r="AC40" s="109">
        <v>2</v>
      </c>
      <c r="AD40" s="110">
        <v>-62</v>
      </c>
      <c r="AE40" s="111">
        <v>-36</v>
      </c>
      <c r="AF40" s="112">
        <v>-26</v>
      </c>
      <c r="AG40" s="110">
        <v>473</v>
      </c>
      <c r="AH40" s="111">
        <v>245</v>
      </c>
      <c r="AI40" s="113">
        <v>228</v>
      </c>
      <c r="AJ40" s="114">
        <v>195</v>
      </c>
      <c r="AK40" s="115">
        <v>180</v>
      </c>
      <c r="AL40" s="115">
        <v>49</v>
      </c>
      <c r="AM40" s="116">
        <v>47</v>
      </c>
      <c r="AN40" s="110">
        <v>1</v>
      </c>
      <c r="AO40" s="112">
        <v>1</v>
      </c>
      <c r="AP40" s="117">
        <v>535</v>
      </c>
      <c r="AQ40" s="111">
        <v>281</v>
      </c>
      <c r="AR40" s="113">
        <v>254</v>
      </c>
      <c r="AS40" s="114">
        <v>259</v>
      </c>
      <c r="AT40" s="115">
        <v>237</v>
      </c>
      <c r="AU40" s="115">
        <v>12</v>
      </c>
      <c r="AV40" s="116">
        <v>15</v>
      </c>
      <c r="AW40" s="110">
        <v>10</v>
      </c>
      <c r="AX40" s="112">
        <v>2</v>
      </c>
      <c r="AY40" s="118">
        <v>36</v>
      </c>
    </row>
    <row r="41" spans="1:51" x14ac:dyDescent="0.15">
      <c r="A41">
        <v>7</v>
      </c>
      <c r="B41">
        <v>208</v>
      </c>
      <c r="C41" s="152" t="s">
        <v>68</v>
      </c>
      <c r="D41" s="24"/>
      <c r="E41" s="149">
        <v>90.4</v>
      </c>
      <c r="F41" s="150">
        <v>11576</v>
      </c>
      <c r="G41" s="103">
        <v>27093</v>
      </c>
      <c r="H41" s="103">
        <v>12989</v>
      </c>
      <c r="I41" s="103">
        <v>14104</v>
      </c>
      <c r="J41" s="104">
        <v>-39</v>
      </c>
      <c r="K41" s="105">
        <v>-20</v>
      </c>
      <c r="L41" s="106">
        <v>-19</v>
      </c>
      <c r="M41" s="104">
        <v>-17</v>
      </c>
      <c r="N41" s="105">
        <v>-5</v>
      </c>
      <c r="O41" s="151">
        <v>-12</v>
      </c>
      <c r="P41" s="104">
        <v>8</v>
      </c>
      <c r="Q41" s="105">
        <v>3</v>
      </c>
      <c r="R41" s="106">
        <v>5</v>
      </c>
      <c r="S41" s="107">
        <v>3</v>
      </c>
      <c r="T41" s="108">
        <v>5</v>
      </c>
      <c r="U41" s="108">
        <v>0</v>
      </c>
      <c r="V41" s="109">
        <v>0</v>
      </c>
      <c r="W41" s="104">
        <v>25</v>
      </c>
      <c r="X41" s="105">
        <v>8</v>
      </c>
      <c r="Y41" s="106">
        <v>17</v>
      </c>
      <c r="Z41" s="107">
        <v>8</v>
      </c>
      <c r="AA41" s="108">
        <v>17</v>
      </c>
      <c r="AB41" s="108">
        <v>0</v>
      </c>
      <c r="AC41" s="109">
        <v>0</v>
      </c>
      <c r="AD41" s="110">
        <v>-22</v>
      </c>
      <c r="AE41" s="111">
        <v>-15</v>
      </c>
      <c r="AF41" s="112">
        <v>-7</v>
      </c>
      <c r="AG41" s="110">
        <v>40</v>
      </c>
      <c r="AH41" s="111">
        <v>19</v>
      </c>
      <c r="AI41" s="113">
        <v>21</v>
      </c>
      <c r="AJ41" s="114">
        <v>13</v>
      </c>
      <c r="AK41" s="115">
        <v>19</v>
      </c>
      <c r="AL41" s="115">
        <v>6</v>
      </c>
      <c r="AM41" s="116">
        <v>2</v>
      </c>
      <c r="AN41" s="110">
        <v>0</v>
      </c>
      <c r="AO41" s="112">
        <v>0</v>
      </c>
      <c r="AP41" s="117">
        <v>62</v>
      </c>
      <c r="AQ41" s="111">
        <v>34</v>
      </c>
      <c r="AR41" s="113">
        <v>28</v>
      </c>
      <c r="AS41" s="114">
        <v>28</v>
      </c>
      <c r="AT41" s="115">
        <v>23</v>
      </c>
      <c r="AU41" s="115">
        <v>6</v>
      </c>
      <c r="AV41" s="116">
        <v>5</v>
      </c>
      <c r="AW41" s="110">
        <v>0</v>
      </c>
      <c r="AX41" s="112">
        <v>0</v>
      </c>
      <c r="AY41" s="118">
        <v>-12</v>
      </c>
    </row>
    <row r="42" spans="1:51" x14ac:dyDescent="0.15">
      <c r="A42">
        <v>8</v>
      </c>
      <c r="B42">
        <v>209</v>
      </c>
      <c r="C42" s="152" t="s">
        <v>69</v>
      </c>
      <c r="D42" s="24"/>
      <c r="E42" s="149">
        <v>697.55</v>
      </c>
      <c r="F42" s="150">
        <v>30564</v>
      </c>
      <c r="G42" s="103">
        <v>74489</v>
      </c>
      <c r="H42" s="103">
        <v>35744</v>
      </c>
      <c r="I42" s="103">
        <v>38745</v>
      </c>
      <c r="J42" s="104">
        <v>-62</v>
      </c>
      <c r="K42" s="105">
        <v>-30</v>
      </c>
      <c r="L42" s="106">
        <v>-32</v>
      </c>
      <c r="M42" s="104">
        <v>-45</v>
      </c>
      <c r="N42" s="105">
        <v>-22</v>
      </c>
      <c r="O42" s="151">
        <v>-23</v>
      </c>
      <c r="P42" s="104">
        <v>31</v>
      </c>
      <c r="Q42" s="105">
        <v>15</v>
      </c>
      <c r="R42" s="106">
        <v>16</v>
      </c>
      <c r="S42" s="107">
        <v>14</v>
      </c>
      <c r="T42" s="108">
        <v>16</v>
      </c>
      <c r="U42" s="108">
        <v>1</v>
      </c>
      <c r="V42" s="109">
        <v>0</v>
      </c>
      <c r="W42" s="104">
        <v>76</v>
      </c>
      <c r="X42" s="105">
        <v>37</v>
      </c>
      <c r="Y42" s="106">
        <v>39</v>
      </c>
      <c r="Z42" s="107">
        <v>37</v>
      </c>
      <c r="AA42" s="108">
        <v>39</v>
      </c>
      <c r="AB42" s="108">
        <v>0</v>
      </c>
      <c r="AC42" s="109">
        <v>0</v>
      </c>
      <c r="AD42" s="110">
        <v>-17</v>
      </c>
      <c r="AE42" s="111">
        <v>-8</v>
      </c>
      <c r="AF42" s="112">
        <v>-9</v>
      </c>
      <c r="AG42" s="110">
        <v>128</v>
      </c>
      <c r="AH42" s="111">
        <v>69</v>
      </c>
      <c r="AI42" s="113">
        <v>59</v>
      </c>
      <c r="AJ42" s="114">
        <v>52</v>
      </c>
      <c r="AK42" s="115">
        <v>41</v>
      </c>
      <c r="AL42" s="115">
        <v>17</v>
      </c>
      <c r="AM42" s="116">
        <v>17</v>
      </c>
      <c r="AN42" s="110">
        <v>0</v>
      </c>
      <c r="AO42" s="112">
        <v>1</v>
      </c>
      <c r="AP42" s="117">
        <v>145</v>
      </c>
      <c r="AQ42" s="111">
        <v>77</v>
      </c>
      <c r="AR42" s="113">
        <v>68</v>
      </c>
      <c r="AS42" s="114">
        <v>69</v>
      </c>
      <c r="AT42" s="115">
        <v>51</v>
      </c>
      <c r="AU42" s="115">
        <v>6</v>
      </c>
      <c r="AV42" s="116">
        <v>16</v>
      </c>
      <c r="AW42" s="110">
        <v>2</v>
      </c>
      <c r="AX42" s="112">
        <v>1</v>
      </c>
      <c r="AY42" s="118">
        <v>-11</v>
      </c>
    </row>
    <row r="43" spans="1:51" x14ac:dyDescent="0.15">
      <c r="A43">
        <v>4</v>
      </c>
      <c r="B43">
        <v>210</v>
      </c>
      <c r="C43" s="152" t="s">
        <v>70</v>
      </c>
      <c r="D43" s="24"/>
      <c r="E43" s="149">
        <v>138.47999999999999</v>
      </c>
      <c r="F43" s="150">
        <v>109460</v>
      </c>
      <c r="G43" s="103">
        <v>256848</v>
      </c>
      <c r="H43" s="103">
        <v>125226</v>
      </c>
      <c r="I43" s="103">
        <v>131622</v>
      </c>
      <c r="J43" s="104">
        <v>-106</v>
      </c>
      <c r="K43" s="105">
        <v>-56</v>
      </c>
      <c r="L43" s="106">
        <v>-50</v>
      </c>
      <c r="M43" s="104">
        <v>-97</v>
      </c>
      <c r="N43" s="105">
        <v>-48</v>
      </c>
      <c r="O43" s="151">
        <v>-49</v>
      </c>
      <c r="P43" s="104">
        <v>130</v>
      </c>
      <c r="Q43" s="105">
        <v>63</v>
      </c>
      <c r="R43" s="106">
        <v>67</v>
      </c>
      <c r="S43" s="107">
        <v>63</v>
      </c>
      <c r="T43" s="108">
        <v>66</v>
      </c>
      <c r="U43" s="108">
        <v>0</v>
      </c>
      <c r="V43" s="109">
        <v>1</v>
      </c>
      <c r="W43" s="104">
        <v>227</v>
      </c>
      <c r="X43" s="105">
        <v>111</v>
      </c>
      <c r="Y43" s="106">
        <v>116</v>
      </c>
      <c r="Z43" s="107">
        <v>111</v>
      </c>
      <c r="AA43" s="108">
        <v>116</v>
      </c>
      <c r="AB43" s="108">
        <v>0</v>
      </c>
      <c r="AC43" s="109">
        <v>0</v>
      </c>
      <c r="AD43" s="110">
        <v>-9</v>
      </c>
      <c r="AE43" s="111">
        <v>-8</v>
      </c>
      <c r="AF43" s="112">
        <v>-1</v>
      </c>
      <c r="AG43" s="110">
        <v>604</v>
      </c>
      <c r="AH43" s="111">
        <v>329</v>
      </c>
      <c r="AI43" s="113">
        <v>275</v>
      </c>
      <c r="AJ43" s="114">
        <v>272</v>
      </c>
      <c r="AK43" s="115">
        <v>250</v>
      </c>
      <c r="AL43" s="115">
        <v>47</v>
      </c>
      <c r="AM43" s="116">
        <v>22</v>
      </c>
      <c r="AN43" s="110">
        <v>10</v>
      </c>
      <c r="AO43" s="112">
        <v>3</v>
      </c>
      <c r="AP43" s="117">
        <v>613</v>
      </c>
      <c r="AQ43" s="111">
        <v>337</v>
      </c>
      <c r="AR43" s="113">
        <v>276</v>
      </c>
      <c r="AS43" s="114">
        <v>288</v>
      </c>
      <c r="AT43" s="115">
        <v>254</v>
      </c>
      <c r="AU43" s="115">
        <v>35</v>
      </c>
      <c r="AV43" s="116">
        <v>16</v>
      </c>
      <c r="AW43" s="110">
        <v>14</v>
      </c>
      <c r="AX43" s="112">
        <v>6</v>
      </c>
      <c r="AY43" s="118">
        <v>72</v>
      </c>
    </row>
    <row r="44" spans="1:51" x14ac:dyDescent="0.15">
      <c r="A44">
        <v>7</v>
      </c>
      <c r="B44">
        <v>212</v>
      </c>
      <c r="C44" s="152" t="s">
        <v>71</v>
      </c>
      <c r="D44" s="24"/>
      <c r="E44" s="149">
        <v>126.85</v>
      </c>
      <c r="F44" s="150">
        <v>18949</v>
      </c>
      <c r="G44" s="103">
        <v>44114</v>
      </c>
      <c r="H44" s="103">
        <v>21215</v>
      </c>
      <c r="I44" s="103">
        <v>22899</v>
      </c>
      <c r="J44" s="104">
        <v>-40</v>
      </c>
      <c r="K44" s="105">
        <v>-17</v>
      </c>
      <c r="L44" s="106">
        <v>-23</v>
      </c>
      <c r="M44" s="104">
        <v>-30</v>
      </c>
      <c r="N44" s="105">
        <v>-15</v>
      </c>
      <c r="O44" s="151">
        <v>-15</v>
      </c>
      <c r="P44" s="104">
        <v>17</v>
      </c>
      <c r="Q44" s="105">
        <v>9</v>
      </c>
      <c r="R44" s="106">
        <v>8</v>
      </c>
      <c r="S44" s="107">
        <v>8</v>
      </c>
      <c r="T44" s="108">
        <v>8</v>
      </c>
      <c r="U44" s="108">
        <v>1</v>
      </c>
      <c r="V44" s="109">
        <v>0</v>
      </c>
      <c r="W44" s="104">
        <v>47</v>
      </c>
      <c r="X44" s="105">
        <v>24</v>
      </c>
      <c r="Y44" s="106">
        <v>23</v>
      </c>
      <c r="Z44" s="107">
        <v>23</v>
      </c>
      <c r="AA44" s="108">
        <v>23</v>
      </c>
      <c r="AB44" s="108">
        <v>1</v>
      </c>
      <c r="AC44" s="109">
        <v>0</v>
      </c>
      <c r="AD44" s="110">
        <v>-10</v>
      </c>
      <c r="AE44" s="111">
        <v>-2</v>
      </c>
      <c r="AF44" s="112">
        <v>-8</v>
      </c>
      <c r="AG44" s="110">
        <v>91</v>
      </c>
      <c r="AH44" s="111">
        <v>59</v>
      </c>
      <c r="AI44" s="113">
        <v>32</v>
      </c>
      <c r="AJ44" s="114">
        <v>42</v>
      </c>
      <c r="AK44" s="115">
        <v>29</v>
      </c>
      <c r="AL44" s="115">
        <v>17</v>
      </c>
      <c r="AM44" s="116">
        <v>3</v>
      </c>
      <c r="AN44" s="110">
        <v>0</v>
      </c>
      <c r="AO44" s="112">
        <v>0</v>
      </c>
      <c r="AP44" s="117">
        <v>101</v>
      </c>
      <c r="AQ44" s="111">
        <v>61</v>
      </c>
      <c r="AR44" s="113">
        <v>40</v>
      </c>
      <c r="AS44" s="114">
        <v>38</v>
      </c>
      <c r="AT44" s="115">
        <v>36</v>
      </c>
      <c r="AU44" s="115">
        <v>20</v>
      </c>
      <c r="AV44" s="116">
        <v>3</v>
      </c>
      <c r="AW44" s="110">
        <v>3</v>
      </c>
      <c r="AX44" s="112">
        <v>1</v>
      </c>
      <c r="AY44" s="118">
        <v>16</v>
      </c>
    </row>
    <row r="45" spans="1:51" x14ac:dyDescent="0.15">
      <c r="A45">
        <v>5</v>
      </c>
      <c r="B45">
        <v>213</v>
      </c>
      <c r="C45" s="152" t="s">
        <v>72</v>
      </c>
      <c r="D45" s="24"/>
      <c r="E45" s="149">
        <v>132.44</v>
      </c>
      <c r="F45" s="150">
        <v>15079</v>
      </c>
      <c r="G45" s="103">
        <v>37067</v>
      </c>
      <c r="H45" s="103">
        <v>17735</v>
      </c>
      <c r="I45" s="103">
        <v>19332</v>
      </c>
      <c r="J45" s="104">
        <v>-19</v>
      </c>
      <c r="K45" s="105">
        <v>-12</v>
      </c>
      <c r="L45" s="106">
        <v>-7</v>
      </c>
      <c r="M45" s="104">
        <v>-23</v>
      </c>
      <c r="N45" s="105">
        <v>-10</v>
      </c>
      <c r="O45" s="151">
        <v>-13</v>
      </c>
      <c r="P45" s="104">
        <v>15</v>
      </c>
      <c r="Q45" s="105">
        <v>8</v>
      </c>
      <c r="R45" s="106">
        <v>7</v>
      </c>
      <c r="S45" s="107">
        <v>8</v>
      </c>
      <c r="T45" s="108">
        <v>7</v>
      </c>
      <c r="U45" s="108">
        <v>0</v>
      </c>
      <c r="V45" s="109">
        <v>0</v>
      </c>
      <c r="W45" s="104">
        <v>38</v>
      </c>
      <c r="X45" s="105">
        <v>18</v>
      </c>
      <c r="Y45" s="106">
        <v>20</v>
      </c>
      <c r="Z45" s="107">
        <v>18</v>
      </c>
      <c r="AA45" s="108">
        <v>20</v>
      </c>
      <c r="AB45" s="108">
        <v>0</v>
      </c>
      <c r="AC45" s="109">
        <v>0</v>
      </c>
      <c r="AD45" s="110">
        <v>4</v>
      </c>
      <c r="AE45" s="111">
        <v>-2</v>
      </c>
      <c r="AF45" s="112">
        <v>6</v>
      </c>
      <c r="AG45" s="110">
        <v>86</v>
      </c>
      <c r="AH45" s="111">
        <v>45</v>
      </c>
      <c r="AI45" s="113">
        <v>41</v>
      </c>
      <c r="AJ45" s="114">
        <v>32</v>
      </c>
      <c r="AK45" s="115">
        <v>34</v>
      </c>
      <c r="AL45" s="115">
        <v>13</v>
      </c>
      <c r="AM45" s="116">
        <v>7</v>
      </c>
      <c r="AN45" s="110">
        <v>0</v>
      </c>
      <c r="AO45" s="112">
        <v>0</v>
      </c>
      <c r="AP45" s="117">
        <v>82</v>
      </c>
      <c r="AQ45" s="111">
        <v>47</v>
      </c>
      <c r="AR45" s="113">
        <v>35</v>
      </c>
      <c r="AS45" s="114">
        <v>40</v>
      </c>
      <c r="AT45" s="115">
        <v>31</v>
      </c>
      <c r="AU45" s="115">
        <v>6</v>
      </c>
      <c r="AV45" s="116">
        <v>1</v>
      </c>
      <c r="AW45" s="110">
        <v>1</v>
      </c>
      <c r="AX45" s="112">
        <v>3</v>
      </c>
      <c r="AY45" s="118">
        <v>11</v>
      </c>
    </row>
    <row r="46" spans="1:51" x14ac:dyDescent="0.15">
      <c r="A46">
        <v>3</v>
      </c>
      <c r="B46">
        <v>214</v>
      </c>
      <c r="C46" s="152" t="s">
        <v>73</v>
      </c>
      <c r="D46" s="24" t="s">
        <v>51</v>
      </c>
      <c r="E46" s="149">
        <v>101.8</v>
      </c>
      <c r="F46" s="150">
        <v>96784</v>
      </c>
      <c r="G46" s="103">
        <v>222672</v>
      </c>
      <c r="H46" s="103">
        <v>101859</v>
      </c>
      <c r="I46" s="103">
        <v>120813</v>
      </c>
      <c r="J46" s="104">
        <v>-115</v>
      </c>
      <c r="K46" s="105">
        <v>-79</v>
      </c>
      <c r="L46" s="106">
        <v>-36</v>
      </c>
      <c r="M46" s="104">
        <v>-95</v>
      </c>
      <c r="N46" s="105">
        <v>-45</v>
      </c>
      <c r="O46" s="151">
        <v>-50</v>
      </c>
      <c r="P46" s="104">
        <v>87</v>
      </c>
      <c r="Q46" s="105">
        <v>43</v>
      </c>
      <c r="R46" s="106">
        <v>44</v>
      </c>
      <c r="S46" s="107">
        <v>43</v>
      </c>
      <c r="T46" s="108">
        <v>44</v>
      </c>
      <c r="U46" s="108">
        <v>0</v>
      </c>
      <c r="V46" s="109">
        <v>0</v>
      </c>
      <c r="W46" s="104">
        <v>182</v>
      </c>
      <c r="X46" s="105">
        <v>88</v>
      </c>
      <c r="Y46" s="106">
        <v>94</v>
      </c>
      <c r="Z46" s="107">
        <v>87</v>
      </c>
      <c r="AA46" s="108">
        <v>94</v>
      </c>
      <c r="AB46" s="108">
        <v>1</v>
      </c>
      <c r="AC46" s="109">
        <v>0</v>
      </c>
      <c r="AD46" s="110">
        <v>-20</v>
      </c>
      <c r="AE46" s="111">
        <v>-34</v>
      </c>
      <c r="AF46" s="112">
        <v>14</v>
      </c>
      <c r="AG46" s="110">
        <v>579</v>
      </c>
      <c r="AH46" s="111">
        <v>280</v>
      </c>
      <c r="AI46" s="113">
        <v>299</v>
      </c>
      <c r="AJ46" s="114">
        <v>231</v>
      </c>
      <c r="AK46" s="115">
        <v>273</v>
      </c>
      <c r="AL46" s="115">
        <v>44</v>
      </c>
      <c r="AM46" s="116">
        <v>19</v>
      </c>
      <c r="AN46" s="110">
        <v>5</v>
      </c>
      <c r="AO46" s="112">
        <v>7</v>
      </c>
      <c r="AP46" s="117">
        <v>599</v>
      </c>
      <c r="AQ46" s="111">
        <v>314</v>
      </c>
      <c r="AR46" s="113">
        <v>285</v>
      </c>
      <c r="AS46" s="114">
        <v>277</v>
      </c>
      <c r="AT46" s="115">
        <v>270</v>
      </c>
      <c r="AU46" s="115">
        <v>35</v>
      </c>
      <c r="AV46" s="116">
        <v>13</v>
      </c>
      <c r="AW46" s="110">
        <v>2</v>
      </c>
      <c r="AX46" s="112">
        <v>2</v>
      </c>
      <c r="AY46" s="118">
        <v>46</v>
      </c>
    </row>
    <row r="47" spans="1:51" x14ac:dyDescent="0.15">
      <c r="A47">
        <v>5</v>
      </c>
      <c r="B47">
        <v>215</v>
      </c>
      <c r="C47" s="152" t="s">
        <v>74</v>
      </c>
      <c r="D47" s="24"/>
      <c r="E47" s="149">
        <v>176.51</v>
      </c>
      <c r="F47" s="150">
        <v>30839</v>
      </c>
      <c r="G47" s="103">
        <v>72996</v>
      </c>
      <c r="H47" s="103">
        <v>34999</v>
      </c>
      <c r="I47" s="103">
        <v>37997</v>
      </c>
      <c r="J47" s="104">
        <v>-38</v>
      </c>
      <c r="K47" s="105">
        <v>-13</v>
      </c>
      <c r="L47" s="106">
        <v>-25</v>
      </c>
      <c r="M47" s="104">
        <v>-43</v>
      </c>
      <c r="N47" s="105">
        <v>-30</v>
      </c>
      <c r="O47" s="151">
        <v>-13</v>
      </c>
      <c r="P47" s="104">
        <v>33</v>
      </c>
      <c r="Q47" s="105">
        <v>19</v>
      </c>
      <c r="R47" s="106">
        <v>14</v>
      </c>
      <c r="S47" s="107">
        <v>18</v>
      </c>
      <c r="T47" s="108">
        <v>13</v>
      </c>
      <c r="U47" s="108">
        <v>1</v>
      </c>
      <c r="V47" s="109">
        <v>1</v>
      </c>
      <c r="W47" s="104">
        <v>76</v>
      </c>
      <c r="X47" s="105">
        <v>49</v>
      </c>
      <c r="Y47" s="106">
        <v>27</v>
      </c>
      <c r="Z47" s="107">
        <v>47</v>
      </c>
      <c r="AA47" s="108">
        <v>27</v>
      </c>
      <c r="AB47" s="108">
        <v>2</v>
      </c>
      <c r="AC47" s="109">
        <v>0</v>
      </c>
      <c r="AD47" s="110">
        <v>5</v>
      </c>
      <c r="AE47" s="111">
        <v>17</v>
      </c>
      <c r="AF47" s="112">
        <v>-12</v>
      </c>
      <c r="AG47" s="110">
        <v>188</v>
      </c>
      <c r="AH47" s="111">
        <v>112</v>
      </c>
      <c r="AI47" s="113">
        <v>76</v>
      </c>
      <c r="AJ47" s="114">
        <v>72</v>
      </c>
      <c r="AK47" s="115">
        <v>62</v>
      </c>
      <c r="AL47" s="115">
        <v>37</v>
      </c>
      <c r="AM47" s="116">
        <v>14</v>
      </c>
      <c r="AN47" s="110">
        <v>3</v>
      </c>
      <c r="AO47" s="112">
        <v>0</v>
      </c>
      <c r="AP47" s="117">
        <v>183</v>
      </c>
      <c r="AQ47" s="111">
        <v>95</v>
      </c>
      <c r="AR47" s="113">
        <v>88</v>
      </c>
      <c r="AS47" s="114">
        <v>79</v>
      </c>
      <c r="AT47" s="115">
        <v>71</v>
      </c>
      <c r="AU47" s="115">
        <v>14</v>
      </c>
      <c r="AV47" s="116">
        <v>17</v>
      </c>
      <c r="AW47" s="110">
        <v>2</v>
      </c>
      <c r="AX47" s="112">
        <v>0</v>
      </c>
      <c r="AY47" s="118">
        <v>30</v>
      </c>
    </row>
    <row r="48" spans="1:51" x14ac:dyDescent="0.15">
      <c r="A48">
        <v>4</v>
      </c>
      <c r="B48">
        <v>216</v>
      </c>
      <c r="C48" s="152" t="s">
        <v>75</v>
      </c>
      <c r="D48" s="24"/>
      <c r="E48" s="149">
        <v>34.380000000000003</v>
      </c>
      <c r="F48" s="150">
        <v>37266</v>
      </c>
      <c r="G48" s="103">
        <v>85538</v>
      </c>
      <c r="H48" s="103">
        <v>41289</v>
      </c>
      <c r="I48" s="103">
        <v>44249</v>
      </c>
      <c r="J48" s="104">
        <v>18</v>
      </c>
      <c r="K48" s="105">
        <v>1</v>
      </c>
      <c r="L48" s="106">
        <v>17</v>
      </c>
      <c r="M48" s="104">
        <v>-40</v>
      </c>
      <c r="N48" s="105">
        <v>-21</v>
      </c>
      <c r="O48" s="151">
        <v>-19</v>
      </c>
      <c r="P48" s="104">
        <v>32</v>
      </c>
      <c r="Q48" s="105">
        <v>19</v>
      </c>
      <c r="R48" s="106">
        <v>13</v>
      </c>
      <c r="S48" s="107">
        <v>19</v>
      </c>
      <c r="T48" s="108">
        <v>13</v>
      </c>
      <c r="U48" s="108">
        <v>0</v>
      </c>
      <c r="V48" s="109">
        <v>0</v>
      </c>
      <c r="W48" s="104">
        <v>72</v>
      </c>
      <c r="X48" s="105">
        <v>40</v>
      </c>
      <c r="Y48" s="106">
        <v>32</v>
      </c>
      <c r="Z48" s="107">
        <v>39</v>
      </c>
      <c r="AA48" s="108">
        <v>31</v>
      </c>
      <c r="AB48" s="108">
        <v>1</v>
      </c>
      <c r="AC48" s="109">
        <v>1</v>
      </c>
      <c r="AD48" s="110">
        <v>58</v>
      </c>
      <c r="AE48" s="111">
        <v>22</v>
      </c>
      <c r="AF48" s="112">
        <v>36</v>
      </c>
      <c r="AG48" s="110">
        <v>260</v>
      </c>
      <c r="AH48" s="111">
        <v>122</v>
      </c>
      <c r="AI48" s="113">
        <v>138</v>
      </c>
      <c r="AJ48" s="114">
        <v>89</v>
      </c>
      <c r="AK48" s="115">
        <v>87</v>
      </c>
      <c r="AL48" s="115">
        <v>32</v>
      </c>
      <c r="AM48" s="116">
        <v>51</v>
      </c>
      <c r="AN48" s="110">
        <v>1</v>
      </c>
      <c r="AO48" s="112">
        <v>0</v>
      </c>
      <c r="AP48" s="117">
        <v>202</v>
      </c>
      <c r="AQ48" s="111">
        <v>100</v>
      </c>
      <c r="AR48" s="113">
        <v>102</v>
      </c>
      <c r="AS48" s="114">
        <v>89</v>
      </c>
      <c r="AT48" s="115">
        <v>94</v>
      </c>
      <c r="AU48" s="115">
        <v>11</v>
      </c>
      <c r="AV48" s="116">
        <v>8</v>
      </c>
      <c r="AW48" s="110">
        <v>0</v>
      </c>
      <c r="AX48" s="112">
        <v>0</v>
      </c>
      <c r="AY48" s="118">
        <v>81</v>
      </c>
    </row>
    <row r="49" spans="1:51" x14ac:dyDescent="0.15">
      <c r="A49">
        <v>3</v>
      </c>
      <c r="B49" s="153">
        <v>217</v>
      </c>
      <c r="C49" s="152" t="s">
        <v>76</v>
      </c>
      <c r="D49" s="24"/>
      <c r="E49" s="149">
        <v>53.44</v>
      </c>
      <c r="F49" s="150">
        <v>64533</v>
      </c>
      <c r="G49" s="103">
        <v>150283</v>
      </c>
      <c r="H49" s="103">
        <v>70069</v>
      </c>
      <c r="I49" s="103">
        <v>80214</v>
      </c>
      <c r="J49" s="104">
        <v>20</v>
      </c>
      <c r="K49" s="105">
        <v>4</v>
      </c>
      <c r="L49" s="106">
        <v>16</v>
      </c>
      <c r="M49" s="104">
        <v>-42</v>
      </c>
      <c r="N49" s="105">
        <v>-18</v>
      </c>
      <c r="O49" s="151">
        <v>-24</v>
      </c>
      <c r="P49" s="104">
        <v>78</v>
      </c>
      <c r="Q49" s="105">
        <v>43</v>
      </c>
      <c r="R49" s="106">
        <v>35</v>
      </c>
      <c r="S49" s="107">
        <v>43</v>
      </c>
      <c r="T49" s="108">
        <v>35</v>
      </c>
      <c r="U49" s="108">
        <v>0</v>
      </c>
      <c r="V49" s="109">
        <v>0</v>
      </c>
      <c r="W49" s="104">
        <v>120</v>
      </c>
      <c r="X49" s="105">
        <v>61</v>
      </c>
      <c r="Y49" s="106">
        <v>59</v>
      </c>
      <c r="Z49" s="107">
        <v>61</v>
      </c>
      <c r="AA49" s="108">
        <v>59</v>
      </c>
      <c r="AB49" s="108">
        <v>0</v>
      </c>
      <c r="AC49" s="109">
        <v>0</v>
      </c>
      <c r="AD49" s="110">
        <v>62</v>
      </c>
      <c r="AE49" s="111">
        <v>22</v>
      </c>
      <c r="AF49" s="112">
        <v>40</v>
      </c>
      <c r="AG49" s="110">
        <v>424</v>
      </c>
      <c r="AH49" s="111">
        <v>211</v>
      </c>
      <c r="AI49" s="113">
        <v>213</v>
      </c>
      <c r="AJ49" s="114">
        <v>174</v>
      </c>
      <c r="AK49" s="115">
        <v>198</v>
      </c>
      <c r="AL49" s="115">
        <v>34</v>
      </c>
      <c r="AM49" s="116">
        <v>14</v>
      </c>
      <c r="AN49" s="110">
        <v>3</v>
      </c>
      <c r="AO49" s="112">
        <v>1</v>
      </c>
      <c r="AP49" s="117">
        <v>362</v>
      </c>
      <c r="AQ49" s="111">
        <v>189</v>
      </c>
      <c r="AR49" s="113">
        <v>173</v>
      </c>
      <c r="AS49" s="114">
        <v>171</v>
      </c>
      <c r="AT49" s="115">
        <v>162</v>
      </c>
      <c r="AU49" s="115">
        <v>16</v>
      </c>
      <c r="AV49" s="116">
        <v>10</v>
      </c>
      <c r="AW49" s="110">
        <v>2</v>
      </c>
      <c r="AX49" s="112">
        <v>1</v>
      </c>
      <c r="AY49" s="118">
        <v>50</v>
      </c>
    </row>
    <row r="50" spans="1:51" x14ac:dyDescent="0.15">
      <c r="A50">
        <v>5</v>
      </c>
      <c r="B50">
        <v>218</v>
      </c>
      <c r="C50" s="152" t="s">
        <v>77</v>
      </c>
      <c r="D50" s="24" t="s">
        <v>51</v>
      </c>
      <c r="E50" s="149">
        <v>92.94</v>
      </c>
      <c r="F50" s="150">
        <v>18298</v>
      </c>
      <c r="G50" s="103">
        <v>46668</v>
      </c>
      <c r="H50" s="103">
        <v>22757</v>
      </c>
      <c r="I50" s="103">
        <v>23911</v>
      </c>
      <c r="J50" s="104">
        <v>-10</v>
      </c>
      <c r="K50" s="105">
        <v>-4</v>
      </c>
      <c r="L50" s="106">
        <v>-6</v>
      </c>
      <c r="M50" s="104">
        <v>-25</v>
      </c>
      <c r="N50" s="105">
        <v>-11</v>
      </c>
      <c r="O50" s="151">
        <v>-14</v>
      </c>
      <c r="P50" s="104">
        <v>24</v>
      </c>
      <c r="Q50" s="105">
        <v>12</v>
      </c>
      <c r="R50" s="106">
        <v>12</v>
      </c>
      <c r="S50" s="107">
        <v>12</v>
      </c>
      <c r="T50" s="108">
        <v>12</v>
      </c>
      <c r="U50" s="108">
        <v>0</v>
      </c>
      <c r="V50" s="109">
        <v>0</v>
      </c>
      <c r="W50" s="104">
        <v>49</v>
      </c>
      <c r="X50" s="105">
        <v>23</v>
      </c>
      <c r="Y50" s="106">
        <v>26</v>
      </c>
      <c r="Z50" s="107">
        <v>23</v>
      </c>
      <c r="AA50" s="108">
        <v>26</v>
      </c>
      <c r="AB50" s="108">
        <v>0</v>
      </c>
      <c r="AC50" s="109">
        <v>0</v>
      </c>
      <c r="AD50" s="110">
        <v>15</v>
      </c>
      <c r="AE50" s="111">
        <v>7</v>
      </c>
      <c r="AF50" s="112">
        <v>8</v>
      </c>
      <c r="AG50" s="110">
        <v>141</v>
      </c>
      <c r="AH50" s="111">
        <v>81</v>
      </c>
      <c r="AI50" s="113">
        <v>60</v>
      </c>
      <c r="AJ50" s="114">
        <v>57</v>
      </c>
      <c r="AK50" s="115">
        <v>42</v>
      </c>
      <c r="AL50" s="115">
        <v>21</v>
      </c>
      <c r="AM50" s="116">
        <v>18</v>
      </c>
      <c r="AN50" s="110">
        <v>3</v>
      </c>
      <c r="AO50" s="112">
        <v>0</v>
      </c>
      <c r="AP50" s="117">
        <v>126</v>
      </c>
      <c r="AQ50" s="111">
        <v>74</v>
      </c>
      <c r="AR50" s="113">
        <v>52</v>
      </c>
      <c r="AS50" s="114">
        <v>65</v>
      </c>
      <c r="AT50" s="115">
        <v>37</v>
      </c>
      <c r="AU50" s="115">
        <v>8</v>
      </c>
      <c r="AV50" s="116">
        <v>15</v>
      </c>
      <c r="AW50" s="110">
        <v>1</v>
      </c>
      <c r="AX50" s="112">
        <v>0</v>
      </c>
      <c r="AY50" s="118">
        <v>39</v>
      </c>
    </row>
    <row r="51" spans="1:51" x14ac:dyDescent="0.15">
      <c r="A51">
        <v>3</v>
      </c>
      <c r="B51">
        <v>219</v>
      </c>
      <c r="C51" s="152" t="s">
        <v>78</v>
      </c>
      <c r="D51" s="24"/>
      <c r="E51" s="149">
        <v>210.32</v>
      </c>
      <c r="F51" s="150">
        <v>42755</v>
      </c>
      <c r="G51" s="103">
        <v>105845</v>
      </c>
      <c r="H51" s="103">
        <v>50600</v>
      </c>
      <c r="I51" s="103">
        <v>55245</v>
      </c>
      <c r="J51" s="104">
        <v>-56</v>
      </c>
      <c r="K51" s="105">
        <v>-49</v>
      </c>
      <c r="L51" s="106">
        <v>-7</v>
      </c>
      <c r="M51" s="104">
        <v>-32</v>
      </c>
      <c r="N51" s="105">
        <v>-10</v>
      </c>
      <c r="O51" s="151">
        <v>-22</v>
      </c>
      <c r="P51" s="104">
        <v>39</v>
      </c>
      <c r="Q51" s="105">
        <v>23</v>
      </c>
      <c r="R51" s="106">
        <v>16</v>
      </c>
      <c r="S51" s="107">
        <v>22</v>
      </c>
      <c r="T51" s="108">
        <v>16</v>
      </c>
      <c r="U51" s="108">
        <v>1</v>
      </c>
      <c r="V51" s="109">
        <v>0</v>
      </c>
      <c r="W51" s="104">
        <v>71</v>
      </c>
      <c r="X51" s="105">
        <v>33</v>
      </c>
      <c r="Y51" s="106">
        <v>38</v>
      </c>
      <c r="Z51" s="107">
        <v>33</v>
      </c>
      <c r="AA51" s="108">
        <v>38</v>
      </c>
      <c r="AB51" s="108">
        <v>0</v>
      </c>
      <c r="AC51" s="109">
        <v>0</v>
      </c>
      <c r="AD51" s="110">
        <v>-24</v>
      </c>
      <c r="AE51" s="111">
        <v>-39</v>
      </c>
      <c r="AF51" s="112">
        <v>15</v>
      </c>
      <c r="AG51" s="110">
        <v>236</v>
      </c>
      <c r="AH51" s="111">
        <v>110</v>
      </c>
      <c r="AI51" s="113">
        <v>126</v>
      </c>
      <c r="AJ51" s="114">
        <v>88</v>
      </c>
      <c r="AK51" s="115">
        <v>109</v>
      </c>
      <c r="AL51" s="115">
        <v>20</v>
      </c>
      <c r="AM51" s="116">
        <v>16</v>
      </c>
      <c r="AN51" s="110">
        <v>2</v>
      </c>
      <c r="AO51" s="112">
        <v>1</v>
      </c>
      <c r="AP51" s="117">
        <v>260</v>
      </c>
      <c r="AQ51" s="111">
        <v>149</v>
      </c>
      <c r="AR51" s="113">
        <v>111</v>
      </c>
      <c r="AS51" s="114">
        <v>125</v>
      </c>
      <c r="AT51" s="115">
        <v>101</v>
      </c>
      <c r="AU51" s="115">
        <v>24</v>
      </c>
      <c r="AV51" s="116">
        <v>10</v>
      </c>
      <c r="AW51" s="110">
        <v>0</v>
      </c>
      <c r="AX51" s="112">
        <v>0</v>
      </c>
      <c r="AY51" s="118">
        <v>21</v>
      </c>
    </row>
    <row r="52" spans="1:51" x14ac:dyDescent="0.15">
      <c r="A52">
        <v>5</v>
      </c>
      <c r="B52">
        <v>220</v>
      </c>
      <c r="C52" s="152" t="s">
        <v>79</v>
      </c>
      <c r="D52" s="24" t="s">
        <v>51</v>
      </c>
      <c r="E52" s="149">
        <v>150.97999999999999</v>
      </c>
      <c r="F52" s="150">
        <v>16393</v>
      </c>
      <c r="G52" s="103">
        <v>41172</v>
      </c>
      <c r="H52" s="103">
        <v>20357</v>
      </c>
      <c r="I52" s="103">
        <v>20815</v>
      </c>
      <c r="J52" s="104">
        <v>-23</v>
      </c>
      <c r="K52" s="105">
        <v>-1</v>
      </c>
      <c r="L52" s="106">
        <v>-22</v>
      </c>
      <c r="M52" s="104">
        <v>-27</v>
      </c>
      <c r="N52" s="105">
        <v>-18</v>
      </c>
      <c r="O52" s="151">
        <v>-9</v>
      </c>
      <c r="P52" s="104">
        <v>12</v>
      </c>
      <c r="Q52" s="105">
        <v>6</v>
      </c>
      <c r="R52" s="106">
        <v>6</v>
      </c>
      <c r="S52" s="107">
        <v>6</v>
      </c>
      <c r="T52" s="108">
        <v>6</v>
      </c>
      <c r="U52" s="108">
        <v>0</v>
      </c>
      <c r="V52" s="109">
        <v>0</v>
      </c>
      <c r="W52" s="104">
        <v>39</v>
      </c>
      <c r="X52" s="105">
        <v>24</v>
      </c>
      <c r="Y52" s="106">
        <v>15</v>
      </c>
      <c r="Z52" s="107">
        <v>24</v>
      </c>
      <c r="AA52" s="108">
        <v>15</v>
      </c>
      <c r="AB52" s="108">
        <v>0</v>
      </c>
      <c r="AC52" s="109">
        <v>0</v>
      </c>
      <c r="AD52" s="110">
        <v>4</v>
      </c>
      <c r="AE52" s="111">
        <v>17</v>
      </c>
      <c r="AF52" s="112">
        <v>-13</v>
      </c>
      <c r="AG52" s="110">
        <v>110</v>
      </c>
      <c r="AH52" s="111">
        <v>71</v>
      </c>
      <c r="AI52" s="113">
        <v>39</v>
      </c>
      <c r="AJ52" s="114">
        <v>42</v>
      </c>
      <c r="AK52" s="115">
        <v>24</v>
      </c>
      <c r="AL52" s="115">
        <v>28</v>
      </c>
      <c r="AM52" s="116">
        <v>15</v>
      </c>
      <c r="AN52" s="110">
        <v>1</v>
      </c>
      <c r="AO52" s="112">
        <v>0</v>
      </c>
      <c r="AP52" s="117">
        <v>106</v>
      </c>
      <c r="AQ52" s="111">
        <v>54</v>
      </c>
      <c r="AR52" s="113">
        <v>52</v>
      </c>
      <c r="AS52" s="114">
        <v>35</v>
      </c>
      <c r="AT52" s="115">
        <v>30</v>
      </c>
      <c r="AU52" s="115">
        <v>18</v>
      </c>
      <c r="AV52" s="116">
        <v>22</v>
      </c>
      <c r="AW52" s="110">
        <v>1</v>
      </c>
      <c r="AX52" s="112">
        <v>0</v>
      </c>
      <c r="AY52" s="118">
        <v>13</v>
      </c>
    </row>
    <row r="53" spans="1:51" x14ac:dyDescent="0.15">
      <c r="A53">
        <v>9</v>
      </c>
      <c r="B53">
        <v>221</v>
      </c>
      <c r="C53" s="152" t="s">
        <v>80</v>
      </c>
      <c r="D53" s="24"/>
      <c r="E53" s="149">
        <v>377.59</v>
      </c>
      <c r="F53" s="150">
        <v>15909</v>
      </c>
      <c r="G53" s="103">
        <v>38420</v>
      </c>
      <c r="H53" s="103">
        <v>18290</v>
      </c>
      <c r="I53" s="103">
        <v>20130</v>
      </c>
      <c r="J53" s="104">
        <v>-33</v>
      </c>
      <c r="K53" s="105">
        <v>-18</v>
      </c>
      <c r="L53" s="106">
        <v>-15</v>
      </c>
      <c r="M53" s="104">
        <v>-26</v>
      </c>
      <c r="N53" s="105">
        <v>-18</v>
      </c>
      <c r="O53" s="151">
        <v>-8</v>
      </c>
      <c r="P53" s="104">
        <v>12</v>
      </c>
      <c r="Q53" s="105">
        <v>5</v>
      </c>
      <c r="R53" s="106">
        <v>7</v>
      </c>
      <c r="S53" s="107">
        <v>5</v>
      </c>
      <c r="T53" s="108">
        <v>7</v>
      </c>
      <c r="U53" s="108">
        <v>0</v>
      </c>
      <c r="V53" s="109">
        <v>0</v>
      </c>
      <c r="W53" s="104">
        <v>38</v>
      </c>
      <c r="X53" s="105">
        <v>23</v>
      </c>
      <c r="Y53" s="106">
        <v>15</v>
      </c>
      <c r="Z53" s="107">
        <v>23</v>
      </c>
      <c r="AA53" s="108">
        <v>15</v>
      </c>
      <c r="AB53" s="108">
        <v>0</v>
      </c>
      <c r="AC53" s="109">
        <v>0</v>
      </c>
      <c r="AD53" s="110">
        <v>-7</v>
      </c>
      <c r="AE53" s="111">
        <v>0</v>
      </c>
      <c r="AF53" s="112">
        <v>-7</v>
      </c>
      <c r="AG53" s="110">
        <v>92</v>
      </c>
      <c r="AH53" s="111">
        <v>47</v>
      </c>
      <c r="AI53" s="113">
        <v>45</v>
      </c>
      <c r="AJ53" s="114">
        <v>39</v>
      </c>
      <c r="AK53" s="115">
        <v>39</v>
      </c>
      <c r="AL53" s="115">
        <v>8</v>
      </c>
      <c r="AM53" s="116">
        <v>6</v>
      </c>
      <c r="AN53" s="110">
        <v>0</v>
      </c>
      <c r="AO53" s="112">
        <v>0</v>
      </c>
      <c r="AP53" s="117">
        <v>99</v>
      </c>
      <c r="AQ53" s="111">
        <v>47</v>
      </c>
      <c r="AR53" s="113">
        <v>52</v>
      </c>
      <c r="AS53" s="114">
        <v>36</v>
      </c>
      <c r="AT53" s="115">
        <v>35</v>
      </c>
      <c r="AU53" s="115">
        <v>11</v>
      </c>
      <c r="AV53" s="116">
        <v>17</v>
      </c>
      <c r="AW53" s="110">
        <v>0</v>
      </c>
      <c r="AX53" s="112">
        <v>0</v>
      </c>
      <c r="AY53" s="118">
        <v>-6</v>
      </c>
    </row>
    <row r="54" spans="1:51" x14ac:dyDescent="0.15">
      <c r="A54">
        <v>8</v>
      </c>
      <c r="B54">
        <v>222</v>
      </c>
      <c r="C54" s="152" t="s">
        <v>81</v>
      </c>
      <c r="D54" s="24"/>
      <c r="E54" s="149">
        <v>422.91</v>
      </c>
      <c r="F54" s="150">
        <v>8223</v>
      </c>
      <c r="G54" s="102">
        <v>20895</v>
      </c>
      <c r="H54" s="102">
        <v>10012</v>
      </c>
      <c r="I54" s="102">
        <v>10883</v>
      </c>
      <c r="J54" s="104">
        <v>-30</v>
      </c>
      <c r="K54" s="105">
        <v>-16</v>
      </c>
      <c r="L54" s="106">
        <v>-14</v>
      </c>
      <c r="M54" s="104">
        <v>-11</v>
      </c>
      <c r="N54" s="105">
        <v>-6</v>
      </c>
      <c r="O54" s="151">
        <v>-5</v>
      </c>
      <c r="P54" s="104">
        <v>8</v>
      </c>
      <c r="Q54" s="105">
        <v>3</v>
      </c>
      <c r="R54" s="106">
        <v>5</v>
      </c>
      <c r="S54" s="107">
        <v>3</v>
      </c>
      <c r="T54" s="108">
        <v>5</v>
      </c>
      <c r="U54" s="108">
        <v>0</v>
      </c>
      <c r="V54" s="109">
        <v>0</v>
      </c>
      <c r="W54" s="104">
        <v>19</v>
      </c>
      <c r="X54" s="105">
        <v>9</v>
      </c>
      <c r="Y54" s="106">
        <v>10</v>
      </c>
      <c r="Z54" s="107">
        <v>9</v>
      </c>
      <c r="AA54" s="108">
        <v>10</v>
      </c>
      <c r="AB54" s="108">
        <v>0</v>
      </c>
      <c r="AC54" s="109">
        <v>0</v>
      </c>
      <c r="AD54" s="110">
        <v>-19</v>
      </c>
      <c r="AE54" s="111">
        <v>-10</v>
      </c>
      <c r="AF54" s="112">
        <v>-9</v>
      </c>
      <c r="AG54" s="110">
        <v>25</v>
      </c>
      <c r="AH54" s="111">
        <v>10</v>
      </c>
      <c r="AI54" s="113">
        <v>15</v>
      </c>
      <c r="AJ54" s="114">
        <v>10</v>
      </c>
      <c r="AK54" s="115">
        <v>14</v>
      </c>
      <c r="AL54" s="115">
        <v>0</v>
      </c>
      <c r="AM54" s="116">
        <v>1</v>
      </c>
      <c r="AN54" s="110">
        <v>0</v>
      </c>
      <c r="AO54" s="112">
        <v>0</v>
      </c>
      <c r="AP54" s="117">
        <v>44</v>
      </c>
      <c r="AQ54" s="111">
        <v>20</v>
      </c>
      <c r="AR54" s="113">
        <v>24</v>
      </c>
      <c r="AS54" s="114">
        <v>19</v>
      </c>
      <c r="AT54" s="115">
        <v>20</v>
      </c>
      <c r="AU54" s="115">
        <v>1</v>
      </c>
      <c r="AV54" s="116">
        <v>4</v>
      </c>
      <c r="AW54" s="110">
        <v>0</v>
      </c>
      <c r="AX54" s="112">
        <v>0</v>
      </c>
      <c r="AY54" s="118">
        <v>-13</v>
      </c>
    </row>
    <row r="55" spans="1:51" x14ac:dyDescent="0.15">
      <c r="A55">
        <v>9</v>
      </c>
      <c r="B55">
        <v>223</v>
      </c>
      <c r="C55" s="152" t="s">
        <v>82</v>
      </c>
      <c r="D55" s="24"/>
      <c r="E55" s="149">
        <v>493.21</v>
      </c>
      <c r="F55" s="150">
        <v>23404</v>
      </c>
      <c r="G55" s="103">
        <v>59296</v>
      </c>
      <c r="H55" s="103">
        <v>28572</v>
      </c>
      <c r="I55" s="103">
        <v>30724</v>
      </c>
      <c r="J55" s="104">
        <v>-40</v>
      </c>
      <c r="K55" s="105">
        <v>-18</v>
      </c>
      <c r="L55" s="106">
        <v>-22</v>
      </c>
      <c r="M55" s="104">
        <v>-41</v>
      </c>
      <c r="N55" s="105">
        <v>-18</v>
      </c>
      <c r="O55" s="151">
        <v>-23</v>
      </c>
      <c r="P55" s="104">
        <v>31</v>
      </c>
      <c r="Q55" s="105">
        <v>17</v>
      </c>
      <c r="R55" s="106">
        <v>14</v>
      </c>
      <c r="S55" s="107">
        <v>17</v>
      </c>
      <c r="T55" s="108">
        <v>14</v>
      </c>
      <c r="U55" s="108">
        <v>0</v>
      </c>
      <c r="V55" s="109">
        <v>0</v>
      </c>
      <c r="W55" s="104">
        <v>72</v>
      </c>
      <c r="X55" s="105">
        <v>35</v>
      </c>
      <c r="Y55" s="106">
        <v>37</v>
      </c>
      <c r="Z55" s="107">
        <v>35</v>
      </c>
      <c r="AA55" s="108">
        <v>37</v>
      </c>
      <c r="AB55" s="108">
        <v>0</v>
      </c>
      <c r="AC55" s="109">
        <v>0</v>
      </c>
      <c r="AD55" s="110">
        <v>1</v>
      </c>
      <c r="AE55" s="111">
        <v>0</v>
      </c>
      <c r="AF55" s="112">
        <v>1</v>
      </c>
      <c r="AG55" s="110">
        <v>107</v>
      </c>
      <c r="AH55" s="111">
        <v>53</v>
      </c>
      <c r="AI55" s="113">
        <v>54</v>
      </c>
      <c r="AJ55" s="114">
        <v>35</v>
      </c>
      <c r="AK55" s="115">
        <v>30</v>
      </c>
      <c r="AL55" s="115">
        <v>18</v>
      </c>
      <c r="AM55" s="116">
        <v>22</v>
      </c>
      <c r="AN55" s="110">
        <v>0</v>
      </c>
      <c r="AO55" s="112">
        <v>2</v>
      </c>
      <c r="AP55" s="117">
        <v>106</v>
      </c>
      <c r="AQ55" s="111">
        <v>53</v>
      </c>
      <c r="AR55" s="113">
        <v>53</v>
      </c>
      <c r="AS55" s="114">
        <v>36</v>
      </c>
      <c r="AT55" s="115">
        <v>48</v>
      </c>
      <c r="AU55" s="115">
        <v>14</v>
      </c>
      <c r="AV55" s="116">
        <v>4</v>
      </c>
      <c r="AW55" s="110">
        <v>3</v>
      </c>
      <c r="AX55" s="112">
        <v>1</v>
      </c>
      <c r="AY55" s="118">
        <v>16</v>
      </c>
    </row>
    <row r="56" spans="1:51" x14ac:dyDescent="0.15">
      <c r="A56">
        <v>10</v>
      </c>
      <c r="B56">
        <v>224</v>
      </c>
      <c r="C56" s="152" t="s">
        <v>83</v>
      </c>
      <c r="D56" s="24"/>
      <c r="E56" s="149">
        <v>229.01</v>
      </c>
      <c r="F56" s="150">
        <v>17333</v>
      </c>
      <c r="G56" s="103">
        <v>42318</v>
      </c>
      <c r="H56" s="103">
        <v>20206</v>
      </c>
      <c r="I56" s="103">
        <v>22112</v>
      </c>
      <c r="J56" s="104">
        <v>-9</v>
      </c>
      <c r="K56" s="105">
        <v>-8</v>
      </c>
      <c r="L56" s="106">
        <v>-1</v>
      </c>
      <c r="M56" s="104">
        <v>-23</v>
      </c>
      <c r="N56" s="105">
        <v>-10</v>
      </c>
      <c r="O56" s="151">
        <v>-13</v>
      </c>
      <c r="P56" s="104">
        <v>19</v>
      </c>
      <c r="Q56" s="105">
        <v>11</v>
      </c>
      <c r="R56" s="106">
        <v>8</v>
      </c>
      <c r="S56" s="107">
        <v>11</v>
      </c>
      <c r="T56" s="108">
        <v>8</v>
      </c>
      <c r="U56" s="108">
        <v>0</v>
      </c>
      <c r="V56" s="109">
        <v>0</v>
      </c>
      <c r="W56" s="104">
        <v>42</v>
      </c>
      <c r="X56" s="105">
        <v>21</v>
      </c>
      <c r="Y56" s="106">
        <v>21</v>
      </c>
      <c r="Z56" s="107">
        <v>21</v>
      </c>
      <c r="AA56" s="108">
        <v>21</v>
      </c>
      <c r="AB56" s="108">
        <v>0</v>
      </c>
      <c r="AC56" s="109">
        <v>0</v>
      </c>
      <c r="AD56" s="110">
        <v>14</v>
      </c>
      <c r="AE56" s="111">
        <v>2</v>
      </c>
      <c r="AF56" s="112">
        <v>12</v>
      </c>
      <c r="AG56" s="110">
        <v>90</v>
      </c>
      <c r="AH56" s="111">
        <v>42</v>
      </c>
      <c r="AI56" s="113">
        <v>48</v>
      </c>
      <c r="AJ56" s="114">
        <v>23</v>
      </c>
      <c r="AK56" s="115">
        <v>27</v>
      </c>
      <c r="AL56" s="115">
        <v>18</v>
      </c>
      <c r="AM56" s="116">
        <v>20</v>
      </c>
      <c r="AN56" s="110">
        <v>1</v>
      </c>
      <c r="AO56" s="112">
        <v>1</v>
      </c>
      <c r="AP56" s="117">
        <v>76</v>
      </c>
      <c r="AQ56" s="111">
        <v>40</v>
      </c>
      <c r="AR56" s="113">
        <v>36</v>
      </c>
      <c r="AS56" s="114">
        <v>30</v>
      </c>
      <c r="AT56" s="115">
        <v>25</v>
      </c>
      <c r="AU56" s="115">
        <v>9</v>
      </c>
      <c r="AV56" s="116">
        <v>9</v>
      </c>
      <c r="AW56" s="110">
        <v>1</v>
      </c>
      <c r="AX56" s="112">
        <v>2</v>
      </c>
      <c r="AY56" s="118">
        <v>34</v>
      </c>
    </row>
    <row r="57" spans="1:51" x14ac:dyDescent="0.15">
      <c r="A57">
        <v>8</v>
      </c>
      <c r="B57">
        <v>225</v>
      </c>
      <c r="C57" s="152" t="s">
        <v>84</v>
      </c>
      <c r="D57" s="24"/>
      <c r="E57" s="149">
        <v>403.06</v>
      </c>
      <c r="F57" s="150">
        <v>11398</v>
      </c>
      <c r="G57" s="103">
        <v>27591</v>
      </c>
      <c r="H57" s="103">
        <v>13262</v>
      </c>
      <c r="I57" s="103">
        <v>14329</v>
      </c>
      <c r="J57" s="104">
        <v>-20</v>
      </c>
      <c r="K57" s="105">
        <v>-9</v>
      </c>
      <c r="L57" s="106">
        <v>-11</v>
      </c>
      <c r="M57" s="104">
        <v>-33</v>
      </c>
      <c r="N57" s="105">
        <v>-13</v>
      </c>
      <c r="O57" s="151">
        <v>-20</v>
      </c>
      <c r="P57" s="104">
        <v>6</v>
      </c>
      <c r="Q57" s="105">
        <v>4</v>
      </c>
      <c r="R57" s="106">
        <v>2</v>
      </c>
      <c r="S57" s="107">
        <v>4</v>
      </c>
      <c r="T57" s="108">
        <v>2</v>
      </c>
      <c r="U57" s="108">
        <v>0</v>
      </c>
      <c r="V57" s="109">
        <v>0</v>
      </c>
      <c r="W57" s="104">
        <v>39</v>
      </c>
      <c r="X57" s="105">
        <v>17</v>
      </c>
      <c r="Y57" s="106">
        <v>22</v>
      </c>
      <c r="Z57" s="107">
        <v>17</v>
      </c>
      <c r="AA57" s="108">
        <v>22</v>
      </c>
      <c r="AB57" s="108">
        <v>0</v>
      </c>
      <c r="AC57" s="109">
        <v>0</v>
      </c>
      <c r="AD57" s="110">
        <v>13</v>
      </c>
      <c r="AE57" s="111">
        <v>4</v>
      </c>
      <c r="AF57" s="112">
        <v>9</v>
      </c>
      <c r="AG57" s="110">
        <v>67</v>
      </c>
      <c r="AH57" s="111">
        <v>32</v>
      </c>
      <c r="AI57" s="113">
        <v>35</v>
      </c>
      <c r="AJ57" s="114">
        <v>30</v>
      </c>
      <c r="AK57" s="115">
        <v>26</v>
      </c>
      <c r="AL57" s="115">
        <v>2</v>
      </c>
      <c r="AM57" s="116">
        <v>9</v>
      </c>
      <c r="AN57" s="110">
        <v>0</v>
      </c>
      <c r="AO57" s="112">
        <v>0</v>
      </c>
      <c r="AP57" s="117">
        <v>54</v>
      </c>
      <c r="AQ57" s="111">
        <v>28</v>
      </c>
      <c r="AR57" s="113">
        <v>26</v>
      </c>
      <c r="AS57" s="114">
        <v>25</v>
      </c>
      <c r="AT57" s="115">
        <v>23</v>
      </c>
      <c r="AU57" s="115">
        <v>3</v>
      </c>
      <c r="AV57" s="116">
        <v>2</v>
      </c>
      <c r="AW57" s="110">
        <v>0</v>
      </c>
      <c r="AX57" s="112">
        <v>1</v>
      </c>
      <c r="AY57" s="118">
        <v>12</v>
      </c>
    </row>
    <row r="58" spans="1:51" x14ac:dyDescent="0.15">
      <c r="A58">
        <v>10</v>
      </c>
      <c r="B58">
        <v>226</v>
      </c>
      <c r="C58" s="152" t="s">
        <v>85</v>
      </c>
      <c r="D58" s="24"/>
      <c r="E58" s="149">
        <v>184.24</v>
      </c>
      <c r="F58" s="150">
        <v>17857</v>
      </c>
      <c r="G58" s="102">
        <v>40951</v>
      </c>
      <c r="H58" s="102">
        <v>19344</v>
      </c>
      <c r="I58" s="103">
        <v>21607</v>
      </c>
      <c r="J58" s="104">
        <v>10</v>
      </c>
      <c r="K58" s="105">
        <v>-9</v>
      </c>
      <c r="L58" s="106">
        <v>19</v>
      </c>
      <c r="M58" s="104">
        <v>-35</v>
      </c>
      <c r="N58" s="105">
        <v>-20</v>
      </c>
      <c r="O58" s="151">
        <v>-15</v>
      </c>
      <c r="P58" s="104">
        <v>13</v>
      </c>
      <c r="Q58" s="105">
        <v>8</v>
      </c>
      <c r="R58" s="106">
        <v>5</v>
      </c>
      <c r="S58" s="107">
        <v>8</v>
      </c>
      <c r="T58" s="108">
        <v>5</v>
      </c>
      <c r="U58" s="108">
        <v>0</v>
      </c>
      <c r="V58" s="109">
        <v>0</v>
      </c>
      <c r="W58" s="104">
        <v>48</v>
      </c>
      <c r="X58" s="105">
        <v>28</v>
      </c>
      <c r="Y58" s="106">
        <v>20</v>
      </c>
      <c r="Z58" s="107">
        <v>28</v>
      </c>
      <c r="AA58" s="108">
        <v>20</v>
      </c>
      <c r="AB58" s="108">
        <v>0</v>
      </c>
      <c r="AC58" s="109">
        <v>0</v>
      </c>
      <c r="AD58" s="110">
        <v>45</v>
      </c>
      <c r="AE58" s="111">
        <v>11</v>
      </c>
      <c r="AF58" s="112">
        <v>34</v>
      </c>
      <c r="AG58" s="110">
        <v>148</v>
      </c>
      <c r="AH58" s="111">
        <v>63</v>
      </c>
      <c r="AI58" s="113">
        <v>85</v>
      </c>
      <c r="AJ58" s="114">
        <v>45</v>
      </c>
      <c r="AK58" s="115">
        <v>47</v>
      </c>
      <c r="AL58" s="115">
        <v>17</v>
      </c>
      <c r="AM58" s="116">
        <v>38</v>
      </c>
      <c r="AN58" s="110">
        <v>1</v>
      </c>
      <c r="AO58" s="112">
        <v>0</v>
      </c>
      <c r="AP58" s="117">
        <v>103</v>
      </c>
      <c r="AQ58" s="111">
        <v>52</v>
      </c>
      <c r="AR58" s="113">
        <v>51</v>
      </c>
      <c r="AS58" s="114">
        <v>36</v>
      </c>
      <c r="AT58" s="115">
        <v>35</v>
      </c>
      <c r="AU58" s="115">
        <v>16</v>
      </c>
      <c r="AV58" s="116">
        <v>16</v>
      </c>
      <c r="AW58" s="110">
        <v>0</v>
      </c>
      <c r="AX58" s="112">
        <v>0</v>
      </c>
      <c r="AY58" s="118">
        <v>26</v>
      </c>
    </row>
    <row r="59" spans="1:51" s="154" customFormat="1" x14ac:dyDescent="0.15">
      <c r="A59">
        <v>7</v>
      </c>
      <c r="B59">
        <v>227</v>
      </c>
      <c r="C59" s="152" t="s">
        <v>86</v>
      </c>
      <c r="D59" s="24"/>
      <c r="E59" s="149">
        <v>658.54</v>
      </c>
      <c r="F59" s="150">
        <v>12821</v>
      </c>
      <c r="G59" s="103">
        <v>32808</v>
      </c>
      <c r="H59" s="103">
        <v>15706</v>
      </c>
      <c r="I59" s="103">
        <v>17102</v>
      </c>
      <c r="J59" s="104">
        <v>-39</v>
      </c>
      <c r="K59" s="105">
        <v>-23</v>
      </c>
      <c r="L59" s="106">
        <v>-16</v>
      </c>
      <c r="M59" s="104">
        <v>-35</v>
      </c>
      <c r="N59" s="105">
        <v>-18</v>
      </c>
      <c r="O59" s="151">
        <v>-17</v>
      </c>
      <c r="P59" s="104">
        <v>9</v>
      </c>
      <c r="Q59" s="105">
        <v>4</v>
      </c>
      <c r="R59" s="106">
        <v>5</v>
      </c>
      <c r="S59" s="107">
        <v>4</v>
      </c>
      <c r="T59" s="108">
        <v>5</v>
      </c>
      <c r="U59" s="108">
        <v>0</v>
      </c>
      <c r="V59" s="109">
        <v>0</v>
      </c>
      <c r="W59" s="104">
        <v>44</v>
      </c>
      <c r="X59" s="105">
        <v>22</v>
      </c>
      <c r="Y59" s="106">
        <v>22</v>
      </c>
      <c r="Z59" s="107">
        <v>22</v>
      </c>
      <c r="AA59" s="108">
        <v>22</v>
      </c>
      <c r="AB59" s="108">
        <v>0</v>
      </c>
      <c r="AC59" s="109">
        <v>0</v>
      </c>
      <c r="AD59" s="104">
        <v>-4</v>
      </c>
      <c r="AE59" s="105">
        <v>-5</v>
      </c>
      <c r="AF59" s="106">
        <v>1</v>
      </c>
      <c r="AG59" s="104">
        <v>37</v>
      </c>
      <c r="AH59" s="105">
        <v>16</v>
      </c>
      <c r="AI59" s="151">
        <v>21</v>
      </c>
      <c r="AJ59" s="107">
        <v>13</v>
      </c>
      <c r="AK59" s="108">
        <v>12</v>
      </c>
      <c r="AL59" s="108">
        <v>3</v>
      </c>
      <c r="AM59" s="109">
        <v>9</v>
      </c>
      <c r="AN59" s="104">
        <v>0</v>
      </c>
      <c r="AO59" s="106">
        <v>0</v>
      </c>
      <c r="AP59" s="118">
        <v>41</v>
      </c>
      <c r="AQ59" s="105">
        <v>21</v>
      </c>
      <c r="AR59" s="151">
        <v>20</v>
      </c>
      <c r="AS59" s="107">
        <v>18</v>
      </c>
      <c r="AT59" s="108">
        <v>18</v>
      </c>
      <c r="AU59" s="108">
        <v>3</v>
      </c>
      <c r="AV59" s="109">
        <v>2</v>
      </c>
      <c r="AW59" s="104">
        <v>0</v>
      </c>
      <c r="AX59" s="106">
        <v>0</v>
      </c>
      <c r="AY59" s="118">
        <v>-3</v>
      </c>
    </row>
    <row r="60" spans="1:51" x14ac:dyDescent="0.15">
      <c r="A60">
        <v>5</v>
      </c>
      <c r="B60" s="2">
        <v>228</v>
      </c>
      <c r="C60" s="152" t="s">
        <v>87</v>
      </c>
      <c r="D60" s="155"/>
      <c r="E60" s="149">
        <v>157.55000000000001</v>
      </c>
      <c r="F60" s="150">
        <v>17329</v>
      </c>
      <c r="G60" s="103">
        <v>40077</v>
      </c>
      <c r="H60" s="103">
        <v>19760</v>
      </c>
      <c r="I60" s="103">
        <v>20317</v>
      </c>
      <c r="J60" s="104">
        <v>14</v>
      </c>
      <c r="K60" s="105">
        <v>22</v>
      </c>
      <c r="L60" s="106">
        <v>-8</v>
      </c>
      <c r="M60" s="104">
        <v>-6</v>
      </c>
      <c r="N60" s="105">
        <v>-5</v>
      </c>
      <c r="O60" s="151">
        <v>-1</v>
      </c>
      <c r="P60" s="104">
        <v>22</v>
      </c>
      <c r="Q60" s="105">
        <v>9</v>
      </c>
      <c r="R60" s="106">
        <v>13</v>
      </c>
      <c r="S60" s="107">
        <v>6</v>
      </c>
      <c r="T60" s="108">
        <v>13</v>
      </c>
      <c r="U60" s="108">
        <v>3</v>
      </c>
      <c r="V60" s="109">
        <v>0</v>
      </c>
      <c r="W60" s="104">
        <v>28</v>
      </c>
      <c r="X60" s="105">
        <v>14</v>
      </c>
      <c r="Y60" s="106">
        <v>14</v>
      </c>
      <c r="Z60" s="107">
        <v>14</v>
      </c>
      <c r="AA60" s="108">
        <v>14</v>
      </c>
      <c r="AB60" s="108">
        <v>0</v>
      </c>
      <c r="AC60" s="109">
        <v>0</v>
      </c>
      <c r="AD60" s="104">
        <v>20</v>
      </c>
      <c r="AE60" s="105">
        <v>27</v>
      </c>
      <c r="AF60" s="106">
        <v>-7</v>
      </c>
      <c r="AG60" s="104">
        <v>200</v>
      </c>
      <c r="AH60" s="105">
        <v>127</v>
      </c>
      <c r="AI60" s="151">
        <v>73</v>
      </c>
      <c r="AJ60" s="107">
        <v>53</v>
      </c>
      <c r="AK60" s="108">
        <v>43</v>
      </c>
      <c r="AL60" s="108">
        <v>72</v>
      </c>
      <c r="AM60" s="109">
        <v>30</v>
      </c>
      <c r="AN60" s="104">
        <v>2</v>
      </c>
      <c r="AO60" s="106">
        <v>0</v>
      </c>
      <c r="AP60" s="118">
        <v>180</v>
      </c>
      <c r="AQ60" s="105">
        <v>100</v>
      </c>
      <c r="AR60" s="151">
        <v>80</v>
      </c>
      <c r="AS60" s="107">
        <v>72</v>
      </c>
      <c r="AT60" s="108">
        <v>55</v>
      </c>
      <c r="AU60" s="108">
        <v>23</v>
      </c>
      <c r="AV60" s="109">
        <v>22</v>
      </c>
      <c r="AW60" s="104">
        <v>5</v>
      </c>
      <c r="AX60" s="106">
        <v>3</v>
      </c>
      <c r="AY60" s="118">
        <v>43</v>
      </c>
    </row>
    <row r="61" spans="1:51" s="157" customFormat="1" x14ac:dyDescent="0.15">
      <c r="A61">
        <v>7</v>
      </c>
      <c r="B61">
        <v>229</v>
      </c>
      <c r="C61" s="156" t="s">
        <v>88</v>
      </c>
      <c r="D61" s="24" t="s">
        <v>51</v>
      </c>
      <c r="E61" s="149">
        <v>210.87</v>
      </c>
      <c r="F61" s="150">
        <v>28175</v>
      </c>
      <c r="G61" s="103">
        <v>72079</v>
      </c>
      <c r="H61" s="103">
        <v>34874</v>
      </c>
      <c r="I61" s="103">
        <v>37205</v>
      </c>
      <c r="J61" s="104">
        <v>-51</v>
      </c>
      <c r="K61" s="105">
        <v>-27</v>
      </c>
      <c r="L61" s="106">
        <v>-24</v>
      </c>
      <c r="M61" s="104">
        <v>-28</v>
      </c>
      <c r="N61" s="105">
        <v>-6</v>
      </c>
      <c r="O61" s="151">
        <v>-22</v>
      </c>
      <c r="P61" s="104">
        <v>44</v>
      </c>
      <c r="Q61" s="105">
        <v>24</v>
      </c>
      <c r="R61" s="106">
        <v>20</v>
      </c>
      <c r="S61" s="107">
        <v>24</v>
      </c>
      <c r="T61" s="108">
        <v>20</v>
      </c>
      <c r="U61" s="108">
        <v>0</v>
      </c>
      <c r="V61" s="109">
        <v>0</v>
      </c>
      <c r="W61" s="104">
        <v>72</v>
      </c>
      <c r="X61" s="105">
        <v>30</v>
      </c>
      <c r="Y61" s="106">
        <v>42</v>
      </c>
      <c r="Z61" s="107">
        <v>30</v>
      </c>
      <c r="AA61" s="108">
        <v>42</v>
      </c>
      <c r="AB61" s="108">
        <v>0</v>
      </c>
      <c r="AC61" s="109">
        <v>0</v>
      </c>
      <c r="AD61" s="104">
        <v>-23</v>
      </c>
      <c r="AE61" s="105">
        <v>-21</v>
      </c>
      <c r="AF61" s="106">
        <v>-2</v>
      </c>
      <c r="AG61" s="104">
        <v>129</v>
      </c>
      <c r="AH61" s="105">
        <v>68</v>
      </c>
      <c r="AI61" s="151">
        <v>61</v>
      </c>
      <c r="AJ61" s="107">
        <v>50</v>
      </c>
      <c r="AK61" s="108">
        <v>52</v>
      </c>
      <c r="AL61" s="108">
        <v>16</v>
      </c>
      <c r="AM61" s="109">
        <v>8</v>
      </c>
      <c r="AN61" s="104">
        <v>2</v>
      </c>
      <c r="AO61" s="106">
        <v>1</v>
      </c>
      <c r="AP61" s="118">
        <v>152</v>
      </c>
      <c r="AQ61" s="105">
        <v>89</v>
      </c>
      <c r="AR61" s="151">
        <v>63</v>
      </c>
      <c r="AS61" s="107">
        <v>68</v>
      </c>
      <c r="AT61" s="108">
        <v>48</v>
      </c>
      <c r="AU61" s="108">
        <v>19</v>
      </c>
      <c r="AV61" s="109">
        <v>15</v>
      </c>
      <c r="AW61" s="104">
        <v>2</v>
      </c>
      <c r="AX61" s="106">
        <v>0</v>
      </c>
      <c r="AY61" s="118">
        <v>-14</v>
      </c>
    </row>
    <row r="62" spans="1:51" x14ac:dyDescent="0.15">
      <c r="A62" s="157"/>
      <c r="B62" s="157"/>
      <c r="C62" s="158" t="s">
        <v>89</v>
      </c>
      <c r="D62" s="78"/>
      <c r="E62" s="159">
        <v>90.33</v>
      </c>
      <c r="F62" s="80">
        <v>11013</v>
      </c>
      <c r="G62" s="82">
        <v>28439</v>
      </c>
      <c r="H62" s="82">
        <v>13310</v>
      </c>
      <c r="I62" s="82">
        <v>15129</v>
      </c>
      <c r="J62" s="121">
        <v>-21</v>
      </c>
      <c r="K62" s="84">
        <v>-15</v>
      </c>
      <c r="L62" s="85">
        <v>-6</v>
      </c>
      <c r="M62" s="121">
        <v>-13</v>
      </c>
      <c r="N62" s="84">
        <v>-8</v>
      </c>
      <c r="O62" s="160">
        <v>-5</v>
      </c>
      <c r="P62" s="121">
        <v>6</v>
      </c>
      <c r="Q62" s="84">
        <v>2</v>
      </c>
      <c r="R62" s="85">
        <v>4</v>
      </c>
      <c r="S62" s="121">
        <v>2</v>
      </c>
      <c r="T62" s="84">
        <v>4</v>
      </c>
      <c r="U62" s="84">
        <v>0</v>
      </c>
      <c r="V62" s="85">
        <v>0</v>
      </c>
      <c r="W62" s="121">
        <v>19</v>
      </c>
      <c r="X62" s="84">
        <v>10</v>
      </c>
      <c r="Y62" s="85">
        <v>9</v>
      </c>
      <c r="Z62" s="121">
        <v>10</v>
      </c>
      <c r="AA62" s="84">
        <v>9</v>
      </c>
      <c r="AB62" s="84">
        <v>0</v>
      </c>
      <c r="AC62" s="85">
        <v>0</v>
      </c>
      <c r="AD62" s="121">
        <v>-8</v>
      </c>
      <c r="AE62" s="84">
        <v>-7</v>
      </c>
      <c r="AF62" s="85">
        <v>-1</v>
      </c>
      <c r="AG62" s="121">
        <v>50</v>
      </c>
      <c r="AH62" s="84">
        <v>24</v>
      </c>
      <c r="AI62" s="160">
        <v>26</v>
      </c>
      <c r="AJ62" s="121">
        <v>24</v>
      </c>
      <c r="AK62" s="84">
        <v>23</v>
      </c>
      <c r="AL62" s="84">
        <v>0</v>
      </c>
      <c r="AM62" s="85">
        <v>2</v>
      </c>
      <c r="AN62" s="121">
        <v>0</v>
      </c>
      <c r="AO62" s="85">
        <v>1</v>
      </c>
      <c r="AP62" s="98">
        <v>58</v>
      </c>
      <c r="AQ62" s="84">
        <v>31</v>
      </c>
      <c r="AR62" s="160">
        <v>27</v>
      </c>
      <c r="AS62" s="121">
        <v>30</v>
      </c>
      <c r="AT62" s="84">
        <v>25</v>
      </c>
      <c r="AU62" s="84">
        <v>1</v>
      </c>
      <c r="AV62" s="85">
        <v>2</v>
      </c>
      <c r="AW62" s="121">
        <v>0</v>
      </c>
      <c r="AX62" s="85">
        <v>0</v>
      </c>
      <c r="AY62" s="98">
        <v>-7</v>
      </c>
    </row>
    <row r="63" spans="1:51" s="157" customFormat="1" x14ac:dyDescent="0.15">
      <c r="A63">
        <v>3</v>
      </c>
      <c r="B63">
        <v>301</v>
      </c>
      <c r="C63" s="152" t="s">
        <v>90</v>
      </c>
      <c r="D63" s="24"/>
      <c r="E63" s="149">
        <v>90.33</v>
      </c>
      <c r="F63" s="150">
        <v>11013</v>
      </c>
      <c r="G63" s="103">
        <v>28439</v>
      </c>
      <c r="H63" s="103">
        <v>13310</v>
      </c>
      <c r="I63" s="103">
        <v>15129</v>
      </c>
      <c r="J63" s="104">
        <v>-21</v>
      </c>
      <c r="K63" s="105">
        <v>-15</v>
      </c>
      <c r="L63" s="106">
        <v>-6</v>
      </c>
      <c r="M63" s="104">
        <v>-13</v>
      </c>
      <c r="N63" s="105">
        <v>-8</v>
      </c>
      <c r="O63" s="151">
        <v>-5</v>
      </c>
      <c r="P63" s="104">
        <v>6</v>
      </c>
      <c r="Q63" s="105">
        <v>2</v>
      </c>
      <c r="R63" s="106">
        <v>4</v>
      </c>
      <c r="S63" s="107">
        <v>2</v>
      </c>
      <c r="T63" s="108">
        <v>4</v>
      </c>
      <c r="U63" s="108">
        <v>0</v>
      </c>
      <c r="V63" s="109">
        <v>0</v>
      </c>
      <c r="W63" s="104">
        <v>19</v>
      </c>
      <c r="X63" s="105">
        <v>10</v>
      </c>
      <c r="Y63" s="106">
        <v>9</v>
      </c>
      <c r="Z63" s="107">
        <v>10</v>
      </c>
      <c r="AA63" s="108">
        <v>9</v>
      </c>
      <c r="AB63" s="108">
        <v>0</v>
      </c>
      <c r="AC63" s="109">
        <v>0</v>
      </c>
      <c r="AD63" s="104">
        <v>-8</v>
      </c>
      <c r="AE63" s="105">
        <v>-7</v>
      </c>
      <c r="AF63" s="106">
        <v>-1</v>
      </c>
      <c r="AG63" s="104">
        <v>50</v>
      </c>
      <c r="AH63" s="105">
        <v>24</v>
      </c>
      <c r="AI63" s="151">
        <v>26</v>
      </c>
      <c r="AJ63" s="107">
        <v>24</v>
      </c>
      <c r="AK63" s="108">
        <v>23</v>
      </c>
      <c r="AL63" s="108">
        <v>0</v>
      </c>
      <c r="AM63" s="109">
        <v>2</v>
      </c>
      <c r="AN63" s="104">
        <v>0</v>
      </c>
      <c r="AO63" s="106">
        <v>1</v>
      </c>
      <c r="AP63" s="118">
        <v>58</v>
      </c>
      <c r="AQ63" s="105">
        <v>31</v>
      </c>
      <c r="AR63" s="151">
        <v>27</v>
      </c>
      <c r="AS63" s="107">
        <v>30</v>
      </c>
      <c r="AT63" s="108">
        <v>25</v>
      </c>
      <c r="AU63" s="108">
        <v>1</v>
      </c>
      <c r="AV63" s="109">
        <v>2</v>
      </c>
      <c r="AW63" s="104">
        <v>0</v>
      </c>
      <c r="AX63" s="106">
        <v>0</v>
      </c>
      <c r="AY63" s="118">
        <v>-7</v>
      </c>
    </row>
    <row r="64" spans="1:51" x14ac:dyDescent="0.15">
      <c r="A64" s="157"/>
      <c r="B64" s="157"/>
      <c r="C64" s="158" t="s">
        <v>91</v>
      </c>
      <c r="D64" s="78"/>
      <c r="E64" s="159">
        <v>185.19</v>
      </c>
      <c r="F64" s="80">
        <v>6520</v>
      </c>
      <c r="G64" s="134">
        <v>18136</v>
      </c>
      <c r="H64" s="134">
        <v>8730</v>
      </c>
      <c r="I64" s="134">
        <v>9406</v>
      </c>
      <c r="J64" s="121">
        <v>-36</v>
      </c>
      <c r="K64" s="84">
        <v>-15</v>
      </c>
      <c r="L64" s="85">
        <v>-21</v>
      </c>
      <c r="M64" s="121">
        <v>-14</v>
      </c>
      <c r="N64" s="84">
        <v>-9</v>
      </c>
      <c r="O64" s="160">
        <v>-5</v>
      </c>
      <c r="P64" s="121">
        <v>4</v>
      </c>
      <c r="Q64" s="84">
        <v>0</v>
      </c>
      <c r="R64" s="85">
        <v>4</v>
      </c>
      <c r="S64" s="121">
        <v>0</v>
      </c>
      <c r="T64" s="84">
        <v>4</v>
      </c>
      <c r="U64" s="84">
        <v>0</v>
      </c>
      <c r="V64" s="85">
        <v>0</v>
      </c>
      <c r="W64" s="121">
        <v>18</v>
      </c>
      <c r="X64" s="84">
        <v>9</v>
      </c>
      <c r="Y64" s="85">
        <v>9</v>
      </c>
      <c r="Z64" s="121">
        <v>9</v>
      </c>
      <c r="AA64" s="84">
        <v>9</v>
      </c>
      <c r="AB64" s="84">
        <v>0</v>
      </c>
      <c r="AC64" s="85">
        <v>0</v>
      </c>
      <c r="AD64" s="121">
        <v>-22</v>
      </c>
      <c r="AE64" s="84">
        <v>-6</v>
      </c>
      <c r="AF64" s="85">
        <v>-16</v>
      </c>
      <c r="AG64" s="121">
        <v>18</v>
      </c>
      <c r="AH64" s="84">
        <v>11</v>
      </c>
      <c r="AI64" s="160">
        <v>7</v>
      </c>
      <c r="AJ64" s="121">
        <v>8</v>
      </c>
      <c r="AK64" s="84">
        <v>3</v>
      </c>
      <c r="AL64" s="84">
        <v>3</v>
      </c>
      <c r="AM64" s="85">
        <v>4</v>
      </c>
      <c r="AN64" s="121">
        <v>0</v>
      </c>
      <c r="AO64" s="85">
        <v>0</v>
      </c>
      <c r="AP64" s="98">
        <v>40</v>
      </c>
      <c r="AQ64" s="84">
        <v>17</v>
      </c>
      <c r="AR64" s="160">
        <v>23</v>
      </c>
      <c r="AS64" s="121">
        <v>8</v>
      </c>
      <c r="AT64" s="84">
        <v>15</v>
      </c>
      <c r="AU64" s="84">
        <v>8</v>
      </c>
      <c r="AV64" s="85">
        <v>8</v>
      </c>
      <c r="AW64" s="121">
        <v>1</v>
      </c>
      <c r="AX64" s="85">
        <v>0</v>
      </c>
      <c r="AY64" s="98">
        <v>-8</v>
      </c>
    </row>
    <row r="65" spans="1:51" s="157" customFormat="1" x14ac:dyDescent="0.15">
      <c r="A65">
        <v>5</v>
      </c>
      <c r="B65">
        <v>365</v>
      </c>
      <c r="C65" s="152" t="s">
        <v>92</v>
      </c>
      <c r="D65" s="24"/>
      <c r="E65" s="149">
        <v>185.19</v>
      </c>
      <c r="F65" s="150">
        <v>6520</v>
      </c>
      <c r="G65" s="103">
        <v>18136</v>
      </c>
      <c r="H65" s="103">
        <v>8730</v>
      </c>
      <c r="I65" s="103">
        <v>9406</v>
      </c>
      <c r="J65" s="104">
        <v>-36</v>
      </c>
      <c r="K65" s="105">
        <v>-15</v>
      </c>
      <c r="L65" s="106">
        <v>-21</v>
      </c>
      <c r="M65" s="104">
        <v>-14</v>
      </c>
      <c r="N65" s="105">
        <v>-9</v>
      </c>
      <c r="O65" s="151">
        <v>-5</v>
      </c>
      <c r="P65" s="104">
        <v>4</v>
      </c>
      <c r="Q65" s="105">
        <v>0</v>
      </c>
      <c r="R65" s="106">
        <v>4</v>
      </c>
      <c r="S65" s="107">
        <v>0</v>
      </c>
      <c r="T65" s="108">
        <v>4</v>
      </c>
      <c r="U65" s="108">
        <v>0</v>
      </c>
      <c r="V65" s="109">
        <v>0</v>
      </c>
      <c r="W65" s="104">
        <v>18</v>
      </c>
      <c r="X65" s="105">
        <v>9</v>
      </c>
      <c r="Y65" s="106">
        <v>9</v>
      </c>
      <c r="Z65" s="107">
        <v>9</v>
      </c>
      <c r="AA65" s="108">
        <v>9</v>
      </c>
      <c r="AB65" s="108">
        <v>0</v>
      </c>
      <c r="AC65" s="109">
        <v>0</v>
      </c>
      <c r="AD65" s="104">
        <v>-22</v>
      </c>
      <c r="AE65" s="105">
        <v>-6</v>
      </c>
      <c r="AF65" s="106">
        <v>-16</v>
      </c>
      <c r="AG65" s="104">
        <v>18</v>
      </c>
      <c r="AH65" s="105">
        <v>11</v>
      </c>
      <c r="AI65" s="151">
        <v>7</v>
      </c>
      <c r="AJ65" s="107">
        <v>8</v>
      </c>
      <c r="AK65" s="108">
        <v>3</v>
      </c>
      <c r="AL65" s="108">
        <v>3</v>
      </c>
      <c r="AM65" s="109">
        <v>4</v>
      </c>
      <c r="AN65" s="104">
        <v>0</v>
      </c>
      <c r="AO65" s="106">
        <v>0</v>
      </c>
      <c r="AP65" s="118">
        <v>40</v>
      </c>
      <c r="AQ65" s="105">
        <v>17</v>
      </c>
      <c r="AR65" s="151">
        <v>23</v>
      </c>
      <c r="AS65" s="107">
        <v>8</v>
      </c>
      <c r="AT65" s="108">
        <v>15</v>
      </c>
      <c r="AU65" s="108">
        <v>8</v>
      </c>
      <c r="AV65" s="109">
        <v>8</v>
      </c>
      <c r="AW65" s="104">
        <v>1</v>
      </c>
      <c r="AX65" s="106">
        <v>0</v>
      </c>
      <c r="AY65" s="118">
        <v>-8</v>
      </c>
    </row>
    <row r="66" spans="1:51" x14ac:dyDescent="0.15">
      <c r="A66" s="157"/>
      <c r="B66" s="157"/>
      <c r="C66" s="120" t="s">
        <v>93</v>
      </c>
      <c r="D66" s="78"/>
      <c r="E66" s="159">
        <v>44.05</v>
      </c>
      <c r="F66" s="80">
        <v>25969</v>
      </c>
      <c r="G66" s="82">
        <v>63744</v>
      </c>
      <c r="H66" s="82">
        <v>31040</v>
      </c>
      <c r="I66" s="82">
        <v>32704</v>
      </c>
      <c r="J66" s="121">
        <v>-14</v>
      </c>
      <c r="K66" s="84">
        <v>-10</v>
      </c>
      <c r="L66" s="85">
        <v>-4</v>
      </c>
      <c r="M66" s="121">
        <v>-15</v>
      </c>
      <c r="N66" s="84">
        <v>-10</v>
      </c>
      <c r="O66" s="160">
        <v>-5</v>
      </c>
      <c r="P66" s="121">
        <v>43</v>
      </c>
      <c r="Q66" s="84">
        <v>21</v>
      </c>
      <c r="R66" s="85">
        <v>22</v>
      </c>
      <c r="S66" s="121">
        <v>21</v>
      </c>
      <c r="T66" s="84">
        <v>21</v>
      </c>
      <c r="U66" s="84">
        <v>0</v>
      </c>
      <c r="V66" s="85">
        <v>1</v>
      </c>
      <c r="W66" s="121">
        <v>58</v>
      </c>
      <c r="X66" s="84">
        <v>31</v>
      </c>
      <c r="Y66" s="85">
        <v>27</v>
      </c>
      <c r="Z66" s="121">
        <v>30</v>
      </c>
      <c r="AA66" s="84">
        <v>27</v>
      </c>
      <c r="AB66" s="84">
        <v>1</v>
      </c>
      <c r="AC66" s="85">
        <v>0</v>
      </c>
      <c r="AD66" s="121">
        <v>1</v>
      </c>
      <c r="AE66" s="84">
        <v>0</v>
      </c>
      <c r="AF66" s="85">
        <v>1</v>
      </c>
      <c r="AG66" s="121">
        <v>185</v>
      </c>
      <c r="AH66" s="84">
        <v>107</v>
      </c>
      <c r="AI66" s="160">
        <v>78</v>
      </c>
      <c r="AJ66" s="121">
        <v>85</v>
      </c>
      <c r="AK66" s="84">
        <v>71</v>
      </c>
      <c r="AL66" s="84">
        <v>20</v>
      </c>
      <c r="AM66" s="85">
        <v>7</v>
      </c>
      <c r="AN66" s="121">
        <v>2</v>
      </c>
      <c r="AO66" s="85">
        <v>0</v>
      </c>
      <c r="AP66" s="98">
        <v>184</v>
      </c>
      <c r="AQ66" s="84">
        <v>107</v>
      </c>
      <c r="AR66" s="160">
        <v>77</v>
      </c>
      <c r="AS66" s="121">
        <v>90</v>
      </c>
      <c r="AT66" s="84">
        <v>67</v>
      </c>
      <c r="AU66" s="84">
        <v>14</v>
      </c>
      <c r="AV66" s="85">
        <v>9</v>
      </c>
      <c r="AW66" s="121">
        <v>3</v>
      </c>
      <c r="AX66" s="85">
        <v>1</v>
      </c>
      <c r="AY66" s="98">
        <v>3</v>
      </c>
    </row>
    <row r="67" spans="1:51" x14ac:dyDescent="0.15">
      <c r="A67">
        <v>4</v>
      </c>
      <c r="B67">
        <v>381</v>
      </c>
      <c r="C67" s="156" t="s">
        <v>94</v>
      </c>
      <c r="D67" s="24"/>
      <c r="E67" s="149">
        <v>34.92</v>
      </c>
      <c r="F67" s="150">
        <v>11762</v>
      </c>
      <c r="G67" s="103">
        <v>29982</v>
      </c>
      <c r="H67" s="103">
        <v>14624</v>
      </c>
      <c r="I67" s="103">
        <v>15358</v>
      </c>
      <c r="J67" s="104">
        <v>-12</v>
      </c>
      <c r="K67" s="105">
        <v>-11</v>
      </c>
      <c r="L67" s="106">
        <v>-1</v>
      </c>
      <c r="M67" s="104">
        <v>-17</v>
      </c>
      <c r="N67" s="105">
        <v>-15</v>
      </c>
      <c r="O67" s="151">
        <v>-2</v>
      </c>
      <c r="P67" s="104">
        <v>18</v>
      </c>
      <c r="Q67" s="105">
        <v>7</v>
      </c>
      <c r="R67" s="106">
        <v>11</v>
      </c>
      <c r="S67" s="107">
        <v>7</v>
      </c>
      <c r="T67" s="108">
        <v>10</v>
      </c>
      <c r="U67" s="108">
        <v>0</v>
      </c>
      <c r="V67" s="109">
        <v>1</v>
      </c>
      <c r="W67" s="104">
        <v>35</v>
      </c>
      <c r="X67" s="105">
        <v>22</v>
      </c>
      <c r="Y67" s="106">
        <v>13</v>
      </c>
      <c r="Z67" s="107">
        <v>22</v>
      </c>
      <c r="AA67" s="108">
        <v>13</v>
      </c>
      <c r="AB67" s="108">
        <v>0</v>
      </c>
      <c r="AC67" s="109">
        <v>0</v>
      </c>
      <c r="AD67" s="104">
        <v>5</v>
      </c>
      <c r="AE67" s="105">
        <v>4</v>
      </c>
      <c r="AF67" s="106">
        <v>1</v>
      </c>
      <c r="AG67" s="104">
        <v>69</v>
      </c>
      <c r="AH67" s="105">
        <v>45</v>
      </c>
      <c r="AI67" s="151">
        <v>24</v>
      </c>
      <c r="AJ67" s="107">
        <v>30</v>
      </c>
      <c r="AK67" s="108">
        <v>21</v>
      </c>
      <c r="AL67" s="108">
        <v>14</v>
      </c>
      <c r="AM67" s="109">
        <v>3</v>
      </c>
      <c r="AN67" s="104">
        <v>1</v>
      </c>
      <c r="AO67" s="106">
        <v>0</v>
      </c>
      <c r="AP67" s="118">
        <v>64</v>
      </c>
      <c r="AQ67" s="105">
        <v>41</v>
      </c>
      <c r="AR67" s="151">
        <v>23</v>
      </c>
      <c r="AS67" s="107">
        <v>32</v>
      </c>
      <c r="AT67" s="108">
        <v>16</v>
      </c>
      <c r="AU67" s="108">
        <v>7</v>
      </c>
      <c r="AV67" s="109">
        <v>7</v>
      </c>
      <c r="AW67" s="104">
        <v>2</v>
      </c>
      <c r="AX67" s="106">
        <v>0</v>
      </c>
      <c r="AY67" s="118">
        <v>5</v>
      </c>
    </row>
    <row r="68" spans="1:51" s="157" customFormat="1" x14ac:dyDescent="0.15">
      <c r="A68">
        <v>4</v>
      </c>
      <c r="B68">
        <v>382</v>
      </c>
      <c r="C68" s="152" t="s">
        <v>95</v>
      </c>
      <c r="D68" s="24"/>
      <c r="E68" s="149">
        <v>9.1300000000000008</v>
      </c>
      <c r="F68" s="150">
        <v>14207</v>
      </c>
      <c r="G68" s="103">
        <v>33762</v>
      </c>
      <c r="H68" s="103">
        <v>16416</v>
      </c>
      <c r="I68" s="103">
        <v>17346</v>
      </c>
      <c r="J68" s="104">
        <v>-2</v>
      </c>
      <c r="K68" s="105">
        <v>1</v>
      </c>
      <c r="L68" s="106">
        <v>-3</v>
      </c>
      <c r="M68" s="104">
        <v>2</v>
      </c>
      <c r="N68" s="105">
        <v>5</v>
      </c>
      <c r="O68" s="151">
        <v>-3</v>
      </c>
      <c r="P68" s="104">
        <v>25</v>
      </c>
      <c r="Q68" s="105">
        <v>14</v>
      </c>
      <c r="R68" s="106">
        <v>11</v>
      </c>
      <c r="S68" s="107">
        <v>14</v>
      </c>
      <c r="T68" s="108">
        <v>11</v>
      </c>
      <c r="U68" s="108">
        <v>0</v>
      </c>
      <c r="V68" s="109">
        <v>0</v>
      </c>
      <c r="W68" s="104">
        <v>23</v>
      </c>
      <c r="X68" s="105">
        <v>9</v>
      </c>
      <c r="Y68" s="106">
        <v>14</v>
      </c>
      <c r="Z68" s="107">
        <v>8</v>
      </c>
      <c r="AA68" s="108">
        <v>14</v>
      </c>
      <c r="AB68" s="108">
        <v>1</v>
      </c>
      <c r="AC68" s="109">
        <v>0</v>
      </c>
      <c r="AD68" s="104">
        <v>-4</v>
      </c>
      <c r="AE68" s="105">
        <v>-4</v>
      </c>
      <c r="AF68" s="106">
        <v>0</v>
      </c>
      <c r="AG68" s="104">
        <v>116</v>
      </c>
      <c r="AH68" s="105">
        <v>62</v>
      </c>
      <c r="AI68" s="151">
        <v>54</v>
      </c>
      <c r="AJ68" s="107">
        <v>55</v>
      </c>
      <c r="AK68" s="108">
        <v>50</v>
      </c>
      <c r="AL68" s="108">
        <v>6</v>
      </c>
      <c r="AM68" s="109">
        <v>4</v>
      </c>
      <c r="AN68" s="104">
        <v>1</v>
      </c>
      <c r="AO68" s="106">
        <v>0</v>
      </c>
      <c r="AP68" s="118">
        <v>120</v>
      </c>
      <c r="AQ68" s="105">
        <v>66</v>
      </c>
      <c r="AR68" s="151">
        <v>54</v>
      </c>
      <c r="AS68" s="107">
        <v>58</v>
      </c>
      <c r="AT68" s="108">
        <v>51</v>
      </c>
      <c r="AU68" s="108">
        <v>7</v>
      </c>
      <c r="AV68" s="109">
        <v>2</v>
      </c>
      <c r="AW68" s="104">
        <v>1</v>
      </c>
      <c r="AX68" s="106">
        <v>1</v>
      </c>
      <c r="AY68" s="118">
        <v>-2</v>
      </c>
    </row>
    <row r="69" spans="1:51" x14ac:dyDescent="0.15">
      <c r="A69" s="157"/>
      <c r="B69" s="157"/>
      <c r="C69" s="120" t="s">
        <v>96</v>
      </c>
      <c r="D69" s="78"/>
      <c r="E69" s="159">
        <v>330.7</v>
      </c>
      <c r="F69" s="80">
        <v>16071</v>
      </c>
      <c r="G69" s="82">
        <v>39571</v>
      </c>
      <c r="H69" s="82">
        <v>19118</v>
      </c>
      <c r="I69" s="82">
        <v>20453</v>
      </c>
      <c r="J69" s="121">
        <v>-21</v>
      </c>
      <c r="K69" s="84">
        <v>-22</v>
      </c>
      <c r="L69" s="85">
        <v>1</v>
      </c>
      <c r="M69" s="121">
        <v>-24</v>
      </c>
      <c r="N69" s="84">
        <v>-15</v>
      </c>
      <c r="O69" s="160">
        <v>-9</v>
      </c>
      <c r="P69" s="121">
        <v>17</v>
      </c>
      <c r="Q69" s="84">
        <v>7</v>
      </c>
      <c r="R69" s="85">
        <v>10</v>
      </c>
      <c r="S69" s="98">
        <v>6</v>
      </c>
      <c r="T69" s="84">
        <v>10</v>
      </c>
      <c r="U69" s="84">
        <v>1</v>
      </c>
      <c r="V69" s="85">
        <v>0</v>
      </c>
      <c r="W69" s="121">
        <v>41</v>
      </c>
      <c r="X69" s="84">
        <v>22</v>
      </c>
      <c r="Y69" s="85">
        <v>19</v>
      </c>
      <c r="Z69" s="121">
        <v>22</v>
      </c>
      <c r="AA69" s="84">
        <v>19</v>
      </c>
      <c r="AB69" s="84">
        <v>0</v>
      </c>
      <c r="AC69" s="85">
        <v>0</v>
      </c>
      <c r="AD69" s="121">
        <v>3</v>
      </c>
      <c r="AE69" s="84">
        <v>-7</v>
      </c>
      <c r="AF69" s="85">
        <v>10</v>
      </c>
      <c r="AG69" s="121">
        <v>123</v>
      </c>
      <c r="AH69" s="84">
        <v>54</v>
      </c>
      <c r="AI69" s="160">
        <v>69</v>
      </c>
      <c r="AJ69" s="121">
        <v>47</v>
      </c>
      <c r="AK69" s="84">
        <v>31</v>
      </c>
      <c r="AL69" s="84">
        <v>7</v>
      </c>
      <c r="AM69" s="85">
        <v>38</v>
      </c>
      <c r="AN69" s="121">
        <v>0</v>
      </c>
      <c r="AO69" s="85">
        <v>0</v>
      </c>
      <c r="AP69" s="98">
        <v>120</v>
      </c>
      <c r="AQ69" s="84">
        <v>61</v>
      </c>
      <c r="AR69" s="160">
        <v>59</v>
      </c>
      <c r="AS69" s="121">
        <v>40</v>
      </c>
      <c r="AT69" s="84">
        <v>33</v>
      </c>
      <c r="AU69" s="84">
        <v>21</v>
      </c>
      <c r="AV69" s="85">
        <v>25</v>
      </c>
      <c r="AW69" s="121">
        <v>0</v>
      </c>
      <c r="AX69" s="85">
        <v>1</v>
      </c>
      <c r="AY69" s="98">
        <v>14</v>
      </c>
    </row>
    <row r="70" spans="1:51" x14ac:dyDescent="0.15">
      <c r="A70">
        <v>6</v>
      </c>
      <c r="B70">
        <v>442</v>
      </c>
      <c r="C70" s="152" t="s">
        <v>97</v>
      </c>
      <c r="D70" s="24"/>
      <c r="E70" s="149">
        <v>82.67</v>
      </c>
      <c r="F70" s="150">
        <v>4274</v>
      </c>
      <c r="G70" s="103">
        <v>10497</v>
      </c>
      <c r="H70" s="103">
        <v>5128</v>
      </c>
      <c r="I70" s="103">
        <v>5369</v>
      </c>
      <c r="J70" s="104">
        <v>-4</v>
      </c>
      <c r="K70" s="105">
        <v>-4</v>
      </c>
      <c r="L70" s="106">
        <v>0</v>
      </c>
      <c r="M70" s="104">
        <v>-8</v>
      </c>
      <c r="N70" s="105">
        <v>-8</v>
      </c>
      <c r="O70" s="151">
        <v>0</v>
      </c>
      <c r="P70" s="104">
        <v>3</v>
      </c>
      <c r="Q70" s="105">
        <v>0</v>
      </c>
      <c r="R70" s="106">
        <v>3</v>
      </c>
      <c r="S70" s="107">
        <v>0</v>
      </c>
      <c r="T70" s="108">
        <v>3</v>
      </c>
      <c r="U70" s="108">
        <v>0</v>
      </c>
      <c r="V70" s="109">
        <v>0</v>
      </c>
      <c r="W70" s="104">
        <v>11</v>
      </c>
      <c r="X70" s="105">
        <v>8</v>
      </c>
      <c r="Y70" s="106">
        <v>3</v>
      </c>
      <c r="Z70" s="107">
        <v>8</v>
      </c>
      <c r="AA70" s="108">
        <v>3</v>
      </c>
      <c r="AB70" s="108">
        <v>0</v>
      </c>
      <c r="AC70" s="109">
        <v>0</v>
      </c>
      <c r="AD70" s="104">
        <v>4</v>
      </c>
      <c r="AE70" s="105">
        <v>4</v>
      </c>
      <c r="AF70" s="106">
        <v>0</v>
      </c>
      <c r="AG70" s="104">
        <v>13</v>
      </c>
      <c r="AH70" s="105">
        <v>10</v>
      </c>
      <c r="AI70" s="151">
        <v>3</v>
      </c>
      <c r="AJ70" s="107">
        <v>7</v>
      </c>
      <c r="AK70" s="108">
        <v>2</v>
      </c>
      <c r="AL70" s="108">
        <v>3</v>
      </c>
      <c r="AM70" s="109">
        <v>1</v>
      </c>
      <c r="AN70" s="104">
        <v>0</v>
      </c>
      <c r="AO70" s="106">
        <v>0</v>
      </c>
      <c r="AP70" s="118">
        <v>9</v>
      </c>
      <c r="AQ70" s="105">
        <v>6</v>
      </c>
      <c r="AR70" s="151">
        <v>3</v>
      </c>
      <c r="AS70" s="107">
        <v>6</v>
      </c>
      <c r="AT70" s="108">
        <v>3</v>
      </c>
      <c r="AU70" s="108">
        <v>0</v>
      </c>
      <c r="AV70" s="109">
        <v>0</v>
      </c>
      <c r="AW70" s="104">
        <v>0</v>
      </c>
      <c r="AX70" s="106">
        <v>0</v>
      </c>
      <c r="AY70" s="118">
        <v>14</v>
      </c>
    </row>
    <row r="71" spans="1:51" x14ac:dyDescent="0.15">
      <c r="A71">
        <v>6</v>
      </c>
      <c r="B71">
        <v>443</v>
      </c>
      <c r="C71" s="152" t="s">
        <v>98</v>
      </c>
      <c r="D71" s="24"/>
      <c r="E71" s="149">
        <v>45.79</v>
      </c>
      <c r="F71" s="150">
        <v>8007</v>
      </c>
      <c r="G71" s="103">
        <v>19079</v>
      </c>
      <c r="H71" s="103">
        <v>9295</v>
      </c>
      <c r="I71" s="103">
        <v>9784</v>
      </c>
      <c r="J71" s="104">
        <v>10</v>
      </c>
      <c r="K71" s="105">
        <v>-4</v>
      </c>
      <c r="L71" s="106">
        <v>14</v>
      </c>
      <c r="M71" s="104">
        <v>-9</v>
      </c>
      <c r="N71" s="105">
        <v>-5</v>
      </c>
      <c r="O71" s="151">
        <v>-4</v>
      </c>
      <c r="P71" s="104">
        <v>9</v>
      </c>
      <c r="Q71" s="105">
        <v>3</v>
      </c>
      <c r="R71" s="106">
        <v>6</v>
      </c>
      <c r="S71" s="107">
        <v>3</v>
      </c>
      <c r="T71" s="108">
        <v>6</v>
      </c>
      <c r="U71" s="108">
        <v>0</v>
      </c>
      <c r="V71" s="109">
        <v>0</v>
      </c>
      <c r="W71" s="104">
        <v>18</v>
      </c>
      <c r="X71" s="105">
        <v>8</v>
      </c>
      <c r="Y71" s="106">
        <v>10</v>
      </c>
      <c r="Z71" s="107">
        <v>8</v>
      </c>
      <c r="AA71" s="108">
        <v>10</v>
      </c>
      <c r="AB71" s="108">
        <v>0</v>
      </c>
      <c r="AC71" s="109">
        <v>0</v>
      </c>
      <c r="AD71" s="104">
        <v>19</v>
      </c>
      <c r="AE71" s="105">
        <v>1</v>
      </c>
      <c r="AF71" s="106">
        <v>18</v>
      </c>
      <c r="AG71" s="104">
        <v>91</v>
      </c>
      <c r="AH71" s="105">
        <v>35</v>
      </c>
      <c r="AI71" s="151">
        <v>56</v>
      </c>
      <c r="AJ71" s="107">
        <v>31</v>
      </c>
      <c r="AK71" s="108">
        <v>22</v>
      </c>
      <c r="AL71" s="108">
        <v>4</v>
      </c>
      <c r="AM71" s="109">
        <v>34</v>
      </c>
      <c r="AN71" s="104">
        <v>0</v>
      </c>
      <c r="AO71" s="106">
        <v>0</v>
      </c>
      <c r="AP71" s="118">
        <v>72</v>
      </c>
      <c r="AQ71" s="105">
        <v>34</v>
      </c>
      <c r="AR71" s="151">
        <v>38</v>
      </c>
      <c r="AS71" s="107">
        <v>26</v>
      </c>
      <c r="AT71" s="108">
        <v>20</v>
      </c>
      <c r="AU71" s="108">
        <v>8</v>
      </c>
      <c r="AV71" s="109">
        <v>17</v>
      </c>
      <c r="AW71" s="104">
        <v>0</v>
      </c>
      <c r="AX71" s="106">
        <v>1</v>
      </c>
      <c r="AY71" s="118">
        <v>20</v>
      </c>
    </row>
    <row r="72" spans="1:51" s="157" customFormat="1" x14ac:dyDescent="0.15">
      <c r="A72">
        <v>6</v>
      </c>
      <c r="B72">
        <v>446</v>
      </c>
      <c r="C72" s="152" t="s">
        <v>99</v>
      </c>
      <c r="D72" s="24"/>
      <c r="E72" s="149">
        <v>202.23</v>
      </c>
      <c r="F72" s="150">
        <v>3790</v>
      </c>
      <c r="G72" s="103">
        <v>9995</v>
      </c>
      <c r="H72" s="103">
        <v>4695</v>
      </c>
      <c r="I72" s="103">
        <v>5300</v>
      </c>
      <c r="J72" s="104">
        <v>-27</v>
      </c>
      <c r="K72" s="105">
        <v>-14</v>
      </c>
      <c r="L72" s="106">
        <v>-13</v>
      </c>
      <c r="M72" s="104">
        <v>-7</v>
      </c>
      <c r="N72" s="105">
        <v>-2</v>
      </c>
      <c r="O72" s="151">
        <v>-5</v>
      </c>
      <c r="P72" s="104">
        <v>5</v>
      </c>
      <c r="Q72" s="105">
        <v>4</v>
      </c>
      <c r="R72" s="106">
        <v>1</v>
      </c>
      <c r="S72" s="107">
        <v>3</v>
      </c>
      <c r="T72" s="108">
        <v>1</v>
      </c>
      <c r="U72" s="108">
        <v>1</v>
      </c>
      <c r="V72" s="109">
        <v>0</v>
      </c>
      <c r="W72" s="104">
        <v>12</v>
      </c>
      <c r="X72" s="105">
        <v>6</v>
      </c>
      <c r="Y72" s="106">
        <v>6</v>
      </c>
      <c r="Z72" s="107">
        <v>6</v>
      </c>
      <c r="AA72" s="108">
        <v>6</v>
      </c>
      <c r="AB72" s="108">
        <v>0</v>
      </c>
      <c r="AC72" s="109">
        <v>0</v>
      </c>
      <c r="AD72" s="104">
        <v>-20</v>
      </c>
      <c r="AE72" s="105">
        <v>-12</v>
      </c>
      <c r="AF72" s="106">
        <v>-8</v>
      </c>
      <c r="AG72" s="104">
        <v>19</v>
      </c>
      <c r="AH72" s="105">
        <v>9</v>
      </c>
      <c r="AI72" s="151">
        <v>10</v>
      </c>
      <c r="AJ72" s="107">
        <v>9</v>
      </c>
      <c r="AK72" s="108">
        <v>7</v>
      </c>
      <c r="AL72" s="108">
        <v>0</v>
      </c>
      <c r="AM72" s="109">
        <v>3</v>
      </c>
      <c r="AN72" s="104">
        <v>0</v>
      </c>
      <c r="AO72" s="106">
        <v>0</v>
      </c>
      <c r="AP72" s="118">
        <v>39</v>
      </c>
      <c r="AQ72" s="105">
        <v>21</v>
      </c>
      <c r="AR72" s="151">
        <v>18</v>
      </c>
      <c r="AS72" s="107">
        <v>8</v>
      </c>
      <c r="AT72" s="108">
        <v>10</v>
      </c>
      <c r="AU72" s="108">
        <v>13</v>
      </c>
      <c r="AV72" s="109">
        <v>8</v>
      </c>
      <c r="AW72" s="104">
        <v>0</v>
      </c>
      <c r="AX72" s="106">
        <v>0</v>
      </c>
      <c r="AY72" s="118">
        <v>-20</v>
      </c>
    </row>
    <row r="73" spans="1:51" x14ac:dyDescent="0.15">
      <c r="A73" s="157"/>
      <c r="B73" s="157"/>
      <c r="C73" s="120" t="s">
        <v>100</v>
      </c>
      <c r="D73" s="78"/>
      <c r="E73" s="159">
        <v>22.61</v>
      </c>
      <c r="F73" s="80">
        <v>13097</v>
      </c>
      <c r="G73" s="82">
        <v>33067</v>
      </c>
      <c r="H73" s="82">
        <v>16072</v>
      </c>
      <c r="I73" s="82">
        <v>16995</v>
      </c>
      <c r="J73" s="121">
        <v>14</v>
      </c>
      <c r="K73" s="84">
        <v>3</v>
      </c>
      <c r="L73" s="85">
        <v>11</v>
      </c>
      <c r="M73" s="121">
        <v>-3</v>
      </c>
      <c r="N73" s="84">
        <v>-1</v>
      </c>
      <c r="O73" s="160">
        <v>-2</v>
      </c>
      <c r="P73" s="121">
        <v>18</v>
      </c>
      <c r="Q73" s="84">
        <v>12</v>
      </c>
      <c r="R73" s="85">
        <v>6</v>
      </c>
      <c r="S73" s="121">
        <v>12</v>
      </c>
      <c r="T73" s="84">
        <v>6</v>
      </c>
      <c r="U73" s="84">
        <v>0</v>
      </c>
      <c r="V73" s="85">
        <v>0</v>
      </c>
      <c r="W73" s="121">
        <v>21</v>
      </c>
      <c r="X73" s="84">
        <v>13</v>
      </c>
      <c r="Y73" s="85">
        <v>8</v>
      </c>
      <c r="Z73" s="121">
        <v>13</v>
      </c>
      <c r="AA73" s="84">
        <v>8</v>
      </c>
      <c r="AB73" s="84">
        <v>0</v>
      </c>
      <c r="AC73" s="85">
        <v>0</v>
      </c>
      <c r="AD73" s="121">
        <v>17</v>
      </c>
      <c r="AE73" s="84">
        <v>4</v>
      </c>
      <c r="AF73" s="85">
        <v>13</v>
      </c>
      <c r="AG73" s="121">
        <v>106</v>
      </c>
      <c r="AH73" s="84">
        <v>60</v>
      </c>
      <c r="AI73" s="160">
        <v>46</v>
      </c>
      <c r="AJ73" s="121">
        <v>55</v>
      </c>
      <c r="AK73" s="84">
        <v>45</v>
      </c>
      <c r="AL73" s="84">
        <v>5</v>
      </c>
      <c r="AM73" s="85">
        <v>1</v>
      </c>
      <c r="AN73" s="121">
        <v>0</v>
      </c>
      <c r="AO73" s="85">
        <v>0</v>
      </c>
      <c r="AP73" s="98">
        <v>89</v>
      </c>
      <c r="AQ73" s="84">
        <v>56</v>
      </c>
      <c r="AR73" s="160">
        <v>33</v>
      </c>
      <c r="AS73" s="121">
        <v>50</v>
      </c>
      <c r="AT73" s="84">
        <v>31</v>
      </c>
      <c r="AU73" s="84">
        <v>6</v>
      </c>
      <c r="AV73" s="85">
        <v>2</v>
      </c>
      <c r="AW73" s="121">
        <v>0</v>
      </c>
      <c r="AX73" s="85">
        <v>0</v>
      </c>
      <c r="AY73" s="98">
        <v>14</v>
      </c>
    </row>
    <row r="74" spans="1:51" s="157" customFormat="1" x14ac:dyDescent="0.15">
      <c r="A74">
        <v>7</v>
      </c>
      <c r="B74">
        <v>464</v>
      </c>
      <c r="C74" s="152" t="s">
        <v>101</v>
      </c>
      <c r="D74" s="24" t="s">
        <v>51</v>
      </c>
      <c r="E74" s="149">
        <v>22.61</v>
      </c>
      <c r="F74" s="150">
        <v>13097</v>
      </c>
      <c r="G74" s="103">
        <v>33067</v>
      </c>
      <c r="H74" s="103">
        <v>16072</v>
      </c>
      <c r="I74" s="103">
        <v>16995</v>
      </c>
      <c r="J74" s="104">
        <v>14</v>
      </c>
      <c r="K74" s="105">
        <v>3</v>
      </c>
      <c r="L74" s="106">
        <v>11</v>
      </c>
      <c r="M74" s="104">
        <v>-3</v>
      </c>
      <c r="N74" s="105">
        <v>-1</v>
      </c>
      <c r="O74" s="151">
        <v>-2</v>
      </c>
      <c r="P74" s="104">
        <v>18</v>
      </c>
      <c r="Q74" s="105">
        <v>12</v>
      </c>
      <c r="R74" s="106">
        <v>6</v>
      </c>
      <c r="S74" s="107">
        <v>12</v>
      </c>
      <c r="T74" s="108">
        <v>6</v>
      </c>
      <c r="U74" s="108">
        <v>0</v>
      </c>
      <c r="V74" s="109">
        <v>0</v>
      </c>
      <c r="W74" s="104">
        <v>21</v>
      </c>
      <c r="X74" s="105">
        <v>13</v>
      </c>
      <c r="Y74" s="106">
        <v>8</v>
      </c>
      <c r="Z74" s="107">
        <v>13</v>
      </c>
      <c r="AA74" s="108">
        <v>8</v>
      </c>
      <c r="AB74" s="108">
        <v>0</v>
      </c>
      <c r="AC74" s="109">
        <v>0</v>
      </c>
      <c r="AD74" s="104">
        <v>17</v>
      </c>
      <c r="AE74" s="105">
        <v>4</v>
      </c>
      <c r="AF74" s="106">
        <v>13</v>
      </c>
      <c r="AG74" s="104">
        <v>106</v>
      </c>
      <c r="AH74" s="105">
        <v>60</v>
      </c>
      <c r="AI74" s="151">
        <v>46</v>
      </c>
      <c r="AJ74" s="107">
        <v>55</v>
      </c>
      <c r="AK74" s="108">
        <v>45</v>
      </c>
      <c r="AL74" s="108">
        <v>5</v>
      </c>
      <c r="AM74" s="109">
        <v>1</v>
      </c>
      <c r="AN74" s="104">
        <v>0</v>
      </c>
      <c r="AO74" s="106">
        <v>0</v>
      </c>
      <c r="AP74" s="118">
        <v>89</v>
      </c>
      <c r="AQ74" s="105">
        <v>56</v>
      </c>
      <c r="AR74" s="151">
        <v>33</v>
      </c>
      <c r="AS74" s="107">
        <v>50</v>
      </c>
      <c r="AT74" s="108">
        <v>31</v>
      </c>
      <c r="AU74" s="108">
        <v>6</v>
      </c>
      <c r="AV74" s="109">
        <v>2</v>
      </c>
      <c r="AW74" s="104">
        <v>0</v>
      </c>
      <c r="AX74" s="106">
        <v>0</v>
      </c>
      <c r="AY74" s="118">
        <v>14</v>
      </c>
    </row>
    <row r="75" spans="1:51" x14ac:dyDescent="0.15">
      <c r="A75" s="157"/>
      <c r="B75" s="157"/>
      <c r="C75" s="120" t="s">
        <v>102</v>
      </c>
      <c r="D75" s="78"/>
      <c r="E75" s="159">
        <v>150.26</v>
      </c>
      <c r="F75" s="80">
        <v>5529</v>
      </c>
      <c r="G75" s="82">
        <v>13309</v>
      </c>
      <c r="H75" s="82">
        <v>6446</v>
      </c>
      <c r="I75" s="82">
        <v>6863</v>
      </c>
      <c r="J75" s="121">
        <v>10</v>
      </c>
      <c r="K75" s="84">
        <v>0</v>
      </c>
      <c r="L75" s="85">
        <v>10</v>
      </c>
      <c r="M75" s="121">
        <v>-15</v>
      </c>
      <c r="N75" s="84">
        <v>-8</v>
      </c>
      <c r="O75" s="160">
        <v>-7</v>
      </c>
      <c r="P75" s="121">
        <v>3</v>
      </c>
      <c r="Q75" s="84">
        <v>1</v>
      </c>
      <c r="R75" s="85">
        <v>2</v>
      </c>
      <c r="S75" s="121">
        <v>1</v>
      </c>
      <c r="T75" s="84">
        <v>2</v>
      </c>
      <c r="U75" s="84">
        <v>0</v>
      </c>
      <c r="V75" s="85">
        <v>0</v>
      </c>
      <c r="W75" s="121">
        <v>18</v>
      </c>
      <c r="X75" s="84">
        <v>9</v>
      </c>
      <c r="Y75" s="85">
        <v>9</v>
      </c>
      <c r="Z75" s="121">
        <v>9</v>
      </c>
      <c r="AA75" s="84">
        <v>9</v>
      </c>
      <c r="AB75" s="84">
        <v>0</v>
      </c>
      <c r="AC75" s="85">
        <v>0</v>
      </c>
      <c r="AD75" s="121">
        <v>25</v>
      </c>
      <c r="AE75" s="84">
        <v>8</v>
      </c>
      <c r="AF75" s="85">
        <v>17</v>
      </c>
      <c r="AG75" s="121">
        <v>38</v>
      </c>
      <c r="AH75" s="84">
        <v>18</v>
      </c>
      <c r="AI75" s="160">
        <v>20</v>
      </c>
      <c r="AJ75" s="121">
        <v>11</v>
      </c>
      <c r="AK75" s="84">
        <v>13</v>
      </c>
      <c r="AL75" s="84">
        <v>7</v>
      </c>
      <c r="AM75" s="85">
        <v>7</v>
      </c>
      <c r="AN75" s="121">
        <v>0</v>
      </c>
      <c r="AO75" s="85">
        <v>0</v>
      </c>
      <c r="AP75" s="98">
        <v>13</v>
      </c>
      <c r="AQ75" s="84">
        <v>10</v>
      </c>
      <c r="AR75" s="160">
        <v>3</v>
      </c>
      <c r="AS75" s="121">
        <v>8</v>
      </c>
      <c r="AT75" s="84">
        <v>2</v>
      </c>
      <c r="AU75" s="84">
        <v>2</v>
      </c>
      <c r="AV75" s="85">
        <v>1</v>
      </c>
      <c r="AW75" s="121">
        <v>0</v>
      </c>
      <c r="AX75" s="85">
        <v>0</v>
      </c>
      <c r="AY75" s="98">
        <v>11</v>
      </c>
    </row>
    <row r="76" spans="1:51" s="157" customFormat="1" x14ac:dyDescent="0.15">
      <c r="A76">
        <v>7</v>
      </c>
      <c r="B76">
        <v>481</v>
      </c>
      <c r="C76" s="156" t="s">
        <v>103</v>
      </c>
      <c r="D76" s="24"/>
      <c r="E76" s="149">
        <v>150.26</v>
      </c>
      <c r="F76" s="150">
        <v>5529</v>
      </c>
      <c r="G76" s="103">
        <v>13309</v>
      </c>
      <c r="H76" s="103">
        <v>6446</v>
      </c>
      <c r="I76" s="103">
        <v>6863</v>
      </c>
      <c r="J76" s="104">
        <v>10</v>
      </c>
      <c r="K76" s="105">
        <v>0</v>
      </c>
      <c r="L76" s="106">
        <v>10</v>
      </c>
      <c r="M76" s="104">
        <v>-15</v>
      </c>
      <c r="N76" s="105">
        <v>-8</v>
      </c>
      <c r="O76" s="151">
        <v>-7</v>
      </c>
      <c r="P76" s="104">
        <v>3</v>
      </c>
      <c r="Q76" s="105">
        <v>1</v>
      </c>
      <c r="R76" s="106">
        <v>2</v>
      </c>
      <c r="S76" s="107">
        <v>1</v>
      </c>
      <c r="T76" s="108">
        <v>2</v>
      </c>
      <c r="U76" s="108">
        <v>0</v>
      </c>
      <c r="V76" s="109">
        <v>0</v>
      </c>
      <c r="W76" s="104">
        <v>18</v>
      </c>
      <c r="X76" s="105">
        <v>9</v>
      </c>
      <c r="Y76" s="106">
        <v>9</v>
      </c>
      <c r="Z76" s="107">
        <v>9</v>
      </c>
      <c r="AA76" s="108">
        <v>9</v>
      </c>
      <c r="AB76" s="108">
        <v>0</v>
      </c>
      <c r="AC76" s="109">
        <v>0</v>
      </c>
      <c r="AD76" s="104">
        <v>25</v>
      </c>
      <c r="AE76" s="105">
        <v>8</v>
      </c>
      <c r="AF76" s="106">
        <v>17</v>
      </c>
      <c r="AG76" s="104">
        <v>38</v>
      </c>
      <c r="AH76" s="105">
        <v>18</v>
      </c>
      <c r="AI76" s="151">
        <v>20</v>
      </c>
      <c r="AJ76" s="107">
        <v>11</v>
      </c>
      <c r="AK76" s="108">
        <v>13</v>
      </c>
      <c r="AL76" s="108">
        <v>7</v>
      </c>
      <c r="AM76" s="109">
        <v>7</v>
      </c>
      <c r="AN76" s="104">
        <v>0</v>
      </c>
      <c r="AO76" s="106">
        <v>0</v>
      </c>
      <c r="AP76" s="118">
        <v>13</v>
      </c>
      <c r="AQ76" s="105">
        <v>10</v>
      </c>
      <c r="AR76" s="151">
        <v>3</v>
      </c>
      <c r="AS76" s="107">
        <v>8</v>
      </c>
      <c r="AT76" s="108">
        <v>2</v>
      </c>
      <c r="AU76" s="108">
        <v>2</v>
      </c>
      <c r="AV76" s="109">
        <v>1</v>
      </c>
      <c r="AW76" s="104">
        <v>0</v>
      </c>
      <c r="AX76" s="106">
        <v>0</v>
      </c>
      <c r="AY76" s="118">
        <v>11</v>
      </c>
    </row>
    <row r="77" spans="1:51" x14ac:dyDescent="0.15">
      <c r="A77" s="157"/>
      <c r="B77" s="157"/>
      <c r="C77" s="120" t="s">
        <v>104</v>
      </c>
      <c r="D77" s="78"/>
      <c r="E77" s="159">
        <v>307.44</v>
      </c>
      <c r="F77" s="80">
        <v>5876</v>
      </c>
      <c r="G77" s="82">
        <v>14800</v>
      </c>
      <c r="H77" s="82">
        <v>7080</v>
      </c>
      <c r="I77" s="82">
        <v>7720</v>
      </c>
      <c r="J77" s="121">
        <v>-43</v>
      </c>
      <c r="K77" s="84">
        <v>-22</v>
      </c>
      <c r="L77" s="85">
        <v>-21</v>
      </c>
      <c r="M77" s="121">
        <v>-17</v>
      </c>
      <c r="N77" s="84">
        <v>-9</v>
      </c>
      <c r="O77" s="160">
        <v>-8</v>
      </c>
      <c r="P77" s="121">
        <v>5</v>
      </c>
      <c r="Q77" s="84">
        <v>2</v>
      </c>
      <c r="R77" s="85">
        <v>3</v>
      </c>
      <c r="S77" s="121">
        <v>2</v>
      </c>
      <c r="T77" s="84">
        <v>3</v>
      </c>
      <c r="U77" s="84">
        <v>0</v>
      </c>
      <c r="V77" s="85">
        <v>0</v>
      </c>
      <c r="W77" s="121">
        <v>22</v>
      </c>
      <c r="X77" s="84">
        <v>11</v>
      </c>
      <c r="Y77" s="85">
        <v>11</v>
      </c>
      <c r="Z77" s="121">
        <v>11</v>
      </c>
      <c r="AA77" s="84">
        <v>11</v>
      </c>
      <c r="AB77" s="84">
        <v>0</v>
      </c>
      <c r="AC77" s="85">
        <v>0</v>
      </c>
      <c r="AD77" s="121">
        <v>-26</v>
      </c>
      <c r="AE77" s="84">
        <v>-13</v>
      </c>
      <c r="AF77" s="85">
        <v>-13</v>
      </c>
      <c r="AG77" s="121">
        <v>15</v>
      </c>
      <c r="AH77" s="84">
        <v>4</v>
      </c>
      <c r="AI77" s="160">
        <v>11</v>
      </c>
      <c r="AJ77" s="121">
        <v>3</v>
      </c>
      <c r="AK77" s="84">
        <v>7</v>
      </c>
      <c r="AL77" s="84">
        <v>1</v>
      </c>
      <c r="AM77" s="85">
        <v>4</v>
      </c>
      <c r="AN77" s="121">
        <v>0</v>
      </c>
      <c r="AO77" s="85">
        <v>0</v>
      </c>
      <c r="AP77" s="98">
        <v>41</v>
      </c>
      <c r="AQ77" s="84">
        <v>17</v>
      </c>
      <c r="AR77" s="160">
        <v>24</v>
      </c>
      <c r="AS77" s="121">
        <v>12</v>
      </c>
      <c r="AT77" s="84">
        <v>23</v>
      </c>
      <c r="AU77" s="84">
        <v>5</v>
      </c>
      <c r="AV77" s="85">
        <v>1</v>
      </c>
      <c r="AW77" s="121">
        <v>0</v>
      </c>
      <c r="AX77" s="85">
        <v>0</v>
      </c>
      <c r="AY77" s="98">
        <v>-5</v>
      </c>
    </row>
    <row r="78" spans="1:51" s="157" customFormat="1" x14ac:dyDescent="0.15">
      <c r="A78">
        <v>7</v>
      </c>
      <c r="B78">
        <v>501</v>
      </c>
      <c r="C78" s="152" t="s">
        <v>105</v>
      </c>
      <c r="D78" s="24"/>
      <c r="E78" s="149">
        <v>307.44</v>
      </c>
      <c r="F78" s="150">
        <v>5876</v>
      </c>
      <c r="G78" s="103">
        <v>14800</v>
      </c>
      <c r="H78" s="103">
        <v>7080</v>
      </c>
      <c r="I78" s="103">
        <v>7720</v>
      </c>
      <c r="J78" s="104">
        <v>-43</v>
      </c>
      <c r="K78" s="105">
        <v>-22</v>
      </c>
      <c r="L78" s="106">
        <v>-21</v>
      </c>
      <c r="M78" s="104">
        <v>-17</v>
      </c>
      <c r="N78" s="105">
        <v>-9</v>
      </c>
      <c r="O78" s="151">
        <v>-8</v>
      </c>
      <c r="P78" s="104">
        <v>5</v>
      </c>
      <c r="Q78" s="105">
        <v>2</v>
      </c>
      <c r="R78" s="106">
        <v>3</v>
      </c>
      <c r="S78" s="107">
        <v>2</v>
      </c>
      <c r="T78" s="108">
        <v>3</v>
      </c>
      <c r="U78" s="108">
        <v>0</v>
      </c>
      <c r="V78" s="109">
        <v>0</v>
      </c>
      <c r="W78" s="104">
        <v>22</v>
      </c>
      <c r="X78" s="105">
        <v>11</v>
      </c>
      <c r="Y78" s="106">
        <v>11</v>
      </c>
      <c r="Z78" s="107">
        <v>11</v>
      </c>
      <c r="AA78" s="108">
        <v>11</v>
      </c>
      <c r="AB78" s="108">
        <v>0</v>
      </c>
      <c r="AC78" s="109">
        <v>0</v>
      </c>
      <c r="AD78" s="104">
        <v>-26</v>
      </c>
      <c r="AE78" s="105">
        <v>-13</v>
      </c>
      <c r="AF78" s="106">
        <v>-13</v>
      </c>
      <c r="AG78" s="104">
        <v>15</v>
      </c>
      <c r="AH78" s="105">
        <v>4</v>
      </c>
      <c r="AI78" s="151">
        <v>11</v>
      </c>
      <c r="AJ78" s="107">
        <v>3</v>
      </c>
      <c r="AK78" s="108">
        <v>7</v>
      </c>
      <c r="AL78" s="108">
        <v>1</v>
      </c>
      <c r="AM78" s="109">
        <v>4</v>
      </c>
      <c r="AN78" s="104">
        <v>0</v>
      </c>
      <c r="AO78" s="106">
        <v>0</v>
      </c>
      <c r="AP78" s="118">
        <v>41</v>
      </c>
      <c r="AQ78" s="105">
        <v>17</v>
      </c>
      <c r="AR78" s="151">
        <v>24</v>
      </c>
      <c r="AS78" s="107">
        <v>12</v>
      </c>
      <c r="AT78" s="108">
        <v>23</v>
      </c>
      <c r="AU78" s="108">
        <v>5</v>
      </c>
      <c r="AV78" s="109">
        <v>1</v>
      </c>
      <c r="AW78" s="104">
        <v>0</v>
      </c>
      <c r="AX78" s="106">
        <v>0</v>
      </c>
      <c r="AY78" s="118">
        <v>-5</v>
      </c>
    </row>
    <row r="79" spans="1:51" x14ac:dyDescent="0.15">
      <c r="A79" s="157"/>
      <c r="B79" s="157"/>
      <c r="C79" s="120" t="s">
        <v>106</v>
      </c>
      <c r="D79" s="78"/>
      <c r="E79" s="159">
        <v>609.78</v>
      </c>
      <c r="F79" s="120">
        <v>10693</v>
      </c>
      <c r="G79" s="82">
        <v>27339</v>
      </c>
      <c r="H79" s="82">
        <v>12998</v>
      </c>
      <c r="I79" s="82">
        <v>14341</v>
      </c>
      <c r="J79" s="121">
        <v>-52</v>
      </c>
      <c r="K79" s="84">
        <v>-35</v>
      </c>
      <c r="L79" s="85">
        <v>-17</v>
      </c>
      <c r="M79" s="121">
        <v>-32</v>
      </c>
      <c r="N79" s="84">
        <v>-18</v>
      </c>
      <c r="O79" s="160">
        <v>-14</v>
      </c>
      <c r="P79" s="121">
        <v>6</v>
      </c>
      <c r="Q79" s="84">
        <v>3</v>
      </c>
      <c r="R79" s="85">
        <v>3</v>
      </c>
      <c r="S79" s="121">
        <v>3</v>
      </c>
      <c r="T79" s="84">
        <v>3</v>
      </c>
      <c r="U79" s="84">
        <v>0</v>
      </c>
      <c r="V79" s="85">
        <v>0</v>
      </c>
      <c r="W79" s="121">
        <v>38</v>
      </c>
      <c r="X79" s="84">
        <v>21</v>
      </c>
      <c r="Y79" s="85">
        <v>17</v>
      </c>
      <c r="Z79" s="121">
        <v>21</v>
      </c>
      <c r="AA79" s="84">
        <v>17</v>
      </c>
      <c r="AB79" s="84">
        <v>0</v>
      </c>
      <c r="AC79" s="85">
        <v>0</v>
      </c>
      <c r="AD79" s="121">
        <v>-20</v>
      </c>
      <c r="AE79" s="84">
        <v>-17</v>
      </c>
      <c r="AF79" s="85">
        <v>-3</v>
      </c>
      <c r="AG79" s="121">
        <v>36</v>
      </c>
      <c r="AH79" s="84">
        <v>10</v>
      </c>
      <c r="AI79" s="160">
        <v>26</v>
      </c>
      <c r="AJ79" s="121">
        <v>8</v>
      </c>
      <c r="AK79" s="84">
        <v>15</v>
      </c>
      <c r="AL79" s="84">
        <v>1</v>
      </c>
      <c r="AM79" s="85">
        <v>11</v>
      </c>
      <c r="AN79" s="121">
        <v>1</v>
      </c>
      <c r="AO79" s="85">
        <v>0</v>
      </c>
      <c r="AP79" s="98">
        <v>56</v>
      </c>
      <c r="AQ79" s="84">
        <v>27</v>
      </c>
      <c r="AR79" s="160">
        <v>29</v>
      </c>
      <c r="AS79" s="121">
        <v>21</v>
      </c>
      <c r="AT79" s="84">
        <v>22</v>
      </c>
      <c r="AU79" s="84">
        <v>6</v>
      </c>
      <c r="AV79" s="85">
        <v>6</v>
      </c>
      <c r="AW79" s="121">
        <v>0</v>
      </c>
      <c r="AX79" s="85">
        <v>1</v>
      </c>
      <c r="AY79" s="98">
        <v>-12</v>
      </c>
    </row>
    <row r="80" spans="1:51" x14ac:dyDescent="0.15">
      <c r="A80">
        <v>8</v>
      </c>
      <c r="B80">
        <v>585</v>
      </c>
      <c r="C80" s="152" t="s">
        <v>107</v>
      </c>
      <c r="D80" s="24"/>
      <c r="E80" s="149">
        <v>368.77</v>
      </c>
      <c r="F80" s="161">
        <v>5808</v>
      </c>
      <c r="G80" s="103">
        <v>14815</v>
      </c>
      <c r="H80" s="103">
        <v>7038</v>
      </c>
      <c r="I80" s="103">
        <v>7777</v>
      </c>
      <c r="J80" s="104">
        <v>-38</v>
      </c>
      <c r="K80" s="105">
        <v>-23</v>
      </c>
      <c r="L80" s="106">
        <v>-15</v>
      </c>
      <c r="M80" s="104">
        <v>-22</v>
      </c>
      <c r="N80" s="105">
        <v>-13</v>
      </c>
      <c r="O80" s="151">
        <v>-9</v>
      </c>
      <c r="P80" s="104">
        <v>1</v>
      </c>
      <c r="Q80" s="105">
        <v>0</v>
      </c>
      <c r="R80" s="106">
        <v>1</v>
      </c>
      <c r="S80" s="107">
        <v>0</v>
      </c>
      <c r="T80" s="108">
        <v>1</v>
      </c>
      <c r="U80" s="108">
        <v>0</v>
      </c>
      <c r="V80" s="109">
        <v>0</v>
      </c>
      <c r="W80" s="104">
        <v>23</v>
      </c>
      <c r="X80" s="105">
        <v>13</v>
      </c>
      <c r="Y80" s="106">
        <v>10</v>
      </c>
      <c r="Z80" s="107">
        <v>13</v>
      </c>
      <c r="AA80" s="108">
        <v>10</v>
      </c>
      <c r="AB80" s="108">
        <v>0</v>
      </c>
      <c r="AC80" s="109">
        <v>0</v>
      </c>
      <c r="AD80" s="104">
        <v>-16</v>
      </c>
      <c r="AE80" s="105">
        <v>-10</v>
      </c>
      <c r="AF80" s="106">
        <v>-6</v>
      </c>
      <c r="AG80" s="104">
        <v>15</v>
      </c>
      <c r="AH80" s="105">
        <v>3</v>
      </c>
      <c r="AI80" s="151">
        <v>12</v>
      </c>
      <c r="AJ80" s="107">
        <v>3</v>
      </c>
      <c r="AK80" s="108">
        <v>6</v>
      </c>
      <c r="AL80" s="108">
        <v>0</v>
      </c>
      <c r="AM80" s="109">
        <v>6</v>
      </c>
      <c r="AN80" s="104">
        <v>0</v>
      </c>
      <c r="AO80" s="106">
        <v>0</v>
      </c>
      <c r="AP80" s="118">
        <v>31</v>
      </c>
      <c r="AQ80" s="105">
        <v>13</v>
      </c>
      <c r="AR80" s="151">
        <v>18</v>
      </c>
      <c r="AS80" s="107">
        <v>11</v>
      </c>
      <c r="AT80" s="108">
        <v>14</v>
      </c>
      <c r="AU80" s="108">
        <v>2</v>
      </c>
      <c r="AV80" s="109">
        <v>4</v>
      </c>
      <c r="AW80" s="104">
        <v>0</v>
      </c>
      <c r="AX80" s="106">
        <v>0</v>
      </c>
      <c r="AY80" s="118">
        <v>-8</v>
      </c>
    </row>
    <row r="81" spans="1:51" ht="13.5" customHeight="1" x14ac:dyDescent="0.15">
      <c r="A81">
        <v>8</v>
      </c>
      <c r="B81" s="162">
        <v>586</v>
      </c>
      <c r="C81" s="163" t="s">
        <v>108</v>
      </c>
      <c r="D81" s="164"/>
      <c r="E81" s="165">
        <v>241.01</v>
      </c>
      <c r="F81" s="166">
        <v>4885</v>
      </c>
      <c r="G81" s="167">
        <v>12524</v>
      </c>
      <c r="H81" s="167">
        <v>5960</v>
      </c>
      <c r="I81" s="167">
        <v>6564</v>
      </c>
      <c r="J81" s="168">
        <v>-14</v>
      </c>
      <c r="K81" s="169">
        <v>-12</v>
      </c>
      <c r="L81" s="170">
        <v>-2</v>
      </c>
      <c r="M81" s="168">
        <v>-10</v>
      </c>
      <c r="N81" s="169">
        <v>-5</v>
      </c>
      <c r="O81" s="171">
        <v>-5</v>
      </c>
      <c r="P81" s="168">
        <v>5</v>
      </c>
      <c r="Q81" s="169">
        <v>3</v>
      </c>
      <c r="R81" s="170">
        <v>2</v>
      </c>
      <c r="S81" s="172">
        <v>3</v>
      </c>
      <c r="T81" s="173">
        <v>2</v>
      </c>
      <c r="U81" s="173">
        <v>0</v>
      </c>
      <c r="V81" s="174">
        <v>0</v>
      </c>
      <c r="W81" s="168">
        <v>15</v>
      </c>
      <c r="X81" s="169">
        <v>8</v>
      </c>
      <c r="Y81" s="170">
        <v>7</v>
      </c>
      <c r="Z81" s="172">
        <v>8</v>
      </c>
      <c r="AA81" s="173">
        <v>7</v>
      </c>
      <c r="AB81" s="173">
        <v>0</v>
      </c>
      <c r="AC81" s="174">
        <v>0</v>
      </c>
      <c r="AD81" s="168">
        <v>-4</v>
      </c>
      <c r="AE81" s="169">
        <v>-7</v>
      </c>
      <c r="AF81" s="170">
        <v>3</v>
      </c>
      <c r="AG81" s="168">
        <v>21</v>
      </c>
      <c r="AH81" s="169">
        <v>7</v>
      </c>
      <c r="AI81" s="171">
        <v>14</v>
      </c>
      <c r="AJ81" s="172">
        <v>5</v>
      </c>
      <c r="AK81" s="173">
        <v>9</v>
      </c>
      <c r="AL81" s="173">
        <v>1</v>
      </c>
      <c r="AM81" s="174">
        <v>5</v>
      </c>
      <c r="AN81" s="168">
        <v>1</v>
      </c>
      <c r="AO81" s="170">
        <v>0</v>
      </c>
      <c r="AP81" s="175">
        <v>25</v>
      </c>
      <c r="AQ81" s="169">
        <v>14</v>
      </c>
      <c r="AR81" s="171">
        <v>11</v>
      </c>
      <c r="AS81" s="172">
        <v>10</v>
      </c>
      <c r="AT81" s="173">
        <v>8</v>
      </c>
      <c r="AU81" s="173">
        <v>4</v>
      </c>
      <c r="AV81" s="174">
        <v>2</v>
      </c>
      <c r="AW81" s="168">
        <v>0</v>
      </c>
      <c r="AX81" s="170">
        <v>1</v>
      </c>
      <c r="AY81" s="175">
        <v>-4</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168</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169</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137</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7"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4DA-8D5B-476E-9215-FDA7C790E3F4}">
  <sheetPr codeName="Sheet1">
    <pageSetUpPr fitToPage="1"/>
  </sheetPr>
  <dimension ref="A1:AY106"/>
  <sheetViews>
    <sheetView view="pageBreakPreview" zoomScaleNormal="100" zoomScaleSheetLayoutView="100" workbookViewId="0">
      <pane xSplit="5" ySplit="7" topLeftCell="F71" activePane="bottomRight" state="frozen"/>
      <selection pane="topRight" activeCell="F1" sqref="F1"/>
      <selection pane="bottomLeft" activeCell="A8" sqref="A8"/>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230</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231</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8400.9500000000007</v>
      </c>
      <c r="F8" s="80">
        <v>2443501</v>
      </c>
      <c r="G8" s="81">
        <v>5375204</v>
      </c>
      <c r="H8" s="81">
        <v>2552555</v>
      </c>
      <c r="I8" s="82">
        <v>2822649</v>
      </c>
      <c r="J8" s="83">
        <v>-1563</v>
      </c>
      <c r="K8" s="84">
        <v>-667</v>
      </c>
      <c r="L8" s="85">
        <v>-896</v>
      </c>
      <c r="M8" s="83">
        <v>-1838</v>
      </c>
      <c r="N8" s="84">
        <v>-984</v>
      </c>
      <c r="O8" s="85">
        <v>-854</v>
      </c>
      <c r="P8" s="83">
        <v>2984</v>
      </c>
      <c r="Q8" s="84">
        <v>1502</v>
      </c>
      <c r="R8" s="85">
        <v>1482</v>
      </c>
      <c r="S8" s="86">
        <v>1470</v>
      </c>
      <c r="T8" s="87">
        <v>1455</v>
      </c>
      <c r="U8" s="87">
        <v>32</v>
      </c>
      <c r="V8" s="88">
        <v>27</v>
      </c>
      <c r="W8" s="83">
        <v>4822</v>
      </c>
      <c r="X8" s="84">
        <v>2486</v>
      </c>
      <c r="Y8" s="85">
        <v>2336</v>
      </c>
      <c r="Z8" s="86">
        <v>2461</v>
      </c>
      <c r="AA8" s="87">
        <v>2294</v>
      </c>
      <c r="AB8" s="87">
        <v>25</v>
      </c>
      <c r="AC8" s="88">
        <v>42</v>
      </c>
      <c r="AD8" s="89">
        <v>275</v>
      </c>
      <c r="AE8" s="90">
        <v>317</v>
      </c>
      <c r="AF8" s="91">
        <v>-42</v>
      </c>
      <c r="AG8" s="89">
        <v>16024</v>
      </c>
      <c r="AH8" s="90">
        <v>8395</v>
      </c>
      <c r="AI8" s="92">
        <v>7629</v>
      </c>
      <c r="AJ8" s="93">
        <v>6865</v>
      </c>
      <c r="AK8" s="94">
        <v>6436</v>
      </c>
      <c r="AL8" s="94">
        <v>1440</v>
      </c>
      <c r="AM8" s="95">
        <v>1140</v>
      </c>
      <c r="AN8" s="96">
        <v>90</v>
      </c>
      <c r="AO8" s="91">
        <v>53</v>
      </c>
      <c r="AP8" s="97">
        <v>15749</v>
      </c>
      <c r="AQ8" s="90">
        <v>8078</v>
      </c>
      <c r="AR8" s="92">
        <v>7671</v>
      </c>
      <c r="AS8" s="93">
        <v>6907</v>
      </c>
      <c r="AT8" s="94">
        <v>6655</v>
      </c>
      <c r="AU8" s="94">
        <v>1044</v>
      </c>
      <c r="AV8" s="95">
        <v>909</v>
      </c>
      <c r="AW8" s="96">
        <v>127</v>
      </c>
      <c r="AX8" s="91">
        <v>107</v>
      </c>
      <c r="AY8" s="98">
        <v>934</v>
      </c>
    </row>
    <row r="9" spans="1:51" x14ac:dyDescent="0.15">
      <c r="C9" s="99" t="s">
        <v>37</v>
      </c>
      <c r="D9" s="24"/>
      <c r="E9" s="100"/>
      <c r="F9" s="101">
        <v>934</v>
      </c>
      <c r="G9" s="102">
        <v>-1563</v>
      </c>
      <c r="H9" s="102">
        <v>-667</v>
      </c>
      <c r="I9" s="103">
        <v>-896</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6660.58</v>
      </c>
      <c r="F10" s="120">
        <v>2348656</v>
      </c>
      <c r="G10" s="81">
        <v>5136942</v>
      </c>
      <c r="H10" s="81">
        <v>2437847</v>
      </c>
      <c r="I10" s="82">
        <v>2699095</v>
      </c>
      <c r="J10" s="121">
        <v>-1420</v>
      </c>
      <c r="K10" s="84">
        <v>-581</v>
      </c>
      <c r="L10" s="85">
        <v>-839</v>
      </c>
      <c r="M10" s="121">
        <v>-1695</v>
      </c>
      <c r="N10" s="84">
        <v>-897</v>
      </c>
      <c r="O10" s="85">
        <v>-798</v>
      </c>
      <c r="P10" s="121">
        <v>2875</v>
      </c>
      <c r="Q10" s="84">
        <v>1445</v>
      </c>
      <c r="R10" s="85">
        <v>1430</v>
      </c>
      <c r="S10" s="86">
        <v>1413</v>
      </c>
      <c r="T10" s="87">
        <v>1405</v>
      </c>
      <c r="U10" s="87">
        <v>32</v>
      </c>
      <c r="V10" s="88">
        <v>25</v>
      </c>
      <c r="W10" s="121">
        <v>4570</v>
      </c>
      <c r="X10" s="84">
        <v>2342</v>
      </c>
      <c r="Y10" s="85">
        <v>2228</v>
      </c>
      <c r="Z10" s="86">
        <v>2317</v>
      </c>
      <c r="AA10" s="87">
        <v>2187</v>
      </c>
      <c r="AB10" s="87">
        <v>25</v>
      </c>
      <c r="AC10" s="88">
        <v>41</v>
      </c>
      <c r="AD10" s="96">
        <v>275</v>
      </c>
      <c r="AE10" s="90">
        <v>316</v>
      </c>
      <c r="AF10" s="91">
        <v>-41</v>
      </c>
      <c r="AG10" s="96">
        <v>15457</v>
      </c>
      <c r="AH10" s="90">
        <v>8103</v>
      </c>
      <c r="AI10" s="92">
        <v>7354</v>
      </c>
      <c r="AJ10" s="93">
        <v>6657</v>
      </c>
      <c r="AK10" s="94">
        <v>6223</v>
      </c>
      <c r="AL10" s="94">
        <v>1359</v>
      </c>
      <c r="AM10" s="95">
        <v>1080</v>
      </c>
      <c r="AN10" s="96">
        <v>87</v>
      </c>
      <c r="AO10" s="91">
        <v>51</v>
      </c>
      <c r="AP10" s="122">
        <v>15182</v>
      </c>
      <c r="AQ10" s="90">
        <v>7787</v>
      </c>
      <c r="AR10" s="92">
        <v>7395</v>
      </c>
      <c r="AS10" s="93">
        <v>6655</v>
      </c>
      <c r="AT10" s="94">
        <v>6434</v>
      </c>
      <c r="AU10" s="94">
        <v>1011</v>
      </c>
      <c r="AV10" s="95">
        <v>856</v>
      </c>
      <c r="AW10" s="96">
        <v>121</v>
      </c>
      <c r="AX10" s="91">
        <v>105</v>
      </c>
      <c r="AY10" s="98">
        <v>857</v>
      </c>
    </row>
    <row r="11" spans="1:51" x14ac:dyDescent="0.15">
      <c r="C11" s="99" t="s">
        <v>37</v>
      </c>
      <c r="D11" s="24"/>
      <c r="E11" s="100"/>
      <c r="F11" s="101">
        <v>857</v>
      </c>
      <c r="G11" s="103">
        <v>-1420</v>
      </c>
      <c r="H11" s="103">
        <v>-581</v>
      </c>
      <c r="I11" s="103">
        <v>-839</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94845</v>
      </c>
      <c r="G12" s="82">
        <v>238262</v>
      </c>
      <c r="H12" s="82">
        <v>114708</v>
      </c>
      <c r="I12" s="82">
        <v>123554</v>
      </c>
      <c r="J12" s="121">
        <v>-143</v>
      </c>
      <c r="K12" s="84">
        <v>-86</v>
      </c>
      <c r="L12" s="85">
        <v>-57</v>
      </c>
      <c r="M12" s="121">
        <v>-143</v>
      </c>
      <c r="N12" s="84">
        <v>-87</v>
      </c>
      <c r="O12" s="85">
        <v>-56</v>
      </c>
      <c r="P12" s="121">
        <v>109</v>
      </c>
      <c r="Q12" s="84">
        <v>57</v>
      </c>
      <c r="R12" s="85">
        <v>52</v>
      </c>
      <c r="S12" s="86">
        <v>57</v>
      </c>
      <c r="T12" s="87">
        <v>50</v>
      </c>
      <c r="U12" s="87">
        <v>0</v>
      </c>
      <c r="V12" s="88">
        <v>2</v>
      </c>
      <c r="W12" s="121">
        <v>252</v>
      </c>
      <c r="X12" s="84">
        <v>144</v>
      </c>
      <c r="Y12" s="85">
        <v>108</v>
      </c>
      <c r="Z12" s="86">
        <v>144</v>
      </c>
      <c r="AA12" s="87">
        <v>107</v>
      </c>
      <c r="AB12" s="87">
        <v>0</v>
      </c>
      <c r="AC12" s="88">
        <v>1</v>
      </c>
      <c r="AD12" s="96">
        <v>0</v>
      </c>
      <c r="AE12" s="90">
        <v>1</v>
      </c>
      <c r="AF12" s="91">
        <v>-1</v>
      </c>
      <c r="AG12" s="96">
        <v>567</v>
      </c>
      <c r="AH12" s="90">
        <v>292</v>
      </c>
      <c r="AI12" s="92">
        <v>275</v>
      </c>
      <c r="AJ12" s="93">
        <v>208</v>
      </c>
      <c r="AK12" s="94">
        <v>213</v>
      </c>
      <c r="AL12" s="94">
        <v>81</v>
      </c>
      <c r="AM12" s="95">
        <v>60</v>
      </c>
      <c r="AN12" s="96">
        <v>3</v>
      </c>
      <c r="AO12" s="91">
        <v>2</v>
      </c>
      <c r="AP12" s="122">
        <v>567</v>
      </c>
      <c r="AQ12" s="90">
        <v>291</v>
      </c>
      <c r="AR12" s="92">
        <v>276</v>
      </c>
      <c r="AS12" s="93">
        <v>252</v>
      </c>
      <c r="AT12" s="94">
        <v>221</v>
      </c>
      <c r="AU12" s="94">
        <v>33</v>
      </c>
      <c r="AV12" s="95">
        <v>53</v>
      </c>
      <c r="AW12" s="96">
        <v>6</v>
      </c>
      <c r="AX12" s="91">
        <v>2</v>
      </c>
      <c r="AY12" s="98">
        <v>77</v>
      </c>
    </row>
    <row r="13" spans="1:51" x14ac:dyDescent="0.15">
      <c r="C13" s="99" t="s">
        <v>37</v>
      </c>
      <c r="D13" s="24"/>
      <c r="E13" s="100"/>
      <c r="F13" s="101">
        <v>77</v>
      </c>
      <c r="G13" s="103">
        <v>-143</v>
      </c>
      <c r="H13" s="103">
        <v>-86</v>
      </c>
      <c r="I13" s="103">
        <v>-57</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746144</v>
      </c>
      <c r="G14" s="124">
        <v>1501836</v>
      </c>
      <c r="H14" s="125">
        <v>704397</v>
      </c>
      <c r="I14" s="125">
        <v>797439</v>
      </c>
      <c r="J14" s="83">
        <v>-460</v>
      </c>
      <c r="K14" s="126">
        <v>-150</v>
      </c>
      <c r="L14" s="127">
        <v>-310</v>
      </c>
      <c r="M14" s="83">
        <v>-528</v>
      </c>
      <c r="N14" s="126">
        <v>-270</v>
      </c>
      <c r="O14" s="127">
        <v>-258</v>
      </c>
      <c r="P14" s="83">
        <v>777</v>
      </c>
      <c r="Q14" s="126">
        <v>378</v>
      </c>
      <c r="R14" s="127">
        <v>399</v>
      </c>
      <c r="S14" s="83">
        <v>361</v>
      </c>
      <c r="T14" s="126">
        <v>385</v>
      </c>
      <c r="U14" s="126">
        <v>17</v>
      </c>
      <c r="V14" s="127">
        <v>14</v>
      </c>
      <c r="W14" s="83">
        <v>1305</v>
      </c>
      <c r="X14" s="126">
        <v>648</v>
      </c>
      <c r="Y14" s="127">
        <v>657</v>
      </c>
      <c r="Z14" s="83">
        <v>636</v>
      </c>
      <c r="AA14" s="126">
        <v>640</v>
      </c>
      <c r="AB14" s="126">
        <v>12</v>
      </c>
      <c r="AC14" s="127">
        <v>17</v>
      </c>
      <c r="AD14" s="89">
        <v>68</v>
      </c>
      <c r="AE14" s="128">
        <v>120</v>
      </c>
      <c r="AF14" s="129">
        <v>-52</v>
      </c>
      <c r="AG14" s="89">
        <v>5590</v>
      </c>
      <c r="AH14" s="128">
        <v>2870</v>
      </c>
      <c r="AI14" s="130">
        <v>2720</v>
      </c>
      <c r="AJ14" s="89">
        <v>2295</v>
      </c>
      <c r="AK14" s="128">
        <v>2208</v>
      </c>
      <c r="AL14" s="128">
        <v>547</v>
      </c>
      <c r="AM14" s="129">
        <v>496</v>
      </c>
      <c r="AN14" s="89">
        <v>28</v>
      </c>
      <c r="AO14" s="129">
        <v>16</v>
      </c>
      <c r="AP14" s="89">
        <v>5522</v>
      </c>
      <c r="AQ14" s="131">
        <v>2750</v>
      </c>
      <c r="AR14" s="129">
        <v>2772</v>
      </c>
      <c r="AS14" s="89">
        <v>2312</v>
      </c>
      <c r="AT14" s="128">
        <v>2375</v>
      </c>
      <c r="AU14" s="128">
        <v>377</v>
      </c>
      <c r="AV14" s="129">
        <v>340</v>
      </c>
      <c r="AW14" s="89">
        <v>61</v>
      </c>
      <c r="AX14" s="129">
        <v>57</v>
      </c>
      <c r="AY14" s="132">
        <v>199</v>
      </c>
    </row>
    <row r="15" spans="1:51" x14ac:dyDescent="0.15">
      <c r="A15">
        <v>2</v>
      </c>
      <c r="C15" s="77" t="s">
        <v>41</v>
      </c>
      <c r="D15" s="24"/>
      <c r="E15" s="119">
        <v>169.14</v>
      </c>
      <c r="F15" s="123">
        <v>489185</v>
      </c>
      <c r="G15" s="124">
        <v>1032346</v>
      </c>
      <c r="H15" s="125">
        <v>485902</v>
      </c>
      <c r="I15" s="125">
        <v>546444</v>
      </c>
      <c r="J15" s="121">
        <v>-141</v>
      </c>
      <c r="K15" s="84">
        <v>-61</v>
      </c>
      <c r="L15" s="85">
        <v>-80</v>
      </c>
      <c r="M15" s="121">
        <v>-223</v>
      </c>
      <c r="N15" s="84">
        <v>-99</v>
      </c>
      <c r="O15" s="85">
        <v>-124</v>
      </c>
      <c r="P15" s="121">
        <v>600</v>
      </c>
      <c r="Q15" s="84">
        <v>309</v>
      </c>
      <c r="R15" s="85">
        <v>291</v>
      </c>
      <c r="S15" s="86">
        <v>305</v>
      </c>
      <c r="T15" s="87">
        <v>289</v>
      </c>
      <c r="U15" s="87">
        <v>4</v>
      </c>
      <c r="V15" s="88">
        <v>2</v>
      </c>
      <c r="W15" s="121">
        <v>823</v>
      </c>
      <c r="X15" s="84">
        <v>408</v>
      </c>
      <c r="Y15" s="85">
        <v>415</v>
      </c>
      <c r="Z15" s="86">
        <v>404</v>
      </c>
      <c r="AA15" s="87">
        <v>408</v>
      </c>
      <c r="AB15" s="87">
        <v>4</v>
      </c>
      <c r="AC15" s="88">
        <v>7</v>
      </c>
      <c r="AD15" s="96">
        <v>82</v>
      </c>
      <c r="AE15" s="90">
        <v>38</v>
      </c>
      <c r="AF15" s="91">
        <v>44</v>
      </c>
      <c r="AG15" s="96">
        <v>3360</v>
      </c>
      <c r="AH15" s="90">
        <v>1721</v>
      </c>
      <c r="AI15" s="92">
        <v>1639</v>
      </c>
      <c r="AJ15" s="93">
        <v>1445</v>
      </c>
      <c r="AK15" s="94">
        <v>1453</v>
      </c>
      <c r="AL15" s="94">
        <v>262</v>
      </c>
      <c r="AM15" s="95">
        <v>173</v>
      </c>
      <c r="AN15" s="96">
        <v>14</v>
      </c>
      <c r="AO15" s="91">
        <v>13</v>
      </c>
      <c r="AP15" s="122">
        <v>3278</v>
      </c>
      <c r="AQ15" s="90">
        <v>1683</v>
      </c>
      <c r="AR15" s="92">
        <v>1595</v>
      </c>
      <c r="AS15" s="93">
        <v>1512</v>
      </c>
      <c r="AT15" s="94">
        <v>1475</v>
      </c>
      <c r="AU15" s="94">
        <v>144</v>
      </c>
      <c r="AV15" s="95">
        <v>104</v>
      </c>
      <c r="AW15" s="96">
        <v>27</v>
      </c>
      <c r="AX15" s="91">
        <v>16</v>
      </c>
      <c r="AY15" s="98">
        <v>158</v>
      </c>
    </row>
    <row r="16" spans="1:51" x14ac:dyDescent="0.15">
      <c r="A16">
        <v>3</v>
      </c>
      <c r="C16" s="77" t="s">
        <v>42</v>
      </c>
      <c r="D16" s="24"/>
      <c r="E16" s="133">
        <v>480.89</v>
      </c>
      <c r="F16" s="123">
        <v>299141</v>
      </c>
      <c r="G16" s="124">
        <v>703447</v>
      </c>
      <c r="H16" s="125">
        <v>330020</v>
      </c>
      <c r="I16" s="125">
        <v>373427</v>
      </c>
      <c r="J16" s="121">
        <v>-35</v>
      </c>
      <c r="K16" s="84">
        <v>31</v>
      </c>
      <c r="L16" s="85">
        <v>-66</v>
      </c>
      <c r="M16" s="121">
        <v>-253</v>
      </c>
      <c r="N16" s="84">
        <v>-144</v>
      </c>
      <c r="O16" s="85">
        <v>-109</v>
      </c>
      <c r="P16" s="121">
        <v>363</v>
      </c>
      <c r="Q16" s="84">
        <v>190</v>
      </c>
      <c r="R16" s="85">
        <v>173</v>
      </c>
      <c r="S16" s="86">
        <v>188</v>
      </c>
      <c r="T16" s="87">
        <v>173</v>
      </c>
      <c r="U16" s="87">
        <v>2</v>
      </c>
      <c r="V16" s="88">
        <v>0</v>
      </c>
      <c r="W16" s="121">
        <v>616</v>
      </c>
      <c r="X16" s="84">
        <v>334</v>
      </c>
      <c r="Y16" s="85">
        <v>282</v>
      </c>
      <c r="Z16" s="86">
        <v>333</v>
      </c>
      <c r="AA16" s="87">
        <v>273</v>
      </c>
      <c r="AB16" s="87">
        <v>1</v>
      </c>
      <c r="AC16" s="88">
        <v>9</v>
      </c>
      <c r="AD16" s="96">
        <v>218</v>
      </c>
      <c r="AE16" s="90">
        <v>175</v>
      </c>
      <c r="AF16" s="91">
        <v>43</v>
      </c>
      <c r="AG16" s="96">
        <v>2143</v>
      </c>
      <c r="AH16" s="90">
        <v>1175</v>
      </c>
      <c r="AI16" s="92">
        <v>968</v>
      </c>
      <c r="AJ16" s="93">
        <v>1046</v>
      </c>
      <c r="AK16" s="94">
        <v>888</v>
      </c>
      <c r="AL16" s="94">
        <v>121</v>
      </c>
      <c r="AM16" s="95">
        <v>72</v>
      </c>
      <c r="AN16" s="96">
        <v>8</v>
      </c>
      <c r="AO16" s="91">
        <v>8</v>
      </c>
      <c r="AP16" s="122">
        <v>1925</v>
      </c>
      <c r="AQ16" s="90">
        <v>1000</v>
      </c>
      <c r="AR16" s="92">
        <v>925</v>
      </c>
      <c r="AS16" s="93">
        <v>909</v>
      </c>
      <c r="AT16" s="94">
        <v>851</v>
      </c>
      <c r="AU16" s="94">
        <v>87</v>
      </c>
      <c r="AV16" s="95">
        <v>65</v>
      </c>
      <c r="AW16" s="96">
        <v>4</v>
      </c>
      <c r="AX16" s="91">
        <v>9</v>
      </c>
      <c r="AY16" s="98">
        <v>217</v>
      </c>
    </row>
    <row r="17" spans="1:51" s="2" customFormat="1" x14ac:dyDescent="0.15">
      <c r="A17">
        <v>4</v>
      </c>
      <c r="B17"/>
      <c r="C17" s="77" t="s">
        <v>43</v>
      </c>
      <c r="D17" s="24"/>
      <c r="E17" s="119">
        <v>266.33</v>
      </c>
      <c r="F17" s="123">
        <v>309902</v>
      </c>
      <c r="G17" s="124">
        <v>711729</v>
      </c>
      <c r="H17" s="125">
        <v>344743</v>
      </c>
      <c r="I17" s="125">
        <v>366986</v>
      </c>
      <c r="J17" s="121">
        <v>101</v>
      </c>
      <c r="K17" s="84">
        <v>30</v>
      </c>
      <c r="L17" s="85">
        <v>71</v>
      </c>
      <c r="M17" s="121">
        <v>-53</v>
      </c>
      <c r="N17" s="84">
        <v>-39</v>
      </c>
      <c r="O17" s="85">
        <v>-14</v>
      </c>
      <c r="P17" s="121">
        <v>520</v>
      </c>
      <c r="Q17" s="84">
        <v>270</v>
      </c>
      <c r="R17" s="85">
        <v>250</v>
      </c>
      <c r="S17" s="86">
        <v>266</v>
      </c>
      <c r="T17" s="87">
        <v>246</v>
      </c>
      <c r="U17" s="87">
        <v>4</v>
      </c>
      <c r="V17" s="88">
        <v>4</v>
      </c>
      <c r="W17" s="121">
        <v>573</v>
      </c>
      <c r="X17" s="84">
        <v>309</v>
      </c>
      <c r="Y17" s="85">
        <v>264</v>
      </c>
      <c r="Z17" s="86">
        <v>308</v>
      </c>
      <c r="AA17" s="87">
        <v>263</v>
      </c>
      <c r="AB17" s="87">
        <v>1</v>
      </c>
      <c r="AC17" s="88">
        <v>1</v>
      </c>
      <c r="AD17" s="96">
        <v>154</v>
      </c>
      <c r="AE17" s="90">
        <v>69</v>
      </c>
      <c r="AF17" s="91">
        <v>85</v>
      </c>
      <c r="AG17" s="96">
        <v>1888</v>
      </c>
      <c r="AH17" s="90">
        <v>1001</v>
      </c>
      <c r="AI17" s="92">
        <v>887</v>
      </c>
      <c r="AJ17" s="93">
        <v>853</v>
      </c>
      <c r="AK17" s="94">
        <v>815</v>
      </c>
      <c r="AL17" s="94">
        <v>130</v>
      </c>
      <c r="AM17" s="95">
        <v>67</v>
      </c>
      <c r="AN17" s="96">
        <v>18</v>
      </c>
      <c r="AO17" s="91">
        <v>5</v>
      </c>
      <c r="AP17" s="122">
        <v>1734</v>
      </c>
      <c r="AQ17" s="90">
        <v>932</v>
      </c>
      <c r="AR17" s="92">
        <v>802</v>
      </c>
      <c r="AS17" s="93">
        <v>804</v>
      </c>
      <c r="AT17" s="94">
        <v>710</v>
      </c>
      <c r="AU17" s="94">
        <v>113</v>
      </c>
      <c r="AV17" s="95">
        <v>85</v>
      </c>
      <c r="AW17" s="96">
        <v>15</v>
      </c>
      <c r="AX17" s="91">
        <v>7</v>
      </c>
      <c r="AY17" s="98">
        <v>264</v>
      </c>
    </row>
    <row r="18" spans="1:51" s="2" customFormat="1" x14ac:dyDescent="0.15">
      <c r="A18" s="2">
        <v>5</v>
      </c>
      <c r="C18" s="77" t="s">
        <v>44</v>
      </c>
      <c r="D18" s="78"/>
      <c r="E18" s="133">
        <v>895.61</v>
      </c>
      <c r="F18" s="80">
        <v>104481</v>
      </c>
      <c r="G18" s="134">
        <v>255925</v>
      </c>
      <c r="H18" s="134">
        <v>124244</v>
      </c>
      <c r="I18" s="134">
        <v>131681</v>
      </c>
      <c r="J18" s="121">
        <v>-191</v>
      </c>
      <c r="K18" s="84">
        <v>-94</v>
      </c>
      <c r="L18" s="85">
        <v>-97</v>
      </c>
      <c r="M18" s="121">
        <v>-127</v>
      </c>
      <c r="N18" s="84">
        <v>-64</v>
      </c>
      <c r="O18" s="85">
        <v>-63</v>
      </c>
      <c r="P18" s="121">
        <v>128</v>
      </c>
      <c r="Q18" s="84">
        <v>71</v>
      </c>
      <c r="R18" s="85">
        <v>57</v>
      </c>
      <c r="S18" s="86">
        <v>69</v>
      </c>
      <c r="T18" s="87">
        <v>54</v>
      </c>
      <c r="U18" s="87">
        <v>2</v>
      </c>
      <c r="V18" s="88">
        <v>3</v>
      </c>
      <c r="W18" s="121">
        <v>255</v>
      </c>
      <c r="X18" s="84">
        <v>135</v>
      </c>
      <c r="Y18" s="85">
        <v>120</v>
      </c>
      <c r="Z18" s="86">
        <v>135</v>
      </c>
      <c r="AA18" s="87">
        <v>118</v>
      </c>
      <c r="AB18" s="87">
        <v>0</v>
      </c>
      <c r="AC18" s="88">
        <v>2</v>
      </c>
      <c r="AD18" s="96">
        <v>-64</v>
      </c>
      <c r="AE18" s="90">
        <v>-30</v>
      </c>
      <c r="AF18" s="91">
        <v>-34</v>
      </c>
      <c r="AG18" s="96">
        <v>716</v>
      </c>
      <c r="AH18" s="90">
        <v>384</v>
      </c>
      <c r="AI18" s="92">
        <v>332</v>
      </c>
      <c r="AJ18" s="93">
        <v>262</v>
      </c>
      <c r="AK18" s="94">
        <v>220</v>
      </c>
      <c r="AL18" s="94">
        <v>115</v>
      </c>
      <c r="AM18" s="95">
        <v>108</v>
      </c>
      <c r="AN18" s="96">
        <v>7</v>
      </c>
      <c r="AO18" s="91">
        <v>4</v>
      </c>
      <c r="AP18" s="122">
        <v>780</v>
      </c>
      <c r="AQ18" s="90">
        <v>414</v>
      </c>
      <c r="AR18" s="92">
        <v>366</v>
      </c>
      <c r="AS18" s="93">
        <v>277</v>
      </c>
      <c r="AT18" s="94">
        <v>269</v>
      </c>
      <c r="AU18" s="94">
        <v>131</v>
      </c>
      <c r="AV18" s="95">
        <v>92</v>
      </c>
      <c r="AW18" s="96">
        <v>6</v>
      </c>
      <c r="AX18" s="91">
        <v>5</v>
      </c>
      <c r="AY18" s="98">
        <v>23</v>
      </c>
    </row>
    <row r="19" spans="1:51" s="2" customFormat="1" x14ac:dyDescent="0.15">
      <c r="A19" s="2">
        <v>6</v>
      </c>
      <c r="C19" s="135" t="s">
        <v>45</v>
      </c>
      <c r="D19" s="78"/>
      <c r="E19" s="133">
        <v>865.25</v>
      </c>
      <c r="F19" s="120">
        <v>245192</v>
      </c>
      <c r="G19" s="82">
        <v>562032</v>
      </c>
      <c r="H19" s="82">
        <v>271681</v>
      </c>
      <c r="I19" s="82">
        <v>290351</v>
      </c>
      <c r="J19" s="121">
        <v>-181</v>
      </c>
      <c r="K19" s="84">
        <v>-143</v>
      </c>
      <c r="L19" s="85">
        <v>-38</v>
      </c>
      <c r="M19" s="121">
        <v>-156</v>
      </c>
      <c r="N19" s="84">
        <v>-102</v>
      </c>
      <c r="O19" s="85">
        <v>-54</v>
      </c>
      <c r="P19" s="121">
        <v>346</v>
      </c>
      <c r="Q19" s="84">
        <v>161</v>
      </c>
      <c r="R19" s="85">
        <v>185</v>
      </c>
      <c r="S19" s="86">
        <v>158</v>
      </c>
      <c r="T19" s="87">
        <v>182</v>
      </c>
      <c r="U19" s="87">
        <v>3</v>
      </c>
      <c r="V19" s="88">
        <v>3</v>
      </c>
      <c r="W19" s="121">
        <v>502</v>
      </c>
      <c r="X19" s="84">
        <v>263</v>
      </c>
      <c r="Y19" s="85">
        <v>239</v>
      </c>
      <c r="Z19" s="86">
        <v>258</v>
      </c>
      <c r="AA19" s="87">
        <v>233</v>
      </c>
      <c r="AB19" s="87">
        <v>5</v>
      </c>
      <c r="AC19" s="88">
        <v>6</v>
      </c>
      <c r="AD19" s="96">
        <v>-25</v>
      </c>
      <c r="AE19" s="90">
        <v>-41</v>
      </c>
      <c r="AF19" s="91">
        <v>16</v>
      </c>
      <c r="AG19" s="96">
        <v>1150</v>
      </c>
      <c r="AH19" s="90">
        <v>599</v>
      </c>
      <c r="AI19" s="92">
        <v>551</v>
      </c>
      <c r="AJ19" s="93">
        <v>486</v>
      </c>
      <c r="AK19" s="94">
        <v>452</v>
      </c>
      <c r="AL19" s="94">
        <v>101</v>
      </c>
      <c r="AM19" s="95">
        <v>93</v>
      </c>
      <c r="AN19" s="96">
        <v>12</v>
      </c>
      <c r="AO19" s="91">
        <v>6</v>
      </c>
      <c r="AP19" s="122">
        <v>1175</v>
      </c>
      <c r="AQ19" s="90">
        <v>640</v>
      </c>
      <c r="AR19" s="92">
        <v>535</v>
      </c>
      <c r="AS19" s="93">
        <v>558</v>
      </c>
      <c r="AT19" s="94">
        <v>455</v>
      </c>
      <c r="AU19" s="94">
        <v>75</v>
      </c>
      <c r="AV19" s="95">
        <v>75</v>
      </c>
      <c r="AW19" s="96">
        <v>7</v>
      </c>
      <c r="AX19" s="91">
        <v>5</v>
      </c>
      <c r="AY19" s="98">
        <v>113</v>
      </c>
    </row>
    <row r="20" spans="1:51" x14ac:dyDescent="0.15">
      <c r="A20" s="2">
        <v>7</v>
      </c>
      <c r="B20" s="2"/>
      <c r="C20" s="135" t="s">
        <v>46</v>
      </c>
      <c r="D20" s="78"/>
      <c r="E20" s="133">
        <v>1566.97</v>
      </c>
      <c r="F20" s="120">
        <v>96009</v>
      </c>
      <c r="G20" s="82">
        <v>237005</v>
      </c>
      <c r="H20" s="82">
        <v>114262</v>
      </c>
      <c r="I20" s="82">
        <v>122743</v>
      </c>
      <c r="J20" s="121">
        <v>-265</v>
      </c>
      <c r="K20" s="84">
        <v>-120</v>
      </c>
      <c r="L20" s="85">
        <v>-145</v>
      </c>
      <c r="M20" s="121">
        <v>-175</v>
      </c>
      <c r="N20" s="84">
        <v>-99</v>
      </c>
      <c r="O20" s="85">
        <v>-76</v>
      </c>
      <c r="P20" s="121">
        <v>114</v>
      </c>
      <c r="Q20" s="84">
        <v>60</v>
      </c>
      <c r="R20" s="85">
        <v>54</v>
      </c>
      <c r="S20" s="86">
        <v>60</v>
      </c>
      <c r="T20" s="87">
        <v>53</v>
      </c>
      <c r="U20" s="87">
        <v>0</v>
      </c>
      <c r="V20" s="88">
        <v>1</v>
      </c>
      <c r="W20" s="121">
        <v>289</v>
      </c>
      <c r="X20" s="84">
        <v>159</v>
      </c>
      <c r="Y20" s="85">
        <v>130</v>
      </c>
      <c r="Z20" s="86">
        <v>158</v>
      </c>
      <c r="AA20" s="87">
        <v>130</v>
      </c>
      <c r="AB20" s="87">
        <v>1</v>
      </c>
      <c r="AC20" s="88">
        <v>0</v>
      </c>
      <c r="AD20" s="96">
        <v>-90</v>
      </c>
      <c r="AE20" s="90">
        <v>-21</v>
      </c>
      <c r="AF20" s="91">
        <v>-69</v>
      </c>
      <c r="AG20" s="96">
        <v>381</v>
      </c>
      <c r="AH20" s="90">
        <v>214</v>
      </c>
      <c r="AI20" s="92">
        <v>167</v>
      </c>
      <c r="AJ20" s="93">
        <v>178</v>
      </c>
      <c r="AK20" s="94">
        <v>146</v>
      </c>
      <c r="AL20" s="94">
        <v>34</v>
      </c>
      <c r="AM20" s="95">
        <v>21</v>
      </c>
      <c r="AN20" s="96">
        <v>2</v>
      </c>
      <c r="AO20" s="91">
        <v>0</v>
      </c>
      <c r="AP20" s="122">
        <v>471</v>
      </c>
      <c r="AQ20" s="90">
        <v>235</v>
      </c>
      <c r="AR20" s="92">
        <v>236</v>
      </c>
      <c r="AS20" s="93">
        <v>198</v>
      </c>
      <c r="AT20" s="94">
        <v>205</v>
      </c>
      <c r="AU20" s="94">
        <v>35</v>
      </c>
      <c r="AV20" s="95">
        <v>29</v>
      </c>
      <c r="AW20" s="96">
        <v>2</v>
      </c>
      <c r="AX20" s="91">
        <v>2</v>
      </c>
      <c r="AY20" s="98">
        <v>-14</v>
      </c>
    </row>
    <row r="21" spans="1:51" x14ac:dyDescent="0.15">
      <c r="A21">
        <v>8</v>
      </c>
      <c r="C21" s="77" t="s">
        <v>47</v>
      </c>
      <c r="D21" s="78"/>
      <c r="E21" s="133">
        <v>2133.3000000000002</v>
      </c>
      <c r="F21" s="123">
        <v>60831</v>
      </c>
      <c r="G21" s="124">
        <v>150067</v>
      </c>
      <c r="H21" s="125">
        <v>71908</v>
      </c>
      <c r="I21" s="125">
        <v>78159</v>
      </c>
      <c r="J21" s="121">
        <v>-247</v>
      </c>
      <c r="K21" s="84">
        <v>-108</v>
      </c>
      <c r="L21" s="85">
        <v>-139</v>
      </c>
      <c r="M21" s="121">
        <v>-145</v>
      </c>
      <c r="N21" s="84">
        <v>-62</v>
      </c>
      <c r="O21" s="85">
        <v>-83</v>
      </c>
      <c r="P21" s="121">
        <v>58</v>
      </c>
      <c r="Q21" s="84">
        <v>29</v>
      </c>
      <c r="R21" s="85">
        <v>29</v>
      </c>
      <c r="S21" s="86">
        <v>29</v>
      </c>
      <c r="T21" s="87">
        <v>29</v>
      </c>
      <c r="U21" s="87">
        <v>0</v>
      </c>
      <c r="V21" s="88">
        <v>0</v>
      </c>
      <c r="W21" s="121">
        <v>203</v>
      </c>
      <c r="X21" s="84">
        <v>91</v>
      </c>
      <c r="Y21" s="85">
        <v>112</v>
      </c>
      <c r="Z21" s="86">
        <v>91</v>
      </c>
      <c r="AA21" s="87">
        <v>112</v>
      </c>
      <c r="AB21" s="87">
        <v>0</v>
      </c>
      <c r="AC21" s="88">
        <v>0</v>
      </c>
      <c r="AD21" s="96">
        <v>-102</v>
      </c>
      <c r="AE21" s="90">
        <v>-46</v>
      </c>
      <c r="AF21" s="91">
        <v>-56</v>
      </c>
      <c r="AG21" s="96">
        <v>238</v>
      </c>
      <c r="AH21" s="90">
        <v>137</v>
      </c>
      <c r="AI21" s="92">
        <v>101</v>
      </c>
      <c r="AJ21" s="93">
        <v>100</v>
      </c>
      <c r="AK21" s="94">
        <v>72</v>
      </c>
      <c r="AL21" s="94">
        <v>37</v>
      </c>
      <c r="AM21" s="95">
        <v>29</v>
      </c>
      <c r="AN21" s="96">
        <v>0</v>
      </c>
      <c r="AO21" s="91">
        <v>0</v>
      </c>
      <c r="AP21" s="122">
        <v>340</v>
      </c>
      <c r="AQ21" s="90">
        <v>183</v>
      </c>
      <c r="AR21" s="92">
        <v>157</v>
      </c>
      <c r="AS21" s="93">
        <v>155</v>
      </c>
      <c r="AT21" s="94">
        <v>126</v>
      </c>
      <c r="AU21" s="94">
        <v>26</v>
      </c>
      <c r="AV21" s="95">
        <v>28</v>
      </c>
      <c r="AW21" s="96">
        <v>2</v>
      </c>
      <c r="AX21" s="91">
        <v>3</v>
      </c>
      <c r="AY21" s="98">
        <v>-47</v>
      </c>
    </row>
    <row r="22" spans="1:51" x14ac:dyDescent="0.15">
      <c r="A22">
        <v>9</v>
      </c>
      <c r="C22" s="77" t="s">
        <v>48</v>
      </c>
      <c r="D22" s="78"/>
      <c r="E22" s="133">
        <v>870.8</v>
      </c>
      <c r="F22" s="123">
        <v>39307</v>
      </c>
      <c r="G22" s="124">
        <v>97650</v>
      </c>
      <c r="H22" s="125">
        <v>46836</v>
      </c>
      <c r="I22" s="125">
        <v>50814</v>
      </c>
      <c r="J22" s="121">
        <v>-66</v>
      </c>
      <c r="K22" s="84">
        <v>-26</v>
      </c>
      <c r="L22" s="85">
        <v>-40</v>
      </c>
      <c r="M22" s="121">
        <v>-68</v>
      </c>
      <c r="N22" s="84">
        <v>-43</v>
      </c>
      <c r="O22" s="85">
        <v>-25</v>
      </c>
      <c r="P22" s="121">
        <v>36</v>
      </c>
      <c r="Q22" s="84">
        <v>14</v>
      </c>
      <c r="R22" s="85">
        <v>22</v>
      </c>
      <c r="S22" s="86">
        <v>14</v>
      </c>
      <c r="T22" s="87">
        <v>22</v>
      </c>
      <c r="U22" s="87">
        <v>0</v>
      </c>
      <c r="V22" s="88">
        <v>0</v>
      </c>
      <c r="W22" s="121">
        <v>104</v>
      </c>
      <c r="X22" s="84">
        <v>57</v>
      </c>
      <c r="Y22" s="85">
        <v>47</v>
      </c>
      <c r="Z22" s="86">
        <v>56</v>
      </c>
      <c r="AA22" s="87">
        <v>47</v>
      </c>
      <c r="AB22" s="87">
        <v>1</v>
      </c>
      <c r="AC22" s="88">
        <v>0</v>
      </c>
      <c r="AD22" s="96">
        <v>2</v>
      </c>
      <c r="AE22" s="90">
        <v>17</v>
      </c>
      <c r="AF22" s="91">
        <v>-15</v>
      </c>
      <c r="AG22" s="96">
        <v>204</v>
      </c>
      <c r="AH22" s="90">
        <v>111</v>
      </c>
      <c r="AI22" s="92">
        <v>93</v>
      </c>
      <c r="AJ22" s="93">
        <v>80</v>
      </c>
      <c r="AK22" s="94">
        <v>66</v>
      </c>
      <c r="AL22" s="94">
        <v>30</v>
      </c>
      <c r="AM22" s="95">
        <v>27</v>
      </c>
      <c r="AN22" s="96">
        <v>1</v>
      </c>
      <c r="AO22" s="91">
        <v>0</v>
      </c>
      <c r="AP22" s="122">
        <v>202</v>
      </c>
      <c r="AQ22" s="90">
        <v>94</v>
      </c>
      <c r="AR22" s="92">
        <v>108</v>
      </c>
      <c r="AS22" s="93">
        <v>73</v>
      </c>
      <c r="AT22" s="94">
        <v>77</v>
      </c>
      <c r="AU22" s="94">
        <v>19</v>
      </c>
      <c r="AV22" s="95">
        <v>29</v>
      </c>
      <c r="AW22" s="96">
        <v>2</v>
      </c>
      <c r="AX22" s="91">
        <v>2</v>
      </c>
      <c r="AY22" s="98">
        <v>-6</v>
      </c>
    </row>
    <row r="23" spans="1:51" x14ac:dyDescent="0.15">
      <c r="A23">
        <v>10</v>
      </c>
      <c r="C23" s="77" t="s">
        <v>49</v>
      </c>
      <c r="D23" s="78"/>
      <c r="E23" s="133">
        <v>595.63</v>
      </c>
      <c r="F23" s="120">
        <v>53309</v>
      </c>
      <c r="G23" s="81">
        <v>123167</v>
      </c>
      <c r="H23" s="81">
        <v>58562</v>
      </c>
      <c r="I23" s="82">
        <v>64605</v>
      </c>
      <c r="J23" s="121">
        <v>-78</v>
      </c>
      <c r="K23" s="84">
        <v>-26</v>
      </c>
      <c r="L23" s="85">
        <v>-52</v>
      </c>
      <c r="M23" s="121">
        <v>-110</v>
      </c>
      <c r="N23" s="84">
        <v>-62</v>
      </c>
      <c r="O23" s="85">
        <v>-48</v>
      </c>
      <c r="P23" s="121">
        <v>42</v>
      </c>
      <c r="Q23" s="84">
        <v>20</v>
      </c>
      <c r="R23" s="85">
        <v>22</v>
      </c>
      <c r="S23" s="86">
        <v>20</v>
      </c>
      <c r="T23" s="87">
        <v>22</v>
      </c>
      <c r="U23" s="87">
        <v>0</v>
      </c>
      <c r="V23" s="88">
        <v>0</v>
      </c>
      <c r="W23" s="121">
        <v>152</v>
      </c>
      <c r="X23" s="84">
        <v>82</v>
      </c>
      <c r="Y23" s="85">
        <v>70</v>
      </c>
      <c r="Z23" s="86">
        <v>82</v>
      </c>
      <c r="AA23" s="87">
        <v>70</v>
      </c>
      <c r="AB23" s="87">
        <v>0</v>
      </c>
      <c r="AC23" s="88">
        <v>0</v>
      </c>
      <c r="AD23" s="96">
        <v>32</v>
      </c>
      <c r="AE23" s="90">
        <v>36</v>
      </c>
      <c r="AF23" s="91">
        <v>-4</v>
      </c>
      <c r="AG23" s="96">
        <v>354</v>
      </c>
      <c r="AH23" s="90">
        <v>183</v>
      </c>
      <c r="AI23" s="92">
        <v>171</v>
      </c>
      <c r="AJ23" s="93">
        <v>120</v>
      </c>
      <c r="AK23" s="94">
        <v>116</v>
      </c>
      <c r="AL23" s="94">
        <v>63</v>
      </c>
      <c r="AM23" s="95">
        <v>54</v>
      </c>
      <c r="AN23" s="96">
        <v>0</v>
      </c>
      <c r="AO23" s="91">
        <v>1</v>
      </c>
      <c r="AP23" s="122">
        <v>322</v>
      </c>
      <c r="AQ23" s="90">
        <v>147</v>
      </c>
      <c r="AR23" s="92">
        <v>175</v>
      </c>
      <c r="AS23" s="93">
        <v>109</v>
      </c>
      <c r="AT23" s="94">
        <v>112</v>
      </c>
      <c r="AU23" s="94">
        <v>37</v>
      </c>
      <c r="AV23" s="95">
        <v>62</v>
      </c>
      <c r="AW23" s="96">
        <v>1</v>
      </c>
      <c r="AX23" s="91">
        <v>1</v>
      </c>
      <c r="AY23" s="98">
        <v>27</v>
      </c>
    </row>
    <row r="24" spans="1:51" x14ac:dyDescent="0.15">
      <c r="A24">
        <v>1</v>
      </c>
      <c r="B24" s="136">
        <v>100</v>
      </c>
      <c r="C24" s="137" t="s">
        <v>50</v>
      </c>
      <c r="D24" s="24" t="s">
        <v>51</v>
      </c>
      <c r="E24" s="138">
        <v>557.04999999999995</v>
      </c>
      <c r="F24" s="80">
        <v>746144</v>
      </c>
      <c r="G24" s="82">
        <v>1501836</v>
      </c>
      <c r="H24" s="82">
        <v>704397</v>
      </c>
      <c r="I24" s="82">
        <v>797439</v>
      </c>
      <c r="J24" s="139">
        <v>-460</v>
      </c>
      <c r="K24" s="140">
        <v>-150</v>
      </c>
      <c r="L24" s="141">
        <v>-310</v>
      </c>
      <c r="M24" s="142">
        <v>-528</v>
      </c>
      <c r="N24" s="140">
        <v>-270</v>
      </c>
      <c r="O24" s="141">
        <v>-258</v>
      </c>
      <c r="P24" s="139">
        <v>777</v>
      </c>
      <c r="Q24" s="140">
        <v>378</v>
      </c>
      <c r="R24" s="141">
        <v>399</v>
      </c>
      <c r="S24" s="139">
        <v>361</v>
      </c>
      <c r="T24" s="140">
        <v>385</v>
      </c>
      <c r="U24" s="140">
        <v>17</v>
      </c>
      <c r="V24" s="141">
        <v>14</v>
      </c>
      <c r="W24" s="139">
        <v>1305</v>
      </c>
      <c r="X24" s="140">
        <v>648</v>
      </c>
      <c r="Y24" s="141">
        <v>657</v>
      </c>
      <c r="Z24" s="139">
        <v>636</v>
      </c>
      <c r="AA24" s="140">
        <v>640</v>
      </c>
      <c r="AB24" s="140">
        <v>12</v>
      </c>
      <c r="AC24" s="141">
        <v>17</v>
      </c>
      <c r="AD24" s="143">
        <v>68</v>
      </c>
      <c r="AE24" s="144">
        <v>120</v>
      </c>
      <c r="AF24" s="145">
        <v>-52</v>
      </c>
      <c r="AG24" s="143">
        <v>5590</v>
      </c>
      <c r="AH24" s="144">
        <v>2870</v>
      </c>
      <c r="AI24" s="146">
        <v>2720</v>
      </c>
      <c r="AJ24" s="143">
        <v>2295</v>
      </c>
      <c r="AK24" s="144">
        <v>2208</v>
      </c>
      <c r="AL24" s="144">
        <v>547</v>
      </c>
      <c r="AM24" s="145">
        <v>496</v>
      </c>
      <c r="AN24" s="143">
        <v>28</v>
      </c>
      <c r="AO24" s="145">
        <v>16</v>
      </c>
      <c r="AP24" s="147">
        <v>5522</v>
      </c>
      <c r="AQ24" s="144">
        <v>2750</v>
      </c>
      <c r="AR24" s="146">
        <v>2772</v>
      </c>
      <c r="AS24" s="143">
        <v>2312</v>
      </c>
      <c r="AT24" s="144">
        <v>2375</v>
      </c>
      <c r="AU24" s="144">
        <v>377</v>
      </c>
      <c r="AV24" s="145">
        <v>340</v>
      </c>
      <c r="AW24" s="143">
        <v>61</v>
      </c>
      <c r="AX24" s="145">
        <v>57</v>
      </c>
      <c r="AY24" s="148">
        <v>199</v>
      </c>
    </row>
    <row r="25" spans="1:51" x14ac:dyDescent="0.15">
      <c r="B25" s="136">
        <v>101</v>
      </c>
      <c r="C25" s="99" t="s">
        <v>52</v>
      </c>
      <c r="D25" s="24"/>
      <c r="E25" s="149">
        <v>34.03</v>
      </c>
      <c r="F25" s="150">
        <v>103364</v>
      </c>
      <c r="G25" s="103">
        <v>210874</v>
      </c>
      <c r="H25" s="103">
        <v>97922</v>
      </c>
      <c r="I25" s="103">
        <v>112952</v>
      </c>
      <c r="J25" s="104">
        <v>-65</v>
      </c>
      <c r="K25" s="105">
        <v>-43</v>
      </c>
      <c r="L25" s="106">
        <v>-22</v>
      </c>
      <c r="M25" s="104">
        <v>-4</v>
      </c>
      <c r="N25" s="105">
        <v>-9</v>
      </c>
      <c r="O25" s="106">
        <v>5</v>
      </c>
      <c r="P25" s="104">
        <v>140</v>
      </c>
      <c r="Q25" s="105">
        <v>62</v>
      </c>
      <c r="R25" s="106">
        <v>78</v>
      </c>
      <c r="S25" s="107">
        <v>59</v>
      </c>
      <c r="T25" s="108">
        <v>72</v>
      </c>
      <c r="U25" s="108">
        <v>3</v>
      </c>
      <c r="V25" s="109">
        <v>6</v>
      </c>
      <c r="W25" s="104">
        <v>144</v>
      </c>
      <c r="X25" s="105">
        <v>71</v>
      </c>
      <c r="Y25" s="106">
        <v>73</v>
      </c>
      <c r="Z25" s="107">
        <v>71</v>
      </c>
      <c r="AA25" s="108">
        <v>73</v>
      </c>
      <c r="AB25" s="108">
        <v>0</v>
      </c>
      <c r="AC25" s="109">
        <v>0</v>
      </c>
      <c r="AD25" s="110">
        <v>-61</v>
      </c>
      <c r="AE25" s="111">
        <v>-34</v>
      </c>
      <c r="AF25" s="112">
        <v>-27</v>
      </c>
      <c r="AG25" s="110">
        <v>791</v>
      </c>
      <c r="AH25" s="111">
        <v>390</v>
      </c>
      <c r="AI25" s="113">
        <v>401</v>
      </c>
      <c r="AJ25" s="114">
        <v>327</v>
      </c>
      <c r="AK25" s="115">
        <v>350</v>
      </c>
      <c r="AL25" s="115">
        <v>61</v>
      </c>
      <c r="AM25" s="116">
        <v>47</v>
      </c>
      <c r="AN25" s="110">
        <v>2</v>
      </c>
      <c r="AO25" s="112">
        <v>4</v>
      </c>
      <c r="AP25" s="117">
        <v>852</v>
      </c>
      <c r="AQ25" s="111">
        <v>424</v>
      </c>
      <c r="AR25" s="113">
        <v>428</v>
      </c>
      <c r="AS25" s="114">
        <v>350</v>
      </c>
      <c r="AT25" s="115">
        <v>351</v>
      </c>
      <c r="AU25" s="115">
        <v>66</v>
      </c>
      <c r="AV25" s="116">
        <v>64</v>
      </c>
      <c r="AW25" s="110">
        <v>8</v>
      </c>
      <c r="AX25" s="112">
        <v>13</v>
      </c>
      <c r="AY25" s="118">
        <v>-16</v>
      </c>
    </row>
    <row r="26" spans="1:51" x14ac:dyDescent="0.15">
      <c r="B26" s="136">
        <v>102</v>
      </c>
      <c r="C26" s="99" t="s">
        <v>53</v>
      </c>
      <c r="D26" s="24"/>
      <c r="E26" s="149">
        <v>32.659999999999997</v>
      </c>
      <c r="F26" s="150">
        <v>71286</v>
      </c>
      <c r="G26" s="103">
        <v>136165</v>
      </c>
      <c r="H26" s="103">
        <v>63292</v>
      </c>
      <c r="I26" s="103">
        <v>72873</v>
      </c>
      <c r="J26" s="104">
        <v>-49</v>
      </c>
      <c r="K26" s="105">
        <v>-4</v>
      </c>
      <c r="L26" s="106">
        <v>-45</v>
      </c>
      <c r="M26" s="104">
        <v>-46</v>
      </c>
      <c r="N26" s="105">
        <v>-10</v>
      </c>
      <c r="O26" s="151">
        <v>-36</v>
      </c>
      <c r="P26" s="104">
        <v>82</v>
      </c>
      <c r="Q26" s="105">
        <v>41</v>
      </c>
      <c r="R26" s="106">
        <v>41</v>
      </c>
      <c r="S26" s="107">
        <v>41</v>
      </c>
      <c r="T26" s="108">
        <v>40</v>
      </c>
      <c r="U26" s="108">
        <v>0</v>
      </c>
      <c r="V26" s="109">
        <v>1</v>
      </c>
      <c r="W26" s="104">
        <v>128</v>
      </c>
      <c r="X26" s="105">
        <v>51</v>
      </c>
      <c r="Y26" s="106">
        <v>77</v>
      </c>
      <c r="Z26" s="107">
        <v>50</v>
      </c>
      <c r="AA26" s="108">
        <v>75</v>
      </c>
      <c r="AB26" s="108">
        <v>1</v>
      </c>
      <c r="AC26" s="109">
        <v>2</v>
      </c>
      <c r="AD26" s="110">
        <v>-3</v>
      </c>
      <c r="AE26" s="111">
        <v>6</v>
      </c>
      <c r="AF26" s="112">
        <v>-9</v>
      </c>
      <c r="AG26" s="110">
        <v>504</v>
      </c>
      <c r="AH26" s="111">
        <v>247</v>
      </c>
      <c r="AI26" s="113">
        <v>257</v>
      </c>
      <c r="AJ26" s="114">
        <v>200</v>
      </c>
      <c r="AK26" s="115">
        <v>226</v>
      </c>
      <c r="AL26" s="115">
        <v>44</v>
      </c>
      <c r="AM26" s="116">
        <v>30</v>
      </c>
      <c r="AN26" s="110">
        <v>3</v>
      </c>
      <c r="AO26" s="112">
        <v>1</v>
      </c>
      <c r="AP26" s="117">
        <v>507</v>
      </c>
      <c r="AQ26" s="111">
        <v>241</v>
      </c>
      <c r="AR26" s="113">
        <v>266</v>
      </c>
      <c r="AS26" s="114">
        <v>209</v>
      </c>
      <c r="AT26" s="115">
        <v>236</v>
      </c>
      <c r="AU26" s="115">
        <v>22</v>
      </c>
      <c r="AV26" s="116">
        <v>23</v>
      </c>
      <c r="AW26" s="110">
        <v>10</v>
      </c>
      <c r="AX26" s="112">
        <v>7</v>
      </c>
      <c r="AY26" s="118">
        <v>-29</v>
      </c>
    </row>
    <row r="27" spans="1:51" x14ac:dyDescent="0.15">
      <c r="B27" s="136">
        <v>105</v>
      </c>
      <c r="C27" s="99" t="s">
        <v>54</v>
      </c>
      <c r="D27" s="24"/>
      <c r="E27" s="149">
        <v>14.67</v>
      </c>
      <c r="F27" s="150">
        <v>63959</v>
      </c>
      <c r="G27" s="103">
        <v>109716</v>
      </c>
      <c r="H27" s="103">
        <v>53150</v>
      </c>
      <c r="I27" s="103">
        <v>56566</v>
      </c>
      <c r="J27" s="104">
        <v>86</v>
      </c>
      <c r="K27" s="105">
        <v>59</v>
      </c>
      <c r="L27" s="106">
        <v>27</v>
      </c>
      <c r="M27" s="104">
        <v>-56</v>
      </c>
      <c r="N27" s="105">
        <v>-25</v>
      </c>
      <c r="O27" s="151">
        <v>-31</v>
      </c>
      <c r="P27" s="104">
        <v>52</v>
      </c>
      <c r="Q27" s="105">
        <v>31</v>
      </c>
      <c r="R27" s="106">
        <v>21</v>
      </c>
      <c r="S27" s="107">
        <v>28</v>
      </c>
      <c r="T27" s="108">
        <v>19</v>
      </c>
      <c r="U27" s="108">
        <v>3</v>
      </c>
      <c r="V27" s="109">
        <v>2</v>
      </c>
      <c r="W27" s="104">
        <v>108</v>
      </c>
      <c r="X27" s="105">
        <v>56</v>
      </c>
      <c r="Y27" s="106">
        <v>52</v>
      </c>
      <c r="Z27" s="107">
        <v>53</v>
      </c>
      <c r="AA27" s="108">
        <v>51</v>
      </c>
      <c r="AB27" s="108">
        <v>3</v>
      </c>
      <c r="AC27" s="109">
        <v>1</v>
      </c>
      <c r="AD27" s="110">
        <v>142</v>
      </c>
      <c r="AE27" s="111">
        <v>84</v>
      </c>
      <c r="AF27" s="112">
        <v>58</v>
      </c>
      <c r="AG27" s="110">
        <v>725</v>
      </c>
      <c r="AH27" s="111">
        <v>378</v>
      </c>
      <c r="AI27" s="113">
        <v>347</v>
      </c>
      <c r="AJ27" s="114">
        <v>253</v>
      </c>
      <c r="AK27" s="115">
        <v>226</v>
      </c>
      <c r="AL27" s="115">
        <v>117</v>
      </c>
      <c r="AM27" s="116">
        <v>121</v>
      </c>
      <c r="AN27" s="110">
        <v>8</v>
      </c>
      <c r="AO27" s="112">
        <v>0</v>
      </c>
      <c r="AP27" s="117">
        <v>583</v>
      </c>
      <c r="AQ27" s="111">
        <v>294</v>
      </c>
      <c r="AR27" s="113">
        <v>289</v>
      </c>
      <c r="AS27" s="114">
        <v>227</v>
      </c>
      <c r="AT27" s="115">
        <v>227</v>
      </c>
      <c r="AU27" s="115">
        <v>56</v>
      </c>
      <c r="AV27" s="116">
        <v>55</v>
      </c>
      <c r="AW27" s="110">
        <v>11</v>
      </c>
      <c r="AX27" s="112">
        <v>7</v>
      </c>
      <c r="AY27" s="118">
        <v>118</v>
      </c>
    </row>
    <row r="28" spans="1:51" x14ac:dyDescent="0.15">
      <c r="B28" s="136">
        <v>106</v>
      </c>
      <c r="C28" s="99" t="s">
        <v>55</v>
      </c>
      <c r="D28" s="24"/>
      <c r="E28" s="149">
        <v>11.36</v>
      </c>
      <c r="F28" s="150">
        <v>50657</v>
      </c>
      <c r="G28" s="103">
        <v>93379</v>
      </c>
      <c r="H28" s="103">
        <v>44069</v>
      </c>
      <c r="I28" s="103">
        <v>49310</v>
      </c>
      <c r="J28" s="104">
        <v>-15</v>
      </c>
      <c r="K28" s="105">
        <v>-14</v>
      </c>
      <c r="L28" s="106">
        <v>-1</v>
      </c>
      <c r="M28" s="104">
        <v>-42</v>
      </c>
      <c r="N28" s="105">
        <v>-25</v>
      </c>
      <c r="O28" s="151">
        <v>-17</v>
      </c>
      <c r="P28" s="104">
        <v>54</v>
      </c>
      <c r="Q28" s="105">
        <v>25</v>
      </c>
      <c r="R28" s="106">
        <v>29</v>
      </c>
      <c r="S28" s="107">
        <v>24</v>
      </c>
      <c r="T28" s="108">
        <v>27</v>
      </c>
      <c r="U28" s="108">
        <v>1</v>
      </c>
      <c r="V28" s="109">
        <v>2</v>
      </c>
      <c r="W28" s="104">
        <v>96</v>
      </c>
      <c r="X28" s="105">
        <v>50</v>
      </c>
      <c r="Y28" s="106">
        <v>46</v>
      </c>
      <c r="Z28" s="107">
        <v>47</v>
      </c>
      <c r="AA28" s="108">
        <v>43</v>
      </c>
      <c r="AB28" s="108">
        <v>3</v>
      </c>
      <c r="AC28" s="109">
        <v>3</v>
      </c>
      <c r="AD28" s="110">
        <v>27</v>
      </c>
      <c r="AE28" s="111">
        <v>11</v>
      </c>
      <c r="AF28" s="112">
        <v>16</v>
      </c>
      <c r="AG28" s="110">
        <v>437</v>
      </c>
      <c r="AH28" s="111">
        <v>238</v>
      </c>
      <c r="AI28" s="113">
        <v>199</v>
      </c>
      <c r="AJ28" s="114">
        <v>154</v>
      </c>
      <c r="AK28" s="115">
        <v>132</v>
      </c>
      <c r="AL28" s="115">
        <v>84</v>
      </c>
      <c r="AM28" s="116">
        <v>67</v>
      </c>
      <c r="AN28" s="110">
        <v>0</v>
      </c>
      <c r="AO28" s="112">
        <v>0</v>
      </c>
      <c r="AP28" s="117">
        <v>410</v>
      </c>
      <c r="AQ28" s="111">
        <v>227</v>
      </c>
      <c r="AR28" s="113">
        <v>183</v>
      </c>
      <c r="AS28" s="114">
        <v>185</v>
      </c>
      <c r="AT28" s="115">
        <v>156</v>
      </c>
      <c r="AU28" s="115">
        <v>39</v>
      </c>
      <c r="AV28" s="116">
        <v>24</v>
      </c>
      <c r="AW28" s="110">
        <v>3</v>
      </c>
      <c r="AX28" s="112">
        <v>3</v>
      </c>
      <c r="AY28" s="118">
        <v>32</v>
      </c>
    </row>
    <row r="29" spans="1:51" x14ac:dyDescent="0.15">
      <c r="B29" s="136">
        <v>107</v>
      </c>
      <c r="C29" s="99" t="s">
        <v>56</v>
      </c>
      <c r="D29" s="24"/>
      <c r="E29" s="149">
        <v>28.93</v>
      </c>
      <c r="F29" s="150">
        <v>74485</v>
      </c>
      <c r="G29" s="103">
        <v>155231</v>
      </c>
      <c r="H29" s="103">
        <v>71246</v>
      </c>
      <c r="I29" s="103">
        <v>83985</v>
      </c>
      <c r="J29" s="104">
        <v>-43</v>
      </c>
      <c r="K29" s="105">
        <v>-24</v>
      </c>
      <c r="L29" s="106">
        <v>-19</v>
      </c>
      <c r="M29" s="104">
        <v>-75</v>
      </c>
      <c r="N29" s="105">
        <v>-39</v>
      </c>
      <c r="O29" s="151">
        <v>-36</v>
      </c>
      <c r="P29" s="104">
        <v>86</v>
      </c>
      <c r="Q29" s="105">
        <v>40</v>
      </c>
      <c r="R29" s="106">
        <v>46</v>
      </c>
      <c r="S29" s="107">
        <v>38</v>
      </c>
      <c r="T29" s="108">
        <v>46</v>
      </c>
      <c r="U29" s="108">
        <v>2</v>
      </c>
      <c r="V29" s="109">
        <v>0</v>
      </c>
      <c r="W29" s="104">
        <v>161</v>
      </c>
      <c r="X29" s="105">
        <v>79</v>
      </c>
      <c r="Y29" s="106">
        <v>82</v>
      </c>
      <c r="Z29" s="107">
        <v>77</v>
      </c>
      <c r="AA29" s="108">
        <v>81</v>
      </c>
      <c r="AB29" s="108">
        <v>2</v>
      </c>
      <c r="AC29" s="109">
        <v>1</v>
      </c>
      <c r="AD29" s="110">
        <v>32</v>
      </c>
      <c r="AE29" s="111">
        <v>15</v>
      </c>
      <c r="AF29" s="112">
        <v>17</v>
      </c>
      <c r="AG29" s="110">
        <v>455</v>
      </c>
      <c r="AH29" s="111">
        <v>229</v>
      </c>
      <c r="AI29" s="113">
        <v>226</v>
      </c>
      <c r="AJ29" s="114">
        <v>211</v>
      </c>
      <c r="AK29" s="115">
        <v>198</v>
      </c>
      <c r="AL29" s="115">
        <v>17</v>
      </c>
      <c r="AM29" s="116">
        <v>27</v>
      </c>
      <c r="AN29" s="110">
        <v>1</v>
      </c>
      <c r="AO29" s="112">
        <v>1</v>
      </c>
      <c r="AP29" s="117">
        <v>423</v>
      </c>
      <c r="AQ29" s="111">
        <v>214</v>
      </c>
      <c r="AR29" s="113">
        <v>209</v>
      </c>
      <c r="AS29" s="114">
        <v>200</v>
      </c>
      <c r="AT29" s="115">
        <v>189</v>
      </c>
      <c r="AU29" s="115">
        <v>12</v>
      </c>
      <c r="AV29" s="116">
        <v>19</v>
      </c>
      <c r="AW29" s="110">
        <v>2</v>
      </c>
      <c r="AX29" s="112">
        <v>1</v>
      </c>
      <c r="AY29" s="118">
        <v>17</v>
      </c>
    </row>
    <row r="30" spans="1:51" x14ac:dyDescent="0.15">
      <c r="B30" s="136">
        <v>108</v>
      </c>
      <c r="C30" s="99" t="s">
        <v>57</v>
      </c>
      <c r="D30" s="24"/>
      <c r="E30" s="149">
        <v>28.11</v>
      </c>
      <c r="F30" s="150">
        <v>96991</v>
      </c>
      <c r="G30" s="103">
        <v>208578</v>
      </c>
      <c r="H30" s="103">
        <v>96662</v>
      </c>
      <c r="I30" s="103">
        <v>111916</v>
      </c>
      <c r="J30" s="104">
        <v>-149</v>
      </c>
      <c r="K30" s="105">
        <v>-63</v>
      </c>
      <c r="L30" s="106">
        <v>-86</v>
      </c>
      <c r="M30" s="104">
        <v>-118</v>
      </c>
      <c r="N30" s="105">
        <v>-61</v>
      </c>
      <c r="O30" s="151">
        <v>-57</v>
      </c>
      <c r="P30" s="104">
        <v>104</v>
      </c>
      <c r="Q30" s="105">
        <v>57</v>
      </c>
      <c r="R30" s="106">
        <v>47</v>
      </c>
      <c r="S30" s="107">
        <v>55</v>
      </c>
      <c r="T30" s="108">
        <v>46</v>
      </c>
      <c r="U30" s="108">
        <v>2</v>
      </c>
      <c r="V30" s="109">
        <v>1</v>
      </c>
      <c r="W30" s="104">
        <v>222</v>
      </c>
      <c r="X30" s="105">
        <v>118</v>
      </c>
      <c r="Y30" s="106">
        <v>104</v>
      </c>
      <c r="Z30" s="107">
        <v>117</v>
      </c>
      <c r="AA30" s="108">
        <v>103</v>
      </c>
      <c r="AB30" s="108">
        <v>1</v>
      </c>
      <c r="AC30" s="109">
        <v>1</v>
      </c>
      <c r="AD30" s="110">
        <v>-31</v>
      </c>
      <c r="AE30" s="111">
        <v>-2</v>
      </c>
      <c r="AF30" s="112">
        <v>-29</v>
      </c>
      <c r="AG30" s="110">
        <v>559</v>
      </c>
      <c r="AH30" s="111">
        <v>280</v>
      </c>
      <c r="AI30" s="113">
        <v>279</v>
      </c>
      <c r="AJ30" s="114">
        <v>263</v>
      </c>
      <c r="AK30" s="115">
        <v>257</v>
      </c>
      <c r="AL30" s="115">
        <v>14</v>
      </c>
      <c r="AM30" s="116">
        <v>20</v>
      </c>
      <c r="AN30" s="110">
        <v>3</v>
      </c>
      <c r="AO30" s="112">
        <v>2</v>
      </c>
      <c r="AP30" s="117">
        <v>590</v>
      </c>
      <c r="AQ30" s="111">
        <v>282</v>
      </c>
      <c r="AR30" s="113">
        <v>308</v>
      </c>
      <c r="AS30" s="114">
        <v>244</v>
      </c>
      <c r="AT30" s="115">
        <v>283</v>
      </c>
      <c r="AU30" s="115">
        <v>34</v>
      </c>
      <c r="AV30" s="116">
        <v>23</v>
      </c>
      <c r="AW30" s="110">
        <v>4</v>
      </c>
      <c r="AX30" s="112">
        <v>2</v>
      </c>
      <c r="AY30" s="118">
        <v>-22</v>
      </c>
    </row>
    <row r="31" spans="1:51" x14ac:dyDescent="0.15">
      <c r="B31" s="136">
        <v>109</v>
      </c>
      <c r="C31" s="99" t="s">
        <v>58</v>
      </c>
      <c r="D31" s="24" t="s">
        <v>51</v>
      </c>
      <c r="E31" s="149">
        <v>240.29</v>
      </c>
      <c r="F31" s="150">
        <v>89985</v>
      </c>
      <c r="G31" s="103">
        <v>206248</v>
      </c>
      <c r="H31" s="103">
        <v>97264</v>
      </c>
      <c r="I31" s="103">
        <v>108984</v>
      </c>
      <c r="J31" s="104">
        <v>-151</v>
      </c>
      <c r="K31" s="105">
        <v>-57</v>
      </c>
      <c r="L31" s="106">
        <v>-94</v>
      </c>
      <c r="M31" s="104">
        <v>-100</v>
      </c>
      <c r="N31" s="105">
        <v>-47</v>
      </c>
      <c r="O31" s="151">
        <v>-53</v>
      </c>
      <c r="P31" s="104">
        <v>84</v>
      </c>
      <c r="Q31" s="105">
        <v>42</v>
      </c>
      <c r="R31" s="106">
        <v>42</v>
      </c>
      <c r="S31" s="107">
        <v>42</v>
      </c>
      <c r="T31" s="108">
        <v>41</v>
      </c>
      <c r="U31" s="108">
        <v>0</v>
      </c>
      <c r="V31" s="109">
        <v>1</v>
      </c>
      <c r="W31" s="104">
        <v>184</v>
      </c>
      <c r="X31" s="105">
        <v>89</v>
      </c>
      <c r="Y31" s="106">
        <v>95</v>
      </c>
      <c r="Z31" s="107">
        <v>89</v>
      </c>
      <c r="AA31" s="108">
        <v>92</v>
      </c>
      <c r="AB31" s="108">
        <v>0</v>
      </c>
      <c r="AC31" s="109">
        <v>3</v>
      </c>
      <c r="AD31" s="110">
        <v>-51</v>
      </c>
      <c r="AE31" s="111">
        <v>-10</v>
      </c>
      <c r="AF31" s="112">
        <v>-41</v>
      </c>
      <c r="AG31" s="110">
        <v>483</v>
      </c>
      <c r="AH31" s="111">
        <v>249</v>
      </c>
      <c r="AI31" s="113">
        <v>234</v>
      </c>
      <c r="AJ31" s="114">
        <v>220</v>
      </c>
      <c r="AK31" s="115">
        <v>204</v>
      </c>
      <c r="AL31" s="115">
        <v>26</v>
      </c>
      <c r="AM31" s="116">
        <v>29</v>
      </c>
      <c r="AN31" s="110">
        <v>3</v>
      </c>
      <c r="AO31" s="112">
        <v>1</v>
      </c>
      <c r="AP31" s="117">
        <v>534</v>
      </c>
      <c r="AQ31" s="111">
        <v>259</v>
      </c>
      <c r="AR31" s="113">
        <v>275</v>
      </c>
      <c r="AS31" s="114">
        <v>239</v>
      </c>
      <c r="AT31" s="115">
        <v>253</v>
      </c>
      <c r="AU31" s="115">
        <v>18</v>
      </c>
      <c r="AV31" s="116">
        <v>19</v>
      </c>
      <c r="AW31" s="110">
        <v>2</v>
      </c>
      <c r="AX31" s="112">
        <v>3</v>
      </c>
      <c r="AY31" s="118">
        <v>8</v>
      </c>
    </row>
    <row r="32" spans="1:51" x14ac:dyDescent="0.15">
      <c r="B32" s="136">
        <v>110</v>
      </c>
      <c r="C32" s="99" t="s">
        <v>59</v>
      </c>
      <c r="D32" s="24"/>
      <c r="E32" s="149">
        <v>28.99</v>
      </c>
      <c r="F32" s="150">
        <v>93875</v>
      </c>
      <c r="G32" s="103">
        <v>148978</v>
      </c>
      <c r="H32" s="103">
        <v>69022</v>
      </c>
      <c r="I32" s="103">
        <v>79956</v>
      </c>
      <c r="J32" s="104">
        <v>59</v>
      </c>
      <c r="K32" s="105">
        <v>52</v>
      </c>
      <c r="L32" s="106">
        <v>7</v>
      </c>
      <c r="M32" s="104">
        <v>-21</v>
      </c>
      <c r="N32" s="105">
        <v>-16</v>
      </c>
      <c r="O32" s="151">
        <v>-5</v>
      </c>
      <c r="P32" s="104">
        <v>81</v>
      </c>
      <c r="Q32" s="105">
        <v>34</v>
      </c>
      <c r="R32" s="106">
        <v>47</v>
      </c>
      <c r="S32" s="107">
        <v>29</v>
      </c>
      <c r="T32" s="108">
        <v>46</v>
      </c>
      <c r="U32" s="108">
        <v>5</v>
      </c>
      <c r="V32" s="109">
        <v>1</v>
      </c>
      <c r="W32" s="104">
        <v>102</v>
      </c>
      <c r="X32" s="105">
        <v>50</v>
      </c>
      <c r="Y32" s="106">
        <v>52</v>
      </c>
      <c r="Z32" s="107">
        <v>49</v>
      </c>
      <c r="AA32" s="108">
        <v>46</v>
      </c>
      <c r="AB32" s="108">
        <v>1</v>
      </c>
      <c r="AC32" s="109">
        <v>6</v>
      </c>
      <c r="AD32" s="110">
        <v>80</v>
      </c>
      <c r="AE32" s="111">
        <v>68</v>
      </c>
      <c r="AF32" s="112">
        <v>12</v>
      </c>
      <c r="AG32" s="110">
        <v>1008</v>
      </c>
      <c r="AH32" s="111">
        <v>526</v>
      </c>
      <c r="AI32" s="113">
        <v>482</v>
      </c>
      <c r="AJ32" s="114">
        <v>388</v>
      </c>
      <c r="AK32" s="115">
        <v>366</v>
      </c>
      <c r="AL32" s="115">
        <v>133</v>
      </c>
      <c r="AM32" s="116">
        <v>111</v>
      </c>
      <c r="AN32" s="110">
        <v>5</v>
      </c>
      <c r="AO32" s="112">
        <v>5</v>
      </c>
      <c r="AP32" s="117">
        <v>928</v>
      </c>
      <c r="AQ32" s="111">
        <v>458</v>
      </c>
      <c r="AR32" s="113">
        <v>470</v>
      </c>
      <c r="AS32" s="114">
        <v>334</v>
      </c>
      <c r="AT32" s="115">
        <v>367</v>
      </c>
      <c r="AU32" s="115">
        <v>107</v>
      </c>
      <c r="AV32" s="116">
        <v>93</v>
      </c>
      <c r="AW32" s="110">
        <v>17</v>
      </c>
      <c r="AX32" s="112">
        <v>10</v>
      </c>
      <c r="AY32" s="118">
        <v>83</v>
      </c>
    </row>
    <row r="33" spans="1:51" s="2" customFormat="1" x14ac:dyDescent="0.15">
      <c r="A33"/>
      <c r="B33" s="136">
        <v>111</v>
      </c>
      <c r="C33" s="99" t="s">
        <v>60</v>
      </c>
      <c r="D33" s="24"/>
      <c r="E33" s="149">
        <v>138.01</v>
      </c>
      <c r="F33" s="150">
        <v>101542</v>
      </c>
      <c r="G33" s="103">
        <v>232667</v>
      </c>
      <c r="H33" s="103">
        <v>111770</v>
      </c>
      <c r="I33" s="103">
        <v>120897</v>
      </c>
      <c r="J33" s="104">
        <v>-133</v>
      </c>
      <c r="K33" s="105">
        <v>-56</v>
      </c>
      <c r="L33" s="106">
        <v>-77</v>
      </c>
      <c r="M33" s="104">
        <v>-66</v>
      </c>
      <c r="N33" s="105">
        <v>-38</v>
      </c>
      <c r="O33" s="151">
        <v>-28</v>
      </c>
      <c r="P33" s="104">
        <v>94</v>
      </c>
      <c r="Q33" s="105">
        <v>46</v>
      </c>
      <c r="R33" s="106">
        <v>48</v>
      </c>
      <c r="S33" s="107">
        <v>45</v>
      </c>
      <c r="T33" s="108">
        <v>48</v>
      </c>
      <c r="U33" s="108">
        <v>1</v>
      </c>
      <c r="V33" s="109">
        <v>0</v>
      </c>
      <c r="W33" s="104">
        <v>160</v>
      </c>
      <c r="X33" s="105">
        <v>84</v>
      </c>
      <c r="Y33" s="106">
        <v>76</v>
      </c>
      <c r="Z33" s="107">
        <v>83</v>
      </c>
      <c r="AA33" s="108">
        <v>76</v>
      </c>
      <c r="AB33" s="108">
        <v>1</v>
      </c>
      <c r="AC33" s="109">
        <v>0</v>
      </c>
      <c r="AD33" s="110">
        <v>-67</v>
      </c>
      <c r="AE33" s="111">
        <v>-18</v>
      </c>
      <c r="AF33" s="112">
        <v>-49</v>
      </c>
      <c r="AG33" s="110">
        <v>628</v>
      </c>
      <c r="AH33" s="111">
        <v>333</v>
      </c>
      <c r="AI33" s="113">
        <v>295</v>
      </c>
      <c r="AJ33" s="114">
        <v>279</v>
      </c>
      <c r="AK33" s="115">
        <v>249</v>
      </c>
      <c r="AL33" s="115">
        <v>51</v>
      </c>
      <c r="AM33" s="116">
        <v>44</v>
      </c>
      <c r="AN33" s="110">
        <v>3</v>
      </c>
      <c r="AO33" s="112">
        <v>2</v>
      </c>
      <c r="AP33" s="117">
        <v>695</v>
      </c>
      <c r="AQ33" s="111">
        <v>351</v>
      </c>
      <c r="AR33" s="113">
        <v>344</v>
      </c>
      <c r="AS33" s="114">
        <v>324</v>
      </c>
      <c r="AT33" s="115">
        <v>313</v>
      </c>
      <c r="AU33" s="115">
        <v>23</v>
      </c>
      <c r="AV33" s="116">
        <v>20</v>
      </c>
      <c r="AW33" s="110">
        <v>4</v>
      </c>
      <c r="AX33" s="112">
        <v>11</v>
      </c>
      <c r="AY33" s="118">
        <v>8</v>
      </c>
    </row>
    <row r="34" spans="1:51" x14ac:dyDescent="0.15">
      <c r="A34" s="2">
        <v>6</v>
      </c>
      <c r="B34" s="2">
        <v>201</v>
      </c>
      <c r="C34" s="152" t="s">
        <v>61</v>
      </c>
      <c r="D34" s="24"/>
      <c r="E34" s="149">
        <v>534.55999999999995</v>
      </c>
      <c r="F34" s="150">
        <v>229090</v>
      </c>
      <c r="G34" s="103">
        <v>522492</v>
      </c>
      <c r="H34" s="103">
        <v>252581</v>
      </c>
      <c r="I34" s="103">
        <v>269911</v>
      </c>
      <c r="J34" s="104">
        <v>-150</v>
      </c>
      <c r="K34" s="105">
        <v>-125</v>
      </c>
      <c r="L34" s="106">
        <v>-25</v>
      </c>
      <c r="M34" s="104">
        <v>-138</v>
      </c>
      <c r="N34" s="105">
        <v>-95</v>
      </c>
      <c r="O34" s="151">
        <v>-43</v>
      </c>
      <c r="P34" s="104">
        <v>328</v>
      </c>
      <c r="Q34" s="105">
        <v>149</v>
      </c>
      <c r="R34" s="106">
        <v>179</v>
      </c>
      <c r="S34" s="107">
        <v>146</v>
      </c>
      <c r="T34" s="108">
        <v>176</v>
      </c>
      <c r="U34" s="108">
        <v>3</v>
      </c>
      <c r="V34" s="109">
        <v>3</v>
      </c>
      <c r="W34" s="104">
        <v>466</v>
      </c>
      <c r="X34" s="105">
        <v>244</v>
      </c>
      <c r="Y34" s="106">
        <v>222</v>
      </c>
      <c r="Z34" s="107">
        <v>239</v>
      </c>
      <c r="AA34" s="108">
        <v>216</v>
      </c>
      <c r="AB34" s="108">
        <v>5</v>
      </c>
      <c r="AC34" s="109">
        <v>6</v>
      </c>
      <c r="AD34" s="110">
        <v>-12</v>
      </c>
      <c r="AE34" s="111">
        <v>-30</v>
      </c>
      <c r="AF34" s="112">
        <v>18</v>
      </c>
      <c r="AG34" s="110">
        <v>1058</v>
      </c>
      <c r="AH34" s="111">
        <v>562</v>
      </c>
      <c r="AI34" s="113">
        <v>496</v>
      </c>
      <c r="AJ34" s="114">
        <v>459</v>
      </c>
      <c r="AK34" s="115">
        <v>423</v>
      </c>
      <c r="AL34" s="115">
        <v>91</v>
      </c>
      <c r="AM34" s="116">
        <v>67</v>
      </c>
      <c r="AN34" s="110">
        <v>12</v>
      </c>
      <c r="AO34" s="112">
        <v>6</v>
      </c>
      <c r="AP34" s="117">
        <v>1070</v>
      </c>
      <c r="AQ34" s="111">
        <v>592</v>
      </c>
      <c r="AR34" s="113">
        <v>478</v>
      </c>
      <c r="AS34" s="114">
        <v>517</v>
      </c>
      <c r="AT34" s="115">
        <v>422</v>
      </c>
      <c r="AU34" s="115">
        <v>68</v>
      </c>
      <c r="AV34" s="116">
        <v>51</v>
      </c>
      <c r="AW34" s="110">
        <v>7</v>
      </c>
      <c r="AX34" s="112">
        <v>5</v>
      </c>
      <c r="AY34" s="118">
        <v>82</v>
      </c>
    </row>
    <row r="35" spans="1:51" x14ac:dyDescent="0.15">
      <c r="A35">
        <v>2</v>
      </c>
      <c r="B35">
        <v>202</v>
      </c>
      <c r="C35" s="152" t="s">
        <v>62</v>
      </c>
      <c r="D35" s="24"/>
      <c r="E35" s="149">
        <v>50.71</v>
      </c>
      <c r="F35" s="150">
        <v>225545</v>
      </c>
      <c r="G35" s="103">
        <v>454854</v>
      </c>
      <c r="H35" s="103">
        <v>219488</v>
      </c>
      <c r="I35" s="103">
        <v>235366</v>
      </c>
      <c r="J35" s="104">
        <v>-11</v>
      </c>
      <c r="K35" s="105">
        <v>36</v>
      </c>
      <c r="L35" s="106">
        <v>-47</v>
      </c>
      <c r="M35" s="104">
        <v>-141</v>
      </c>
      <c r="N35" s="105">
        <v>-54</v>
      </c>
      <c r="O35" s="151">
        <v>-87</v>
      </c>
      <c r="P35" s="104">
        <v>278</v>
      </c>
      <c r="Q35" s="105">
        <v>143</v>
      </c>
      <c r="R35" s="106">
        <v>135</v>
      </c>
      <c r="S35" s="107">
        <v>141</v>
      </c>
      <c r="T35" s="108">
        <v>135</v>
      </c>
      <c r="U35" s="108">
        <v>2</v>
      </c>
      <c r="V35" s="109">
        <v>0</v>
      </c>
      <c r="W35" s="104">
        <v>419</v>
      </c>
      <c r="X35" s="105">
        <v>197</v>
      </c>
      <c r="Y35" s="106">
        <v>222</v>
      </c>
      <c r="Z35" s="107">
        <v>194</v>
      </c>
      <c r="AA35" s="108">
        <v>216</v>
      </c>
      <c r="AB35" s="108">
        <v>3</v>
      </c>
      <c r="AC35" s="109">
        <v>6</v>
      </c>
      <c r="AD35" s="110">
        <v>130</v>
      </c>
      <c r="AE35" s="111">
        <v>90</v>
      </c>
      <c r="AF35" s="112">
        <v>40</v>
      </c>
      <c r="AG35" s="110">
        <v>1497</v>
      </c>
      <c r="AH35" s="111">
        <v>798</v>
      </c>
      <c r="AI35" s="113">
        <v>699</v>
      </c>
      <c r="AJ35" s="114">
        <v>633</v>
      </c>
      <c r="AK35" s="115">
        <v>605</v>
      </c>
      <c r="AL35" s="115">
        <v>157</v>
      </c>
      <c r="AM35" s="116">
        <v>88</v>
      </c>
      <c r="AN35" s="110">
        <v>8</v>
      </c>
      <c r="AO35" s="112">
        <v>6</v>
      </c>
      <c r="AP35" s="117">
        <v>1367</v>
      </c>
      <c r="AQ35" s="111">
        <v>708</v>
      </c>
      <c r="AR35" s="113">
        <v>659</v>
      </c>
      <c r="AS35" s="114">
        <v>641</v>
      </c>
      <c r="AT35" s="115">
        <v>623</v>
      </c>
      <c r="AU35" s="115">
        <v>52</v>
      </c>
      <c r="AV35" s="116">
        <v>32</v>
      </c>
      <c r="AW35" s="110">
        <v>15</v>
      </c>
      <c r="AX35" s="112">
        <v>4</v>
      </c>
      <c r="AY35" s="118">
        <v>160</v>
      </c>
    </row>
    <row r="36" spans="1:51" x14ac:dyDescent="0.15">
      <c r="A36">
        <v>4</v>
      </c>
      <c r="B36">
        <v>203</v>
      </c>
      <c r="C36" s="152" t="s">
        <v>63</v>
      </c>
      <c r="D36" s="24"/>
      <c r="E36" s="149">
        <v>49.42</v>
      </c>
      <c r="F36" s="150">
        <v>137077</v>
      </c>
      <c r="G36" s="103">
        <v>305682</v>
      </c>
      <c r="H36" s="103">
        <v>147230</v>
      </c>
      <c r="I36" s="103">
        <v>158452</v>
      </c>
      <c r="J36" s="104">
        <v>184</v>
      </c>
      <c r="K36" s="105">
        <v>72</v>
      </c>
      <c r="L36" s="106">
        <v>112</v>
      </c>
      <c r="M36" s="104">
        <v>54</v>
      </c>
      <c r="N36" s="105">
        <v>36</v>
      </c>
      <c r="O36" s="151">
        <v>18</v>
      </c>
      <c r="P36" s="104">
        <v>272</v>
      </c>
      <c r="Q36" s="105">
        <v>148</v>
      </c>
      <c r="R36" s="106">
        <v>124</v>
      </c>
      <c r="S36" s="107">
        <v>145</v>
      </c>
      <c r="T36" s="108">
        <v>122</v>
      </c>
      <c r="U36" s="108">
        <v>3</v>
      </c>
      <c r="V36" s="109">
        <v>2</v>
      </c>
      <c r="W36" s="104">
        <v>218</v>
      </c>
      <c r="X36" s="105">
        <v>112</v>
      </c>
      <c r="Y36" s="106">
        <v>106</v>
      </c>
      <c r="Z36" s="107">
        <v>112</v>
      </c>
      <c r="AA36" s="108">
        <v>106</v>
      </c>
      <c r="AB36" s="108">
        <v>0</v>
      </c>
      <c r="AC36" s="109">
        <v>0</v>
      </c>
      <c r="AD36" s="110">
        <v>130</v>
      </c>
      <c r="AE36" s="111">
        <v>36</v>
      </c>
      <c r="AF36" s="112">
        <v>94</v>
      </c>
      <c r="AG36" s="110">
        <v>877</v>
      </c>
      <c r="AH36" s="111">
        <v>437</v>
      </c>
      <c r="AI36" s="113">
        <v>440</v>
      </c>
      <c r="AJ36" s="114">
        <v>396</v>
      </c>
      <c r="AK36" s="115">
        <v>415</v>
      </c>
      <c r="AL36" s="115">
        <v>35</v>
      </c>
      <c r="AM36" s="116">
        <v>24</v>
      </c>
      <c r="AN36" s="110">
        <v>6</v>
      </c>
      <c r="AO36" s="112">
        <v>1</v>
      </c>
      <c r="AP36" s="117">
        <v>747</v>
      </c>
      <c r="AQ36" s="111">
        <v>401</v>
      </c>
      <c r="AR36" s="113">
        <v>346</v>
      </c>
      <c r="AS36" s="114">
        <v>355</v>
      </c>
      <c r="AT36" s="115">
        <v>327</v>
      </c>
      <c r="AU36" s="115">
        <v>38</v>
      </c>
      <c r="AV36" s="116">
        <v>16</v>
      </c>
      <c r="AW36" s="110">
        <v>8</v>
      </c>
      <c r="AX36" s="112">
        <v>3</v>
      </c>
      <c r="AY36" s="118">
        <v>134</v>
      </c>
    </row>
    <row r="37" spans="1:51" x14ac:dyDescent="0.15">
      <c r="A37">
        <v>2</v>
      </c>
      <c r="B37">
        <v>204</v>
      </c>
      <c r="C37" s="152" t="s">
        <v>64</v>
      </c>
      <c r="D37" s="24" t="s">
        <v>51</v>
      </c>
      <c r="E37" s="149">
        <v>99.96</v>
      </c>
      <c r="F37" s="150">
        <v>220440</v>
      </c>
      <c r="G37" s="103">
        <v>483976</v>
      </c>
      <c r="H37" s="103">
        <v>224755</v>
      </c>
      <c r="I37" s="103">
        <v>259221</v>
      </c>
      <c r="J37" s="104">
        <v>-107</v>
      </c>
      <c r="K37" s="105">
        <v>-63</v>
      </c>
      <c r="L37" s="106">
        <v>-44</v>
      </c>
      <c r="M37" s="104">
        <v>-54</v>
      </c>
      <c r="N37" s="105">
        <v>-26</v>
      </c>
      <c r="O37" s="151">
        <v>-28</v>
      </c>
      <c r="P37" s="104">
        <v>282</v>
      </c>
      <c r="Q37" s="105">
        <v>149</v>
      </c>
      <c r="R37" s="106">
        <v>133</v>
      </c>
      <c r="S37" s="107">
        <v>148</v>
      </c>
      <c r="T37" s="108">
        <v>131</v>
      </c>
      <c r="U37" s="108">
        <v>1</v>
      </c>
      <c r="V37" s="109">
        <v>2</v>
      </c>
      <c r="W37" s="104">
        <v>336</v>
      </c>
      <c r="X37" s="105">
        <v>175</v>
      </c>
      <c r="Y37" s="106">
        <v>161</v>
      </c>
      <c r="Z37" s="107">
        <v>174</v>
      </c>
      <c r="AA37" s="108">
        <v>160</v>
      </c>
      <c r="AB37" s="108">
        <v>1</v>
      </c>
      <c r="AC37" s="109">
        <v>1</v>
      </c>
      <c r="AD37" s="110">
        <v>-53</v>
      </c>
      <c r="AE37" s="111">
        <v>-37</v>
      </c>
      <c r="AF37" s="112">
        <v>-16</v>
      </c>
      <c r="AG37" s="110">
        <v>1486</v>
      </c>
      <c r="AH37" s="111">
        <v>747</v>
      </c>
      <c r="AI37" s="113">
        <v>739</v>
      </c>
      <c r="AJ37" s="114">
        <v>669</v>
      </c>
      <c r="AK37" s="115">
        <v>665</v>
      </c>
      <c r="AL37" s="115">
        <v>72</v>
      </c>
      <c r="AM37" s="116">
        <v>69</v>
      </c>
      <c r="AN37" s="110">
        <v>6</v>
      </c>
      <c r="AO37" s="112">
        <v>5</v>
      </c>
      <c r="AP37" s="117">
        <v>1539</v>
      </c>
      <c r="AQ37" s="111">
        <v>784</v>
      </c>
      <c r="AR37" s="113">
        <v>755</v>
      </c>
      <c r="AS37" s="114">
        <v>688</v>
      </c>
      <c r="AT37" s="115">
        <v>676</v>
      </c>
      <c r="AU37" s="115">
        <v>84</v>
      </c>
      <c r="AV37" s="116">
        <v>67</v>
      </c>
      <c r="AW37" s="110">
        <v>12</v>
      </c>
      <c r="AX37" s="112">
        <v>12</v>
      </c>
      <c r="AY37" s="118">
        <v>-5</v>
      </c>
    </row>
    <row r="38" spans="1:51" x14ac:dyDescent="0.15">
      <c r="A38">
        <v>10</v>
      </c>
      <c r="B38">
        <v>205</v>
      </c>
      <c r="C38" s="152" t="s">
        <v>65</v>
      </c>
      <c r="D38" s="24"/>
      <c r="E38" s="149">
        <v>182.38</v>
      </c>
      <c r="F38" s="150">
        <v>18098</v>
      </c>
      <c r="G38" s="103">
        <v>39938</v>
      </c>
      <c r="H38" s="103">
        <v>19018</v>
      </c>
      <c r="I38" s="103">
        <v>20920</v>
      </c>
      <c r="J38" s="104">
        <v>-38</v>
      </c>
      <c r="K38" s="105">
        <v>-20</v>
      </c>
      <c r="L38" s="106">
        <v>-18</v>
      </c>
      <c r="M38" s="104">
        <v>-43</v>
      </c>
      <c r="N38" s="105">
        <v>-27</v>
      </c>
      <c r="O38" s="151">
        <v>-16</v>
      </c>
      <c r="P38" s="104">
        <v>14</v>
      </c>
      <c r="Q38" s="105">
        <v>5</v>
      </c>
      <c r="R38" s="106">
        <v>9</v>
      </c>
      <c r="S38" s="107">
        <v>5</v>
      </c>
      <c r="T38" s="108">
        <v>9</v>
      </c>
      <c r="U38" s="108">
        <v>0</v>
      </c>
      <c r="V38" s="109">
        <v>0</v>
      </c>
      <c r="W38" s="104">
        <v>57</v>
      </c>
      <c r="X38" s="105">
        <v>32</v>
      </c>
      <c r="Y38" s="106">
        <v>25</v>
      </c>
      <c r="Z38" s="107">
        <v>32</v>
      </c>
      <c r="AA38" s="108">
        <v>25</v>
      </c>
      <c r="AB38" s="108">
        <v>0</v>
      </c>
      <c r="AC38" s="109">
        <v>0</v>
      </c>
      <c r="AD38" s="110">
        <v>5</v>
      </c>
      <c r="AE38" s="111">
        <v>7</v>
      </c>
      <c r="AF38" s="112">
        <v>-2</v>
      </c>
      <c r="AG38" s="110">
        <v>119</v>
      </c>
      <c r="AH38" s="111">
        <v>63</v>
      </c>
      <c r="AI38" s="113">
        <v>56</v>
      </c>
      <c r="AJ38" s="114">
        <v>45</v>
      </c>
      <c r="AK38" s="115">
        <v>42</v>
      </c>
      <c r="AL38" s="115">
        <v>18</v>
      </c>
      <c r="AM38" s="116">
        <v>14</v>
      </c>
      <c r="AN38" s="110">
        <v>0</v>
      </c>
      <c r="AO38" s="112">
        <v>0</v>
      </c>
      <c r="AP38" s="117">
        <v>114</v>
      </c>
      <c r="AQ38" s="111">
        <v>56</v>
      </c>
      <c r="AR38" s="113">
        <v>58</v>
      </c>
      <c r="AS38" s="114">
        <v>43</v>
      </c>
      <c r="AT38" s="115">
        <v>52</v>
      </c>
      <c r="AU38" s="115">
        <v>13</v>
      </c>
      <c r="AV38" s="116">
        <v>6</v>
      </c>
      <c r="AW38" s="110">
        <v>0</v>
      </c>
      <c r="AX38" s="112">
        <v>0</v>
      </c>
      <c r="AY38" s="118">
        <v>6</v>
      </c>
    </row>
    <row r="39" spans="1:51" x14ac:dyDescent="0.15">
      <c r="A39">
        <v>2</v>
      </c>
      <c r="B39">
        <v>206</v>
      </c>
      <c r="C39" s="152" t="s">
        <v>66</v>
      </c>
      <c r="D39" s="24" t="s">
        <v>51</v>
      </c>
      <c r="E39" s="149">
        <v>18.47</v>
      </c>
      <c r="F39" s="150">
        <v>43200</v>
      </c>
      <c r="G39" s="103">
        <v>93516</v>
      </c>
      <c r="H39" s="103">
        <v>41659</v>
      </c>
      <c r="I39" s="103">
        <v>51857</v>
      </c>
      <c r="J39" s="104">
        <v>-23</v>
      </c>
      <c r="K39" s="105">
        <v>-34</v>
      </c>
      <c r="L39" s="106">
        <v>11</v>
      </c>
      <c r="M39" s="104">
        <v>-28</v>
      </c>
      <c r="N39" s="105">
        <v>-19</v>
      </c>
      <c r="O39" s="151">
        <v>-9</v>
      </c>
      <c r="P39" s="104">
        <v>40</v>
      </c>
      <c r="Q39" s="105">
        <v>17</v>
      </c>
      <c r="R39" s="106">
        <v>23</v>
      </c>
      <c r="S39" s="107">
        <v>16</v>
      </c>
      <c r="T39" s="108">
        <v>23</v>
      </c>
      <c r="U39" s="108">
        <v>1</v>
      </c>
      <c r="V39" s="109">
        <v>0</v>
      </c>
      <c r="W39" s="104">
        <v>68</v>
      </c>
      <c r="X39" s="105">
        <v>36</v>
      </c>
      <c r="Y39" s="106">
        <v>32</v>
      </c>
      <c r="Z39" s="107">
        <v>36</v>
      </c>
      <c r="AA39" s="108">
        <v>32</v>
      </c>
      <c r="AB39" s="108">
        <v>0</v>
      </c>
      <c r="AC39" s="109">
        <v>0</v>
      </c>
      <c r="AD39" s="110">
        <v>5</v>
      </c>
      <c r="AE39" s="111">
        <v>-15</v>
      </c>
      <c r="AF39" s="112">
        <v>20</v>
      </c>
      <c r="AG39" s="110">
        <v>377</v>
      </c>
      <c r="AH39" s="111">
        <v>176</v>
      </c>
      <c r="AI39" s="113">
        <v>201</v>
      </c>
      <c r="AJ39" s="114">
        <v>143</v>
      </c>
      <c r="AK39" s="115">
        <v>183</v>
      </c>
      <c r="AL39" s="115">
        <v>33</v>
      </c>
      <c r="AM39" s="116">
        <v>16</v>
      </c>
      <c r="AN39" s="110">
        <v>0</v>
      </c>
      <c r="AO39" s="112">
        <v>2</v>
      </c>
      <c r="AP39" s="117">
        <v>372</v>
      </c>
      <c r="AQ39" s="111">
        <v>191</v>
      </c>
      <c r="AR39" s="113">
        <v>181</v>
      </c>
      <c r="AS39" s="114">
        <v>183</v>
      </c>
      <c r="AT39" s="115">
        <v>176</v>
      </c>
      <c r="AU39" s="115">
        <v>8</v>
      </c>
      <c r="AV39" s="116">
        <v>5</v>
      </c>
      <c r="AW39" s="110">
        <v>0</v>
      </c>
      <c r="AX39" s="112">
        <v>0</v>
      </c>
      <c r="AY39" s="118">
        <v>3</v>
      </c>
    </row>
    <row r="40" spans="1:51" x14ac:dyDescent="0.15">
      <c r="A40">
        <v>3</v>
      </c>
      <c r="B40">
        <v>207</v>
      </c>
      <c r="C40" s="152" t="s">
        <v>67</v>
      </c>
      <c r="D40" s="24"/>
      <c r="E40" s="149">
        <v>25</v>
      </c>
      <c r="F40" s="150">
        <v>84053</v>
      </c>
      <c r="G40" s="103">
        <v>196398</v>
      </c>
      <c r="H40" s="103">
        <v>94263</v>
      </c>
      <c r="I40" s="103">
        <v>102135</v>
      </c>
      <c r="J40" s="104">
        <v>155</v>
      </c>
      <c r="K40" s="105">
        <v>112</v>
      </c>
      <c r="L40" s="106">
        <v>43</v>
      </c>
      <c r="M40" s="104">
        <v>-56</v>
      </c>
      <c r="N40" s="105">
        <v>-35</v>
      </c>
      <c r="O40" s="151">
        <v>-21</v>
      </c>
      <c r="P40" s="104">
        <v>120</v>
      </c>
      <c r="Q40" s="105">
        <v>59</v>
      </c>
      <c r="R40" s="106">
        <v>61</v>
      </c>
      <c r="S40" s="107">
        <v>58</v>
      </c>
      <c r="T40" s="108">
        <v>61</v>
      </c>
      <c r="U40" s="108">
        <v>1</v>
      </c>
      <c r="V40" s="109">
        <v>0</v>
      </c>
      <c r="W40" s="104">
        <v>176</v>
      </c>
      <c r="X40" s="105">
        <v>94</v>
      </c>
      <c r="Y40" s="106">
        <v>82</v>
      </c>
      <c r="Z40" s="107">
        <v>94</v>
      </c>
      <c r="AA40" s="108">
        <v>79</v>
      </c>
      <c r="AB40" s="108">
        <v>0</v>
      </c>
      <c r="AC40" s="109">
        <v>3</v>
      </c>
      <c r="AD40" s="110">
        <v>211</v>
      </c>
      <c r="AE40" s="111">
        <v>147</v>
      </c>
      <c r="AF40" s="112">
        <v>64</v>
      </c>
      <c r="AG40" s="110">
        <v>836</v>
      </c>
      <c r="AH40" s="111">
        <v>505</v>
      </c>
      <c r="AI40" s="113">
        <v>331</v>
      </c>
      <c r="AJ40" s="114">
        <v>454</v>
      </c>
      <c r="AK40" s="115">
        <v>300</v>
      </c>
      <c r="AL40" s="115">
        <v>47</v>
      </c>
      <c r="AM40" s="116">
        <v>28</v>
      </c>
      <c r="AN40" s="110">
        <v>4</v>
      </c>
      <c r="AO40" s="112">
        <v>3</v>
      </c>
      <c r="AP40" s="117">
        <v>625</v>
      </c>
      <c r="AQ40" s="111">
        <v>358</v>
      </c>
      <c r="AR40" s="113">
        <v>267</v>
      </c>
      <c r="AS40" s="114">
        <v>335</v>
      </c>
      <c r="AT40" s="115">
        <v>254</v>
      </c>
      <c r="AU40" s="115">
        <v>21</v>
      </c>
      <c r="AV40" s="116">
        <v>9</v>
      </c>
      <c r="AW40" s="110">
        <v>2</v>
      </c>
      <c r="AX40" s="112">
        <v>4</v>
      </c>
      <c r="AY40" s="118">
        <v>214</v>
      </c>
    </row>
    <row r="41" spans="1:51" x14ac:dyDescent="0.15">
      <c r="A41">
        <v>7</v>
      </c>
      <c r="B41">
        <v>208</v>
      </c>
      <c r="C41" s="152" t="s">
        <v>68</v>
      </c>
      <c r="D41" s="24"/>
      <c r="E41" s="149">
        <v>90.4</v>
      </c>
      <c r="F41" s="150">
        <v>11566</v>
      </c>
      <c r="G41" s="103">
        <v>27050</v>
      </c>
      <c r="H41" s="103">
        <v>12973</v>
      </c>
      <c r="I41" s="103">
        <v>14077</v>
      </c>
      <c r="J41" s="104">
        <v>-43</v>
      </c>
      <c r="K41" s="105">
        <v>-16</v>
      </c>
      <c r="L41" s="106">
        <v>-27</v>
      </c>
      <c r="M41" s="104">
        <v>-27</v>
      </c>
      <c r="N41" s="105">
        <v>-15</v>
      </c>
      <c r="O41" s="151">
        <v>-12</v>
      </c>
      <c r="P41" s="104">
        <v>10</v>
      </c>
      <c r="Q41" s="105">
        <v>6</v>
      </c>
      <c r="R41" s="106">
        <v>4</v>
      </c>
      <c r="S41" s="107">
        <v>6</v>
      </c>
      <c r="T41" s="108">
        <v>4</v>
      </c>
      <c r="U41" s="108">
        <v>0</v>
      </c>
      <c r="V41" s="109">
        <v>0</v>
      </c>
      <c r="W41" s="104">
        <v>37</v>
      </c>
      <c r="X41" s="105">
        <v>21</v>
      </c>
      <c r="Y41" s="106">
        <v>16</v>
      </c>
      <c r="Z41" s="107">
        <v>20</v>
      </c>
      <c r="AA41" s="108">
        <v>16</v>
      </c>
      <c r="AB41" s="108">
        <v>1</v>
      </c>
      <c r="AC41" s="109">
        <v>0</v>
      </c>
      <c r="AD41" s="110">
        <v>-16</v>
      </c>
      <c r="AE41" s="111">
        <v>-1</v>
      </c>
      <c r="AF41" s="112">
        <v>-15</v>
      </c>
      <c r="AG41" s="110">
        <v>54</v>
      </c>
      <c r="AH41" s="111">
        <v>31</v>
      </c>
      <c r="AI41" s="113">
        <v>23</v>
      </c>
      <c r="AJ41" s="114">
        <v>28</v>
      </c>
      <c r="AK41" s="115">
        <v>16</v>
      </c>
      <c r="AL41" s="115">
        <v>3</v>
      </c>
      <c r="AM41" s="116">
        <v>7</v>
      </c>
      <c r="AN41" s="110">
        <v>0</v>
      </c>
      <c r="AO41" s="112">
        <v>0</v>
      </c>
      <c r="AP41" s="117">
        <v>70</v>
      </c>
      <c r="AQ41" s="111">
        <v>32</v>
      </c>
      <c r="AR41" s="113">
        <v>38</v>
      </c>
      <c r="AS41" s="114">
        <v>25</v>
      </c>
      <c r="AT41" s="115">
        <v>28</v>
      </c>
      <c r="AU41" s="115">
        <v>7</v>
      </c>
      <c r="AV41" s="116">
        <v>10</v>
      </c>
      <c r="AW41" s="110">
        <v>0</v>
      </c>
      <c r="AX41" s="112">
        <v>0</v>
      </c>
      <c r="AY41" s="118">
        <v>-10</v>
      </c>
    </row>
    <row r="42" spans="1:51" x14ac:dyDescent="0.15">
      <c r="A42">
        <v>8</v>
      </c>
      <c r="B42">
        <v>209</v>
      </c>
      <c r="C42" s="152" t="s">
        <v>69</v>
      </c>
      <c r="D42" s="24"/>
      <c r="E42" s="149">
        <v>697.55</v>
      </c>
      <c r="F42" s="150">
        <v>30543</v>
      </c>
      <c r="G42" s="103">
        <v>74375</v>
      </c>
      <c r="H42" s="103">
        <v>35689</v>
      </c>
      <c r="I42" s="103">
        <v>38686</v>
      </c>
      <c r="J42" s="104">
        <v>-114</v>
      </c>
      <c r="K42" s="105">
        <v>-55</v>
      </c>
      <c r="L42" s="106">
        <v>-59</v>
      </c>
      <c r="M42" s="104">
        <v>-60</v>
      </c>
      <c r="N42" s="105">
        <v>-28</v>
      </c>
      <c r="O42" s="151">
        <v>-32</v>
      </c>
      <c r="P42" s="104">
        <v>32</v>
      </c>
      <c r="Q42" s="105">
        <v>16</v>
      </c>
      <c r="R42" s="106">
        <v>16</v>
      </c>
      <c r="S42" s="107">
        <v>16</v>
      </c>
      <c r="T42" s="108">
        <v>16</v>
      </c>
      <c r="U42" s="108">
        <v>0</v>
      </c>
      <c r="V42" s="109">
        <v>0</v>
      </c>
      <c r="W42" s="104">
        <v>92</v>
      </c>
      <c r="X42" s="105">
        <v>44</v>
      </c>
      <c r="Y42" s="106">
        <v>48</v>
      </c>
      <c r="Z42" s="107">
        <v>44</v>
      </c>
      <c r="AA42" s="108">
        <v>48</v>
      </c>
      <c r="AB42" s="108">
        <v>0</v>
      </c>
      <c r="AC42" s="109">
        <v>0</v>
      </c>
      <c r="AD42" s="110">
        <v>-54</v>
      </c>
      <c r="AE42" s="111">
        <v>-27</v>
      </c>
      <c r="AF42" s="112">
        <v>-27</v>
      </c>
      <c r="AG42" s="110">
        <v>116</v>
      </c>
      <c r="AH42" s="111">
        <v>61</v>
      </c>
      <c r="AI42" s="113">
        <v>55</v>
      </c>
      <c r="AJ42" s="114">
        <v>43</v>
      </c>
      <c r="AK42" s="115">
        <v>32</v>
      </c>
      <c r="AL42" s="115">
        <v>18</v>
      </c>
      <c r="AM42" s="116">
        <v>23</v>
      </c>
      <c r="AN42" s="110">
        <v>0</v>
      </c>
      <c r="AO42" s="112">
        <v>0</v>
      </c>
      <c r="AP42" s="117">
        <v>170</v>
      </c>
      <c r="AQ42" s="111">
        <v>88</v>
      </c>
      <c r="AR42" s="113">
        <v>82</v>
      </c>
      <c r="AS42" s="114">
        <v>73</v>
      </c>
      <c r="AT42" s="115">
        <v>66</v>
      </c>
      <c r="AU42" s="115">
        <v>15</v>
      </c>
      <c r="AV42" s="116">
        <v>14</v>
      </c>
      <c r="AW42" s="110">
        <v>0</v>
      </c>
      <c r="AX42" s="112">
        <v>2</v>
      </c>
      <c r="AY42" s="118">
        <v>-21</v>
      </c>
    </row>
    <row r="43" spans="1:51" x14ac:dyDescent="0.15">
      <c r="A43">
        <v>4</v>
      </c>
      <c r="B43">
        <v>210</v>
      </c>
      <c r="C43" s="152" t="s">
        <v>70</v>
      </c>
      <c r="D43" s="24"/>
      <c r="E43" s="149">
        <v>138.47999999999999</v>
      </c>
      <c r="F43" s="150">
        <v>109566</v>
      </c>
      <c r="G43" s="103">
        <v>256814</v>
      </c>
      <c r="H43" s="103">
        <v>125210</v>
      </c>
      <c r="I43" s="103">
        <v>131604</v>
      </c>
      <c r="J43" s="104">
        <v>-34</v>
      </c>
      <c r="K43" s="105">
        <v>-16</v>
      </c>
      <c r="L43" s="106">
        <v>-18</v>
      </c>
      <c r="M43" s="104">
        <v>-73</v>
      </c>
      <c r="N43" s="105">
        <v>-45</v>
      </c>
      <c r="O43" s="151">
        <v>-28</v>
      </c>
      <c r="P43" s="104">
        <v>153</v>
      </c>
      <c r="Q43" s="105">
        <v>71</v>
      </c>
      <c r="R43" s="106">
        <v>82</v>
      </c>
      <c r="S43" s="107">
        <v>70</v>
      </c>
      <c r="T43" s="108">
        <v>81</v>
      </c>
      <c r="U43" s="108">
        <v>1</v>
      </c>
      <c r="V43" s="109">
        <v>1</v>
      </c>
      <c r="W43" s="104">
        <v>226</v>
      </c>
      <c r="X43" s="105">
        <v>116</v>
      </c>
      <c r="Y43" s="106">
        <v>110</v>
      </c>
      <c r="Z43" s="107">
        <v>115</v>
      </c>
      <c r="AA43" s="108">
        <v>109</v>
      </c>
      <c r="AB43" s="108">
        <v>1</v>
      </c>
      <c r="AC43" s="109">
        <v>1</v>
      </c>
      <c r="AD43" s="110">
        <v>39</v>
      </c>
      <c r="AE43" s="111">
        <v>29</v>
      </c>
      <c r="AF43" s="112">
        <v>10</v>
      </c>
      <c r="AG43" s="110">
        <v>573</v>
      </c>
      <c r="AH43" s="111">
        <v>321</v>
      </c>
      <c r="AI43" s="113">
        <v>252</v>
      </c>
      <c r="AJ43" s="114">
        <v>272</v>
      </c>
      <c r="AK43" s="115">
        <v>236</v>
      </c>
      <c r="AL43" s="115">
        <v>42</v>
      </c>
      <c r="AM43" s="116">
        <v>15</v>
      </c>
      <c r="AN43" s="110">
        <v>7</v>
      </c>
      <c r="AO43" s="112">
        <v>1</v>
      </c>
      <c r="AP43" s="117">
        <v>534</v>
      </c>
      <c r="AQ43" s="111">
        <v>292</v>
      </c>
      <c r="AR43" s="113">
        <v>242</v>
      </c>
      <c r="AS43" s="114">
        <v>266</v>
      </c>
      <c r="AT43" s="115">
        <v>222</v>
      </c>
      <c r="AU43" s="115">
        <v>25</v>
      </c>
      <c r="AV43" s="116">
        <v>19</v>
      </c>
      <c r="AW43" s="110">
        <v>1</v>
      </c>
      <c r="AX43" s="112">
        <v>1</v>
      </c>
      <c r="AY43" s="118">
        <v>106</v>
      </c>
    </row>
    <row r="44" spans="1:51" x14ac:dyDescent="0.15">
      <c r="A44">
        <v>7</v>
      </c>
      <c r="B44">
        <v>212</v>
      </c>
      <c r="C44" s="152" t="s">
        <v>71</v>
      </c>
      <c r="D44" s="24"/>
      <c r="E44" s="149">
        <v>126.85</v>
      </c>
      <c r="F44" s="150">
        <v>18964</v>
      </c>
      <c r="G44" s="103">
        <v>44065</v>
      </c>
      <c r="H44" s="103">
        <v>21192</v>
      </c>
      <c r="I44" s="103">
        <v>22873</v>
      </c>
      <c r="J44" s="104">
        <v>-49</v>
      </c>
      <c r="K44" s="105">
        <v>-23</v>
      </c>
      <c r="L44" s="106">
        <v>-26</v>
      </c>
      <c r="M44" s="104">
        <v>-35</v>
      </c>
      <c r="N44" s="105">
        <v>-20</v>
      </c>
      <c r="O44" s="151">
        <v>-15</v>
      </c>
      <c r="P44" s="104">
        <v>21</v>
      </c>
      <c r="Q44" s="105">
        <v>10</v>
      </c>
      <c r="R44" s="106">
        <v>11</v>
      </c>
      <c r="S44" s="107">
        <v>10</v>
      </c>
      <c r="T44" s="108">
        <v>11</v>
      </c>
      <c r="U44" s="108">
        <v>0</v>
      </c>
      <c r="V44" s="109">
        <v>0</v>
      </c>
      <c r="W44" s="104">
        <v>56</v>
      </c>
      <c r="X44" s="105">
        <v>30</v>
      </c>
      <c r="Y44" s="106">
        <v>26</v>
      </c>
      <c r="Z44" s="107">
        <v>30</v>
      </c>
      <c r="AA44" s="108">
        <v>26</v>
      </c>
      <c r="AB44" s="108">
        <v>0</v>
      </c>
      <c r="AC44" s="109">
        <v>0</v>
      </c>
      <c r="AD44" s="110">
        <v>-14</v>
      </c>
      <c r="AE44" s="111">
        <v>-3</v>
      </c>
      <c r="AF44" s="112">
        <v>-11</v>
      </c>
      <c r="AG44" s="110">
        <v>70</v>
      </c>
      <c r="AH44" s="111">
        <v>46</v>
      </c>
      <c r="AI44" s="113">
        <v>24</v>
      </c>
      <c r="AJ44" s="114">
        <v>39</v>
      </c>
      <c r="AK44" s="115">
        <v>22</v>
      </c>
      <c r="AL44" s="115">
        <v>6</v>
      </c>
      <c r="AM44" s="116">
        <v>2</v>
      </c>
      <c r="AN44" s="110">
        <v>1</v>
      </c>
      <c r="AO44" s="112">
        <v>0</v>
      </c>
      <c r="AP44" s="117">
        <v>84</v>
      </c>
      <c r="AQ44" s="111">
        <v>49</v>
      </c>
      <c r="AR44" s="113">
        <v>35</v>
      </c>
      <c r="AS44" s="114">
        <v>42</v>
      </c>
      <c r="AT44" s="115">
        <v>31</v>
      </c>
      <c r="AU44" s="115">
        <v>7</v>
      </c>
      <c r="AV44" s="116">
        <v>3</v>
      </c>
      <c r="AW44" s="110">
        <v>0</v>
      </c>
      <c r="AX44" s="112">
        <v>1</v>
      </c>
      <c r="AY44" s="118">
        <v>15</v>
      </c>
    </row>
    <row r="45" spans="1:51" x14ac:dyDescent="0.15">
      <c r="A45">
        <v>5</v>
      </c>
      <c r="B45">
        <v>213</v>
      </c>
      <c r="C45" s="152" t="s">
        <v>72</v>
      </c>
      <c r="D45" s="24"/>
      <c r="E45" s="149">
        <v>132.44</v>
      </c>
      <c r="F45" s="150">
        <v>15085</v>
      </c>
      <c r="G45" s="103">
        <v>37030</v>
      </c>
      <c r="H45" s="103">
        <v>17711</v>
      </c>
      <c r="I45" s="103">
        <v>19319</v>
      </c>
      <c r="J45" s="104">
        <v>-37</v>
      </c>
      <c r="K45" s="105">
        <v>-24</v>
      </c>
      <c r="L45" s="106">
        <v>-13</v>
      </c>
      <c r="M45" s="104">
        <v>-29</v>
      </c>
      <c r="N45" s="105">
        <v>-20</v>
      </c>
      <c r="O45" s="151">
        <v>-9</v>
      </c>
      <c r="P45" s="104">
        <v>17</v>
      </c>
      <c r="Q45" s="105">
        <v>7</v>
      </c>
      <c r="R45" s="106">
        <v>10</v>
      </c>
      <c r="S45" s="107">
        <v>7</v>
      </c>
      <c r="T45" s="108">
        <v>10</v>
      </c>
      <c r="U45" s="108">
        <v>0</v>
      </c>
      <c r="V45" s="109">
        <v>0</v>
      </c>
      <c r="W45" s="104">
        <v>46</v>
      </c>
      <c r="X45" s="105">
        <v>27</v>
      </c>
      <c r="Y45" s="106">
        <v>19</v>
      </c>
      <c r="Z45" s="107">
        <v>27</v>
      </c>
      <c r="AA45" s="108">
        <v>18</v>
      </c>
      <c r="AB45" s="108">
        <v>0</v>
      </c>
      <c r="AC45" s="109">
        <v>1</v>
      </c>
      <c r="AD45" s="110">
        <v>-8</v>
      </c>
      <c r="AE45" s="111">
        <v>-4</v>
      </c>
      <c r="AF45" s="112">
        <v>-4</v>
      </c>
      <c r="AG45" s="110">
        <v>77</v>
      </c>
      <c r="AH45" s="111">
        <v>42</v>
      </c>
      <c r="AI45" s="113">
        <v>35</v>
      </c>
      <c r="AJ45" s="114">
        <v>32</v>
      </c>
      <c r="AK45" s="115">
        <v>30</v>
      </c>
      <c r="AL45" s="115">
        <v>10</v>
      </c>
      <c r="AM45" s="116">
        <v>5</v>
      </c>
      <c r="AN45" s="110">
        <v>0</v>
      </c>
      <c r="AO45" s="112">
        <v>0</v>
      </c>
      <c r="AP45" s="117">
        <v>85</v>
      </c>
      <c r="AQ45" s="111">
        <v>46</v>
      </c>
      <c r="AR45" s="113">
        <v>39</v>
      </c>
      <c r="AS45" s="114">
        <v>40</v>
      </c>
      <c r="AT45" s="115">
        <v>36</v>
      </c>
      <c r="AU45" s="115">
        <v>4</v>
      </c>
      <c r="AV45" s="116">
        <v>3</v>
      </c>
      <c r="AW45" s="110">
        <v>2</v>
      </c>
      <c r="AX45" s="112">
        <v>0</v>
      </c>
      <c r="AY45" s="118">
        <v>6</v>
      </c>
    </row>
    <row r="46" spans="1:51" x14ac:dyDescent="0.15">
      <c r="A46">
        <v>3</v>
      </c>
      <c r="B46">
        <v>214</v>
      </c>
      <c r="C46" s="152" t="s">
        <v>73</v>
      </c>
      <c r="D46" s="24" t="s">
        <v>51</v>
      </c>
      <c r="E46" s="149">
        <v>101.8</v>
      </c>
      <c r="F46" s="150">
        <v>96761</v>
      </c>
      <c r="G46" s="103">
        <v>222578</v>
      </c>
      <c r="H46" s="103">
        <v>101822</v>
      </c>
      <c r="I46" s="103">
        <v>120756</v>
      </c>
      <c r="J46" s="104">
        <v>-94</v>
      </c>
      <c r="K46" s="105">
        <v>-37</v>
      </c>
      <c r="L46" s="106">
        <v>-57</v>
      </c>
      <c r="M46" s="104">
        <v>-81</v>
      </c>
      <c r="N46" s="105">
        <v>-51</v>
      </c>
      <c r="O46" s="151">
        <v>-30</v>
      </c>
      <c r="P46" s="104">
        <v>109</v>
      </c>
      <c r="Q46" s="105">
        <v>62</v>
      </c>
      <c r="R46" s="106">
        <v>47</v>
      </c>
      <c r="S46" s="107">
        <v>62</v>
      </c>
      <c r="T46" s="108">
        <v>47</v>
      </c>
      <c r="U46" s="108">
        <v>0</v>
      </c>
      <c r="V46" s="109">
        <v>0</v>
      </c>
      <c r="W46" s="104">
        <v>190</v>
      </c>
      <c r="X46" s="105">
        <v>113</v>
      </c>
      <c r="Y46" s="106">
        <v>77</v>
      </c>
      <c r="Z46" s="107">
        <v>113</v>
      </c>
      <c r="AA46" s="108">
        <v>76</v>
      </c>
      <c r="AB46" s="108">
        <v>0</v>
      </c>
      <c r="AC46" s="109">
        <v>1</v>
      </c>
      <c r="AD46" s="110">
        <v>-13</v>
      </c>
      <c r="AE46" s="111">
        <v>14</v>
      </c>
      <c r="AF46" s="112">
        <v>-27</v>
      </c>
      <c r="AG46" s="110">
        <v>626</v>
      </c>
      <c r="AH46" s="111">
        <v>324</v>
      </c>
      <c r="AI46" s="113">
        <v>302</v>
      </c>
      <c r="AJ46" s="114">
        <v>288</v>
      </c>
      <c r="AK46" s="115">
        <v>289</v>
      </c>
      <c r="AL46" s="115">
        <v>34</v>
      </c>
      <c r="AM46" s="116">
        <v>9</v>
      </c>
      <c r="AN46" s="110">
        <v>2</v>
      </c>
      <c r="AO46" s="112">
        <v>4</v>
      </c>
      <c r="AP46" s="117">
        <v>639</v>
      </c>
      <c r="AQ46" s="111">
        <v>310</v>
      </c>
      <c r="AR46" s="113">
        <v>329</v>
      </c>
      <c r="AS46" s="114">
        <v>275</v>
      </c>
      <c r="AT46" s="115">
        <v>292</v>
      </c>
      <c r="AU46" s="115">
        <v>35</v>
      </c>
      <c r="AV46" s="116">
        <v>33</v>
      </c>
      <c r="AW46" s="110">
        <v>0</v>
      </c>
      <c r="AX46" s="112">
        <v>4</v>
      </c>
      <c r="AY46" s="118">
        <v>-23</v>
      </c>
    </row>
    <row r="47" spans="1:51" x14ac:dyDescent="0.15">
      <c r="A47">
        <v>5</v>
      </c>
      <c r="B47">
        <v>215</v>
      </c>
      <c r="C47" s="152" t="s">
        <v>74</v>
      </c>
      <c r="D47" s="24"/>
      <c r="E47" s="149">
        <v>176.51</v>
      </c>
      <c r="F47" s="150">
        <v>30847</v>
      </c>
      <c r="G47" s="103">
        <v>72959</v>
      </c>
      <c r="H47" s="103">
        <v>34969</v>
      </c>
      <c r="I47" s="103">
        <v>37990</v>
      </c>
      <c r="J47" s="104">
        <v>-37</v>
      </c>
      <c r="K47" s="105">
        <v>-30</v>
      </c>
      <c r="L47" s="106">
        <v>-7</v>
      </c>
      <c r="M47" s="104">
        <v>-30</v>
      </c>
      <c r="N47" s="105">
        <v>-16</v>
      </c>
      <c r="O47" s="151">
        <v>-14</v>
      </c>
      <c r="P47" s="104">
        <v>38</v>
      </c>
      <c r="Q47" s="105">
        <v>21</v>
      </c>
      <c r="R47" s="106">
        <v>17</v>
      </c>
      <c r="S47" s="107">
        <v>21</v>
      </c>
      <c r="T47" s="108">
        <v>16</v>
      </c>
      <c r="U47" s="108">
        <v>0</v>
      </c>
      <c r="V47" s="109">
        <v>1</v>
      </c>
      <c r="W47" s="104">
        <v>68</v>
      </c>
      <c r="X47" s="105">
        <v>37</v>
      </c>
      <c r="Y47" s="106">
        <v>31</v>
      </c>
      <c r="Z47" s="107">
        <v>37</v>
      </c>
      <c r="AA47" s="108">
        <v>31</v>
      </c>
      <c r="AB47" s="108">
        <v>0</v>
      </c>
      <c r="AC47" s="109">
        <v>0</v>
      </c>
      <c r="AD47" s="110">
        <v>-7</v>
      </c>
      <c r="AE47" s="111">
        <v>-14</v>
      </c>
      <c r="AF47" s="112">
        <v>7</v>
      </c>
      <c r="AG47" s="110">
        <v>188</v>
      </c>
      <c r="AH47" s="111">
        <v>90</v>
      </c>
      <c r="AI47" s="113">
        <v>98</v>
      </c>
      <c r="AJ47" s="114">
        <v>58</v>
      </c>
      <c r="AK47" s="115">
        <v>66</v>
      </c>
      <c r="AL47" s="115">
        <v>29</v>
      </c>
      <c r="AM47" s="116">
        <v>32</v>
      </c>
      <c r="AN47" s="110">
        <v>3</v>
      </c>
      <c r="AO47" s="112">
        <v>0</v>
      </c>
      <c r="AP47" s="117">
        <v>195</v>
      </c>
      <c r="AQ47" s="111">
        <v>104</v>
      </c>
      <c r="AR47" s="113">
        <v>91</v>
      </c>
      <c r="AS47" s="114">
        <v>62</v>
      </c>
      <c r="AT47" s="115">
        <v>66</v>
      </c>
      <c r="AU47" s="115">
        <v>41</v>
      </c>
      <c r="AV47" s="116">
        <v>25</v>
      </c>
      <c r="AW47" s="110">
        <v>1</v>
      </c>
      <c r="AX47" s="112">
        <v>0</v>
      </c>
      <c r="AY47" s="118">
        <v>8</v>
      </c>
    </row>
    <row r="48" spans="1:51" x14ac:dyDescent="0.15">
      <c r="A48">
        <v>4</v>
      </c>
      <c r="B48">
        <v>216</v>
      </c>
      <c r="C48" s="152" t="s">
        <v>75</v>
      </c>
      <c r="D48" s="24"/>
      <c r="E48" s="149">
        <v>34.380000000000003</v>
      </c>
      <c r="F48" s="150">
        <v>37229</v>
      </c>
      <c r="G48" s="103">
        <v>85418</v>
      </c>
      <c r="H48" s="103">
        <v>41225</v>
      </c>
      <c r="I48" s="103">
        <v>44193</v>
      </c>
      <c r="J48" s="104">
        <v>-120</v>
      </c>
      <c r="K48" s="105">
        <v>-64</v>
      </c>
      <c r="L48" s="106">
        <v>-56</v>
      </c>
      <c r="M48" s="104">
        <v>-35</v>
      </c>
      <c r="N48" s="105">
        <v>-23</v>
      </c>
      <c r="O48" s="151">
        <v>-12</v>
      </c>
      <c r="P48" s="104">
        <v>50</v>
      </c>
      <c r="Q48" s="105">
        <v>27</v>
      </c>
      <c r="R48" s="106">
        <v>23</v>
      </c>
      <c r="S48" s="107">
        <v>27</v>
      </c>
      <c r="T48" s="108">
        <v>22</v>
      </c>
      <c r="U48" s="108">
        <v>0</v>
      </c>
      <c r="V48" s="109">
        <v>1</v>
      </c>
      <c r="W48" s="104">
        <v>85</v>
      </c>
      <c r="X48" s="105">
        <v>50</v>
      </c>
      <c r="Y48" s="106">
        <v>35</v>
      </c>
      <c r="Z48" s="107">
        <v>50</v>
      </c>
      <c r="AA48" s="108">
        <v>35</v>
      </c>
      <c r="AB48" s="108">
        <v>0</v>
      </c>
      <c r="AC48" s="109">
        <v>0</v>
      </c>
      <c r="AD48" s="110">
        <v>-85</v>
      </c>
      <c r="AE48" s="111">
        <v>-41</v>
      </c>
      <c r="AF48" s="112">
        <v>-44</v>
      </c>
      <c r="AG48" s="110">
        <v>207</v>
      </c>
      <c r="AH48" s="111">
        <v>111</v>
      </c>
      <c r="AI48" s="113">
        <v>96</v>
      </c>
      <c r="AJ48" s="114">
        <v>83</v>
      </c>
      <c r="AK48" s="115">
        <v>82</v>
      </c>
      <c r="AL48" s="115">
        <v>24</v>
      </c>
      <c r="AM48" s="116">
        <v>13</v>
      </c>
      <c r="AN48" s="110">
        <v>4</v>
      </c>
      <c r="AO48" s="112">
        <v>1</v>
      </c>
      <c r="AP48" s="117">
        <v>292</v>
      </c>
      <c r="AQ48" s="111">
        <v>152</v>
      </c>
      <c r="AR48" s="113">
        <v>140</v>
      </c>
      <c r="AS48" s="114">
        <v>107</v>
      </c>
      <c r="AT48" s="115">
        <v>95</v>
      </c>
      <c r="AU48" s="115">
        <v>41</v>
      </c>
      <c r="AV48" s="116">
        <v>44</v>
      </c>
      <c r="AW48" s="110">
        <v>4</v>
      </c>
      <c r="AX48" s="112">
        <v>1</v>
      </c>
      <c r="AY48" s="118">
        <v>-37</v>
      </c>
    </row>
    <row r="49" spans="1:51" x14ac:dyDescent="0.15">
      <c r="A49">
        <v>3</v>
      </c>
      <c r="B49" s="153">
        <v>217</v>
      </c>
      <c r="C49" s="152" t="s">
        <v>76</v>
      </c>
      <c r="D49" s="24"/>
      <c r="E49" s="149">
        <v>53.44</v>
      </c>
      <c r="F49" s="150">
        <v>64557</v>
      </c>
      <c r="G49" s="103">
        <v>150242</v>
      </c>
      <c r="H49" s="103">
        <v>70051</v>
      </c>
      <c r="I49" s="103">
        <v>80191</v>
      </c>
      <c r="J49" s="104">
        <v>-41</v>
      </c>
      <c r="K49" s="105">
        <v>-18</v>
      </c>
      <c r="L49" s="106">
        <v>-23</v>
      </c>
      <c r="M49" s="104">
        <v>-50</v>
      </c>
      <c r="N49" s="105">
        <v>-32</v>
      </c>
      <c r="O49" s="151">
        <v>-18</v>
      </c>
      <c r="P49" s="104">
        <v>88</v>
      </c>
      <c r="Q49" s="105">
        <v>45</v>
      </c>
      <c r="R49" s="106">
        <v>43</v>
      </c>
      <c r="S49" s="107">
        <v>45</v>
      </c>
      <c r="T49" s="108">
        <v>43</v>
      </c>
      <c r="U49" s="108">
        <v>0</v>
      </c>
      <c r="V49" s="109">
        <v>0</v>
      </c>
      <c r="W49" s="104">
        <v>138</v>
      </c>
      <c r="X49" s="105">
        <v>77</v>
      </c>
      <c r="Y49" s="106">
        <v>61</v>
      </c>
      <c r="Z49" s="107">
        <v>76</v>
      </c>
      <c r="AA49" s="108">
        <v>59</v>
      </c>
      <c r="AB49" s="108">
        <v>1</v>
      </c>
      <c r="AC49" s="109">
        <v>2</v>
      </c>
      <c r="AD49" s="110">
        <v>9</v>
      </c>
      <c r="AE49" s="111">
        <v>14</v>
      </c>
      <c r="AF49" s="112">
        <v>-5</v>
      </c>
      <c r="AG49" s="110">
        <v>376</v>
      </c>
      <c r="AH49" s="111">
        <v>195</v>
      </c>
      <c r="AI49" s="113">
        <v>181</v>
      </c>
      <c r="AJ49" s="114">
        <v>168</v>
      </c>
      <c r="AK49" s="115">
        <v>166</v>
      </c>
      <c r="AL49" s="115">
        <v>25</v>
      </c>
      <c r="AM49" s="116">
        <v>14</v>
      </c>
      <c r="AN49" s="110">
        <v>2</v>
      </c>
      <c r="AO49" s="112">
        <v>1</v>
      </c>
      <c r="AP49" s="117">
        <v>367</v>
      </c>
      <c r="AQ49" s="111">
        <v>181</v>
      </c>
      <c r="AR49" s="113">
        <v>186</v>
      </c>
      <c r="AS49" s="114">
        <v>164</v>
      </c>
      <c r="AT49" s="115">
        <v>172</v>
      </c>
      <c r="AU49" s="115">
        <v>15</v>
      </c>
      <c r="AV49" s="116">
        <v>13</v>
      </c>
      <c r="AW49" s="110">
        <v>2</v>
      </c>
      <c r="AX49" s="112">
        <v>1</v>
      </c>
      <c r="AY49" s="118">
        <v>24</v>
      </c>
    </row>
    <row r="50" spans="1:51" x14ac:dyDescent="0.15">
      <c r="A50">
        <v>5</v>
      </c>
      <c r="B50">
        <v>218</v>
      </c>
      <c r="C50" s="152" t="s">
        <v>77</v>
      </c>
      <c r="D50" s="24" t="s">
        <v>51</v>
      </c>
      <c r="E50" s="149">
        <v>92.94</v>
      </c>
      <c r="F50" s="150">
        <v>18333</v>
      </c>
      <c r="G50" s="103">
        <v>46685</v>
      </c>
      <c r="H50" s="103">
        <v>22789</v>
      </c>
      <c r="I50" s="103">
        <v>23896</v>
      </c>
      <c r="J50" s="104">
        <v>17</v>
      </c>
      <c r="K50" s="105">
        <v>32</v>
      </c>
      <c r="L50" s="106">
        <v>-15</v>
      </c>
      <c r="M50" s="104">
        <v>-20</v>
      </c>
      <c r="N50" s="105">
        <v>-7</v>
      </c>
      <c r="O50" s="151">
        <v>-13</v>
      </c>
      <c r="P50" s="104">
        <v>24</v>
      </c>
      <c r="Q50" s="105">
        <v>13</v>
      </c>
      <c r="R50" s="106">
        <v>11</v>
      </c>
      <c r="S50" s="107">
        <v>13</v>
      </c>
      <c r="T50" s="108">
        <v>11</v>
      </c>
      <c r="U50" s="108">
        <v>0</v>
      </c>
      <c r="V50" s="109">
        <v>0</v>
      </c>
      <c r="W50" s="104">
        <v>44</v>
      </c>
      <c r="X50" s="105">
        <v>20</v>
      </c>
      <c r="Y50" s="106">
        <v>24</v>
      </c>
      <c r="Z50" s="107">
        <v>20</v>
      </c>
      <c r="AA50" s="108">
        <v>24</v>
      </c>
      <c r="AB50" s="108">
        <v>0</v>
      </c>
      <c r="AC50" s="109">
        <v>0</v>
      </c>
      <c r="AD50" s="110">
        <v>37</v>
      </c>
      <c r="AE50" s="111">
        <v>39</v>
      </c>
      <c r="AF50" s="112">
        <v>-2</v>
      </c>
      <c r="AG50" s="110">
        <v>165</v>
      </c>
      <c r="AH50" s="111">
        <v>98</v>
      </c>
      <c r="AI50" s="113">
        <v>67</v>
      </c>
      <c r="AJ50" s="114">
        <v>85</v>
      </c>
      <c r="AK50" s="115">
        <v>42</v>
      </c>
      <c r="AL50" s="115">
        <v>12</v>
      </c>
      <c r="AM50" s="116">
        <v>25</v>
      </c>
      <c r="AN50" s="110">
        <v>1</v>
      </c>
      <c r="AO50" s="112">
        <v>0</v>
      </c>
      <c r="AP50" s="117">
        <v>128</v>
      </c>
      <c r="AQ50" s="111">
        <v>59</v>
      </c>
      <c r="AR50" s="113">
        <v>69</v>
      </c>
      <c r="AS50" s="114">
        <v>43</v>
      </c>
      <c r="AT50" s="115">
        <v>49</v>
      </c>
      <c r="AU50" s="115">
        <v>16</v>
      </c>
      <c r="AV50" s="116">
        <v>20</v>
      </c>
      <c r="AW50" s="110">
        <v>0</v>
      </c>
      <c r="AX50" s="112">
        <v>0</v>
      </c>
      <c r="AY50" s="118">
        <v>35</v>
      </c>
    </row>
    <row r="51" spans="1:51" x14ac:dyDescent="0.15">
      <c r="A51">
        <v>3</v>
      </c>
      <c r="B51">
        <v>219</v>
      </c>
      <c r="C51" s="152" t="s">
        <v>78</v>
      </c>
      <c r="D51" s="24"/>
      <c r="E51" s="149">
        <v>210.32</v>
      </c>
      <c r="F51" s="150">
        <v>42756</v>
      </c>
      <c r="G51" s="103">
        <v>105819</v>
      </c>
      <c r="H51" s="103">
        <v>50591</v>
      </c>
      <c r="I51" s="103">
        <v>55228</v>
      </c>
      <c r="J51" s="104">
        <v>-26</v>
      </c>
      <c r="K51" s="105">
        <v>-9</v>
      </c>
      <c r="L51" s="106">
        <v>-17</v>
      </c>
      <c r="M51" s="104">
        <v>-44</v>
      </c>
      <c r="N51" s="105">
        <v>-15</v>
      </c>
      <c r="O51" s="151">
        <v>-29</v>
      </c>
      <c r="P51" s="104">
        <v>40</v>
      </c>
      <c r="Q51" s="105">
        <v>22</v>
      </c>
      <c r="R51" s="106">
        <v>18</v>
      </c>
      <c r="S51" s="107">
        <v>21</v>
      </c>
      <c r="T51" s="108">
        <v>18</v>
      </c>
      <c r="U51" s="108">
        <v>1</v>
      </c>
      <c r="V51" s="109">
        <v>0</v>
      </c>
      <c r="W51" s="104">
        <v>84</v>
      </c>
      <c r="X51" s="105">
        <v>37</v>
      </c>
      <c r="Y51" s="106">
        <v>47</v>
      </c>
      <c r="Z51" s="107">
        <v>37</v>
      </c>
      <c r="AA51" s="108">
        <v>44</v>
      </c>
      <c r="AB51" s="108">
        <v>0</v>
      </c>
      <c r="AC51" s="109">
        <v>3</v>
      </c>
      <c r="AD51" s="110">
        <v>18</v>
      </c>
      <c r="AE51" s="111">
        <v>6</v>
      </c>
      <c r="AF51" s="112">
        <v>12</v>
      </c>
      <c r="AG51" s="110">
        <v>255</v>
      </c>
      <c r="AH51" s="111">
        <v>129</v>
      </c>
      <c r="AI51" s="113">
        <v>126</v>
      </c>
      <c r="AJ51" s="114">
        <v>119</v>
      </c>
      <c r="AK51" s="115">
        <v>106</v>
      </c>
      <c r="AL51" s="115">
        <v>10</v>
      </c>
      <c r="AM51" s="116">
        <v>20</v>
      </c>
      <c r="AN51" s="110">
        <v>0</v>
      </c>
      <c r="AO51" s="112">
        <v>0</v>
      </c>
      <c r="AP51" s="117">
        <v>237</v>
      </c>
      <c r="AQ51" s="111">
        <v>123</v>
      </c>
      <c r="AR51" s="113">
        <v>114</v>
      </c>
      <c r="AS51" s="114">
        <v>111</v>
      </c>
      <c r="AT51" s="115">
        <v>106</v>
      </c>
      <c r="AU51" s="115">
        <v>12</v>
      </c>
      <c r="AV51" s="116">
        <v>8</v>
      </c>
      <c r="AW51" s="110">
        <v>0</v>
      </c>
      <c r="AX51" s="112">
        <v>0</v>
      </c>
      <c r="AY51" s="118">
        <v>1</v>
      </c>
    </row>
    <row r="52" spans="1:51" x14ac:dyDescent="0.15">
      <c r="A52">
        <v>5</v>
      </c>
      <c r="B52">
        <v>220</v>
      </c>
      <c r="C52" s="152" t="s">
        <v>79</v>
      </c>
      <c r="D52" s="24" t="s">
        <v>51</v>
      </c>
      <c r="E52" s="149">
        <v>150.97999999999999</v>
      </c>
      <c r="F52" s="150">
        <v>16414</v>
      </c>
      <c r="G52" s="103">
        <v>41150</v>
      </c>
      <c r="H52" s="103">
        <v>20339</v>
      </c>
      <c r="I52" s="103">
        <v>20811</v>
      </c>
      <c r="J52" s="104">
        <v>-22</v>
      </c>
      <c r="K52" s="105">
        <v>-18</v>
      </c>
      <c r="L52" s="106">
        <v>-4</v>
      </c>
      <c r="M52" s="104">
        <v>-17</v>
      </c>
      <c r="N52" s="105">
        <v>-3</v>
      </c>
      <c r="O52" s="151">
        <v>-14</v>
      </c>
      <c r="P52" s="104">
        <v>17</v>
      </c>
      <c r="Q52" s="105">
        <v>12</v>
      </c>
      <c r="R52" s="106">
        <v>5</v>
      </c>
      <c r="S52" s="107">
        <v>12</v>
      </c>
      <c r="T52" s="108">
        <v>5</v>
      </c>
      <c r="U52" s="108">
        <v>0</v>
      </c>
      <c r="V52" s="109">
        <v>0</v>
      </c>
      <c r="W52" s="104">
        <v>34</v>
      </c>
      <c r="X52" s="105">
        <v>15</v>
      </c>
      <c r="Y52" s="106">
        <v>19</v>
      </c>
      <c r="Z52" s="107">
        <v>15</v>
      </c>
      <c r="AA52" s="108">
        <v>19</v>
      </c>
      <c r="AB52" s="108">
        <v>0</v>
      </c>
      <c r="AC52" s="109">
        <v>0</v>
      </c>
      <c r="AD52" s="110">
        <v>-5</v>
      </c>
      <c r="AE52" s="111">
        <v>-15</v>
      </c>
      <c r="AF52" s="112">
        <v>10</v>
      </c>
      <c r="AG52" s="110">
        <v>112</v>
      </c>
      <c r="AH52" s="111">
        <v>51</v>
      </c>
      <c r="AI52" s="113">
        <v>61</v>
      </c>
      <c r="AJ52" s="114">
        <v>27</v>
      </c>
      <c r="AK52" s="115">
        <v>36</v>
      </c>
      <c r="AL52" s="115">
        <v>23</v>
      </c>
      <c r="AM52" s="116">
        <v>22</v>
      </c>
      <c r="AN52" s="110">
        <v>1</v>
      </c>
      <c r="AO52" s="112">
        <v>3</v>
      </c>
      <c r="AP52" s="117">
        <v>117</v>
      </c>
      <c r="AQ52" s="111">
        <v>66</v>
      </c>
      <c r="AR52" s="113">
        <v>51</v>
      </c>
      <c r="AS52" s="114">
        <v>54</v>
      </c>
      <c r="AT52" s="115">
        <v>44</v>
      </c>
      <c r="AU52" s="115">
        <v>12</v>
      </c>
      <c r="AV52" s="116">
        <v>5</v>
      </c>
      <c r="AW52" s="110">
        <v>0</v>
      </c>
      <c r="AX52" s="112">
        <v>2</v>
      </c>
      <c r="AY52" s="118">
        <v>21</v>
      </c>
    </row>
    <row r="53" spans="1:51" x14ac:dyDescent="0.15">
      <c r="A53">
        <v>9</v>
      </c>
      <c r="B53">
        <v>221</v>
      </c>
      <c r="C53" s="152" t="s">
        <v>80</v>
      </c>
      <c r="D53" s="24"/>
      <c r="E53" s="149">
        <v>377.59</v>
      </c>
      <c r="F53" s="150">
        <v>15906</v>
      </c>
      <c r="G53" s="103">
        <v>38390</v>
      </c>
      <c r="H53" s="103">
        <v>18269</v>
      </c>
      <c r="I53" s="103">
        <v>20121</v>
      </c>
      <c r="J53" s="104">
        <v>-30</v>
      </c>
      <c r="K53" s="105">
        <v>-21</v>
      </c>
      <c r="L53" s="106">
        <v>-9</v>
      </c>
      <c r="M53" s="104">
        <v>-31</v>
      </c>
      <c r="N53" s="105">
        <v>-24</v>
      </c>
      <c r="O53" s="151">
        <v>-7</v>
      </c>
      <c r="P53" s="104">
        <v>12</v>
      </c>
      <c r="Q53" s="105">
        <v>4</v>
      </c>
      <c r="R53" s="106">
        <v>8</v>
      </c>
      <c r="S53" s="107">
        <v>4</v>
      </c>
      <c r="T53" s="108">
        <v>8</v>
      </c>
      <c r="U53" s="108">
        <v>0</v>
      </c>
      <c r="V53" s="109">
        <v>0</v>
      </c>
      <c r="W53" s="104">
        <v>43</v>
      </c>
      <c r="X53" s="105">
        <v>28</v>
      </c>
      <c r="Y53" s="106">
        <v>15</v>
      </c>
      <c r="Z53" s="107">
        <v>27</v>
      </c>
      <c r="AA53" s="108">
        <v>15</v>
      </c>
      <c r="AB53" s="108">
        <v>1</v>
      </c>
      <c r="AC53" s="109">
        <v>0</v>
      </c>
      <c r="AD53" s="110">
        <v>1</v>
      </c>
      <c r="AE53" s="111">
        <v>3</v>
      </c>
      <c r="AF53" s="112">
        <v>-2</v>
      </c>
      <c r="AG53" s="110">
        <v>102</v>
      </c>
      <c r="AH53" s="111">
        <v>50</v>
      </c>
      <c r="AI53" s="113">
        <v>52</v>
      </c>
      <c r="AJ53" s="114">
        <v>41</v>
      </c>
      <c r="AK53" s="115">
        <v>36</v>
      </c>
      <c r="AL53" s="115">
        <v>8</v>
      </c>
      <c r="AM53" s="116">
        <v>16</v>
      </c>
      <c r="AN53" s="110">
        <v>1</v>
      </c>
      <c r="AO53" s="112">
        <v>0</v>
      </c>
      <c r="AP53" s="117">
        <v>101</v>
      </c>
      <c r="AQ53" s="111">
        <v>47</v>
      </c>
      <c r="AR53" s="113">
        <v>54</v>
      </c>
      <c r="AS53" s="114">
        <v>34</v>
      </c>
      <c r="AT53" s="115">
        <v>34</v>
      </c>
      <c r="AU53" s="115">
        <v>12</v>
      </c>
      <c r="AV53" s="116">
        <v>20</v>
      </c>
      <c r="AW53" s="110">
        <v>1</v>
      </c>
      <c r="AX53" s="112">
        <v>0</v>
      </c>
      <c r="AY53" s="118">
        <v>-3</v>
      </c>
    </row>
    <row r="54" spans="1:51" x14ac:dyDescent="0.15">
      <c r="A54">
        <v>8</v>
      </c>
      <c r="B54">
        <v>222</v>
      </c>
      <c r="C54" s="152" t="s">
        <v>81</v>
      </c>
      <c r="D54" s="24"/>
      <c r="E54" s="149">
        <v>422.91</v>
      </c>
      <c r="F54" s="150">
        <v>8224</v>
      </c>
      <c r="G54" s="102">
        <v>20867</v>
      </c>
      <c r="H54" s="102">
        <v>10006</v>
      </c>
      <c r="I54" s="102">
        <v>10861</v>
      </c>
      <c r="J54" s="104">
        <v>-28</v>
      </c>
      <c r="K54" s="105">
        <v>-6</v>
      </c>
      <c r="L54" s="106">
        <v>-22</v>
      </c>
      <c r="M54" s="104">
        <v>-22</v>
      </c>
      <c r="N54" s="105">
        <v>-7</v>
      </c>
      <c r="O54" s="151">
        <v>-15</v>
      </c>
      <c r="P54" s="104">
        <v>8</v>
      </c>
      <c r="Q54" s="105">
        <v>4</v>
      </c>
      <c r="R54" s="106">
        <v>4</v>
      </c>
      <c r="S54" s="107">
        <v>4</v>
      </c>
      <c r="T54" s="108">
        <v>4</v>
      </c>
      <c r="U54" s="108">
        <v>0</v>
      </c>
      <c r="V54" s="109">
        <v>0</v>
      </c>
      <c r="W54" s="104">
        <v>30</v>
      </c>
      <c r="X54" s="105">
        <v>11</v>
      </c>
      <c r="Y54" s="106">
        <v>19</v>
      </c>
      <c r="Z54" s="107">
        <v>11</v>
      </c>
      <c r="AA54" s="108">
        <v>19</v>
      </c>
      <c r="AB54" s="108">
        <v>0</v>
      </c>
      <c r="AC54" s="109">
        <v>0</v>
      </c>
      <c r="AD54" s="110">
        <v>-6</v>
      </c>
      <c r="AE54" s="111">
        <v>1</v>
      </c>
      <c r="AF54" s="112">
        <v>-7</v>
      </c>
      <c r="AG54" s="110">
        <v>24</v>
      </c>
      <c r="AH54" s="111">
        <v>15</v>
      </c>
      <c r="AI54" s="113">
        <v>9</v>
      </c>
      <c r="AJ54" s="114">
        <v>15</v>
      </c>
      <c r="AK54" s="115">
        <v>8</v>
      </c>
      <c r="AL54" s="115">
        <v>0</v>
      </c>
      <c r="AM54" s="116">
        <v>1</v>
      </c>
      <c r="AN54" s="110">
        <v>0</v>
      </c>
      <c r="AO54" s="112">
        <v>0</v>
      </c>
      <c r="AP54" s="117">
        <v>30</v>
      </c>
      <c r="AQ54" s="111">
        <v>14</v>
      </c>
      <c r="AR54" s="113">
        <v>16</v>
      </c>
      <c r="AS54" s="114">
        <v>14</v>
      </c>
      <c r="AT54" s="115">
        <v>14</v>
      </c>
      <c r="AU54" s="115">
        <v>0</v>
      </c>
      <c r="AV54" s="116">
        <v>2</v>
      </c>
      <c r="AW54" s="110">
        <v>0</v>
      </c>
      <c r="AX54" s="112">
        <v>0</v>
      </c>
      <c r="AY54" s="118">
        <v>1</v>
      </c>
    </row>
    <row r="55" spans="1:51" x14ac:dyDescent="0.15">
      <c r="A55">
        <v>9</v>
      </c>
      <c r="B55">
        <v>223</v>
      </c>
      <c r="C55" s="152" t="s">
        <v>82</v>
      </c>
      <c r="D55" s="24"/>
      <c r="E55" s="149">
        <v>493.21</v>
      </c>
      <c r="F55" s="150">
        <v>23401</v>
      </c>
      <c r="G55" s="103">
        <v>59260</v>
      </c>
      <c r="H55" s="103">
        <v>28567</v>
      </c>
      <c r="I55" s="103">
        <v>30693</v>
      </c>
      <c r="J55" s="104">
        <v>-36</v>
      </c>
      <c r="K55" s="105">
        <v>-5</v>
      </c>
      <c r="L55" s="106">
        <v>-31</v>
      </c>
      <c r="M55" s="104">
        <v>-37</v>
      </c>
      <c r="N55" s="105">
        <v>-19</v>
      </c>
      <c r="O55" s="151">
        <v>-18</v>
      </c>
      <c r="P55" s="104">
        <v>24</v>
      </c>
      <c r="Q55" s="105">
        <v>10</v>
      </c>
      <c r="R55" s="106">
        <v>14</v>
      </c>
      <c r="S55" s="107">
        <v>10</v>
      </c>
      <c r="T55" s="108">
        <v>14</v>
      </c>
      <c r="U55" s="108">
        <v>0</v>
      </c>
      <c r="V55" s="109">
        <v>0</v>
      </c>
      <c r="W55" s="104">
        <v>61</v>
      </c>
      <c r="X55" s="105">
        <v>29</v>
      </c>
      <c r="Y55" s="106">
        <v>32</v>
      </c>
      <c r="Z55" s="107">
        <v>29</v>
      </c>
      <c r="AA55" s="108">
        <v>32</v>
      </c>
      <c r="AB55" s="108">
        <v>0</v>
      </c>
      <c r="AC55" s="109">
        <v>0</v>
      </c>
      <c r="AD55" s="110">
        <v>1</v>
      </c>
      <c r="AE55" s="111">
        <v>14</v>
      </c>
      <c r="AF55" s="112">
        <v>-13</v>
      </c>
      <c r="AG55" s="110">
        <v>102</v>
      </c>
      <c r="AH55" s="111">
        <v>61</v>
      </c>
      <c r="AI55" s="113">
        <v>41</v>
      </c>
      <c r="AJ55" s="114">
        <v>39</v>
      </c>
      <c r="AK55" s="115">
        <v>30</v>
      </c>
      <c r="AL55" s="115">
        <v>22</v>
      </c>
      <c r="AM55" s="116">
        <v>11</v>
      </c>
      <c r="AN55" s="110">
        <v>0</v>
      </c>
      <c r="AO55" s="112">
        <v>0</v>
      </c>
      <c r="AP55" s="117">
        <v>101</v>
      </c>
      <c r="AQ55" s="111">
        <v>47</v>
      </c>
      <c r="AR55" s="113">
        <v>54</v>
      </c>
      <c r="AS55" s="114">
        <v>39</v>
      </c>
      <c r="AT55" s="115">
        <v>43</v>
      </c>
      <c r="AU55" s="115">
        <v>7</v>
      </c>
      <c r="AV55" s="116">
        <v>9</v>
      </c>
      <c r="AW55" s="110">
        <v>1</v>
      </c>
      <c r="AX55" s="112">
        <v>2</v>
      </c>
      <c r="AY55" s="118">
        <v>-3</v>
      </c>
    </row>
    <row r="56" spans="1:51" x14ac:dyDescent="0.15">
      <c r="A56">
        <v>10</v>
      </c>
      <c r="B56">
        <v>224</v>
      </c>
      <c r="C56" s="152" t="s">
        <v>83</v>
      </c>
      <c r="D56" s="24"/>
      <c r="E56" s="149">
        <v>229.01</v>
      </c>
      <c r="F56" s="150">
        <v>17342</v>
      </c>
      <c r="G56" s="103">
        <v>42283</v>
      </c>
      <c r="H56" s="103">
        <v>20184</v>
      </c>
      <c r="I56" s="103">
        <v>22099</v>
      </c>
      <c r="J56" s="104">
        <v>-35</v>
      </c>
      <c r="K56" s="105">
        <v>-22</v>
      </c>
      <c r="L56" s="106">
        <v>-13</v>
      </c>
      <c r="M56" s="104">
        <v>-37</v>
      </c>
      <c r="N56" s="105">
        <v>-16</v>
      </c>
      <c r="O56" s="151">
        <v>-21</v>
      </c>
      <c r="P56" s="104">
        <v>17</v>
      </c>
      <c r="Q56" s="105">
        <v>11</v>
      </c>
      <c r="R56" s="106">
        <v>6</v>
      </c>
      <c r="S56" s="107">
        <v>11</v>
      </c>
      <c r="T56" s="108">
        <v>6</v>
      </c>
      <c r="U56" s="108">
        <v>0</v>
      </c>
      <c r="V56" s="109">
        <v>0</v>
      </c>
      <c r="W56" s="104">
        <v>54</v>
      </c>
      <c r="X56" s="105">
        <v>27</v>
      </c>
      <c r="Y56" s="106">
        <v>27</v>
      </c>
      <c r="Z56" s="107">
        <v>27</v>
      </c>
      <c r="AA56" s="108">
        <v>27</v>
      </c>
      <c r="AB56" s="108">
        <v>0</v>
      </c>
      <c r="AC56" s="109">
        <v>0</v>
      </c>
      <c r="AD56" s="110">
        <v>2</v>
      </c>
      <c r="AE56" s="111">
        <v>-6</v>
      </c>
      <c r="AF56" s="112">
        <v>8</v>
      </c>
      <c r="AG56" s="110">
        <v>105</v>
      </c>
      <c r="AH56" s="111">
        <v>46</v>
      </c>
      <c r="AI56" s="113">
        <v>59</v>
      </c>
      <c r="AJ56" s="114">
        <v>26</v>
      </c>
      <c r="AK56" s="115">
        <v>32</v>
      </c>
      <c r="AL56" s="115">
        <v>20</v>
      </c>
      <c r="AM56" s="116">
        <v>26</v>
      </c>
      <c r="AN56" s="110">
        <v>0</v>
      </c>
      <c r="AO56" s="112">
        <v>1</v>
      </c>
      <c r="AP56" s="117">
        <v>103</v>
      </c>
      <c r="AQ56" s="111">
        <v>52</v>
      </c>
      <c r="AR56" s="113">
        <v>51</v>
      </c>
      <c r="AS56" s="114">
        <v>38</v>
      </c>
      <c r="AT56" s="115">
        <v>29</v>
      </c>
      <c r="AU56" s="115">
        <v>14</v>
      </c>
      <c r="AV56" s="116">
        <v>22</v>
      </c>
      <c r="AW56" s="110">
        <v>0</v>
      </c>
      <c r="AX56" s="112">
        <v>0</v>
      </c>
      <c r="AY56" s="118">
        <v>9</v>
      </c>
    </row>
    <row r="57" spans="1:51" x14ac:dyDescent="0.15">
      <c r="A57">
        <v>8</v>
      </c>
      <c r="B57">
        <v>225</v>
      </c>
      <c r="C57" s="152" t="s">
        <v>84</v>
      </c>
      <c r="D57" s="24"/>
      <c r="E57" s="149">
        <v>403.06</v>
      </c>
      <c r="F57" s="150">
        <v>11380</v>
      </c>
      <c r="G57" s="103">
        <v>27543</v>
      </c>
      <c r="H57" s="103">
        <v>13242</v>
      </c>
      <c r="I57" s="103">
        <v>14301</v>
      </c>
      <c r="J57" s="104">
        <v>-48</v>
      </c>
      <c r="K57" s="105">
        <v>-20</v>
      </c>
      <c r="L57" s="106">
        <v>-28</v>
      </c>
      <c r="M57" s="104">
        <v>-29</v>
      </c>
      <c r="N57" s="105">
        <v>-12</v>
      </c>
      <c r="O57" s="151">
        <v>-17</v>
      </c>
      <c r="P57" s="104">
        <v>7</v>
      </c>
      <c r="Q57" s="105">
        <v>3</v>
      </c>
      <c r="R57" s="106">
        <v>4</v>
      </c>
      <c r="S57" s="107">
        <v>3</v>
      </c>
      <c r="T57" s="108">
        <v>4</v>
      </c>
      <c r="U57" s="108">
        <v>0</v>
      </c>
      <c r="V57" s="109">
        <v>0</v>
      </c>
      <c r="W57" s="104">
        <v>36</v>
      </c>
      <c r="X57" s="105">
        <v>15</v>
      </c>
      <c r="Y57" s="106">
        <v>21</v>
      </c>
      <c r="Z57" s="107">
        <v>15</v>
      </c>
      <c r="AA57" s="108">
        <v>21</v>
      </c>
      <c r="AB57" s="108">
        <v>0</v>
      </c>
      <c r="AC57" s="109">
        <v>0</v>
      </c>
      <c r="AD57" s="110">
        <v>-19</v>
      </c>
      <c r="AE57" s="111">
        <v>-8</v>
      </c>
      <c r="AF57" s="112">
        <v>-11</v>
      </c>
      <c r="AG57" s="110">
        <v>52</v>
      </c>
      <c r="AH57" s="111">
        <v>33</v>
      </c>
      <c r="AI57" s="113">
        <v>19</v>
      </c>
      <c r="AJ57" s="114">
        <v>27</v>
      </c>
      <c r="AK57" s="115">
        <v>18</v>
      </c>
      <c r="AL57" s="115">
        <v>6</v>
      </c>
      <c r="AM57" s="116">
        <v>1</v>
      </c>
      <c r="AN57" s="110">
        <v>0</v>
      </c>
      <c r="AO57" s="112">
        <v>0</v>
      </c>
      <c r="AP57" s="117">
        <v>71</v>
      </c>
      <c r="AQ57" s="111">
        <v>41</v>
      </c>
      <c r="AR57" s="113">
        <v>30</v>
      </c>
      <c r="AS57" s="114">
        <v>37</v>
      </c>
      <c r="AT57" s="115">
        <v>22</v>
      </c>
      <c r="AU57" s="115">
        <v>4</v>
      </c>
      <c r="AV57" s="116">
        <v>7</v>
      </c>
      <c r="AW57" s="110">
        <v>0</v>
      </c>
      <c r="AX57" s="112">
        <v>1</v>
      </c>
      <c r="AY57" s="118">
        <v>-18</v>
      </c>
    </row>
    <row r="58" spans="1:51" x14ac:dyDescent="0.15">
      <c r="A58">
        <v>10</v>
      </c>
      <c r="B58">
        <v>226</v>
      </c>
      <c r="C58" s="152" t="s">
        <v>85</v>
      </c>
      <c r="D58" s="24"/>
      <c r="E58" s="149">
        <v>184.24</v>
      </c>
      <c r="F58" s="150">
        <v>17869</v>
      </c>
      <c r="G58" s="102">
        <v>40946</v>
      </c>
      <c r="H58" s="102">
        <v>19360</v>
      </c>
      <c r="I58" s="103">
        <v>21586</v>
      </c>
      <c r="J58" s="104">
        <v>-5</v>
      </c>
      <c r="K58" s="105">
        <v>16</v>
      </c>
      <c r="L58" s="106">
        <v>-21</v>
      </c>
      <c r="M58" s="104">
        <v>-30</v>
      </c>
      <c r="N58" s="105">
        <v>-19</v>
      </c>
      <c r="O58" s="151">
        <v>-11</v>
      </c>
      <c r="P58" s="104">
        <v>11</v>
      </c>
      <c r="Q58" s="105">
        <v>4</v>
      </c>
      <c r="R58" s="106">
        <v>7</v>
      </c>
      <c r="S58" s="107">
        <v>4</v>
      </c>
      <c r="T58" s="108">
        <v>7</v>
      </c>
      <c r="U58" s="108">
        <v>0</v>
      </c>
      <c r="V58" s="109">
        <v>0</v>
      </c>
      <c r="W58" s="104">
        <v>41</v>
      </c>
      <c r="X58" s="105">
        <v>23</v>
      </c>
      <c r="Y58" s="106">
        <v>18</v>
      </c>
      <c r="Z58" s="107">
        <v>23</v>
      </c>
      <c r="AA58" s="108">
        <v>18</v>
      </c>
      <c r="AB58" s="108">
        <v>0</v>
      </c>
      <c r="AC58" s="109">
        <v>0</v>
      </c>
      <c r="AD58" s="110">
        <v>25</v>
      </c>
      <c r="AE58" s="111">
        <v>35</v>
      </c>
      <c r="AF58" s="112">
        <v>-10</v>
      </c>
      <c r="AG58" s="110">
        <v>130</v>
      </c>
      <c r="AH58" s="111">
        <v>74</v>
      </c>
      <c r="AI58" s="113">
        <v>56</v>
      </c>
      <c r="AJ58" s="114">
        <v>49</v>
      </c>
      <c r="AK58" s="115">
        <v>42</v>
      </c>
      <c r="AL58" s="115">
        <v>25</v>
      </c>
      <c r="AM58" s="116">
        <v>14</v>
      </c>
      <c r="AN58" s="110">
        <v>0</v>
      </c>
      <c r="AO58" s="112">
        <v>0</v>
      </c>
      <c r="AP58" s="117">
        <v>105</v>
      </c>
      <c r="AQ58" s="111">
        <v>39</v>
      </c>
      <c r="AR58" s="113">
        <v>66</v>
      </c>
      <c r="AS58" s="114">
        <v>28</v>
      </c>
      <c r="AT58" s="115">
        <v>31</v>
      </c>
      <c r="AU58" s="115">
        <v>10</v>
      </c>
      <c r="AV58" s="116">
        <v>34</v>
      </c>
      <c r="AW58" s="110">
        <v>1</v>
      </c>
      <c r="AX58" s="112">
        <v>1</v>
      </c>
      <c r="AY58" s="118">
        <v>12</v>
      </c>
    </row>
    <row r="59" spans="1:51" s="154" customFormat="1" x14ac:dyDescent="0.15">
      <c r="A59">
        <v>7</v>
      </c>
      <c r="B59">
        <v>227</v>
      </c>
      <c r="C59" s="152" t="s">
        <v>86</v>
      </c>
      <c r="D59" s="24"/>
      <c r="E59" s="149">
        <v>658.54</v>
      </c>
      <c r="F59" s="150">
        <v>12812</v>
      </c>
      <c r="G59" s="103">
        <v>32745</v>
      </c>
      <c r="H59" s="103">
        <v>15673</v>
      </c>
      <c r="I59" s="103">
        <v>17072</v>
      </c>
      <c r="J59" s="104">
        <v>-63</v>
      </c>
      <c r="K59" s="105">
        <v>-33</v>
      </c>
      <c r="L59" s="106">
        <v>-30</v>
      </c>
      <c r="M59" s="104">
        <v>-41</v>
      </c>
      <c r="N59" s="105">
        <v>-25</v>
      </c>
      <c r="O59" s="151">
        <v>-16</v>
      </c>
      <c r="P59" s="104">
        <v>15</v>
      </c>
      <c r="Q59" s="105">
        <v>5</v>
      </c>
      <c r="R59" s="106">
        <v>10</v>
      </c>
      <c r="S59" s="107">
        <v>5</v>
      </c>
      <c r="T59" s="108">
        <v>10</v>
      </c>
      <c r="U59" s="108">
        <v>0</v>
      </c>
      <c r="V59" s="109">
        <v>0</v>
      </c>
      <c r="W59" s="104">
        <v>56</v>
      </c>
      <c r="X59" s="105">
        <v>30</v>
      </c>
      <c r="Y59" s="106">
        <v>26</v>
      </c>
      <c r="Z59" s="107">
        <v>30</v>
      </c>
      <c r="AA59" s="108">
        <v>26</v>
      </c>
      <c r="AB59" s="108">
        <v>0</v>
      </c>
      <c r="AC59" s="109">
        <v>0</v>
      </c>
      <c r="AD59" s="104">
        <v>-22</v>
      </c>
      <c r="AE59" s="105">
        <v>-8</v>
      </c>
      <c r="AF59" s="106">
        <v>-14</v>
      </c>
      <c r="AG59" s="104">
        <v>31</v>
      </c>
      <c r="AH59" s="105">
        <v>15</v>
      </c>
      <c r="AI59" s="151">
        <v>16</v>
      </c>
      <c r="AJ59" s="107">
        <v>14</v>
      </c>
      <c r="AK59" s="108">
        <v>13</v>
      </c>
      <c r="AL59" s="108">
        <v>1</v>
      </c>
      <c r="AM59" s="109">
        <v>3</v>
      </c>
      <c r="AN59" s="104">
        <v>0</v>
      </c>
      <c r="AO59" s="106">
        <v>0</v>
      </c>
      <c r="AP59" s="118">
        <v>53</v>
      </c>
      <c r="AQ59" s="105">
        <v>23</v>
      </c>
      <c r="AR59" s="151">
        <v>30</v>
      </c>
      <c r="AS59" s="107">
        <v>17</v>
      </c>
      <c r="AT59" s="108">
        <v>27</v>
      </c>
      <c r="AU59" s="108">
        <v>6</v>
      </c>
      <c r="AV59" s="109">
        <v>3</v>
      </c>
      <c r="AW59" s="104">
        <v>0</v>
      </c>
      <c r="AX59" s="106">
        <v>0</v>
      </c>
      <c r="AY59" s="118">
        <v>-9</v>
      </c>
    </row>
    <row r="60" spans="1:51" x14ac:dyDescent="0.15">
      <c r="A60">
        <v>5</v>
      </c>
      <c r="B60" s="2">
        <v>228</v>
      </c>
      <c r="C60" s="152" t="s">
        <v>87</v>
      </c>
      <c r="D60" s="155"/>
      <c r="E60" s="149">
        <v>157.55000000000001</v>
      </c>
      <c r="F60" s="150">
        <v>17294</v>
      </c>
      <c r="G60" s="103">
        <v>40004</v>
      </c>
      <c r="H60" s="103">
        <v>19720</v>
      </c>
      <c r="I60" s="103">
        <v>20284</v>
      </c>
      <c r="J60" s="104">
        <v>-73</v>
      </c>
      <c r="K60" s="105">
        <v>-40</v>
      </c>
      <c r="L60" s="106">
        <v>-33</v>
      </c>
      <c r="M60" s="104">
        <v>-10</v>
      </c>
      <c r="N60" s="105">
        <v>-6</v>
      </c>
      <c r="O60" s="151">
        <v>-4</v>
      </c>
      <c r="P60" s="104">
        <v>29</v>
      </c>
      <c r="Q60" s="105">
        <v>17</v>
      </c>
      <c r="R60" s="106">
        <v>12</v>
      </c>
      <c r="S60" s="107">
        <v>15</v>
      </c>
      <c r="T60" s="108">
        <v>12</v>
      </c>
      <c r="U60" s="108">
        <v>2</v>
      </c>
      <c r="V60" s="109">
        <v>0</v>
      </c>
      <c r="W60" s="104">
        <v>39</v>
      </c>
      <c r="X60" s="105">
        <v>23</v>
      </c>
      <c r="Y60" s="106">
        <v>16</v>
      </c>
      <c r="Z60" s="107">
        <v>23</v>
      </c>
      <c r="AA60" s="108">
        <v>16</v>
      </c>
      <c r="AB60" s="108">
        <v>0</v>
      </c>
      <c r="AC60" s="109">
        <v>0</v>
      </c>
      <c r="AD60" s="104">
        <v>-63</v>
      </c>
      <c r="AE60" s="105">
        <v>-34</v>
      </c>
      <c r="AF60" s="106">
        <v>-29</v>
      </c>
      <c r="AG60" s="104">
        <v>140</v>
      </c>
      <c r="AH60" s="105">
        <v>85</v>
      </c>
      <c r="AI60" s="151">
        <v>55</v>
      </c>
      <c r="AJ60" s="107">
        <v>56</v>
      </c>
      <c r="AK60" s="108">
        <v>37</v>
      </c>
      <c r="AL60" s="108">
        <v>28</v>
      </c>
      <c r="AM60" s="109">
        <v>17</v>
      </c>
      <c r="AN60" s="104">
        <v>1</v>
      </c>
      <c r="AO60" s="106">
        <v>1</v>
      </c>
      <c r="AP60" s="118">
        <v>203</v>
      </c>
      <c r="AQ60" s="105">
        <v>119</v>
      </c>
      <c r="AR60" s="151">
        <v>84</v>
      </c>
      <c r="AS60" s="107">
        <v>62</v>
      </c>
      <c r="AT60" s="108">
        <v>54</v>
      </c>
      <c r="AU60" s="108">
        <v>55</v>
      </c>
      <c r="AV60" s="109">
        <v>27</v>
      </c>
      <c r="AW60" s="104">
        <v>2</v>
      </c>
      <c r="AX60" s="106">
        <v>3</v>
      </c>
      <c r="AY60" s="118">
        <v>-35</v>
      </c>
    </row>
    <row r="61" spans="1:51" s="157" customFormat="1" x14ac:dyDescent="0.15">
      <c r="A61">
        <v>7</v>
      </c>
      <c r="B61">
        <v>229</v>
      </c>
      <c r="C61" s="156" t="s">
        <v>88</v>
      </c>
      <c r="D61" s="24" t="s">
        <v>51</v>
      </c>
      <c r="E61" s="149">
        <v>210.87</v>
      </c>
      <c r="F61" s="150">
        <v>28160</v>
      </c>
      <c r="G61" s="103">
        <v>72027</v>
      </c>
      <c r="H61" s="103">
        <v>34874</v>
      </c>
      <c r="I61" s="103">
        <v>37153</v>
      </c>
      <c r="J61" s="104">
        <v>-52</v>
      </c>
      <c r="K61" s="105">
        <v>0</v>
      </c>
      <c r="L61" s="106">
        <v>-52</v>
      </c>
      <c r="M61" s="104">
        <v>-23</v>
      </c>
      <c r="N61" s="105">
        <v>-4</v>
      </c>
      <c r="O61" s="151">
        <v>-19</v>
      </c>
      <c r="P61" s="104">
        <v>42</v>
      </c>
      <c r="Q61" s="105">
        <v>27</v>
      </c>
      <c r="R61" s="106">
        <v>15</v>
      </c>
      <c r="S61" s="107">
        <v>27</v>
      </c>
      <c r="T61" s="108">
        <v>14</v>
      </c>
      <c r="U61" s="108">
        <v>0</v>
      </c>
      <c r="V61" s="109">
        <v>1</v>
      </c>
      <c r="W61" s="104">
        <v>65</v>
      </c>
      <c r="X61" s="105">
        <v>31</v>
      </c>
      <c r="Y61" s="106">
        <v>34</v>
      </c>
      <c r="Z61" s="107">
        <v>31</v>
      </c>
      <c r="AA61" s="108">
        <v>34</v>
      </c>
      <c r="AB61" s="108">
        <v>0</v>
      </c>
      <c r="AC61" s="109">
        <v>0</v>
      </c>
      <c r="AD61" s="104">
        <v>-29</v>
      </c>
      <c r="AE61" s="105">
        <v>4</v>
      </c>
      <c r="AF61" s="106">
        <v>-33</v>
      </c>
      <c r="AG61" s="104">
        <v>112</v>
      </c>
      <c r="AH61" s="105">
        <v>67</v>
      </c>
      <c r="AI61" s="151">
        <v>45</v>
      </c>
      <c r="AJ61" s="107">
        <v>54</v>
      </c>
      <c r="AK61" s="108">
        <v>43</v>
      </c>
      <c r="AL61" s="108">
        <v>13</v>
      </c>
      <c r="AM61" s="109">
        <v>2</v>
      </c>
      <c r="AN61" s="104">
        <v>0</v>
      </c>
      <c r="AO61" s="106">
        <v>0</v>
      </c>
      <c r="AP61" s="118">
        <v>141</v>
      </c>
      <c r="AQ61" s="105">
        <v>63</v>
      </c>
      <c r="AR61" s="151">
        <v>78</v>
      </c>
      <c r="AS61" s="107">
        <v>50</v>
      </c>
      <c r="AT61" s="108">
        <v>68</v>
      </c>
      <c r="AU61" s="108">
        <v>12</v>
      </c>
      <c r="AV61" s="109">
        <v>9</v>
      </c>
      <c r="AW61" s="104">
        <v>1</v>
      </c>
      <c r="AX61" s="106">
        <v>1</v>
      </c>
      <c r="AY61" s="118">
        <v>-15</v>
      </c>
    </row>
    <row r="62" spans="1:51" x14ac:dyDescent="0.15">
      <c r="A62" s="157"/>
      <c r="B62" s="157"/>
      <c r="C62" s="158" t="s">
        <v>89</v>
      </c>
      <c r="D62" s="78"/>
      <c r="E62" s="159">
        <v>90.33</v>
      </c>
      <c r="F62" s="80">
        <v>11014</v>
      </c>
      <c r="G62" s="82">
        <v>28410</v>
      </c>
      <c r="H62" s="82">
        <v>13293</v>
      </c>
      <c r="I62" s="82">
        <v>15117</v>
      </c>
      <c r="J62" s="121">
        <v>-29</v>
      </c>
      <c r="K62" s="84">
        <v>-17</v>
      </c>
      <c r="L62" s="85">
        <v>-12</v>
      </c>
      <c r="M62" s="121">
        <v>-22</v>
      </c>
      <c r="N62" s="84">
        <v>-11</v>
      </c>
      <c r="O62" s="160">
        <v>-11</v>
      </c>
      <c r="P62" s="121">
        <v>6</v>
      </c>
      <c r="Q62" s="84">
        <v>2</v>
      </c>
      <c r="R62" s="85">
        <v>4</v>
      </c>
      <c r="S62" s="121">
        <v>2</v>
      </c>
      <c r="T62" s="84">
        <v>4</v>
      </c>
      <c r="U62" s="84">
        <v>0</v>
      </c>
      <c r="V62" s="85">
        <v>0</v>
      </c>
      <c r="W62" s="121">
        <v>28</v>
      </c>
      <c r="X62" s="84">
        <v>13</v>
      </c>
      <c r="Y62" s="85">
        <v>15</v>
      </c>
      <c r="Z62" s="121">
        <v>13</v>
      </c>
      <c r="AA62" s="84">
        <v>15</v>
      </c>
      <c r="AB62" s="84">
        <v>0</v>
      </c>
      <c r="AC62" s="85">
        <v>0</v>
      </c>
      <c r="AD62" s="121">
        <v>-7</v>
      </c>
      <c r="AE62" s="84">
        <v>-6</v>
      </c>
      <c r="AF62" s="85">
        <v>-1</v>
      </c>
      <c r="AG62" s="121">
        <v>50</v>
      </c>
      <c r="AH62" s="84">
        <v>22</v>
      </c>
      <c r="AI62" s="160">
        <v>28</v>
      </c>
      <c r="AJ62" s="121">
        <v>17</v>
      </c>
      <c r="AK62" s="84">
        <v>27</v>
      </c>
      <c r="AL62" s="84">
        <v>5</v>
      </c>
      <c r="AM62" s="85">
        <v>1</v>
      </c>
      <c r="AN62" s="121">
        <v>0</v>
      </c>
      <c r="AO62" s="85">
        <v>0</v>
      </c>
      <c r="AP62" s="98">
        <v>57</v>
      </c>
      <c r="AQ62" s="84">
        <v>28</v>
      </c>
      <c r="AR62" s="160">
        <v>29</v>
      </c>
      <c r="AS62" s="121">
        <v>24</v>
      </c>
      <c r="AT62" s="84">
        <v>27</v>
      </c>
      <c r="AU62" s="84">
        <v>4</v>
      </c>
      <c r="AV62" s="85">
        <v>2</v>
      </c>
      <c r="AW62" s="121">
        <v>0</v>
      </c>
      <c r="AX62" s="85">
        <v>0</v>
      </c>
      <c r="AY62" s="98">
        <v>1</v>
      </c>
    </row>
    <row r="63" spans="1:51" s="157" customFormat="1" x14ac:dyDescent="0.15">
      <c r="A63">
        <v>3</v>
      </c>
      <c r="B63">
        <v>301</v>
      </c>
      <c r="C63" s="152" t="s">
        <v>90</v>
      </c>
      <c r="D63" s="24"/>
      <c r="E63" s="149">
        <v>90.33</v>
      </c>
      <c r="F63" s="150">
        <v>11014</v>
      </c>
      <c r="G63" s="103">
        <v>28410</v>
      </c>
      <c r="H63" s="103">
        <v>13293</v>
      </c>
      <c r="I63" s="103">
        <v>15117</v>
      </c>
      <c r="J63" s="104">
        <v>-29</v>
      </c>
      <c r="K63" s="105">
        <v>-17</v>
      </c>
      <c r="L63" s="106">
        <v>-12</v>
      </c>
      <c r="M63" s="104">
        <v>-22</v>
      </c>
      <c r="N63" s="105">
        <v>-11</v>
      </c>
      <c r="O63" s="151">
        <v>-11</v>
      </c>
      <c r="P63" s="104">
        <v>6</v>
      </c>
      <c r="Q63" s="105">
        <v>2</v>
      </c>
      <c r="R63" s="106">
        <v>4</v>
      </c>
      <c r="S63" s="107">
        <v>2</v>
      </c>
      <c r="T63" s="108">
        <v>4</v>
      </c>
      <c r="U63" s="108">
        <v>0</v>
      </c>
      <c r="V63" s="109">
        <v>0</v>
      </c>
      <c r="W63" s="104">
        <v>28</v>
      </c>
      <c r="X63" s="105">
        <v>13</v>
      </c>
      <c r="Y63" s="106">
        <v>15</v>
      </c>
      <c r="Z63" s="107">
        <v>13</v>
      </c>
      <c r="AA63" s="108">
        <v>15</v>
      </c>
      <c r="AB63" s="108">
        <v>0</v>
      </c>
      <c r="AC63" s="109">
        <v>0</v>
      </c>
      <c r="AD63" s="104">
        <v>-7</v>
      </c>
      <c r="AE63" s="105">
        <v>-6</v>
      </c>
      <c r="AF63" s="106">
        <v>-1</v>
      </c>
      <c r="AG63" s="104">
        <v>50</v>
      </c>
      <c r="AH63" s="105">
        <v>22</v>
      </c>
      <c r="AI63" s="151">
        <v>28</v>
      </c>
      <c r="AJ63" s="107">
        <v>17</v>
      </c>
      <c r="AK63" s="108">
        <v>27</v>
      </c>
      <c r="AL63" s="108">
        <v>5</v>
      </c>
      <c r="AM63" s="109">
        <v>1</v>
      </c>
      <c r="AN63" s="104">
        <v>0</v>
      </c>
      <c r="AO63" s="106">
        <v>0</v>
      </c>
      <c r="AP63" s="118">
        <v>57</v>
      </c>
      <c r="AQ63" s="105">
        <v>28</v>
      </c>
      <c r="AR63" s="151">
        <v>29</v>
      </c>
      <c r="AS63" s="107">
        <v>24</v>
      </c>
      <c r="AT63" s="108">
        <v>27</v>
      </c>
      <c r="AU63" s="108">
        <v>4</v>
      </c>
      <c r="AV63" s="109">
        <v>2</v>
      </c>
      <c r="AW63" s="104">
        <v>0</v>
      </c>
      <c r="AX63" s="106">
        <v>0</v>
      </c>
      <c r="AY63" s="118">
        <v>1</v>
      </c>
    </row>
    <row r="64" spans="1:51" x14ac:dyDescent="0.15">
      <c r="A64" s="157"/>
      <c r="B64" s="157"/>
      <c r="C64" s="158" t="s">
        <v>91</v>
      </c>
      <c r="D64" s="78"/>
      <c r="E64" s="159">
        <v>185.19</v>
      </c>
      <c r="F64" s="80">
        <v>6508</v>
      </c>
      <c r="G64" s="134">
        <v>18097</v>
      </c>
      <c r="H64" s="134">
        <v>8716</v>
      </c>
      <c r="I64" s="134">
        <v>9381</v>
      </c>
      <c r="J64" s="121">
        <v>-39</v>
      </c>
      <c r="K64" s="84">
        <v>-14</v>
      </c>
      <c r="L64" s="85">
        <v>-25</v>
      </c>
      <c r="M64" s="121">
        <v>-21</v>
      </c>
      <c r="N64" s="84">
        <v>-12</v>
      </c>
      <c r="O64" s="160">
        <v>-9</v>
      </c>
      <c r="P64" s="121">
        <v>3</v>
      </c>
      <c r="Q64" s="84">
        <v>1</v>
      </c>
      <c r="R64" s="85">
        <v>2</v>
      </c>
      <c r="S64" s="121">
        <v>1</v>
      </c>
      <c r="T64" s="84">
        <v>0</v>
      </c>
      <c r="U64" s="84">
        <v>0</v>
      </c>
      <c r="V64" s="85">
        <v>2</v>
      </c>
      <c r="W64" s="121">
        <v>24</v>
      </c>
      <c r="X64" s="84">
        <v>13</v>
      </c>
      <c r="Y64" s="85">
        <v>11</v>
      </c>
      <c r="Z64" s="121">
        <v>13</v>
      </c>
      <c r="AA64" s="84">
        <v>10</v>
      </c>
      <c r="AB64" s="84">
        <v>0</v>
      </c>
      <c r="AC64" s="85">
        <v>1</v>
      </c>
      <c r="AD64" s="121">
        <v>-18</v>
      </c>
      <c r="AE64" s="84">
        <v>-2</v>
      </c>
      <c r="AF64" s="85">
        <v>-16</v>
      </c>
      <c r="AG64" s="121">
        <v>34</v>
      </c>
      <c r="AH64" s="84">
        <v>18</v>
      </c>
      <c r="AI64" s="160">
        <v>16</v>
      </c>
      <c r="AJ64" s="121">
        <v>4</v>
      </c>
      <c r="AK64" s="84">
        <v>9</v>
      </c>
      <c r="AL64" s="84">
        <v>13</v>
      </c>
      <c r="AM64" s="85">
        <v>7</v>
      </c>
      <c r="AN64" s="121">
        <v>1</v>
      </c>
      <c r="AO64" s="85">
        <v>0</v>
      </c>
      <c r="AP64" s="98">
        <v>52</v>
      </c>
      <c r="AQ64" s="84">
        <v>20</v>
      </c>
      <c r="AR64" s="160">
        <v>32</v>
      </c>
      <c r="AS64" s="121">
        <v>16</v>
      </c>
      <c r="AT64" s="84">
        <v>20</v>
      </c>
      <c r="AU64" s="84">
        <v>3</v>
      </c>
      <c r="AV64" s="85">
        <v>12</v>
      </c>
      <c r="AW64" s="121">
        <v>1</v>
      </c>
      <c r="AX64" s="85">
        <v>0</v>
      </c>
      <c r="AY64" s="98">
        <v>-12</v>
      </c>
    </row>
    <row r="65" spans="1:51" s="157" customFormat="1" x14ac:dyDescent="0.15">
      <c r="A65">
        <v>5</v>
      </c>
      <c r="B65">
        <v>365</v>
      </c>
      <c r="C65" s="152" t="s">
        <v>92</v>
      </c>
      <c r="D65" s="24"/>
      <c r="E65" s="149">
        <v>185.19</v>
      </c>
      <c r="F65" s="150">
        <v>6508</v>
      </c>
      <c r="G65" s="103">
        <v>18097</v>
      </c>
      <c r="H65" s="103">
        <v>8716</v>
      </c>
      <c r="I65" s="103">
        <v>9381</v>
      </c>
      <c r="J65" s="104">
        <v>-39</v>
      </c>
      <c r="K65" s="105">
        <v>-14</v>
      </c>
      <c r="L65" s="106">
        <v>-25</v>
      </c>
      <c r="M65" s="104">
        <v>-21</v>
      </c>
      <c r="N65" s="105">
        <v>-12</v>
      </c>
      <c r="O65" s="151">
        <v>-9</v>
      </c>
      <c r="P65" s="104">
        <v>3</v>
      </c>
      <c r="Q65" s="105">
        <v>1</v>
      </c>
      <c r="R65" s="106">
        <v>2</v>
      </c>
      <c r="S65" s="107">
        <v>1</v>
      </c>
      <c r="T65" s="108">
        <v>0</v>
      </c>
      <c r="U65" s="108">
        <v>0</v>
      </c>
      <c r="V65" s="109">
        <v>2</v>
      </c>
      <c r="W65" s="104">
        <v>24</v>
      </c>
      <c r="X65" s="105">
        <v>13</v>
      </c>
      <c r="Y65" s="106">
        <v>11</v>
      </c>
      <c r="Z65" s="107">
        <v>13</v>
      </c>
      <c r="AA65" s="108">
        <v>10</v>
      </c>
      <c r="AB65" s="108">
        <v>0</v>
      </c>
      <c r="AC65" s="109">
        <v>1</v>
      </c>
      <c r="AD65" s="104">
        <v>-18</v>
      </c>
      <c r="AE65" s="105">
        <v>-2</v>
      </c>
      <c r="AF65" s="106">
        <v>-16</v>
      </c>
      <c r="AG65" s="104">
        <v>34</v>
      </c>
      <c r="AH65" s="105">
        <v>18</v>
      </c>
      <c r="AI65" s="151">
        <v>16</v>
      </c>
      <c r="AJ65" s="107">
        <v>4</v>
      </c>
      <c r="AK65" s="108">
        <v>9</v>
      </c>
      <c r="AL65" s="108">
        <v>13</v>
      </c>
      <c r="AM65" s="109">
        <v>7</v>
      </c>
      <c r="AN65" s="104">
        <v>1</v>
      </c>
      <c r="AO65" s="106">
        <v>0</v>
      </c>
      <c r="AP65" s="118">
        <v>52</v>
      </c>
      <c r="AQ65" s="105">
        <v>20</v>
      </c>
      <c r="AR65" s="151">
        <v>32</v>
      </c>
      <c r="AS65" s="107">
        <v>16</v>
      </c>
      <c r="AT65" s="108">
        <v>20</v>
      </c>
      <c r="AU65" s="108">
        <v>3</v>
      </c>
      <c r="AV65" s="109">
        <v>12</v>
      </c>
      <c r="AW65" s="104">
        <v>1</v>
      </c>
      <c r="AX65" s="106">
        <v>0</v>
      </c>
      <c r="AY65" s="118">
        <v>-12</v>
      </c>
    </row>
    <row r="66" spans="1:51" x14ac:dyDescent="0.15">
      <c r="A66" s="157"/>
      <c r="B66" s="157"/>
      <c r="C66" s="120" t="s">
        <v>93</v>
      </c>
      <c r="D66" s="78"/>
      <c r="E66" s="159">
        <v>44.05</v>
      </c>
      <c r="F66" s="80">
        <v>26030</v>
      </c>
      <c r="G66" s="82">
        <v>63815</v>
      </c>
      <c r="H66" s="82">
        <v>31078</v>
      </c>
      <c r="I66" s="82">
        <v>32737</v>
      </c>
      <c r="J66" s="121">
        <v>71</v>
      </c>
      <c r="K66" s="84">
        <v>38</v>
      </c>
      <c r="L66" s="85">
        <v>33</v>
      </c>
      <c r="M66" s="121">
        <v>1</v>
      </c>
      <c r="N66" s="84">
        <v>-7</v>
      </c>
      <c r="O66" s="160">
        <v>8</v>
      </c>
      <c r="P66" s="121">
        <v>45</v>
      </c>
      <c r="Q66" s="84">
        <v>24</v>
      </c>
      <c r="R66" s="85">
        <v>21</v>
      </c>
      <c r="S66" s="121">
        <v>24</v>
      </c>
      <c r="T66" s="84">
        <v>21</v>
      </c>
      <c r="U66" s="84">
        <v>0</v>
      </c>
      <c r="V66" s="85">
        <v>0</v>
      </c>
      <c r="W66" s="121">
        <v>44</v>
      </c>
      <c r="X66" s="84">
        <v>31</v>
      </c>
      <c r="Y66" s="85">
        <v>13</v>
      </c>
      <c r="Z66" s="121">
        <v>31</v>
      </c>
      <c r="AA66" s="84">
        <v>13</v>
      </c>
      <c r="AB66" s="84">
        <v>0</v>
      </c>
      <c r="AC66" s="85">
        <v>0</v>
      </c>
      <c r="AD66" s="121">
        <v>70</v>
      </c>
      <c r="AE66" s="84">
        <v>45</v>
      </c>
      <c r="AF66" s="85">
        <v>25</v>
      </c>
      <c r="AG66" s="121">
        <v>231</v>
      </c>
      <c r="AH66" s="84">
        <v>132</v>
      </c>
      <c r="AI66" s="160">
        <v>99</v>
      </c>
      <c r="AJ66" s="121">
        <v>102</v>
      </c>
      <c r="AK66" s="84">
        <v>82</v>
      </c>
      <c r="AL66" s="84">
        <v>29</v>
      </c>
      <c r="AM66" s="85">
        <v>15</v>
      </c>
      <c r="AN66" s="121">
        <v>1</v>
      </c>
      <c r="AO66" s="85">
        <v>2</v>
      </c>
      <c r="AP66" s="98">
        <v>161</v>
      </c>
      <c r="AQ66" s="84">
        <v>87</v>
      </c>
      <c r="AR66" s="160">
        <v>74</v>
      </c>
      <c r="AS66" s="121">
        <v>76</v>
      </c>
      <c r="AT66" s="84">
        <v>66</v>
      </c>
      <c r="AU66" s="84">
        <v>9</v>
      </c>
      <c r="AV66" s="85">
        <v>6</v>
      </c>
      <c r="AW66" s="121">
        <v>2</v>
      </c>
      <c r="AX66" s="85">
        <v>2</v>
      </c>
      <c r="AY66" s="98">
        <v>61</v>
      </c>
    </row>
    <row r="67" spans="1:51" x14ac:dyDescent="0.15">
      <c r="A67">
        <v>4</v>
      </c>
      <c r="B67">
        <v>381</v>
      </c>
      <c r="C67" s="156" t="s">
        <v>94</v>
      </c>
      <c r="D67" s="24"/>
      <c r="E67" s="149">
        <v>34.92</v>
      </c>
      <c r="F67" s="150">
        <v>11798</v>
      </c>
      <c r="G67" s="103">
        <v>30017</v>
      </c>
      <c r="H67" s="103">
        <v>14645</v>
      </c>
      <c r="I67" s="103">
        <v>15372</v>
      </c>
      <c r="J67" s="104">
        <v>35</v>
      </c>
      <c r="K67" s="105">
        <v>21</v>
      </c>
      <c r="L67" s="106">
        <v>14</v>
      </c>
      <c r="M67" s="104">
        <v>-9</v>
      </c>
      <c r="N67" s="105">
        <v>-11</v>
      </c>
      <c r="O67" s="151">
        <v>2</v>
      </c>
      <c r="P67" s="104">
        <v>16</v>
      </c>
      <c r="Q67" s="105">
        <v>6</v>
      </c>
      <c r="R67" s="106">
        <v>10</v>
      </c>
      <c r="S67" s="107">
        <v>6</v>
      </c>
      <c r="T67" s="108">
        <v>10</v>
      </c>
      <c r="U67" s="108">
        <v>0</v>
      </c>
      <c r="V67" s="109">
        <v>0</v>
      </c>
      <c r="W67" s="104">
        <v>25</v>
      </c>
      <c r="X67" s="105">
        <v>17</v>
      </c>
      <c r="Y67" s="106">
        <v>8</v>
      </c>
      <c r="Z67" s="107">
        <v>17</v>
      </c>
      <c r="AA67" s="108">
        <v>8</v>
      </c>
      <c r="AB67" s="108">
        <v>0</v>
      </c>
      <c r="AC67" s="109">
        <v>0</v>
      </c>
      <c r="AD67" s="104">
        <v>44</v>
      </c>
      <c r="AE67" s="105">
        <v>32</v>
      </c>
      <c r="AF67" s="106">
        <v>12</v>
      </c>
      <c r="AG67" s="104">
        <v>115</v>
      </c>
      <c r="AH67" s="105">
        <v>71</v>
      </c>
      <c r="AI67" s="151">
        <v>44</v>
      </c>
      <c r="AJ67" s="107">
        <v>53</v>
      </c>
      <c r="AK67" s="108">
        <v>39</v>
      </c>
      <c r="AL67" s="108">
        <v>18</v>
      </c>
      <c r="AM67" s="109">
        <v>5</v>
      </c>
      <c r="AN67" s="104">
        <v>0</v>
      </c>
      <c r="AO67" s="106">
        <v>0</v>
      </c>
      <c r="AP67" s="118">
        <v>71</v>
      </c>
      <c r="AQ67" s="105">
        <v>39</v>
      </c>
      <c r="AR67" s="151">
        <v>32</v>
      </c>
      <c r="AS67" s="107">
        <v>31</v>
      </c>
      <c r="AT67" s="108">
        <v>26</v>
      </c>
      <c r="AU67" s="108">
        <v>6</v>
      </c>
      <c r="AV67" s="109">
        <v>4</v>
      </c>
      <c r="AW67" s="104">
        <v>2</v>
      </c>
      <c r="AX67" s="106">
        <v>2</v>
      </c>
      <c r="AY67" s="118">
        <v>36</v>
      </c>
    </row>
    <row r="68" spans="1:51" s="157" customFormat="1" x14ac:dyDescent="0.15">
      <c r="A68">
        <v>4</v>
      </c>
      <c r="B68">
        <v>382</v>
      </c>
      <c r="C68" s="152" t="s">
        <v>95</v>
      </c>
      <c r="D68" s="24"/>
      <c r="E68" s="149">
        <v>9.1300000000000008</v>
      </c>
      <c r="F68" s="150">
        <v>14232</v>
      </c>
      <c r="G68" s="103">
        <v>33798</v>
      </c>
      <c r="H68" s="103">
        <v>16433</v>
      </c>
      <c r="I68" s="103">
        <v>17365</v>
      </c>
      <c r="J68" s="104">
        <v>36</v>
      </c>
      <c r="K68" s="105">
        <v>17</v>
      </c>
      <c r="L68" s="106">
        <v>19</v>
      </c>
      <c r="M68" s="104">
        <v>10</v>
      </c>
      <c r="N68" s="105">
        <v>4</v>
      </c>
      <c r="O68" s="151">
        <v>6</v>
      </c>
      <c r="P68" s="104">
        <v>29</v>
      </c>
      <c r="Q68" s="105">
        <v>18</v>
      </c>
      <c r="R68" s="106">
        <v>11</v>
      </c>
      <c r="S68" s="107">
        <v>18</v>
      </c>
      <c r="T68" s="108">
        <v>11</v>
      </c>
      <c r="U68" s="108">
        <v>0</v>
      </c>
      <c r="V68" s="109">
        <v>0</v>
      </c>
      <c r="W68" s="104">
        <v>19</v>
      </c>
      <c r="X68" s="105">
        <v>14</v>
      </c>
      <c r="Y68" s="106">
        <v>5</v>
      </c>
      <c r="Z68" s="107">
        <v>14</v>
      </c>
      <c r="AA68" s="108">
        <v>5</v>
      </c>
      <c r="AB68" s="108">
        <v>0</v>
      </c>
      <c r="AC68" s="109">
        <v>0</v>
      </c>
      <c r="AD68" s="104">
        <v>26</v>
      </c>
      <c r="AE68" s="105">
        <v>13</v>
      </c>
      <c r="AF68" s="106">
        <v>13</v>
      </c>
      <c r="AG68" s="104">
        <v>116</v>
      </c>
      <c r="AH68" s="105">
        <v>61</v>
      </c>
      <c r="AI68" s="151">
        <v>55</v>
      </c>
      <c r="AJ68" s="107">
        <v>49</v>
      </c>
      <c r="AK68" s="108">
        <v>43</v>
      </c>
      <c r="AL68" s="108">
        <v>11</v>
      </c>
      <c r="AM68" s="109">
        <v>10</v>
      </c>
      <c r="AN68" s="104">
        <v>1</v>
      </c>
      <c r="AO68" s="106">
        <v>2</v>
      </c>
      <c r="AP68" s="118">
        <v>90</v>
      </c>
      <c r="AQ68" s="105">
        <v>48</v>
      </c>
      <c r="AR68" s="151">
        <v>42</v>
      </c>
      <c r="AS68" s="107">
        <v>45</v>
      </c>
      <c r="AT68" s="108">
        <v>40</v>
      </c>
      <c r="AU68" s="108">
        <v>3</v>
      </c>
      <c r="AV68" s="109">
        <v>2</v>
      </c>
      <c r="AW68" s="104">
        <v>0</v>
      </c>
      <c r="AX68" s="106">
        <v>0</v>
      </c>
      <c r="AY68" s="118">
        <v>25</v>
      </c>
    </row>
    <row r="69" spans="1:51" x14ac:dyDescent="0.15">
      <c r="A69" s="157"/>
      <c r="B69" s="157"/>
      <c r="C69" s="120" t="s">
        <v>96</v>
      </c>
      <c r="D69" s="78"/>
      <c r="E69" s="159">
        <v>330.7</v>
      </c>
      <c r="F69" s="80">
        <v>16102</v>
      </c>
      <c r="G69" s="82">
        <v>39540</v>
      </c>
      <c r="H69" s="82">
        <v>19100</v>
      </c>
      <c r="I69" s="82">
        <v>20440</v>
      </c>
      <c r="J69" s="121">
        <v>-31</v>
      </c>
      <c r="K69" s="84">
        <v>-18</v>
      </c>
      <c r="L69" s="85">
        <v>-13</v>
      </c>
      <c r="M69" s="121">
        <v>-18</v>
      </c>
      <c r="N69" s="84">
        <v>-7</v>
      </c>
      <c r="O69" s="160">
        <v>-11</v>
      </c>
      <c r="P69" s="121">
        <v>18</v>
      </c>
      <c r="Q69" s="84">
        <v>12</v>
      </c>
      <c r="R69" s="85">
        <v>6</v>
      </c>
      <c r="S69" s="98">
        <v>12</v>
      </c>
      <c r="T69" s="84">
        <v>6</v>
      </c>
      <c r="U69" s="84">
        <v>0</v>
      </c>
      <c r="V69" s="85">
        <v>0</v>
      </c>
      <c r="W69" s="121">
        <v>36</v>
      </c>
      <c r="X69" s="84">
        <v>19</v>
      </c>
      <c r="Y69" s="85">
        <v>17</v>
      </c>
      <c r="Z69" s="121">
        <v>19</v>
      </c>
      <c r="AA69" s="84">
        <v>17</v>
      </c>
      <c r="AB69" s="84">
        <v>0</v>
      </c>
      <c r="AC69" s="85">
        <v>0</v>
      </c>
      <c r="AD69" s="121">
        <v>-13</v>
      </c>
      <c r="AE69" s="84">
        <v>-11</v>
      </c>
      <c r="AF69" s="85">
        <v>-2</v>
      </c>
      <c r="AG69" s="121">
        <v>92</v>
      </c>
      <c r="AH69" s="84">
        <v>37</v>
      </c>
      <c r="AI69" s="160">
        <v>55</v>
      </c>
      <c r="AJ69" s="121">
        <v>27</v>
      </c>
      <c r="AK69" s="84">
        <v>29</v>
      </c>
      <c r="AL69" s="84">
        <v>10</v>
      </c>
      <c r="AM69" s="85">
        <v>26</v>
      </c>
      <c r="AN69" s="121">
        <v>0</v>
      </c>
      <c r="AO69" s="85">
        <v>0</v>
      </c>
      <c r="AP69" s="98">
        <v>105</v>
      </c>
      <c r="AQ69" s="84">
        <v>48</v>
      </c>
      <c r="AR69" s="160">
        <v>57</v>
      </c>
      <c r="AS69" s="121">
        <v>41</v>
      </c>
      <c r="AT69" s="84">
        <v>33</v>
      </c>
      <c r="AU69" s="84">
        <v>7</v>
      </c>
      <c r="AV69" s="85">
        <v>24</v>
      </c>
      <c r="AW69" s="121">
        <v>0</v>
      </c>
      <c r="AX69" s="85">
        <v>0</v>
      </c>
      <c r="AY69" s="98">
        <v>31</v>
      </c>
    </row>
    <row r="70" spans="1:51" x14ac:dyDescent="0.15">
      <c r="A70">
        <v>6</v>
      </c>
      <c r="B70">
        <v>442</v>
      </c>
      <c r="C70" s="152" t="s">
        <v>97</v>
      </c>
      <c r="D70" s="24"/>
      <c r="E70" s="149">
        <v>82.67</v>
      </c>
      <c r="F70" s="150">
        <v>4273</v>
      </c>
      <c r="G70" s="103">
        <v>10482</v>
      </c>
      <c r="H70" s="103">
        <v>5121</v>
      </c>
      <c r="I70" s="103">
        <v>5361</v>
      </c>
      <c r="J70" s="104">
        <v>-15</v>
      </c>
      <c r="K70" s="105">
        <v>-7</v>
      </c>
      <c r="L70" s="106">
        <v>-8</v>
      </c>
      <c r="M70" s="104">
        <v>-3</v>
      </c>
      <c r="N70" s="105">
        <v>-1</v>
      </c>
      <c r="O70" s="151">
        <v>-2</v>
      </c>
      <c r="P70" s="104">
        <v>3</v>
      </c>
      <c r="Q70" s="105">
        <v>2</v>
      </c>
      <c r="R70" s="106">
        <v>1</v>
      </c>
      <c r="S70" s="107">
        <v>2</v>
      </c>
      <c r="T70" s="108">
        <v>1</v>
      </c>
      <c r="U70" s="108">
        <v>0</v>
      </c>
      <c r="V70" s="109">
        <v>0</v>
      </c>
      <c r="W70" s="104">
        <v>6</v>
      </c>
      <c r="X70" s="105">
        <v>3</v>
      </c>
      <c r="Y70" s="106">
        <v>3</v>
      </c>
      <c r="Z70" s="107">
        <v>3</v>
      </c>
      <c r="AA70" s="108">
        <v>3</v>
      </c>
      <c r="AB70" s="108">
        <v>0</v>
      </c>
      <c r="AC70" s="109">
        <v>0</v>
      </c>
      <c r="AD70" s="104">
        <v>-12</v>
      </c>
      <c r="AE70" s="105">
        <v>-6</v>
      </c>
      <c r="AF70" s="106">
        <v>-6</v>
      </c>
      <c r="AG70" s="104">
        <v>6</v>
      </c>
      <c r="AH70" s="105">
        <v>3</v>
      </c>
      <c r="AI70" s="151">
        <v>3</v>
      </c>
      <c r="AJ70" s="107">
        <v>3</v>
      </c>
      <c r="AK70" s="108">
        <v>1</v>
      </c>
      <c r="AL70" s="108">
        <v>0</v>
      </c>
      <c r="AM70" s="109">
        <v>2</v>
      </c>
      <c r="AN70" s="104">
        <v>0</v>
      </c>
      <c r="AO70" s="106">
        <v>0</v>
      </c>
      <c r="AP70" s="118">
        <v>18</v>
      </c>
      <c r="AQ70" s="105">
        <v>9</v>
      </c>
      <c r="AR70" s="151">
        <v>9</v>
      </c>
      <c r="AS70" s="107">
        <v>8</v>
      </c>
      <c r="AT70" s="108">
        <v>9</v>
      </c>
      <c r="AU70" s="108">
        <v>1</v>
      </c>
      <c r="AV70" s="109">
        <v>0</v>
      </c>
      <c r="AW70" s="104">
        <v>0</v>
      </c>
      <c r="AX70" s="106">
        <v>0</v>
      </c>
      <c r="AY70" s="118">
        <v>-1</v>
      </c>
    </row>
    <row r="71" spans="1:51" x14ac:dyDescent="0.15">
      <c r="A71">
        <v>6</v>
      </c>
      <c r="B71">
        <v>443</v>
      </c>
      <c r="C71" s="152" t="s">
        <v>98</v>
      </c>
      <c r="D71" s="24"/>
      <c r="E71" s="149">
        <v>45.79</v>
      </c>
      <c r="F71" s="150">
        <v>8035</v>
      </c>
      <c r="G71" s="103">
        <v>19074</v>
      </c>
      <c r="H71" s="103">
        <v>9289</v>
      </c>
      <c r="I71" s="103">
        <v>9785</v>
      </c>
      <c r="J71" s="104">
        <v>-5</v>
      </c>
      <c r="K71" s="105">
        <v>-6</v>
      </c>
      <c r="L71" s="106">
        <v>1</v>
      </c>
      <c r="M71" s="104">
        <v>-8</v>
      </c>
      <c r="N71" s="105">
        <v>-2</v>
      </c>
      <c r="O71" s="151">
        <v>-6</v>
      </c>
      <c r="P71" s="104">
        <v>10</v>
      </c>
      <c r="Q71" s="105">
        <v>6</v>
      </c>
      <c r="R71" s="106">
        <v>4</v>
      </c>
      <c r="S71" s="107">
        <v>6</v>
      </c>
      <c r="T71" s="108">
        <v>4</v>
      </c>
      <c r="U71" s="108">
        <v>0</v>
      </c>
      <c r="V71" s="109">
        <v>0</v>
      </c>
      <c r="W71" s="104">
        <v>18</v>
      </c>
      <c r="X71" s="105">
        <v>8</v>
      </c>
      <c r="Y71" s="106">
        <v>10</v>
      </c>
      <c r="Z71" s="107">
        <v>8</v>
      </c>
      <c r="AA71" s="108">
        <v>10</v>
      </c>
      <c r="AB71" s="108">
        <v>0</v>
      </c>
      <c r="AC71" s="109">
        <v>0</v>
      </c>
      <c r="AD71" s="104">
        <v>3</v>
      </c>
      <c r="AE71" s="105">
        <v>-4</v>
      </c>
      <c r="AF71" s="106">
        <v>7</v>
      </c>
      <c r="AG71" s="104">
        <v>67</v>
      </c>
      <c r="AH71" s="105">
        <v>24</v>
      </c>
      <c r="AI71" s="151">
        <v>43</v>
      </c>
      <c r="AJ71" s="107">
        <v>16</v>
      </c>
      <c r="AK71" s="108">
        <v>20</v>
      </c>
      <c r="AL71" s="108">
        <v>8</v>
      </c>
      <c r="AM71" s="109">
        <v>23</v>
      </c>
      <c r="AN71" s="104">
        <v>0</v>
      </c>
      <c r="AO71" s="106">
        <v>0</v>
      </c>
      <c r="AP71" s="118">
        <v>64</v>
      </c>
      <c r="AQ71" s="105">
        <v>28</v>
      </c>
      <c r="AR71" s="151">
        <v>36</v>
      </c>
      <c r="AS71" s="107">
        <v>22</v>
      </c>
      <c r="AT71" s="108">
        <v>14</v>
      </c>
      <c r="AU71" s="108">
        <v>6</v>
      </c>
      <c r="AV71" s="109">
        <v>22</v>
      </c>
      <c r="AW71" s="104">
        <v>0</v>
      </c>
      <c r="AX71" s="106">
        <v>0</v>
      </c>
      <c r="AY71" s="118">
        <v>28</v>
      </c>
    </row>
    <row r="72" spans="1:51" s="157" customFormat="1" x14ac:dyDescent="0.15">
      <c r="A72">
        <v>6</v>
      </c>
      <c r="B72">
        <v>446</v>
      </c>
      <c r="C72" s="152" t="s">
        <v>99</v>
      </c>
      <c r="D72" s="24"/>
      <c r="E72" s="149">
        <v>202.23</v>
      </c>
      <c r="F72" s="150">
        <v>3794</v>
      </c>
      <c r="G72" s="103">
        <v>9984</v>
      </c>
      <c r="H72" s="103">
        <v>4690</v>
      </c>
      <c r="I72" s="103">
        <v>5294</v>
      </c>
      <c r="J72" s="104">
        <v>-11</v>
      </c>
      <c r="K72" s="105">
        <v>-5</v>
      </c>
      <c r="L72" s="106">
        <v>-6</v>
      </c>
      <c r="M72" s="104">
        <v>-7</v>
      </c>
      <c r="N72" s="105">
        <v>-4</v>
      </c>
      <c r="O72" s="151">
        <v>-3</v>
      </c>
      <c r="P72" s="104">
        <v>5</v>
      </c>
      <c r="Q72" s="105">
        <v>4</v>
      </c>
      <c r="R72" s="106">
        <v>1</v>
      </c>
      <c r="S72" s="107">
        <v>4</v>
      </c>
      <c r="T72" s="108">
        <v>1</v>
      </c>
      <c r="U72" s="108">
        <v>0</v>
      </c>
      <c r="V72" s="109">
        <v>0</v>
      </c>
      <c r="W72" s="104">
        <v>12</v>
      </c>
      <c r="X72" s="105">
        <v>8</v>
      </c>
      <c r="Y72" s="106">
        <v>4</v>
      </c>
      <c r="Z72" s="107">
        <v>8</v>
      </c>
      <c r="AA72" s="108">
        <v>4</v>
      </c>
      <c r="AB72" s="108">
        <v>0</v>
      </c>
      <c r="AC72" s="109">
        <v>0</v>
      </c>
      <c r="AD72" s="104">
        <v>-4</v>
      </c>
      <c r="AE72" s="105">
        <v>-1</v>
      </c>
      <c r="AF72" s="106">
        <v>-3</v>
      </c>
      <c r="AG72" s="104">
        <v>19</v>
      </c>
      <c r="AH72" s="105">
        <v>10</v>
      </c>
      <c r="AI72" s="151">
        <v>9</v>
      </c>
      <c r="AJ72" s="107">
        <v>8</v>
      </c>
      <c r="AK72" s="108">
        <v>8</v>
      </c>
      <c r="AL72" s="108">
        <v>2</v>
      </c>
      <c r="AM72" s="109">
        <v>1</v>
      </c>
      <c r="AN72" s="104">
        <v>0</v>
      </c>
      <c r="AO72" s="106">
        <v>0</v>
      </c>
      <c r="AP72" s="118">
        <v>23</v>
      </c>
      <c r="AQ72" s="105">
        <v>11</v>
      </c>
      <c r="AR72" s="151">
        <v>12</v>
      </c>
      <c r="AS72" s="107">
        <v>11</v>
      </c>
      <c r="AT72" s="108">
        <v>10</v>
      </c>
      <c r="AU72" s="108">
        <v>0</v>
      </c>
      <c r="AV72" s="109">
        <v>2</v>
      </c>
      <c r="AW72" s="104">
        <v>0</v>
      </c>
      <c r="AX72" s="106">
        <v>0</v>
      </c>
      <c r="AY72" s="118">
        <v>4</v>
      </c>
    </row>
    <row r="73" spans="1:51" x14ac:dyDescent="0.15">
      <c r="A73" s="157"/>
      <c r="B73" s="157"/>
      <c r="C73" s="120" t="s">
        <v>100</v>
      </c>
      <c r="D73" s="78"/>
      <c r="E73" s="159">
        <v>22.61</v>
      </c>
      <c r="F73" s="80">
        <v>13109</v>
      </c>
      <c r="G73" s="82">
        <v>33053</v>
      </c>
      <c r="H73" s="82">
        <v>16048</v>
      </c>
      <c r="I73" s="82">
        <v>17005</v>
      </c>
      <c r="J73" s="121">
        <v>-14</v>
      </c>
      <c r="K73" s="84">
        <v>-24</v>
      </c>
      <c r="L73" s="85">
        <v>10</v>
      </c>
      <c r="M73" s="121">
        <v>-15</v>
      </c>
      <c r="N73" s="84">
        <v>-16</v>
      </c>
      <c r="O73" s="160">
        <v>1</v>
      </c>
      <c r="P73" s="121">
        <v>17</v>
      </c>
      <c r="Q73" s="84">
        <v>6</v>
      </c>
      <c r="R73" s="85">
        <v>11</v>
      </c>
      <c r="S73" s="121">
        <v>6</v>
      </c>
      <c r="T73" s="84">
        <v>11</v>
      </c>
      <c r="U73" s="84">
        <v>0</v>
      </c>
      <c r="V73" s="85">
        <v>0</v>
      </c>
      <c r="W73" s="121">
        <v>32</v>
      </c>
      <c r="X73" s="84">
        <v>22</v>
      </c>
      <c r="Y73" s="85">
        <v>10</v>
      </c>
      <c r="Z73" s="121">
        <v>22</v>
      </c>
      <c r="AA73" s="84">
        <v>10</v>
      </c>
      <c r="AB73" s="84">
        <v>0</v>
      </c>
      <c r="AC73" s="85">
        <v>0</v>
      </c>
      <c r="AD73" s="121">
        <v>1</v>
      </c>
      <c r="AE73" s="84">
        <v>-8</v>
      </c>
      <c r="AF73" s="85">
        <v>9</v>
      </c>
      <c r="AG73" s="121">
        <v>72</v>
      </c>
      <c r="AH73" s="84">
        <v>33</v>
      </c>
      <c r="AI73" s="160">
        <v>39</v>
      </c>
      <c r="AJ73" s="121">
        <v>30</v>
      </c>
      <c r="AK73" s="84">
        <v>39</v>
      </c>
      <c r="AL73" s="84">
        <v>2</v>
      </c>
      <c r="AM73" s="85">
        <v>0</v>
      </c>
      <c r="AN73" s="121">
        <v>1</v>
      </c>
      <c r="AO73" s="85">
        <v>0</v>
      </c>
      <c r="AP73" s="98">
        <v>71</v>
      </c>
      <c r="AQ73" s="84">
        <v>41</v>
      </c>
      <c r="AR73" s="160">
        <v>30</v>
      </c>
      <c r="AS73" s="121">
        <v>41</v>
      </c>
      <c r="AT73" s="84">
        <v>27</v>
      </c>
      <c r="AU73" s="84">
        <v>0</v>
      </c>
      <c r="AV73" s="85">
        <v>3</v>
      </c>
      <c r="AW73" s="121">
        <v>0</v>
      </c>
      <c r="AX73" s="85">
        <v>0</v>
      </c>
      <c r="AY73" s="98">
        <v>12</v>
      </c>
    </row>
    <row r="74" spans="1:51" s="157" customFormat="1" x14ac:dyDescent="0.15">
      <c r="A74">
        <v>7</v>
      </c>
      <c r="B74">
        <v>464</v>
      </c>
      <c r="C74" s="152" t="s">
        <v>101</v>
      </c>
      <c r="D74" s="24" t="s">
        <v>51</v>
      </c>
      <c r="E74" s="149">
        <v>22.61</v>
      </c>
      <c r="F74" s="150">
        <v>13109</v>
      </c>
      <c r="G74" s="103">
        <v>33053</v>
      </c>
      <c r="H74" s="103">
        <v>16048</v>
      </c>
      <c r="I74" s="103">
        <v>17005</v>
      </c>
      <c r="J74" s="104">
        <v>-14</v>
      </c>
      <c r="K74" s="105">
        <v>-24</v>
      </c>
      <c r="L74" s="106">
        <v>10</v>
      </c>
      <c r="M74" s="104">
        <v>-15</v>
      </c>
      <c r="N74" s="105">
        <v>-16</v>
      </c>
      <c r="O74" s="151">
        <v>1</v>
      </c>
      <c r="P74" s="104">
        <v>17</v>
      </c>
      <c r="Q74" s="105">
        <v>6</v>
      </c>
      <c r="R74" s="106">
        <v>11</v>
      </c>
      <c r="S74" s="107">
        <v>6</v>
      </c>
      <c r="T74" s="108">
        <v>11</v>
      </c>
      <c r="U74" s="108">
        <v>0</v>
      </c>
      <c r="V74" s="109">
        <v>0</v>
      </c>
      <c r="W74" s="104">
        <v>32</v>
      </c>
      <c r="X74" s="105">
        <v>22</v>
      </c>
      <c r="Y74" s="106">
        <v>10</v>
      </c>
      <c r="Z74" s="107">
        <v>22</v>
      </c>
      <c r="AA74" s="108">
        <v>10</v>
      </c>
      <c r="AB74" s="108">
        <v>0</v>
      </c>
      <c r="AC74" s="109">
        <v>0</v>
      </c>
      <c r="AD74" s="104">
        <v>1</v>
      </c>
      <c r="AE74" s="105">
        <v>-8</v>
      </c>
      <c r="AF74" s="106">
        <v>9</v>
      </c>
      <c r="AG74" s="104">
        <v>72</v>
      </c>
      <c r="AH74" s="105">
        <v>33</v>
      </c>
      <c r="AI74" s="151">
        <v>39</v>
      </c>
      <c r="AJ74" s="107">
        <v>30</v>
      </c>
      <c r="AK74" s="108">
        <v>39</v>
      </c>
      <c r="AL74" s="108">
        <v>2</v>
      </c>
      <c r="AM74" s="109">
        <v>0</v>
      </c>
      <c r="AN74" s="104">
        <v>1</v>
      </c>
      <c r="AO74" s="106">
        <v>0</v>
      </c>
      <c r="AP74" s="118">
        <v>71</v>
      </c>
      <c r="AQ74" s="105">
        <v>41</v>
      </c>
      <c r="AR74" s="151">
        <v>30</v>
      </c>
      <c r="AS74" s="107">
        <v>41</v>
      </c>
      <c r="AT74" s="108">
        <v>27</v>
      </c>
      <c r="AU74" s="108">
        <v>0</v>
      </c>
      <c r="AV74" s="109">
        <v>3</v>
      </c>
      <c r="AW74" s="104">
        <v>0</v>
      </c>
      <c r="AX74" s="106">
        <v>0</v>
      </c>
      <c r="AY74" s="118">
        <v>12</v>
      </c>
    </row>
    <row r="75" spans="1:51" x14ac:dyDescent="0.15">
      <c r="A75" s="157"/>
      <c r="B75" s="157"/>
      <c r="C75" s="120" t="s">
        <v>102</v>
      </c>
      <c r="D75" s="78"/>
      <c r="E75" s="159">
        <v>150.26</v>
      </c>
      <c r="F75" s="80">
        <v>5527</v>
      </c>
      <c r="G75" s="82">
        <v>13295</v>
      </c>
      <c r="H75" s="82">
        <v>6439</v>
      </c>
      <c r="I75" s="82">
        <v>6856</v>
      </c>
      <c r="J75" s="121">
        <v>-14</v>
      </c>
      <c r="K75" s="84">
        <v>-7</v>
      </c>
      <c r="L75" s="85">
        <v>-7</v>
      </c>
      <c r="M75" s="121">
        <v>-16</v>
      </c>
      <c r="N75" s="84">
        <v>-8</v>
      </c>
      <c r="O75" s="160">
        <v>-8</v>
      </c>
      <c r="P75" s="121">
        <v>5</v>
      </c>
      <c r="Q75" s="84">
        <v>4</v>
      </c>
      <c r="R75" s="85">
        <v>1</v>
      </c>
      <c r="S75" s="121">
        <v>4</v>
      </c>
      <c r="T75" s="84">
        <v>1</v>
      </c>
      <c r="U75" s="84">
        <v>0</v>
      </c>
      <c r="V75" s="85">
        <v>0</v>
      </c>
      <c r="W75" s="121">
        <v>21</v>
      </c>
      <c r="X75" s="84">
        <v>12</v>
      </c>
      <c r="Y75" s="85">
        <v>9</v>
      </c>
      <c r="Z75" s="121">
        <v>12</v>
      </c>
      <c r="AA75" s="84">
        <v>9</v>
      </c>
      <c r="AB75" s="84">
        <v>0</v>
      </c>
      <c r="AC75" s="85">
        <v>0</v>
      </c>
      <c r="AD75" s="121">
        <v>2</v>
      </c>
      <c r="AE75" s="84">
        <v>1</v>
      </c>
      <c r="AF75" s="85">
        <v>1</v>
      </c>
      <c r="AG75" s="121">
        <v>28</v>
      </c>
      <c r="AH75" s="84">
        <v>18</v>
      </c>
      <c r="AI75" s="160">
        <v>10</v>
      </c>
      <c r="AJ75" s="121">
        <v>9</v>
      </c>
      <c r="AK75" s="84">
        <v>5</v>
      </c>
      <c r="AL75" s="84">
        <v>9</v>
      </c>
      <c r="AM75" s="85">
        <v>5</v>
      </c>
      <c r="AN75" s="121">
        <v>0</v>
      </c>
      <c r="AO75" s="85">
        <v>0</v>
      </c>
      <c r="AP75" s="98">
        <v>26</v>
      </c>
      <c r="AQ75" s="84">
        <v>17</v>
      </c>
      <c r="AR75" s="160">
        <v>9</v>
      </c>
      <c r="AS75" s="121">
        <v>14</v>
      </c>
      <c r="AT75" s="84">
        <v>9</v>
      </c>
      <c r="AU75" s="84">
        <v>2</v>
      </c>
      <c r="AV75" s="85">
        <v>0</v>
      </c>
      <c r="AW75" s="121">
        <v>1</v>
      </c>
      <c r="AX75" s="85">
        <v>0</v>
      </c>
      <c r="AY75" s="98">
        <v>-2</v>
      </c>
    </row>
    <row r="76" spans="1:51" s="157" customFormat="1" x14ac:dyDescent="0.15">
      <c r="A76">
        <v>7</v>
      </c>
      <c r="B76">
        <v>481</v>
      </c>
      <c r="C76" s="156" t="s">
        <v>103</v>
      </c>
      <c r="D76" s="24"/>
      <c r="E76" s="149">
        <v>150.26</v>
      </c>
      <c r="F76" s="150">
        <v>5527</v>
      </c>
      <c r="G76" s="103">
        <v>13295</v>
      </c>
      <c r="H76" s="103">
        <v>6439</v>
      </c>
      <c r="I76" s="103">
        <v>6856</v>
      </c>
      <c r="J76" s="104">
        <v>-14</v>
      </c>
      <c r="K76" s="105">
        <v>-7</v>
      </c>
      <c r="L76" s="106">
        <v>-7</v>
      </c>
      <c r="M76" s="104">
        <v>-16</v>
      </c>
      <c r="N76" s="105">
        <v>-8</v>
      </c>
      <c r="O76" s="151">
        <v>-8</v>
      </c>
      <c r="P76" s="104">
        <v>5</v>
      </c>
      <c r="Q76" s="105">
        <v>4</v>
      </c>
      <c r="R76" s="106">
        <v>1</v>
      </c>
      <c r="S76" s="107">
        <v>4</v>
      </c>
      <c r="T76" s="108">
        <v>1</v>
      </c>
      <c r="U76" s="108">
        <v>0</v>
      </c>
      <c r="V76" s="109">
        <v>0</v>
      </c>
      <c r="W76" s="104">
        <v>21</v>
      </c>
      <c r="X76" s="105">
        <v>12</v>
      </c>
      <c r="Y76" s="106">
        <v>9</v>
      </c>
      <c r="Z76" s="107">
        <v>12</v>
      </c>
      <c r="AA76" s="108">
        <v>9</v>
      </c>
      <c r="AB76" s="108">
        <v>0</v>
      </c>
      <c r="AC76" s="109">
        <v>0</v>
      </c>
      <c r="AD76" s="104">
        <v>2</v>
      </c>
      <c r="AE76" s="105">
        <v>1</v>
      </c>
      <c r="AF76" s="106">
        <v>1</v>
      </c>
      <c r="AG76" s="104">
        <v>28</v>
      </c>
      <c r="AH76" s="105">
        <v>18</v>
      </c>
      <c r="AI76" s="151">
        <v>10</v>
      </c>
      <c r="AJ76" s="107">
        <v>9</v>
      </c>
      <c r="AK76" s="108">
        <v>5</v>
      </c>
      <c r="AL76" s="108">
        <v>9</v>
      </c>
      <c r="AM76" s="109">
        <v>5</v>
      </c>
      <c r="AN76" s="104">
        <v>0</v>
      </c>
      <c r="AO76" s="106">
        <v>0</v>
      </c>
      <c r="AP76" s="118">
        <v>26</v>
      </c>
      <c r="AQ76" s="105">
        <v>17</v>
      </c>
      <c r="AR76" s="151">
        <v>9</v>
      </c>
      <c r="AS76" s="107">
        <v>14</v>
      </c>
      <c r="AT76" s="108">
        <v>9</v>
      </c>
      <c r="AU76" s="108">
        <v>2</v>
      </c>
      <c r="AV76" s="109">
        <v>0</v>
      </c>
      <c r="AW76" s="104">
        <v>1</v>
      </c>
      <c r="AX76" s="106">
        <v>0</v>
      </c>
      <c r="AY76" s="118">
        <v>-2</v>
      </c>
    </row>
    <row r="77" spans="1:51" x14ac:dyDescent="0.15">
      <c r="A77" s="157"/>
      <c r="B77" s="157"/>
      <c r="C77" s="120" t="s">
        <v>104</v>
      </c>
      <c r="D77" s="78"/>
      <c r="E77" s="159">
        <v>307.44</v>
      </c>
      <c r="F77" s="80">
        <v>5871</v>
      </c>
      <c r="G77" s="82">
        <v>14770</v>
      </c>
      <c r="H77" s="82">
        <v>7063</v>
      </c>
      <c r="I77" s="82">
        <v>7707</v>
      </c>
      <c r="J77" s="121">
        <v>-30</v>
      </c>
      <c r="K77" s="84">
        <v>-17</v>
      </c>
      <c r="L77" s="85">
        <v>-13</v>
      </c>
      <c r="M77" s="121">
        <v>-18</v>
      </c>
      <c r="N77" s="84">
        <v>-11</v>
      </c>
      <c r="O77" s="160">
        <v>-7</v>
      </c>
      <c r="P77" s="121">
        <v>4</v>
      </c>
      <c r="Q77" s="84">
        <v>2</v>
      </c>
      <c r="R77" s="85">
        <v>2</v>
      </c>
      <c r="S77" s="121">
        <v>2</v>
      </c>
      <c r="T77" s="84">
        <v>2</v>
      </c>
      <c r="U77" s="84">
        <v>0</v>
      </c>
      <c r="V77" s="85">
        <v>0</v>
      </c>
      <c r="W77" s="121">
        <v>22</v>
      </c>
      <c r="X77" s="84">
        <v>13</v>
      </c>
      <c r="Y77" s="85">
        <v>9</v>
      </c>
      <c r="Z77" s="121">
        <v>13</v>
      </c>
      <c r="AA77" s="84">
        <v>9</v>
      </c>
      <c r="AB77" s="84">
        <v>0</v>
      </c>
      <c r="AC77" s="85">
        <v>0</v>
      </c>
      <c r="AD77" s="121">
        <v>-12</v>
      </c>
      <c r="AE77" s="84">
        <v>-6</v>
      </c>
      <c r="AF77" s="85">
        <v>-6</v>
      </c>
      <c r="AG77" s="121">
        <v>14</v>
      </c>
      <c r="AH77" s="84">
        <v>4</v>
      </c>
      <c r="AI77" s="160">
        <v>10</v>
      </c>
      <c r="AJ77" s="121">
        <v>4</v>
      </c>
      <c r="AK77" s="84">
        <v>8</v>
      </c>
      <c r="AL77" s="84">
        <v>0</v>
      </c>
      <c r="AM77" s="85">
        <v>2</v>
      </c>
      <c r="AN77" s="121">
        <v>0</v>
      </c>
      <c r="AO77" s="85">
        <v>0</v>
      </c>
      <c r="AP77" s="98">
        <v>26</v>
      </c>
      <c r="AQ77" s="84">
        <v>10</v>
      </c>
      <c r="AR77" s="160">
        <v>16</v>
      </c>
      <c r="AS77" s="121">
        <v>9</v>
      </c>
      <c r="AT77" s="84">
        <v>15</v>
      </c>
      <c r="AU77" s="84">
        <v>1</v>
      </c>
      <c r="AV77" s="85">
        <v>1</v>
      </c>
      <c r="AW77" s="121">
        <v>0</v>
      </c>
      <c r="AX77" s="85">
        <v>0</v>
      </c>
      <c r="AY77" s="98">
        <v>-5</v>
      </c>
    </row>
    <row r="78" spans="1:51" s="157" customFormat="1" x14ac:dyDescent="0.15">
      <c r="A78">
        <v>7</v>
      </c>
      <c r="B78">
        <v>501</v>
      </c>
      <c r="C78" s="152" t="s">
        <v>105</v>
      </c>
      <c r="D78" s="24"/>
      <c r="E78" s="149">
        <v>307.44</v>
      </c>
      <c r="F78" s="150">
        <v>5871</v>
      </c>
      <c r="G78" s="103">
        <v>14770</v>
      </c>
      <c r="H78" s="103">
        <v>7063</v>
      </c>
      <c r="I78" s="103">
        <v>7707</v>
      </c>
      <c r="J78" s="104">
        <v>-30</v>
      </c>
      <c r="K78" s="105">
        <v>-17</v>
      </c>
      <c r="L78" s="106">
        <v>-13</v>
      </c>
      <c r="M78" s="104">
        <v>-18</v>
      </c>
      <c r="N78" s="105">
        <v>-11</v>
      </c>
      <c r="O78" s="151">
        <v>-7</v>
      </c>
      <c r="P78" s="104">
        <v>4</v>
      </c>
      <c r="Q78" s="105">
        <v>2</v>
      </c>
      <c r="R78" s="106">
        <v>2</v>
      </c>
      <c r="S78" s="107">
        <v>2</v>
      </c>
      <c r="T78" s="108">
        <v>2</v>
      </c>
      <c r="U78" s="108">
        <v>0</v>
      </c>
      <c r="V78" s="109">
        <v>0</v>
      </c>
      <c r="W78" s="104">
        <v>22</v>
      </c>
      <c r="X78" s="105">
        <v>13</v>
      </c>
      <c r="Y78" s="106">
        <v>9</v>
      </c>
      <c r="Z78" s="107">
        <v>13</v>
      </c>
      <c r="AA78" s="108">
        <v>9</v>
      </c>
      <c r="AB78" s="108">
        <v>0</v>
      </c>
      <c r="AC78" s="109">
        <v>0</v>
      </c>
      <c r="AD78" s="104">
        <v>-12</v>
      </c>
      <c r="AE78" s="105">
        <v>-6</v>
      </c>
      <c r="AF78" s="106">
        <v>-6</v>
      </c>
      <c r="AG78" s="104">
        <v>14</v>
      </c>
      <c r="AH78" s="105">
        <v>4</v>
      </c>
      <c r="AI78" s="151">
        <v>10</v>
      </c>
      <c r="AJ78" s="107">
        <v>4</v>
      </c>
      <c r="AK78" s="108">
        <v>8</v>
      </c>
      <c r="AL78" s="108">
        <v>0</v>
      </c>
      <c r="AM78" s="109">
        <v>2</v>
      </c>
      <c r="AN78" s="104">
        <v>0</v>
      </c>
      <c r="AO78" s="106">
        <v>0</v>
      </c>
      <c r="AP78" s="118">
        <v>26</v>
      </c>
      <c r="AQ78" s="105">
        <v>10</v>
      </c>
      <c r="AR78" s="151">
        <v>16</v>
      </c>
      <c r="AS78" s="107">
        <v>9</v>
      </c>
      <c r="AT78" s="108">
        <v>15</v>
      </c>
      <c r="AU78" s="108">
        <v>1</v>
      </c>
      <c r="AV78" s="109">
        <v>1</v>
      </c>
      <c r="AW78" s="104">
        <v>0</v>
      </c>
      <c r="AX78" s="106">
        <v>0</v>
      </c>
      <c r="AY78" s="118">
        <v>-5</v>
      </c>
    </row>
    <row r="79" spans="1:51" x14ac:dyDescent="0.15">
      <c r="A79" s="157"/>
      <c r="B79" s="157"/>
      <c r="C79" s="120" t="s">
        <v>106</v>
      </c>
      <c r="D79" s="78"/>
      <c r="E79" s="159">
        <v>609.78</v>
      </c>
      <c r="F79" s="120">
        <v>10684</v>
      </c>
      <c r="G79" s="82">
        <v>27282</v>
      </c>
      <c r="H79" s="82">
        <v>12971</v>
      </c>
      <c r="I79" s="82">
        <v>14311</v>
      </c>
      <c r="J79" s="121">
        <v>-57</v>
      </c>
      <c r="K79" s="84">
        <v>-27</v>
      </c>
      <c r="L79" s="85">
        <v>-30</v>
      </c>
      <c r="M79" s="121">
        <v>-34</v>
      </c>
      <c r="N79" s="84">
        <v>-15</v>
      </c>
      <c r="O79" s="160">
        <v>-19</v>
      </c>
      <c r="P79" s="121">
        <v>11</v>
      </c>
      <c r="Q79" s="84">
        <v>6</v>
      </c>
      <c r="R79" s="85">
        <v>5</v>
      </c>
      <c r="S79" s="121">
        <v>6</v>
      </c>
      <c r="T79" s="84">
        <v>5</v>
      </c>
      <c r="U79" s="84">
        <v>0</v>
      </c>
      <c r="V79" s="85">
        <v>0</v>
      </c>
      <c r="W79" s="121">
        <v>45</v>
      </c>
      <c r="X79" s="84">
        <v>21</v>
      </c>
      <c r="Y79" s="85">
        <v>24</v>
      </c>
      <c r="Z79" s="121">
        <v>21</v>
      </c>
      <c r="AA79" s="84">
        <v>24</v>
      </c>
      <c r="AB79" s="84">
        <v>0</v>
      </c>
      <c r="AC79" s="85">
        <v>0</v>
      </c>
      <c r="AD79" s="121">
        <v>-23</v>
      </c>
      <c r="AE79" s="84">
        <v>-12</v>
      </c>
      <c r="AF79" s="85">
        <v>-11</v>
      </c>
      <c r="AG79" s="121">
        <v>46</v>
      </c>
      <c r="AH79" s="84">
        <v>28</v>
      </c>
      <c r="AI79" s="160">
        <v>18</v>
      </c>
      <c r="AJ79" s="121">
        <v>15</v>
      </c>
      <c r="AK79" s="84">
        <v>14</v>
      </c>
      <c r="AL79" s="84">
        <v>13</v>
      </c>
      <c r="AM79" s="85">
        <v>4</v>
      </c>
      <c r="AN79" s="121">
        <v>0</v>
      </c>
      <c r="AO79" s="85">
        <v>0</v>
      </c>
      <c r="AP79" s="98">
        <v>69</v>
      </c>
      <c r="AQ79" s="84">
        <v>40</v>
      </c>
      <c r="AR79" s="160">
        <v>29</v>
      </c>
      <c r="AS79" s="121">
        <v>31</v>
      </c>
      <c r="AT79" s="84">
        <v>24</v>
      </c>
      <c r="AU79" s="84">
        <v>7</v>
      </c>
      <c r="AV79" s="85">
        <v>5</v>
      </c>
      <c r="AW79" s="121">
        <v>2</v>
      </c>
      <c r="AX79" s="85">
        <v>0</v>
      </c>
      <c r="AY79" s="98">
        <v>-9</v>
      </c>
    </row>
    <row r="80" spans="1:51" x14ac:dyDescent="0.15">
      <c r="A80">
        <v>8</v>
      </c>
      <c r="B80">
        <v>585</v>
      </c>
      <c r="C80" s="152" t="s">
        <v>107</v>
      </c>
      <c r="D80" s="24"/>
      <c r="E80" s="149">
        <v>368.77</v>
      </c>
      <c r="F80" s="161">
        <v>5804</v>
      </c>
      <c r="G80" s="103">
        <v>14784</v>
      </c>
      <c r="H80" s="103">
        <v>7023</v>
      </c>
      <c r="I80" s="103">
        <v>7761</v>
      </c>
      <c r="J80" s="104">
        <v>-31</v>
      </c>
      <c r="K80" s="105">
        <v>-15</v>
      </c>
      <c r="L80" s="106">
        <v>-16</v>
      </c>
      <c r="M80" s="104">
        <v>-19</v>
      </c>
      <c r="N80" s="105">
        <v>-6</v>
      </c>
      <c r="O80" s="151">
        <v>-13</v>
      </c>
      <c r="P80" s="104">
        <v>6</v>
      </c>
      <c r="Q80" s="105">
        <v>4</v>
      </c>
      <c r="R80" s="106">
        <v>2</v>
      </c>
      <c r="S80" s="107">
        <v>4</v>
      </c>
      <c r="T80" s="108">
        <v>2</v>
      </c>
      <c r="U80" s="108">
        <v>0</v>
      </c>
      <c r="V80" s="109">
        <v>0</v>
      </c>
      <c r="W80" s="104">
        <v>25</v>
      </c>
      <c r="X80" s="105">
        <v>10</v>
      </c>
      <c r="Y80" s="106">
        <v>15</v>
      </c>
      <c r="Z80" s="107">
        <v>10</v>
      </c>
      <c r="AA80" s="108">
        <v>15</v>
      </c>
      <c r="AB80" s="108">
        <v>0</v>
      </c>
      <c r="AC80" s="109">
        <v>0</v>
      </c>
      <c r="AD80" s="104">
        <v>-12</v>
      </c>
      <c r="AE80" s="105">
        <v>-9</v>
      </c>
      <c r="AF80" s="106">
        <v>-3</v>
      </c>
      <c r="AG80" s="104">
        <v>29</v>
      </c>
      <c r="AH80" s="105">
        <v>15</v>
      </c>
      <c r="AI80" s="151">
        <v>14</v>
      </c>
      <c r="AJ80" s="107">
        <v>11</v>
      </c>
      <c r="AK80" s="108">
        <v>11</v>
      </c>
      <c r="AL80" s="108">
        <v>4</v>
      </c>
      <c r="AM80" s="109">
        <v>3</v>
      </c>
      <c r="AN80" s="104">
        <v>0</v>
      </c>
      <c r="AO80" s="106">
        <v>0</v>
      </c>
      <c r="AP80" s="118">
        <v>41</v>
      </c>
      <c r="AQ80" s="105">
        <v>24</v>
      </c>
      <c r="AR80" s="151">
        <v>17</v>
      </c>
      <c r="AS80" s="107">
        <v>19</v>
      </c>
      <c r="AT80" s="108">
        <v>15</v>
      </c>
      <c r="AU80" s="108">
        <v>5</v>
      </c>
      <c r="AV80" s="109">
        <v>2</v>
      </c>
      <c r="AW80" s="104">
        <v>0</v>
      </c>
      <c r="AX80" s="106">
        <v>0</v>
      </c>
      <c r="AY80" s="118">
        <v>-4</v>
      </c>
    </row>
    <row r="81" spans="1:51" ht="13.5" customHeight="1" x14ac:dyDescent="0.15">
      <c r="A81">
        <v>8</v>
      </c>
      <c r="B81" s="162">
        <v>586</v>
      </c>
      <c r="C81" s="163" t="s">
        <v>108</v>
      </c>
      <c r="D81" s="164"/>
      <c r="E81" s="165">
        <v>241.01</v>
      </c>
      <c r="F81" s="166">
        <v>4880</v>
      </c>
      <c r="G81" s="167">
        <v>12498</v>
      </c>
      <c r="H81" s="167">
        <v>5948</v>
      </c>
      <c r="I81" s="167">
        <v>6550</v>
      </c>
      <c r="J81" s="168">
        <v>-26</v>
      </c>
      <c r="K81" s="169">
        <v>-12</v>
      </c>
      <c r="L81" s="170">
        <v>-14</v>
      </c>
      <c r="M81" s="168">
        <v>-15</v>
      </c>
      <c r="N81" s="169">
        <v>-9</v>
      </c>
      <c r="O81" s="171">
        <v>-6</v>
      </c>
      <c r="P81" s="168">
        <v>5</v>
      </c>
      <c r="Q81" s="169">
        <v>2</v>
      </c>
      <c r="R81" s="170">
        <v>3</v>
      </c>
      <c r="S81" s="172">
        <v>2</v>
      </c>
      <c r="T81" s="173">
        <v>3</v>
      </c>
      <c r="U81" s="173">
        <v>0</v>
      </c>
      <c r="V81" s="174">
        <v>0</v>
      </c>
      <c r="W81" s="168">
        <v>20</v>
      </c>
      <c r="X81" s="169">
        <v>11</v>
      </c>
      <c r="Y81" s="170">
        <v>9</v>
      </c>
      <c r="Z81" s="172">
        <v>11</v>
      </c>
      <c r="AA81" s="173">
        <v>9</v>
      </c>
      <c r="AB81" s="173">
        <v>0</v>
      </c>
      <c r="AC81" s="174">
        <v>0</v>
      </c>
      <c r="AD81" s="168">
        <v>-11</v>
      </c>
      <c r="AE81" s="169">
        <v>-3</v>
      </c>
      <c r="AF81" s="170">
        <v>-8</v>
      </c>
      <c r="AG81" s="168">
        <v>17</v>
      </c>
      <c r="AH81" s="169">
        <v>13</v>
      </c>
      <c r="AI81" s="171">
        <v>4</v>
      </c>
      <c r="AJ81" s="172">
        <v>4</v>
      </c>
      <c r="AK81" s="173">
        <v>3</v>
      </c>
      <c r="AL81" s="173">
        <v>9</v>
      </c>
      <c r="AM81" s="174">
        <v>1</v>
      </c>
      <c r="AN81" s="168">
        <v>0</v>
      </c>
      <c r="AO81" s="170">
        <v>0</v>
      </c>
      <c r="AP81" s="175">
        <v>28</v>
      </c>
      <c r="AQ81" s="169">
        <v>16</v>
      </c>
      <c r="AR81" s="171">
        <v>12</v>
      </c>
      <c r="AS81" s="172">
        <v>12</v>
      </c>
      <c r="AT81" s="173">
        <v>9</v>
      </c>
      <c r="AU81" s="173">
        <v>2</v>
      </c>
      <c r="AV81" s="174">
        <v>3</v>
      </c>
      <c r="AW81" s="168">
        <v>2</v>
      </c>
      <c r="AX81" s="170">
        <v>0</v>
      </c>
      <c r="AY81" s="175">
        <v>-5</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168</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169</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137</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7"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EA5FE-8EBA-43D7-B4FC-2AB39E9FFCDA}">
  <sheetPr codeName="Sheet1">
    <pageSetUpPr fitToPage="1"/>
  </sheetPr>
  <dimension ref="A1:AY106"/>
  <sheetViews>
    <sheetView view="pageBreakPreview" zoomScaleNormal="100" zoomScaleSheetLayoutView="100" workbookViewId="0">
      <pane xSplit="5" ySplit="7" topLeftCell="F80" activePane="bottomRight" state="frozen"/>
      <selection pane="topRight" activeCell="F1" sqref="F1"/>
      <selection pane="bottomLeft" activeCell="A8" sqref="A8"/>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232</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233</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8400.9500000000007</v>
      </c>
      <c r="F8" s="80">
        <v>2443221</v>
      </c>
      <c r="G8" s="81">
        <v>5372420</v>
      </c>
      <c r="H8" s="81">
        <v>2551133</v>
      </c>
      <c r="I8" s="82">
        <v>2821287</v>
      </c>
      <c r="J8" s="83">
        <v>-2784</v>
      </c>
      <c r="K8" s="84">
        <v>-1422</v>
      </c>
      <c r="L8" s="85">
        <v>-1362</v>
      </c>
      <c r="M8" s="83">
        <v>-2717</v>
      </c>
      <c r="N8" s="84">
        <v>-1494</v>
      </c>
      <c r="O8" s="85">
        <v>-1223</v>
      </c>
      <c r="P8" s="83">
        <v>3047</v>
      </c>
      <c r="Q8" s="84">
        <v>1503</v>
      </c>
      <c r="R8" s="85">
        <v>1544</v>
      </c>
      <c r="S8" s="86">
        <v>1473</v>
      </c>
      <c r="T8" s="87">
        <v>1521</v>
      </c>
      <c r="U8" s="87">
        <v>30</v>
      </c>
      <c r="V8" s="88">
        <v>23</v>
      </c>
      <c r="W8" s="83">
        <v>5764</v>
      </c>
      <c r="X8" s="84">
        <v>2997</v>
      </c>
      <c r="Y8" s="85">
        <v>2767</v>
      </c>
      <c r="Z8" s="86">
        <v>2966</v>
      </c>
      <c r="AA8" s="87">
        <v>2728</v>
      </c>
      <c r="AB8" s="87">
        <v>31</v>
      </c>
      <c r="AC8" s="88">
        <v>39</v>
      </c>
      <c r="AD8" s="89">
        <v>-67</v>
      </c>
      <c r="AE8" s="90">
        <v>72</v>
      </c>
      <c r="AF8" s="91">
        <v>-139</v>
      </c>
      <c r="AG8" s="89">
        <v>15827</v>
      </c>
      <c r="AH8" s="90">
        <v>8148</v>
      </c>
      <c r="AI8" s="92">
        <v>7679</v>
      </c>
      <c r="AJ8" s="93">
        <v>6605</v>
      </c>
      <c r="AK8" s="94">
        <v>6438</v>
      </c>
      <c r="AL8" s="94">
        <v>1440</v>
      </c>
      <c r="AM8" s="95">
        <v>1171</v>
      </c>
      <c r="AN8" s="96">
        <v>103</v>
      </c>
      <c r="AO8" s="91">
        <v>70</v>
      </c>
      <c r="AP8" s="97">
        <v>15894</v>
      </c>
      <c r="AQ8" s="90">
        <v>8076</v>
      </c>
      <c r="AR8" s="92">
        <v>7818</v>
      </c>
      <c r="AS8" s="93">
        <v>6897</v>
      </c>
      <c r="AT8" s="94">
        <v>6730</v>
      </c>
      <c r="AU8" s="94">
        <v>1020</v>
      </c>
      <c r="AV8" s="95">
        <v>982</v>
      </c>
      <c r="AW8" s="96">
        <v>159</v>
      </c>
      <c r="AX8" s="91">
        <v>106</v>
      </c>
      <c r="AY8" s="98">
        <v>-280</v>
      </c>
    </row>
    <row r="9" spans="1:51" x14ac:dyDescent="0.15">
      <c r="C9" s="99" t="s">
        <v>37</v>
      </c>
      <c r="D9" s="24"/>
      <c r="E9" s="100"/>
      <c r="F9" s="101">
        <v>-280</v>
      </c>
      <c r="G9" s="102">
        <v>-2784</v>
      </c>
      <c r="H9" s="102">
        <v>-1422</v>
      </c>
      <c r="I9" s="103">
        <v>-1362</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6660.58</v>
      </c>
      <c r="F10" s="120">
        <v>2348331</v>
      </c>
      <c r="G10" s="81">
        <v>5134326</v>
      </c>
      <c r="H10" s="81">
        <v>2436505</v>
      </c>
      <c r="I10" s="82">
        <v>2697821</v>
      </c>
      <c r="J10" s="121">
        <v>-2616</v>
      </c>
      <c r="K10" s="84">
        <v>-1342</v>
      </c>
      <c r="L10" s="85">
        <v>-1274</v>
      </c>
      <c r="M10" s="121">
        <v>-2550</v>
      </c>
      <c r="N10" s="84">
        <v>-1409</v>
      </c>
      <c r="O10" s="85">
        <v>-1141</v>
      </c>
      <c r="P10" s="121">
        <v>2937</v>
      </c>
      <c r="Q10" s="84">
        <v>1437</v>
      </c>
      <c r="R10" s="85">
        <v>1500</v>
      </c>
      <c r="S10" s="86">
        <v>1407</v>
      </c>
      <c r="T10" s="87">
        <v>1477</v>
      </c>
      <c r="U10" s="87">
        <v>30</v>
      </c>
      <c r="V10" s="88">
        <v>23</v>
      </c>
      <c r="W10" s="121">
        <v>5487</v>
      </c>
      <c r="X10" s="84">
        <v>2846</v>
      </c>
      <c r="Y10" s="85">
        <v>2641</v>
      </c>
      <c r="Z10" s="86">
        <v>2817</v>
      </c>
      <c r="AA10" s="87">
        <v>2603</v>
      </c>
      <c r="AB10" s="87">
        <v>29</v>
      </c>
      <c r="AC10" s="88">
        <v>38</v>
      </c>
      <c r="AD10" s="96">
        <v>-66</v>
      </c>
      <c r="AE10" s="90">
        <v>67</v>
      </c>
      <c r="AF10" s="91">
        <v>-133</v>
      </c>
      <c r="AG10" s="96">
        <v>15233</v>
      </c>
      <c r="AH10" s="90">
        <v>7843</v>
      </c>
      <c r="AI10" s="92">
        <v>7390</v>
      </c>
      <c r="AJ10" s="93">
        <v>6357</v>
      </c>
      <c r="AK10" s="94">
        <v>6216</v>
      </c>
      <c r="AL10" s="94">
        <v>1388</v>
      </c>
      <c r="AM10" s="95">
        <v>1110</v>
      </c>
      <c r="AN10" s="96">
        <v>98</v>
      </c>
      <c r="AO10" s="91">
        <v>64</v>
      </c>
      <c r="AP10" s="122">
        <v>15299</v>
      </c>
      <c r="AQ10" s="90">
        <v>7776</v>
      </c>
      <c r="AR10" s="92">
        <v>7523</v>
      </c>
      <c r="AS10" s="93">
        <v>6646</v>
      </c>
      <c r="AT10" s="94">
        <v>6460</v>
      </c>
      <c r="AU10" s="94">
        <v>980</v>
      </c>
      <c r="AV10" s="95">
        <v>960</v>
      </c>
      <c r="AW10" s="96">
        <v>150</v>
      </c>
      <c r="AX10" s="91">
        <v>103</v>
      </c>
      <c r="AY10" s="98">
        <v>-325</v>
      </c>
    </row>
    <row r="11" spans="1:51" x14ac:dyDescent="0.15">
      <c r="C11" s="99" t="s">
        <v>37</v>
      </c>
      <c r="D11" s="24"/>
      <c r="E11" s="100"/>
      <c r="F11" s="101">
        <v>-325</v>
      </c>
      <c r="G11" s="103">
        <v>-2616</v>
      </c>
      <c r="H11" s="103">
        <v>-1342</v>
      </c>
      <c r="I11" s="103">
        <v>-1274</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94890</v>
      </c>
      <c r="G12" s="82">
        <v>238094</v>
      </c>
      <c r="H12" s="82">
        <v>114628</v>
      </c>
      <c r="I12" s="82">
        <v>123466</v>
      </c>
      <c r="J12" s="121">
        <v>-168</v>
      </c>
      <c r="K12" s="84">
        <v>-80</v>
      </c>
      <c r="L12" s="85">
        <v>-88</v>
      </c>
      <c r="M12" s="121">
        <v>-167</v>
      </c>
      <c r="N12" s="84">
        <v>-85</v>
      </c>
      <c r="O12" s="85">
        <v>-82</v>
      </c>
      <c r="P12" s="121">
        <v>110</v>
      </c>
      <c r="Q12" s="84">
        <v>66</v>
      </c>
      <c r="R12" s="85">
        <v>44</v>
      </c>
      <c r="S12" s="86">
        <v>66</v>
      </c>
      <c r="T12" s="87">
        <v>44</v>
      </c>
      <c r="U12" s="87">
        <v>0</v>
      </c>
      <c r="V12" s="88">
        <v>0</v>
      </c>
      <c r="W12" s="121">
        <v>277</v>
      </c>
      <c r="X12" s="84">
        <v>151</v>
      </c>
      <c r="Y12" s="85">
        <v>126</v>
      </c>
      <c r="Z12" s="86">
        <v>149</v>
      </c>
      <c r="AA12" s="87">
        <v>125</v>
      </c>
      <c r="AB12" s="87">
        <v>2</v>
      </c>
      <c r="AC12" s="88">
        <v>1</v>
      </c>
      <c r="AD12" s="96">
        <v>-1</v>
      </c>
      <c r="AE12" s="90">
        <v>5</v>
      </c>
      <c r="AF12" s="91">
        <v>-6</v>
      </c>
      <c r="AG12" s="96">
        <v>594</v>
      </c>
      <c r="AH12" s="90">
        <v>305</v>
      </c>
      <c r="AI12" s="92">
        <v>289</v>
      </c>
      <c r="AJ12" s="93">
        <v>248</v>
      </c>
      <c r="AK12" s="94">
        <v>222</v>
      </c>
      <c r="AL12" s="94">
        <v>52</v>
      </c>
      <c r="AM12" s="95">
        <v>61</v>
      </c>
      <c r="AN12" s="96">
        <v>5</v>
      </c>
      <c r="AO12" s="91">
        <v>6</v>
      </c>
      <c r="AP12" s="122">
        <v>595</v>
      </c>
      <c r="AQ12" s="90">
        <v>300</v>
      </c>
      <c r="AR12" s="92">
        <v>295</v>
      </c>
      <c r="AS12" s="93">
        <v>251</v>
      </c>
      <c r="AT12" s="94">
        <v>270</v>
      </c>
      <c r="AU12" s="94">
        <v>40</v>
      </c>
      <c r="AV12" s="95">
        <v>22</v>
      </c>
      <c r="AW12" s="96">
        <v>9</v>
      </c>
      <c r="AX12" s="91">
        <v>3</v>
      </c>
      <c r="AY12" s="98">
        <v>45</v>
      </c>
    </row>
    <row r="13" spans="1:51" x14ac:dyDescent="0.15">
      <c r="C13" s="99" t="s">
        <v>37</v>
      </c>
      <c r="D13" s="24"/>
      <c r="E13" s="100"/>
      <c r="F13" s="101">
        <v>45</v>
      </c>
      <c r="G13" s="103">
        <v>-168</v>
      </c>
      <c r="H13" s="103">
        <v>-80</v>
      </c>
      <c r="I13" s="103">
        <v>-88</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745623</v>
      </c>
      <c r="G14" s="124">
        <v>1500693</v>
      </c>
      <c r="H14" s="125">
        <v>703826</v>
      </c>
      <c r="I14" s="125">
        <v>796867</v>
      </c>
      <c r="J14" s="83">
        <v>-1143</v>
      </c>
      <c r="K14" s="126">
        <v>-571</v>
      </c>
      <c r="L14" s="127">
        <v>-572</v>
      </c>
      <c r="M14" s="83">
        <v>-851</v>
      </c>
      <c r="N14" s="126">
        <v>-432</v>
      </c>
      <c r="O14" s="127">
        <v>-419</v>
      </c>
      <c r="P14" s="83">
        <v>815</v>
      </c>
      <c r="Q14" s="126">
        <v>402</v>
      </c>
      <c r="R14" s="127">
        <v>413</v>
      </c>
      <c r="S14" s="83">
        <v>391</v>
      </c>
      <c r="T14" s="126">
        <v>407</v>
      </c>
      <c r="U14" s="126">
        <v>11</v>
      </c>
      <c r="V14" s="127">
        <v>6</v>
      </c>
      <c r="W14" s="83">
        <v>1666</v>
      </c>
      <c r="X14" s="126">
        <v>834</v>
      </c>
      <c r="Y14" s="127">
        <v>832</v>
      </c>
      <c r="Z14" s="83">
        <v>820</v>
      </c>
      <c r="AA14" s="126">
        <v>814</v>
      </c>
      <c r="AB14" s="126">
        <v>14</v>
      </c>
      <c r="AC14" s="127">
        <v>18</v>
      </c>
      <c r="AD14" s="89">
        <v>-292</v>
      </c>
      <c r="AE14" s="128">
        <v>-139</v>
      </c>
      <c r="AF14" s="129">
        <v>-153</v>
      </c>
      <c r="AG14" s="89">
        <v>5350</v>
      </c>
      <c r="AH14" s="128">
        <v>2663</v>
      </c>
      <c r="AI14" s="130">
        <v>2687</v>
      </c>
      <c r="AJ14" s="89">
        <v>2171</v>
      </c>
      <c r="AK14" s="128">
        <v>2217</v>
      </c>
      <c r="AL14" s="128">
        <v>459</v>
      </c>
      <c r="AM14" s="129">
        <v>452</v>
      </c>
      <c r="AN14" s="89">
        <v>33</v>
      </c>
      <c r="AO14" s="129">
        <v>18</v>
      </c>
      <c r="AP14" s="89">
        <v>5642</v>
      </c>
      <c r="AQ14" s="131">
        <v>2802</v>
      </c>
      <c r="AR14" s="129">
        <v>2840</v>
      </c>
      <c r="AS14" s="89">
        <v>2354</v>
      </c>
      <c r="AT14" s="128">
        <v>2363</v>
      </c>
      <c r="AU14" s="128">
        <v>382</v>
      </c>
      <c r="AV14" s="129">
        <v>432</v>
      </c>
      <c r="AW14" s="89">
        <v>66</v>
      </c>
      <c r="AX14" s="129">
        <v>45</v>
      </c>
      <c r="AY14" s="132">
        <v>-521</v>
      </c>
    </row>
    <row r="15" spans="1:51" x14ac:dyDescent="0.15">
      <c r="A15">
        <v>2</v>
      </c>
      <c r="C15" s="77" t="s">
        <v>41</v>
      </c>
      <c r="D15" s="24"/>
      <c r="E15" s="119">
        <v>169.14</v>
      </c>
      <c r="F15" s="123">
        <v>489132</v>
      </c>
      <c r="G15" s="124">
        <v>1032032</v>
      </c>
      <c r="H15" s="125">
        <v>485779</v>
      </c>
      <c r="I15" s="125">
        <v>546253</v>
      </c>
      <c r="J15" s="121">
        <v>-314</v>
      </c>
      <c r="K15" s="84">
        <v>-123</v>
      </c>
      <c r="L15" s="85">
        <v>-191</v>
      </c>
      <c r="M15" s="121">
        <v>-399</v>
      </c>
      <c r="N15" s="84">
        <v>-186</v>
      </c>
      <c r="O15" s="85">
        <v>-213</v>
      </c>
      <c r="P15" s="121">
        <v>657</v>
      </c>
      <c r="Q15" s="84">
        <v>341</v>
      </c>
      <c r="R15" s="85">
        <v>316</v>
      </c>
      <c r="S15" s="86">
        <v>331</v>
      </c>
      <c r="T15" s="87">
        <v>308</v>
      </c>
      <c r="U15" s="87">
        <v>10</v>
      </c>
      <c r="V15" s="88">
        <v>8</v>
      </c>
      <c r="W15" s="121">
        <v>1056</v>
      </c>
      <c r="X15" s="84">
        <v>527</v>
      </c>
      <c r="Y15" s="85">
        <v>529</v>
      </c>
      <c r="Z15" s="86">
        <v>520</v>
      </c>
      <c r="AA15" s="87">
        <v>514</v>
      </c>
      <c r="AB15" s="87">
        <v>7</v>
      </c>
      <c r="AC15" s="88">
        <v>15</v>
      </c>
      <c r="AD15" s="96">
        <v>85</v>
      </c>
      <c r="AE15" s="90">
        <v>63</v>
      </c>
      <c r="AF15" s="91">
        <v>22</v>
      </c>
      <c r="AG15" s="96">
        <v>3282</v>
      </c>
      <c r="AH15" s="90">
        <v>1652</v>
      </c>
      <c r="AI15" s="92">
        <v>1630</v>
      </c>
      <c r="AJ15" s="93">
        <v>1434</v>
      </c>
      <c r="AK15" s="94">
        <v>1467</v>
      </c>
      <c r="AL15" s="94">
        <v>201</v>
      </c>
      <c r="AM15" s="95">
        <v>146</v>
      </c>
      <c r="AN15" s="96">
        <v>17</v>
      </c>
      <c r="AO15" s="91">
        <v>17</v>
      </c>
      <c r="AP15" s="122">
        <v>3197</v>
      </c>
      <c r="AQ15" s="90">
        <v>1589</v>
      </c>
      <c r="AR15" s="92">
        <v>1608</v>
      </c>
      <c r="AS15" s="93">
        <v>1403</v>
      </c>
      <c r="AT15" s="94">
        <v>1420</v>
      </c>
      <c r="AU15" s="94">
        <v>153</v>
      </c>
      <c r="AV15" s="95">
        <v>160</v>
      </c>
      <c r="AW15" s="96">
        <v>33</v>
      </c>
      <c r="AX15" s="91">
        <v>28</v>
      </c>
      <c r="AY15" s="98">
        <v>-53</v>
      </c>
    </row>
    <row r="16" spans="1:51" x14ac:dyDescent="0.15">
      <c r="A16">
        <v>3</v>
      </c>
      <c r="C16" s="77" t="s">
        <v>42</v>
      </c>
      <c r="D16" s="24"/>
      <c r="E16" s="133">
        <v>480.89</v>
      </c>
      <c r="F16" s="123">
        <v>299086</v>
      </c>
      <c r="G16" s="124">
        <v>703015</v>
      </c>
      <c r="H16" s="125">
        <v>329782</v>
      </c>
      <c r="I16" s="125">
        <v>373233</v>
      </c>
      <c r="J16" s="121">
        <v>-432</v>
      </c>
      <c r="K16" s="84">
        <v>-238</v>
      </c>
      <c r="L16" s="85">
        <v>-194</v>
      </c>
      <c r="M16" s="121">
        <v>-357</v>
      </c>
      <c r="N16" s="84">
        <v>-220</v>
      </c>
      <c r="O16" s="85">
        <v>-137</v>
      </c>
      <c r="P16" s="121">
        <v>351</v>
      </c>
      <c r="Q16" s="84">
        <v>146</v>
      </c>
      <c r="R16" s="85">
        <v>205</v>
      </c>
      <c r="S16" s="86">
        <v>146</v>
      </c>
      <c r="T16" s="87">
        <v>205</v>
      </c>
      <c r="U16" s="87">
        <v>0</v>
      </c>
      <c r="V16" s="88">
        <v>0</v>
      </c>
      <c r="W16" s="121">
        <v>708</v>
      </c>
      <c r="X16" s="84">
        <v>366</v>
      </c>
      <c r="Y16" s="85">
        <v>342</v>
      </c>
      <c r="Z16" s="86">
        <v>364</v>
      </c>
      <c r="AA16" s="87">
        <v>342</v>
      </c>
      <c r="AB16" s="87">
        <v>2</v>
      </c>
      <c r="AC16" s="88">
        <v>0</v>
      </c>
      <c r="AD16" s="96">
        <v>-75</v>
      </c>
      <c r="AE16" s="90">
        <v>-18</v>
      </c>
      <c r="AF16" s="91">
        <v>-57</v>
      </c>
      <c r="AG16" s="96">
        <v>2013</v>
      </c>
      <c r="AH16" s="90">
        <v>1031</v>
      </c>
      <c r="AI16" s="92">
        <v>982</v>
      </c>
      <c r="AJ16" s="93">
        <v>880</v>
      </c>
      <c r="AK16" s="94">
        <v>857</v>
      </c>
      <c r="AL16" s="94">
        <v>137</v>
      </c>
      <c r="AM16" s="95">
        <v>113</v>
      </c>
      <c r="AN16" s="96">
        <v>14</v>
      </c>
      <c r="AO16" s="91">
        <v>12</v>
      </c>
      <c r="AP16" s="122">
        <v>2088</v>
      </c>
      <c r="AQ16" s="90">
        <v>1049</v>
      </c>
      <c r="AR16" s="92">
        <v>1039</v>
      </c>
      <c r="AS16" s="93">
        <v>933</v>
      </c>
      <c r="AT16" s="94">
        <v>953</v>
      </c>
      <c r="AU16" s="94">
        <v>102</v>
      </c>
      <c r="AV16" s="95">
        <v>79</v>
      </c>
      <c r="AW16" s="96">
        <v>14</v>
      </c>
      <c r="AX16" s="91">
        <v>7</v>
      </c>
      <c r="AY16" s="98">
        <v>-55</v>
      </c>
    </row>
    <row r="17" spans="1:51" s="2" customFormat="1" x14ac:dyDescent="0.15">
      <c r="A17">
        <v>4</v>
      </c>
      <c r="B17"/>
      <c r="C17" s="77" t="s">
        <v>43</v>
      </c>
      <c r="D17" s="24"/>
      <c r="E17" s="119">
        <v>266.33</v>
      </c>
      <c r="F17" s="123">
        <v>310032</v>
      </c>
      <c r="G17" s="124">
        <v>711660</v>
      </c>
      <c r="H17" s="125">
        <v>344661</v>
      </c>
      <c r="I17" s="125">
        <v>366999</v>
      </c>
      <c r="J17" s="121">
        <v>-69</v>
      </c>
      <c r="K17" s="84">
        <v>-82</v>
      </c>
      <c r="L17" s="85">
        <v>13</v>
      </c>
      <c r="M17" s="121">
        <v>-210</v>
      </c>
      <c r="N17" s="84">
        <v>-147</v>
      </c>
      <c r="O17" s="85">
        <v>-63</v>
      </c>
      <c r="P17" s="121">
        <v>483</v>
      </c>
      <c r="Q17" s="84">
        <v>236</v>
      </c>
      <c r="R17" s="85">
        <v>247</v>
      </c>
      <c r="S17" s="86">
        <v>234</v>
      </c>
      <c r="T17" s="87">
        <v>243</v>
      </c>
      <c r="U17" s="87">
        <v>2</v>
      </c>
      <c r="V17" s="88">
        <v>4</v>
      </c>
      <c r="W17" s="121">
        <v>693</v>
      </c>
      <c r="X17" s="84">
        <v>383</v>
      </c>
      <c r="Y17" s="85">
        <v>310</v>
      </c>
      <c r="Z17" s="86">
        <v>381</v>
      </c>
      <c r="AA17" s="87">
        <v>307</v>
      </c>
      <c r="AB17" s="87">
        <v>2</v>
      </c>
      <c r="AC17" s="88">
        <v>3</v>
      </c>
      <c r="AD17" s="96">
        <v>141</v>
      </c>
      <c r="AE17" s="90">
        <v>65</v>
      </c>
      <c r="AF17" s="91">
        <v>76</v>
      </c>
      <c r="AG17" s="96">
        <v>1858</v>
      </c>
      <c r="AH17" s="90">
        <v>992</v>
      </c>
      <c r="AI17" s="92">
        <v>866</v>
      </c>
      <c r="AJ17" s="93">
        <v>836</v>
      </c>
      <c r="AK17" s="94">
        <v>776</v>
      </c>
      <c r="AL17" s="94">
        <v>147</v>
      </c>
      <c r="AM17" s="95">
        <v>87</v>
      </c>
      <c r="AN17" s="96">
        <v>9</v>
      </c>
      <c r="AO17" s="91">
        <v>3</v>
      </c>
      <c r="AP17" s="122">
        <v>1717</v>
      </c>
      <c r="AQ17" s="90">
        <v>927</v>
      </c>
      <c r="AR17" s="92">
        <v>790</v>
      </c>
      <c r="AS17" s="93">
        <v>820</v>
      </c>
      <c r="AT17" s="94">
        <v>739</v>
      </c>
      <c r="AU17" s="94">
        <v>96</v>
      </c>
      <c r="AV17" s="95">
        <v>47</v>
      </c>
      <c r="AW17" s="96">
        <v>11</v>
      </c>
      <c r="AX17" s="91">
        <v>4</v>
      </c>
      <c r="AY17" s="98">
        <v>130</v>
      </c>
    </row>
    <row r="18" spans="1:51" s="2" customFormat="1" x14ac:dyDescent="0.15">
      <c r="A18" s="2">
        <v>5</v>
      </c>
      <c r="C18" s="77" t="s">
        <v>44</v>
      </c>
      <c r="D18" s="78"/>
      <c r="E18" s="133">
        <v>895.61</v>
      </c>
      <c r="F18" s="80">
        <v>104495</v>
      </c>
      <c r="G18" s="134">
        <v>255744</v>
      </c>
      <c r="H18" s="134">
        <v>124140</v>
      </c>
      <c r="I18" s="134">
        <v>131604</v>
      </c>
      <c r="J18" s="121">
        <v>-181</v>
      </c>
      <c r="K18" s="84">
        <v>-104</v>
      </c>
      <c r="L18" s="85">
        <v>-77</v>
      </c>
      <c r="M18" s="121">
        <v>-204</v>
      </c>
      <c r="N18" s="84">
        <v>-109</v>
      </c>
      <c r="O18" s="85">
        <v>-95</v>
      </c>
      <c r="P18" s="121">
        <v>107</v>
      </c>
      <c r="Q18" s="84">
        <v>52</v>
      </c>
      <c r="R18" s="85">
        <v>55</v>
      </c>
      <c r="S18" s="86">
        <v>48</v>
      </c>
      <c r="T18" s="87">
        <v>54</v>
      </c>
      <c r="U18" s="87">
        <v>4</v>
      </c>
      <c r="V18" s="88">
        <v>1</v>
      </c>
      <c r="W18" s="121">
        <v>311</v>
      </c>
      <c r="X18" s="84">
        <v>161</v>
      </c>
      <c r="Y18" s="85">
        <v>150</v>
      </c>
      <c r="Z18" s="86">
        <v>161</v>
      </c>
      <c r="AA18" s="87">
        <v>149</v>
      </c>
      <c r="AB18" s="87">
        <v>0</v>
      </c>
      <c r="AC18" s="88">
        <v>1</v>
      </c>
      <c r="AD18" s="96">
        <v>23</v>
      </c>
      <c r="AE18" s="90">
        <v>5</v>
      </c>
      <c r="AF18" s="91">
        <v>18</v>
      </c>
      <c r="AG18" s="96">
        <v>740</v>
      </c>
      <c r="AH18" s="90">
        <v>412</v>
      </c>
      <c r="AI18" s="92">
        <v>328</v>
      </c>
      <c r="AJ18" s="93">
        <v>252</v>
      </c>
      <c r="AK18" s="94">
        <v>226</v>
      </c>
      <c r="AL18" s="94">
        <v>151</v>
      </c>
      <c r="AM18" s="95">
        <v>97</v>
      </c>
      <c r="AN18" s="96">
        <v>9</v>
      </c>
      <c r="AO18" s="91">
        <v>5</v>
      </c>
      <c r="AP18" s="122">
        <v>717</v>
      </c>
      <c r="AQ18" s="90">
        <v>407</v>
      </c>
      <c r="AR18" s="92">
        <v>310</v>
      </c>
      <c r="AS18" s="93">
        <v>296</v>
      </c>
      <c r="AT18" s="94">
        <v>242</v>
      </c>
      <c r="AU18" s="94">
        <v>98</v>
      </c>
      <c r="AV18" s="95">
        <v>64</v>
      </c>
      <c r="AW18" s="96">
        <v>13</v>
      </c>
      <c r="AX18" s="91">
        <v>4</v>
      </c>
      <c r="AY18" s="98">
        <v>14</v>
      </c>
    </row>
    <row r="19" spans="1:51" s="2" customFormat="1" x14ac:dyDescent="0.15">
      <c r="A19" s="2">
        <v>6</v>
      </c>
      <c r="C19" s="135" t="s">
        <v>45</v>
      </c>
      <c r="D19" s="78"/>
      <c r="E19" s="133">
        <v>865.25</v>
      </c>
      <c r="F19" s="120">
        <v>245402</v>
      </c>
      <c r="G19" s="82">
        <v>561910</v>
      </c>
      <c r="H19" s="82">
        <v>271649</v>
      </c>
      <c r="I19" s="82">
        <v>290261</v>
      </c>
      <c r="J19" s="121">
        <v>-122</v>
      </c>
      <c r="K19" s="84">
        <v>-32</v>
      </c>
      <c r="L19" s="85">
        <v>-90</v>
      </c>
      <c r="M19" s="121">
        <v>-226</v>
      </c>
      <c r="N19" s="84">
        <v>-130</v>
      </c>
      <c r="O19" s="85">
        <v>-96</v>
      </c>
      <c r="P19" s="121">
        <v>334</v>
      </c>
      <c r="Q19" s="84">
        <v>174</v>
      </c>
      <c r="R19" s="85">
        <v>160</v>
      </c>
      <c r="S19" s="86">
        <v>172</v>
      </c>
      <c r="T19" s="87">
        <v>157</v>
      </c>
      <c r="U19" s="87">
        <v>2</v>
      </c>
      <c r="V19" s="88">
        <v>3</v>
      </c>
      <c r="W19" s="121">
        <v>560</v>
      </c>
      <c r="X19" s="84">
        <v>304</v>
      </c>
      <c r="Y19" s="85">
        <v>256</v>
      </c>
      <c r="Z19" s="86">
        <v>298</v>
      </c>
      <c r="AA19" s="87">
        <v>255</v>
      </c>
      <c r="AB19" s="87">
        <v>6</v>
      </c>
      <c r="AC19" s="88">
        <v>1</v>
      </c>
      <c r="AD19" s="96">
        <v>104</v>
      </c>
      <c r="AE19" s="90">
        <v>98</v>
      </c>
      <c r="AF19" s="91">
        <v>6</v>
      </c>
      <c r="AG19" s="96">
        <v>1258</v>
      </c>
      <c r="AH19" s="90">
        <v>711</v>
      </c>
      <c r="AI19" s="92">
        <v>547</v>
      </c>
      <c r="AJ19" s="93">
        <v>553</v>
      </c>
      <c r="AK19" s="94">
        <v>426</v>
      </c>
      <c r="AL19" s="94">
        <v>144</v>
      </c>
      <c r="AM19" s="95">
        <v>111</v>
      </c>
      <c r="AN19" s="96">
        <v>14</v>
      </c>
      <c r="AO19" s="91">
        <v>10</v>
      </c>
      <c r="AP19" s="122">
        <v>1154</v>
      </c>
      <c r="AQ19" s="90">
        <v>613</v>
      </c>
      <c r="AR19" s="92">
        <v>541</v>
      </c>
      <c r="AS19" s="93">
        <v>534</v>
      </c>
      <c r="AT19" s="94">
        <v>476</v>
      </c>
      <c r="AU19" s="94">
        <v>67</v>
      </c>
      <c r="AV19" s="95">
        <v>51</v>
      </c>
      <c r="AW19" s="96">
        <v>12</v>
      </c>
      <c r="AX19" s="91">
        <v>14</v>
      </c>
      <c r="AY19" s="98">
        <v>210</v>
      </c>
    </row>
    <row r="20" spans="1:51" x14ac:dyDescent="0.15">
      <c r="A20" s="2">
        <v>7</v>
      </c>
      <c r="B20" s="2"/>
      <c r="C20" s="135" t="s">
        <v>46</v>
      </c>
      <c r="D20" s="78"/>
      <c r="E20" s="133">
        <v>1566.97</v>
      </c>
      <c r="F20" s="120">
        <v>96021</v>
      </c>
      <c r="G20" s="82">
        <v>236820</v>
      </c>
      <c r="H20" s="82">
        <v>114152</v>
      </c>
      <c r="I20" s="82">
        <v>122668</v>
      </c>
      <c r="J20" s="121">
        <v>-185</v>
      </c>
      <c r="K20" s="84">
        <v>-110</v>
      </c>
      <c r="L20" s="85">
        <v>-75</v>
      </c>
      <c r="M20" s="121">
        <v>-190</v>
      </c>
      <c r="N20" s="84">
        <v>-119</v>
      </c>
      <c r="O20" s="85">
        <v>-71</v>
      </c>
      <c r="P20" s="121">
        <v>100</v>
      </c>
      <c r="Q20" s="84">
        <v>49</v>
      </c>
      <c r="R20" s="85">
        <v>51</v>
      </c>
      <c r="S20" s="86">
        <v>49</v>
      </c>
      <c r="T20" s="87">
        <v>51</v>
      </c>
      <c r="U20" s="87">
        <v>0</v>
      </c>
      <c r="V20" s="88">
        <v>0</v>
      </c>
      <c r="W20" s="121">
        <v>290</v>
      </c>
      <c r="X20" s="84">
        <v>168</v>
      </c>
      <c r="Y20" s="85">
        <v>122</v>
      </c>
      <c r="Z20" s="86">
        <v>168</v>
      </c>
      <c r="AA20" s="87">
        <v>121</v>
      </c>
      <c r="AB20" s="87">
        <v>0</v>
      </c>
      <c r="AC20" s="88">
        <v>1</v>
      </c>
      <c r="AD20" s="96">
        <v>5</v>
      </c>
      <c r="AE20" s="90">
        <v>9</v>
      </c>
      <c r="AF20" s="91">
        <v>-4</v>
      </c>
      <c r="AG20" s="96">
        <v>482</v>
      </c>
      <c r="AH20" s="90">
        <v>253</v>
      </c>
      <c r="AI20" s="92">
        <v>229</v>
      </c>
      <c r="AJ20" s="93">
        <v>206</v>
      </c>
      <c r="AK20" s="94">
        <v>195</v>
      </c>
      <c r="AL20" s="94">
        <v>44</v>
      </c>
      <c r="AM20" s="95">
        <v>30</v>
      </c>
      <c r="AN20" s="96">
        <v>3</v>
      </c>
      <c r="AO20" s="91">
        <v>4</v>
      </c>
      <c r="AP20" s="122">
        <v>477</v>
      </c>
      <c r="AQ20" s="90">
        <v>244</v>
      </c>
      <c r="AR20" s="92">
        <v>233</v>
      </c>
      <c r="AS20" s="93">
        <v>220</v>
      </c>
      <c r="AT20" s="94">
        <v>211</v>
      </c>
      <c r="AU20" s="94">
        <v>20</v>
      </c>
      <c r="AV20" s="95">
        <v>19</v>
      </c>
      <c r="AW20" s="96">
        <v>4</v>
      </c>
      <c r="AX20" s="91">
        <v>3</v>
      </c>
      <c r="AY20" s="98">
        <v>12</v>
      </c>
    </row>
    <row r="21" spans="1:51" x14ac:dyDescent="0.15">
      <c r="A21">
        <v>8</v>
      </c>
      <c r="C21" s="77" t="s">
        <v>47</v>
      </c>
      <c r="D21" s="78"/>
      <c r="E21" s="133">
        <v>2133.3000000000002</v>
      </c>
      <c r="F21" s="123">
        <v>60849</v>
      </c>
      <c r="G21" s="124">
        <v>149948</v>
      </c>
      <c r="H21" s="125">
        <v>71839</v>
      </c>
      <c r="I21" s="125">
        <v>78109</v>
      </c>
      <c r="J21" s="121">
        <v>-119</v>
      </c>
      <c r="K21" s="84">
        <v>-69</v>
      </c>
      <c r="L21" s="85">
        <v>-50</v>
      </c>
      <c r="M21" s="121">
        <v>-97</v>
      </c>
      <c r="N21" s="84">
        <v>-61</v>
      </c>
      <c r="O21" s="85">
        <v>-36</v>
      </c>
      <c r="P21" s="121">
        <v>83</v>
      </c>
      <c r="Q21" s="84">
        <v>39</v>
      </c>
      <c r="R21" s="85">
        <v>44</v>
      </c>
      <c r="S21" s="86">
        <v>39</v>
      </c>
      <c r="T21" s="87">
        <v>44</v>
      </c>
      <c r="U21" s="87">
        <v>0</v>
      </c>
      <c r="V21" s="88">
        <v>0</v>
      </c>
      <c r="W21" s="121">
        <v>180</v>
      </c>
      <c r="X21" s="84">
        <v>100</v>
      </c>
      <c r="Y21" s="85">
        <v>80</v>
      </c>
      <c r="Z21" s="86">
        <v>100</v>
      </c>
      <c r="AA21" s="87">
        <v>80</v>
      </c>
      <c r="AB21" s="87">
        <v>0</v>
      </c>
      <c r="AC21" s="88">
        <v>0</v>
      </c>
      <c r="AD21" s="96">
        <v>-22</v>
      </c>
      <c r="AE21" s="90">
        <v>-8</v>
      </c>
      <c r="AF21" s="91">
        <v>-14</v>
      </c>
      <c r="AG21" s="96">
        <v>260</v>
      </c>
      <c r="AH21" s="90">
        <v>135</v>
      </c>
      <c r="AI21" s="92">
        <v>125</v>
      </c>
      <c r="AJ21" s="93">
        <v>100</v>
      </c>
      <c r="AK21" s="94">
        <v>85</v>
      </c>
      <c r="AL21" s="94">
        <v>35</v>
      </c>
      <c r="AM21" s="95">
        <v>39</v>
      </c>
      <c r="AN21" s="96">
        <v>0</v>
      </c>
      <c r="AO21" s="91">
        <v>1</v>
      </c>
      <c r="AP21" s="122">
        <v>282</v>
      </c>
      <c r="AQ21" s="90">
        <v>143</v>
      </c>
      <c r="AR21" s="92">
        <v>139</v>
      </c>
      <c r="AS21" s="93">
        <v>121</v>
      </c>
      <c r="AT21" s="94">
        <v>115</v>
      </c>
      <c r="AU21" s="94">
        <v>16</v>
      </c>
      <c r="AV21" s="95">
        <v>24</v>
      </c>
      <c r="AW21" s="96">
        <v>6</v>
      </c>
      <c r="AX21" s="91">
        <v>0</v>
      </c>
      <c r="AY21" s="98">
        <v>18</v>
      </c>
    </row>
    <row r="22" spans="1:51" x14ac:dyDescent="0.15">
      <c r="A22">
        <v>9</v>
      </c>
      <c r="C22" s="77" t="s">
        <v>48</v>
      </c>
      <c r="D22" s="78"/>
      <c r="E22" s="133">
        <v>870.8</v>
      </c>
      <c r="F22" s="123">
        <v>39328</v>
      </c>
      <c r="G22" s="124">
        <v>97590</v>
      </c>
      <c r="H22" s="125">
        <v>46823</v>
      </c>
      <c r="I22" s="125">
        <v>50767</v>
      </c>
      <c r="J22" s="121">
        <v>-60</v>
      </c>
      <c r="K22" s="84">
        <v>-13</v>
      </c>
      <c r="L22" s="85">
        <v>-47</v>
      </c>
      <c r="M22" s="121">
        <v>-66</v>
      </c>
      <c r="N22" s="84">
        <v>-21</v>
      </c>
      <c r="O22" s="85">
        <v>-45</v>
      </c>
      <c r="P22" s="121">
        <v>50</v>
      </c>
      <c r="Q22" s="84">
        <v>32</v>
      </c>
      <c r="R22" s="85">
        <v>18</v>
      </c>
      <c r="S22" s="86">
        <v>31</v>
      </c>
      <c r="T22" s="87">
        <v>18</v>
      </c>
      <c r="U22" s="87">
        <v>1</v>
      </c>
      <c r="V22" s="88">
        <v>0</v>
      </c>
      <c r="W22" s="121">
        <v>116</v>
      </c>
      <c r="X22" s="84">
        <v>53</v>
      </c>
      <c r="Y22" s="85">
        <v>63</v>
      </c>
      <c r="Z22" s="86">
        <v>53</v>
      </c>
      <c r="AA22" s="87">
        <v>63</v>
      </c>
      <c r="AB22" s="87">
        <v>0</v>
      </c>
      <c r="AC22" s="88">
        <v>0</v>
      </c>
      <c r="AD22" s="96">
        <v>6</v>
      </c>
      <c r="AE22" s="90">
        <v>8</v>
      </c>
      <c r="AF22" s="91">
        <v>-2</v>
      </c>
      <c r="AG22" s="96">
        <v>241</v>
      </c>
      <c r="AH22" s="90">
        <v>130</v>
      </c>
      <c r="AI22" s="92">
        <v>111</v>
      </c>
      <c r="AJ22" s="93">
        <v>85</v>
      </c>
      <c r="AK22" s="94">
        <v>80</v>
      </c>
      <c r="AL22" s="94">
        <v>42</v>
      </c>
      <c r="AM22" s="95">
        <v>31</v>
      </c>
      <c r="AN22" s="96">
        <v>3</v>
      </c>
      <c r="AO22" s="91">
        <v>0</v>
      </c>
      <c r="AP22" s="122">
        <v>235</v>
      </c>
      <c r="AQ22" s="90">
        <v>122</v>
      </c>
      <c r="AR22" s="92">
        <v>113</v>
      </c>
      <c r="AS22" s="93">
        <v>100</v>
      </c>
      <c r="AT22" s="94">
        <v>77</v>
      </c>
      <c r="AU22" s="94">
        <v>22</v>
      </c>
      <c r="AV22" s="95">
        <v>36</v>
      </c>
      <c r="AW22" s="96">
        <v>0</v>
      </c>
      <c r="AX22" s="91">
        <v>0</v>
      </c>
      <c r="AY22" s="98">
        <v>21</v>
      </c>
    </row>
    <row r="23" spans="1:51" x14ac:dyDescent="0.15">
      <c r="A23">
        <v>10</v>
      </c>
      <c r="C23" s="77" t="s">
        <v>49</v>
      </c>
      <c r="D23" s="78"/>
      <c r="E23" s="133">
        <v>595.63</v>
      </c>
      <c r="F23" s="120">
        <v>53253</v>
      </c>
      <c r="G23" s="81">
        <v>123008</v>
      </c>
      <c r="H23" s="81">
        <v>58482</v>
      </c>
      <c r="I23" s="82">
        <v>64526</v>
      </c>
      <c r="J23" s="121">
        <v>-159</v>
      </c>
      <c r="K23" s="84">
        <v>-80</v>
      </c>
      <c r="L23" s="85">
        <v>-79</v>
      </c>
      <c r="M23" s="121">
        <v>-117</v>
      </c>
      <c r="N23" s="84">
        <v>-69</v>
      </c>
      <c r="O23" s="85">
        <v>-48</v>
      </c>
      <c r="P23" s="121">
        <v>67</v>
      </c>
      <c r="Q23" s="84">
        <v>32</v>
      </c>
      <c r="R23" s="85">
        <v>35</v>
      </c>
      <c r="S23" s="86">
        <v>32</v>
      </c>
      <c r="T23" s="87">
        <v>34</v>
      </c>
      <c r="U23" s="87">
        <v>0</v>
      </c>
      <c r="V23" s="88">
        <v>1</v>
      </c>
      <c r="W23" s="121">
        <v>184</v>
      </c>
      <c r="X23" s="84">
        <v>101</v>
      </c>
      <c r="Y23" s="85">
        <v>83</v>
      </c>
      <c r="Z23" s="86">
        <v>101</v>
      </c>
      <c r="AA23" s="87">
        <v>83</v>
      </c>
      <c r="AB23" s="87">
        <v>0</v>
      </c>
      <c r="AC23" s="88">
        <v>0</v>
      </c>
      <c r="AD23" s="96">
        <v>-42</v>
      </c>
      <c r="AE23" s="90">
        <v>-11</v>
      </c>
      <c r="AF23" s="91">
        <v>-31</v>
      </c>
      <c r="AG23" s="96">
        <v>343</v>
      </c>
      <c r="AH23" s="90">
        <v>169</v>
      </c>
      <c r="AI23" s="92">
        <v>174</v>
      </c>
      <c r="AJ23" s="93">
        <v>88</v>
      </c>
      <c r="AK23" s="94">
        <v>109</v>
      </c>
      <c r="AL23" s="94">
        <v>80</v>
      </c>
      <c r="AM23" s="95">
        <v>65</v>
      </c>
      <c r="AN23" s="96">
        <v>1</v>
      </c>
      <c r="AO23" s="91">
        <v>0</v>
      </c>
      <c r="AP23" s="122">
        <v>385</v>
      </c>
      <c r="AQ23" s="90">
        <v>180</v>
      </c>
      <c r="AR23" s="92">
        <v>205</v>
      </c>
      <c r="AS23" s="93">
        <v>116</v>
      </c>
      <c r="AT23" s="94">
        <v>134</v>
      </c>
      <c r="AU23" s="94">
        <v>64</v>
      </c>
      <c r="AV23" s="95">
        <v>70</v>
      </c>
      <c r="AW23" s="96">
        <v>0</v>
      </c>
      <c r="AX23" s="91">
        <v>1</v>
      </c>
      <c r="AY23" s="98">
        <v>-56</v>
      </c>
    </row>
    <row r="24" spans="1:51" x14ac:dyDescent="0.15">
      <c r="A24">
        <v>1</v>
      </c>
      <c r="B24" s="136">
        <v>100</v>
      </c>
      <c r="C24" s="137" t="s">
        <v>50</v>
      </c>
      <c r="D24" s="24" t="s">
        <v>51</v>
      </c>
      <c r="E24" s="138">
        <v>557.04999999999995</v>
      </c>
      <c r="F24" s="80">
        <v>745623</v>
      </c>
      <c r="G24" s="82">
        <v>1500693</v>
      </c>
      <c r="H24" s="82">
        <v>703826</v>
      </c>
      <c r="I24" s="82">
        <v>796867</v>
      </c>
      <c r="J24" s="139">
        <v>-1143</v>
      </c>
      <c r="K24" s="140">
        <v>-571</v>
      </c>
      <c r="L24" s="141">
        <v>-572</v>
      </c>
      <c r="M24" s="142">
        <v>-851</v>
      </c>
      <c r="N24" s="140">
        <v>-432</v>
      </c>
      <c r="O24" s="141">
        <v>-419</v>
      </c>
      <c r="P24" s="139">
        <v>815</v>
      </c>
      <c r="Q24" s="140">
        <v>402</v>
      </c>
      <c r="R24" s="141">
        <v>413</v>
      </c>
      <c r="S24" s="139">
        <v>391</v>
      </c>
      <c r="T24" s="140">
        <v>407</v>
      </c>
      <c r="U24" s="140">
        <v>11</v>
      </c>
      <c r="V24" s="141">
        <v>6</v>
      </c>
      <c r="W24" s="139">
        <v>1666</v>
      </c>
      <c r="X24" s="140">
        <v>834</v>
      </c>
      <c r="Y24" s="141">
        <v>832</v>
      </c>
      <c r="Z24" s="139">
        <v>820</v>
      </c>
      <c r="AA24" s="140">
        <v>814</v>
      </c>
      <c r="AB24" s="140">
        <v>14</v>
      </c>
      <c r="AC24" s="141">
        <v>18</v>
      </c>
      <c r="AD24" s="143">
        <v>-292</v>
      </c>
      <c r="AE24" s="144">
        <v>-139</v>
      </c>
      <c r="AF24" s="145">
        <v>-153</v>
      </c>
      <c r="AG24" s="143">
        <v>5350</v>
      </c>
      <c r="AH24" s="144">
        <v>2663</v>
      </c>
      <c r="AI24" s="146">
        <v>2687</v>
      </c>
      <c r="AJ24" s="143">
        <v>2171</v>
      </c>
      <c r="AK24" s="144">
        <v>2217</v>
      </c>
      <c r="AL24" s="144">
        <v>459</v>
      </c>
      <c r="AM24" s="145">
        <v>452</v>
      </c>
      <c r="AN24" s="143">
        <v>33</v>
      </c>
      <c r="AO24" s="145">
        <v>18</v>
      </c>
      <c r="AP24" s="147">
        <v>5642</v>
      </c>
      <c r="AQ24" s="144">
        <v>2802</v>
      </c>
      <c r="AR24" s="146">
        <v>2840</v>
      </c>
      <c r="AS24" s="143">
        <v>2354</v>
      </c>
      <c r="AT24" s="144">
        <v>2363</v>
      </c>
      <c r="AU24" s="144">
        <v>382</v>
      </c>
      <c r="AV24" s="145">
        <v>432</v>
      </c>
      <c r="AW24" s="143">
        <v>66</v>
      </c>
      <c r="AX24" s="145">
        <v>45</v>
      </c>
      <c r="AY24" s="148">
        <v>-521</v>
      </c>
    </row>
    <row r="25" spans="1:51" x14ac:dyDescent="0.15">
      <c r="B25" s="136">
        <v>101</v>
      </c>
      <c r="C25" s="99" t="s">
        <v>52</v>
      </c>
      <c r="D25" s="24"/>
      <c r="E25" s="149">
        <v>34.03</v>
      </c>
      <c r="F25" s="150">
        <v>103283</v>
      </c>
      <c r="G25" s="103">
        <v>210781</v>
      </c>
      <c r="H25" s="103">
        <v>97902</v>
      </c>
      <c r="I25" s="103">
        <v>112879</v>
      </c>
      <c r="J25" s="104">
        <v>-93</v>
      </c>
      <c r="K25" s="105">
        <v>-20</v>
      </c>
      <c r="L25" s="106">
        <v>-73</v>
      </c>
      <c r="M25" s="104">
        <v>-90</v>
      </c>
      <c r="N25" s="105">
        <v>-42</v>
      </c>
      <c r="O25" s="106">
        <v>-48</v>
      </c>
      <c r="P25" s="104">
        <v>137</v>
      </c>
      <c r="Q25" s="105">
        <v>75</v>
      </c>
      <c r="R25" s="106">
        <v>62</v>
      </c>
      <c r="S25" s="107">
        <v>72</v>
      </c>
      <c r="T25" s="108">
        <v>62</v>
      </c>
      <c r="U25" s="108">
        <v>3</v>
      </c>
      <c r="V25" s="109">
        <v>0</v>
      </c>
      <c r="W25" s="104">
        <v>227</v>
      </c>
      <c r="X25" s="105">
        <v>117</v>
      </c>
      <c r="Y25" s="106">
        <v>110</v>
      </c>
      <c r="Z25" s="107">
        <v>115</v>
      </c>
      <c r="AA25" s="108">
        <v>108</v>
      </c>
      <c r="AB25" s="108">
        <v>2</v>
      </c>
      <c r="AC25" s="109">
        <v>2</v>
      </c>
      <c r="AD25" s="110">
        <v>-3</v>
      </c>
      <c r="AE25" s="111">
        <v>22</v>
      </c>
      <c r="AF25" s="112">
        <v>-25</v>
      </c>
      <c r="AG25" s="110">
        <v>786</v>
      </c>
      <c r="AH25" s="111">
        <v>413</v>
      </c>
      <c r="AI25" s="113">
        <v>373</v>
      </c>
      <c r="AJ25" s="114">
        <v>315</v>
      </c>
      <c r="AK25" s="115">
        <v>305</v>
      </c>
      <c r="AL25" s="115">
        <v>92</v>
      </c>
      <c r="AM25" s="116">
        <v>66</v>
      </c>
      <c r="AN25" s="110">
        <v>6</v>
      </c>
      <c r="AO25" s="112">
        <v>2</v>
      </c>
      <c r="AP25" s="117">
        <v>789</v>
      </c>
      <c r="AQ25" s="111">
        <v>391</v>
      </c>
      <c r="AR25" s="113">
        <v>398</v>
      </c>
      <c r="AS25" s="114">
        <v>311</v>
      </c>
      <c r="AT25" s="115">
        <v>323</v>
      </c>
      <c r="AU25" s="115">
        <v>73</v>
      </c>
      <c r="AV25" s="116">
        <v>71</v>
      </c>
      <c r="AW25" s="110">
        <v>7</v>
      </c>
      <c r="AX25" s="112">
        <v>4</v>
      </c>
      <c r="AY25" s="118">
        <v>-81</v>
      </c>
    </row>
    <row r="26" spans="1:51" x14ac:dyDescent="0.15">
      <c r="B26" s="136">
        <v>102</v>
      </c>
      <c r="C26" s="99" t="s">
        <v>53</v>
      </c>
      <c r="D26" s="24"/>
      <c r="E26" s="149">
        <v>32.659999999999997</v>
      </c>
      <c r="F26" s="150">
        <v>71201</v>
      </c>
      <c r="G26" s="103">
        <v>136054</v>
      </c>
      <c r="H26" s="103">
        <v>63251</v>
      </c>
      <c r="I26" s="103">
        <v>72803</v>
      </c>
      <c r="J26" s="104">
        <v>-111</v>
      </c>
      <c r="K26" s="105">
        <v>-41</v>
      </c>
      <c r="L26" s="106">
        <v>-70</v>
      </c>
      <c r="M26" s="104">
        <v>-52</v>
      </c>
      <c r="N26" s="105">
        <v>-12</v>
      </c>
      <c r="O26" s="151">
        <v>-40</v>
      </c>
      <c r="P26" s="104">
        <v>80</v>
      </c>
      <c r="Q26" s="105">
        <v>42</v>
      </c>
      <c r="R26" s="106">
        <v>38</v>
      </c>
      <c r="S26" s="107">
        <v>40</v>
      </c>
      <c r="T26" s="108">
        <v>38</v>
      </c>
      <c r="U26" s="108">
        <v>2</v>
      </c>
      <c r="V26" s="109">
        <v>0</v>
      </c>
      <c r="W26" s="104">
        <v>132</v>
      </c>
      <c r="X26" s="105">
        <v>54</v>
      </c>
      <c r="Y26" s="106">
        <v>78</v>
      </c>
      <c r="Z26" s="107">
        <v>53</v>
      </c>
      <c r="AA26" s="108">
        <v>77</v>
      </c>
      <c r="AB26" s="108">
        <v>1</v>
      </c>
      <c r="AC26" s="109">
        <v>1</v>
      </c>
      <c r="AD26" s="110">
        <v>-59</v>
      </c>
      <c r="AE26" s="111">
        <v>-29</v>
      </c>
      <c r="AF26" s="112">
        <v>-30</v>
      </c>
      <c r="AG26" s="110">
        <v>532</v>
      </c>
      <c r="AH26" s="111">
        <v>251</v>
      </c>
      <c r="AI26" s="113">
        <v>281</v>
      </c>
      <c r="AJ26" s="114">
        <v>218</v>
      </c>
      <c r="AK26" s="115">
        <v>247</v>
      </c>
      <c r="AL26" s="115">
        <v>30</v>
      </c>
      <c r="AM26" s="116">
        <v>29</v>
      </c>
      <c r="AN26" s="110">
        <v>3</v>
      </c>
      <c r="AO26" s="112">
        <v>5</v>
      </c>
      <c r="AP26" s="117">
        <v>591</v>
      </c>
      <c r="AQ26" s="111">
        <v>280</v>
      </c>
      <c r="AR26" s="113">
        <v>311</v>
      </c>
      <c r="AS26" s="114">
        <v>233</v>
      </c>
      <c r="AT26" s="115">
        <v>243</v>
      </c>
      <c r="AU26" s="115">
        <v>39</v>
      </c>
      <c r="AV26" s="116">
        <v>60</v>
      </c>
      <c r="AW26" s="110">
        <v>8</v>
      </c>
      <c r="AX26" s="112">
        <v>8</v>
      </c>
      <c r="AY26" s="118">
        <v>-85</v>
      </c>
    </row>
    <row r="27" spans="1:51" x14ac:dyDescent="0.15">
      <c r="B27" s="136">
        <v>105</v>
      </c>
      <c r="C27" s="99" t="s">
        <v>54</v>
      </c>
      <c r="D27" s="24"/>
      <c r="E27" s="149">
        <v>14.67</v>
      </c>
      <c r="F27" s="150">
        <v>63950</v>
      </c>
      <c r="G27" s="103">
        <v>109718</v>
      </c>
      <c r="H27" s="103">
        <v>53179</v>
      </c>
      <c r="I27" s="103">
        <v>56539</v>
      </c>
      <c r="J27" s="104">
        <v>2</v>
      </c>
      <c r="K27" s="105">
        <v>29</v>
      </c>
      <c r="L27" s="106">
        <v>-27</v>
      </c>
      <c r="M27" s="104">
        <v>-62</v>
      </c>
      <c r="N27" s="105">
        <v>-43</v>
      </c>
      <c r="O27" s="151">
        <v>-19</v>
      </c>
      <c r="P27" s="104">
        <v>74</v>
      </c>
      <c r="Q27" s="105">
        <v>26</v>
      </c>
      <c r="R27" s="106">
        <v>48</v>
      </c>
      <c r="S27" s="107">
        <v>23</v>
      </c>
      <c r="T27" s="108">
        <v>43</v>
      </c>
      <c r="U27" s="108">
        <v>3</v>
      </c>
      <c r="V27" s="109">
        <v>5</v>
      </c>
      <c r="W27" s="104">
        <v>136</v>
      </c>
      <c r="X27" s="105">
        <v>69</v>
      </c>
      <c r="Y27" s="106">
        <v>67</v>
      </c>
      <c r="Z27" s="107">
        <v>68</v>
      </c>
      <c r="AA27" s="108">
        <v>65</v>
      </c>
      <c r="AB27" s="108">
        <v>1</v>
      </c>
      <c r="AC27" s="109">
        <v>2</v>
      </c>
      <c r="AD27" s="110">
        <v>64</v>
      </c>
      <c r="AE27" s="111">
        <v>72</v>
      </c>
      <c r="AF27" s="112">
        <v>-8</v>
      </c>
      <c r="AG27" s="110">
        <v>577</v>
      </c>
      <c r="AH27" s="111">
        <v>313</v>
      </c>
      <c r="AI27" s="113">
        <v>264</v>
      </c>
      <c r="AJ27" s="114">
        <v>253</v>
      </c>
      <c r="AK27" s="115">
        <v>231</v>
      </c>
      <c r="AL27" s="115">
        <v>53</v>
      </c>
      <c r="AM27" s="116">
        <v>33</v>
      </c>
      <c r="AN27" s="110">
        <v>7</v>
      </c>
      <c r="AO27" s="112">
        <v>0</v>
      </c>
      <c r="AP27" s="117">
        <v>513</v>
      </c>
      <c r="AQ27" s="111">
        <v>241</v>
      </c>
      <c r="AR27" s="113">
        <v>272</v>
      </c>
      <c r="AS27" s="114">
        <v>187</v>
      </c>
      <c r="AT27" s="115">
        <v>209</v>
      </c>
      <c r="AU27" s="115">
        <v>46</v>
      </c>
      <c r="AV27" s="116">
        <v>57</v>
      </c>
      <c r="AW27" s="110">
        <v>8</v>
      </c>
      <c r="AX27" s="112">
        <v>6</v>
      </c>
      <c r="AY27" s="118">
        <v>-9</v>
      </c>
    </row>
    <row r="28" spans="1:51" x14ac:dyDescent="0.15">
      <c r="B28" s="136">
        <v>106</v>
      </c>
      <c r="C28" s="99" t="s">
        <v>55</v>
      </c>
      <c r="D28" s="24"/>
      <c r="E28" s="149">
        <v>11.36</v>
      </c>
      <c r="F28" s="150">
        <v>50598</v>
      </c>
      <c r="G28" s="103">
        <v>93258</v>
      </c>
      <c r="H28" s="103">
        <v>44006</v>
      </c>
      <c r="I28" s="103">
        <v>49252</v>
      </c>
      <c r="J28" s="104">
        <v>-121</v>
      </c>
      <c r="K28" s="105">
        <v>-63</v>
      </c>
      <c r="L28" s="106">
        <v>-58</v>
      </c>
      <c r="M28" s="104">
        <v>-125</v>
      </c>
      <c r="N28" s="105">
        <v>-63</v>
      </c>
      <c r="O28" s="151">
        <v>-62</v>
      </c>
      <c r="P28" s="104">
        <v>41</v>
      </c>
      <c r="Q28" s="105">
        <v>19</v>
      </c>
      <c r="R28" s="106">
        <v>22</v>
      </c>
      <c r="S28" s="107">
        <v>19</v>
      </c>
      <c r="T28" s="108">
        <v>22</v>
      </c>
      <c r="U28" s="108">
        <v>0</v>
      </c>
      <c r="V28" s="109">
        <v>0</v>
      </c>
      <c r="W28" s="104">
        <v>166</v>
      </c>
      <c r="X28" s="105">
        <v>82</v>
      </c>
      <c r="Y28" s="106">
        <v>84</v>
      </c>
      <c r="Z28" s="107">
        <v>79</v>
      </c>
      <c r="AA28" s="108">
        <v>79</v>
      </c>
      <c r="AB28" s="108">
        <v>3</v>
      </c>
      <c r="AC28" s="109">
        <v>5</v>
      </c>
      <c r="AD28" s="110">
        <v>4</v>
      </c>
      <c r="AE28" s="111">
        <v>0</v>
      </c>
      <c r="AF28" s="112">
        <v>4</v>
      </c>
      <c r="AG28" s="110">
        <v>405</v>
      </c>
      <c r="AH28" s="111">
        <v>212</v>
      </c>
      <c r="AI28" s="113">
        <v>193</v>
      </c>
      <c r="AJ28" s="114">
        <v>168</v>
      </c>
      <c r="AK28" s="115">
        <v>152</v>
      </c>
      <c r="AL28" s="115">
        <v>41</v>
      </c>
      <c r="AM28" s="116">
        <v>41</v>
      </c>
      <c r="AN28" s="110">
        <v>3</v>
      </c>
      <c r="AO28" s="112">
        <v>0</v>
      </c>
      <c r="AP28" s="117">
        <v>401</v>
      </c>
      <c r="AQ28" s="111">
        <v>212</v>
      </c>
      <c r="AR28" s="113">
        <v>189</v>
      </c>
      <c r="AS28" s="114">
        <v>174</v>
      </c>
      <c r="AT28" s="115">
        <v>152</v>
      </c>
      <c r="AU28" s="115">
        <v>33</v>
      </c>
      <c r="AV28" s="116">
        <v>36</v>
      </c>
      <c r="AW28" s="110">
        <v>5</v>
      </c>
      <c r="AX28" s="112">
        <v>1</v>
      </c>
      <c r="AY28" s="118">
        <v>-59</v>
      </c>
    </row>
    <row r="29" spans="1:51" x14ac:dyDescent="0.15">
      <c r="B29" s="136">
        <v>107</v>
      </c>
      <c r="C29" s="99" t="s">
        <v>56</v>
      </c>
      <c r="D29" s="24"/>
      <c r="E29" s="149">
        <v>28.93</v>
      </c>
      <c r="F29" s="150">
        <v>74437</v>
      </c>
      <c r="G29" s="103">
        <v>155092</v>
      </c>
      <c r="H29" s="103">
        <v>71166</v>
      </c>
      <c r="I29" s="103">
        <v>83926</v>
      </c>
      <c r="J29" s="104">
        <v>-139</v>
      </c>
      <c r="K29" s="105">
        <v>-80</v>
      </c>
      <c r="L29" s="106">
        <v>-59</v>
      </c>
      <c r="M29" s="104">
        <v>-107</v>
      </c>
      <c r="N29" s="105">
        <v>-57</v>
      </c>
      <c r="O29" s="151">
        <v>-50</v>
      </c>
      <c r="P29" s="104">
        <v>86</v>
      </c>
      <c r="Q29" s="105">
        <v>44</v>
      </c>
      <c r="R29" s="106">
        <v>42</v>
      </c>
      <c r="S29" s="107">
        <v>44</v>
      </c>
      <c r="T29" s="108">
        <v>42</v>
      </c>
      <c r="U29" s="108">
        <v>0</v>
      </c>
      <c r="V29" s="109">
        <v>0</v>
      </c>
      <c r="W29" s="104">
        <v>193</v>
      </c>
      <c r="X29" s="105">
        <v>101</v>
      </c>
      <c r="Y29" s="106">
        <v>92</v>
      </c>
      <c r="Z29" s="107">
        <v>99</v>
      </c>
      <c r="AA29" s="108">
        <v>89</v>
      </c>
      <c r="AB29" s="108">
        <v>2</v>
      </c>
      <c r="AC29" s="109">
        <v>3</v>
      </c>
      <c r="AD29" s="110">
        <v>-32</v>
      </c>
      <c r="AE29" s="111">
        <v>-23</v>
      </c>
      <c r="AF29" s="112">
        <v>-9</v>
      </c>
      <c r="AG29" s="110">
        <v>459</v>
      </c>
      <c r="AH29" s="111">
        <v>217</v>
      </c>
      <c r="AI29" s="113">
        <v>242</v>
      </c>
      <c r="AJ29" s="114">
        <v>188</v>
      </c>
      <c r="AK29" s="115">
        <v>214</v>
      </c>
      <c r="AL29" s="115">
        <v>25</v>
      </c>
      <c r="AM29" s="116">
        <v>26</v>
      </c>
      <c r="AN29" s="110">
        <v>4</v>
      </c>
      <c r="AO29" s="112">
        <v>2</v>
      </c>
      <c r="AP29" s="117">
        <v>491</v>
      </c>
      <c r="AQ29" s="111">
        <v>240</v>
      </c>
      <c r="AR29" s="113">
        <v>251</v>
      </c>
      <c r="AS29" s="114">
        <v>221</v>
      </c>
      <c r="AT29" s="115">
        <v>238</v>
      </c>
      <c r="AU29" s="115">
        <v>15</v>
      </c>
      <c r="AV29" s="116">
        <v>10</v>
      </c>
      <c r="AW29" s="110">
        <v>4</v>
      </c>
      <c r="AX29" s="112">
        <v>3</v>
      </c>
      <c r="AY29" s="118">
        <v>-48</v>
      </c>
    </row>
    <row r="30" spans="1:51" x14ac:dyDescent="0.15">
      <c r="B30" s="136">
        <v>108</v>
      </c>
      <c r="C30" s="99" t="s">
        <v>57</v>
      </c>
      <c r="D30" s="24"/>
      <c r="E30" s="149">
        <v>28.11</v>
      </c>
      <c r="F30" s="150">
        <v>96942</v>
      </c>
      <c r="G30" s="103">
        <v>208384</v>
      </c>
      <c r="H30" s="103">
        <v>96535</v>
      </c>
      <c r="I30" s="103">
        <v>111849</v>
      </c>
      <c r="J30" s="104">
        <v>-194</v>
      </c>
      <c r="K30" s="105">
        <v>-127</v>
      </c>
      <c r="L30" s="106">
        <v>-67</v>
      </c>
      <c r="M30" s="104">
        <v>-124</v>
      </c>
      <c r="N30" s="105">
        <v>-67</v>
      </c>
      <c r="O30" s="151">
        <v>-57</v>
      </c>
      <c r="P30" s="104">
        <v>115</v>
      </c>
      <c r="Q30" s="105">
        <v>56</v>
      </c>
      <c r="R30" s="106">
        <v>59</v>
      </c>
      <c r="S30" s="107">
        <v>54</v>
      </c>
      <c r="T30" s="108">
        <v>59</v>
      </c>
      <c r="U30" s="108">
        <v>2</v>
      </c>
      <c r="V30" s="109">
        <v>0</v>
      </c>
      <c r="W30" s="104">
        <v>239</v>
      </c>
      <c r="X30" s="105">
        <v>123</v>
      </c>
      <c r="Y30" s="106">
        <v>116</v>
      </c>
      <c r="Z30" s="107">
        <v>123</v>
      </c>
      <c r="AA30" s="108">
        <v>116</v>
      </c>
      <c r="AB30" s="108">
        <v>0</v>
      </c>
      <c r="AC30" s="109">
        <v>0</v>
      </c>
      <c r="AD30" s="110">
        <v>-70</v>
      </c>
      <c r="AE30" s="111">
        <v>-60</v>
      </c>
      <c r="AF30" s="112">
        <v>-10</v>
      </c>
      <c r="AG30" s="110">
        <v>574</v>
      </c>
      <c r="AH30" s="111">
        <v>273</v>
      </c>
      <c r="AI30" s="113">
        <v>301</v>
      </c>
      <c r="AJ30" s="114">
        <v>236</v>
      </c>
      <c r="AK30" s="115">
        <v>260</v>
      </c>
      <c r="AL30" s="115">
        <v>36</v>
      </c>
      <c r="AM30" s="116">
        <v>39</v>
      </c>
      <c r="AN30" s="110">
        <v>1</v>
      </c>
      <c r="AO30" s="112">
        <v>2</v>
      </c>
      <c r="AP30" s="117">
        <v>644</v>
      </c>
      <c r="AQ30" s="111">
        <v>333</v>
      </c>
      <c r="AR30" s="113">
        <v>311</v>
      </c>
      <c r="AS30" s="114">
        <v>310</v>
      </c>
      <c r="AT30" s="115">
        <v>287</v>
      </c>
      <c r="AU30" s="115">
        <v>20</v>
      </c>
      <c r="AV30" s="116">
        <v>21</v>
      </c>
      <c r="AW30" s="110">
        <v>3</v>
      </c>
      <c r="AX30" s="112">
        <v>3</v>
      </c>
      <c r="AY30" s="118">
        <v>-49</v>
      </c>
    </row>
    <row r="31" spans="1:51" x14ac:dyDescent="0.15">
      <c r="B31" s="136">
        <v>109</v>
      </c>
      <c r="C31" s="99" t="s">
        <v>58</v>
      </c>
      <c r="D31" s="24" t="s">
        <v>51</v>
      </c>
      <c r="E31" s="149">
        <v>240.29</v>
      </c>
      <c r="F31" s="150">
        <v>89941</v>
      </c>
      <c r="G31" s="103">
        <v>206095</v>
      </c>
      <c r="H31" s="103">
        <v>97156</v>
      </c>
      <c r="I31" s="103">
        <v>108939</v>
      </c>
      <c r="J31" s="104">
        <v>-153</v>
      </c>
      <c r="K31" s="105">
        <v>-108</v>
      </c>
      <c r="L31" s="106">
        <v>-45</v>
      </c>
      <c r="M31" s="104">
        <v>-145</v>
      </c>
      <c r="N31" s="105">
        <v>-76</v>
      </c>
      <c r="O31" s="151">
        <v>-69</v>
      </c>
      <c r="P31" s="104">
        <v>84</v>
      </c>
      <c r="Q31" s="105">
        <v>40</v>
      </c>
      <c r="R31" s="106">
        <v>44</v>
      </c>
      <c r="S31" s="107">
        <v>40</v>
      </c>
      <c r="T31" s="108">
        <v>44</v>
      </c>
      <c r="U31" s="108">
        <v>0</v>
      </c>
      <c r="V31" s="109">
        <v>0</v>
      </c>
      <c r="W31" s="104">
        <v>229</v>
      </c>
      <c r="X31" s="105">
        <v>116</v>
      </c>
      <c r="Y31" s="106">
        <v>113</v>
      </c>
      <c r="Z31" s="107">
        <v>115</v>
      </c>
      <c r="AA31" s="108">
        <v>112</v>
      </c>
      <c r="AB31" s="108">
        <v>1</v>
      </c>
      <c r="AC31" s="109">
        <v>1</v>
      </c>
      <c r="AD31" s="110">
        <v>-8</v>
      </c>
      <c r="AE31" s="111">
        <v>-32</v>
      </c>
      <c r="AF31" s="112">
        <v>24</v>
      </c>
      <c r="AG31" s="110">
        <v>555</v>
      </c>
      <c r="AH31" s="111">
        <v>257</v>
      </c>
      <c r="AI31" s="113">
        <v>298</v>
      </c>
      <c r="AJ31" s="114">
        <v>214</v>
      </c>
      <c r="AK31" s="115">
        <v>230</v>
      </c>
      <c r="AL31" s="115">
        <v>42</v>
      </c>
      <c r="AM31" s="116">
        <v>67</v>
      </c>
      <c r="AN31" s="110">
        <v>1</v>
      </c>
      <c r="AO31" s="112">
        <v>1</v>
      </c>
      <c r="AP31" s="117">
        <v>563</v>
      </c>
      <c r="AQ31" s="111">
        <v>289</v>
      </c>
      <c r="AR31" s="113">
        <v>274</v>
      </c>
      <c r="AS31" s="114">
        <v>264</v>
      </c>
      <c r="AT31" s="115">
        <v>236</v>
      </c>
      <c r="AU31" s="115">
        <v>18</v>
      </c>
      <c r="AV31" s="116">
        <v>37</v>
      </c>
      <c r="AW31" s="110">
        <v>7</v>
      </c>
      <c r="AX31" s="112">
        <v>1</v>
      </c>
      <c r="AY31" s="118">
        <v>-44</v>
      </c>
    </row>
    <row r="32" spans="1:51" x14ac:dyDescent="0.15">
      <c r="B32" s="136">
        <v>110</v>
      </c>
      <c r="C32" s="99" t="s">
        <v>59</v>
      </c>
      <c r="D32" s="24"/>
      <c r="E32" s="149">
        <v>28.99</v>
      </c>
      <c r="F32" s="150">
        <v>93766</v>
      </c>
      <c r="G32" s="103">
        <v>148858</v>
      </c>
      <c r="H32" s="103">
        <v>68979</v>
      </c>
      <c r="I32" s="103">
        <v>79879</v>
      </c>
      <c r="J32" s="104">
        <v>-120</v>
      </c>
      <c r="K32" s="105">
        <v>-43</v>
      </c>
      <c r="L32" s="106">
        <v>-77</v>
      </c>
      <c r="M32" s="104">
        <v>-22</v>
      </c>
      <c r="N32" s="105">
        <v>-11</v>
      </c>
      <c r="O32" s="151">
        <v>-11</v>
      </c>
      <c r="P32" s="104">
        <v>97</v>
      </c>
      <c r="Q32" s="105">
        <v>49</v>
      </c>
      <c r="R32" s="106">
        <v>48</v>
      </c>
      <c r="S32" s="107">
        <v>48</v>
      </c>
      <c r="T32" s="108">
        <v>47</v>
      </c>
      <c r="U32" s="108">
        <v>1</v>
      </c>
      <c r="V32" s="109">
        <v>1</v>
      </c>
      <c r="W32" s="104">
        <v>119</v>
      </c>
      <c r="X32" s="105">
        <v>60</v>
      </c>
      <c r="Y32" s="106">
        <v>59</v>
      </c>
      <c r="Z32" s="107">
        <v>58</v>
      </c>
      <c r="AA32" s="108">
        <v>56</v>
      </c>
      <c r="AB32" s="108">
        <v>2</v>
      </c>
      <c r="AC32" s="109">
        <v>3</v>
      </c>
      <c r="AD32" s="110">
        <v>-98</v>
      </c>
      <c r="AE32" s="111">
        <v>-32</v>
      </c>
      <c r="AF32" s="112">
        <v>-66</v>
      </c>
      <c r="AG32" s="110">
        <v>885</v>
      </c>
      <c r="AH32" s="111">
        <v>445</v>
      </c>
      <c r="AI32" s="113">
        <v>440</v>
      </c>
      <c r="AJ32" s="114">
        <v>340</v>
      </c>
      <c r="AK32" s="115">
        <v>328</v>
      </c>
      <c r="AL32" s="115">
        <v>100</v>
      </c>
      <c r="AM32" s="116">
        <v>107</v>
      </c>
      <c r="AN32" s="110">
        <v>5</v>
      </c>
      <c r="AO32" s="112">
        <v>5</v>
      </c>
      <c r="AP32" s="117">
        <v>983</v>
      </c>
      <c r="AQ32" s="111">
        <v>477</v>
      </c>
      <c r="AR32" s="113">
        <v>506</v>
      </c>
      <c r="AS32" s="114">
        <v>354</v>
      </c>
      <c r="AT32" s="115">
        <v>388</v>
      </c>
      <c r="AU32" s="115">
        <v>110</v>
      </c>
      <c r="AV32" s="116">
        <v>103</v>
      </c>
      <c r="AW32" s="110">
        <v>13</v>
      </c>
      <c r="AX32" s="112">
        <v>15</v>
      </c>
      <c r="AY32" s="118">
        <v>-109</v>
      </c>
    </row>
    <row r="33" spans="1:51" s="2" customFormat="1" x14ac:dyDescent="0.15">
      <c r="A33"/>
      <c r="B33" s="136">
        <v>111</v>
      </c>
      <c r="C33" s="99" t="s">
        <v>60</v>
      </c>
      <c r="D33" s="24"/>
      <c r="E33" s="149">
        <v>138.01</v>
      </c>
      <c r="F33" s="150">
        <v>101505</v>
      </c>
      <c r="G33" s="103">
        <v>232453</v>
      </c>
      <c r="H33" s="103">
        <v>111652</v>
      </c>
      <c r="I33" s="103">
        <v>120801</v>
      </c>
      <c r="J33" s="104">
        <v>-214</v>
      </c>
      <c r="K33" s="105">
        <v>-118</v>
      </c>
      <c r="L33" s="106">
        <v>-96</v>
      </c>
      <c r="M33" s="104">
        <v>-124</v>
      </c>
      <c r="N33" s="105">
        <v>-61</v>
      </c>
      <c r="O33" s="151">
        <v>-63</v>
      </c>
      <c r="P33" s="104">
        <v>101</v>
      </c>
      <c r="Q33" s="105">
        <v>51</v>
      </c>
      <c r="R33" s="106">
        <v>50</v>
      </c>
      <c r="S33" s="107">
        <v>51</v>
      </c>
      <c r="T33" s="108">
        <v>50</v>
      </c>
      <c r="U33" s="108">
        <v>0</v>
      </c>
      <c r="V33" s="109">
        <v>0</v>
      </c>
      <c r="W33" s="104">
        <v>225</v>
      </c>
      <c r="X33" s="105">
        <v>112</v>
      </c>
      <c r="Y33" s="106">
        <v>113</v>
      </c>
      <c r="Z33" s="107">
        <v>110</v>
      </c>
      <c r="AA33" s="108">
        <v>112</v>
      </c>
      <c r="AB33" s="108">
        <v>2</v>
      </c>
      <c r="AC33" s="109">
        <v>1</v>
      </c>
      <c r="AD33" s="110">
        <v>-90</v>
      </c>
      <c r="AE33" s="111">
        <v>-57</v>
      </c>
      <c r="AF33" s="112">
        <v>-33</v>
      </c>
      <c r="AG33" s="110">
        <v>577</v>
      </c>
      <c r="AH33" s="111">
        <v>282</v>
      </c>
      <c r="AI33" s="113">
        <v>295</v>
      </c>
      <c r="AJ33" s="114">
        <v>239</v>
      </c>
      <c r="AK33" s="115">
        <v>250</v>
      </c>
      <c r="AL33" s="115">
        <v>40</v>
      </c>
      <c r="AM33" s="116">
        <v>44</v>
      </c>
      <c r="AN33" s="110">
        <v>3</v>
      </c>
      <c r="AO33" s="112">
        <v>1</v>
      </c>
      <c r="AP33" s="117">
        <v>667</v>
      </c>
      <c r="AQ33" s="111">
        <v>339</v>
      </c>
      <c r="AR33" s="113">
        <v>328</v>
      </c>
      <c r="AS33" s="114">
        <v>300</v>
      </c>
      <c r="AT33" s="115">
        <v>287</v>
      </c>
      <c r="AU33" s="115">
        <v>28</v>
      </c>
      <c r="AV33" s="116">
        <v>37</v>
      </c>
      <c r="AW33" s="110">
        <v>11</v>
      </c>
      <c r="AX33" s="112">
        <v>4</v>
      </c>
      <c r="AY33" s="118">
        <v>-37</v>
      </c>
    </row>
    <row r="34" spans="1:51" x14ac:dyDescent="0.15">
      <c r="A34" s="2">
        <v>6</v>
      </c>
      <c r="B34" s="2">
        <v>201</v>
      </c>
      <c r="C34" s="152" t="s">
        <v>61</v>
      </c>
      <c r="D34" s="24"/>
      <c r="E34" s="149">
        <v>534.55999999999995</v>
      </c>
      <c r="F34" s="150">
        <v>229298</v>
      </c>
      <c r="G34" s="103">
        <v>522420</v>
      </c>
      <c r="H34" s="103">
        <v>252576</v>
      </c>
      <c r="I34" s="103">
        <v>269844</v>
      </c>
      <c r="J34" s="104">
        <v>-72</v>
      </c>
      <c r="K34" s="105">
        <v>-5</v>
      </c>
      <c r="L34" s="106">
        <v>-67</v>
      </c>
      <c r="M34" s="104">
        <v>-203</v>
      </c>
      <c r="N34" s="105">
        <v>-121</v>
      </c>
      <c r="O34" s="151">
        <v>-82</v>
      </c>
      <c r="P34" s="104">
        <v>314</v>
      </c>
      <c r="Q34" s="105">
        <v>161</v>
      </c>
      <c r="R34" s="106">
        <v>153</v>
      </c>
      <c r="S34" s="107">
        <v>159</v>
      </c>
      <c r="T34" s="108">
        <v>150</v>
      </c>
      <c r="U34" s="108">
        <v>2</v>
      </c>
      <c r="V34" s="109">
        <v>3</v>
      </c>
      <c r="W34" s="104">
        <v>517</v>
      </c>
      <c r="X34" s="105">
        <v>282</v>
      </c>
      <c r="Y34" s="106">
        <v>235</v>
      </c>
      <c r="Z34" s="107">
        <v>277</v>
      </c>
      <c r="AA34" s="108">
        <v>234</v>
      </c>
      <c r="AB34" s="108">
        <v>5</v>
      </c>
      <c r="AC34" s="109">
        <v>1</v>
      </c>
      <c r="AD34" s="110">
        <v>131</v>
      </c>
      <c r="AE34" s="111">
        <v>116</v>
      </c>
      <c r="AF34" s="112">
        <v>15</v>
      </c>
      <c r="AG34" s="110">
        <v>1173</v>
      </c>
      <c r="AH34" s="111">
        <v>674</v>
      </c>
      <c r="AI34" s="113">
        <v>499</v>
      </c>
      <c r="AJ34" s="114">
        <v>525</v>
      </c>
      <c r="AK34" s="115">
        <v>392</v>
      </c>
      <c r="AL34" s="115">
        <v>135</v>
      </c>
      <c r="AM34" s="116">
        <v>97</v>
      </c>
      <c r="AN34" s="110">
        <v>14</v>
      </c>
      <c r="AO34" s="112">
        <v>10</v>
      </c>
      <c r="AP34" s="117">
        <v>1042</v>
      </c>
      <c r="AQ34" s="111">
        <v>558</v>
      </c>
      <c r="AR34" s="113">
        <v>484</v>
      </c>
      <c r="AS34" s="114">
        <v>487</v>
      </c>
      <c r="AT34" s="115">
        <v>430</v>
      </c>
      <c r="AU34" s="115">
        <v>61</v>
      </c>
      <c r="AV34" s="116">
        <v>41</v>
      </c>
      <c r="AW34" s="110">
        <v>10</v>
      </c>
      <c r="AX34" s="112">
        <v>13</v>
      </c>
      <c r="AY34" s="118">
        <v>208</v>
      </c>
    </row>
    <row r="35" spans="1:51" x14ac:dyDescent="0.15">
      <c r="A35">
        <v>2</v>
      </c>
      <c r="B35">
        <v>202</v>
      </c>
      <c r="C35" s="152" t="s">
        <v>62</v>
      </c>
      <c r="D35" s="24"/>
      <c r="E35" s="149">
        <v>50.71</v>
      </c>
      <c r="F35" s="150">
        <v>225617</v>
      </c>
      <c r="G35" s="103">
        <v>454781</v>
      </c>
      <c r="H35" s="103">
        <v>219494</v>
      </c>
      <c r="I35" s="103">
        <v>235287</v>
      </c>
      <c r="J35" s="104">
        <v>-73</v>
      </c>
      <c r="K35" s="105">
        <v>6</v>
      </c>
      <c r="L35" s="106">
        <v>-79</v>
      </c>
      <c r="M35" s="104">
        <v>-243</v>
      </c>
      <c r="N35" s="105">
        <v>-108</v>
      </c>
      <c r="O35" s="151">
        <v>-135</v>
      </c>
      <c r="P35" s="104">
        <v>307</v>
      </c>
      <c r="Q35" s="105">
        <v>159</v>
      </c>
      <c r="R35" s="106">
        <v>148</v>
      </c>
      <c r="S35" s="107">
        <v>153</v>
      </c>
      <c r="T35" s="108">
        <v>144</v>
      </c>
      <c r="U35" s="108">
        <v>6</v>
      </c>
      <c r="V35" s="109">
        <v>4</v>
      </c>
      <c r="W35" s="104">
        <v>550</v>
      </c>
      <c r="X35" s="105">
        <v>267</v>
      </c>
      <c r="Y35" s="106">
        <v>283</v>
      </c>
      <c r="Z35" s="107">
        <v>264</v>
      </c>
      <c r="AA35" s="108">
        <v>269</v>
      </c>
      <c r="AB35" s="108">
        <v>3</v>
      </c>
      <c r="AC35" s="109">
        <v>14</v>
      </c>
      <c r="AD35" s="110">
        <v>170</v>
      </c>
      <c r="AE35" s="111">
        <v>114</v>
      </c>
      <c r="AF35" s="112">
        <v>56</v>
      </c>
      <c r="AG35" s="110">
        <v>1493</v>
      </c>
      <c r="AH35" s="111">
        <v>795</v>
      </c>
      <c r="AI35" s="113">
        <v>698</v>
      </c>
      <c r="AJ35" s="114">
        <v>658</v>
      </c>
      <c r="AK35" s="115">
        <v>613</v>
      </c>
      <c r="AL35" s="115">
        <v>130</v>
      </c>
      <c r="AM35" s="116">
        <v>82</v>
      </c>
      <c r="AN35" s="110">
        <v>7</v>
      </c>
      <c r="AO35" s="112">
        <v>3</v>
      </c>
      <c r="AP35" s="117">
        <v>1323</v>
      </c>
      <c r="AQ35" s="111">
        <v>681</v>
      </c>
      <c r="AR35" s="113">
        <v>642</v>
      </c>
      <c r="AS35" s="114">
        <v>611</v>
      </c>
      <c r="AT35" s="115">
        <v>576</v>
      </c>
      <c r="AU35" s="115">
        <v>59</v>
      </c>
      <c r="AV35" s="116">
        <v>58</v>
      </c>
      <c r="AW35" s="110">
        <v>11</v>
      </c>
      <c r="AX35" s="112">
        <v>8</v>
      </c>
      <c r="AY35" s="118">
        <v>72</v>
      </c>
    </row>
    <row r="36" spans="1:51" x14ac:dyDescent="0.15">
      <c r="A36">
        <v>4</v>
      </c>
      <c r="B36">
        <v>203</v>
      </c>
      <c r="C36" s="152" t="s">
        <v>63</v>
      </c>
      <c r="D36" s="24"/>
      <c r="E36" s="149">
        <v>49.42</v>
      </c>
      <c r="F36" s="150">
        <v>137140</v>
      </c>
      <c r="G36" s="103">
        <v>305797</v>
      </c>
      <c r="H36" s="103">
        <v>147262</v>
      </c>
      <c r="I36" s="103">
        <v>158535</v>
      </c>
      <c r="J36" s="104">
        <v>115</v>
      </c>
      <c r="K36" s="105">
        <v>32</v>
      </c>
      <c r="L36" s="106">
        <v>83</v>
      </c>
      <c r="M36" s="104">
        <v>-6</v>
      </c>
      <c r="N36" s="105">
        <v>-11</v>
      </c>
      <c r="O36" s="151">
        <v>5</v>
      </c>
      <c r="P36" s="104">
        <v>263</v>
      </c>
      <c r="Q36" s="105">
        <v>125</v>
      </c>
      <c r="R36" s="106">
        <v>138</v>
      </c>
      <c r="S36" s="107">
        <v>124</v>
      </c>
      <c r="T36" s="108">
        <v>138</v>
      </c>
      <c r="U36" s="108">
        <v>1</v>
      </c>
      <c r="V36" s="109">
        <v>0</v>
      </c>
      <c r="W36" s="104">
        <v>269</v>
      </c>
      <c r="X36" s="105">
        <v>136</v>
      </c>
      <c r="Y36" s="106">
        <v>133</v>
      </c>
      <c r="Z36" s="107">
        <v>135</v>
      </c>
      <c r="AA36" s="108">
        <v>133</v>
      </c>
      <c r="AB36" s="108">
        <v>1</v>
      </c>
      <c r="AC36" s="109">
        <v>0</v>
      </c>
      <c r="AD36" s="110">
        <v>121</v>
      </c>
      <c r="AE36" s="111">
        <v>43</v>
      </c>
      <c r="AF36" s="112">
        <v>78</v>
      </c>
      <c r="AG36" s="110">
        <v>890</v>
      </c>
      <c r="AH36" s="111">
        <v>465</v>
      </c>
      <c r="AI36" s="113">
        <v>425</v>
      </c>
      <c r="AJ36" s="114">
        <v>409</v>
      </c>
      <c r="AK36" s="115">
        <v>399</v>
      </c>
      <c r="AL36" s="115">
        <v>50</v>
      </c>
      <c r="AM36" s="116">
        <v>25</v>
      </c>
      <c r="AN36" s="110">
        <v>6</v>
      </c>
      <c r="AO36" s="112">
        <v>1</v>
      </c>
      <c r="AP36" s="117">
        <v>769</v>
      </c>
      <c r="AQ36" s="111">
        <v>422</v>
      </c>
      <c r="AR36" s="113">
        <v>347</v>
      </c>
      <c r="AS36" s="114">
        <v>390</v>
      </c>
      <c r="AT36" s="115">
        <v>333</v>
      </c>
      <c r="AU36" s="115">
        <v>27</v>
      </c>
      <c r="AV36" s="116">
        <v>12</v>
      </c>
      <c r="AW36" s="110">
        <v>5</v>
      </c>
      <c r="AX36" s="112">
        <v>2</v>
      </c>
      <c r="AY36" s="118">
        <v>63</v>
      </c>
    </row>
    <row r="37" spans="1:51" x14ac:dyDescent="0.15">
      <c r="A37">
        <v>2</v>
      </c>
      <c r="B37">
        <v>204</v>
      </c>
      <c r="C37" s="152" t="s">
        <v>64</v>
      </c>
      <c r="D37" s="24" t="s">
        <v>51</v>
      </c>
      <c r="E37" s="149">
        <v>99.96</v>
      </c>
      <c r="F37" s="150">
        <v>220336</v>
      </c>
      <c r="G37" s="103">
        <v>483783</v>
      </c>
      <c r="H37" s="103">
        <v>224641</v>
      </c>
      <c r="I37" s="103">
        <v>259142</v>
      </c>
      <c r="J37" s="104">
        <v>-193</v>
      </c>
      <c r="K37" s="105">
        <v>-114</v>
      </c>
      <c r="L37" s="106">
        <v>-79</v>
      </c>
      <c r="M37" s="104">
        <v>-128</v>
      </c>
      <c r="N37" s="105">
        <v>-64</v>
      </c>
      <c r="O37" s="151">
        <v>-64</v>
      </c>
      <c r="P37" s="104">
        <v>298</v>
      </c>
      <c r="Q37" s="105">
        <v>153</v>
      </c>
      <c r="R37" s="106">
        <v>145</v>
      </c>
      <c r="S37" s="107">
        <v>150</v>
      </c>
      <c r="T37" s="108">
        <v>142</v>
      </c>
      <c r="U37" s="108">
        <v>3</v>
      </c>
      <c r="V37" s="109">
        <v>3</v>
      </c>
      <c r="W37" s="104">
        <v>426</v>
      </c>
      <c r="X37" s="105">
        <v>217</v>
      </c>
      <c r="Y37" s="106">
        <v>209</v>
      </c>
      <c r="Z37" s="107">
        <v>213</v>
      </c>
      <c r="AA37" s="108">
        <v>208</v>
      </c>
      <c r="AB37" s="108">
        <v>4</v>
      </c>
      <c r="AC37" s="109">
        <v>1</v>
      </c>
      <c r="AD37" s="110">
        <v>-65</v>
      </c>
      <c r="AE37" s="111">
        <v>-50</v>
      </c>
      <c r="AF37" s="112">
        <v>-15</v>
      </c>
      <c r="AG37" s="110">
        <v>1492</v>
      </c>
      <c r="AH37" s="111">
        <v>716</v>
      </c>
      <c r="AI37" s="113">
        <v>776</v>
      </c>
      <c r="AJ37" s="114">
        <v>648</v>
      </c>
      <c r="AK37" s="115">
        <v>714</v>
      </c>
      <c r="AL37" s="115">
        <v>59</v>
      </c>
      <c r="AM37" s="116">
        <v>50</v>
      </c>
      <c r="AN37" s="110">
        <v>9</v>
      </c>
      <c r="AO37" s="112">
        <v>12</v>
      </c>
      <c r="AP37" s="117">
        <v>1557</v>
      </c>
      <c r="AQ37" s="111">
        <v>766</v>
      </c>
      <c r="AR37" s="113">
        <v>791</v>
      </c>
      <c r="AS37" s="114">
        <v>668</v>
      </c>
      <c r="AT37" s="115">
        <v>685</v>
      </c>
      <c r="AU37" s="115">
        <v>77</v>
      </c>
      <c r="AV37" s="116">
        <v>86</v>
      </c>
      <c r="AW37" s="110">
        <v>21</v>
      </c>
      <c r="AX37" s="112">
        <v>20</v>
      </c>
      <c r="AY37" s="118">
        <v>-104</v>
      </c>
    </row>
    <row r="38" spans="1:51" x14ac:dyDescent="0.15">
      <c r="A38">
        <v>10</v>
      </c>
      <c r="B38">
        <v>205</v>
      </c>
      <c r="C38" s="152" t="s">
        <v>65</v>
      </c>
      <c r="D38" s="24"/>
      <c r="E38" s="149">
        <v>182.38</v>
      </c>
      <c r="F38" s="150">
        <v>18067</v>
      </c>
      <c r="G38" s="103">
        <v>39875</v>
      </c>
      <c r="H38" s="103">
        <v>18983</v>
      </c>
      <c r="I38" s="103">
        <v>20892</v>
      </c>
      <c r="J38" s="104">
        <v>-63</v>
      </c>
      <c r="K38" s="105">
        <v>-35</v>
      </c>
      <c r="L38" s="106">
        <v>-28</v>
      </c>
      <c r="M38" s="104">
        <v>-31</v>
      </c>
      <c r="N38" s="105">
        <v>-18</v>
      </c>
      <c r="O38" s="151">
        <v>-13</v>
      </c>
      <c r="P38" s="104">
        <v>25</v>
      </c>
      <c r="Q38" s="105">
        <v>11</v>
      </c>
      <c r="R38" s="106">
        <v>14</v>
      </c>
      <c r="S38" s="107">
        <v>11</v>
      </c>
      <c r="T38" s="108">
        <v>14</v>
      </c>
      <c r="U38" s="108">
        <v>0</v>
      </c>
      <c r="V38" s="109">
        <v>0</v>
      </c>
      <c r="W38" s="104">
        <v>56</v>
      </c>
      <c r="X38" s="105">
        <v>29</v>
      </c>
      <c r="Y38" s="106">
        <v>27</v>
      </c>
      <c r="Z38" s="107">
        <v>29</v>
      </c>
      <c r="AA38" s="108">
        <v>27</v>
      </c>
      <c r="AB38" s="108">
        <v>0</v>
      </c>
      <c r="AC38" s="109">
        <v>0</v>
      </c>
      <c r="AD38" s="110">
        <v>-32</v>
      </c>
      <c r="AE38" s="111">
        <v>-17</v>
      </c>
      <c r="AF38" s="112">
        <v>-15</v>
      </c>
      <c r="AG38" s="110">
        <v>93</v>
      </c>
      <c r="AH38" s="111">
        <v>45</v>
      </c>
      <c r="AI38" s="113">
        <v>48</v>
      </c>
      <c r="AJ38" s="114">
        <v>31</v>
      </c>
      <c r="AK38" s="115">
        <v>29</v>
      </c>
      <c r="AL38" s="115">
        <v>14</v>
      </c>
      <c r="AM38" s="116">
        <v>19</v>
      </c>
      <c r="AN38" s="110">
        <v>0</v>
      </c>
      <c r="AO38" s="112">
        <v>0</v>
      </c>
      <c r="AP38" s="117">
        <v>125</v>
      </c>
      <c r="AQ38" s="111">
        <v>62</v>
      </c>
      <c r="AR38" s="113">
        <v>63</v>
      </c>
      <c r="AS38" s="114">
        <v>42</v>
      </c>
      <c r="AT38" s="115">
        <v>45</v>
      </c>
      <c r="AU38" s="115">
        <v>20</v>
      </c>
      <c r="AV38" s="116">
        <v>18</v>
      </c>
      <c r="AW38" s="110">
        <v>0</v>
      </c>
      <c r="AX38" s="112">
        <v>0</v>
      </c>
      <c r="AY38" s="118">
        <v>-31</v>
      </c>
    </row>
    <row r="39" spans="1:51" x14ac:dyDescent="0.15">
      <c r="A39">
        <v>2</v>
      </c>
      <c r="B39">
        <v>206</v>
      </c>
      <c r="C39" s="152" t="s">
        <v>66</v>
      </c>
      <c r="D39" s="24" t="s">
        <v>51</v>
      </c>
      <c r="E39" s="149">
        <v>18.47</v>
      </c>
      <c r="F39" s="150">
        <v>43179</v>
      </c>
      <c r="G39" s="103">
        <v>93468</v>
      </c>
      <c r="H39" s="103">
        <v>41644</v>
      </c>
      <c r="I39" s="103">
        <v>51824</v>
      </c>
      <c r="J39" s="104">
        <v>-48</v>
      </c>
      <c r="K39" s="105">
        <v>-15</v>
      </c>
      <c r="L39" s="106">
        <v>-33</v>
      </c>
      <c r="M39" s="104">
        <v>-28</v>
      </c>
      <c r="N39" s="105">
        <v>-14</v>
      </c>
      <c r="O39" s="151">
        <v>-14</v>
      </c>
      <c r="P39" s="104">
        <v>52</v>
      </c>
      <c r="Q39" s="105">
        <v>29</v>
      </c>
      <c r="R39" s="106">
        <v>23</v>
      </c>
      <c r="S39" s="107">
        <v>28</v>
      </c>
      <c r="T39" s="108">
        <v>22</v>
      </c>
      <c r="U39" s="108">
        <v>1</v>
      </c>
      <c r="V39" s="109">
        <v>1</v>
      </c>
      <c r="W39" s="104">
        <v>80</v>
      </c>
      <c r="X39" s="105">
        <v>43</v>
      </c>
      <c r="Y39" s="106">
        <v>37</v>
      </c>
      <c r="Z39" s="107">
        <v>43</v>
      </c>
      <c r="AA39" s="108">
        <v>37</v>
      </c>
      <c r="AB39" s="108">
        <v>0</v>
      </c>
      <c r="AC39" s="109">
        <v>0</v>
      </c>
      <c r="AD39" s="110">
        <v>-20</v>
      </c>
      <c r="AE39" s="111">
        <v>-1</v>
      </c>
      <c r="AF39" s="112">
        <v>-19</v>
      </c>
      <c r="AG39" s="110">
        <v>297</v>
      </c>
      <c r="AH39" s="111">
        <v>141</v>
      </c>
      <c r="AI39" s="113">
        <v>156</v>
      </c>
      <c r="AJ39" s="114">
        <v>128</v>
      </c>
      <c r="AK39" s="115">
        <v>140</v>
      </c>
      <c r="AL39" s="115">
        <v>12</v>
      </c>
      <c r="AM39" s="116">
        <v>14</v>
      </c>
      <c r="AN39" s="110">
        <v>1</v>
      </c>
      <c r="AO39" s="112">
        <v>2</v>
      </c>
      <c r="AP39" s="117">
        <v>317</v>
      </c>
      <c r="AQ39" s="111">
        <v>142</v>
      </c>
      <c r="AR39" s="113">
        <v>175</v>
      </c>
      <c r="AS39" s="114">
        <v>124</v>
      </c>
      <c r="AT39" s="115">
        <v>159</v>
      </c>
      <c r="AU39" s="115">
        <v>17</v>
      </c>
      <c r="AV39" s="116">
        <v>16</v>
      </c>
      <c r="AW39" s="110">
        <v>1</v>
      </c>
      <c r="AX39" s="112">
        <v>0</v>
      </c>
      <c r="AY39" s="118">
        <v>-21</v>
      </c>
    </row>
    <row r="40" spans="1:51" x14ac:dyDescent="0.15">
      <c r="A40">
        <v>3</v>
      </c>
      <c r="B40">
        <v>207</v>
      </c>
      <c r="C40" s="152" t="s">
        <v>67</v>
      </c>
      <c r="D40" s="24"/>
      <c r="E40" s="149">
        <v>25</v>
      </c>
      <c r="F40" s="150">
        <v>84072</v>
      </c>
      <c r="G40" s="103">
        <v>196356</v>
      </c>
      <c r="H40" s="103">
        <v>94242</v>
      </c>
      <c r="I40" s="103">
        <v>102114</v>
      </c>
      <c r="J40" s="104">
        <v>-42</v>
      </c>
      <c r="K40" s="105">
        <v>-21</v>
      </c>
      <c r="L40" s="106">
        <v>-21</v>
      </c>
      <c r="M40" s="104">
        <v>-55</v>
      </c>
      <c r="N40" s="105">
        <v>-32</v>
      </c>
      <c r="O40" s="151">
        <v>-23</v>
      </c>
      <c r="P40" s="104">
        <v>117</v>
      </c>
      <c r="Q40" s="105">
        <v>54</v>
      </c>
      <c r="R40" s="106">
        <v>63</v>
      </c>
      <c r="S40" s="107">
        <v>54</v>
      </c>
      <c r="T40" s="108">
        <v>63</v>
      </c>
      <c r="U40" s="108">
        <v>0</v>
      </c>
      <c r="V40" s="109">
        <v>0</v>
      </c>
      <c r="W40" s="104">
        <v>172</v>
      </c>
      <c r="X40" s="105">
        <v>86</v>
      </c>
      <c r="Y40" s="106">
        <v>86</v>
      </c>
      <c r="Z40" s="107">
        <v>84</v>
      </c>
      <c r="AA40" s="108">
        <v>86</v>
      </c>
      <c r="AB40" s="108">
        <v>2</v>
      </c>
      <c r="AC40" s="109">
        <v>0</v>
      </c>
      <c r="AD40" s="110">
        <v>13</v>
      </c>
      <c r="AE40" s="111">
        <v>11</v>
      </c>
      <c r="AF40" s="112">
        <v>2</v>
      </c>
      <c r="AG40" s="110">
        <v>654</v>
      </c>
      <c r="AH40" s="111">
        <v>378</v>
      </c>
      <c r="AI40" s="113">
        <v>276</v>
      </c>
      <c r="AJ40" s="114">
        <v>318</v>
      </c>
      <c r="AK40" s="115">
        <v>246</v>
      </c>
      <c r="AL40" s="115">
        <v>56</v>
      </c>
      <c r="AM40" s="116">
        <v>29</v>
      </c>
      <c r="AN40" s="110">
        <v>4</v>
      </c>
      <c r="AO40" s="112">
        <v>1</v>
      </c>
      <c r="AP40" s="117">
        <v>641</v>
      </c>
      <c r="AQ40" s="111">
        <v>367</v>
      </c>
      <c r="AR40" s="113">
        <v>274</v>
      </c>
      <c r="AS40" s="114">
        <v>345</v>
      </c>
      <c r="AT40" s="115">
        <v>260</v>
      </c>
      <c r="AU40" s="115">
        <v>19</v>
      </c>
      <c r="AV40" s="116">
        <v>11</v>
      </c>
      <c r="AW40" s="110">
        <v>3</v>
      </c>
      <c r="AX40" s="112">
        <v>3</v>
      </c>
      <c r="AY40" s="118">
        <v>19</v>
      </c>
    </row>
    <row r="41" spans="1:51" x14ac:dyDescent="0.15">
      <c r="A41">
        <v>7</v>
      </c>
      <c r="B41">
        <v>208</v>
      </c>
      <c r="C41" s="152" t="s">
        <v>68</v>
      </c>
      <c r="D41" s="24"/>
      <c r="E41" s="149">
        <v>90.4</v>
      </c>
      <c r="F41" s="150">
        <v>11577</v>
      </c>
      <c r="G41" s="103">
        <v>27049</v>
      </c>
      <c r="H41" s="103">
        <v>12968</v>
      </c>
      <c r="I41" s="103">
        <v>14081</v>
      </c>
      <c r="J41" s="104">
        <v>-1</v>
      </c>
      <c r="K41" s="105">
        <v>-5</v>
      </c>
      <c r="L41" s="106">
        <v>4</v>
      </c>
      <c r="M41" s="104">
        <v>-30</v>
      </c>
      <c r="N41" s="105">
        <v>-19</v>
      </c>
      <c r="O41" s="151">
        <v>-11</v>
      </c>
      <c r="P41" s="104">
        <v>10</v>
      </c>
      <c r="Q41" s="105">
        <v>4</v>
      </c>
      <c r="R41" s="106">
        <v>6</v>
      </c>
      <c r="S41" s="107">
        <v>4</v>
      </c>
      <c r="T41" s="108">
        <v>6</v>
      </c>
      <c r="U41" s="108">
        <v>0</v>
      </c>
      <c r="V41" s="109">
        <v>0</v>
      </c>
      <c r="W41" s="104">
        <v>40</v>
      </c>
      <c r="X41" s="105">
        <v>23</v>
      </c>
      <c r="Y41" s="106">
        <v>17</v>
      </c>
      <c r="Z41" s="107">
        <v>23</v>
      </c>
      <c r="AA41" s="108">
        <v>16</v>
      </c>
      <c r="AB41" s="108">
        <v>0</v>
      </c>
      <c r="AC41" s="109">
        <v>1</v>
      </c>
      <c r="AD41" s="110">
        <v>29</v>
      </c>
      <c r="AE41" s="111">
        <v>14</v>
      </c>
      <c r="AF41" s="112">
        <v>15</v>
      </c>
      <c r="AG41" s="110">
        <v>77</v>
      </c>
      <c r="AH41" s="111">
        <v>38</v>
      </c>
      <c r="AI41" s="113">
        <v>39</v>
      </c>
      <c r="AJ41" s="114">
        <v>30</v>
      </c>
      <c r="AK41" s="115">
        <v>34</v>
      </c>
      <c r="AL41" s="115">
        <v>8</v>
      </c>
      <c r="AM41" s="116">
        <v>5</v>
      </c>
      <c r="AN41" s="110">
        <v>0</v>
      </c>
      <c r="AO41" s="112">
        <v>0</v>
      </c>
      <c r="AP41" s="117">
        <v>48</v>
      </c>
      <c r="AQ41" s="111">
        <v>24</v>
      </c>
      <c r="AR41" s="113">
        <v>24</v>
      </c>
      <c r="AS41" s="114">
        <v>21</v>
      </c>
      <c r="AT41" s="115">
        <v>21</v>
      </c>
      <c r="AU41" s="115">
        <v>3</v>
      </c>
      <c r="AV41" s="116">
        <v>3</v>
      </c>
      <c r="AW41" s="110">
        <v>0</v>
      </c>
      <c r="AX41" s="112">
        <v>0</v>
      </c>
      <c r="AY41" s="118">
        <v>11</v>
      </c>
    </row>
    <row r="42" spans="1:51" x14ac:dyDescent="0.15">
      <c r="A42">
        <v>8</v>
      </c>
      <c r="B42">
        <v>209</v>
      </c>
      <c r="C42" s="152" t="s">
        <v>69</v>
      </c>
      <c r="D42" s="24"/>
      <c r="E42" s="149">
        <v>697.55</v>
      </c>
      <c r="F42" s="150">
        <v>30570</v>
      </c>
      <c r="G42" s="103">
        <v>74331</v>
      </c>
      <c r="H42" s="103">
        <v>35658</v>
      </c>
      <c r="I42" s="103">
        <v>38673</v>
      </c>
      <c r="J42" s="104">
        <v>-44</v>
      </c>
      <c r="K42" s="105">
        <v>-31</v>
      </c>
      <c r="L42" s="106">
        <v>-13</v>
      </c>
      <c r="M42" s="104">
        <v>-37</v>
      </c>
      <c r="N42" s="105">
        <v>-34</v>
      </c>
      <c r="O42" s="151">
        <v>-3</v>
      </c>
      <c r="P42" s="104">
        <v>51</v>
      </c>
      <c r="Q42" s="105">
        <v>21</v>
      </c>
      <c r="R42" s="106">
        <v>30</v>
      </c>
      <c r="S42" s="107">
        <v>21</v>
      </c>
      <c r="T42" s="108">
        <v>30</v>
      </c>
      <c r="U42" s="108">
        <v>0</v>
      </c>
      <c r="V42" s="109">
        <v>0</v>
      </c>
      <c r="W42" s="104">
        <v>88</v>
      </c>
      <c r="X42" s="105">
        <v>55</v>
      </c>
      <c r="Y42" s="106">
        <v>33</v>
      </c>
      <c r="Z42" s="107">
        <v>55</v>
      </c>
      <c r="AA42" s="108">
        <v>33</v>
      </c>
      <c r="AB42" s="108">
        <v>0</v>
      </c>
      <c r="AC42" s="109">
        <v>0</v>
      </c>
      <c r="AD42" s="110">
        <v>-7</v>
      </c>
      <c r="AE42" s="111">
        <v>3</v>
      </c>
      <c r="AF42" s="112">
        <v>-10</v>
      </c>
      <c r="AG42" s="110">
        <v>138</v>
      </c>
      <c r="AH42" s="111">
        <v>70</v>
      </c>
      <c r="AI42" s="113">
        <v>68</v>
      </c>
      <c r="AJ42" s="114">
        <v>50</v>
      </c>
      <c r="AK42" s="115">
        <v>48</v>
      </c>
      <c r="AL42" s="115">
        <v>20</v>
      </c>
      <c r="AM42" s="116">
        <v>19</v>
      </c>
      <c r="AN42" s="110">
        <v>0</v>
      </c>
      <c r="AO42" s="112">
        <v>1</v>
      </c>
      <c r="AP42" s="117">
        <v>145</v>
      </c>
      <c r="AQ42" s="111">
        <v>67</v>
      </c>
      <c r="AR42" s="113">
        <v>78</v>
      </c>
      <c r="AS42" s="114">
        <v>60</v>
      </c>
      <c r="AT42" s="115">
        <v>64</v>
      </c>
      <c r="AU42" s="115">
        <v>5</v>
      </c>
      <c r="AV42" s="116">
        <v>14</v>
      </c>
      <c r="AW42" s="110">
        <v>2</v>
      </c>
      <c r="AX42" s="112">
        <v>0</v>
      </c>
      <c r="AY42" s="118">
        <v>27</v>
      </c>
    </row>
    <row r="43" spans="1:51" x14ac:dyDescent="0.15">
      <c r="A43">
        <v>4</v>
      </c>
      <c r="B43">
        <v>210</v>
      </c>
      <c r="C43" s="152" t="s">
        <v>70</v>
      </c>
      <c r="D43" s="24"/>
      <c r="E43" s="149">
        <v>138.47999999999999</v>
      </c>
      <c r="F43" s="150">
        <v>109624</v>
      </c>
      <c r="G43" s="103">
        <v>256676</v>
      </c>
      <c r="H43" s="103">
        <v>125112</v>
      </c>
      <c r="I43" s="103">
        <v>131564</v>
      </c>
      <c r="J43" s="104">
        <v>-138</v>
      </c>
      <c r="K43" s="105">
        <v>-98</v>
      </c>
      <c r="L43" s="106">
        <v>-40</v>
      </c>
      <c r="M43" s="104">
        <v>-129</v>
      </c>
      <c r="N43" s="105">
        <v>-97</v>
      </c>
      <c r="O43" s="151">
        <v>-32</v>
      </c>
      <c r="P43" s="104">
        <v>139</v>
      </c>
      <c r="Q43" s="105">
        <v>63</v>
      </c>
      <c r="R43" s="106">
        <v>76</v>
      </c>
      <c r="S43" s="107">
        <v>62</v>
      </c>
      <c r="T43" s="108">
        <v>72</v>
      </c>
      <c r="U43" s="108">
        <v>1</v>
      </c>
      <c r="V43" s="109">
        <v>4</v>
      </c>
      <c r="W43" s="104">
        <v>268</v>
      </c>
      <c r="X43" s="105">
        <v>160</v>
      </c>
      <c r="Y43" s="106">
        <v>108</v>
      </c>
      <c r="Z43" s="107">
        <v>160</v>
      </c>
      <c r="AA43" s="108">
        <v>106</v>
      </c>
      <c r="AB43" s="108">
        <v>0</v>
      </c>
      <c r="AC43" s="109">
        <v>2</v>
      </c>
      <c r="AD43" s="110">
        <v>-9</v>
      </c>
      <c r="AE43" s="111">
        <v>-1</v>
      </c>
      <c r="AF43" s="112">
        <v>-8</v>
      </c>
      <c r="AG43" s="110">
        <v>576</v>
      </c>
      <c r="AH43" s="111">
        <v>315</v>
      </c>
      <c r="AI43" s="113">
        <v>261</v>
      </c>
      <c r="AJ43" s="114">
        <v>258</v>
      </c>
      <c r="AK43" s="115">
        <v>225</v>
      </c>
      <c r="AL43" s="115">
        <v>55</v>
      </c>
      <c r="AM43" s="116">
        <v>35</v>
      </c>
      <c r="AN43" s="110">
        <v>2</v>
      </c>
      <c r="AO43" s="112">
        <v>1</v>
      </c>
      <c r="AP43" s="117">
        <v>585</v>
      </c>
      <c r="AQ43" s="111">
        <v>316</v>
      </c>
      <c r="AR43" s="113">
        <v>269</v>
      </c>
      <c r="AS43" s="114">
        <v>283</v>
      </c>
      <c r="AT43" s="115">
        <v>255</v>
      </c>
      <c r="AU43" s="115">
        <v>28</v>
      </c>
      <c r="AV43" s="116">
        <v>13</v>
      </c>
      <c r="AW43" s="110">
        <v>5</v>
      </c>
      <c r="AX43" s="112">
        <v>1</v>
      </c>
      <c r="AY43" s="118">
        <v>58</v>
      </c>
    </row>
    <row r="44" spans="1:51" x14ac:dyDescent="0.15">
      <c r="A44">
        <v>7</v>
      </c>
      <c r="B44">
        <v>212</v>
      </c>
      <c r="C44" s="152" t="s">
        <v>71</v>
      </c>
      <c r="D44" s="24"/>
      <c r="E44" s="149">
        <v>126.85</v>
      </c>
      <c r="F44" s="150">
        <v>18963</v>
      </c>
      <c r="G44" s="103">
        <v>43999</v>
      </c>
      <c r="H44" s="103">
        <v>21166</v>
      </c>
      <c r="I44" s="103">
        <v>22833</v>
      </c>
      <c r="J44" s="104">
        <v>-66</v>
      </c>
      <c r="K44" s="105">
        <v>-26</v>
      </c>
      <c r="L44" s="106">
        <v>-40</v>
      </c>
      <c r="M44" s="104">
        <v>-30</v>
      </c>
      <c r="N44" s="105">
        <v>-19</v>
      </c>
      <c r="O44" s="151">
        <v>-11</v>
      </c>
      <c r="P44" s="104">
        <v>18</v>
      </c>
      <c r="Q44" s="105">
        <v>8</v>
      </c>
      <c r="R44" s="106">
        <v>10</v>
      </c>
      <c r="S44" s="107">
        <v>8</v>
      </c>
      <c r="T44" s="108">
        <v>10</v>
      </c>
      <c r="U44" s="108">
        <v>0</v>
      </c>
      <c r="V44" s="109">
        <v>0</v>
      </c>
      <c r="W44" s="104">
        <v>48</v>
      </c>
      <c r="X44" s="105">
        <v>27</v>
      </c>
      <c r="Y44" s="106">
        <v>21</v>
      </c>
      <c r="Z44" s="107">
        <v>27</v>
      </c>
      <c r="AA44" s="108">
        <v>21</v>
      </c>
      <c r="AB44" s="108">
        <v>0</v>
      </c>
      <c r="AC44" s="109">
        <v>0</v>
      </c>
      <c r="AD44" s="110">
        <v>-36</v>
      </c>
      <c r="AE44" s="111">
        <v>-7</v>
      </c>
      <c r="AF44" s="112">
        <v>-29</v>
      </c>
      <c r="AG44" s="110">
        <v>59</v>
      </c>
      <c r="AH44" s="111">
        <v>38</v>
      </c>
      <c r="AI44" s="113">
        <v>21</v>
      </c>
      <c r="AJ44" s="114">
        <v>29</v>
      </c>
      <c r="AK44" s="115">
        <v>17</v>
      </c>
      <c r="AL44" s="115">
        <v>9</v>
      </c>
      <c r="AM44" s="116">
        <v>4</v>
      </c>
      <c r="AN44" s="110">
        <v>0</v>
      </c>
      <c r="AO44" s="112">
        <v>0</v>
      </c>
      <c r="AP44" s="117">
        <v>95</v>
      </c>
      <c r="AQ44" s="111">
        <v>45</v>
      </c>
      <c r="AR44" s="113">
        <v>50</v>
      </c>
      <c r="AS44" s="114">
        <v>43</v>
      </c>
      <c r="AT44" s="115">
        <v>46</v>
      </c>
      <c r="AU44" s="115">
        <v>2</v>
      </c>
      <c r="AV44" s="116">
        <v>4</v>
      </c>
      <c r="AW44" s="110">
        <v>0</v>
      </c>
      <c r="AX44" s="112">
        <v>0</v>
      </c>
      <c r="AY44" s="118">
        <v>-1</v>
      </c>
    </row>
    <row r="45" spans="1:51" x14ac:dyDescent="0.15">
      <c r="A45">
        <v>5</v>
      </c>
      <c r="B45">
        <v>213</v>
      </c>
      <c r="C45" s="152" t="s">
        <v>72</v>
      </c>
      <c r="D45" s="24"/>
      <c r="E45" s="149">
        <v>132.44</v>
      </c>
      <c r="F45" s="150">
        <v>15087</v>
      </c>
      <c r="G45" s="103">
        <v>36991</v>
      </c>
      <c r="H45" s="103">
        <v>17679</v>
      </c>
      <c r="I45" s="103">
        <v>19312</v>
      </c>
      <c r="J45" s="104">
        <v>-39</v>
      </c>
      <c r="K45" s="105">
        <v>-32</v>
      </c>
      <c r="L45" s="106">
        <v>-7</v>
      </c>
      <c r="M45" s="104">
        <v>-29</v>
      </c>
      <c r="N45" s="105">
        <v>-19</v>
      </c>
      <c r="O45" s="151">
        <v>-10</v>
      </c>
      <c r="P45" s="104">
        <v>16</v>
      </c>
      <c r="Q45" s="105">
        <v>6</v>
      </c>
      <c r="R45" s="106">
        <v>10</v>
      </c>
      <c r="S45" s="107">
        <v>6</v>
      </c>
      <c r="T45" s="108">
        <v>10</v>
      </c>
      <c r="U45" s="108">
        <v>0</v>
      </c>
      <c r="V45" s="109">
        <v>0</v>
      </c>
      <c r="W45" s="104">
        <v>45</v>
      </c>
      <c r="X45" s="105">
        <v>25</v>
      </c>
      <c r="Y45" s="106">
        <v>20</v>
      </c>
      <c r="Z45" s="107">
        <v>25</v>
      </c>
      <c r="AA45" s="108">
        <v>20</v>
      </c>
      <c r="AB45" s="108">
        <v>0</v>
      </c>
      <c r="AC45" s="109">
        <v>0</v>
      </c>
      <c r="AD45" s="110">
        <v>-10</v>
      </c>
      <c r="AE45" s="111">
        <v>-13</v>
      </c>
      <c r="AF45" s="112">
        <v>3</v>
      </c>
      <c r="AG45" s="110">
        <v>98</v>
      </c>
      <c r="AH45" s="111">
        <v>56</v>
      </c>
      <c r="AI45" s="113">
        <v>42</v>
      </c>
      <c r="AJ45" s="114">
        <v>44</v>
      </c>
      <c r="AK45" s="115">
        <v>40</v>
      </c>
      <c r="AL45" s="115">
        <v>9</v>
      </c>
      <c r="AM45" s="116">
        <v>2</v>
      </c>
      <c r="AN45" s="110">
        <v>3</v>
      </c>
      <c r="AO45" s="112">
        <v>0</v>
      </c>
      <c r="AP45" s="117">
        <v>108</v>
      </c>
      <c r="AQ45" s="111">
        <v>69</v>
      </c>
      <c r="AR45" s="113">
        <v>39</v>
      </c>
      <c r="AS45" s="114">
        <v>56</v>
      </c>
      <c r="AT45" s="115">
        <v>34</v>
      </c>
      <c r="AU45" s="115">
        <v>11</v>
      </c>
      <c r="AV45" s="116">
        <v>5</v>
      </c>
      <c r="AW45" s="110">
        <v>2</v>
      </c>
      <c r="AX45" s="112">
        <v>0</v>
      </c>
      <c r="AY45" s="118">
        <v>2</v>
      </c>
    </row>
    <row r="46" spans="1:51" x14ac:dyDescent="0.15">
      <c r="A46">
        <v>3</v>
      </c>
      <c r="B46">
        <v>214</v>
      </c>
      <c r="C46" s="152" t="s">
        <v>73</v>
      </c>
      <c r="D46" s="24" t="s">
        <v>51</v>
      </c>
      <c r="E46" s="149">
        <v>101.8</v>
      </c>
      <c r="F46" s="150">
        <v>96723</v>
      </c>
      <c r="G46" s="103">
        <v>222404</v>
      </c>
      <c r="H46" s="103">
        <v>101738</v>
      </c>
      <c r="I46" s="103">
        <v>120666</v>
      </c>
      <c r="J46" s="104">
        <v>-174</v>
      </c>
      <c r="K46" s="105">
        <v>-84</v>
      </c>
      <c r="L46" s="106">
        <v>-90</v>
      </c>
      <c r="M46" s="104">
        <v>-142</v>
      </c>
      <c r="N46" s="105">
        <v>-76</v>
      </c>
      <c r="O46" s="151">
        <v>-66</v>
      </c>
      <c r="P46" s="104">
        <v>103</v>
      </c>
      <c r="Q46" s="105">
        <v>42</v>
      </c>
      <c r="R46" s="106">
        <v>61</v>
      </c>
      <c r="S46" s="107">
        <v>42</v>
      </c>
      <c r="T46" s="108">
        <v>61</v>
      </c>
      <c r="U46" s="108">
        <v>0</v>
      </c>
      <c r="V46" s="109">
        <v>0</v>
      </c>
      <c r="W46" s="104">
        <v>245</v>
      </c>
      <c r="X46" s="105">
        <v>118</v>
      </c>
      <c r="Y46" s="106">
        <v>127</v>
      </c>
      <c r="Z46" s="107">
        <v>118</v>
      </c>
      <c r="AA46" s="108">
        <v>127</v>
      </c>
      <c r="AB46" s="108">
        <v>0</v>
      </c>
      <c r="AC46" s="109">
        <v>0</v>
      </c>
      <c r="AD46" s="110">
        <v>-32</v>
      </c>
      <c r="AE46" s="111">
        <v>-8</v>
      </c>
      <c r="AF46" s="112">
        <v>-24</v>
      </c>
      <c r="AG46" s="110">
        <v>626</v>
      </c>
      <c r="AH46" s="111">
        <v>309</v>
      </c>
      <c r="AI46" s="113">
        <v>317</v>
      </c>
      <c r="AJ46" s="114">
        <v>266</v>
      </c>
      <c r="AK46" s="115">
        <v>288</v>
      </c>
      <c r="AL46" s="115">
        <v>36</v>
      </c>
      <c r="AM46" s="116">
        <v>26</v>
      </c>
      <c r="AN46" s="110">
        <v>7</v>
      </c>
      <c r="AO46" s="112">
        <v>3</v>
      </c>
      <c r="AP46" s="117">
        <v>658</v>
      </c>
      <c r="AQ46" s="111">
        <v>317</v>
      </c>
      <c r="AR46" s="113">
        <v>341</v>
      </c>
      <c r="AS46" s="114">
        <v>258</v>
      </c>
      <c r="AT46" s="115">
        <v>312</v>
      </c>
      <c r="AU46" s="115">
        <v>50</v>
      </c>
      <c r="AV46" s="116">
        <v>26</v>
      </c>
      <c r="AW46" s="110">
        <v>9</v>
      </c>
      <c r="AX46" s="112">
        <v>3</v>
      </c>
      <c r="AY46" s="118">
        <v>-38</v>
      </c>
    </row>
    <row r="47" spans="1:51" x14ac:dyDescent="0.15">
      <c r="A47">
        <v>5</v>
      </c>
      <c r="B47">
        <v>215</v>
      </c>
      <c r="C47" s="152" t="s">
        <v>74</v>
      </c>
      <c r="D47" s="24"/>
      <c r="E47" s="149">
        <v>176.51</v>
      </c>
      <c r="F47" s="150">
        <v>30833</v>
      </c>
      <c r="G47" s="103">
        <v>72892</v>
      </c>
      <c r="H47" s="103">
        <v>34936</v>
      </c>
      <c r="I47" s="103">
        <v>37956</v>
      </c>
      <c r="J47" s="104">
        <v>-67</v>
      </c>
      <c r="K47" s="105">
        <v>-33</v>
      </c>
      <c r="L47" s="106">
        <v>-34</v>
      </c>
      <c r="M47" s="104">
        <v>-66</v>
      </c>
      <c r="N47" s="105">
        <v>-35</v>
      </c>
      <c r="O47" s="151">
        <v>-31</v>
      </c>
      <c r="P47" s="104">
        <v>28</v>
      </c>
      <c r="Q47" s="105">
        <v>10</v>
      </c>
      <c r="R47" s="106">
        <v>18</v>
      </c>
      <c r="S47" s="107">
        <v>9</v>
      </c>
      <c r="T47" s="108">
        <v>18</v>
      </c>
      <c r="U47" s="108">
        <v>1</v>
      </c>
      <c r="V47" s="109">
        <v>0</v>
      </c>
      <c r="W47" s="104">
        <v>94</v>
      </c>
      <c r="X47" s="105">
        <v>45</v>
      </c>
      <c r="Y47" s="106">
        <v>49</v>
      </c>
      <c r="Z47" s="107">
        <v>45</v>
      </c>
      <c r="AA47" s="108">
        <v>49</v>
      </c>
      <c r="AB47" s="108">
        <v>0</v>
      </c>
      <c r="AC47" s="109">
        <v>0</v>
      </c>
      <c r="AD47" s="110">
        <v>-1</v>
      </c>
      <c r="AE47" s="111">
        <v>2</v>
      </c>
      <c r="AF47" s="112">
        <v>-3</v>
      </c>
      <c r="AG47" s="110">
        <v>186</v>
      </c>
      <c r="AH47" s="111">
        <v>99</v>
      </c>
      <c r="AI47" s="113">
        <v>87</v>
      </c>
      <c r="AJ47" s="114">
        <v>58</v>
      </c>
      <c r="AK47" s="115">
        <v>52</v>
      </c>
      <c r="AL47" s="115">
        <v>40</v>
      </c>
      <c r="AM47" s="116">
        <v>34</v>
      </c>
      <c r="AN47" s="110">
        <v>1</v>
      </c>
      <c r="AO47" s="112">
        <v>1</v>
      </c>
      <c r="AP47" s="117">
        <v>187</v>
      </c>
      <c r="AQ47" s="111">
        <v>97</v>
      </c>
      <c r="AR47" s="113">
        <v>90</v>
      </c>
      <c r="AS47" s="114">
        <v>73</v>
      </c>
      <c r="AT47" s="115">
        <v>66</v>
      </c>
      <c r="AU47" s="115">
        <v>24</v>
      </c>
      <c r="AV47" s="116">
        <v>24</v>
      </c>
      <c r="AW47" s="110">
        <v>0</v>
      </c>
      <c r="AX47" s="112">
        <v>0</v>
      </c>
      <c r="AY47" s="118">
        <v>-14</v>
      </c>
    </row>
    <row r="48" spans="1:51" x14ac:dyDescent="0.15">
      <c r="A48">
        <v>4</v>
      </c>
      <c r="B48">
        <v>216</v>
      </c>
      <c r="C48" s="152" t="s">
        <v>75</v>
      </c>
      <c r="D48" s="24"/>
      <c r="E48" s="149">
        <v>34.380000000000003</v>
      </c>
      <c r="F48" s="150">
        <v>37219</v>
      </c>
      <c r="G48" s="103">
        <v>85385</v>
      </c>
      <c r="H48" s="103">
        <v>41203</v>
      </c>
      <c r="I48" s="103">
        <v>44182</v>
      </c>
      <c r="J48" s="104">
        <v>-33</v>
      </c>
      <c r="K48" s="105">
        <v>-22</v>
      </c>
      <c r="L48" s="106">
        <v>-11</v>
      </c>
      <c r="M48" s="104">
        <v>-56</v>
      </c>
      <c r="N48" s="105">
        <v>-30</v>
      </c>
      <c r="O48" s="151">
        <v>-26</v>
      </c>
      <c r="P48" s="104">
        <v>41</v>
      </c>
      <c r="Q48" s="105">
        <v>22</v>
      </c>
      <c r="R48" s="106">
        <v>19</v>
      </c>
      <c r="S48" s="107">
        <v>22</v>
      </c>
      <c r="T48" s="108">
        <v>19</v>
      </c>
      <c r="U48" s="108">
        <v>0</v>
      </c>
      <c r="V48" s="109">
        <v>0</v>
      </c>
      <c r="W48" s="104">
        <v>97</v>
      </c>
      <c r="X48" s="105">
        <v>52</v>
      </c>
      <c r="Y48" s="106">
        <v>45</v>
      </c>
      <c r="Z48" s="107">
        <v>52</v>
      </c>
      <c r="AA48" s="108">
        <v>45</v>
      </c>
      <c r="AB48" s="108">
        <v>0</v>
      </c>
      <c r="AC48" s="109">
        <v>0</v>
      </c>
      <c r="AD48" s="110">
        <v>23</v>
      </c>
      <c r="AE48" s="111">
        <v>8</v>
      </c>
      <c r="AF48" s="112">
        <v>15</v>
      </c>
      <c r="AG48" s="110">
        <v>208</v>
      </c>
      <c r="AH48" s="111">
        <v>112</v>
      </c>
      <c r="AI48" s="113">
        <v>96</v>
      </c>
      <c r="AJ48" s="114">
        <v>84</v>
      </c>
      <c r="AK48" s="115">
        <v>86</v>
      </c>
      <c r="AL48" s="115">
        <v>27</v>
      </c>
      <c r="AM48" s="116">
        <v>10</v>
      </c>
      <c r="AN48" s="110">
        <v>1</v>
      </c>
      <c r="AO48" s="112">
        <v>0</v>
      </c>
      <c r="AP48" s="117">
        <v>185</v>
      </c>
      <c r="AQ48" s="111">
        <v>104</v>
      </c>
      <c r="AR48" s="113">
        <v>81</v>
      </c>
      <c r="AS48" s="114">
        <v>78</v>
      </c>
      <c r="AT48" s="115">
        <v>67</v>
      </c>
      <c r="AU48" s="115">
        <v>25</v>
      </c>
      <c r="AV48" s="116">
        <v>13</v>
      </c>
      <c r="AW48" s="110">
        <v>1</v>
      </c>
      <c r="AX48" s="112">
        <v>1</v>
      </c>
      <c r="AY48" s="118">
        <v>-10</v>
      </c>
    </row>
    <row r="49" spans="1:51" x14ac:dyDescent="0.15">
      <c r="A49">
        <v>3</v>
      </c>
      <c r="B49" s="153">
        <v>217</v>
      </c>
      <c r="C49" s="152" t="s">
        <v>76</v>
      </c>
      <c r="D49" s="24"/>
      <c r="E49" s="149">
        <v>53.44</v>
      </c>
      <c r="F49" s="150">
        <v>64534</v>
      </c>
      <c r="G49" s="103">
        <v>150118</v>
      </c>
      <c r="H49" s="103">
        <v>69974</v>
      </c>
      <c r="I49" s="103">
        <v>80144</v>
      </c>
      <c r="J49" s="104">
        <v>-124</v>
      </c>
      <c r="K49" s="105">
        <v>-77</v>
      </c>
      <c r="L49" s="106">
        <v>-47</v>
      </c>
      <c r="M49" s="104">
        <v>-98</v>
      </c>
      <c r="N49" s="105">
        <v>-73</v>
      </c>
      <c r="O49" s="151">
        <v>-25</v>
      </c>
      <c r="P49" s="104">
        <v>77</v>
      </c>
      <c r="Q49" s="105">
        <v>26</v>
      </c>
      <c r="R49" s="106">
        <v>51</v>
      </c>
      <c r="S49" s="107">
        <v>26</v>
      </c>
      <c r="T49" s="108">
        <v>51</v>
      </c>
      <c r="U49" s="108">
        <v>0</v>
      </c>
      <c r="V49" s="109">
        <v>0</v>
      </c>
      <c r="W49" s="104">
        <v>175</v>
      </c>
      <c r="X49" s="105">
        <v>99</v>
      </c>
      <c r="Y49" s="106">
        <v>76</v>
      </c>
      <c r="Z49" s="107">
        <v>99</v>
      </c>
      <c r="AA49" s="108">
        <v>76</v>
      </c>
      <c r="AB49" s="108">
        <v>0</v>
      </c>
      <c r="AC49" s="109">
        <v>0</v>
      </c>
      <c r="AD49" s="110">
        <v>-26</v>
      </c>
      <c r="AE49" s="111">
        <v>-4</v>
      </c>
      <c r="AF49" s="112">
        <v>-22</v>
      </c>
      <c r="AG49" s="110">
        <v>388</v>
      </c>
      <c r="AH49" s="111">
        <v>193</v>
      </c>
      <c r="AI49" s="113">
        <v>195</v>
      </c>
      <c r="AJ49" s="114">
        <v>165</v>
      </c>
      <c r="AK49" s="115">
        <v>171</v>
      </c>
      <c r="AL49" s="115">
        <v>28</v>
      </c>
      <c r="AM49" s="116">
        <v>21</v>
      </c>
      <c r="AN49" s="110">
        <v>0</v>
      </c>
      <c r="AO49" s="112">
        <v>3</v>
      </c>
      <c r="AP49" s="117">
        <v>414</v>
      </c>
      <c r="AQ49" s="111">
        <v>197</v>
      </c>
      <c r="AR49" s="113">
        <v>217</v>
      </c>
      <c r="AS49" s="114">
        <v>173</v>
      </c>
      <c r="AT49" s="115">
        <v>195</v>
      </c>
      <c r="AU49" s="115">
        <v>22</v>
      </c>
      <c r="AV49" s="116">
        <v>21</v>
      </c>
      <c r="AW49" s="110">
        <v>2</v>
      </c>
      <c r="AX49" s="112">
        <v>1</v>
      </c>
      <c r="AY49" s="118">
        <v>-23</v>
      </c>
    </row>
    <row r="50" spans="1:51" x14ac:dyDescent="0.15">
      <c r="A50">
        <v>5</v>
      </c>
      <c r="B50">
        <v>218</v>
      </c>
      <c r="C50" s="152" t="s">
        <v>77</v>
      </c>
      <c r="D50" s="24" t="s">
        <v>51</v>
      </c>
      <c r="E50" s="149">
        <v>92.94</v>
      </c>
      <c r="F50" s="150">
        <v>18337</v>
      </c>
      <c r="G50" s="103">
        <v>46665</v>
      </c>
      <c r="H50" s="103">
        <v>22774</v>
      </c>
      <c r="I50" s="103">
        <v>23891</v>
      </c>
      <c r="J50" s="104">
        <v>-20</v>
      </c>
      <c r="K50" s="105">
        <v>-15</v>
      </c>
      <c r="L50" s="106">
        <v>-5</v>
      </c>
      <c r="M50" s="104">
        <v>-22</v>
      </c>
      <c r="N50" s="105">
        <v>-8</v>
      </c>
      <c r="O50" s="151">
        <v>-14</v>
      </c>
      <c r="P50" s="104">
        <v>25</v>
      </c>
      <c r="Q50" s="105">
        <v>15</v>
      </c>
      <c r="R50" s="106">
        <v>10</v>
      </c>
      <c r="S50" s="107">
        <v>14</v>
      </c>
      <c r="T50" s="108">
        <v>9</v>
      </c>
      <c r="U50" s="108">
        <v>1</v>
      </c>
      <c r="V50" s="109">
        <v>1</v>
      </c>
      <c r="W50" s="104">
        <v>47</v>
      </c>
      <c r="X50" s="105">
        <v>23</v>
      </c>
      <c r="Y50" s="106">
        <v>24</v>
      </c>
      <c r="Z50" s="107">
        <v>23</v>
      </c>
      <c r="AA50" s="108">
        <v>23</v>
      </c>
      <c r="AB50" s="108">
        <v>0</v>
      </c>
      <c r="AC50" s="109">
        <v>1</v>
      </c>
      <c r="AD50" s="110">
        <v>2</v>
      </c>
      <c r="AE50" s="111">
        <v>-7</v>
      </c>
      <c r="AF50" s="112">
        <v>9</v>
      </c>
      <c r="AG50" s="110">
        <v>121</v>
      </c>
      <c r="AH50" s="111">
        <v>63</v>
      </c>
      <c r="AI50" s="113">
        <v>58</v>
      </c>
      <c r="AJ50" s="114">
        <v>40</v>
      </c>
      <c r="AK50" s="115">
        <v>44</v>
      </c>
      <c r="AL50" s="115">
        <v>21</v>
      </c>
      <c r="AM50" s="116">
        <v>14</v>
      </c>
      <c r="AN50" s="110">
        <v>2</v>
      </c>
      <c r="AO50" s="112">
        <v>0</v>
      </c>
      <c r="AP50" s="117">
        <v>119</v>
      </c>
      <c r="AQ50" s="111">
        <v>70</v>
      </c>
      <c r="AR50" s="113">
        <v>49</v>
      </c>
      <c r="AS50" s="114">
        <v>57</v>
      </c>
      <c r="AT50" s="115">
        <v>40</v>
      </c>
      <c r="AU50" s="115">
        <v>12</v>
      </c>
      <c r="AV50" s="116">
        <v>9</v>
      </c>
      <c r="AW50" s="110">
        <v>1</v>
      </c>
      <c r="AX50" s="112">
        <v>0</v>
      </c>
      <c r="AY50" s="118">
        <v>4</v>
      </c>
    </row>
    <row r="51" spans="1:51" x14ac:dyDescent="0.15">
      <c r="A51">
        <v>3</v>
      </c>
      <c r="B51">
        <v>219</v>
      </c>
      <c r="C51" s="152" t="s">
        <v>78</v>
      </c>
      <c r="D51" s="24"/>
      <c r="E51" s="149">
        <v>210.32</v>
      </c>
      <c r="F51" s="150">
        <v>42732</v>
      </c>
      <c r="G51" s="103">
        <v>105736</v>
      </c>
      <c r="H51" s="103">
        <v>50536</v>
      </c>
      <c r="I51" s="103">
        <v>55200</v>
      </c>
      <c r="J51" s="104">
        <v>-83</v>
      </c>
      <c r="K51" s="105">
        <v>-55</v>
      </c>
      <c r="L51" s="106">
        <v>-28</v>
      </c>
      <c r="M51" s="104">
        <v>-40</v>
      </c>
      <c r="N51" s="105">
        <v>-31</v>
      </c>
      <c r="O51" s="151">
        <v>-9</v>
      </c>
      <c r="P51" s="104">
        <v>47</v>
      </c>
      <c r="Q51" s="105">
        <v>19</v>
      </c>
      <c r="R51" s="106">
        <v>28</v>
      </c>
      <c r="S51" s="107">
        <v>19</v>
      </c>
      <c r="T51" s="108">
        <v>28</v>
      </c>
      <c r="U51" s="108">
        <v>0</v>
      </c>
      <c r="V51" s="109">
        <v>0</v>
      </c>
      <c r="W51" s="104">
        <v>87</v>
      </c>
      <c r="X51" s="105">
        <v>50</v>
      </c>
      <c r="Y51" s="106">
        <v>37</v>
      </c>
      <c r="Z51" s="107">
        <v>50</v>
      </c>
      <c r="AA51" s="108">
        <v>37</v>
      </c>
      <c r="AB51" s="108">
        <v>0</v>
      </c>
      <c r="AC51" s="109">
        <v>0</v>
      </c>
      <c r="AD51" s="110">
        <v>-43</v>
      </c>
      <c r="AE51" s="111">
        <v>-24</v>
      </c>
      <c r="AF51" s="112">
        <v>-19</v>
      </c>
      <c r="AG51" s="110">
        <v>268</v>
      </c>
      <c r="AH51" s="111">
        <v>111</v>
      </c>
      <c r="AI51" s="113">
        <v>157</v>
      </c>
      <c r="AJ51" s="114">
        <v>94</v>
      </c>
      <c r="AK51" s="115">
        <v>120</v>
      </c>
      <c r="AL51" s="115">
        <v>15</v>
      </c>
      <c r="AM51" s="116">
        <v>32</v>
      </c>
      <c r="AN51" s="110">
        <v>2</v>
      </c>
      <c r="AO51" s="112">
        <v>5</v>
      </c>
      <c r="AP51" s="117">
        <v>311</v>
      </c>
      <c r="AQ51" s="111">
        <v>135</v>
      </c>
      <c r="AR51" s="113">
        <v>176</v>
      </c>
      <c r="AS51" s="114">
        <v>126</v>
      </c>
      <c r="AT51" s="115">
        <v>155</v>
      </c>
      <c r="AU51" s="115">
        <v>9</v>
      </c>
      <c r="AV51" s="116">
        <v>21</v>
      </c>
      <c r="AW51" s="110">
        <v>0</v>
      </c>
      <c r="AX51" s="112">
        <v>0</v>
      </c>
      <c r="AY51" s="118">
        <v>-24</v>
      </c>
    </row>
    <row r="52" spans="1:51" x14ac:dyDescent="0.15">
      <c r="A52">
        <v>5</v>
      </c>
      <c r="B52">
        <v>220</v>
      </c>
      <c r="C52" s="152" t="s">
        <v>79</v>
      </c>
      <c r="D52" s="24" t="s">
        <v>51</v>
      </c>
      <c r="E52" s="149">
        <v>150.97999999999999</v>
      </c>
      <c r="F52" s="150">
        <v>16398</v>
      </c>
      <c r="G52" s="103">
        <v>41120</v>
      </c>
      <c r="H52" s="103">
        <v>20322</v>
      </c>
      <c r="I52" s="103">
        <v>20798</v>
      </c>
      <c r="J52" s="104">
        <v>-30</v>
      </c>
      <c r="K52" s="105">
        <v>-17</v>
      </c>
      <c r="L52" s="106">
        <v>-13</v>
      </c>
      <c r="M52" s="104">
        <v>-32</v>
      </c>
      <c r="N52" s="105">
        <v>-19</v>
      </c>
      <c r="O52" s="151">
        <v>-13</v>
      </c>
      <c r="P52" s="104">
        <v>19</v>
      </c>
      <c r="Q52" s="105">
        <v>10</v>
      </c>
      <c r="R52" s="106">
        <v>9</v>
      </c>
      <c r="S52" s="107">
        <v>9</v>
      </c>
      <c r="T52" s="108">
        <v>9</v>
      </c>
      <c r="U52" s="108">
        <v>1</v>
      </c>
      <c r="V52" s="109">
        <v>0</v>
      </c>
      <c r="W52" s="104">
        <v>51</v>
      </c>
      <c r="X52" s="105">
        <v>29</v>
      </c>
      <c r="Y52" s="106">
        <v>22</v>
      </c>
      <c r="Z52" s="107">
        <v>29</v>
      </c>
      <c r="AA52" s="108">
        <v>22</v>
      </c>
      <c r="AB52" s="108">
        <v>0</v>
      </c>
      <c r="AC52" s="109">
        <v>0</v>
      </c>
      <c r="AD52" s="110">
        <v>2</v>
      </c>
      <c r="AE52" s="111">
        <v>2</v>
      </c>
      <c r="AF52" s="112">
        <v>0</v>
      </c>
      <c r="AG52" s="110">
        <v>105</v>
      </c>
      <c r="AH52" s="111">
        <v>62</v>
      </c>
      <c r="AI52" s="113">
        <v>43</v>
      </c>
      <c r="AJ52" s="114">
        <v>39</v>
      </c>
      <c r="AK52" s="115">
        <v>28</v>
      </c>
      <c r="AL52" s="115">
        <v>22</v>
      </c>
      <c r="AM52" s="116">
        <v>13</v>
      </c>
      <c r="AN52" s="110">
        <v>1</v>
      </c>
      <c r="AO52" s="112">
        <v>2</v>
      </c>
      <c r="AP52" s="117">
        <v>103</v>
      </c>
      <c r="AQ52" s="111">
        <v>60</v>
      </c>
      <c r="AR52" s="113">
        <v>43</v>
      </c>
      <c r="AS52" s="114">
        <v>34</v>
      </c>
      <c r="AT52" s="115">
        <v>34</v>
      </c>
      <c r="AU52" s="115">
        <v>25</v>
      </c>
      <c r="AV52" s="116">
        <v>9</v>
      </c>
      <c r="AW52" s="110">
        <v>1</v>
      </c>
      <c r="AX52" s="112">
        <v>0</v>
      </c>
      <c r="AY52" s="118">
        <v>-16</v>
      </c>
    </row>
    <row r="53" spans="1:51" x14ac:dyDescent="0.15">
      <c r="A53">
        <v>9</v>
      </c>
      <c r="B53">
        <v>221</v>
      </c>
      <c r="C53" s="152" t="s">
        <v>80</v>
      </c>
      <c r="D53" s="24"/>
      <c r="E53" s="149">
        <v>377.59</v>
      </c>
      <c r="F53" s="150">
        <v>15908</v>
      </c>
      <c r="G53" s="103">
        <v>38361</v>
      </c>
      <c r="H53" s="103">
        <v>18257</v>
      </c>
      <c r="I53" s="103">
        <v>20104</v>
      </c>
      <c r="J53" s="104">
        <v>-29</v>
      </c>
      <c r="K53" s="105">
        <v>-12</v>
      </c>
      <c r="L53" s="106">
        <v>-17</v>
      </c>
      <c r="M53" s="104">
        <v>-35</v>
      </c>
      <c r="N53" s="105">
        <v>-14</v>
      </c>
      <c r="O53" s="151">
        <v>-21</v>
      </c>
      <c r="P53" s="104">
        <v>17</v>
      </c>
      <c r="Q53" s="105">
        <v>11</v>
      </c>
      <c r="R53" s="106">
        <v>6</v>
      </c>
      <c r="S53" s="107">
        <v>10</v>
      </c>
      <c r="T53" s="108">
        <v>6</v>
      </c>
      <c r="U53" s="108">
        <v>1</v>
      </c>
      <c r="V53" s="109">
        <v>0</v>
      </c>
      <c r="W53" s="104">
        <v>52</v>
      </c>
      <c r="X53" s="105">
        <v>25</v>
      </c>
      <c r="Y53" s="106">
        <v>27</v>
      </c>
      <c r="Z53" s="107">
        <v>25</v>
      </c>
      <c r="AA53" s="108">
        <v>27</v>
      </c>
      <c r="AB53" s="108">
        <v>0</v>
      </c>
      <c r="AC53" s="109">
        <v>0</v>
      </c>
      <c r="AD53" s="110">
        <v>6</v>
      </c>
      <c r="AE53" s="111">
        <v>2</v>
      </c>
      <c r="AF53" s="112">
        <v>4</v>
      </c>
      <c r="AG53" s="110">
        <v>113</v>
      </c>
      <c r="AH53" s="111">
        <v>54</v>
      </c>
      <c r="AI53" s="113">
        <v>59</v>
      </c>
      <c r="AJ53" s="114">
        <v>40</v>
      </c>
      <c r="AK53" s="115">
        <v>38</v>
      </c>
      <c r="AL53" s="115">
        <v>14</v>
      </c>
      <c r="AM53" s="116">
        <v>21</v>
      </c>
      <c r="AN53" s="110">
        <v>0</v>
      </c>
      <c r="AO53" s="112">
        <v>0</v>
      </c>
      <c r="AP53" s="117">
        <v>107</v>
      </c>
      <c r="AQ53" s="111">
        <v>52</v>
      </c>
      <c r="AR53" s="113">
        <v>55</v>
      </c>
      <c r="AS53" s="114">
        <v>43</v>
      </c>
      <c r="AT53" s="115">
        <v>36</v>
      </c>
      <c r="AU53" s="115">
        <v>9</v>
      </c>
      <c r="AV53" s="116">
        <v>19</v>
      </c>
      <c r="AW53" s="110">
        <v>0</v>
      </c>
      <c r="AX53" s="112">
        <v>0</v>
      </c>
      <c r="AY53" s="118">
        <v>2</v>
      </c>
    </row>
    <row r="54" spans="1:51" x14ac:dyDescent="0.15">
      <c r="A54">
        <v>8</v>
      </c>
      <c r="B54">
        <v>222</v>
      </c>
      <c r="C54" s="152" t="s">
        <v>81</v>
      </c>
      <c r="D54" s="24"/>
      <c r="E54" s="149">
        <v>422.91</v>
      </c>
      <c r="F54" s="150">
        <v>8227</v>
      </c>
      <c r="G54" s="102">
        <v>20865</v>
      </c>
      <c r="H54" s="102">
        <v>10011</v>
      </c>
      <c r="I54" s="102">
        <v>10854</v>
      </c>
      <c r="J54" s="104">
        <v>-2</v>
      </c>
      <c r="K54" s="105">
        <v>5</v>
      </c>
      <c r="L54" s="106">
        <v>-7</v>
      </c>
      <c r="M54" s="104">
        <v>-11</v>
      </c>
      <c r="N54" s="105">
        <v>-1</v>
      </c>
      <c r="O54" s="151">
        <v>-10</v>
      </c>
      <c r="P54" s="104">
        <v>11</v>
      </c>
      <c r="Q54" s="105">
        <v>7</v>
      </c>
      <c r="R54" s="106">
        <v>4</v>
      </c>
      <c r="S54" s="107">
        <v>7</v>
      </c>
      <c r="T54" s="108">
        <v>4</v>
      </c>
      <c r="U54" s="108">
        <v>0</v>
      </c>
      <c r="V54" s="109">
        <v>0</v>
      </c>
      <c r="W54" s="104">
        <v>22</v>
      </c>
      <c r="X54" s="105">
        <v>8</v>
      </c>
      <c r="Y54" s="106">
        <v>14</v>
      </c>
      <c r="Z54" s="107">
        <v>8</v>
      </c>
      <c r="AA54" s="108">
        <v>14</v>
      </c>
      <c r="AB54" s="108">
        <v>0</v>
      </c>
      <c r="AC54" s="109">
        <v>0</v>
      </c>
      <c r="AD54" s="110">
        <v>9</v>
      </c>
      <c r="AE54" s="111">
        <v>6</v>
      </c>
      <c r="AF54" s="112">
        <v>3</v>
      </c>
      <c r="AG54" s="110">
        <v>38</v>
      </c>
      <c r="AH54" s="111">
        <v>21</v>
      </c>
      <c r="AI54" s="113">
        <v>17</v>
      </c>
      <c r="AJ54" s="114">
        <v>17</v>
      </c>
      <c r="AK54" s="115">
        <v>16</v>
      </c>
      <c r="AL54" s="115">
        <v>4</v>
      </c>
      <c r="AM54" s="116">
        <v>1</v>
      </c>
      <c r="AN54" s="110">
        <v>0</v>
      </c>
      <c r="AO54" s="112">
        <v>0</v>
      </c>
      <c r="AP54" s="117">
        <v>29</v>
      </c>
      <c r="AQ54" s="111">
        <v>15</v>
      </c>
      <c r="AR54" s="113">
        <v>14</v>
      </c>
      <c r="AS54" s="114">
        <v>14</v>
      </c>
      <c r="AT54" s="115">
        <v>12</v>
      </c>
      <c r="AU54" s="115">
        <v>1</v>
      </c>
      <c r="AV54" s="116">
        <v>2</v>
      </c>
      <c r="AW54" s="110">
        <v>0</v>
      </c>
      <c r="AX54" s="112">
        <v>0</v>
      </c>
      <c r="AY54" s="118">
        <v>3</v>
      </c>
    </row>
    <row r="55" spans="1:51" x14ac:dyDescent="0.15">
      <c r="A55">
        <v>9</v>
      </c>
      <c r="B55">
        <v>223</v>
      </c>
      <c r="C55" s="152" t="s">
        <v>82</v>
      </c>
      <c r="D55" s="24"/>
      <c r="E55" s="149">
        <v>493.21</v>
      </c>
      <c r="F55" s="150">
        <v>23420</v>
      </c>
      <c r="G55" s="103">
        <v>59229</v>
      </c>
      <c r="H55" s="103">
        <v>28566</v>
      </c>
      <c r="I55" s="103">
        <v>30663</v>
      </c>
      <c r="J55" s="104">
        <v>-31</v>
      </c>
      <c r="K55" s="105">
        <v>-1</v>
      </c>
      <c r="L55" s="106">
        <v>-30</v>
      </c>
      <c r="M55" s="104">
        <v>-31</v>
      </c>
      <c r="N55" s="105">
        <v>-7</v>
      </c>
      <c r="O55" s="151">
        <v>-24</v>
      </c>
      <c r="P55" s="104">
        <v>33</v>
      </c>
      <c r="Q55" s="105">
        <v>21</v>
      </c>
      <c r="R55" s="106">
        <v>12</v>
      </c>
      <c r="S55" s="107">
        <v>21</v>
      </c>
      <c r="T55" s="108">
        <v>12</v>
      </c>
      <c r="U55" s="108">
        <v>0</v>
      </c>
      <c r="V55" s="109">
        <v>0</v>
      </c>
      <c r="W55" s="104">
        <v>64</v>
      </c>
      <c r="X55" s="105">
        <v>28</v>
      </c>
      <c r="Y55" s="106">
        <v>36</v>
      </c>
      <c r="Z55" s="107">
        <v>28</v>
      </c>
      <c r="AA55" s="108">
        <v>36</v>
      </c>
      <c r="AB55" s="108">
        <v>0</v>
      </c>
      <c r="AC55" s="109">
        <v>0</v>
      </c>
      <c r="AD55" s="110">
        <v>0</v>
      </c>
      <c r="AE55" s="111">
        <v>6</v>
      </c>
      <c r="AF55" s="112">
        <v>-6</v>
      </c>
      <c r="AG55" s="110">
        <v>128</v>
      </c>
      <c r="AH55" s="111">
        <v>76</v>
      </c>
      <c r="AI55" s="113">
        <v>52</v>
      </c>
      <c r="AJ55" s="114">
        <v>45</v>
      </c>
      <c r="AK55" s="115">
        <v>42</v>
      </c>
      <c r="AL55" s="115">
        <v>28</v>
      </c>
      <c r="AM55" s="116">
        <v>10</v>
      </c>
      <c r="AN55" s="110">
        <v>3</v>
      </c>
      <c r="AO55" s="112">
        <v>0</v>
      </c>
      <c r="AP55" s="117">
        <v>128</v>
      </c>
      <c r="AQ55" s="111">
        <v>70</v>
      </c>
      <c r="AR55" s="113">
        <v>58</v>
      </c>
      <c r="AS55" s="114">
        <v>57</v>
      </c>
      <c r="AT55" s="115">
        <v>41</v>
      </c>
      <c r="AU55" s="115">
        <v>13</v>
      </c>
      <c r="AV55" s="116">
        <v>17</v>
      </c>
      <c r="AW55" s="110">
        <v>0</v>
      </c>
      <c r="AX55" s="112">
        <v>0</v>
      </c>
      <c r="AY55" s="118">
        <v>19</v>
      </c>
    </row>
    <row r="56" spans="1:51" x14ac:dyDescent="0.15">
      <c r="A56">
        <v>10</v>
      </c>
      <c r="B56">
        <v>224</v>
      </c>
      <c r="C56" s="152" t="s">
        <v>83</v>
      </c>
      <c r="D56" s="24"/>
      <c r="E56" s="149">
        <v>229.01</v>
      </c>
      <c r="F56" s="150">
        <v>17333</v>
      </c>
      <c r="G56" s="103">
        <v>42222</v>
      </c>
      <c r="H56" s="103">
        <v>20160</v>
      </c>
      <c r="I56" s="103">
        <v>22062</v>
      </c>
      <c r="J56" s="104">
        <v>-61</v>
      </c>
      <c r="K56" s="105">
        <v>-24</v>
      </c>
      <c r="L56" s="106">
        <v>-37</v>
      </c>
      <c r="M56" s="104">
        <v>-40</v>
      </c>
      <c r="N56" s="105">
        <v>-26</v>
      </c>
      <c r="O56" s="151">
        <v>-14</v>
      </c>
      <c r="P56" s="104">
        <v>21</v>
      </c>
      <c r="Q56" s="105">
        <v>9</v>
      </c>
      <c r="R56" s="106">
        <v>12</v>
      </c>
      <c r="S56" s="107">
        <v>9</v>
      </c>
      <c r="T56" s="108">
        <v>12</v>
      </c>
      <c r="U56" s="108">
        <v>0</v>
      </c>
      <c r="V56" s="109">
        <v>0</v>
      </c>
      <c r="W56" s="104">
        <v>61</v>
      </c>
      <c r="X56" s="105">
        <v>35</v>
      </c>
      <c r="Y56" s="106">
        <v>26</v>
      </c>
      <c r="Z56" s="107">
        <v>35</v>
      </c>
      <c r="AA56" s="108">
        <v>26</v>
      </c>
      <c r="AB56" s="108">
        <v>0</v>
      </c>
      <c r="AC56" s="109">
        <v>0</v>
      </c>
      <c r="AD56" s="110">
        <v>-21</v>
      </c>
      <c r="AE56" s="111">
        <v>2</v>
      </c>
      <c r="AF56" s="112">
        <v>-23</v>
      </c>
      <c r="AG56" s="110">
        <v>122</v>
      </c>
      <c r="AH56" s="111">
        <v>62</v>
      </c>
      <c r="AI56" s="113">
        <v>60</v>
      </c>
      <c r="AJ56" s="114">
        <v>29</v>
      </c>
      <c r="AK56" s="115">
        <v>33</v>
      </c>
      <c r="AL56" s="115">
        <v>33</v>
      </c>
      <c r="AM56" s="116">
        <v>27</v>
      </c>
      <c r="AN56" s="110">
        <v>0</v>
      </c>
      <c r="AO56" s="112">
        <v>0</v>
      </c>
      <c r="AP56" s="117">
        <v>143</v>
      </c>
      <c r="AQ56" s="111">
        <v>60</v>
      </c>
      <c r="AR56" s="113">
        <v>83</v>
      </c>
      <c r="AS56" s="114">
        <v>36</v>
      </c>
      <c r="AT56" s="115">
        <v>49</v>
      </c>
      <c r="AU56" s="115">
        <v>24</v>
      </c>
      <c r="AV56" s="116">
        <v>33</v>
      </c>
      <c r="AW56" s="110">
        <v>0</v>
      </c>
      <c r="AX56" s="112">
        <v>1</v>
      </c>
      <c r="AY56" s="118">
        <v>-9</v>
      </c>
    </row>
    <row r="57" spans="1:51" x14ac:dyDescent="0.15">
      <c r="A57">
        <v>8</v>
      </c>
      <c r="B57">
        <v>225</v>
      </c>
      <c r="C57" s="152" t="s">
        <v>84</v>
      </c>
      <c r="D57" s="24"/>
      <c r="E57" s="149">
        <v>403.06</v>
      </c>
      <c r="F57" s="150">
        <v>11368</v>
      </c>
      <c r="G57" s="103">
        <v>27506</v>
      </c>
      <c r="H57" s="103">
        <v>13217</v>
      </c>
      <c r="I57" s="103">
        <v>14289</v>
      </c>
      <c r="J57" s="104">
        <v>-37</v>
      </c>
      <c r="K57" s="105">
        <v>-25</v>
      </c>
      <c r="L57" s="106">
        <v>-12</v>
      </c>
      <c r="M57" s="104">
        <v>-16</v>
      </c>
      <c r="N57" s="105">
        <v>-9</v>
      </c>
      <c r="O57" s="151">
        <v>-7</v>
      </c>
      <c r="P57" s="104">
        <v>13</v>
      </c>
      <c r="Q57" s="105">
        <v>7</v>
      </c>
      <c r="R57" s="106">
        <v>6</v>
      </c>
      <c r="S57" s="107">
        <v>7</v>
      </c>
      <c r="T57" s="108">
        <v>6</v>
      </c>
      <c r="U57" s="108">
        <v>0</v>
      </c>
      <c r="V57" s="109">
        <v>0</v>
      </c>
      <c r="W57" s="104">
        <v>29</v>
      </c>
      <c r="X57" s="105">
        <v>16</v>
      </c>
      <c r="Y57" s="106">
        <v>13</v>
      </c>
      <c r="Z57" s="107">
        <v>16</v>
      </c>
      <c r="AA57" s="108">
        <v>13</v>
      </c>
      <c r="AB57" s="108">
        <v>0</v>
      </c>
      <c r="AC57" s="109">
        <v>0</v>
      </c>
      <c r="AD57" s="110">
        <v>-21</v>
      </c>
      <c r="AE57" s="111">
        <v>-16</v>
      </c>
      <c r="AF57" s="112">
        <v>-5</v>
      </c>
      <c r="AG57" s="110">
        <v>45</v>
      </c>
      <c r="AH57" s="111">
        <v>20</v>
      </c>
      <c r="AI57" s="113">
        <v>25</v>
      </c>
      <c r="AJ57" s="114">
        <v>18</v>
      </c>
      <c r="AK57" s="115">
        <v>16</v>
      </c>
      <c r="AL57" s="115">
        <v>2</v>
      </c>
      <c r="AM57" s="116">
        <v>9</v>
      </c>
      <c r="AN57" s="110">
        <v>0</v>
      </c>
      <c r="AO57" s="112">
        <v>0</v>
      </c>
      <c r="AP57" s="117">
        <v>66</v>
      </c>
      <c r="AQ57" s="111">
        <v>36</v>
      </c>
      <c r="AR57" s="113">
        <v>30</v>
      </c>
      <c r="AS57" s="114">
        <v>29</v>
      </c>
      <c r="AT57" s="115">
        <v>23</v>
      </c>
      <c r="AU57" s="115">
        <v>6</v>
      </c>
      <c r="AV57" s="116">
        <v>7</v>
      </c>
      <c r="AW57" s="110">
        <v>1</v>
      </c>
      <c r="AX57" s="112">
        <v>0</v>
      </c>
      <c r="AY57" s="118">
        <v>-12</v>
      </c>
    </row>
    <row r="58" spans="1:51" x14ac:dyDescent="0.15">
      <c r="A58">
        <v>10</v>
      </c>
      <c r="B58">
        <v>226</v>
      </c>
      <c r="C58" s="152" t="s">
        <v>85</v>
      </c>
      <c r="D58" s="24"/>
      <c r="E58" s="149">
        <v>184.24</v>
      </c>
      <c r="F58" s="150">
        <v>17853</v>
      </c>
      <c r="G58" s="102">
        <v>40911</v>
      </c>
      <c r="H58" s="102">
        <v>19339</v>
      </c>
      <c r="I58" s="103">
        <v>21572</v>
      </c>
      <c r="J58" s="104">
        <v>-35</v>
      </c>
      <c r="K58" s="105">
        <v>-21</v>
      </c>
      <c r="L58" s="106">
        <v>-14</v>
      </c>
      <c r="M58" s="104">
        <v>-46</v>
      </c>
      <c r="N58" s="105">
        <v>-25</v>
      </c>
      <c r="O58" s="151">
        <v>-21</v>
      </c>
      <c r="P58" s="104">
        <v>21</v>
      </c>
      <c r="Q58" s="105">
        <v>12</v>
      </c>
      <c r="R58" s="106">
        <v>9</v>
      </c>
      <c r="S58" s="107">
        <v>12</v>
      </c>
      <c r="T58" s="108">
        <v>8</v>
      </c>
      <c r="U58" s="108">
        <v>0</v>
      </c>
      <c r="V58" s="109">
        <v>1</v>
      </c>
      <c r="W58" s="104">
        <v>67</v>
      </c>
      <c r="X58" s="105">
        <v>37</v>
      </c>
      <c r="Y58" s="106">
        <v>30</v>
      </c>
      <c r="Z58" s="107">
        <v>37</v>
      </c>
      <c r="AA58" s="108">
        <v>30</v>
      </c>
      <c r="AB58" s="108">
        <v>0</v>
      </c>
      <c r="AC58" s="109">
        <v>0</v>
      </c>
      <c r="AD58" s="110">
        <v>11</v>
      </c>
      <c r="AE58" s="111">
        <v>4</v>
      </c>
      <c r="AF58" s="112">
        <v>7</v>
      </c>
      <c r="AG58" s="110">
        <v>128</v>
      </c>
      <c r="AH58" s="111">
        <v>62</v>
      </c>
      <c r="AI58" s="113">
        <v>66</v>
      </c>
      <c r="AJ58" s="114">
        <v>28</v>
      </c>
      <c r="AK58" s="115">
        <v>47</v>
      </c>
      <c r="AL58" s="115">
        <v>33</v>
      </c>
      <c r="AM58" s="116">
        <v>19</v>
      </c>
      <c r="AN58" s="110">
        <v>1</v>
      </c>
      <c r="AO58" s="112">
        <v>0</v>
      </c>
      <c r="AP58" s="117">
        <v>117</v>
      </c>
      <c r="AQ58" s="111">
        <v>58</v>
      </c>
      <c r="AR58" s="113">
        <v>59</v>
      </c>
      <c r="AS58" s="114">
        <v>38</v>
      </c>
      <c r="AT58" s="115">
        <v>40</v>
      </c>
      <c r="AU58" s="115">
        <v>20</v>
      </c>
      <c r="AV58" s="116">
        <v>19</v>
      </c>
      <c r="AW58" s="110">
        <v>0</v>
      </c>
      <c r="AX58" s="112">
        <v>0</v>
      </c>
      <c r="AY58" s="118">
        <v>-16</v>
      </c>
    </row>
    <row r="59" spans="1:51" s="154" customFormat="1" x14ac:dyDescent="0.15">
      <c r="A59">
        <v>7</v>
      </c>
      <c r="B59">
        <v>227</v>
      </c>
      <c r="C59" s="152" t="s">
        <v>86</v>
      </c>
      <c r="D59" s="24"/>
      <c r="E59" s="149">
        <v>658.54</v>
      </c>
      <c r="F59" s="150">
        <v>12804</v>
      </c>
      <c r="G59" s="103">
        <v>32698</v>
      </c>
      <c r="H59" s="103">
        <v>15649</v>
      </c>
      <c r="I59" s="103">
        <v>17049</v>
      </c>
      <c r="J59" s="104">
        <v>-47</v>
      </c>
      <c r="K59" s="105">
        <v>-24</v>
      </c>
      <c r="L59" s="106">
        <v>-23</v>
      </c>
      <c r="M59" s="104">
        <v>-34</v>
      </c>
      <c r="N59" s="105">
        <v>-23</v>
      </c>
      <c r="O59" s="151">
        <v>-11</v>
      </c>
      <c r="P59" s="104">
        <v>8</v>
      </c>
      <c r="Q59" s="105">
        <v>3</v>
      </c>
      <c r="R59" s="106">
        <v>5</v>
      </c>
      <c r="S59" s="107">
        <v>3</v>
      </c>
      <c r="T59" s="108">
        <v>5</v>
      </c>
      <c r="U59" s="108">
        <v>0</v>
      </c>
      <c r="V59" s="109">
        <v>0</v>
      </c>
      <c r="W59" s="104">
        <v>42</v>
      </c>
      <c r="X59" s="105">
        <v>26</v>
      </c>
      <c r="Y59" s="106">
        <v>16</v>
      </c>
      <c r="Z59" s="107">
        <v>26</v>
      </c>
      <c r="AA59" s="108">
        <v>16</v>
      </c>
      <c r="AB59" s="108">
        <v>0</v>
      </c>
      <c r="AC59" s="109">
        <v>0</v>
      </c>
      <c r="AD59" s="104">
        <v>-13</v>
      </c>
      <c r="AE59" s="105">
        <v>-1</v>
      </c>
      <c r="AF59" s="106">
        <v>-12</v>
      </c>
      <c r="AG59" s="104">
        <v>44</v>
      </c>
      <c r="AH59" s="105">
        <v>26</v>
      </c>
      <c r="AI59" s="151">
        <v>18</v>
      </c>
      <c r="AJ59" s="107">
        <v>24</v>
      </c>
      <c r="AK59" s="108">
        <v>12</v>
      </c>
      <c r="AL59" s="108">
        <v>2</v>
      </c>
      <c r="AM59" s="109">
        <v>6</v>
      </c>
      <c r="AN59" s="104">
        <v>0</v>
      </c>
      <c r="AO59" s="106">
        <v>0</v>
      </c>
      <c r="AP59" s="118">
        <v>57</v>
      </c>
      <c r="AQ59" s="105">
        <v>27</v>
      </c>
      <c r="AR59" s="151">
        <v>30</v>
      </c>
      <c r="AS59" s="107">
        <v>25</v>
      </c>
      <c r="AT59" s="108">
        <v>26</v>
      </c>
      <c r="AU59" s="108">
        <v>2</v>
      </c>
      <c r="AV59" s="109">
        <v>4</v>
      </c>
      <c r="AW59" s="104">
        <v>0</v>
      </c>
      <c r="AX59" s="106">
        <v>0</v>
      </c>
      <c r="AY59" s="118">
        <v>-8</v>
      </c>
    </row>
    <row r="60" spans="1:51" x14ac:dyDescent="0.15">
      <c r="A60">
        <v>5</v>
      </c>
      <c r="B60" s="2">
        <v>228</v>
      </c>
      <c r="C60" s="152" t="s">
        <v>87</v>
      </c>
      <c r="D60" s="155"/>
      <c r="E60" s="149">
        <v>157.55000000000001</v>
      </c>
      <c r="F60" s="150">
        <v>17329</v>
      </c>
      <c r="G60" s="103">
        <v>40018</v>
      </c>
      <c r="H60" s="103">
        <v>19728</v>
      </c>
      <c r="I60" s="103">
        <v>20290</v>
      </c>
      <c r="J60" s="104">
        <v>14</v>
      </c>
      <c r="K60" s="105">
        <v>8</v>
      </c>
      <c r="L60" s="106">
        <v>6</v>
      </c>
      <c r="M60" s="104">
        <v>-26</v>
      </c>
      <c r="N60" s="105">
        <v>-15</v>
      </c>
      <c r="O60" s="151">
        <v>-11</v>
      </c>
      <c r="P60" s="104">
        <v>18</v>
      </c>
      <c r="Q60" s="105">
        <v>11</v>
      </c>
      <c r="R60" s="106">
        <v>7</v>
      </c>
      <c r="S60" s="107">
        <v>10</v>
      </c>
      <c r="T60" s="108">
        <v>7</v>
      </c>
      <c r="U60" s="108">
        <v>1</v>
      </c>
      <c r="V60" s="109">
        <v>0</v>
      </c>
      <c r="W60" s="104">
        <v>44</v>
      </c>
      <c r="X60" s="105">
        <v>26</v>
      </c>
      <c r="Y60" s="106">
        <v>18</v>
      </c>
      <c r="Z60" s="107">
        <v>26</v>
      </c>
      <c r="AA60" s="108">
        <v>18</v>
      </c>
      <c r="AB60" s="108">
        <v>0</v>
      </c>
      <c r="AC60" s="109">
        <v>0</v>
      </c>
      <c r="AD60" s="104">
        <v>40</v>
      </c>
      <c r="AE60" s="105">
        <v>23</v>
      </c>
      <c r="AF60" s="106">
        <v>17</v>
      </c>
      <c r="AG60" s="104">
        <v>193</v>
      </c>
      <c r="AH60" s="105">
        <v>113</v>
      </c>
      <c r="AI60" s="151">
        <v>80</v>
      </c>
      <c r="AJ60" s="107">
        <v>58</v>
      </c>
      <c r="AK60" s="108">
        <v>48</v>
      </c>
      <c r="AL60" s="108">
        <v>54</v>
      </c>
      <c r="AM60" s="109">
        <v>31</v>
      </c>
      <c r="AN60" s="104">
        <v>1</v>
      </c>
      <c r="AO60" s="106">
        <v>1</v>
      </c>
      <c r="AP60" s="118">
        <v>153</v>
      </c>
      <c r="AQ60" s="105">
        <v>90</v>
      </c>
      <c r="AR60" s="151">
        <v>63</v>
      </c>
      <c r="AS60" s="107">
        <v>60</v>
      </c>
      <c r="AT60" s="108">
        <v>42</v>
      </c>
      <c r="AU60" s="108">
        <v>22</v>
      </c>
      <c r="AV60" s="109">
        <v>17</v>
      </c>
      <c r="AW60" s="104">
        <v>8</v>
      </c>
      <c r="AX60" s="106">
        <v>4</v>
      </c>
      <c r="AY60" s="118">
        <v>35</v>
      </c>
    </row>
    <row r="61" spans="1:51" s="157" customFormat="1" x14ac:dyDescent="0.15">
      <c r="A61">
        <v>7</v>
      </c>
      <c r="B61">
        <v>229</v>
      </c>
      <c r="C61" s="156" t="s">
        <v>88</v>
      </c>
      <c r="D61" s="24" t="s">
        <v>51</v>
      </c>
      <c r="E61" s="149">
        <v>210.87</v>
      </c>
      <c r="F61" s="150">
        <v>28160</v>
      </c>
      <c r="G61" s="103">
        <v>71977</v>
      </c>
      <c r="H61" s="103">
        <v>34844</v>
      </c>
      <c r="I61" s="103">
        <v>37133</v>
      </c>
      <c r="J61" s="104">
        <v>-50</v>
      </c>
      <c r="K61" s="105">
        <v>-30</v>
      </c>
      <c r="L61" s="106">
        <v>-20</v>
      </c>
      <c r="M61" s="104">
        <v>-55</v>
      </c>
      <c r="N61" s="105">
        <v>-29</v>
      </c>
      <c r="O61" s="151">
        <v>-26</v>
      </c>
      <c r="P61" s="104">
        <v>30</v>
      </c>
      <c r="Q61" s="105">
        <v>16</v>
      </c>
      <c r="R61" s="106">
        <v>14</v>
      </c>
      <c r="S61" s="107">
        <v>16</v>
      </c>
      <c r="T61" s="108">
        <v>14</v>
      </c>
      <c r="U61" s="108">
        <v>0</v>
      </c>
      <c r="V61" s="109">
        <v>0</v>
      </c>
      <c r="W61" s="104">
        <v>85</v>
      </c>
      <c r="X61" s="105">
        <v>45</v>
      </c>
      <c r="Y61" s="106">
        <v>40</v>
      </c>
      <c r="Z61" s="107">
        <v>45</v>
      </c>
      <c r="AA61" s="108">
        <v>40</v>
      </c>
      <c r="AB61" s="108">
        <v>0</v>
      </c>
      <c r="AC61" s="109">
        <v>0</v>
      </c>
      <c r="AD61" s="104">
        <v>5</v>
      </c>
      <c r="AE61" s="105">
        <v>-1</v>
      </c>
      <c r="AF61" s="106">
        <v>6</v>
      </c>
      <c r="AG61" s="104">
        <v>130</v>
      </c>
      <c r="AH61" s="105">
        <v>66</v>
      </c>
      <c r="AI61" s="151">
        <v>64</v>
      </c>
      <c r="AJ61" s="107">
        <v>53</v>
      </c>
      <c r="AK61" s="108">
        <v>61</v>
      </c>
      <c r="AL61" s="108">
        <v>13</v>
      </c>
      <c r="AM61" s="109">
        <v>3</v>
      </c>
      <c r="AN61" s="104">
        <v>0</v>
      </c>
      <c r="AO61" s="106">
        <v>0</v>
      </c>
      <c r="AP61" s="118">
        <v>125</v>
      </c>
      <c r="AQ61" s="105">
        <v>67</v>
      </c>
      <c r="AR61" s="151">
        <v>58</v>
      </c>
      <c r="AS61" s="107">
        <v>61</v>
      </c>
      <c r="AT61" s="108">
        <v>51</v>
      </c>
      <c r="AU61" s="108">
        <v>5</v>
      </c>
      <c r="AV61" s="109">
        <v>6</v>
      </c>
      <c r="AW61" s="104">
        <v>1</v>
      </c>
      <c r="AX61" s="106">
        <v>1</v>
      </c>
      <c r="AY61" s="118">
        <v>0</v>
      </c>
    </row>
    <row r="62" spans="1:51" x14ac:dyDescent="0.15">
      <c r="A62" s="157"/>
      <c r="B62" s="157"/>
      <c r="C62" s="158" t="s">
        <v>89</v>
      </c>
      <c r="D62" s="78"/>
      <c r="E62" s="159">
        <v>90.33</v>
      </c>
      <c r="F62" s="80">
        <v>11025</v>
      </c>
      <c r="G62" s="82">
        <v>28401</v>
      </c>
      <c r="H62" s="82">
        <v>13292</v>
      </c>
      <c r="I62" s="82">
        <v>15109</v>
      </c>
      <c r="J62" s="121">
        <v>-9</v>
      </c>
      <c r="K62" s="84">
        <v>-1</v>
      </c>
      <c r="L62" s="85">
        <v>-8</v>
      </c>
      <c r="M62" s="121">
        <v>-22</v>
      </c>
      <c r="N62" s="84">
        <v>-8</v>
      </c>
      <c r="O62" s="160">
        <v>-14</v>
      </c>
      <c r="P62" s="121">
        <v>7</v>
      </c>
      <c r="Q62" s="84">
        <v>5</v>
      </c>
      <c r="R62" s="85">
        <v>2</v>
      </c>
      <c r="S62" s="121">
        <v>5</v>
      </c>
      <c r="T62" s="84">
        <v>2</v>
      </c>
      <c r="U62" s="84">
        <v>0</v>
      </c>
      <c r="V62" s="85">
        <v>0</v>
      </c>
      <c r="W62" s="121">
        <v>29</v>
      </c>
      <c r="X62" s="84">
        <v>13</v>
      </c>
      <c r="Y62" s="85">
        <v>16</v>
      </c>
      <c r="Z62" s="121">
        <v>13</v>
      </c>
      <c r="AA62" s="84">
        <v>16</v>
      </c>
      <c r="AB62" s="84">
        <v>0</v>
      </c>
      <c r="AC62" s="85">
        <v>0</v>
      </c>
      <c r="AD62" s="121">
        <v>13</v>
      </c>
      <c r="AE62" s="84">
        <v>7</v>
      </c>
      <c r="AF62" s="85">
        <v>6</v>
      </c>
      <c r="AG62" s="121">
        <v>77</v>
      </c>
      <c r="AH62" s="84">
        <v>40</v>
      </c>
      <c r="AI62" s="160">
        <v>37</v>
      </c>
      <c r="AJ62" s="121">
        <v>37</v>
      </c>
      <c r="AK62" s="84">
        <v>32</v>
      </c>
      <c r="AL62" s="84">
        <v>2</v>
      </c>
      <c r="AM62" s="85">
        <v>5</v>
      </c>
      <c r="AN62" s="121">
        <v>1</v>
      </c>
      <c r="AO62" s="85">
        <v>0</v>
      </c>
      <c r="AP62" s="98">
        <v>64</v>
      </c>
      <c r="AQ62" s="84">
        <v>33</v>
      </c>
      <c r="AR62" s="160">
        <v>31</v>
      </c>
      <c r="AS62" s="121">
        <v>31</v>
      </c>
      <c r="AT62" s="84">
        <v>31</v>
      </c>
      <c r="AU62" s="84">
        <v>2</v>
      </c>
      <c r="AV62" s="85">
        <v>0</v>
      </c>
      <c r="AW62" s="121">
        <v>0</v>
      </c>
      <c r="AX62" s="85">
        <v>0</v>
      </c>
      <c r="AY62" s="98">
        <v>11</v>
      </c>
    </row>
    <row r="63" spans="1:51" s="157" customFormat="1" x14ac:dyDescent="0.15">
      <c r="A63">
        <v>3</v>
      </c>
      <c r="B63">
        <v>301</v>
      </c>
      <c r="C63" s="152" t="s">
        <v>90</v>
      </c>
      <c r="D63" s="24"/>
      <c r="E63" s="149">
        <v>90.33</v>
      </c>
      <c r="F63" s="150">
        <v>11025</v>
      </c>
      <c r="G63" s="103">
        <v>28401</v>
      </c>
      <c r="H63" s="103">
        <v>13292</v>
      </c>
      <c r="I63" s="103">
        <v>15109</v>
      </c>
      <c r="J63" s="104">
        <v>-9</v>
      </c>
      <c r="K63" s="105">
        <v>-1</v>
      </c>
      <c r="L63" s="106">
        <v>-8</v>
      </c>
      <c r="M63" s="104">
        <v>-22</v>
      </c>
      <c r="N63" s="105">
        <v>-8</v>
      </c>
      <c r="O63" s="151">
        <v>-14</v>
      </c>
      <c r="P63" s="104">
        <v>7</v>
      </c>
      <c r="Q63" s="105">
        <v>5</v>
      </c>
      <c r="R63" s="106">
        <v>2</v>
      </c>
      <c r="S63" s="107">
        <v>5</v>
      </c>
      <c r="T63" s="108">
        <v>2</v>
      </c>
      <c r="U63" s="108">
        <v>0</v>
      </c>
      <c r="V63" s="109">
        <v>0</v>
      </c>
      <c r="W63" s="104">
        <v>29</v>
      </c>
      <c r="X63" s="105">
        <v>13</v>
      </c>
      <c r="Y63" s="106">
        <v>16</v>
      </c>
      <c r="Z63" s="107">
        <v>13</v>
      </c>
      <c r="AA63" s="108">
        <v>16</v>
      </c>
      <c r="AB63" s="108">
        <v>0</v>
      </c>
      <c r="AC63" s="109">
        <v>0</v>
      </c>
      <c r="AD63" s="104">
        <v>13</v>
      </c>
      <c r="AE63" s="105">
        <v>7</v>
      </c>
      <c r="AF63" s="106">
        <v>6</v>
      </c>
      <c r="AG63" s="104">
        <v>77</v>
      </c>
      <c r="AH63" s="105">
        <v>40</v>
      </c>
      <c r="AI63" s="151">
        <v>37</v>
      </c>
      <c r="AJ63" s="107">
        <v>37</v>
      </c>
      <c r="AK63" s="108">
        <v>32</v>
      </c>
      <c r="AL63" s="108">
        <v>2</v>
      </c>
      <c r="AM63" s="109">
        <v>5</v>
      </c>
      <c r="AN63" s="104">
        <v>1</v>
      </c>
      <c r="AO63" s="106">
        <v>0</v>
      </c>
      <c r="AP63" s="118">
        <v>64</v>
      </c>
      <c r="AQ63" s="105">
        <v>33</v>
      </c>
      <c r="AR63" s="151">
        <v>31</v>
      </c>
      <c r="AS63" s="107">
        <v>31</v>
      </c>
      <c r="AT63" s="108">
        <v>31</v>
      </c>
      <c r="AU63" s="108">
        <v>2</v>
      </c>
      <c r="AV63" s="109">
        <v>0</v>
      </c>
      <c r="AW63" s="104">
        <v>0</v>
      </c>
      <c r="AX63" s="106">
        <v>0</v>
      </c>
      <c r="AY63" s="118">
        <v>11</v>
      </c>
    </row>
    <row r="64" spans="1:51" x14ac:dyDescent="0.15">
      <c r="A64" s="157"/>
      <c r="B64" s="157"/>
      <c r="C64" s="158" t="s">
        <v>91</v>
      </c>
      <c r="D64" s="78"/>
      <c r="E64" s="159">
        <v>185.19</v>
      </c>
      <c r="F64" s="80">
        <v>6511</v>
      </c>
      <c r="G64" s="134">
        <v>18058</v>
      </c>
      <c r="H64" s="134">
        <v>8701</v>
      </c>
      <c r="I64" s="134">
        <v>9357</v>
      </c>
      <c r="J64" s="121">
        <v>-39</v>
      </c>
      <c r="K64" s="84">
        <v>-15</v>
      </c>
      <c r="L64" s="85">
        <v>-24</v>
      </c>
      <c r="M64" s="121">
        <v>-29</v>
      </c>
      <c r="N64" s="84">
        <v>-13</v>
      </c>
      <c r="O64" s="160">
        <v>-16</v>
      </c>
      <c r="P64" s="121">
        <v>1</v>
      </c>
      <c r="Q64" s="84">
        <v>0</v>
      </c>
      <c r="R64" s="85">
        <v>1</v>
      </c>
      <c r="S64" s="121">
        <v>0</v>
      </c>
      <c r="T64" s="84">
        <v>1</v>
      </c>
      <c r="U64" s="84">
        <v>0</v>
      </c>
      <c r="V64" s="85">
        <v>0</v>
      </c>
      <c r="W64" s="121">
        <v>30</v>
      </c>
      <c r="X64" s="84">
        <v>13</v>
      </c>
      <c r="Y64" s="85">
        <v>17</v>
      </c>
      <c r="Z64" s="121">
        <v>13</v>
      </c>
      <c r="AA64" s="84">
        <v>17</v>
      </c>
      <c r="AB64" s="84">
        <v>0</v>
      </c>
      <c r="AC64" s="85">
        <v>0</v>
      </c>
      <c r="AD64" s="121">
        <v>-10</v>
      </c>
      <c r="AE64" s="84">
        <v>-2</v>
      </c>
      <c r="AF64" s="85">
        <v>-8</v>
      </c>
      <c r="AG64" s="121">
        <v>37</v>
      </c>
      <c r="AH64" s="84">
        <v>19</v>
      </c>
      <c r="AI64" s="160">
        <v>18</v>
      </c>
      <c r="AJ64" s="121">
        <v>13</v>
      </c>
      <c r="AK64" s="84">
        <v>14</v>
      </c>
      <c r="AL64" s="84">
        <v>5</v>
      </c>
      <c r="AM64" s="85">
        <v>3</v>
      </c>
      <c r="AN64" s="121">
        <v>1</v>
      </c>
      <c r="AO64" s="85">
        <v>1</v>
      </c>
      <c r="AP64" s="98">
        <v>47</v>
      </c>
      <c r="AQ64" s="84">
        <v>21</v>
      </c>
      <c r="AR64" s="160">
        <v>26</v>
      </c>
      <c r="AS64" s="121">
        <v>16</v>
      </c>
      <c r="AT64" s="84">
        <v>26</v>
      </c>
      <c r="AU64" s="84">
        <v>4</v>
      </c>
      <c r="AV64" s="85">
        <v>0</v>
      </c>
      <c r="AW64" s="121">
        <v>1</v>
      </c>
      <c r="AX64" s="85">
        <v>0</v>
      </c>
      <c r="AY64" s="98">
        <v>3</v>
      </c>
    </row>
    <row r="65" spans="1:51" s="157" customFormat="1" x14ac:dyDescent="0.15">
      <c r="A65">
        <v>5</v>
      </c>
      <c r="B65">
        <v>365</v>
      </c>
      <c r="C65" s="152" t="s">
        <v>92</v>
      </c>
      <c r="D65" s="24"/>
      <c r="E65" s="149">
        <v>185.19</v>
      </c>
      <c r="F65" s="150">
        <v>6511</v>
      </c>
      <c r="G65" s="103">
        <v>18058</v>
      </c>
      <c r="H65" s="103">
        <v>8701</v>
      </c>
      <c r="I65" s="103">
        <v>9357</v>
      </c>
      <c r="J65" s="104">
        <v>-39</v>
      </c>
      <c r="K65" s="105">
        <v>-15</v>
      </c>
      <c r="L65" s="106">
        <v>-24</v>
      </c>
      <c r="M65" s="104">
        <v>-29</v>
      </c>
      <c r="N65" s="105">
        <v>-13</v>
      </c>
      <c r="O65" s="151">
        <v>-16</v>
      </c>
      <c r="P65" s="104">
        <v>1</v>
      </c>
      <c r="Q65" s="105">
        <v>0</v>
      </c>
      <c r="R65" s="106">
        <v>1</v>
      </c>
      <c r="S65" s="107">
        <v>0</v>
      </c>
      <c r="T65" s="108">
        <v>1</v>
      </c>
      <c r="U65" s="108">
        <v>0</v>
      </c>
      <c r="V65" s="109">
        <v>0</v>
      </c>
      <c r="W65" s="104">
        <v>30</v>
      </c>
      <c r="X65" s="105">
        <v>13</v>
      </c>
      <c r="Y65" s="106">
        <v>17</v>
      </c>
      <c r="Z65" s="107">
        <v>13</v>
      </c>
      <c r="AA65" s="108">
        <v>17</v>
      </c>
      <c r="AB65" s="108">
        <v>0</v>
      </c>
      <c r="AC65" s="109">
        <v>0</v>
      </c>
      <c r="AD65" s="104">
        <v>-10</v>
      </c>
      <c r="AE65" s="105">
        <v>-2</v>
      </c>
      <c r="AF65" s="106">
        <v>-8</v>
      </c>
      <c r="AG65" s="104">
        <v>37</v>
      </c>
      <c r="AH65" s="105">
        <v>19</v>
      </c>
      <c r="AI65" s="151">
        <v>18</v>
      </c>
      <c r="AJ65" s="107">
        <v>13</v>
      </c>
      <c r="AK65" s="108">
        <v>14</v>
      </c>
      <c r="AL65" s="108">
        <v>5</v>
      </c>
      <c r="AM65" s="109">
        <v>3</v>
      </c>
      <c r="AN65" s="104">
        <v>1</v>
      </c>
      <c r="AO65" s="106">
        <v>1</v>
      </c>
      <c r="AP65" s="118">
        <v>47</v>
      </c>
      <c r="AQ65" s="105">
        <v>21</v>
      </c>
      <c r="AR65" s="151">
        <v>26</v>
      </c>
      <c r="AS65" s="107">
        <v>16</v>
      </c>
      <c r="AT65" s="108">
        <v>26</v>
      </c>
      <c r="AU65" s="108">
        <v>4</v>
      </c>
      <c r="AV65" s="109">
        <v>0</v>
      </c>
      <c r="AW65" s="104">
        <v>1</v>
      </c>
      <c r="AX65" s="106">
        <v>0</v>
      </c>
      <c r="AY65" s="118">
        <v>3</v>
      </c>
    </row>
    <row r="66" spans="1:51" x14ac:dyDescent="0.15">
      <c r="A66" s="157"/>
      <c r="B66" s="157"/>
      <c r="C66" s="120" t="s">
        <v>93</v>
      </c>
      <c r="D66" s="78"/>
      <c r="E66" s="159">
        <v>44.05</v>
      </c>
      <c r="F66" s="80">
        <v>26049</v>
      </c>
      <c r="G66" s="82">
        <v>63802</v>
      </c>
      <c r="H66" s="82">
        <v>31084</v>
      </c>
      <c r="I66" s="82">
        <v>32718</v>
      </c>
      <c r="J66" s="121">
        <v>-13</v>
      </c>
      <c r="K66" s="84">
        <v>6</v>
      </c>
      <c r="L66" s="85">
        <v>-19</v>
      </c>
      <c r="M66" s="121">
        <v>-19</v>
      </c>
      <c r="N66" s="84">
        <v>-9</v>
      </c>
      <c r="O66" s="160">
        <v>-10</v>
      </c>
      <c r="P66" s="121">
        <v>40</v>
      </c>
      <c r="Q66" s="84">
        <v>26</v>
      </c>
      <c r="R66" s="85">
        <v>14</v>
      </c>
      <c r="S66" s="121">
        <v>26</v>
      </c>
      <c r="T66" s="84">
        <v>14</v>
      </c>
      <c r="U66" s="84">
        <v>0</v>
      </c>
      <c r="V66" s="85">
        <v>0</v>
      </c>
      <c r="W66" s="121">
        <v>59</v>
      </c>
      <c r="X66" s="84">
        <v>35</v>
      </c>
      <c r="Y66" s="85">
        <v>24</v>
      </c>
      <c r="Z66" s="121">
        <v>34</v>
      </c>
      <c r="AA66" s="84">
        <v>23</v>
      </c>
      <c r="AB66" s="84">
        <v>1</v>
      </c>
      <c r="AC66" s="85">
        <v>1</v>
      </c>
      <c r="AD66" s="121">
        <v>6</v>
      </c>
      <c r="AE66" s="84">
        <v>15</v>
      </c>
      <c r="AF66" s="85">
        <v>-9</v>
      </c>
      <c r="AG66" s="121">
        <v>184</v>
      </c>
      <c r="AH66" s="84">
        <v>100</v>
      </c>
      <c r="AI66" s="160">
        <v>84</v>
      </c>
      <c r="AJ66" s="121">
        <v>85</v>
      </c>
      <c r="AK66" s="84">
        <v>66</v>
      </c>
      <c r="AL66" s="84">
        <v>15</v>
      </c>
      <c r="AM66" s="85">
        <v>17</v>
      </c>
      <c r="AN66" s="121">
        <v>0</v>
      </c>
      <c r="AO66" s="85">
        <v>1</v>
      </c>
      <c r="AP66" s="98">
        <v>178</v>
      </c>
      <c r="AQ66" s="84">
        <v>85</v>
      </c>
      <c r="AR66" s="160">
        <v>93</v>
      </c>
      <c r="AS66" s="121">
        <v>69</v>
      </c>
      <c r="AT66" s="84">
        <v>84</v>
      </c>
      <c r="AU66" s="84">
        <v>16</v>
      </c>
      <c r="AV66" s="85">
        <v>9</v>
      </c>
      <c r="AW66" s="121">
        <v>0</v>
      </c>
      <c r="AX66" s="85">
        <v>0</v>
      </c>
      <c r="AY66" s="98">
        <v>19</v>
      </c>
    </row>
    <row r="67" spans="1:51" x14ac:dyDescent="0.15">
      <c r="A67">
        <v>4</v>
      </c>
      <c r="B67">
        <v>381</v>
      </c>
      <c r="C67" s="156" t="s">
        <v>94</v>
      </c>
      <c r="D67" s="24"/>
      <c r="E67" s="149">
        <v>34.92</v>
      </c>
      <c r="F67" s="150">
        <v>11795</v>
      </c>
      <c r="G67" s="103">
        <v>29978</v>
      </c>
      <c r="H67" s="103">
        <v>14631</v>
      </c>
      <c r="I67" s="103">
        <v>15347</v>
      </c>
      <c r="J67" s="104">
        <v>-39</v>
      </c>
      <c r="K67" s="105">
        <v>-14</v>
      </c>
      <c r="L67" s="106">
        <v>-25</v>
      </c>
      <c r="M67" s="104">
        <v>-13</v>
      </c>
      <c r="N67" s="105">
        <v>-5</v>
      </c>
      <c r="O67" s="151">
        <v>-8</v>
      </c>
      <c r="P67" s="104">
        <v>16</v>
      </c>
      <c r="Q67" s="105">
        <v>9</v>
      </c>
      <c r="R67" s="106">
        <v>7</v>
      </c>
      <c r="S67" s="107">
        <v>9</v>
      </c>
      <c r="T67" s="108">
        <v>7</v>
      </c>
      <c r="U67" s="108">
        <v>0</v>
      </c>
      <c r="V67" s="109">
        <v>0</v>
      </c>
      <c r="W67" s="104">
        <v>29</v>
      </c>
      <c r="X67" s="105">
        <v>14</v>
      </c>
      <c r="Y67" s="106">
        <v>15</v>
      </c>
      <c r="Z67" s="107">
        <v>14</v>
      </c>
      <c r="AA67" s="108">
        <v>14</v>
      </c>
      <c r="AB67" s="108">
        <v>0</v>
      </c>
      <c r="AC67" s="109">
        <v>1</v>
      </c>
      <c r="AD67" s="104">
        <v>-26</v>
      </c>
      <c r="AE67" s="105">
        <v>-9</v>
      </c>
      <c r="AF67" s="106">
        <v>-17</v>
      </c>
      <c r="AG67" s="104">
        <v>66</v>
      </c>
      <c r="AH67" s="105">
        <v>32</v>
      </c>
      <c r="AI67" s="151">
        <v>34</v>
      </c>
      <c r="AJ67" s="107">
        <v>22</v>
      </c>
      <c r="AK67" s="108">
        <v>22</v>
      </c>
      <c r="AL67" s="108">
        <v>10</v>
      </c>
      <c r="AM67" s="109">
        <v>12</v>
      </c>
      <c r="AN67" s="104">
        <v>0</v>
      </c>
      <c r="AO67" s="106">
        <v>0</v>
      </c>
      <c r="AP67" s="118">
        <v>92</v>
      </c>
      <c r="AQ67" s="105">
        <v>41</v>
      </c>
      <c r="AR67" s="151">
        <v>51</v>
      </c>
      <c r="AS67" s="107">
        <v>31</v>
      </c>
      <c r="AT67" s="108">
        <v>45</v>
      </c>
      <c r="AU67" s="108">
        <v>10</v>
      </c>
      <c r="AV67" s="109">
        <v>6</v>
      </c>
      <c r="AW67" s="104">
        <v>0</v>
      </c>
      <c r="AX67" s="106">
        <v>0</v>
      </c>
      <c r="AY67" s="118">
        <v>-3</v>
      </c>
    </row>
    <row r="68" spans="1:51" s="157" customFormat="1" x14ac:dyDescent="0.15">
      <c r="A68">
        <v>4</v>
      </c>
      <c r="B68">
        <v>382</v>
      </c>
      <c r="C68" s="152" t="s">
        <v>95</v>
      </c>
      <c r="D68" s="24"/>
      <c r="E68" s="149">
        <v>9.1300000000000008</v>
      </c>
      <c r="F68" s="150">
        <v>14254</v>
      </c>
      <c r="G68" s="103">
        <v>33824</v>
      </c>
      <c r="H68" s="103">
        <v>16453</v>
      </c>
      <c r="I68" s="103">
        <v>17371</v>
      </c>
      <c r="J68" s="104">
        <v>26</v>
      </c>
      <c r="K68" s="105">
        <v>20</v>
      </c>
      <c r="L68" s="106">
        <v>6</v>
      </c>
      <c r="M68" s="104">
        <v>-6</v>
      </c>
      <c r="N68" s="105">
        <v>-4</v>
      </c>
      <c r="O68" s="151">
        <v>-2</v>
      </c>
      <c r="P68" s="104">
        <v>24</v>
      </c>
      <c r="Q68" s="105">
        <v>17</v>
      </c>
      <c r="R68" s="106">
        <v>7</v>
      </c>
      <c r="S68" s="107">
        <v>17</v>
      </c>
      <c r="T68" s="108">
        <v>7</v>
      </c>
      <c r="U68" s="108">
        <v>0</v>
      </c>
      <c r="V68" s="109">
        <v>0</v>
      </c>
      <c r="W68" s="104">
        <v>30</v>
      </c>
      <c r="X68" s="105">
        <v>21</v>
      </c>
      <c r="Y68" s="106">
        <v>9</v>
      </c>
      <c r="Z68" s="107">
        <v>20</v>
      </c>
      <c r="AA68" s="108">
        <v>9</v>
      </c>
      <c r="AB68" s="108">
        <v>1</v>
      </c>
      <c r="AC68" s="109">
        <v>0</v>
      </c>
      <c r="AD68" s="104">
        <v>32</v>
      </c>
      <c r="AE68" s="105">
        <v>24</v>
      </c>
      <c r="AF68" s="106">
        <v>8</v>
      </c>
      <c r="AG68" s="104">
        <v>118</v>
      </c>
      <c r="AH68" s="105">
        <v>68</v>
      </c>
      <c r="AI68" s="151">
        <v>50</v>
      </c>
      <c r="AJ68" s="107">
        <v>63</v>
      </c>
      <c r="AK68" s="108">
        <v>44</v>
      </c>
      <c r="AL68" s="108">
        <v>5</v>
      </c>
      <c r="AM68" s="109">
        <v>5</v>
      </c>
      <c r="AN68" s="104">
        <v>0</v>
      </c>
      <c r="AO68" s="106">
        <v>1</v>
      </c>
      <c r="AP68" s="118">
        <v>86</v>
      </c>
      <c r="AQ68" s="105">
        <v>44</v>
      </c>
      <c r="AR68" s="151">
        <v>42</v>
      </c>
      <c r="AS68" s="107">
        <v>38</v>
      </c>
      <c r="AT68" s="108">
        <v>39</v>
      </c>
      <c r="AU68" s="108">
        <v>6</v>
      </c>
      <c r="AV68" s="109">
        <v>3</v>
      </c>
      <c r="AW68" s="104">
        <v>0</v>
      </c>
      <c r="AX68" s="106">
        <v>0</v>
      </c>
      <c r="AY68" s="118">
        <v>22</v>
      </c>
    </row>
    <row r="69" spans="1:51" x14ac:dyDescent="0.15">
      <c r="A69" s="157"/>
      <c r="B69" s="157"/>
      <c r="C69" s="120" t="s">
        <v>96</v>
      </c>
      <c r="D69" s="78"/>
      <c r="E69" s="159">
        <v>330.7</v>
      </c>
      <c r="F69" s="80">
        <v>16104</v>
      </c>
      <c r="G69" s="82">
        <v>39490</v>
      </c>
      <c r="H69" s="82">
        <v>19073</v>
      </c>
      <c r="I69" s="82">
        <v>20417</v>
      </c>
      <c r="J69" s="121">
        <v>-50</v>
      </c>
      <c r="K69" s="84">
        <v>-27</v>
      </c>
      <c r="L69" s="85">
        <v>-23</v>
      </c>
      <c r="M69" s="121">
        <v>-23</v>
      </c>
      <c r="N69" s="84">
        <v>-9</v>
      </c>
      <c r="O69" s="160">
        <v>-14</v>
      </c>
      <c r="P69" s="121">
        <v>20</v>
      </c>
      <c r="Q69" s="84">
        <v>13</v>
      </c>
      <c r="R69" s="85">
        <v>7</v>
      </c>
      <c r="S69" s="98">
        <v>13</v>
      </c>
      <c r="T69" s="84">
        <v>7</v>
      </c>
      <c r="U69" s="84">
        <v>0</v>
      </c>
      <c r="V69" s="85">
        <v>0</v>
      </c>
      <c r="W69" s="121">
        <v>43</v>
      </c>
      <c r="X69" s="84">
        <v>22</v>
      </c>
      <c r="Y69" s="85">
        <v>21</v>
      </c>
      <c r="Z69" s="121">
        <v>21</v>
      </c>
      <c r="AA69" s="84">
        <v>21</v>
      </c>
      <c r="AB69" s="84">
        <v>1</v>
      </c>
      <c r="AC69" s="85">
        <v>0</v>
      </c>
      <c r="AD69" s="121">
        <v>-27</v>
      </c>
      <c r="AE69" s="84">
        <v>-18</v>
      </c>
      <c r="AF69" s="85">
        <v>-9</v>
      </c>
      <c r="AG69" s="121">
        <v>85</v>
      </c>
      <c r="AH69" s="84">
        <v>37</v>
      </c>
      <c r="AI69" s="160">
        <v>48</v>
      </c>
      <c r="AJ69" s="121">
        <v>28</v>
      </c>
      <c r="AK69" s="84">
        <v>34</v>
      </c>
      <c r="AL69" s="84">
        <v>9</v>
      </c>
      <c r="AM69" s="85">
        <v>14</v>
      </c>
      <c r="AN69" s="121">
        <v>0</v>
      </c>
      <c r="AO69" s="85">
        <v>0</v>
      </c>
      <c r="AP69" s="98">
        <v>112</v>
      </c>
      <c r="AQ69" s="84">
        <v>55</v>
      </c>
      <c r="AR69" s="160">
        <v>57</v>
      </c>
      <c r="AS69" s="121">
        <v>47</v>
      </c>
      <c r="AT69" s="84">
        <v>46</v>
      </c>
      <c r="AU69" s="84">
        <v>6</v>
      </c>
      <c r="AV69" s="85">
        <v>10</v>
      </c>
      <c r="AW69" s="121">
        <v>2</v>
      </c>
      <c r="AX69" s="85">
        <v>1</v>
      </c>
      <c r="AY69" s="98">
        <v>2</v>
      </c>
    </row>
    <row r="70" spans="1:51" x14ac:dyDescent="0.15">
      <c r="A70">
        <v>6</v>
      </c>
      <c r="B70">
        <v>442</v>
      </c>
      <c r="C70" s="152" t="s">
        <v>97</v>
      </c>
      <c r="D70" s="24"/>
      <c r="E70" s="149">
        <v>82.67</v>
      </c>
      <c r="F70" s="150">
        <v>4271</v>
      </c>
      <c r="G70" s="103">
        <v>10460</v>
      </c>
      <c r="H70" s="103">
        <v>5109</v>
      </c>
      <c r="I70" s="103">
        <v>5351</v>
      </c>
      <c r="J70" s="104">
        <v>-22</v>
      </c>
      <c r="K70" s="105">
        <v>-12</v>
      </c>
      <c r="L70" s="106">
        <v>-10</v>
      </c>
      <c r="M70" s="104">
        <v>-10</v>
      </c>
      <c r="N70" s="105">
        <v>-5</v>
      </c>
      <c r="O70" s="151">
        <v>-5</v>
      </c>
      <c r="P70" s="104">
        <v>4</v>
      </c>
      <c r="Q70" s="105">
        <v>3</v>
      </c>
      <c r="R70" s="106">
        <v>1</v>
      </c>
      <c r="S70" s="107">
        <v>3</v>
      </c>
      <c r="T70" s="108">
        <v>1</v>
      </c>
      <c r="U70" s="108">
        <v>0</v>
      </c>
      <c r="V70" s="109">
        <v>0</v>
      </c>
      <c r="W70" s="104">
        <v>14</v>
      </c>
      <c r="X70" s="105">
        <v>8</v>
      </c>
      <c r="Y70" s="106">
        <v>6</v>
      </c>
      <c r="Z70" s="107">
        <v>7</v>
      </c>
      <c r="AA70" s="108">
        <v>6</v>
      </c>
      <c r="AB70" s="108">
        <v>1</v>
      </c>
      <c r="AC70" s="109">
        <v>0</v>
      </c>
      <c r="AD70" s="104">
        <v>-12</v>
      </c>
      <c r="AE70" s="105">
        <v>-7</v>
      </c>
      <c r="AF70" s="106">
        <v>-5</v>
      </c>
      <c r="AG70" s="104">
        <v>13</v>
      </c>
      <c r="AH70" s="105">
        <v>5</v>
      </c>
      <c r="AI70" s="151">
        <v>8</v>
      </c>
      <c r="AJ70" s="107">
        <v>3</v>
      </c>
      <c r="AK70" s="108">
        <v>6</v>
      </c>
      <c r="AL70" s="108">
        <v>2</v>
      </c>
      <c r="AM70" s="109">
        <v>2</v>
      </c>
      <c r="AN70" s="104">
        <v>0</v>
      </c>
      <c r="AO70" s="106">
        <v>0</v>
      </c>
      <c r="AP70" s="118">
        <v>25</v>
      </c>
      <c r="AQ70" s="105">
        <v>12</v>
      </c>
      <c r="AR70" s="151">
        <v>13</v>
      </c>
      <c r="AS70" s="107">
        <v>11</v>
      </c>
      <c r="AT70" s="108">
        <v>10</v>
      </c>
      <c r="AU70" s="108">
        <v>1</v>
      </c>
      <c r="AV70" s="109">
        <v>3</v>
      </c>
      <c r="AW70" s="104">
        <v>0</v>
      </c>
      <c r="AX70" s="106">
        <v>0</v>
      </c>
      <c r="AY70" s="118">
        <v>-2</v>
      </c>
    </row>
    <row r="71" spans="1:51" x14ac:dyDescent="0.15">
      <c r="A71">
        <v>6</v>
      </c>
      <c r="B71">
        <v>443</v>
      </c>
      <c r="C71" s="152" t="s">
        <v>98</v>
      </c>
      <c r="D71" s="24"/>
      <c r="E71" s="149">
        <v>45.79</v>
      </c>
      <c r="F71" s="150">
        <v>8042</v>
      </c>
      <c r="G71" s="103">
        <v>19063</v>
      </c>
      <c r="H71" s="103">
        <v>9286</v>
      </c>
      <c r="I71" s="103">
        <v>9777</v>
      </c>
      <c r="J71" s="104">
        <v>-11</v>
      </c>
      <c r="K71" s="105">
        <v>-3</v>
      </c>
      <c r="L71" s="106">
        <v>-8</v>
      </c>
      <c r="M71" s="104">
        <v>-6</v>
      </c>
      <c r="N71" s="105">
        <v>-2</v>
      </c>
      <c r="O71" s="151">
        <v>-4</v>
      </c>
      <c r="P71" s="104">
        <v>9</v>
      </c>
      <c r="Q71" s="105">
        <v>5</v>
      </c>
      <c r="R71" s="106">
        <v>4</v>
      </c>
      <c r="S71" s="107">
        <v>5</v>
      </c>
      <c r="T71" s="108">
        <v>4</v>
      </c>
      <c r="U71" s="108">
        <v>0</v>
      </c>
      <c r="V71" s="109">
        <v>0</v>
      </c>
      <c r="W71" s="104">
        <v>15</v>
      </c>
      <c r="X71" s="105">
        <v>7</v>
      </c>
      <c r="Y71" s="106">
        <v>8</v>
      </c>
      <c r="Z71" s="107">
        <v>7</v>
      </c>
      <c r="AA71" s="108">
        <v>8</v>
      </c>
      <c r="AB71" s="108">
        <v>0</v>
      </c>
      <c r="AC71" s="109">
        <v>0</v>
      </c>
      <c r="AD71" s="104">
        <v>-5</v>
      </c>
      <c r="AE71" s="105">
        <v>-1</v>
      </c>
      <c r="AF71" s="106">
        <v>-4</v>
      </c>
      <c r="AG71" s="104">
        <v>59</v>
      </c>
      <c r="AH71" s="105">
        <v>30</v>
      </c>
      <c r="AI71" s="151">
        <v>29</v>
      </c>
      <c r="AJ71" s="107">
        <v>23</v>
      </c>
      <c r="AK71" s="108">
        <v>22</v>
      </c>
      <c r="AL71" s="108">
        <v>7</v>
      </c>
      <c r="AM71" s="109">
        <v>7</v>
      </c>
      <c r="AN71" s="104">
        <v>0</v>
      </c>
      <c r="AO71" s="106">
        <v>0</v>
      </c>
      <c r="AP71" s="118">
        <v>64</v>
      </c>
      <c r="AQ71" s="105">
        <v>31</v>
      </c>
      <c r="AR71" s="151">
        <v>33</v>
      </c>
      <c r="AS71" s="107">
        <v>24</v>
      </c>
      <c r="AT71" s="108">
        <v>27</v>
      </c>
      <c r="AU71" s="108">
        <v>5</v>
      </c>
      <c r="AV71" s="109">
        <v>5</v>
      </c>
      <c r="AW71" s="104">
        <v>2</v>
      </c>
      <c r="AX71" s="106">
        <v>1</v>
      </c>
      <c r="AY71" s="118">
        <v>7</v>
      </c>
    </row>
    <row r="72" spans="1:51" s="157" customFormat="1" x14ac:dyDescent="0.15">
      <c r="A72">
        <v>6</v>
      </c>
      <c r="B72">
        <v>446</v>
      </c>
      <c r="C72" s="152" t="s">
        <v>99</v>
      </c>
      <c r="D72" s="24"/>
      <c r="E72" s="149">
        <v>202.23</v>
      </c>
      <c r="F72" s="150">
        <v>3791</v>
      </c>
      <c r="G72" s="103">
        <v>9967</v>
      </c>
      <c r="H72" s="103">
        <v>4678</v>
      </c>
      <c r="I72" s="103">
        <v>5289</v>
      </c>
      <c r="J72" s="104">
        <v>-17</v>
      </c>
      <c r="K72" s="105">
        <v>-12</v>
      </c>
      <c r="L72" s="106">
        <v>-5</v>
      </c>
      <c r="M72" s="104">
        <v>-7</v>
      </c>
      <c r="N72" s="105">
        <v>-2</v>
      </c>
      <c r="O72" s="151">
        <v>-5</v>
      </c>
      <c r="P72" s="104">
        <v>7</v>
      </c>
      <c r="Q72" s="105">
        <v>5</v>
      </c>
      <c r="R72" s="106">
        <v>2</v>
      </c>
      <c r="S72" s="107">
        <v>5</v>
      </c>
      <c r="T72" s="108">
        <v>2</v>
      </c>
      <c r="U72" s="108">
        <v>0</v>
      </c>
      <c r="V72" s="109">
        <v>0</v>
      </c>
      <c r="W72" s="104">
        <v>14</v>
      </c>
      <c r="X72" s="105">
        <v>7</v>
      </c>
      <c r="Y72" s="106">
        <v>7</v>
      </c>
      <c r="Z72" s="107">
        <v>7</v>
      </c>
      <c r="AA72" s="108">
        <v>7</v>
      </c>
      <c r="AB72" s="108">
        <v>0</v>
      </c>
      <c r="AC72" s="109">
        <v>0</v>
      </c>
      <c r="AD72" s="104">
        <v>-10</v>
      </c>
      <c r="AE72" s="105">
        <v>-10</v>
      </c>
      <c r="AF72" s="106">
        <v>0</v>
      </c>
      <c r="AG72" s="104">
        <v>13</v>
      </c>
      <c r="AH72" s="105">
        <v>2</v>
      </c>
      <c r="AI72" s="151">
        <v>11</v>
      </c>
      <c r="AJ72" s="107">
        <v>2</v>
      </c>
      <c r="AK72" s="108">
        <v>6</v>
      </c>
      <c r="AL72" s="108">
        <v>0</v>
      </c>
      <c r="AM72" s="109">
        <v>5</v>
      </c>
      <c r="AN72" s="104">
        <v>0</v>
      </c>
      <c r="AO72" s="106">
        <v>0</v>
      </c>
      <c r="AP72" s="118">
        <v>23</v>
      </c>
      <c r="AQ72" s="105">
        <v>12</v>
      </c>
      <c r="AR72" s="151">
        <v>11</v>
      </c>
      <c r="AS72" s="107">
        <v>12</v>
      </c>
      <c r="AT72" s="108">
        <v>9</v>
      </c>
      <c r="AU72" s="108">
        <v>0</v>
      </c>
      <c r="AV72" s="109">
        <v>2</v>
      </c>
      <c r="AW72" s="104">
        <v>0</v>
      </c>
      <c r="AX72" s="106">
        <v>0</v>
      </c>
      <c r="AY72" s="118">
        <v>-3</v>
      </c>
    </row>
    <row r="73" spans="1:51" x14ac:dyDescent="0.15">
      <c r="A73" s="157"/>
      <c r="B73" s="157"/>
      <c r="C73" s="120" t="s">
        <v>100</v>
      </c>
      <c r="D73" s="78"/>
      <c r="E73" s="159">
        <v>22.61</v>
      </c>
      <c r="F73" s="80">
        <v>13119</v>
      </c>
      <c r="G73" s="82">
        <v>33064</v>
      </c>
      <c r="H73" s="82">
        <v>16049</v>
      </c>
      <c r="I73" s="82">
        <v>17015</v>
      </c>
      <c r="J73" s="121">
        <v>11</v>
      </c>
      <c r="K73" s="84">
        <v>1</v>
      </c>
      <c r="L73" s="85">
        <v>10</v>
      </c>
      <c r="M73" s="121">
        <v>-13</v>
      </c>
      <c r="N73" s="84">
        <v>-11</v>
      </c>
      <c r="O73" s="160">
        <v>-2</v>
      </c>
      <c r="P73" s="121">
        <v>20</v>
      </c>
      <c r="Q73" s="84">
        <v>11</v>
      </c>
      <c r="R73" s="85">
        <v>9</v>
      </c>
      <c r="S73" s="121">
        <v>11</v>
      </c>
      <c r="T73" s="84">
        <v>9</v>
      </c>
      <c r="U73" s="84">
        <v>0</v>
      </c>
      <c r="V73" s="85">
        <v>0</v>
      </c>
      <c r="W73" s="121">
        <v>33</v>
      </c>
      <c r="X73" s="84">
        <v>22</v>
      </c>
      <c r="Y73" s="85">
        <v>11</v>
      </c>
      <c r="Z73" s="121">
        <v>22</v>
      </c>
      <c r="AA73" s="84">
        <v>11</v>
      </c>
      <c r="AB73" s="84">
        <v>0</v>
      </c>
      <c r="AC73" s="85">
        <v>0</v>
      </c>
      <c r="AD73" s="121">
        <v>24</v>
      </c>
      <c r="AE73" s="84">
        <v>12</v>
      </c>
      <c r="AF73" s="85">
        <v>12</v>
      </c>
      <c r="AG73" s="121">
        <v>114</v>
      </c>
      <c r="AH73" s="84">
        <v>55</v>
      </c>
      <c r="AI73" s="160">
        <v>59</v>
      </c>
      <c r="AJ73" s="121">
        <v>47</v>
      </c>
      <c r="AK73" s="84">
        <v>48</v>
      </c>
      <c r="AL73" s="84">
        <v>5</v>
      </c>
      <c r="AM73" s="85">
        <v>7</v>
      </c>
      <c r="AN73" s="121">
        <v>3</v>
      </c>
      <c r="AO73" s="85">
        <v>4</v>
      </c>
      <c r="AP73" s="98">
        <v>90</v>
      </c>
      <c r="AQ73" s="84">
        <v>43</v>
      </c>
      <c r="AR73" s="160">
        <v>47</v>
      </c>
      <c r="AS73" s="121">
        <v>37</v>
      </c>
      <c r="AT73" s="84">
        <v>45</v>
      </c>
      <c r="AU73" s="84">
        <v>3</v>
      </c>
      <c r="AV73" s="85">
        <v>0</v>
      </c>
      <c r="AW73" s="121">
        <v>3</v>
      </c>
      <c r="AX73" s="85">
        <v>2</v>
      </c>
      <c r="AY73" s="98">
        <v>10</v>
      </c>
    </row>
    <row r="74" spans="1:51" s="157" customFormat="1" x14ac:dyDescent="0.15">
      <c r="A74">
        <v>7</v>
      </c>
      <c r="B74">
        <v>464</v>
      </c>
      <c r="C74" s="152" t="s">
        <v>101</v>
      </c>
      <c r="D74" s="24" t="s">
        <v>51</v>
      </c>
      <c r="E74" s="149">
        <v>22.61</v>
      </c>
      <c r="F74" s="150">
        <v>13119</v>
      </c>
      <c r="G74" s="103">
        <v>33064</v>
      </c>
      <c r="H74" s="103">
        <v>16049</v>
      </c>
      <c r="I74" s="103">
        <v>17015</v>
      </c>
      <c r="J74" s="104">
        <v>11</v>
      </c>
      <c r="K74" s="105">
        <v>1</v>
      </c>
      <c r="L74" s="106">
        <v>10</v>
      </c>
      <c r="M74" s="104">
        <v>-13</v>
      </c>
      <c r="N74" s="105">
        <v>-11</v>
      </c>
      <c r="O74" s="151">
        <v>-2</v>
      </c>
      <c r="P74" s="104">
        <v>20</v>
      </c>
      <c r="Q74" s="105">
        <v>11</v>
      </c>
      <c r="R74" s="106">
        <v>9</v>
      </c>
      <c r="S74" s="107">
        <v>11</v>
      </c>
      <c r="T74" s="108">
        <v>9</v>
      </c>
      <c r="U74" s="108">
        <v>0</v>
      </c>
      <c r="V74" s="109">
        <v>0</v>
      </c>
      <c r="W74" s="104">
        <v>33</v>
      </c>
      <c r="X74" s="105">
        <v>22</v>
      </c>
      <c r="Y74" s="106">
        <v>11</v>
      </c>
      <c r="Z74" s="107">
        <v>22</v>
      </c>
      <c r="AA74" s="108">
        <v>11</v>
      </c>
      <c r="AB74" s="108">
        <v>0</v>
      </c>
      <c r="AC74" s="109">
        <v>0</v>
      </c>
      <c r="AD74" s="104">
        <v>24</v>
      </c>
      <c r="AE74" s="105">
        <v>12</v>
      </c>
      <c r="AF74" s="106">
        <v>12</v>
      </c>
      <c r="AG74" s="104">
        <v>114</v>
      </c>
      <c r="AH74" s="105">
        <v>55</v>
      </c>
      <c r="AI74" s="151">
        <v>59</v>
      </c>
      <c r="AJ74" s="107">
        <v>47</v>
      </c>
      <c r="AK74" s="108">
        <v>48</v>
      </c>
      <c r="AL74" s="108">
        <v>5</v>
      </c>
      <c r="AM74" s="109">
        <v>7</v>
      </c>
      <c r="AN74" s="104">
        <v>3</v>
      </c>
      <c r="AO74" s="106">
        <v>4</v>
      </c>
      <c r="AP74" s="118">
        <v>90</v>
      </c>
      <c r="AQ74" s="105">
        <v>43</v>
      </c>
      <c r="AR74" s="151">
        <v>47</v>
      </c>
      <c r="AS74" s="107">
        <v>37</v>
      </c>
      <c r="AT74" s="108">
        <v>45</v>
      </c>
      <c r="AU74" s="108">
        <v>3</v>
      </c>
      <c r="AV74" s="109">
        <v>0</v>
      </c>
      <c r="AW74" s="104">
        <v>3</v>
      </c>
      <c r="AX74" s="106">
        <v>2</v>
      </c>
      <c r="AY74" s="118">
        <v>10</v>
      </c>
    </row>
    <row r="75" spans="1:51" x14ac:dyDescent="0.15">
      <c r="A75" s="157"/>
      <c r="B75" s="157"/>
      <c r="C75" s="120" t="s">
        <v>102</v>
      </c>
      <c r="D75" s="78"/>
      <c r="E75" s="159">
        <v>150.26</v>
      </c>
      <c r="F75" s="80">
        <v>5533</v>
      </c>
      <c r="G75" s="82">
        <v>13272</v>
      </c>
      <c r="H75" s="82">
        <v>6422</v>
      </c>
      <c r="I75" s="82">
        <v>6850</v>
      </c>
      <c r="J75" s="121">
        <v>-23</v>
      </c>
      <c r="K75" s="84">
        <v>-17</v>
      </c>
      <c r="L75" s="85">
        <v>-6</v>
      </c>
      <c r="M75" s="121">
        <v>-21</v>
      </c>
      <c r="N75" s="84">
        <v>-13</v>
      </c>
      <c r="O75" s="160">
        <v>-8</v>
      </c>
      <c r="P75" s="121">
        <v>3</v>
      </c>
      <c r="Q75" s="84">
        <v>1</v>
      </c>
      <c r="R75" s="85">
        <v>2</v>
      </c>
      <c r="S75" s="121">
        <v>1</v>
      </c>
      <c r="T75" s="84">
        <v>2</v>
      </c>
      <c r="U75" s="84">
        <v>0</v>
      </c>
      <c r="V75" s="85">
        <v>0</v>
      </c>
      <c r="W75" s="121">
        <v>24</v>
      </c>
      <c r="X75" s="84">
        <v>14</v>
      </c>
      <c r="Y75" s="85">
        <v>10</v>
      </c>
      <c r="Z75" s="121">
        <v>14</v>
      </c>
      <c r="AA75" s="84">
        <v>10</v>
      </c>
      <c r="AB75" s="84">
        <v>0</v>
      </c>
      <c r="AC75" s="85">
        <v>0</v>
      </c>
      <c r="AD75" s="121">
        <v>-2</v>
      </c>
      <c r="AE75" s="84">
        <v>-4</v>
      </c>
      <c r="AF75" s="85">
        <v>2</v>
      </c>
      <c r="AG75" s="121">
        <v>35</v>
      </c>
      <c r="AH75" s="84">
        <v>17</v>
      </c>
      <c r="AI75" s="160">
        <v>18</v>
      </c>
      <c r="AJ75" s="121">
        <v>13</v>
      </c>
      <c r="AK75" s="84">
        <v>13</v>
      </c>
      <c r="AL75" s="84">
        <v>4</v>
      </c>
      <c r="AM75" s="85">
        <v>5</v>
      </c>
      <c r="AN75" s="121">
        <v>0</v>
      </c>
      <c r="AO75" s="85">
        <v>0</v>
      </c>
      <c r="AP75" s="98">
        <v>37</v>
      </c>
      <c r="AQ75" s="84">
        <v>21</v>
      </c>
      <c r="AR75" s="160">
        <v>16</v>
      </c>
      <c r="AS75" s="121">
        <v>20</v>
      </c>
      <c r="AT75" s="84">
        <v>14</v>
      </c>
      <c r="AU75" s="84">
        <v>1</v>
      </c>
      <c r="AV75" s="85">
        <v>2</v>
      </c>
      <c r="AW75" s="121">
        <v>0</v>
      </c>
      <c r="AX75" s="85">
        <v>0</v>
      </c>
      <c r="AY75" s="98">
        <v>6</v>
      </c>
    </row>
    <row r="76" spans="1:51" s="157" customFormat="1" x14ac:dyDescent="0.15">
      <c r="A76">
        <v>7</v>
      </c>
      <c r="B76">
        <v>481</v>
      </c>
      <c r="C76" s="156" t="s">
        <v>103</v>
      </c>
      <c r="D76" s="24"/>
      <c r="E76" s="149">
        <v>150.26</v>
      </c>
      <c r="F76" s="150">
        <v>5533</v>
      </c>
      <c r="G76" s="103">
        <v>13272</v>
      </c>
      <c r="H76" s="103">
        <v>6422</v>
      </c>
      <c r="I76" s="103">
        <v>6850</v>
      </c>
      <c r="J76" s="104">
        <v>-23</v>
      </c>
      <c r="K76" s="105">
        <v>-17</v>
      </c>
      <c r="L76" s="106">
        <v>-6</v>
      </c>
      <c r="M76" s="104">
        <v>-21</v>
      </c>
      <c r="N76" s="105">
        <v>-13</v>
      </c>
      <c r="O76" s="151">
        <v>-8</v>
      </c>
      <c r="P76" s="104">
        <v>3</v>
      </c>
      <c r="Q76" s="105">
        <v>1</v>
      </c>
      <c r="R76" s="106">
        <v>2</v>
      </c>
      <c r="S76" s="107">
        <v>1</v>
      </c>
      <c r="T76" s="108">
        <v>2</v>
      </c>
      <c r="U76" s="108">
        <v>0</v>
      </c>
      <c r="V76" s="109">
        <v>0</v>
      </c>
      <c r="W76" s="104">
        <v>24</v>
      </c>
      <c r="X76" s="105">
        <v>14</v>
      </c>
      <c r="Y76" s="106">
        <v>10</v>
      </c>
      <c r="Z76" s="107">
        <v>14</v>
      </c>
      <c r="AA76" s="108">
        <v>10</v>
      </c>
      <c r="AB76" s="108">
        <v>0</v>
      </c>
      <c r="AC76" s="109">
        <v>0</v>
      </c>
      <c r="AD76" s="104">
        <v>-2</v>
      </c>
      <c r="AE76" s="105">
        <v>-4</v>
      </c>
      <c r="AF76" s="106">
        <v>2</v>
      </c>
      <c r="AG76" s="104">
        <v>35</v>
      </c>
      <c r="AH76" s="105">
        <v>17</v>
      </c>
      <c r="AI76" s="151">
        <v>18</v>
      </c>
      <c r="AJ76" s="107">
        <v>13</v>
      </c>
      <c r="AK76" s="108">
        <v>13</v>
      </c>
      <c r="AL76" s="108">
        <v>4</v>
      </c>
      <c r="AM76" s="109">
        <v>5</v>
      </c>
      <c r="AN76" s="104">
        <v>0</v>
      </c>
      <c r="AO76" s="106">
        <v>0</v>
      </c>
      <c r="AP76" s="118">
        <v>37</v>
      </c>
      <c r="AQ76" s="105">
        <v>21</v>
      </c>
      <c r="AR76" s="151">
        <v>16</v>
      </c>
      <c r="AS76" s="107">
        <v>20</v>
      </c>
      <c r="AT76" s="108">
        <v>14</v>
      </c>
      <c r="AU76" s="108">
        <v>1</v>
      </c>
      <c r="AV76" s="109">
        <v>2</v>
      </c>
      <c r="AW76" s="104">
        <v>0</v>
      </c>
      <c r="AX76" s="106">
        <v>0</v>
      </c>
      <c r="AY76" s="118">
        <v>6</v>
      </c>
    </row>
    <row r="77" spans="1:51" x14ac:dyDescent="0.15">
      <c r="A77" s="157"/>
      <c r="B77" s="157"/>
      <c r="C77" s="120" t="s">
        <v>104</v>
      </c>
      <c r="D77" s="78"/>
      <c r="E77" s="159">
        <v>307.44</v>
      </c>
      <c r="F77" s="80">
        <v>5865</v>
      </c>
      <c r="G77" s="82">
        <v>14761</v>
      </c>
      <c r="H77" s="82">
        <v>7054</v>
      </c>
      <c r="I77" s="82">
        <v>7707</v>
      </c>
      <c r="J77" s="121">
        <v>-9</v>
      </c>
      <c r="K77" s="84">
        <v>-9</v>
      </c>
      <c r="L77" s="85">
        <v>0</v>
      </c>
      <c r="M77" s="121">
        <v>-7</v>
      </c>
      <c r="N77" s="84">
        <v>-5</v>
      </c>
      <c r="O77" s="160">
        <v>-2</v>
      </c>
      <c r="P77" s="121">
        <v>11</v>
      </c>
      <c r="Q77" s="84">
        <v>6</v>
      </c>
      <c r="R77" s="85">
        <v>5</v>
      </c>
      <c r="S77" s="121">
        <v>6</v>
      </c>
      <c r="T77" s="84">
        <v>5</v>
      </c>
      <c r="U77" s="84">
        <v>0</v>
      </c>
      <c r="V77" s="85">
        <v>0</v>
      </c>
      <c r="W77" s="121">
        <v>18</v>
      </c>
      <c r="X77" s="84">
        <v>11</v>
      </c>
      <c r="Y77" s="85">
        <v>7</v>
      </c>
      <c r="Z77" s="121">
        <v>11</v>
      </c>
      <c r="AA77" s="84">
        <v>7</v>
      </c>
      <c r="AB77" s="84">
        <v>0</v>
      </c>
      <c r="AC77" s="85">
        <v>0</v>
      </c>
      <c r="AD77" s="121">
        <v>-2</v>
      </c>
      <c r="AE77" s="84">
        <v>-4</v>
      </c>
      <c r="AF77" s="85">
        <v>2</v>
      </c>
      <c r="AG77" s="121">
        <v>23</v>
      </c>
      <c r="AH77" s="84">
        <v>13</v>
      </c>
      <c r="AI77" s="160">
        <v>10</v>
      </c>
      <c r="AJ77" s="121">
        <v>10</v>
      </c>
      <c r="AK77" s="84">
        <v>10</v>
      </c>
      <c r="AL77" s="84">
        <v>3</v>
      </c>
      <c r="AM77" s="85">
        <v>0</v>
      </c>
      <c r="AN77" s="121">
        <v>0</v>
      </c>
      <c r="AO77" s="85">
        <v>0</v>
      </c>
      <c r="AP77" s="98">
        <v>25</v>
      </c>
      <c r="AQ77" s="84">
        <v>17</v>
      </c>
      <c r="AR77" s="160">
        <v>8</v>
      </c>
      <c r="AS77" s="121">
        <v>13</v>
      </c>
      <c r="AT77" s="84">
        <v>8</v>
      </c>
      <c r="AU77" s="84">
        <v>4</v>
      </c>
      <c r="AV77" s="85">
        <v>0</v>
      </c>
      <c r="AW77" s="121">
        <v>0</v>
      </c>
      <c r="AX77" s="85">
        <v>0</v>
      </c>
      <c r="AY77" s="98">
        <v>-6</v>
      </c>
    </row>
    <row r="78" spans="1:51" s="157" customFormat="1" x14ac:dyDescent="0.15">
      <c r="A78">
        <v>7</v>
      </c>
      <c r="B78">
        <v>501</v>
      </c>
      <c r="C78" s="152" t="s">
        <v>105</v>
      </c>
      <c r="D78" s="24"/>
      <c r="E78" s="149">
        <v>307.44</v>
      </c>
      <c r="F78" s="150">
        <v>5865</v>
      </c>
      <c r="G78" s="103">
        <v>14761</v>
      </c>
      <c r="H78" s="103">
        <v>7054</v>
      </c>
      <c r="I78" s="103">
        <v>7707</v>
      </c>
      <c r="J78" s="104">
        <v>-9</v>
      </c>
      <c r="K78" s="105">
        <v>-9</v>
      </c>
      <c r="L78" s="106">
        <v>0</v>
      </c>
      <c r="M78" s="104">
        <v>-7</v>
      </c>
      <c r="N78" s="105">
        <v>-5</v>
      </c>
      <c r="O78" s="151">
        <v>-2</v>
      </c>
      <c r="P78" s="104">
        <v>11</v>
      </c>
      <c r="Q78" s="105">
        <v>6</v>
      </c>
      <c r="R78" s="106">
        <v>5</v>
      </c>
      <c r="S78" s="107">
        <v>6</v>
      </c>
      <c r="T78" s="108">
        <v>5</v>
      </c>
      <c r="U78" s="108">
        <v>0</v>
      </c>
      <c r="V78" s="109">
        <v>0</v>
      </c>
      <c r="W78" s="104">
        <v>18</v>
      </c>
      <c r="X78" s="105">
        <v>11</v>
      </c>
      <c r="Y78" s="106">
        <v>7</v>
      </c>
      <c r="Z78" s="107">
        <v>11</v>
      </c>
      <c r="AA78" s="108">
        <v>7</v>
      </c>
      <c r="AB78" s="108">
        <v>0</v>
      </c>
      <c r="AC78" s="109">
        <v>0</v>
      </c>
      <c r="AD78" s="104">
        <v>-2</v>
      </c>
      <c r="AE78" s="105">
        <v>-4</v>
      </c>
      <c r="AF78" s="106">
        <v>2</v>
      </c>
      <c r="AG78" s="104">
        <v>23</v>
      </c>
      <c r="AH78" s="105">
        <v>13</v>
      </c>
      <c r="AI78" s="151">
        <v>10</v>
      </c>
      <c r="AJ78" s="107">
        <v>10</v>
      </c>
      <c r="AK78" s="108">
        <v>10</v>
      </c>
      <c r="AL78" s="108">
        <v>3</v>
      </c>
      <c r="AM78" s="109">
        <v>0</v>
      </c>
      <c r="AN78" s="104">
        <v>0</v>
      </c>
      <c r="AO78" s="106">
        <v>0</v>
      </c>
      <c r="AP78" s="118">
        <v>25</v>
      </c>
      <c r="AQ78" s="105">
        <v>17</v>
      </c>
      <c r="AR78" s="151">
        <v>8</v>
      </c>
      <c r="AS78" s="107">
        <v>13</v>
      </c>
      <c r="AT78" s="108">
        <v>8</v>
      </c>
      <c r="AU78" s="108">
        <v>4</v>
      </c>
      <c r="AV78" s="109">
        <v>0</v>
      </c>
      <c r="AW78" s="104">
        <v>0</v>
      </c>
      <c r="AX78" s="106">
        <v>0</v>
      </c>
      <c r="AY78" s="118">
        <v>-6</v>
      </c>
    </row>
    <row r="79" spans="1:51" x14ac:dyDescent="0.15">
      <c r="A79" s="157"/>
      <c r="B79" s="157"/>
      <c r="C79" s="120" t="s">
        <v>106</v>
      </c>
      <c r="D79" s="78"/>
      <c r="E79" s="159">
        <v>609.78</v>
      </c>
      <c r="F79" s="120">
        <v>10684</v>
      </c>
      <c r="G79" s="82">
        <v>27246</v>
      </c>
      <c r="H79" s="82">
        <v>12953</v>
      </c>
      <c r="I79" s="82">
        <v>14293</v>
      </c>
      <c r="J79" s="121">
        <v>-36</v>
      </c>
      <c r="K79" s="84">
        <v>-18</v>
      </c>
      <c r="L79" s="85">
        <v>-18</v>
      </c>
      <c r="M79" s="121">
        <v>-33</v>
      </c>
      <c r="N79" s="84">
        <v>-17</v>
      </c>
      <c r="O79" s="160">
        <v>-16</v>
      </c>
      <c r="P79" s="121">
        <v>8</v>
      </c>
      <c r="Q79" s="84">
        <v>4</v>
      </c>
      <c r="R79" s="85">
        <v>4</v>
      </c>
      <c r="S79" s="121">
        <v>4</v>
      </c>
      <c r="T79" s="84">
        <v>4</v>
      </c>
      <c r="U79" s="84">
        <v>0</v>
      </c>
      <c r="V79" s="85">
        <v>0</v>
      </c>
      <c r="W79" s="121">
        <v>41</v>
      </c>
      <c r="X79" s="84">
        <v>21</v>
      </c>
      <c r="Y79" s="85">
        <v>20</v>
      </c>
      <c r="Z79" s="121">
        <v>21</v>
      </c>
      <c r="AA79" s="84">
        <v>20</v>
      </c>
      <c r="AB79" s="84">
        <v>0</v>
      </c>
      <c r="AC79" s="85">
        <v>0</v>
      </c>
      <c r="AD79" s="121">
        <v>-3</v>
      </c>
      <c r="AE79" s="84">
        <v>-1</v>
      </c>
      <c r="AF79" s="85">
        <v>-2</v>
      </c>
      <c r="AG79" s="121">
        <v>39</v>
      </c>
      <c r="AH79" s="84">
        <v>24</v>
      </c>
      <c r="AI79" s="160">
        <v>15</v>
      </c>
      <c r="AJ79" s="121">
        <v>15</v>
      </c>
      <c r="AK79" s="84">
        <v>5</v>
      </c>
      <c r="AL79" s="84">
        <v>9</v>
      </c>
      <c r="AM79" s="85">
        <v>10</v>
      </c>
      <c r="AN79" s="121">
        <v>0</v>
      </c>
      <c r="AO79" s="85">
        <v>0</v>
      </c>
      <c r="AP79" s="98">
        <v>42</v>
      </c>
      <c r="AQ79" s="84">
        <v>25</v>
      </c>
      <c r="AR79" s="160">
        <v>17</v>
      </c>
      <c r="AS79" s="121">
        <v>18</v>
      </c>
      <c r="AT79" s="84">
        <v>16</v>
      </c>
      <c r="AU79" s="84">
        <v>4</v>
      </c>
      <c r="AV79" s="85">
        <v>1</v>
      </c>
      <c r="AW79" s="121">
        <v>3</v>
      </c>
      <c r="AX79" s="85">
        <v>0</v>
      </c>
      <c r="AY79" s="98">
        <v>0</v>
      </c>
    </row>
    <row r="80" spans="1:51" x14ac:dyDescent="0.15">
      <c r="A80">
        <v>8</v>
      </c>
      <c r="B80">
        <v>585</v>
      </c>
      <c r="C80" s="152" t="s">
        <v>107</v>
      </c>
      <c r="D80" s="24"/>
      <c r="E80" s="149">
        <v>368.77</v>
      </c>
      <c r="F80" s="161">
        <v>5811</v>
      </c>
      <c r="G80" s="103">
        <v>14778</v>
      </c>
      <c r="H80" s="103">
        <v>7020</v>
      </c>
      <c r="I80" s="103">
        <v>7758</v>
      </c>
      <c r="J80" s="104">
        <v>-6</v>
      </c>
      <c r="K80" s="105">
        <v>-3</v>
      </c>
      <c r="L80" s="106">
        <v>-3</v>
      </c>
      <c r="M80" s="104">
        <v>-14</v>
      </c>
      <c r="N80" s="105">
        <v>-8</v>
      </c>
      <c r="O80" s="151">
        <v>-6</v>
      </c>
      <c r="P80" s="104">
        <v>2</v>
      </c>
      <c r="Q80" s="105">
        <v>1</v>
      </c>
      <c r="R80" s="106">
        <v>1</v>
      </c>
      <c r="S80" s="107">
        <v>1</v>
      </c>
      <c r="T80" s="108">
        <v>1</v>
      </c>
      <c r="U80" s="108">
        <v>0</v>
      </c>
      <c r="V80" s="109">
        <v>0</v>
      </c>
      <c r="W80" s="104">
        <v>16</v>
      </c>
      <c r="X80" s="105">
        <v>9</v>
      </c>
      <c r="Y80" s="106">
        <v>7</v>
      </c>
      <c r="Z80" s="107">
        <v>9</v>
      </c>
      <c r="AA80" s="108">
        <v>7</v>
      </c>
      <c r="AB80" s="108">
        <v>0</v>
      </c>
      <c r="AC80" s="109">
        <v>0</v>
      </c>
      <c r="AD80" s="104">
        <v>8</v>
      </c>
      <c r="AE80" s="105">
        <v>5</v>
      </c>
      <c r="AF80" s="106">
        <v>3</v>
      </c>
      <c r="AG80" s="104">
        <v>28</v>
      </c>
      <c r="AH80" s="105">
        <v>18</v>
      </c>
      <c r="AI80" s="151">
        <v>10</v>
      </c>
      <c r="AJ80" s="107">
        <v>13</v>
      </c>
      <c r="AK80" s="108">
        <v>5</v>
      </c>
      <c r="AL80" s="108">
        <v>5</v>
      </c>
      <c r="AM80" s="109">
        <v>5</v>
      </c>
      <c r="AN80" s="104">
        <v>0</v>
      </c>
      <c r="AO80" s="106">
        <v>0</v>
      </c>
      <c r="AP80" s="118">
        <v>20</v>
      </c>
      <c r="AQ80" s="105">
        <v>13</v>
      </c>
      <c r="AR80" s="151">
        <v>7</v>
      </c>
      <c r="AS80" s="107">
        <v>12</v>
      </c>
      <c r="AT80" s="108">
        <v>7</v>
      </c>
      <c r="AU80" s="108">
        <v>0</v>
      </c>
      <c r="AV80" s="109">
        <v>0</v>
      </c>
      <c r="AW80" s="104">
        <v>1</v>
      </c>
      <c r="AX80" s="106">
        <v>0</v>
      </c>
      <c r="AY80" s="118">
        <v>7</v>
      </c>
    </row>
    <row r="81" spans="1:51" ht="13.5" customHeight="1" x14ac:dyDescent="0.15">
      <c r="A81">
        <v>8</v>
      </c>
      <c r="B81" s="162">
        <v>586</v>
      </c>
      <c r="C81" s="163" t="s">
        <v>108</v>
      </c>
      <c r="D81" s="164"/>
      <c r="E81" s="165">
        <v>241.01</v>
      </c>
      <c r="F81" s="166">
        <v>4873</v>
      </c>
      <c r="G81" s="167">
        <v>12468</v>
      </c>
      <c r="H81" s="167">
        <v>5933</v>
      </c>
      <c r="I81" s="167">
        <v>6535</v>
      </c>
      <c r="J81" s="168">
        <v>-30</v>
      </c>
      <c r="K81" s="169">
        <v>-15</v>
      </c>
      <c r="L81" s="170">
        <v>-15</v>
      </c>
      <c r="M81" s="168">
        <v>-19</v>
      </c>
      <c r="N81" s="169">
        <v>-9</v>
      </c>
      <c r="O81" s="171">
        <v>-10</v>
      </c>
      <c r="P81" s="168">
        <v>6</v>
      </c>
      <c r="Q81" s="169">
        <v>3</v>
      </c>
      <c r="R81" s="170">
        <v>3</v>
      </c>
      <c r="S81" s="172">
        <v>3</v>
      </c>
      <c r="T81" s="173">
        <v>3</v>
      </c>
      <c r="U81" s="173">
        <v>0</v>
      </c>
      <c r="V81" s="174">
        <v>0</v>
      </c>
      <c r="W81" s="168">
        <v>25</v>
      </c>
      <c r="X81" s="169">
        <v>12</v>
      </c>
      <c r="Y81" s="170">
        <v>13</v>
      </c>
      <c r="Z81" s="172">
        <v>12</v>
      </c>
      <c r="AA81" s="173">
        <v>13</v>
      </c>
      <c r="AB81" s="173">
        <v>0</v>
      </c>
      <c r="AC81" s="174">
        <v>0</v>
      </c>
      <c r="AD81" s="168">
        <v>-11</v>
      </c>
      <c r="AE81" s="169">
        <v>-6</v>
      </c>
      <c r="AF81" s="170">
        <v>-5</v>
      </c>
      <c r="AG81" s="168">
        <v>11</v>
      </c>
      <c r="AH81" s="169">
        <v>6</v>
      </c>
      <c r="AI81" s="171">
        <v>5</v>
      </c>
      <c r="AJ81" s="172">
        <v>2</v>
      </c>
      <c r="AK81" s="173">
        <v>0</v>
      </c>
      <c r="AL81" s="173">
        <v>4</v>
      </c>
      <c r="AM81" s="174">
        <v>5</v>
      </c>
      <c r="AN81" s="168">
        <v>0</v>
      </c>
      <c r="AO81" s="170">
        <v>0</v>
      </c>
      <c r="AP81" s="175">
        <v>22</v>
      </c>
      <c r="AQ81" s="169">
        <v>12</v>
      </c>
      <c r="AR81" s="171">
        <v>10</v>
      </c>
      <c r="AS81" s="172">
        <v>6</v>
      </c>
      <c r="AT81" s="173">
        <v>9</v>
      </c>
      <c r="AU81" s="173">
        <v>4</v>
      </c>
      <c r="AV81" s="174">
        <v>1</v>
      </c>
      <c r="AW81" s="168">
        <v>2</v>
      </c>
      <c r="AX81" s="170">
        <v>0</v>
      </c>
      <c r="AY81" s="175">
        <v>-7</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168</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169</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137</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7"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77C68-561A-47D4-A37A-198413DA1786}">
  <sheetPr codeName="Sheet1">
    <pageSetUpPr fitToPage="1"/>
  </sheetPr>
  <dimension ref="A1:AY106"/>
  <sheetViews>
    <sheetView view="pageBreakPreview" zoomScaleNormal="100" zoomScaleSheetLayoutView="100" workbookViewId="0">
      <pane xSplit="5" ySplit="7" topLeftCell="F71" activePane="bottomRight" state="frozen"/>
      <selection pane="topRight" activeCell="F1" sqref="F1"/>
      <selection pane="bottomLeft" activeCell="A8" sqref="A8"/>
      <selection pane="bottomRight" activeCell="E86" sqref="E86"/>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236</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237</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8400.9500000000007</v>
      </c>
      <c r="F8" s="80">
        <v>2443174</v>
      </c>
      <c r="G8" s="81">
        <v>5369834</v>
      </c>
      <c r="H8" s="81">
        <v>2549747</v>
      </c>
      <c r="I8" s="82">
        <v>2820087</v>
      </c>
      <c r="J8" s="83">
        <v>-2586</v>
      </c>
      <c r="K8" s="84">
        <v>-1386</v>
      </c>
      <c r="L8" s="85">
        <v>-1200</v>
      </c>
      <c r="M8" s="83">
        <v>-2382</v>
      </c>
      <c r="N8" s="84">
        <v>-1094</v>
      </c>
      <c r="O8" s="85">
        <v>-1288</v>
      </c>
      <c r="P8" s="83">
        <v>2811</v>
      </c>
      <c r="Q8" s="84">
        <v>1491</v>
      </c>
      <c r="R8" s="85">
        <v>1320</v>
      </c>
      <c r="S8" s="86">
        <v>1447</v>
      </c>
      <c r="T8" s="87">
        <v>1295</v>
      </c>
      <c r="U8" s="87">
        <v>44</v>
      </c>
      <c r="V8" s="88">
        <v>25</v>
      </c>
      <c r="W8" s="83">
        <v>5193</v>
      </c>
      <c r="X8" s="84">
        <v>2585</v>
      </c>
      <c r="Y8" s="85">
        <v>2608</v>
      </c>
      <c r="Z8" s="86">
        <v>2548</v>
      </c>
      <c r="AA8" s="87">
        <v>2578</v>
      </c>
      <c r="AB8" s="87">
        <v>37</v>
      </c>
      <c r="AC8" s="88">
        <v>30</v>
      </c>
      <c r="AD8" s="89">
        <v>-204</v>
      </c>
      <c r="AE8" s="90">
        <v>-292</v>
      </c>
      <c r="AF8" s="91">
        <v>88</v>
      </c>
      <c r="AG8" s="89">
        <v>14792</v>
      </c>
      <c r="AH8" s="90">
        <v>7518</v>
      </c>
      <c r="AI8" s="92">
        <v>7274</v>
      </c>
      <c r="AJ8" s="93">
        <v>5871</v>
      </c>
      <c r="AK8" s="94">
        <v>5653</v>
      </c>
      <c r="AL8" s="94">
        <v>1567</v>
      </c>
      <c r="AM8" s="95">
        <v>1561</v>
      </c>
      <c r="AN8" s="96">
        <v>80</v>
      </c>
      <c r="AO8" s="91">
        <v>60</v>
      </c>
      <c r="AP8" s="97">
        <v>14996</v>
      </c>
      <c r="AQ8" s="90">
        <v>7810</v>
      </c>
      <c r="AR8" s="92">
        <v>7186</v>
      </c>
      <c r="AS8" s="93">
        <v>6726</v>
      </c>
      <c r="AT8" s="94">
        <v>6214</v>
      </c>
      <c r="AU8" s="94">
        <v>965</v>
      </c>
      <c r="AV8" s="95">
        <v>885</v>
      </c>
      <c r="AW8" s="96">
        <v>119</v>
      </c>
      <c r="AX8" s="91">
        <v>87</v>
      </c>
      <c r="AY8" s="98">
        <v>-47</v>
      </c>
    </row>
    <row r="9" spans="1:51" x14ac:dyDescent="0.15">
      <c r="C9" s="99" t="s">
        <v>37</v>
      </c>
      <c r="D9" s="24"/>
      <c r="E9" s="100"/>
      <c r="F9" s="101">
        <v>-47</v>
      </c>
      <c r="G9" s="102">
        <v>-2586</v>
      </c>
      <c r="H9" s="102">
        <v>-1386</v>
      </c>
      <c r="I9" s="103">
        <v>-1200</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6660.58</v>
      </c>
      <c r="F10" s="120">
        <v>2348251</v>
      </c>
      <c r="G10" s="81">
        <v>5131914</v>
      </c>
      <c r="H10" s="81">
        <v>2435168</v>
      </c>
      <c r="I10" s="82">
        <v>2696746</v>
      </c>
      <c r="J10" s="121">
        <v>-2412</v>
      </c>
      <c r="K10" s="84">
        <v>-1337</v>
      </c>
      <c r="L10" s="85">
        <v>-1075</v>
      </c>
      <c r="M10" s="121">
        <v>-2214</v>
      </c>
      <c r="N10" s="84">
        <v>-1026</v>
      </c>
      <c r="O10" s="85">
        <v>-1188</v>
      </c>
      <c r="P10" s="121">
        <v>2725</v>
      </c>
      <c r="Q10" s="84">
        <v>1444</v>
      </c>
      <c r="R10" s="85">
        <v>1281</v>
      </c>
      <c r="S10" s="86">
        <v>1403</v>
      </c>
      <c r="T10" s="87">
        <v>1256</v>
      </c>
      <c r="U10" s="87">
        <v>41</v>
      </c>
      <c r="V10" s="88">
        <v>25</v>
      </c>
      <c r="W10" s="121">
        <v>4939</v>
      </c>
      <c r="X10" s="84">
        <v>2470</v>
      </c>
      <c r="Y10" s="85">
        <v>2469</v>
      </c>
      <c r="Z10" s="86">
        <v>2433</v>
      </c>
      <c r="AA10" s="87">
        <v>2441</v>
      </c>
      <c r="AB10" s="87">
        <v>37</v>
      </c>
      <c r="AC10" s="88">
        <v>28</v>
      </c>
      <c r="AD10" s="96">
        <v>-198</v>
      </c>
      <c r="AE10" s="90">
        <v>-311</v>
      </c>
      <c r="AF10" s="91">
        <v>113</v>
      </c>
      <c r="AG10" s="96">
        <v>14256</v>
      </c>
      <c r="AH10" s="90">
        <v>7240</v>
      </c>
      <c r="AI10" s="92">
        <v>7016</v>
      </c>
      <c r="AJ10" s="93">
        <v>5672</v>
      </c>
      <c r="AK10" s="94">
        <v>5464</v>
      </c>
      <c r="AL10" s="94">
        <v>1496</v>
      </c>
      <c r="AM10" s="95">
        <v>1495</v>
      </c>
      <c r="AN10" s="96">
        <v>72</v>
      </c>
      <c r="AO10" s="91">
        <v>57</v>
      </c>
      <c r="AP10" s="122">
        <v>14454</v>
      </c>
      <c r="AQ10" s="90">
        <v>7551</v>
      </c>
      <c r="AR10" s="92">
        <v>6903</v>
      </c>
      <c r="AS10" s="93">
        <v>6503</v>
      </c>
      <c r="AT10" s="94">
        <v>5973</v>
      </c>
      <c r="AU10" s="94">
        <v>936</v>
      </c>
      <c r="AV10" s="95">
        <v>845</v>
      </c>
      <c r="AW10" s="96">
        <v>112</v>
      </c>
      <c r="AX10" s="91">
        <v>85</v>
      </c>
      <c r="AY10" s="98">
        <v>-80</v>
      </c>
    </row>
    <row r="11" spans="1:51" x14ac:dyDescent="0.15">
      <c r="C11" s="99" t="s">
        <v>37</v>
      </c>
      <c r="D11" s="24"/>
      <c r="E11" s="100"/>
      <c r="F11" s="101">
        <v>-80</v>
      </c>
      <c r="G11" s="103">
        <v>-2412</v>
      </c>
      <c r="H11" s="103">
        <v>-1337</v>
      </c>
      <c r="I11" s="103">
        <v>-1075</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94923</v>
      </c>
      <c r="G12" s="82">
        <v>237920</v>
      </c>
      <c r="H12" s="82">
        <v>114579</v>
      </c>
      <c r="I12" s="82">
        <v>123341</v>
      </c>
      <c r="J12" s="121">
        <v>-174</v>
      </c>
      <c r="K12" s="84">
        <v>-49</v>
      </c>
      <c r="L12" s="85">
        <v>-125</v>
      </c>
      <c r="M12" s="121">
        <v>-168</v>
      </c>
      <c r="N12" s="84">
        <v>-68</v>
      </c>
      <c r="O12" s="85">
        <v>-100</v>
      </c>
      <c r="P12" s="121">
        <v>86</v>
      </c>
      <c r="Q12" s="84">
        <v>47</v>
      </c>
      <c r="R12" s="85">
        <v>39</v>
      </c>
      <c r="S12" s="86">
        <v>44</v>
      </c>
      <c r="T12" s="87">
        <v>39</v>
      </c>
      <c r="U12" s="87">
        <v>3</v>
      </c>
      <c r="V12" s="88">
        <v>0</v>
      </c>
      <c r="W12" s="121">
        <v>254</v>
      </c>
      <c r="X12" s="84">
        <v>115</v>
      </c>
      <c r="Y12" s="85">
        <v>139</v>
      </c>
      <c r="Z12" s="86">
        <v>115</v>
      </c>
      <c r="AA12" s="87">
        <v>137</v>
      </c>
      <c r="AB12" s="87">
        <v>0</v>
      </c>
      <c r="AC12" s="88">
        <v>2</v>
      </c>
      <c r="AD12" s="96">
        <v>-6</v>
      </c>
      <c r="AE12" s="90">
        <v>19</v>
      </c>
      <c r="AF12" s="91">
        <v>-25</v>
      </c>
      <c r="AG12" s="96">
        <v>536</v>
      </c>
      <c r="AH12" s="90">
        <v>278</v>
      </c>
      <c r="AI12" s="92">
        <v>258</v>
      </c>
      <c r="AJ12" s="93">
        <v>199</v>
      </c>
      <c r="AK12" s="94">
        <v>189</v>
      </c>
      <c r="AL12" s="94">
        <v>71</v>
      </c>
      <c r="AM12" s="95">
        <v>66</v>
      </c>
      <c r="AN12" s="96">
        <v>8</v>
      </c>
      <c r="AO12" s="91">
        <v>3</v>
      </c>
      <c r="AP12" s="122">
        <v>542</v>
      </c>
      <c r="AQ12" s="90">
        <v>259</v>
      </c>
      <c r="AR12" s="92">
        <v>283</v>
      </c>
      <c r="AS12" s="93">
        <v>223</v>
      </c>
      <c r="AT12" s="94">
        <v>241</v>
      </c>
      <c r="AU12" s="94">
        <v>29</v>
      </c>
      <c r="AV12" s="95">
        <v>40</v>
      </c>
      <c r="AW12" s="96">
        <v>7</v>
      </c>
      <c r="AX12" s="91">
        <v>2</v>
      </c>
      <c r="AY12" s="98">
        <v>33</v>
      </c>
    </row>
    <row r="13" spans="1:51" x14ac:dyDescent="0.15">
      <c r="C13" s="99" t="s">
        <v>37</v>
      </c>
      <c r="D13" s="24"/>
      <c r="E13" s="100"/>
      <c r="F13" s="101">
        <v>33</v>
      </c>
      <c r="G13" s="103">
        <v>-174</v>
      </c>
      <c r="H13" s="103">
        <v>-49</v>
      </c>
      <c r="I13" s="103">
        <v>-125</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745656</v>
      </c>
      <c r="G14" s="124">
        <v>1499887</v>
      </c>
      <c r="H14" s="125">
        <v>703346</v>
      </c>
      <c r="I14" s="125">
        <v>796541</v>
      </c>
      <c r="J14" s="83">
        <v>-806</v>
      </c>
      <c r="K14" s="126">
        <v>-480</v>
      </c>
      <c r="L14" s="127">
        <v>-326</v>
      </c>
      <c r="M14" s="83">
        <v>-722</v>
      </c>
      <c r="N14" s="126">
        <v>-352</v>
      </c>
      <c r="O14" s="127">
        <v>-370</v>
      </c>
      <c r="P14" s="83">
        <v>725</v>
      </c>
      <c r="Q14" s="126">
        <v>383</v>
      </c>
      <c r="R14" s="127">
        <v>342</v>
      </c>
      <c r="S14" s="83">
        <v>360</v>
      </c>
      <c r="T14" s="126">
        <v>332</v>
      </c>
      <c r="U14" s="126">
        <v>23</v>
      </c>
      <c r="V14" s="127">
        <v>10</v>
      </c>
      <c r="W14" s="83">
        <v>1447</v>
      </c>
      <c r="X14" s="126">
        <v>735</v>
      </c>
      <c r="Y14" s="127">
        <v>712</v>
      </c>
      <c r="Z14" s="83">
        <v>720</v>
      </c>
      <c r="AA14" s="126">
        <v>697</v>
      </c>
      <c r="AB14" s="126">
        <v>15</v>
      </c>
      <c r="AC14" s="127">
        <v>15</v>
      </c>
      <c r="AD14" s="89">
        <v>-84</v>
      </c>
      <c r="AE14" s="128">
        <v>-128</v>
      </c>
      <c r="AF14" s="129">
        <v>44</v>
      </c>
      <c r="AG14" s="89">
        <v>5222</v>
      </c>
      <c r="AH14" s="128">
        <v>2578</v>
      </c>
      <c r="AI14" s="130">
        <v>2644</v>
      </c>
      <c r="AJ14" s="89">
        <v>1939</v>
      </c>
      <c r="AK14" s="128">
        <v>1956</v>
      </c>
      <c r="AL14" s="128">
        <v>618</v>
      </c>
      <c r="AM14" s="129">
        <v>674</v>
      </c>
      <c r="AN14" s="89">
        <v>21</v>
      </c>
      <c r="AO14" s="129">
        <v>14</v>
      </c>
      <c r="AP14" s="89">
        <v>5306</v>
      </c>
      <c r="AQ14" s="131">
        <v>2706</v>
      </c>
      <c r="AR14" s="129">
        <v>2600</v>
      </c>
      <c r="AS14" s="89">
        <v>2243</v>
      </c>
      <c r="AT14" s="128">
        <v>2131</v>
      </c>
      <c r="AU14" s="128">
        <v>412</v>
      </c>
      <c r="AV14" s="129">
        <v>424</v>
      </c>
      <c r="AW14" s="89">
        <v>51</v>
      </c>
      <c r="AX14" s="129">
        <v>45</v>
      </c>
      <c r="AY14" s="132">
        <v>33</v>
      </c>
    </row>
    <row r="15" spans="1:51" x14ac:dyDescent="0.15">
      <c r="A15">
        <v>2</v>
      </c>
      <c r="C15" s="77" t="s">
        <v>41</v>
      </c>
      <c r="D15" s="24"/>
      <c r="E15" s="119">
        <v>169.14</v>
      </c>
      <c r="F15" s="123">
        <v>489017</v>
      </c>
      <c r="G15" s="124">
        <v>1031704</v>
      </c>
      <c r="H15" s="125">
        <v>485581</v>
      </c>
      <c r="I15" s="125">
        <v>546123</v>
      </c>
      <c r="J15" s="121">
        <v>-328</v>
      </c>
      <c r="K15" s="84">
        <v>-198</v>
      </c>
      <c r="L15" s="85">
        <v>-130</v>
      </c>
      <c r="M15" s="121">
        <v>-311</v>
      </c>
      <c r="N15" s="84">
        <v>-132</v>
      </c>
      <c r="O15" s="85">
        <v>-179</v>
      </c>
      <c r="P15" s="121">
        <v>618</v>
      </c>
      <c r="Q15" s="84">
        <v>332</v>
      </c>
      <c r="R15" s="85">
        <v>286</v>
      </c>
      <c r="S15" s="86">
        <v>331</v>
      </c>
      <c r="T15" s="87">
        <v>283</v>
      </c>
      <c r="U15" s="87">
        <v>1</v>
      </c>
      <c r="V15" s="88">
        <v>3</v>
      </c>
      <c r="W15" s="121">
        <v>929</v>
      </c>
      <c r="X15" s="84">
        <v>464</v>
      </c>
      <c r="Y15" s="85">
        <v>465</v>
      </c>
      <c r="Z15" s="86">
        <v>451</v>
      </c>
      <c r="AA15" s="87">
        <v>459</v>
      </c>
      <c r="AB15" s="87">
        <v>13</v>
      </c>
      <c r="AC15" s="88">
        <v>6</v>
      </c>
      <c r="AD15" s="96">
        <v>-17</v>
      </c>
      <c r="AE15" s="90">
        <v>-66</v>
      </c>
      <c r="AF15" s="91">
        <v>49</v>
      </c>
      <c r="AG15" s="96">
        <v>2941</v>
      </c>
      <c r="AH15" s="90">
        <v>1503</v>
      </c>
      <c r="AI15" s="92">
        <v>1438</v>
      </c>
      <c r="AJ15" s="93">
        <v>1281</v>
      </c>
      <c r="AK15" s="94">
        <v>1186</v>
      </c>
      <c r="AL15" s="94">
        <v>203</v>
      </c>
      <c r="AM15" s="95">
        <v>237</v>
      </c>
      <c r="AN15" s="96">
        <v>19</v>
      </c>
      <c r="AO15" s="91">
        <v>15</v>
      </c>
      <c r="AP15" s="122">
        <v>2958</v>
      </c>
      <c r="AQ15" s="90">
        <v>1569</v>
      </c>
      <c r="AR15" s="92">
        <v>1389</v>
      </c>
      <c r="AS15" s="93">
        <v>1436</v>
      </c>
      <c r="AT15" s="94">
        <v>1262</v>
      </c>
      <c r="AU15" s="94">
        <v>105</v>
      </c>
      <c r="AV15" s="95">
        <v>109</v>
      </c>
      <c r="AW15" s="96">
        <v>28</v>
      </c>
      <c r="AX15" s="91">
        <v>18</v>
      </c>
      <c r="AY15" s="98">
        <v>-115</v>
      </c>
    </row>
    <row r="16" spans="1:51" x14ac:dyDescent="0.15">
      <c r="A16">
        <v>3</v>
      </c>
      <c r="C16" s="77" t="s">
        <v>42</v>
      </c>
      <c r="D16" s="24"/>
      <c r="E16" s="133">
        <v>480.89</v>
      </c>
      <c r="F16" s="123">
        <v>299025</v>
      </c>
      <c r="G16" s="124">
        <v>702574</v>
      </c>
      <c r="H16" s="125">
        <v>329516</v>
      </c>
      <c r="I16" s="125">
        <v>373058</v>
      </c>
      <c r="J16" s="121">
        <v>-441</v>
      </c>
      <c r="K16" s="84">
        <v>-266</v>
      </c>
      <c r="L16" s="85">
        <v>-175</v>
      </c>
      <c r="M16" s="121">
        <v>-245</v>
      </c>
      <c r="N16" s="84">
        <v>-136</v>
      </c>
      <c r="O16" s="85">
        <v>-109</v>
      </c>
      <c r="P16" s="121">
        <v>328</v>
      </c>
      <c r="Q16" s="84">
        <v>165</v>
      </c>
      <c r="R16" s="85">
        <v>163</v>
      </c>
      <c r="S16" s="86">
        <v>163</v>
      </c>
      <c r="T16" s="87">
        <v>160</v>
      </c>
      <c r="U16" s="87">
        <v>2</v>
      </c>
      <c r="V16" s="88">
        <v>3</v>
      </c>
      <c r="W16" s="121">
        <v>573</v>
      </c>
      <c r="X16" s="84">
        <v>301</v>
      </c>
      <c r="Y16" s="85">
        <v>272</v>
      </c>
      <c r="Z16" s="86">
        <v>297</v>
      </c>
      <c r="AA16" s="87">
        <v>269</v>
      </c>
      <c r="AB16" s="87">
        <v>4</v>
      </c>
      <c r="AC16" s="88">
        <v>3</v>
      </c>
      <c r="AD16" s="96">
        <v>-196</v>
      </c>
      <c r="AE16" s="90">
        <v>-130</v>
      </c>
      <c r="AF16" s="91">
        <v>-66</v>
      </c>
      <c r="AG16" s="96">
        <v>1714</v>
      </c>
      <c r="AH16" s="90">
        <v>860</v>
      </c>
      <c r="AI16" s="92">
        <v>854</v>
      </c>
      <c r="AJ16" s="93">
        <v>703</v>
      </c>
      <c r="AK16" s="94">
        <v>701</v>
      </c>
      <c r="AL16" s="94">
        <v>143</v>
      </c>
      <c r="AM16" s="95">
        <v>142</v>
      </c>
      <c r="AN16" s="96">
        <v>14</v>
      </c>
      <c r="AO16" s="91">
        <v>11</v>
      </c>
      <c r="AP16" s="122">
        <v>1910</v>
      </c>
      <c r="AQ16" s="90">
        <v>990</v>
      </c>
      <c r="AR16" s="92">
        <v>920</v>
      </c>
      <c r="AS16" s="93">
        <v>905</v>
      </c>
      <c r="AT16" s="94">
        <v>866</v>
      </c>
      <c r="AU16" s="94">
        <v>80</v>
      </c>
      <c r="AV16" s="95">
        <v>50</v>
      </c>
      <c r="AW16" s="96">
        <v>5</v>
      </c>
      <c r="AX16" s="91">
        <v>4</v>
      </c>
      <c r="AY16" s="98">
        <v>-61</v>
      </c>
    </row>
    <row r="17" spans="1:51" s="2" customFormat="1" x14ac:dyDescent="0.15">
      <c r="A17">
        <v>4</v>
      </c>
      <c r="B17"/>
      <c r="C17" s="77" t="s">
        <v>43</v>
      </c>
      <c r="D17" s="24"/>
      <c r="E17" s="119">
        <v>266.33</v>
      </c>
      <c r="F17" s="123">
        <v>310022</v>
      </c>
      <c r="G17" s="124">
        <v>711496</v>
      </c>
      <c r="H17" s="125">
        <v>344568</v>
      </c>
      <c r="I17" s="125">
        <v>366928</v>
      </c>
      <c r="J17" s="121">
        <v>-164</v>
      </c>
      <c r="K17" s="84">
        <v>-93</v>
      </c>
      <c r="L17" s="85">
        <v>-71</v>
      </c>
      <c r="M17" s="121">
        <v>-228</v>
      </c>
      <c r="N17" s="84">
        <v>-96</v>
      </c>
      <c r="O17" s="85">
        <v>-132</v>
      </c>
      <c r="P17" s="121">
        <v>430</v>
      </c>
      <c r="Q17" s="84">
        <v>226</v>
      </c>
      <c r="R17" s="85">
        <v>204</v>
      </c>
      <c r="S17" s="86">
        <v>225</v>
      </c>
      <c r="T17" s="87">
        <v>201</v>
      </c>
      <c r="U17" s="87">
        <v>1</v>
      </c>
      <c r="V17" s="88">
        <v>3</v>
      </c>
      <c r="W17" s="121">
        <v>658</v>
      </c>
      <c r="X17" s="84">
        <v>322</v>
      </c>
      <c r="Y17" s="85">
        <v>336</v>
      </c>
      <c r="Z17" s="86">
        <v>322</v>
      </c>
      <c r="AA17" s="87">
        <v>335</v>
      </c>
      <c r="AB17" s="87">
        <v>0</v>
      </c>
      <c r="AC17" s="88">
        <v>1</v>
      </c>
      <c r="AD17" s="96">
        <v>64</v>
      </c>
      <c r="AE17" s="90">
        <v>3</v>
      </c>
      <c r="AF17" s="91">
        <v>61</v>
      </c>
      <c r="AG17" s="96">
        <v>1673</v>
      </c>
      <c r="AH17" s="90">
        <v>851</v>
      </c>
      <c r="AI17" s="92">
        <v>822</v>
      </c>
      <c r="AJ17" s="93">
        <v>725</v>
      </c>
      <c r="AK17" s="94">
        <v>713</v>
      </c>
      <c r="AL17" s="94">
        <v>120</v>
      </c>
      <c r="AM17" s="95">
        <v>102</v>
      </c>
      <c r="AN17" s="96">
        <v>6</v>
      </c>
      <c r="AO17" s="91">
        <v>7</v>
      </c>
      <c r="AP17" s="122">
        <v>1609</v>
      </c>
      <c r="AQ17" s="90">
        <v>848</v>
      </c>
      <c r="AR17" s="92">
        <v>761</v>
      </c>
      <c r="AS17" s="93">
        <v>775</v>
      </c>
      <c r="AT17" s="94">
        <v>724</v>
      </c>
      <c r="AU17" s="94">
        <v>64</v>
      </c>
      <c r="AV17" s="95">
        <v>35</v>
      </c>
      <c r="AW17" s="96">
        <v>9</v>
      </c>
      <c r="AX17" s="91">
        <v>2</v>
      </c>
      <c r="AY17" s="98">
        <v>-10</v>
      </c>
    </row>
    <row r="18" spans="1:51" s="2" customFormat="1" x14ac:dyDescent="0.15">
      <c r="A18" s="2">
        <v>5</v>
      </c>
      <c r="C18" s="77" t="s">
        <v>44</v>
      </c>
      <c r="D18" s="78"/>
      <c r="E18" s="133">
        <v>895.61</v>
      </c>
      <c r="F18" s="80">
        <v>104456</v>
      </c>
      <c r="G18" s="134">
        <v>255530</v>
      </c>
      <c r="H18" s="134">
        <v>124004</v>
      </c>
      <c r="I18" s="134">
        <v>131526</v>
      </c>
      <c r="J18" s="121">
        <v>-214</v>
      </c>
      <c r="K18" s="84">
        <v>-136</v>
      </c>
      <c r="L18" s="85">
        <v>-78</v>
      </c>
      <c r="M18" s="121">
        <v>-189</v>
      </c>
      <c r="N18" s="84">
        <v>-96</v>
      </c>
      <c r="O18" s="85">
        <v>-93</v>
      </c>
      <c r="P18" s="121">
        <v>110</v>
      </c>
      <c r="Q18" s="84">
        <v>56</v>
      </c>
      <c r="R18" s="85">
        <v>54</v>
      </c>
      <c r="S18" s="86">
        <v>52</v>
      </c>
      <c r="T18" s="87">
        <v>54</v>
      </c>
      <c r="U18" s="87">
        <v>4</v>
      </c>
      <c r="V18" s="88">
        <v>0</v>
      </c>
      <c r="W18" s="121">
        <v>299</v>
      </c>
      <c r="X18" s="84">
        <v>152</v>
      </c>
      <c r="Y18" s="85">
        <v>147</v>
      </c>
      <c r="Z18" s="86">
        <v>152</v>
      </c>
      <c r="AA18" s="87">
        <v>146</v>
      </c>
      <c r="AB18" s="87">
        <v>0</v>
      </c>
      <c r="AC18" s="88">
        <v>1</v>
      </c>
      <c r="AD18" s="96">
        <v>-25</v>
      </c>
      <c r="AE18" s="90">
        <v>-40</v>
      </c>
      <c r="AF18" s="91">
        <v>15</v>
      </c>
      <c r="AG18" s="96">
        <v>696</v>
      </c>
      <c r="AH18" s="90">
        <v>366</v>
      </c>
      <c r="AI18" s="92">
        <v>330</v>
      </c>
      <c r="AJ18" s="93">
        <v>248</v>
      </c>
      <c r="AK18" s="94">
        <v>219</v>
      </c>
      <c r="AL18" s="94">
        <v>114</v>
      </c>
      <c r="AM18" s="95">
        <v>107</v>
      </c>
      <c r="AN18" s="96">
        <v>4</v>
      </c>
      <c r="AO18" s="91">
        <v>4</v>
      </c>
      <c r="AP18" s="122">
        <v>721</v>
      </c>
      <c r="AQ18" s="90">
        <v>406</v>
      </c>
      <c r="AR18" s="92">
        <v>315</v>
      </c>
      <c r="AS18" s="93">
        <v>303</v>
      </c>
      <c r="AT18" s="94">
        <v>250</v>
      </c>
      <c r="AU18" s="94">
        <v>98</v>
      </c>
      <c r="AV18" s="95">
        <v>63</v>
      </c>
      <c r="AW18" s="96">
        <v>5</v>
      </c>
      <c r="AX18" s="91">
        <v>2</v>
      </c>
      <c r="AY18" s="98">
        <v>-39</v>
      </c>
    </row>
    <row r="19" spans="1:51" s="2" customFormat="1" x14ac:dyDescent="0.15">
      <c r="A19" s="2">
        <v>6</v>
      </c>
      <c r="C19" s="135" t="s">
        <v>45</v>
      </c>
      <c r="D19" s="78"/>
      <c r="E19" s="133">
        <v>865.25</v>
      </c>
      <c r="F19" s="120">
        <v>245507</v>
      </c>
      <c r="G19" s="82">
        <v>561805</v>
      </c>
      <c r="H19" s="82">
        <v>271627</v>
      </c>
      <c r="I19" s="82">
        <v>290178</v>
      </c>
      <c r="J19" s="121">
        <v>-105</v>
      </c>
      <c r="K19" s="84">
        <v>-22</v>
      </c>
      <c r="L19" s="85">
        <v>-83</v>
      </c>
      <c r="M19" s="121">
        <v>-160</v>
      </c>
      <c r="N19" s="84">
        <v>-69</v>
      </c>
      <c r="O19" s="85">
        <v>-91</v>
      </c>
      <c r="P19" s="121">
        <v>336</v>
      </c>
      <c r="Q19" s="84">
        <v>189</v>
      </c>
      <c r="R19" s="85">
        <v>147</v>
      </c>
      <c r="S19" s="86">
        <v>179</v>
      </c>
      <c r="T19" s="87">
        <v>143</v>
      </c>
      <c r="U19" s="87">
        <v>10</v>
      </c>
      <c r="V19" s="88">
        <v>4</v>
      </c>
      <c r="W19" s="121">
        <v>496</v>
      </c>
      <c r="X19" s="84">
        <v>258</v>
      </c>
      <c r="Y19" s="85">
        <v>238</v>
      </c>
      <c r="Z19" s="86">
        <v>253</v>
      </c>
      <c r="AA19" s="87">
        <v>236</v>
      </c>
      <c r="AB19" s="87">
        <v>5</v>
      </c>
      <c r="AC19" s="88">
        <v>2</v>
      </c>
      <c r="AD19" s="96">
        <v>55</v>
      </c>
      <c r="AE19" s="90">
        <v>47</v>
      </c>
      <c r="AF19" s="91">
        <v>8</v>
      </c>
      <c r="AG19" s="96">
        <v>1197</v>
      </c>
      <c r="AH19" s="90">
        <v>688</v>
      </c>
      <c r="AI19" s="92">
        <v>509</v>
      </c>
      <c r="AJ19" s="93">
        <v>524</v>
      </c>
      <c r="AK19" s="94">
        <v>424</v>
      </c>
      <c r="AL19" s="94">
        <v>159</v>
      </c>
      <c r="AM19" s="95">
        <v>82</v>
      </c>
      <c r="AN19" s="96">
        <v>5</v>
      </c>
      <c r="AO19" s="91">
        <v>3</v>
      </c>
      <c r="AP19" s="122">
        <v>1142</v>
      </c>
      <c r="AQ19" s="90">
        <v>641</v>
      </c>
      <c r="AR19" s="92">
        <v>501</v>
      </c>
      <c r="AS19" s="93">
        <v>550</v>
      </c>
      <c r="AT19" s="94">
        <v>434</v>
      </c>
      <c r="AU19" s="94">
        <v>84</v>
      </c>
      <c r="AV19" s="95">
        <v>63</v>
      </c>
      <c r="AW19" s="96">
        <v>7</v>
      </c>
      <c r="AX19" s="91">
        <v>4</v>
      </c>
      <c r="AY19" s="98">
        <v>105</v>
      </c>
    </row>
    <row r="20" spans="1:51" x14ac:dyDescent="0.15">
      <c r="A20" s="2">
        <v>7</v>
      </c>
      <c r="B20" s="2"/>
      <c r="C20" s="135" t="s">
        <v>46</v>
      </c>
      <c r="D20" s="78"/>
      <c r="E20" s="133">
        <v>1566.97</v>
      </c>
      <c r="F20" s="120">
        <v>96084</v>
      </c>
      <c r="G20" s="82">
        <v>236655</v>
      </c>
      <c r="H20" s="82">
        <v>114109</v>
      </c>
      <c r="I20" s="82">
        <v>122546</v>
      </c>
      <c r="J20" s="121">
        <v>-165</v>
      </c>
      <c r="K20" s="84">
        <v>-43</v>
      </c>
      <c r="L20" s="85">
        <v>-122</v>
      </c>
      <c r="M20" s="121">
        <v>-189</v>
      </c>
      <c r="N20" s="84">
        <v>-79</v>
      </c>
      <c r="O20" s="85">
        <v>-110</v>
      </c>
      <c r="P20" s="121">
        <v>95</v>
      </c>
      <c r="Q20" s="84">
        <v>47</v>
      </c>
      <c r="R20" s="85">
        <v>48</v>
      </c>
      <c r="S20" s="86">
        <v>45</v>
      </c>
      <c r="T20" s="87">
        <v>48</v>
      </c>
      <c r="U20" s="87">
        <v>2</v>
      </c>
      <c r="V20" s="88">
        <v>0</v>
      </c>
      <c r="W20" s="121">
        <v>284</v>
      </c>
      <c r="X20" s="84">
        <v>126</v>
      </c>
      <c r="Y20" s="85">
        <v>158</v>
      </c>
      <c r="Z20" s="86">
        <v>126</v>
      </c>
      <c r="AA20" s="87">
        <v>156</v>
      </c>
      <c r="AB20" s="87">
        <v>0</v>
      </c>
      <c r="AC20" s="88">
        <v>2</v>
      </c>
      <c r="AD20" s="96">
        <v>24</v>
      </c>
      <c r="AE20" s="90">
        <v>36</v>
      </c>
      <c r="AF20" s="91">
        <v>-12</v>
      </c>
      <c r="AG20" s="96">
        <v>453</v>
      </c>
      <c r="AH20" s="90">
        <v>244</v>
      </c>
      <c r="AI20" s="92">
        <v>209</v>
      </c>
      <c r="AJ20" s="93">
        <v>173</v>
      </c>
      <c r="AK20" s="94">
        <v>163</v>
      </c>
      <c r="AL20" s="94">
        <v>70</v>
      </c>
      <c r="AM20" s="95">
        <v>45</v>
      </c>
      <c r="AN20" s="96">
        <v>1</v>
      </c>
      <c r="AO20" s="91">
        <v>1</v>
      </c>
      <c r="AP20" s="122">
        <v>429</v>
      </c>
      <c r="AQ20" s="90">
        <v>208</v>
      </c>
      <c r="AR20" s="92">
        <v>221</v>
      </c>
      <c r="AS20" s="93">
        <v>172</v>
      </c>
      <c r="AT20" s="94">
        <v>195</v>
      </c>
      <c r="AU20" s="94">
        <v>29</v>
      </c>
      <c r="AV20" s="95">
        <v>24</v>
      </c>
      <c r="AW20" s="96">
        <v>7</v>
      </c>
      <c r="AX20" s="91">
        <v>2</v>
      </c>
      <c r="AY20" s="98">
        <v>63</v>
      </c>
    </row>
    <row r="21" spans="1:51" x14ac:dyDescent="0.15">
      <c r="A21">
        <v>8</v>
      </c>
      <c r="C21" s="77" t="s">
        <v>47</v>
      </c>
      <c r="D21" s="78"/>
      <c r="E21" s="133">
        <v>2133.3000000000002</v>
      </c>
      <c r="F21" s="123">
        <v>60858</v>
      </c>
      <c r="G21" s="124">
        <v>149768</v>
      </c>
      <c r="H21" s="125">
        <v>71782</v>
      </c>
      <c r="I21" s="125">
        <v>77986</v>
      </c>
      <c r="J21" s="121">
        <v>-180</v>
      </c>
      <c r="K21" s="84">
        <v>-57</v>
      </c>
      <c r="L21" s="85">
        <v>-123</v>
      </c>
      <c r="M21" s="121">
        <v>-152</v>
      </c>
      <c r="N21" s="84">
        <v>-50</v>
      </c>
      <c r="O21" s="85">
        <v>-102</v>
      </c>
      <c r="P21" s="121">
        <v>64</v>
      </c>
      <c r="Q21" s="84">
        <v>40</v>
      </c>
      <c r="R21" s="85">
        <v>24</v>
      </c>
      <c r="S21" s="86">
        <v>40</v>
      </c>
      <c r="T21" s="87">
        <v>24</v>
      </c>
      <c r="U21" s="87">
        <v>0</v>
      </c>
      <c r="V21" s="88">
        <v>0</v>
      </c>
      <c r="W21" s="121">
        <v>216</v>
      </c>
      <c r="X21" s="84">
        <v>90</v>
      </c>
      <c r="Y21" s="85">
        <v>126</v>
      </c>
      <c r="Z21" s="86">
        <v>90</v>
      </c>
      <c r="AA21" s="87">
        <v>126</v>
      </c>
      <c r="AB21" s="87">
        <v>0</v>
      </c>
      <c r="AC21" s="88">
        <v>0</v>
      </c>
      <c r="AD21" s="96">
        <v>-28</v>
      </c>
      <c r="AE21" s="90">
        <v>-7</v>
      </c>
      <c r="AF21" s="91">
        <v>-21</v>
      </c>
      <c r="AG21" s="96">
        <v>293</v>
      </c>
      <c r="AH21" s="90">
        <v>145</v>
      </c>
      <c r="AI21" s="92">
        <v>148</v>
      </c>
      <c r="AJ21" s="93">
        <v>102</v>
      </c>
      <c r="AK21" s="94">
        <v>96</v>
      </c>
      <c r="AL21" s="94">
        <v>36</v>
      </c>
      <c r="AM21" s="95">
        <v>51</v>
      </c>
      <c r="AN21" s="96">
        <v>7</v>
      </c>
      <c r="AO21" s="91">
        <v>1</v>
      </c>
      <c r="AP21" s="122">
        <v>321</v>
      </c>
      <c r="AQ21" s="90">
        <v>152</v>
      </c>
      <c r="AR21" s="92">
        <v>169</v>
      </c>
      <c r="AS21" s="93">
        <v>132</v>
      </c>
      <c r="AT21" s="94">
        <v>139</v>
      </c>
      <c r="AU21" s="94">
        <v>18</v>
      </c>
      <c r="AV21" s="95">
        <v>27</v>
      </c>
      <c r="AW21" s="96">
        <v>2</v>
      </c>
      <c r="AX21" s="91">
        <v>3</v>
      </c>
      <c r="AY21" s="98">
        <v>9</v>
      </c>
    </row>
    <row r="22" spans="1:51" x14ac:dyDescent="0.15">
      <c r="A22">
        <v>9</v>
      </c>
      <c r="C22" s="77" t="s">
        <v>48</v>
      </c>
      <c r="D22" s="78"/>
      <c r="E22" s="133">
        <v>870.8</v>
      </c>
      <c r="F22" s="123">
        <v>39347</v>
      </c>
      <c r="G22" s="124">
        <v>97547</v>
      </c>
      <c r="H22" s="125">
        <v>46799</v>
      </c>
      <c r="I22" s="125">
        <v>50748</v>
      </c>
      <c r="J22" s="121">
        <v>-43</v>
      </c>
      <c r="K22" s="84">
        <v>-24</v>
      </c>
      <c r="L22" s="85">
        <v>-19</v>
      </c>
      <c r="M22" s="121">
        <v>-59</v>
      </c>
      <c r="N22" s="84">
        <v>-30</v>
      </c>
      <c r="O22" s="85">
        <v>-29</v>
      </c>
      <c r="P22" s="121">
        <v>44</v>
      </c>
      <c r="Q22" s="84">
        <v>23</v>
      </c>
      <c r="R22" s="85">
        <v>21</v>
      </c>
      <c r="S22" s="86">
        <v>22</v>
      </c>
      <c r="T22" s="87">
        <v>19</v>
      </c>
      <c r="U22" s="87">
        <v>1</v>
      </c>
      <c r="V22" s="88">
        <v>2</v>
      </c>
      <c r="W22" s="121">
        <v>103</v>
      </c>
      <c r="X22" s="84">
        <v>53</v>
      </c>
      <c r="Y22" s="85">
        <v>50</v>
      </c>
      <c r="Z22" s="86">
        <v>53</v>
      </c>
      <c r="AA22" s="87">
        <v>50</v>
      </c>
      <c r="AB22" s="87">
        <v>0</v>
      </c>
      <c r="AC22" s="88">
        <v>0</v>
      </c>
      <c r="AD22" s="96">
        <v>16</v>
      </c>
      <c r="AE22" s="90">
        <v>6</v>
      </c>
      <c r="AF22" s="91">
        <v>10</v>
      </c>
      <c r="AG22" s="96">
        <v>237</v>
      </c>
      <c r="AH22" s="90">
        <v>107</v>
      </c>
      <c r="AI22" s="92">
        <v>130</v>
      </c>
      <c r="AJ22" s="93">
        <v>65</v>
      </c>
      <c r="AK22" s="94">
        <v>76</v>
      </c>
      <c r="AL22" s="94">
        <v>41</v>
      </c>
      <c r="AM22" s="95">
        <v>54</v>
      </c>
      <c r="AN22" s="96">
        <v>1</v>
      </c>
      <c r="AO22" s="91">
        <v>0</v>
      </c>
      <c r="AP22" s="122">
        <v>221</v>
      </c>
      <c r="AQ22" s="90">
        <v>101</v>
      </c>
      <c r="AR22" s="92">
        <v>120</v>
      </c>
      <c r="AS22" s="93">
        <v>80</v>
      </c>
      <c r="AT22" s="94">
        <v>69</v>
      </c>
      <c r="AU22" s="94">
        <v>18</v>
      </c>
      <c r="AV22" s="95">
        <v>51</v>
      </c>
      <c r="AW22" s="96">
        <v>3</v>
      </c>
      <c r="AX22" s="91">
        <v>0</v>
      </c>
      <c r="AY22" s="98">
        <v>19</v>
      </c>
    </row>
    <row r="23" spans="1:51" x14ac:dyDescent="0.15">
      <c r="A23">
        <v>10</v>
      </c>
      <c r="C23" s="77" t="s">
        <v>49</v>
      </c>
      <c r="D23" s="78"/>
      <c r="E23" s="133">
        <v>595.63</v>
      </c>
      <c r="F23" s="120">
        <v>53202</v>
      </c>
      <c r="G23" s="81">
        <v>122868</v>
      </c>
      <c r="H23" s="81">
        <v>58415</v>
      </c>
      <c r="I23" s="82">
        <v>64453</v>
      </c>
      <c r="J23" s="121">
        <v>-140</v>
      </c>
      <c r="K23" s="84">
        <v>-67</v>
      </c>
      <c r="L23" s="85">
        <v>-73</v>
      </c>
      <c r="M23" s="121">
        <v>-127</v>
      </c>
      <c r="N23" s="84">
        <v>-54</v>
      </c>
      <c r="O23" s="85">
        <v>-73</v>
      </c>
      <c r="P23" s="121">
        <v>61</v>
      </c>
      <c r="Q23" s="84">
        <v>30</v>
      </c>
      <c r="R23" s="85">
        <v>31</v>
      </c>
      <c r="S23" s="86">
        <v>30</v>
      </c>
      <c r="T23" s="87">
        <v>31</v>
      </c>
      <c r="U23" s="87">
        <v>0</v>
      </c>
      <c r="V23" s="88">
        <v>0</v>
      </c>
      <c r="W23" s="121">
        <v>188</v>
      </c>
      <c r="X23" s="84">
        <v>84</v>
      </c>
      <c r="Y23" s="85">
        <v>104</v>
      </c>
      <c r="Z23" s="86">
        <v>84</v>
      </c>
      <c r="AA23" s="87">
        <v>104</v>
      </c>
      <c r="AB23" s="87">
        <v>0</v>
      </c>
      <c r="AC23" s="88">
        <v>0</v>
      </c>
      <c r="AD23" s="96">
        <v>-13</v>
      </c>
      <c r="AE23" s="90">
        <v>-13</v>
      </c>
      <c r="AF23" s="91">
        <v>0</v>
      </c>
      <c r="AG23" s="96">
        <v>366</v>
      </c>
      <c r="AH23" s="90">
        <v>176</v>
      </c>
      <c r="AI23" s="92">
        <v>190</v>
      </c>
      <c r="AJ23" s="93">
        <v>111</v>
      </c>
      <c r="AK23" s="94">
        <v>119</v>
      </c>
      <c r="AL23" s="94">
        <v>63</v>
      </c>
      <c r="AM23" s="95">
        <v>67</v>
      </c>
      <c r="AN23" s="96">
        <v>2</v>
      </c>
      <c r="AO23" s="91">
        <v>4</v>
      </c>
      <c r="AP23" s="122">
        <v>379</v>
      </c>
      <c r="AQ23" s="90">
        <v>189</v>
      </c>
      <c r="AR23" s="92">
        <v>190</v>
      </c>
      <c r="AS23" s="93">
        <v>130</v>
      </c>
      <c r="AT23" s="94">
        <v>144</v>
      </c>
      <c r="AU23" s="94">
        <v>57</v>
      </c>
      <c r="AV23" s="95">
        <v>39</v>
      </c>
      <c r="AW23" s="96">
        <v>2</v>
      </c>
      <c r="AX23" s="91">
        <v>7</v>
      </c>
      <c r="AY23" s="98">
        <v>-51</v>
      </c>
    </row>
    <row r="24" spans="1:51" x14ac:dyDescent="0.15">
      <c r="A24">
        <v>1</v>
      </c>
      <c r="B24" s="136">
        <v>100</v>
      </c>
      <c r="C24" s="137" t="s">
        <v>50</v>
      </c>
      <c r="D24" s="24" t="s">
        <v>51</v>
      </c>
      <c r="E24" s="138">
        <v>557.04999999999995</v>
      </c>
      <c r="F24" s="80">
        <v>745656</v>
      </c>
      <c r="G24" s="82">
        <v>1499887</v>
      </c>
      <c r="H24" s="82">
        <v>703346</v>
      </c>
      <c r="I24" s="82">
        <v>796541</v>
      </c>
      <c r="J24" s="139">
        <v>-806</v>
      </c>
      <c r="K24" s="140">
        <v>-480</v>
      </c>
      <c r="L24" s="141">
        <v>-326</v>
      </c>
      <c r="M24" s="142">
        <v>-722</v>
      </c>
      <c r="N24" s="140">
        <v>-352</v>
      </c>
      <c r="O24" s="141">
        <v>-370</v>
      </c>
      <c r="P24" s="139">
        <v>725</v>
      </c>
      <c r="Q24" s="140">
        <v>383</v>
      </c>
      <c r="R24" s="141">
        <v>342</v>
      </c>
      <c r="S24" s="139">
        <v>360</v>
      </c>
      <c r="T24" s="140">
        <v>332</v>
      </c>
      <c r="U24" s="140">
        <v>23</v>
      </c>
      <c r="V24" s="141">
        <v>10</v>
      </c>
      <c r="W24" s="139">
        <v>1447</v>
      </c>
      <c r="X24" s="140">
        <v>735</v>
      </c>
      <c r="Y24" s="141">
        <v>712</v>
      </c>
      <c r="Z24" s="139">
        <v>720</v>
      </c>
      <c r="AA24" s="140">
        <v>697</v>
      </c>
      <c r="AB24" s="140">
        <v>15</v>
      </c>
      <c r="AC24" s="141">
        <v>15</v>
      </c>
      <c r="AD24" s="143">
        <v>-84</v>
      </c>
      <c r="AE24" s="144">
        <v>-128</v>
      </c>
      <c r="AF24" s="145">
        <v>44</v>
      </c>
      <c r="AG24" s="143">
        <v>5222</v>
      </c>
      <c r="AH24" s="144">
        <v>2578</v>
      </c>
      <c r="AI24" s="146">
        <v>2644</v>
      </c>
      <c r="AJ24" s="143">
        <v>1939</v>
      </c>
      <c r="AK24" s="144">
        <v>1956</v>
      </c>
      <c r="AL24" s="144">
        <v>618</v>
      </c>
      <c r="AM24" s="145">
        <v>674</v>
      </c>
      <c r="AN24" s="143">
        <v>21</v>
      </c>
      <c r="AO24" s="145">
        <v>14</v>
      </c>
      <c r="AP24" s="147">
        <v>5306</v>
      </c>
      <c r="AQ24" s="144">
        <v>2706</v>
      </c>
      <c r="AR24" s="146">
        <v>2600</v>
      </c>
      <c r="AS24" s="143">
        <v>2243</v>
      </c>
      <c r="AT24" s="144">
        <v>2131</v>
      </c>
      <c r="AU24" s="144">
        <v>412</v>
      </c>
      <c r="AV24" s="145">
        <v>424</v>
      </c>
      <c r="AW24" s="143">
        <v>51</v>
      </c>
      <c r="AX24" s="145">
        <v>45</v>
      </c>
      <c r="AY24" s="148">
        <v>33</v>
      </c>
    </row>
    <row r="25" spans="1:51" x14ac:dyDescent="0.15">
      <c r="B25" s="136">
        <v>101</v>
      </c>
      <c r="C25" s="99" t="s">
        <v>52</v>
      </c>
      <c r="D25" s="24"/>
      <c r="E25" s="149">
        <v>34.03</v>
      </c>
      <c r="F25" s="150">
        <v>103260</v>
      </c>
      <c r="G25" s="103">
        <v>210670</v>
      </c>
      <c r="H25" s="103">
        <v>97867</v>
      </c>
      <c r="I25" s="103">
        <v>112803</v>
      </c>
      <c r="J25" s="104">
        <v>-111</v>
      </c>
      <c r="K25" s="105">
        <v>-35</v>
      </c>
      <c r="L25" s="106">
        <v>-76</v>
      </c>
      <c r="M25" s="104">
        <v>-54</v>
      </c>
      <c r="N25" s="105">
        <v>-11</v>
      </c>
      <c r="O25" s="106">
        <v>-43</v>
      </c>
      <c r="P25" s="104">
        <v>108</v>
      </c>
      <c r="Q25" s="105">
        <v>63</v>
      </c>
      <c r="R25" s="106">
        <v>45</v>
      </c>
      <c r="S25" s="107">
        <v>59</v>
      </c>
      <c r="T25" s="108">
        <v>44</v>
      </c>
      <c r="U25" s="108">
        <v>4</v>
      </c>
      <c r="V25" s="109">
        <v>1</v>
      </c>
      <c r="W25" s="104">
        <v>162</v>
      </c>
      <c r="X25" s="105">
        <v>74</v>
      </c>
      <c r="Y25" s="106">
        <v>88</v>
      </c>
      <c r="Z25" s="107">
        <v>74</v>
      </c>
      <c r="AA25" s="108">
        <v>88</v>
      </c>
      <c r="AB25" s="108">
        <v>0</v>
      </c>
      <c r="AC25" s="109">
        <v>0</v>
      </c>
      <c r="AD25" s="110">
        <v>-57</v>
      </c>
      <c r="AE25" s="111">
        <v>-24</v>
      </c>
      <c r="AF25" s="112">
        <v>-33</v>
      </c>
      <c r="AG25" s="110">
        <v>739</v>
      </c>
      <c r="AH25" s="111">
        <v>375</v>
      </c>
      <c r="AI25" s="113">
        <v>364</v>
      </c>
      <c r="AJ25" s="114">
        <v>264</v>
      </c>
      <c r="AK25" s="115">
        <v>247</v>
      </c>
      <c r="AL25" s="115">
        <v>105</v>
      </c>
      <c r="AM25" s="116">
        <v>115</v>
      </c>
      <c r="AN25" s="110">
        <v>6</v>
      </c>
      <c r="AO25" s="112">
        <v>2</v>
      </c>
      <c r="AP25" s="117">
        <v>796</v>
      </c>
      <c r="AQ25" s="111">
        <v>399</v>
      </c>
      <c r="AR25" s="113">
        <v>397</v>
      </c>
      <c r="AS25" s="114">
        <v>308</v>
      </c>
      <c r="AT25" s="115">
        <v>321</v>
      </c>
      <c r="AU25" s="115">
        <v>85</v>
      </c>
      <c r="AV25" s="116">
        <v>73</v>
      </c>
      <c r="AW25" s="110">
        <v>6</v>
      </c>
      <c r="AX25" s="112">
        <v>3</v>
      </c>
      <c r="AY25" s="118">
        <v>-23</v>
      </c>
    </row>
    <row r="26" spans="1:51" x14ac:dyDescent="0.15">
      <c r="B26" s="136">
        <v>102</v>
      </c>
      <c r="C26" s="99" t="s">
        <v>53</v>
      </c>
      <c r="D26" s="24"/>
      <c r="E26" s="149">
        <v>32.659999999999997</v>
      </c>
      <c r="F26" s="150">
        <v>71220</v>
      </c>
      <c r="G26" s="103">
        <v>136029</v>
      </c>
      <c r="H26" s="103">
        <v>63203</v>
      </c>
      <c r="I26" s="103">
        <v>72826</v>
      </c>
      <c r="J26" s="104">
        <v>-25</v>
      </c>
      <c r="K26" s="105">
        <v>-48</v>
      </c>
      <c r="L26" s="106">
        <v>23</v>
      </c>
      <c r="M26" s="104">
        <v>-55</v>
      </c>
      <c r="N26" s="105">
        <v>-40</v>
      </c>
      <c r="O26" s="151">
        <v>-15</v>
      </c>
      <c r="P26" s="104">
        <v>64</v>
      </c>
      <c r="Q26" s="105">
        <v>22</v>
      </c>
      <c r="R26" s="106">
        <v>42</v>
      </c>
      <c r="S26" s="107">
        <v>21</v>
      </c>
      <c r="T26" s="108">
        <v>41</v>
      </c>
      <c r="U26" s="108">
        <v>1</v>
      </c>
      <c r="V26" s="109">
        <v>1</v>
      </c>
      <c r="W26" s="104">
        <v>119</v>
      </c>
      <c r="X26" s="105">
        <v>62</v>
      </c>
      <c r="Y26" s="106">
        <v>57</v>
      </c>
      <c r="Z26" s="107">
        <v>60</v>
      </c>
      <c r="AA26" s="108">
        <v>57</v>
      </c>
      <c r="AB26" s="108">
        <v>2</v>
      </c>
      <c r="AC26" s="109">
        <v>0</v>
      </c>
      <c r="AD26" s="110">
        <v>30</v>
      </c>
      <c r="AE26" s="111">
        <v>-8</v>
      </c>
      <c r="AF26" s="112">
        <v>38</v>
      </c>
      <c r="AG26" s="110">
        <v>516</v>
      </c>
      <c r="AH26" s="111">
        <v>252</v>
      </c>
      <c r="AI26" s="113">
        <v>264</v>
      </c>
      <c r="AJ26" s="114">
        <v>197</v>
      </c>
      <c r="AK26" s="115">
        <v>190</v>
      </c>
      <c r="AL26" s="115">
        <v>54</v>
      </c>
      <c r="AM26" s="116">
        <v>71</v>
      </c>
      <c r="AN26" s="110">
        <v>1</v>
      </c>
      <c r="AO26" s="112">
        <v>3</v>
      </c>
      <c r="AP26" s="117">
        <v>486</v>
      </c>
      <c r="AQ26" s="111">
        <v>260</v>
      </c>
      <c r="AR26" s="113">
        <v>226</v>
      </c>
      <c r="AS26" s="114">
        <v>199</v>
      </c>
      <c r="AT26" s="115">
        <v>185</v>
      </c>
      <c r="AU26" s="115">
        <v>49</v>
      </c>
      <c r="AV26" s="116">
        <v>33</v>
      </c>
      <c r="AW26" s="110">
        <v>12</v>
      </c>
      <c r="AX26" s="112">
        <v>8</v>
      </c>
      <c r="AY26" s="118">
        <v>19</v>
      </c>
    </row>
    <row r="27" spans="1:51" x14ac:dyDescent="0.15">
      <c r="B27" s="136">
        <v>105</v>
      </c>
      <c r="C27" s="99" t="s">
        <v>54</v>
      </c>
      <c r="D27" s="24"/>
      <c r="E27" s="149">
        <v>14.67</v>
      </c>
      <c r="F27" s="150">
        <v>63948</v>
      </c>
      <c r="G27" s="103">
        <v>109686</v>
      </c>
      <c r="H27" s="103">
        <v>53166</v>
      </c>
      <c r="I27" s="103">
        <v>56520</v>
      </c>
      <c r="J27" s="104">
        <v>-32</v>
      </c>
      <c r="K27" s="105">
        <v>-13</v>
      </c>
      <c r="L27" s="106">
        <v>-19</v>
      </c>
      <c r="M27" s="104">
        <v>-71</v>
      </c>
      <c r="N27" s="105">
        <v>-28</v>
      </c>
      <c r="O27" s="151">
        <v>-43</v>
      </c>
      <c r="P27" s="104">
        <v>70</v>
      </c>
      <c r="Q27" s="105">
        <v>43</v>
      </c>
      <c r="R27" s="106">
        <v>27</v>
      </c>
      <c r="S27" s="107">
        <v>39</v>
      </c>
      <c r="T27" s="108">
        <v>25</v>
      </c>
      <c r="U27" s="108">
        <v>4</v>
      </c>
      <c r="V27" s="109">
        <v>2</v>
      </c>
      <c r="W27" s="104">
        <v>141</v>
      </c>
      <c r="X27" s="105">
        <v>71</v>
      </c>
      <c r="Y27" s="106">
        <v>70</v>
      </c>
      <c r="Z27" s="107">
        <v>71</v>
      </c>
      <c r="AA27" s="108">
        <v>68</v>
      </c>
      <c r="AB27" s="108">
        <v>0</v>
      </c>
      <c r="AC27" s="109">
        <v>2</v>
      </c>
      <c r="AD27" s="110">
        <v>39</v>
      </c>
      <c r="AE27" s="111">
        <v>15</v>
      </c>
      <c r="AF27" s="112">
        <v>24</v>
      </c>
      <c r="AG27" s="110">
        <v>617</v>
      </c>
      <c r="AH27" s="111">
        <v>319</v>
      </c>
      <c r="AI27" s="113">
        <v>298</v>
      </c>
      <c r="AJ27" s="114">
        <v>242</v>
      </c>
      <c r="AK27" s="115">
        <v>215</v>
      </c>
      <c r="AL27" s="115">
        <v>76</v>
      </c>
      <c r="AM27" s="116">
        <v>82</v>
      </c>
      <c r="AN27" s="110">
        <v>1</v>
      </c>
      <c r="AO27" s="112">
        <v>1</v>
      </c>
      <c r="AP27" s="117">
        <v>578</v>
      </c>
      <c r="AQ27" s="111">
        <v>304</v>
      </c>
      <c r="AR27" s="113">
        <v>274</v>
      </c>
      <c r="AS27" s="114">
        <v>243</v>
      </c>
      <c r="AT27" s="115">
        <v>212</v>
      </c>
      <c r="AU27" s="115">
        <v>58</v>
      </c>
      <c r="AV27" s="116">
        <v>54</v>
      </c>
      <c r="AW27" s="110">
        <v>3</v>
      </c>
      <c r="AX27" s="112">
        <v>8</v>
      </c>
      <c r="AY27" s="118">
        <v>-2</v>
      </c>
    </row>
    <row r="28" spans="1:51" x14ac:dyDescent="0.15">
      <c r="B28" s="136">
        <v>106</v>
      </c>
      <c r="C28" s="99" t="s">
        <v>55</v>
      </c>
      <c r="D28" s="24"/>
      <c r="E28" s="149">
        <v>11.36</v>
      </c>
      <c r="F28" s="150">
        <v>50589</v>
      </c>
      <c r="G28" s="103">
        <v>93181</v>
      </c>
      <c r="H28" s="103">
        <v>43974</v>
      </c>
      <c r="I28" s="103">
        <v>49207</v>
      </c>
      <c r="J28" s="104">
        <v>-77</v>
      </c>
      <c r="K28" s="105">
        <v>-32</v>
      </c>
      <c r="L28" s="106">
        <v>-45</v>
      </c>
      <c r="M28" s="104">
        <v>-83</v>
      </c>
      <c r="N28" s="105">
        <v>-36</v>
      </c>
      <c r="O28" s="151">
        <v>-47</v>
      </c>
      <c r="P28" s="104">
        <v>43</v>
      </c>
      <c r="Q28" s="105">
        <v>25</v>
      </c>
      <c r="R28" s="106">
        <v>18</v>
      </c>
      <c r="S28" s="107">
        <v>21</v>
      </c>
      <c r="T28" s="108">
        <v>17</v>
      </c>
      <c r="U28" s="108">
        <v>4</v>
      </c>
      <c r="V28" s="109">
        <v>1</v>
      </c>
      <c r="W28" s="104">
        <v>126</v>
      </c>
      <c r="X28" s="105">
        <v>61</v>
      </c>
      <c r="Y28" s="106">
        <v>65</v>
      </c>
      <c r="Z28" s="107">
        <v>56</v>
      </c>
      <c r="AA28" s="108">
        <v>62</v>
      </c>
      <c r="AB28" s="108">
        <v>5</v>
      </c>
      <c r="AC28" s="109">
        <v>3</v>
      </c>
      <c r="AD28" s="110">
        <v>6</v>
      </c>
      <c r="AE28" s="111">
        <v>4</v>
      </c>
      <c r="AF28" s="112">
        <v>2</v>
      </c>
      <c r="AG28" s="110">
        <v>393</v>
      </c>
      <c r="AH28" s="111">
        <v>214</v>
      </c>
      <c r="AI28" s="113">
        <v>179</v>
      </c>
      <c r="AJ28" s="114">
        <v>165</v>
      </c>
      <c r="AK28" s="115">
        <v>118</v>
      </c>
      <c r="AL28" s="115">
        <v>48</v>
      </c>
      <c r="AM28" s="116">
        <v>59</v>
      </c>
      <c r="AN28" s="110">
        <v>1</v>
      </c>
      <c r="AO28" s="112">
        <v>2</v>
      </c>
      <c r="AP28" s="117">
        <v>387</v>
      </c>
      <c r="AQ28" s="111">
        <v>210</v>
      </c>
      <c r="AR28" s="113">
        <v>177</v>
      </c>
      <c r="AS28" s="114">
        <v>180</v>
      </c>
      <c r="AT28" s="115">
        <v>134</v>
      </c>
      <c r="AU28" s="115">
        <v>27</v>
      </c>
      <c r="AV28" s="116">
        <v>41</v>
      </c>
      <c r="AW28" s="110">
        <v>3</v>
      </c>
      <c r="AX28" s="112">
        <v>2</v>
      </c>
      <c r="AY28" s="118">
        <v>-9</v>
      </c>
    </row>
    <row r="29" spans="1:51" x14ac:dyDescent="0.15">
      <c r="B29" s="136">
        <v>107</v>
      </c>
      <c r="C29" s="99" t="s">
        <v>56</v>
      </c>
      <c r="D29" s="24"/>
      <c r="E29" s="149">
        <v>28.93</v>
      </c>
      <c r="F29" s="150">
        <v>74390</v>
      </c>
      <c r="G29" s="103">
        <v>154929</v>
      </c>
      <c r="H29" s="103">
        <v>71081</v>
      </c>
      <c r="I29" s="103">
        <v>83848</v>
      </c>
      <c r="J29" s="104">
        <v>-163</v>
      </c>
      <c r="K29" s="105">
        <v>-85</v>
      </c>
      <c r="L29" s="106">
        <v>-78</v>
      </c>
      <c r="M29" s="104">
        <v>-110</v>
      </c>
      <c r="N29" s="105">
        <v>-54</v>
      </c>
      <c r="O29" s="151">
        <v>-56</v>
      </c>
      <c r="P29" s="104">
        <v>73</v>
      </c>
      <c r="Q29" s="105">
        <v>37</v>
      </c>
      <c r="R29" s="106">
        <v>36</v>
      </c>
      <c r="S29" s="107">
        <v>36</v>
      </c>
      <c r="T29" s="108">
        <v>34</v>
      </c>
      <c r="U29" s="108">
        <v>1</v>
      </c>
      <c r="V29" s="109">
        <v>2</v>
      </c>
      <c r="W29" s="104">
        <v>183</v>
      </c>
      <c r="X29" s="105">
        <v>91</v>
      </c>
      <c r="Y29" s="106">
        <v>92</v>
      </c>
      <c r="Z29" s="107">
        <v>88</v>
      </c>
      <c r="AA29" s="108">
        <v>88</v>
      </c>
      <c r="AB29" s="108">
        <v>3</v>
      </c>
      <c r="AC29" s="109">
        <v>4</v>
      </c>
      <c r="AD29" s="110">
        <v>-53</v>
      </c>
      <c r="AE29" s="111">
        <v>-31</v>
      </c>
      <c r="AF29" s="112">
        <v>-22</v>
      </c>
      <c r="AG29" s="110">
        <v>391</v>
      </c>
      <c r="AH29" s="111">
        <v>193</v>
      </c>
      <c r="AI29" s="113">
        <v>198</v>
      </c>
      <c r="AJ29" s="114">
        <v>166</v>
      </c>
      <c r="AK29" s="115">
        <v>173</v>
      </c>
      <c r="AL29" s="115">
        <v>26</v>
      </c>
      <c r="AM29" s="116">
        <v>25</v>
      </c>
      <c r="AN29" s="110">
        <v>1</v>
      </c>
      <c r="AO29" s="112">
        <v>0</v>
      </c>
      <c r="AP29" s="117">
        <v>444</v>
      </c>
      <c r="AQ29" s="111">
        <v>224</v>
      </c>
      <c r="AR29" s="113">
        <v>220</v>
      </c>
      <c r="AS29" s="114">
        <v>210</v>
      </c>
      <c r="AT29" s="115">
        <v>208</v>
      </c>
      <c r="AU29" s="115">
        <v>12</v>
      </c>
      <c r="AV29" s="116">
        <v>11</v>
      </c>
      <c r="AW29" s="110">
        <v>2</v>
      </c>
      <c r="AX29" s="112">
        <v>1</v>
      </c>
      <c r="AY29" s="118">
        <v>-47</v>
      </c>
    </row>
    <row r="30" spans="1:51" x14ac:dyDescent="0.15">
      <c r="B30" s="136">
        <v>108</v>
      </c>
      <c r="C30" s="99" t="s">
        <v>57</v>
      </c>
      <c r="D30" s="24"/>
      <c r="E30" s="149">
        <v>28.11</v>
      </c>
      <c r="F30" s="150">
        <v>96895</v>
      </c>
      <c r="G30" s="103">
        <v>208205</v>
      </c>
      <c r="H30" s="103">
        <v>96407</v>
      </c>
      <c r="I30" s="103">
        <v>111798</v>
      </c>
      <c r="J30" s="104">
        <v>-179</v>
      </c>
      <c r="K30" s="105">
        <v>-128</v>
      </c>
      <c r="L30" s="106">
        <v>-51</v>
      </c>
      <c r="M30" s="104">
        <v>-124</v>
      </c>
      <c r="N30" s="105">
        <v>-73</v>
      </c>
      <c r="O30" s="151">
        <v>-51</v>
      </c>
      <c r="P30" s="104">
        <v>102</v>
      </c>
      <c r="Q30" s="105">
        <v>53</v>
      </c>
      <c r="R30" s="106">
        <v>49</v>
      </c>
      <c r="S30" s="107">
        <v>50</v>
      </c>
      <c r="T30" s="108">
        <v>49</v>
      </c>
      <c r="U30" s="108">
        <v>3</v>
      </c>
      <c r="V30" s="109">
        <v>0</v>
      </c>
      <c r="W30" s="104">
        <v>226</v>
      </c>
      <c r="X30" s="105">
        <v>126</v>
      </c>
      <c r="Y30" s="106">
        <v>100</v>
      </c>
      <c r="Z30" s="107">
        <v>125</v>
      </c>
      <c r="AA30" s="108">
        <v>98</v>
      </c>
      <c r="AB30" s="108">
        <v>1</v>
      </c>
      <c r="AC30" s="109">
        <v>2</v>
      </c>
      <c r="AD30" s="110">
        <v>-55</v>
      </c>
      <c r="AE30" s="111">
        <v>-55</v>
      </c>
      <c r="AF30" s="112">
        <v>0</v>
      </c>
      <c r="AG30" s="110">
        <v>488</v>
      </c>
      <c r="AH30" s="111">
        <v>229</v>
      </c>
      <c r="AI30" s="113">
        <v>259</v>
      </c>
      <c r="AJ30" s="114">
        <v>209</v>
      </c>
      <c r="AK30" s="115">
        <v>221</v>
      </c>
      <c r="AL30" s="115">
        <v>19</v>
      </c>
      <c r="AM30" s="116">
        <v>37</v>
      </c>
      <c r="AN30" s="110">
        <v>1</v>
      </c>
      <c r="AO30" s="112">
        <v>1</v>
      </c>
      <c r="AP30" s="117">
        <v>543</v>
      </c>
      <c r="AQ30" s="111">
        <v>284</v>
      </c>
      <c r="AR30" s="113">
        <v>259</v>
      </c>
      <c r="AS30" s="114">
        <v>267</v>
      </c>
      <c r="AT30" s="115">
        <v>233</v>
      </c>
      <c r="AU30" s="115">
        <v>14</v>
      </c>
      <c r="AV30" s="116">
        <v>23</v>
      </c>
      <c r="AW30" s="110">
        <v>3</v>
      </c>
      <c r="AX30" s="112">
        <v>3</v>
      </c>
      <c r="AY30" s="118">
        <v>-47</v>
      </c>
    </row>
    <row r="31" spans="1:51" x14ac:dyDescent="0.15">
      <c r="B31" s="136">
        <v>109</v>
      </c>
      <c r="C31" s="99" t="s">
        <v>58</v>
      </c>
      <c r="D31" s="24" t="s">
        <v>51</v>
      </c>
      <c r="E31" s="149">
        <v>240.29</v>
      </c>
      <c r="F31" s="150">
        <v>89955</v>
      </c>
      <c r="G31" s="103">
        <v>205978</v>
      </c>
      <c r="H31" s="103">
        <v>97066</v>
      </c>
      <c r="I31" s="103">
        <v>108912</v>
      </c>
      <c r="J31" s="104">
        <v>-117</v>
      </c>
      <c r="K31" s="105">
        <v>-90</v>
      </c>
      <c r="L31" s="106">
        <v>-27</v>
      </c>
      <c r="M31" s="104">
        <v>-82</v>
      </c>
      <c r="N31" s="105">
        <v>-47</v>
      </c>
      <c r="O31" s="151">
        <v>-35</v>
      </c>
      <c r="P31" s="104">
        <v>93</v>
      </c>
      <c r="Q31" s="105">
        <v>44</v>
      </c>
      <c r="R31" s="106">
        <v>49</v>
      </c>
      <c r="S31" s="107">
        <v>44</v>
      </c>
      <c r="T31" s="108">
        <v>49</v>
      </c>
      <c r="U31" s="108">
        <v>0</v>
      </c>
      <c r="V31" s="109">
        <v>0</v>
      </c>
      <c r="W31" s="104">
        <v>175</v>
      </c>
      <c r="X31" s="105">
        <v>91</v>
      </c>
      <c r="Y31" s="106">
        <v>84</v>
      </c>
      <c r="Z31" s="107">
        <v>90</v>
      </c>
      <c r="AA31" s="108">
        <v>83</v>
      </c>
      <c r="AB31" s="108">
        <v>1</v>
      </c>
      <c r="AC31" s="109">
        <v>1</v>
      </c>
      <c r="AD31" s="110">
        <v>-35</v>
      </c>
      <c r="AE31" s="111">
        <v>-43</v>
      </c>
      <c r="AF31" s="112">
        <v>8</v>
      </c>
      <c r="AG31" s="110">
        <v>471</v>
      </c>
      <c r="AH31" s="111">
        <v>207</v>
      </c>
      <c r="AI31" s="113">
        <v>264</v>
      </c>
      <c r="AJ31" s="114">
        <v>174</v>
      </c>
      <c r="AK31" s="115">
        <v>189</v>
      </c>
      <c r="AL31" s="115">
        <v>31</v>
      </c>
      <c r="AM31" s="116">
        <v>75</v>
      </c>
      <c r="AN31" s="110">
        <v>2</v>
      </c>
      <c r="AO31" s="112">
        <v>0</v>
      </c>
      <c r="AP31" s="117">
        <v>506</v>
      </c>
      <c r="AQ31" s="111">
        <v>250</v>
      </c>
      <c r="AR31" s="113">
        <v>256</v>
      </c>
      <c r="AS31" s="114">
        <v>223</v>
      </c>
      <c r="AT31" s="115">
        <v>203</v>
      </c>
      <c r="AU31" s="115">
        <v>23</v>
      </c>
      <c r="AV31" s="116">
        <v>52</v>
      </c>
      <c r="AW31" s="110">
        <v>4</v>
      </c>
      <c r="AX31" s="112">
        <v>1</v>
      </c>
      <c r="AY31" s="118">
        <v>14</v>
      </c>
    </row>
    <row r="32" spans="1:51" x14ac:dyDescent="0.15">
      <c r="B32" s="136">
        <v>110</v>
      </c>
      <c r="C32" s="99" t="s">
        <v>59</v>
      </c>
      <c r="D32" s="24"/>
      <c r="E32" s="149">
        <v>28.99</v>
      </c>
      <c r="F32" s="150">
        <v>93838</v>
      </c>
      <c r="G32" s="103">
        <v>148936</v>
      </c>
      <c r="H32" s="103">
        <v>68995</v>
      </c>
      <c r="I32" s="103">
        <v>79941</v>
      </c>
      <c r="J32" s="104">
        <v>78</v>
      </c>
      <c r="K32" s="105">
        <v>16</v>
      </c>
      <c r="L32" s="106">
        <v>62</v>
      </c>
      <c r="M32" s="104">
        <v>-41</v>
      </c>
      <c r="N32" s="105">
        <v>-24</v>
      </c>
      <c r="O32" s="151">
        <v>-17</v>
      </c>
      <c r="P32" s="104">
        <v>74</v>
      </c>
      <c r="Q32" s="105">
        <v>36</v>
      </c>
      <c r="R32" s="106">
        <v>38</v>
      </c>
      <c r="S32" s="107">
        <v>31</v>
      </c>
      <c r="T32" s="108">
        <v>36</v>
      </c>
      <c r="U32" s="108">
        <v>5</v>
      </c>
      <c r="V32" s="109">
        <v>2</v>
      </c>
      <c r="W32" s="104">
        <v>115</v>
      </c>
      <c r="X32" s="105">
        <v>60</v>
      </c>
      <c r="Y32" s="106">
        <v>55</v>
      </c>
      <c r="Z32" s="107">
        <v>58</v>
      </c>
      <c r="AA32" s="108">
        <v>52</v>
      </c>
      <c r="AB32" s="108">
        <v>2</v>
      </c>
      <c r="AC32" s="109">
        <v>3</v>
      </c>
      <c r="AD32" s="110">
        <v>119</v>
      </c>
      <c r="AE32" s="111">
        <v>40</v>
      </c>
      <c r="AF32" s="112">
        <v>79</v>
      </c>
      <c r="AG32" s="110">
        <v>1048</v>
      </c>
      <c r="AH32" s="111">
        <v>503</v>
      </c>
      <c r="AI32" s="113">
        <v>545</v>
      </c>
      <c r="AJ32" s="114">
        <v>291</v>
      </c>
      <c r="AK32" s="115">
        <v>380</v>
      </c>
      <c r="AL32" s="115">
        <v>208</v>
      </c>
      <c r="AM32" s="116">
        <v>161</v>
      </c>
      <c r="AN32" s="110">
        <v>4</v>
      </c>
      <c r="AO32" s="112">
        <v>4</v>
      </c>
      <c r="AP32" s="117">
        <v>929</v>
      </c>
      <c r="AQ32" s="111">
        <v>463</v>
      </c>
      <c r="AR32" s="113">
        <v>466</v>
      </c>
      <c r="AS32" s="114">
        <v>340</v>
      </c>
      <c r="AT32" s="115">
        <v>344</v>
      </c>
      <c r="AU32" s="115">
        <v>113</v>
      </c>
      <c r="AV32" s="116">
        <v>111</v>
      </c>
      <c r="AW32" s="110">
        <v>10</v>
      </c>
      <c r="AX32" s="112">
        <v>11</v>
      </c>
      <c r="AY32" s="118">
        <v>72</v>
      </c>
    </row>
    <row r="33" spans="1:51" s="2" customFormat="1" x14ac:dyDescent="0.15">
      <c r="A33"/>
      <c r="B33" s="136">
        <v>111</v>
      </c>
      <c r="C33" s="99" t="s">
        <v>60</v>
      </c>
      <c r="D33" s="24"/>
      <c r="E33" s="149">
        <v>138.01</v>
      </c>
      <c r="F33" s="150">
        <v>101561</v>
      </c>
      <c r="G33" s="103">
        <v>232273</v>
      </c>
      <c r="H33" s="103">
        <v>111587</v>
      </c>
      <c r="I33" s="103">
        <v>120686</v>
      </c>
      <c r="J33" s="104">
        <v>-180</v>
      </c>
      <c r="K33" s="105">
        <v>-65</v>
      </c>
      <c r="L33" s="106">
        <v>-115</v>
      </c>
      <c r="M33" s="104">
        <v>-102</v>
      </c>
      <c r="N33" s="105">
        <v>-39</v>
      </c>
      <c r="O33" s="151">
        <v>-63</v>
      </c>
      <c r="P33" s="104">
        <v>98</v>
      </c>
      <c r="Q33" s="105">
        <v>60</v>
      </c>
      <c r="R33" s="106">
        <v>38</v>
      </c>
      <c r="S33" s="107">
        <v>59</v>
      </c>
      <c r="T33" s="108">
        <v>37</v>
      </c>
      <c r="U33" s="108">
        <v>1</v>
      </c>
      <c r="V33" s="109">
        <v>1</v>
      </c>
      <c r="W33" s="104">
        <v>200</v>
      </c>
      <c r="X33" s="105">
        <v>99</v>
      </c>
      <c r="Y33" s="106">
        <v>101</v>
      </c>
      <c r="Z33" s="107">
        <v>98</v>
      </c>
      <c r="AA33" s="108">
        <v>101</v>
      </c>
      <c r="AB33" s="108">
        <v>1</v>
      </c>
      <c r="AC33" s="109">
        <v>0</v>
      </c>
      <c r="AD33" s="110">
        <v>-78</v>
      </c>
      <c r="AE33" s="111">
        <v>-26</v>
      </c>
      <c r="AF33" s="112">
        <v>-52</v>
      </c>
      <c r="AG33" s="110">
        <v>559</v>
      </c>
      <c r="AH33" s="111">
        <v>286</v>
      </c>
      <c r="AI33" s="113">
        <v>273</v>
      </c>
      <c r="AJ33" s="114">
        <v>231</v>
      </c>
      <c r="AK33" s="115">
        <v>223</v>
      </c>
      <c r="AL33" s="115">
        <v>51</v>
      </c>
      <c r="AM33" s="116">
        <v>49</v>
      </c>
      <c r="AN33" s="110">
        <v>4</v>
      </c>
      <c r="AO33" s="112">
        <v>1</v>
      </c>
      <c r="AP33" s="117">
        <v>637</v>
      </c>
      <c r="AQ33" s="111">
        <v>312</v>
      </c>
      <c r="AR33" s="113">
        <v>325</v>
      </c>
      <c r="AS33" s="114">
        <v>273</v>
      </c>
      <c r="AT33" s="115">
        <v>291</v>
      </c>
      <c r="AU33" s="115">
        <v>31</v>
      </c>
      <c r="AV33" s="116">
        <v>26</v>
      </c>
      <c r="AW33" s="110">
        <v>8</v>
      </c>
      <c r="AX33" s="112">
        <v>8</v>
      </c>
      <c r="AY33" s="118">
        <v>56</v>
      </c>
    </row>
    <row r="34" spans="1:51" x14ac:dyDescent="0.15">
      <c r="A34" s="2">
        <v>6</v>
      </c>
      <c r="B34" s="2">
        <v>201</v>
      </c>
      <c r="C34" s="152" t="s">
        <v>61</v>
      </c>
      <c r="D34" s="24"/>
      <c r="E34" s="149">
        <v>534.55999999999995</v>
      </c>
      <c r="F34" s="150">
        <v>229379</v>
      </c>
      <c r="G34" s="103">
        <v>522328</v>
      </c>
      <c r="H34" s="103">
        <v>252547</v>
      </c>
      <c r="I34" s="103">
        <v>269781</v>
      </c>
      <c r="J34" s="104">
        <v>-92</v>
      </c>
      <c r="K34" s="105">
        <v>-29</v>
      </c>
      <c r="L34" s="106">
        <v>-63</v>
      </c>
      <c r="M34" s="104">
        <v>-136</v>
      </c>
      <c r="N34" s="105">
        <v>-62</v>
      </c>
      <c r="O34" s="151">
        <v>-74</v>
      </c>
      <c r="P34" s="104">
        <v>320</v>
      </c>
      <c r="Q34" s="105">
        <v>178</v>
      </c>
      <c r="R34" s="106">
        <v>142</v>
      </c>
      <c r="S34" s="107">
        <v>170</v>
      </c>
      <c r="T34" s="108">
        <v>138</v>
      </c>
      <c r="U34" s="108">
        <v>8</v>
      </c>
      <c r="V34" s="109">
        <v>4</v>
      </c>
      <c r="W34" s="104">
        <v>456</v>
      </c>
      <c r="X34" s="105">
        <v>240</v>
      </c>
      <c r="Y34" s="106">
        <v>216</v>
      </c>
      <c r="Z34" s="107">
        <v>235</v>
      </c>
      <c r="AA34" s="108">
        <v>214</v>
      </c>
      <c r="AB34" s="108">
        <v>5</v>
      </c>
      <c r="AC34" s="109">
        <v>2</v>
      </c>
      <c r="AD34" s="110">
        <v>44</v>
      </c>
      <c r="AE34" s="111">
        <v>33</v>
      </c>
      <c r="AF34" s="112">
        <v>11</v>
      </c>
      <c r="AG34" s="110">
        <v>1089</v>
      </c>
      <c r="AH34" s="111">
        <v>631</v>
      </c>
      <c r="AI34" s="113">
        <v>458</v>
      </c>
      <c r="AJ34" s="114">
        <v>496</v>
      </c>
      <c r="AK34" s="115">
        <v>398</v>
      </c>
      <c r="AL34" s="115">
        <v>130</v>
      </c>
      <c r="AM34" s="116">
        <v>57</v>
      </c>
      <c r="AN34" s="110">
        <v>5</v>
      </c>
      <c r="AO34" s="112">
        <v>3</v>
      </c>
      <c r="AP34" s="117">
        <v>1045</v>
      </c>
      <c r="AQ34" s="111">
        <v>598</v>
      </c>
      <c r="AR34" s="113">
        <v>447</v>
      </c>
      <c r="AS34" s="114">
        <v>515</v>
      </c>
      <c r="AT34" s="115">
        <v>400</v>
      </c>
      <c r="AU34" s="115">
        <v>78</v>
      </c>
      <c r="AV34" s="116">
        <v>43</v>
      </c>
      <c r="AW34" s="110">
        <v>5</v>
      </c>
      <c r="AX34" s="112">
        <v>4</v>
      </c>
      <c r="AY34" s="118">
        <v>81</v>
      </c>
    </row>
    <row r="35" spans="1:51" x14ac:dyDescent="0.15">
      <c r="A35">
        <v>2</v>
      </c>
      <c r="B35">
        <v>202</v>
      </c>
      <c r="C35" s="152" t="s">
        <v>62</v>
      </c>
      <c r="D35" s="24"/>
      <c r="E35" s="149">
        <v>50.71</v>
      </c>
      <c r="F35" s="150">
        <v>225616</v>
      </c>
      <c r="G35" s="103">
        <v>454676</v>
      </c>
      <c r="H35" s="103">
        <v>219450</v>
      </c>
      <c r="I35" s="103">
        <v>235226</v>
      </c>
      <c r="J35" s="104">
        <v>-105</v>
      </c>
      <c r="K35" s="105">
        <v>-44</v>
      </c>
      <c r="L35" s="106">
        <v>-61</v>
      </c>
      <c r="M35" s="104">
        <v>-153</v>
      </c>
      <c r="N35" s="105">
        <v>-75</v>
      </c>
      <c r="O35" s="151">
        <v>-78</v>
      </c>
      <c r="P35" s="104">
        <v>300</v>
      </c>
      <c r="Q35" s="105">
        <v>162</v>
      </c>
      <c r="R35" s="106">
        <v>138</v>
      </c>
      <c r="S35" s="107">
        <v>161</v>
      </c>
      <c r="T35" s="108">
        <v>136</v>
      </c>
      <c r="U35" s="108">
        <v>1</v>
      </c>
      <c r="V35" s="109">
        <v>2</v>
      </c>
      <c r="W35" s="104">
        <v>453</v>
      </c>
      <c r="X35" s="105">
        <v>237</v>
      </c>
      <c r="Y35" s="106">
        <v>216</v>
      </c>
      <c r="Z35" s="107">
        <v>232</v>
      </c>
      <c r="AA35" s="108">
        <v>212</v>
      </c>
      <c r="AB35" s="108">
        <v>5</v>
      </c>
      <c r="AC35" s="109">
        <v>4</v>
      </c>
      <c r="AD35" s="110">
        <v>48</v>
      </c>
      <c r="AE35" s="111">
        <v>31</v>
      </c>
      <c r="AF35" s="112">
        <v>17</v>
      </c>
      <c r="AG35" s="110">
        <v>1259</v>
      </c>
      <c r="AH35" s="111">
        <v>669</v>
      </c>
      <c r="AI35" s="113">
        <v>590</v>
      </c>
      <c r="AJ35" s="114">
        <v>565</v>
      </c>
      <c r="AK35" s="115">
        <v>491</v>
      </c>
      <c r="AL35" s="115">
        <v>94</v>
      </c>
      <c r="AM35" s="116">
        <v>91</v>
      </c>
      <c r="AN35" s="110">
        <v>10</v>
      </c>
      <c r="AO35" s="112">
        <v>8</v>
      </c>
      <c r="AP35" s="117">
        <v>1211</v>
      </c>
      <c r="AQ35" s="111">
        <v>638</v>
      </c>
      <c r="AR35" s="113">
        <v>573</v>
      </c>
      <c r="AS35" s="114">
        <v>571</v>
      </c>
      <c r="AT35" s="115">
        <v>508</v>
      </c>
      <c r="AU35" s="115">
        <v>48</v>
      </c>
      <c r="AV35" s="116">
        <v>52</v>
      </c>
      <c r="AW35" s="110">
        <v>19</v>
      </c>
      <c r="AX35" s="112">
        <v>13</v>
      </c>
      <c r="AY35" s="118">
        <v>-1</v>
      </c>
    </row>
    <row r="36" spans="1:51" x14ac:dyDescent="0.15">
      <c r="A36">
        <v>4</v>
      </c>
      <c r="B36">
        <v>203</v>
      </c>
      <c r="C36" s="152" t="s">
        <v>63</v>
      </c>
      <c r="D36" s="24"/>
      <c r="E36" s="149">
        <v>49.42</v>
      </c>
      <c r="F36" s="150">
        <v>137171</v>
      </c>
      <c r="G36" s="103">
        <v>305880</v>
      </c>
      <c r="H36" s="103">
        <v>147340</v>
      </c>
      <c r="I36" s="103">
        <v>158540</v>
      </c>
      <c r="J36" s="104">
        <v>83</v>
      </c>
      <c r="K36" s="105">
        <v>78</v>
      </c>
      <c r="L36" s="106">
        <v>5</v>
      </c>
      <c r="M36" s="104">
        <v>-42</v>
      </c>
      <c r="N36" s="105">
        <v>1</v>
      </c>
      <c r="O36" s="151">
        <v>-43</v>
      </c>
      <c r="P36" s="104">
        <v>216</v>
      </c>
      <c r="Q36" s="105">
        <v>118</v>
      </c>
      <c r="R36" s="106">
        <v>98</v>
      </c>
      <c r="S36" s="107">
        <v>117</v>
      </c>
      <c r="T36" s="108">
        <v>97</v>
      </c>
      <c r="U36" s="108">
        <v>1</v>
      </c>
      <c r="V36" s="109">
        <v>1</v>
      </c>
      <c r="W36" s="104">
        <v>258</v>
      </c>
      <c r="X36" s="105">
        <v>117</v>
      </c>
      <c r="Y36" s="106">
        <v>141</v>
      </c>
      <c r="Z36" s="107">
        <v>117</v>
      </c>
      <c r="AA36" s="108">
        <v>140</v>
      </c>
      <c r="AB36" s="108">
        <v>0</v>
      </c>
      <c r="AC36" s="109">
        <v>1</v>
      </c>
      <c r="AD36" s="110">
        <v>125</v>
      </c>
      <c r="AE36" s="111">
        <v>77</v>
      </c>
      <c r="AF36" s="112">
        <v>48</v>
      </c>
      <c r="AG36" s="110">
        <v>761</v>
      </c>
      <c r="AH36" s="111">
        <v>400</v>
      </c>
      <c r="AI36" s="113">
        <v>361</v>
      </c>
      <c r="AJ36" s="114">
        <v>350</v>
      </c>
      <c r="AK36" s="115">
        <v>321</v>
      </c>
      <c r="AL36" s="115">
        <v>47</v>
      </c>
      <c r="AM36" s="116">
        <v>36</v>
      </c>
      <c r="AN36" s="110">
        <v>3</v>
      </c>
      <c r="AO36" s="112">
        <v>4</v>
      </c>
      <c r="AP36" s="117">
        <v>636</v>
      </c>
      <c r="AQ36" s="111">
        <v>323</v>
      </c>
      <c r="AR36" s="113">
        <v>313</v>
      </c>
      <c r="AS36" s="114">
        <v>297</v>
      </c>
      <c r="AT36" s="115">
        <v>302</v>
      </c>
      <c r="AU36" s="115">
        <v>22</v>
      </c>
      <c r="AV36" s="116">
        <v>9</v>
      </c>
      <c r="AW36" s="110">
        <v>4</v>
      </c>
      <c r="AX36" s="112">
        <v>2</v>
      </c>
      <c r="AY36" s="118">
        <v>31</v>
      </c>
    </row>
    <row r="37" spans="1:51" x14ac:dyDescent="0.15">
      <c r="A37">
        <v>2</v>
      </c>
      <c r="B37">
        <v>204</v>
      </c>
      <c r="C37" s="152" t="s">
        <v>64</v>
      </c>
      <c r="D37" s="24" t="s">
        <v>51</v>
      </c>
      <c r="E37" s="149">
        <v>99.96</v>
      </c>
      <c r="F37" s="150">
        <v>220384</v>
      </c>
      <c r="G37" s="103">
        <v>483757</v>
      </c>
      <c r="H37" s="103">
        <v>224590</v>
      </c>
      <c r="I37" s="103">
        <v>259167</v>
      </c>
      <c r="J37" s="104">
        <v>-26</v>
      </c>
      <c r="K37" s="105">
        <v>-51</v>
      </c>
      <c r="L37" s="106">
        <v>25</v>
      </c>
      <c r="M37" s="104">
        <v>-102</v>
      </c>
      <c r="N37" s="105">
        <v>-35</v>
      </c>
      <c r="O37" s="151">
        <v>-67</v>
      </c>
      <c r="P37" s="104">
        <v>287</v>
      </c>
      <c r="Q37" s="105">
        <v>155</v>
      </c>
      <c r="R37" s="106">
        <v>132</v>
      </c>
      <c r="S37" s="107">
        <v>155</v>
      </c>
      <c r="T37" s="108">
        <v>131</v>
      </c>
      <c r="U37" s="108">
        <v>0</v>
      </c>
      <c r="V37" s="109">
        <v>1</v>
      </c>
      <c r="W37" s="104">
        <v>389</v>
      </c>
      <c r="X37" s="105">
        <v>190</v>
      </c>
      <c r="Y37" s="106">
        <v>199</v>
      </c>
      <c r="Z37" s="107">
        <v>182</v>
      </c>
      <c r="AA37" s="108">
        <v>198</v>
      </c>
      <c r="AB37" s="108">
        <v>8</v>
      </c>
      <c r="AC37" s="109">
        <v>1</v>
      </c>
      <c r="AD37" s="110">
        <v>76</v>
      </c>
      <c r="AE37" s="111">
        <v>-16</v>
      </c>
      <c r="AF37" s="112">
        <v>92</v>
      </c>
      <c r="AG37" s="110">
        <v>1450</v>
      </c>
      <c r="AH37" s="111">
        <v>709</v>
      </c>
      <c r="AI37" s="113">
        <v>741</v>
      </c>
      <c r="AJ37" s="114">
        <v>611</v>
      </c>
      <c r="AK37" s="115">
        <v>597</v>
      </c>
      <c r="AL37" s="115">
        <v>91</v>
      </c>
      <c r="AM37" s="116">
        <v>137</v>
      </c>
      <c r="AN37" s="110">
        <v>7</v>
      </c>
      <c r="AO37" s="112">
        <v>7</v>
      </c>
      <c r="AP37" s="117">
        <v>1374</v>
      </c>
      <c r="AQ37" s="111">
        <v>725</v>
      </c>
      <c r="AR37" s="113">
        <v>649</v>
      </c>
      <c r="AS37" s="114">
        <v>666</v>
      </c>
      <c r="AT37" s="115">
        <v>603</v>
      </c>
      <c r="AU37" s="115">
        <v>50</v>
      </c>
      <c r="AV37" s="116">
        <v>41</v>
      </c>
      <c r="AW37" s="110">
        <v>9</v>
      </c>
      <c r="AX37" s="112">
        <v>5</v>
      </c>
      <c r="AY37" s="118">
        <v>48</v>
      </c>
    </row>
    <row r="38" spans="1:51" x14ac:dyDescent="0.15">
      <c r="A38">
        <v>10</v>
      </c>
      <c r="B38">
        <v>205</v>
      </c>
      <c r="C38" s="152" t="s">
        <v>65</v>
      </c>
      <c r="D38" s="24"/>
      <c r="E38" s="149">
        <v>182.38</v>
      </c>
      <c r="F38" s="150">
        <v>18024</v>
      </c>
      <c r="G38" s="103">
        <v>39785</v>
      </c>
      <c r="H38" s="103">
        <v>18938</v>
      </c>
      <c r="I38" s="103">
        <v>20847</v>
      </c>
      <c r="J38" s="104">
        <v>-90</v>
      </c>
      <c r="K38" s="105">
        <v>-45</v>
      </c>
      <c r="L38" s="106">
        <v>-45</v>
      </c>
      <c r="M38" s="104">
        <v>-50</v>
      </c>
      <c r="N38" s="105">
        <v>-23</v>
      </c>
      <c r="O38" s="151">
        <v>-27</v>
      </c>
      <c r="P38" s="104">
        <v>21</v>
      </c>
      <c r="Q38" s="105">
        <v>13</v>
      </c>
      <c r="R38" s="106">
        <v>8</v>
      </c>
      <c r="S38" s="107">
        <v>13</v>
      </c>
      <c r="T38" s="108">
        <v>8</v>
      </c>
      <c r="U38" s="108">
        <v>0</v>
      </c>
      <c r="V38" s="109">
        <v>0</v>
      </c>
      <c r="W38" s="104">
        <v>71</v>
      </c>
      <c r="X38" s="105">
        <v>36</v>
      </c>
      <c r="Y38" s="106">
        <v>35</v>
      </c>
      <c r="Z38" s="107">
        <v>36</v>
      </c>
      <c r="AA38" s="108">
        <v>35</v>
      </c>
      <c r="AB38" s="108">
        <v>0</v>
      </c>
      <c r="AC38" s="109">
        <v>0</v>
      </c>
      <c r="AD38" s="110">
        <v>-40</v>
      </c>
      <c r="AE38" s="111">
        <v>-22</v>
      </c>
      <c r="AF38" s="112">
        <v>-18</v>
      </c>
      <c r="AG38" s="110">
        <v>118</v>
      </c>
      <c r="AH38" s="111">
        <v>55</v>
      </c>
      <c r="AI38" s="113">
        <v>63</v>
      </c>
      <c r="AJ38" s="114">
        <v>38</v>
      </c>
      <c r="AK38" s="115">
        <v>46</v>
      </c>
      <c r="AL38" s="115">
        <v>17</v>
      </c>
      <c r="AM38" s="116">
        <v>17</v>
      </c>
      <c r="AN38" s="110">
        <v>0</v>
      </c>
      <c r="AO38" s="112">
        <v>0</v>
      </c>
      <c r="AP38" s="117">
        <v>158</v>
      </c>
      <c r="AQ38" s="111">
        <v>77</v>
      </c>
      <c r="AR38" s="113">
        <v>81</v>
      </c>
      <c r="AS38" s="114">
        <v>62</v>
      </c>
      <c r="AT38" s="115">
        <v>64</v>
      </c>
      <c r="AU38" s="115">
        <v>15</v>
      </c>
      <c r="AV38" s="116">
        <v>17</v>
      </c>
      <c r="AW38" s="110">
        <v>0</v>
      </c>
      <c r="AX38" s="112">
        <v>0</v>
      </c>
      <c r="AY38" s="118">
        <v>-43</v>
      </c>
    </row>
    <row r="39" spans="1:51" x14ac:dyDescent="0.15">
      <c r="A39">
        <v>2</v>
      </c>
      <c r="B39">
        <v>206</v>
      </c>
      <c r="C39" s="152" t="s">
        <v>66</v>
      </c>
      <c r="D39" s="24" t="s">
        <v>51</v>
      </c>
      <c r="E39" s="149">
        <v>18.47</v>
      </c>
      <c r="F39" s="150">
        <v>43017</v>
      </c>
      <c r="G39" s="103">
        <v>93271</v>
      </c>
      <c r="H39" s="103">
        <v>41541</v>
      </c>
      <c r="I39" s="103">
        <v>51730</v>
      </c>
      <c r="J39" s="104">
        <v>-197</v>
      </c>
      <c r="K39" s="105">
        <v>-103</v>
      </c>
      <c r="L39" s="106">
        <v>-94</v>
      </c>
      <c r="M39" s="104">
        <v>-56</v>
      </c>
      <c r="N39" s="105">
        <v>-22</v>
      </c>
      <c r="O39" s="151">
        <v>-34</v>
      </c>
      <c r="P39" s="104">
        <v>31</v>
      </c>
      <c r="Q39" s="105">
        <v>15</v>
      </c>
      <c r="R39" s="106">
        <v>16</v>
      </c>
      <c r="S39" s="107">
        <v>15</v>
      </c>
      <c r="T39" s="108">
        <v>16</v>
      </c>
      <c r="U39" s="108">
        <v>0</v>
      </c>
      <c r="V39" s="109">
        <v>0</v>
      </c>
      <c r="W39" s="104">
        <v>87</v>
      </c>
      <c r="X39" s="105">
        <v>37</v>
      </c>
      <c r="Y39" s="106">
        <v>50</v>
      </c>
      <c r="Z39" s="107">
        <v>37</v>
      </c>
      <c r="AA39" s="108">
        <v>49</v>
      </c>
      <c r="AB39" s="108">
        <v>0</v>
      </c>
      <c r="AC39" s="109">
        <v>1</v>
      </c>
      <c r="AD39" s="110">
        <v>-141</v>
      </c>
      <c r="AE39" s="111">
        <v>-81</v>
      </c>
      <c r="AF39" s="112">
        <v>-60</v>
      </c>
      <c r="AG39" s="110">
        <v>232</v>
      </c>
      <c r="AH39" s="111">
        <v>125</v>
      </c>
      <c r="AI39" s="113">
        <v>107</v>
      </c>
      <c r="AJ39" s="114">
        <v>105</v>
      </c>
      <c r="AK39" s="115">
        <v>98</v>
      </c>
      <c r="AL39" s="115">
        <v>18</v>
      </c>
      <c r="AM39" s="116">
        <v>9</v>
      </c>
      <c r="AN39" s="110">
        <v>2</v>
      </c>
      <c r="AO39" s="112">
        <v>0</v>
      </c>
      <c r="AP39" s="117">
        <v>373</v>
      </c>
      <c r="AQ39" s="111">
        <v>206</v>
      </c>
      <c r="AR39" s="113">
        <v>167</v>
      </c>
      <c r="AS39" s="114">
        <v>199</v>
      </c>
      <c r="AT39" s="115">
        <v>151</v>
      </c>
      <c r="AU39" s="115">
        <v>7</v>
      </c>
      <c r="AV39" s="116">
        <v>16</v>
      </c>
      <c r="AW39" s="110">
        <v>0</v>
      </c>
      <c r="AX39" s="112">
        <v>0</v>
      </c>
      <c r="AY39" s="118">
        <v>-162</v>
      </c>
    </row>
    <row r="40" spans="1:51" x14ac:dyDescent="0.15">
      <c r="A40">
        <v>3</v>
      </c>
      <c r="B40">
        <v>207</v>
      </c>
      <c r="C40" s="152" t="s">
        <v>67</v>
      </c>
      <c r="D40" s="24"/>
      <c r="E40" s="149">
        <v>25</v>
      </c>
      <c r="F40" s="150">
        <v>84031</v>
      </c>
      <c r="G40" s="103">
        <v>196250</v>
      </c>
      <c r="H40" s="103">
        <v>94144</v>
      </c>
      <c r="I40" s="103">
        <v>102106</v>
      </c>
      <c r="J40" s="104">
        <v>-106</v>
      </c>
      <c r="K40" s="105">
        <v>-98</v>
      </c>
      <c r="L40" s="106">
        <v>-8</v>
      </c>
      <c r="M40" s="104">
        <v>-42</v>
      </c>
      <c r="N40" s="105">
        <v>-28</v>
      </c>
      <c r="O40" s="151">
        <v>-14</v>
      </c>
      <c r="P40" s="104">
        <v>120</v>
      </c>
      <c r="Q40" s="105">
        <v>56</v>
      </c>
      <c r="R40" s="106">
        <v>64</v>
      </c>
      <c r="S40" s="107">
        <v>55</v>
      </c>
      <c r="T40" s="108">
        <v>64</v>
      </c>
      <c r="U40" s="108">
        <v>1</v>
      </c>
      <c r="V40" s="109">
        <v>0</v>
      </c>
      <c r="W40" s="104">
        <v>162</v>
      </c>
      <c r="X40" s="105">
        <v>84</v>
      </c>
      <c r="Y40" s="106">
        <v>78</v>
      </c>
      <c r="Z40" s="107">
        <v>81</v>
      </c>
      <c r="AA40" s="108">
        <v>76</v>
      </c>
      <c r="AB40" s="108">
        <v>3</v>
      </c>
      <c r="AC40" s="109">
        <v>2</v>
      </c>
      <c r="AD40" s="110">
        <v>-64</v>
      </c>
      <c r="AE40" s="111">
        <v>-70</v>
      </c>
      <c r="AF40" s="112">
        <v>6</v>
      </c>
      <c r="AG40" s="110">
        <v>483</v>
      </c>
      <c r="AH40" s="111">
        <v>255</v>
      </c>
      <c r="AI40" s="113">
        <v>228</v>
      </c>
      <c r="AJ40" s="114">
        <v>221</v>
      </c>
      <c r="AK40" s="115">
        <v>203</v>
      </c>
      <c r="AL40" s="115">
        <v>32</v>
      </c>
      <c r="AM40" s="116">
        <v>24</v>
      </c>
      <c r="AN40" s="110">
        <v>2</v>
      </c>
      <c r="AO40" s="112">
        <v>1</v>
      </c>
      <c r="AP40" s="117">
        <v>547</v>
      </c>
      <c r="AQ40" s="111">
        <v>325</v>
      </c>
      <c r="AR40" s="113">
        <v>222</v>
      </c>
      <c r="AS40" s="114">
        <v>307</v>
      </c>
      <c r="AT40" s="115">
        <v>208</v>
      </c>
      <c r="AU40" s="115">
        <v>16</v>
      </c>
      <c r="AV40" s="116">
        <v>11</v>
      </c>
      <c r="AW40" s="110">
        <v>2</v>
      </c>
      <c r="AX40" s="112">
        <v>3</v>
      </c>
      <c r="AY40" s="118">
        <v>-41</v>
      </c>
    </row>
    <row r="41" spans="1:51" x14ac:dyDescent="0.15">
      <c r="A41">
        <v>7</v>
      </c>
      <c r="B41">
        <v>208</v>
      </c>
      <c r="C41" s="152" t="s">
        <v>68</v>
      </c>
      <c r="D41" s="24"/>
      <c r="E41" s="149">
        <v>90.4</v>
      </c>
      <c r="F41" s="150">
        <v>11580</v>
      </c>
      <c r="G41" s="103">
        <v>27031</v>
      </c>
      <c r="H41" s="103">
        <v>12967</v>
      </c>
      <c r="I41" s="103">
        <v>14064</v>
      </c>
      <c r="J41" s="104">
        <v>-18</v>
      </c>
      <c r="K41" s="105">
        <v>-1</v>
      </c>
      <c r="L41" s="106">
        <v>-17</v>
      </c>
      <c r="M41" s="104">
        <v>-29</v>
      </c>
      <c r="N41" s="105">
        <v>-11</v>
      </c>
      <c r="O41" s="151">
        <v>-18</v>
      </c>
      <c r="P41" s="104">
        <v>6</v>
      </c>
      <c r="Q41" s="105">
        <v>5</v>
      </c>
      <c r="R41" s="106">
        <v>1</v>
      </c>
      <c r="S41" s="107">
        <v>4</v>
      </c>
      <c r="T41" s="108">
        <v>1</v>
      </c>
      <c r="U41" s="108">
        <v>1</v>
      </c>
      <c r="V41" s="109">
        <v>0</v>
      </c>
      <c r="W41" s="104">
        <v>35</v>
      </c>
      <c r="X41" s="105">
        <v>16</v>
      </c>
      <c r="Y41" s="106">
        <v>19</v>
      </c>
      <c r="Z41" s="107">
        <v>16</v>
      </c>
      <c r="AA41" s="108">
        <v>19</v>
      </c>
      <c r="AB41" s="108">
        <v>0</v>
      </c>
      <c r="AC41" s="109">
        <v>0</v>
      </c>
      <c r="AD41" s="110">
        <v>11</v>
      </c>
      <c r="AE41" s="111">
        <v>10</v>
      </c>
      <c r="AF41" s="112">
        <v>1</v>
      </c>
      <c r="AG41" s="110">
        <v>59</v>
      </c>
      <c r="AH41" s="111">
        <v>33</v>
      </c>
      <c r="AI41" s="113">
        <v>26</v>
      </c>
      <c r="AJ41" s="114">
        <v>23</v>
      </c>
      <c r="AK41" s="115">
        <v>18</v>
      </c>
      <c r="AL41" s="115">
        <v>10</v>
      </c>
      <c r="AM41" s="116">
        <v>8</v>
      </c>
      <c r="AN41" s="110">
        <v>0</v>
      </c>
      <c r="AO41" s="112">
        <v>0</v>
      </c>
      <c r="AP41" s="117">
        <v>48</v>
      </c>
      <c r="AQ41" s="111">
        <v>23</v>
      </c>
      <c r="AR41" s="113">
        <v>25</v>
      </c>
      <c r="AS41" s="114">
        <v>21</v>
      </c>
      <c r="AT41" s="115">
        <v>23</v>
      </c>
      <c r="AU41" s="115">
        <v>2</v>
      </c>
      <c r="AV41" s="116">
        <v>2</v>
      </c>
      <c r="AW41" s="110">
        <v>0</v>
      </c>
      <c r="AX41" s="112">
        <v>0</v>
      </c>
      <c r="AY41" s="118">
        <v>3</v>
      </c>
    </row>
    <row r="42" spans="1:51" x14ac:dyDescent="0.15">
      <c r="A42">
        <v>8</v>
      </c>
      <c r="B42">
        <v>209</v>
      </c>
      <c r="C42" s="152" t="s">
        <v>69</v>
      </c>
      <c r="D42" s="24"/>
      <c r="E42" s="149">
        <v>697.55</v>
      </c>
      <c r="F42" s="150">
        <v>30591</v>
      </c>
      <c r="G42" s="103">
        <v>74268</v>
      </c>
      <c r="H42" s="103">
        <v>35656</v>
      </c>
      <c r="I42" s="103">
        <v>38612</v>
      </c>
      <c r="J42" s="104">
        <v>-63</v>
      </c>
      <c r="K42" s="105">
        <v>-2</v>
      </c>
      <c r="L42" s="106">
        <v>-61</v>
      </c>
      <c r="M42" s="104">
        <v>-63</v>
      </c>
      <c r="N42" s="105">
        <v>-19</v>
      </c>
      <c r="O42" s="151">
        <v>-44</v>
      </c>
      <c r="P42" s="104">
        <v>29</v>
      </c>
      <c r="Q42" s="105">
        <v>21</v>
      </c>
      <c r="R42" s="106">
        <v>8</v>
      </c>
      <c r="S42" s="107">
        <v>21</v>
      </c>
      <c r="T42" s="108">
        <v>8</v>
      </c>
      <c r="U42" s="108">
        <v>0</v>
      </c>
      <c r="V42" s="109">
        <v>0</v>
      </c>
      <c r="W42" s="104">
        <v>92</v>
      </c>
      <c r="X42" s="105">
        <v>40</v>
      </c>
      <c r="Y42" s="106">
        <v>52</v>
      </c>
      <c r="Z42" s="107">
        <v>40</v>
      </c>
      <c r="AA42" s="108">
        <v>52</v>
      </c>
      <c r="AB42" s="108">
        <v>0</v>
      </c>
      <c r="AC42" s="109">
        <v>0</v>
      </c>
      <c r="AD42" s="110">
        <v>0</v>
      </c>
      <c r="AE42" s="111">
        <v>17</v>
      </c>
      <c r="AF42" s="112">
        <v>-17</v>
      </c>
      <c r="AG42" s="110">
        <v>151</v>
      </c>
      <c r="AH42" s="111">
        <v>83</v>
      </c>
      <c r="AI42" s="113">
        <v>68</v>
      </c>
      <c r="AJ42" s="114">
        <v>62</v>
      </c>
      <c r="AK42" s="115">
        <v>42</v>
      </c>
      <c r="AL42" s="115">
        <v>20</v>
      </c>
      <c r="AM42" s="116">
        <v>25</v>
      </c>
      <c r="AN42" s="110">
        <v>1</v>
      </c>
      <c r="AO42" s="112">
        <v>1</v>
      </c>
      <c r="AP42" s="117">
        <v>151</v>
      </c>
      <c r="AQ42" s="111">
        <v>66</v>
      </c>
      <c r="AR42" s="113">
        <v>85</v>
      </c>
      <c r="AS42" s="114">
        <v>58</v>
      </c>
      <c r="AT42" s="115">
        <v>74</v>
      </c>
      <c r="AU42" s="115">
        <v>6</v>
      </c>
      <c r="AV42" s="116">
        <v>9</v>
      </c>
      <c r="AW42" s="110">
        <v>2</v>
      </c>
      <c r="AX42" s="112">
        <v>2</v>
      </c>
      <c r="AY42" s="118">
        <v>21</v>
      </c>
    </row>
    <row r="43" spans="1:51" x14ac:dyDescent="0.15">
      <c r="A43">
        <v>4</v>
      </c>
      <c r="B43">
        <v>210</v>
      </c>
      <c r="C43" s="152" t="s">
        <v>70</v>
      </c>
      <c r="D43" s="24"/>
      <c r="E43" s="149">
        <v>138.47999999999999</v>
      </c>
      <c r="F43" s="150">
        <v>109569</v>
      </c>
      <c r="G43" s="103">
        <v>256483</v>
      </c>
      <c r="H43" s="103">
        <v>124991</v>
      </c>
      <c r="I43" s="103">
        <v>131492</v>
      </c>
      <c r="J43" s="104">
        <v>-193</v>
      </c>
      <c r="K43" s="105">
        <v>-121</v>
      </c>
      <c r="L43" s="106">
        <v>-72</v>
      </c>
      <c r="M43" s="104">
        <v>-110</v>
      </c>
      <c r="N43" s="105">
        <v>-54</v>
      </c>
      <c r="O43" s="151">
        <v>-56</v>
      </c>
      <c r="P43" s="104">
        <v>143</v>
      </c>
      <c r="Q43" s="105">
        <v>74</v>
      </c>
      <c r="R43" s="106">
        <v>69</v>
      </c>
      <c r="S43" s="107">
        <v>74</v>
      </c>
      <c r="T43" s="108">
        <v>67</v>
      </c>
      <c r="U43" s="108">
        <v>0</v>
      </c>
      <c r="V43" s="109">
        <v>2</v>
      </c>
      <c r="W43" s="104">
        <v>253</v>
      </c>
      <c r="X43" s="105">
        <v>128</v>
      </c>
      <c r="Y43" s="106">
        <v>125</v>
      </c>
      <c r="Z43" s="107">
        <v>128</v>
      </c>
      <c r="AA43" s="108">
        <v>125</v>
      </c>
      <c r="AB43" s="108">
        <v>0</v>
      </c>
      <c r="AC43" s="109">
        <v>0</v>
      </c>
      <c r="AD43" s="110">
        <v>-83</v>
      </c>
      <c r="AE43" s="111">
        <v>-67</v>
      </c>
      <c r="AF43" s="112">
        <v>-16</v>
      </c>
      <c r="AG43" s="110">
        <v>525</v>
      </c>
      <c r="AH43" s="111">
        <v>264</v>
      </c>
      <c r="AI43" s="113">
        <v>261</v>
      </c>
      <c r="AJ43" s="114">
        <v>221</v>
      </c>
      <c r="AK43" s="115">
        <v>226</v>
      </c>
      <c r="AL43" s="115">
        <v>42</v>
      </c>
      <c r="AM43" s="116">
        <v>34</v>
      </c>
      <c r="AN43" s="110">
        <v>1</v>
      </c>
      <c r="AO43" s="112">
        <v>1</v>
      </c>
      <c r="AP43" s="117">
        <v>608</v>
      </c>
      <c r="AQ43" s="111">
        <v>331</v>
      </c>
      <c r="AR43" s="113">
        <v>277</v>
      </c>
      <c r="AS43" s="114">
        <v>302</v>
      </c>
      <c r="AT43" s="115">
        <v>261</v>
      </c>
      <c r="AU43" s="115">
        <v>25</v>
      </c>
      <c r="AV43" s="116">
        <v>16</v>
      </c>
      <c r="AW43" s="110">
        <v>4</v>
      </c>
      <c r="AX43" s="112">
        <v>0</v>
      </c>
      <c r="AY43" s="118">
        <v>-55</v>
      </c>
    </row>
    <row r="44" spans="1:51" x14ac:dyDescent="0.15">
      <c r="A44">
        <v>7</v>
      </c>
      <c r="B44">
        <v>212</v>
      </c>
      <c r="C44" s="152" t="s">
        <v>71</v>
      </c>
      <c r="D44" s="24"/>
      <c r="E44" s="149">
        <v>126.85</v>
      </c>
      <c r="F44" s="150">
        <v>18975</v>
      </c>
      <c r="G44" s="103">
        <v>43922</v>
      </c>
      <c r="H44" s="103">
        <v>21133</v>
      </c>
      <c r="I44" s="103">
        <v>22789</v>
      </c>
      <c r="J44" s="104">
        <v>-77</v>
      </c>
      <c r="K44" s="105">
        <v>-33</v>
      </c>
      <c r="L44" s="106">
        <v>-44</v>
      </c>
      <c r="M44" s="104">
        <v>-42</v>
      </c>
      <c r="N44" s="105">
        <v>-21</v>
      </c>
      <c r="O44" s="151">
        <v>-21</v>
      </c>
      <c r="P44" s="104">
        <v>21</v>
      </c>
      <c r="Q44" s="105">
        <v>10</v>
      </c>
      <c r="R44" s="106">
        <v>11</v>
      </c>
      <c r="S44" s="107">
        <v>10</v>
      </c>
      <c r="T44" s="108">
        <v>11</v>
      </c>
      <c r="U44" s="108">
        <v>0</v>
      </c>
      <c r="V44" s="109">
        <v>0</v>
      </c>
      <c r="W44" s="104">
        <v>63</v>
      </c>
      <c r="X44" s="105">
        <v>31</v>
      </c>
      <c r="Y44" s="106">
        <v>32</v>
      </c>
      <c r="Z44" s="107">
        <v>31</v>
      </c>
      <c r="AA44" s="108">
        <v>32</v>
      </c>
      <c r="AB44" s="108">
        <v>0</v>
      </c>
      <c r="AC44" s="109">
        <v>0</v>
      </c>
      <c r="AD44" s="110">
        <v>-35</v>
      </c>
      <c r="AE44" s="111">
        <v>-12</v>
      </c>
      <c r="AF44" s="112">
        <v>-23</v>
      </c>
      <c r="AG44" s="110">
        <v>59</v>
      </c>
      <c r="AH44" s="111">
        <v>35</v>
      </c>
      <c r="AI44" s="113">
        <v>24</v>
      </c>
      <c r="AJ44" s="114">
        <v>31</v>
      </c>
      <c r="AK44" s="115">
        <v>24</v>
      </c>
      <c r="AL44" s="115">
        <v>4</v>
      </c>
      <c r="AM44" s="116">
        <v>0</v>
      </c>
      <c r="AN44" s="110">
        <v>0</v>
      </c>
      <c r="AO44" s="112">
        <v>0</v>
      </c>
      <c r="AP44" s="117">
        <v>94</v>
      </c>
      <c r="AQ44" s="111">
        <v>47</v>
      </c>
      <c r="AR44" s="113">
        <v>47</v>
      </c>
      <c r="AS44" s="114">
        <v>42</v>
      </c>
      <c r="AT44" s="115">
        <v>42</v>
      </c>
      <c r="AU44" s="115">
        <v>4</v>
      </c>
      <c r="AV44" s="116">
        <v>5</v>
      </c>
      <c r="AW44" s="110">
        <v>1</v>
      </c>
      <c r="AX44" s="112">
        <v>0</v>
      </c>
      <c r="AY44" s="118">
        <v>12</v>
      </c>
    </row>
    <row r="45" spans="1:51" x14ac:dyDescent="0.15">
      <c r="A45">
        <v>5</v>
      </c>
      <c r="B45">
        <v>213</v>
      </c>
      <c r="C45" s="152" t="s">
        <v>72</v>
      </c>
      <c r="D45" s="24"/>
      <c r="E45" s="149">
        <v>132.44</v>
      </c>
      <c r="F45" s="150">
        <v>15092</v>
      </c>
      <c r="G45" s="103">
        <v>36970</v>
      </c>
      <c r="H45" s="103">
        <v>17657</v>
      </c>
      <c r="I45" s="103">
        <v>19313</v>
      </c>
      <c r="J45" s="104">
        <v>-21</v>
      </c>
      <c r="K45" s="105">
        <v>-22</v>
      </c>
      <c r="L45" s="106">
        <v>1</v>
      </c>
      <c r="M45" s="104">
        <v>-38</v>
      </c>
      <c r="N45" s="105">
        <v>-24</v>
      </c>
      <c r="O45" s="151">
        <v>-14</v>
      </c>
      <c r="P45" s="104">
        <v>12</v>
      </c>
      <c r="Q45" s="105">
        <v>4</v>
      </c>
      <c r="R45" s="106">
        <v>8</v>
      </c>
      <c r="S45" s="107">
        <v>4</v>
      </c>
      <c r="T45" s="108">
        <v>8</v>
      </c>
      <c r="U45" s="108">
        <v>0</v>
      </c>
      <c r="V45" s="109">
        <v>0</v>
      </c>
      <c r="W45" s="104">
        <v>50</v>
      </c>
      <c r="X45" s="105">
        <v>28</v>
      </c>
      <c r="Y45" s="106">
        <v>22</v>
      </c>
      <c r="Z45" s="107">
        <v>28</v>
      </c>
      <c r="AA45" s="108">
        <v>22</v>
      </c>
      <c r="AB45" s="108">
        <v>0</v>
      </c>
      <c r="AC45" s="109">
        <v>0</v>
      </c>
      <c r="AD45" s="110">
        <v>17</v>
      </c>
      <c r="AE45" s="111">
        <v>2</v>
      </c>
      <c r="AF45" s="112">
        <v>15</v>
      </c>
      <c r="AG45" s="110">
        <v>99</v>
      </c>
      <c r="AH45" s="111">
        <v>41</v>
      </c>
      <c r="AI45" s="113">
        <v>58</v>
      </c>
      <c r="AJ45" s="114">
        <v>29</v>
      </c>
      <c r="AK45" s="115">
        <v>42</v>
      </c>
      <c r="AL45" s="115">
        <v>11</v>
      </c>
      <c r="AM45" s="116">
        <v>16</v>
      </c>
      <c r="AN45" s="110">
        <v>1</v>
      </c>
      <c r="AO45" s="112">
        <v>0</v>
      </c>
      <c r="AP45" s="117">
        <v>82</v>
      </c>
      <c r="AQ45" s="111">
        <v>39</v>
      </c>
      <c r="AR45" s="113">
        <v>43</v>
      </c>
      <c r="AS45" s="114">
        <v>36</v>
      </c>
      <c r="AT45" s="115">
        <v>32</v>
      </c>
      <c r="AU45" s="115">
        <v>3</v>
      </c>
      <c r="AV45" s="116">
        <v>10</v>
      </c>
      <c r="AW45" s="110">
        <v>0</v>
      </c>
      <c r="AX45" s="112">
        <v>1</v>
      </c>
      <c r="AY45" s="118">
        <v>5</v>
      </c>
    </row>
    <row r="46" spans="1:51" x14ac:dyDescent="0.15">
      <c r="A46">
        <v>3</v>
      </c>
      <c r="B46">
        <v>214</v>
      </c>
      <c r="C46" s="152" t="s">
        <v>73</v>
      </c>
      <c r="D46" s="24" t="s">
        <v>51</v>
      </c>
      <c r="E46" s="149">
        <v>101.8</v>
      </c>
      <c r="F46" s="150">
        <v>96734</v>
      </c>
      <c r="G46" s="103">
        <v>222296</v>
      </c>
      <c r="H46" s="103">
        <v>101671</v>
      </c>
      <c r="I46" s="103">
        <v>120625</v>
      </c>
      <c r="J46" s="104">
        <v>-108</v>
      </c>
      <c r="K46" s="105">
        <v>-67</v>
      </c>
      <c r="L46" s="106">
        <v>-41</v>
      </c>
      <c r="M46" s="104">
        <v>-87</v>
      </c>
      <c r="N46" s="105">
        <v>-50</v>
      </c>
      <c r="O46" s="151">
        <v>-37</v>
      </c>
      <c r="P46" s="104">
        <v>99</v>
      </c>
      <c r="Q46" s="105">
        <v>47</v>
      </c>
      <c r="R46" s="106">
        <v>52</v>
      </c>
      <c r="S46" s="107">
        <v>46</v>
      </c>
      <c r="T46" s="108">
        <v>50</v>
      </c>
      <c r="U46" s="108">
        <v>1</v>
      </c>
      <c r="V46" s="109">
        <v>2</v>
      </c>
      <c r="W46" s="104">
        <v>186</v>
      </c>
      <c r="X46" s="105">
        <v>97</v>
      </c>
      <c r="Y46" s="106">
        <v>89</v>
      </c>
      <c r="Z46" s="107">
        <v>96</v>
      </c>
      <c r="AA46" s="108">
        <v>88</v>
      </c>
      <c r="AB46" s="108">
        <v>1</v>
      </c>
      <c r="AC46" s="109">
        <v>1</v>
      </c>
      <c r="AD46" s="110">
        <v>-21</v>
      </c>
      <c r="AE46" s="111">
        <v>-17</v>
      </c>
      <c r="AF46" s="112">
        <v>-4</v>
      </c>
      <c r="AG46" s="110">
        <v>565</v>
      </c>
      <c r="AH46" s="111">
        <v>273</v>
      </c>
      <c r="AI46" s="113">
        <v>292</v>
      </c>
      <c r="AJ46" s="114">
        <v>193</v>
      </c>
      <c r="AK46" s="115">
        <v>231</v>
      </c>
      <c r="AL46" s="115">
        <v>71</v>
      </c>
      <c r="AM46" s="116">
        <v>54</v>
      </c>
      <c r="AN46" s="110">
        <v>9</v>
      </c>
      <c r="AO46" s="112">
        <v>7</v>
      </c>
      <c r="AP46" s="117">
        <v>586</v>
      </c>
      <c r="AQ46" s="111">
        <v>290</v>
      </c>
      <c r="AR46" s="113">
        <v>296</v>
      </c>
      <c r="AS46" s="114">
        <v>265</v>
      </c>
      <c r="AT46" s="115">
        <v>283</v>
      </c>
      <c r="AU46" s="115">
        <v>24</v>
      </c>
      <c r="AV46" s="116">
        <v>13</v>
      </c>
      <c r="AW46" s="110">
        <v>1</v>
      </c>
      <c r="AX46" s="112">
        <v>0</v>
      </c>
      <c r="AY46" s="118">
        <v>11</v>
      </c>
    </row>
    <row r="47" spans="1:51" x14ac:dyDescent="0.15">
      <c r="A47">
        <v>5</v>
      </c>
      <c r="B47">
        <v>215</v>
      </c>
      <c r="C47" s="152" t="s">
        <v>74</v>
      </c>
      <c r="D47" s="24"/>
      <c r="E47" s="149">
        <v>176.51</v>
      </c>
      <c r="F47" s="150">
        <v>30815</v>
      </c>
      <c r="G47" s="103">
        <v>72844</v>
      </c>
      <c r="H47" s="103">
        <v>34920</v>
      </c>
      <c r="I47" s="103">
        <v>37924</v>
      </c>
      <c r="J47" s="104">
        <v>-48</v>
      </c>
      <c r="K47" s="105">
        <v>-16</v>
      </c>
      <c r="L47" s="106">
        <v>-32</v>
      </c>
      <c r="M47" s="104">
        <v>-35</v>
      </c>
      <c r="N47" s="105">
        <v>-14</v>
      </c>
      <c r="O47" s="151">
        <v>-21</v>
      </c>
      <c r="P47" s="104">
        <v>36</v>
      </c>
      <c r="Q47" s="105">
        <v>18</v>
      </c>
      <c r="R47" s="106">
        <v>18</v>
      </c>
      <c r="S47" s="107">
        <v>17</v>
      </c>
      <c r="T47" s="108">
        <v>18</v>
      </c>
      <c r="U47" s="108">
        <v>1</v>
      </c>
      <c r="V47" s="109">
        <v>0</v>
      </c>
      <c r="W47" s="104">
        <v>71</v>
      </c>
      <c r="X47" s="105">
        <v>32</v>
      </c>
      <c r="Y47" s="106">
        <v>39</v>
      </c>
      <c r="Z47" s="107">
        <v>32</v>
      </c>
      <c r="AA47" s="108">
        <v>39</v>
      </c>
      <c r="AB47" s="108">
        <v>0</v>
      </c>
      <c r="AC47" s="109">
        <v>0</v>
      </c>
      <c r="AD47" s="110">
        <v>-13</v>
      </c>
      <c r="AE47" s="111">
        <v>-2</v>
      </c>
      <c r="AF47" s="112">
        <v>-11</v>
      </c>
      <c r="AG47" s="110">
        <v>180</v>
      </c>
      <c r="AH47" s="111">
        <v>103</v>
      </c>
      <c r="AI47" s="113">
        <v>77</v>
      </c>
      <c r="AJ47" s="114">
        <v>62</v>
      </c>
      <c r="AK47" s="115">
        <v>51</v>
      </c>
      <c r="AL47" s="115">
        <v>39</v>
      </c>
      <c r="AM47" s="116">
        <v>25</v>
      </c>
      <c r="AN47" s="110">
        <v>2</v>
      </c>
      <c r="AO47" s="112">
        <v>1</v>
      </c>
      <c r="AP47" s="117">
        <v>193</v>
      </c>
      <c r="AQ47" s="111">
        <v>105</v>
      </c>
      <c r="AR47" s="113">
        <v>88</v>
      </c>
      <c r="AS47" s="114">
        <v>76</v>
      </c>
      <c r="AT47" s="115">
        <v>65</v>
      </c>
      <c r="AU47" s="115">
        <v>28</v>
      </c>
      <c r="AV47" s="116">
        <v>23</v>
      </c>
      <c r="AW47" s="110">
        <v>1</v>
      </c>
      <c r="AX47" s="112">
        <v>0</v>
      </c>
      <c r="AY47" s="118">
        <v>-18</v>
      </c>
    </row>
    <row r="48" spans="1:51" x14ac:dyDescent="0.15">
      <c r="A48">
        <v>4</v>
      </c>
      <c r="B48">
        <v>216</v>
      </c>
      <c r="C48" s="152" t="s">
        <v>75</v>
      </c>
      <c r="D48" s="24"/>
      <c r="E48" s="149">
        <v>34.380000000000003</v>
      </c>
      <c r="F48" s="150">
        <v>37237</v>
      </c>
      <c r="G48" s="103">
        <v>85368</v>
      </c>
      <c r="H48" s="103">
        <v>41167</v>
      </c>
      <c r="I48" s="103">
        <v>44201</v>
      </c>
      <c r="J48" s="104">
        <v>-17</v>
      </c>
      <c r="K48" s="105">
        <v>-36</v>
      </c>
      <c r="L48" s="106">
        <v>19</v>
      </c>
      <c r="M48" s="104">
        <v>-43</v>
      </c>
      <c r="N48" s="105">
        <v>-32</v>
      </c>
      <c r="O48" s="151">
        <v>-11</v>
      </c>
      <c r="P48" s="104">
        <v>41</v>
      </c>
      <c r="Q48" s="105">
        <v>17</v>
      </c>
      <c r="R48" s="106">
        <v>24</v>
      </c>
      <c r="S48" s="107">
        <v>17</v>
      </c>
      <c r="T48" s="108">
        <v>24</v>
      </c>
      <c r="U48" s="108">
        <v>0</v>
      </c>
      <c r="V48" s="109">
        <v>0</v>
      </c>
      <c r="W48" s="104">
        <v>84</v>
      </c>
      <c r="X48" s="105">
        <v>49</v>
      </c>
      <c r="Y48" s="106">
        <v>35</v>
      </c>
      <c r="Z48" s="107">
        <v>49</v>
      </c>
      <c r="AA48" s="108">
        <v>35</v>
      </c>
      <c r="AB48" s="108">
        <v>0</v>
      </c>
      <c r="AC48" s="109">
        <v>0</v>
      </c>
      <c r="AD48" s="110">
        <v>26</v>
      </c>
      <c r="AE48" s="111">
        <v>-4</v>
      </c>
      <c r="AF48" s="112">
        <v>30</v>
      </c>
      <c r="AG48" s="110">
        <v>217</v>
      </c>
      <c r="AH48" s="111">
        <v>102</v>
      </c>
      <c r="AI48" s="113">
        <v>115</v>
      </c>
      <c r="AJ48" s="114">
        <v>78</v>
      </c>
      <c r="AK48" s="115">
        <v>92</v>
      </c>
      <c r="AL48" s="115">
        <v>22</v>
      </c>
      <c r="AM48" s="116">
        <v>23</v>
      </c>
      <c r="AN48" s="110">
        <v>2</v>
      </c>
      <c r="AO48" s="112">
        <v>0</v>
      </c>
      <c r="AP48" s="117">
        <v>191</v>
      </c>
      <c r="AQ48" s="111">
        <v>106</v>
      </c>
      <c r="AR48" s="113">
        <v>85</v>
      </c>
      <c r="AS48" s="114">
        <v>96</v>
      </c>
      <c r="AT48" s="115">
        <v>81</v>
      </c>
      <c r="AU48" s="115">
        <v>10</v>
      </c>
      <c r="AV48" s="116">
        <v>4</v>
      </c>
      <c r="AW48" s="110">
        <v>0</v>
      </c>
      <c r="AX48" s="112">
        <v>0</v>
      </c>
      <c r="AY48" s="118">
        <v>18</v>
      </c>
    </row>
    <row r="49" spans="1:51" x14ac:dyDescent="0.15">
      <c r="A49">
        <v>3</v>
      </c>
      <c r="B49" s="153">
        <v>217</v>
      </c>
      <c r="C49" s="152" t="s">
        <v>76</v>
      </c>
      <c r="D49" s="24"/>
      <c r="E49" s="149">
        <v>53.44</v>
      </c>
      <c r="F49" s="150">
        <v>64555</v>
      </c>
      <c r="G49" s="103">
        <v>150085</v>
      </c>
      <c r="H49" s="103">
        <v>69964</v>
      </c>
      <c r="I49" s="103">
        <v>80121</v>
      </c>
      <c r="J49" s="104">
        <v>-33</v>
      </c>
      <c r="K49" s="105">
        <v>-10</v>
      </c>
      <c r="L49" s="106">
        <v>-23</v>
      </c>
      <c r="M49" s="104">
        <v>-68</v>
      </c>
      <c r="N49" s="105">
        <v>-28</v>
      </c>
      <c r="O49" s="151">
        <v>-40</v>
      </c>
      <c r="P49" s="104">
        <v>70</v>
      </c>
      <c r="Q49" s="105">
        <v>45</v>
      </c>
      <c r="R49" s="106">
        <v>25</v>
      </c>
      <c r="S49" s="107">
        <v>45</v>
      </c>
      <c r="T49" s="108">
        <v>25</v>
      </c>
      <c r="U49" s="108">
        <v>0</v>
      </c>
      <c r="V49" s="109">
        <v>0</v>
      </c>
      <c r="W49" s="104">
        <v>138</v>
      </c>
      <c r="X49" s="105">
        <v>73</v>
      </c>
      <c r="Y49" s="106">
        <v>65</v>
      </c>
      <c r="Z49" s="107">
        <v>73</v>
      </c>
      <c r="AA49" s="108">
        <v>65</v>
      </c>
      <c r="AB49" s="108">
        <v>0</v>
      </c>
      <c r="AC49" s="109">
        <v>0</v>
      </c>
      <c r="AD49" s="110">
        <v>35</v>
      </c>
      <c r="AE49" s="111">
        <v>18</v>
      </c>
      <c r="AF49" s="112">
        <v>17</v>
      </c>
      <c r="AG49" s="110">
        <v>416</v>
      </c>
      <c r="AH49" s="111">
        <v>196</v>
      </c>
      <c r="AI49" s="113">
        <v>220</v>
      </c>
      <c r="AJ49" s="114">
        <v>170</v>
      </c>
      <c r="AK49" s="115">
        <v>163</v>
      </c>
      <c r="AL49" s="115">
        <v>24</v>
      </c>
      <c r="AM49" s="116">
        <v>55</v>
      </c>
      <c r="AN49" s="110">
        <v>2</v>
      </c>
      <c r="AO49" s="112">
        <v>2</v>
      </c>
      <c r="AP49" s="117">
        <v>381</v>
      </c>
      <c r="AQ49" s="111">
        <v>178</v>
      </c>
      <c r="AR49" s="113">
        <v>203</v>
      </c>
      <c r="AS49" s="114">
        <v>157</v>
      </c>
      <c r="AT49" s="115">
        <v>191</v>
      </c>
      <c r="AU49" s="115">
        <v>21</v>
      </c>
      <c r="AV49" s="116">
        <v>11</v>
      </c>
      <c r="AW49" s="110">
        <v>0</v>
      </c>
      <c r="AX49" s="112">
        <v>1</v>
      </c>
      <c r="AY49" s="118">
        <v>21</v>
      </c>
    </row>
    <row r="50" spans="1:51" x14ac:dyDescent="0.15">
      <c r="A50">
        <v>5</v>
      </c>
      <c r="B50">
        <v>218</v>
      </c>
      <c r="C50" s="152" t="s">
        <v>77</v>
      </c>
      <c r="D50" s="24" t="s">
        <v>51</v>
      </c>
      <c r="E50" s="149">
        <v>92.94</v>
      </c>
      <c r="F50" s="150">
        <v>18302</v>
      </c>
      <c r="G50" s="103">
        <v>46591</v>
      </c>
      <c r="H50" s="103">
        <v>22719</v>
      </c>
      <c r="I50" s="103">
        <v>23872</v>
      </c>
      <c r="J50" s="104">
        <v>-74</v>
      </c>
      <c r="K50" s="105">
        <v>-55</v>
      </c>
      <c r="L50" s="106">
        <v>-19</v>
      </c>
      <c r="M50" s="104">
        <v>-31</v>
      </c>
      <c r="N50" s="105">
        <v>-19</v>
      </c>
      <c r="O50" s="151">
        <v>-12</v>
      </c>
      <c r="P50" s="104">
        <v>21</v>
      </c>
      <c r="Q50" s="105">
        <v>10</v>
      </c>
      <c r="R50" s="106">
        <v>11</v>
      </c>
      <c r="S50" s="107">
        <v>9</v>
      </c>
      <c r="T50" s="108">
        <v>11</v>
      </c>
      <c r="U50" s="108">
        <v>1</v>
      </c>
      <c r="V50" s="109">
        <v>0</v>
      </c>
      <c r="W50" s="104">
        <v>52</v>
      </c>
      <c r="X50" s="105">
        <v>29</v>
      </c>
      <c r="Y50" s="106">
        <v>23</v>
      </c>
      <c r="Z50" s="107">
        <v>29</v>
      </c>
      <c r="AA50" s="108">
        <v>23</v>
      </c>
      <c r="AB50" s="108">
        <v>0</v>
      </c>
      <c r="AC50" s="109">
        <v>0</v>
      </c>
      <c r="AD50" s="110">
        <v>-43</v>
      </c>
      <c r="AE50" s="111">
        <v>-36</v>
      </c>
      <c r="AF50" s="112">
        <v>-7</v>
      </c>
      <c r="AG50" s="110">
        <v>105</v>
      </c>
      <c r="AH50" s="111">
        <v>51</v>
      </c>
      <c r="AI50" s="113">
        <v>54</v>
      </c>
      <c r="AJ50" s="114">
        <v>45</v>
      </c>
      <c r="AK50" s="115">
        <v>43</v>
      </c>
      <c r="AL50" s="115">
        <v>6</v>
      </c>
      <c r="AM50" s="116">
        <v>10</v>
      </c>
      <c r="AN50" s="110">
        <v>0</v>
      </c>
      <c r="AO50" s="112">
        <v>1</v>
      </c>
      <c r="AP50" s="117">
        <v>148</v>
      </c>
      <c r="AQ50" s="111">
        <v>87</v>
      </c>
      <c r="AR50" s="113">
        <v>61</v>
      </c>
      <c r="AS50" s="114">
        <v>80</v>
      </c>
      <c r="AT50" s="115">
        <v>56</v>
      </c>
      <c r="AU50" s="115">
        <v>5</v>
      </c>
      <c r="AV50" s="116">
        <v>5</v>
      </c>
      <c r="AW50" s="110">
        <v>2</v>
      </c>
      <c r="AX50" s="112">
        <v>0</v>
      </c>
      <c r="AY50" s="118">
        <v>-35</v>
      </c>
    </row>
    <row r="51" spans="1:51" x14ac:dyDescent="0.15">
      <c r="A51">
        <v>3</v>
      </c>
      <c r="B51">
        <v>219</v>
      </c>
      <c r="C51" s="152" t="s">
        <v>78</v>
      </c>
      <c r="D51" s="24"/>
      <c r="E51" s="149">
        <v>210.32</v>
      </c>
      <c r="F51" s="150">
        <v>42691</v>
      </c>
      <c r="G51" s="103">
        <v>105588</v>
      </c>
      <c r="H51" s="103">
        <v>50465</v>
      </c>
      <c r="I51" s="103">
        <v>55123</v>
      </c>
      <c r="J51" s="104">
        <v>-148</v>
      </c>
      <c r="K51" s="105">
        <v>-71</v>
      </c>
      <c r="L51" s="106">
        <v>-77</v>
      </c>
      <c r="M51" s="104">
        <v>-36</v>
      </c>
      <c r="N51" s="105">
        <v>-25</v>
      </c>
      <c r="O51" s="151">
        <v>-11</v>
      </c>
      <c r="P51" s="104">
        <v>36</v>
      </c>
      <c r="Q51" s="105">
        <v>15</v>
      </c>
      <c r="R51" s="106">
        <v>21</v>
      </c>
      <c r="S51" s="107">
        <v>15</v>
      </c>
      <c r="T51" s="108">
        <v>20</v>
      </c>
      <c r="U51" s="108">
        <v>0</v>
      </c>
      <c r="V51" s="109">
        <v>1</v>
      </c>
      <c r="W51" s="104">
        <v>72</v>
      </c>
      <c r="X51" s="105">
        <v>40</v>
      </c>
      <c r="Y51" s="106">
        <v>32</v>
      </c>
      <c r="Z51" s="107">
        <v>40</v>
      </c>
      <c r="AA51" s="108">
        <v>32</v>
      </c>
      <c r="AB51" s="108">
        <v>0</v>
      </c>
      <c r="AC51" s="109">
        <v>0</v>
      </c>
      <c r="AD51" s="110">
        <v>-112</v>
      </c>
      <c r="AE51" s="111">
        <v>-46</v>
      </c>
      <c r="AF51" s="112">
        <v>-66</v>
      </c>
      <c r="AG51" s="110">
        <v>209</v>
      </c>
      <c r="AH51" s="111">
        <v>114</v>
      </c>
      <c r="AI51" s="113">
        <v>95</v>
      </c>
      <c r="AJ51" s="114">
        <v>99</v>
      </c>
      <c r="AK51" s="115">
        <v>86</v>
      </c>
      <c r="AL51" s="115">
        <v>14</v>
      </c>
      <c r="AM51" s="116">
        <v>8</v>
      </c>
      <c r="AN51" s="110">
        <v>1</v>
      </c>
      <c r="AO51" s="112">
        <v>1</v>
      </c>
      <c r="AP51" s="117">
        <v>321</v>
      </c>
      <c r="AQ51" s="111">
        <v>160</v>
      </c>
      <c r="AR51" s="113">
        <v>161</v>
      </c>
      <c r="AS51" s="114">
        <v>142</v>
      </c>
      <c r="AT51" s="115">
        <v>148</v>
      </c>
      <c r="AU51" s="115">
        <v>16</v>
      </c>
      <c r="AV51" s="116">
        <v>13</v>
      </c>
      <c r="AW51" s="110">
        <v>2</v>
      </c>
      <c r="AX51" s="112">
        <v>0</v>
      </c>
      <c r="AY51" s="118">
        <v>-41</v>
      </c>
    </row>
    <row r="52" spans="1:51" x14ac:dyDescent="0.15">
      <c r="A52">
        <v>5</v>
      </c>
      <c r="B52">
        <v>220</v>
      </c>
      <c r="C52" s="152" t="s">
        <v>79</v>
      </c>
      <c r="D52" s="24" t="s">
        <v>51</v>
      </c>
      <c r="E52" s="149">
        <v>150.97999999999999</v>
      </c>
      <c r="F52" s="150">
        <v>16375</v>
      </c>
      <c r="G52" s="103">
        <v>41063</v>
      </c>
      <c r="H52" s="103">
        <v>20291</v>
      </c>
      <c r="I52" s="103">
        <v>20772</v>
      </c>
      <c r="J52" s="104">
        <v>-57</v>
      </c>
      <c r="K52" s="105">
        <v>-31</v>
      </c>
      <c r="L52" s="106">
        <v>-26</v>
      </c>
      <c r="M52" s="104">
        <v>-48</v>
      </c>
      <c r="N52" s="105">
        <v>-16</v>
      </c>
      <c r="O52" s="151">
        <v>-32</v>
      </c>
      <c r="P52" s="104">
        <v>16</v>
      </c>
      <c r="Q52" s="105">
        <v>12</v>
      </c>
      <c r="R52" s="106">
        <v>4</v>
      </c>
      <c r="S52" s="107">
        <v>12</v>
      </c>
      <c r="T52" s="108">
        <v>4</v>
      </c>
      <c r="U52" s="108">
        <v>0</v>
      </c>
      <c r="V52" s="109">
        <v>0</v>
      </c>
      <c r="W52" s="104">
        <v>64</v>
      </c>
      <c r="X52" s="105">
        <v>28</v>
      </c>
      <c r="Y52" s="106">
        <v>36</v>
      </c>
      <c r="Z52" s="107">
        <v>28</v>
      </c>
      <c r="AA52" s="108">
        <v>36</v>
      </c>
      <c r="AB52" s="108">
        <v>0</v>
      </c>
      <c r="AC52" s="109">
        <v>0</v>
      </c>
      <c r="AD52" s="110">
        <v>-9</v>
      </c>
      <c r="AE52" s="111">
        <v>-15</v>
      </c>
      <c r="AF52" s="112">
        <v>6</v>
      </c>
      <c r="AG52" s="110">
        <v>99</v>
      </c>
      <c r="AH52" s="111">
        <v>53</v>
      </c>
      <c r="AI52" s="113">
        <v>46</v>
      </c>
      <c r="AJ52" s="114">
        <v>37</v>
      </c>
      <c r="AK52" s="115">
        <v>30</v>
      </c>
      <c r="AL52" s="115">
        <v>16</v>
      </c>
      <c r="AM52" s="116">
        <v>15</v>
      </c>
      <c r="AN52" s="110">
        <v>0</v>
      </c>
      <c r="AO52" s="112">
        <v>1</v>
      </c>
      <c r="AP52" s="117">
        <v>108</v>
      </c>
      <c r="AQ52" s="111">
        <v>68</v>
      </c>
      <c r="AR52" s="113">
        <v>40</v>
      </c>
      <c r="AS52" s="114">
        <v>44</v>
      </c>
      <c r="AT52" s="115">
        <v>34</v>
      </c>
      <c r="AU52" s="115">
        <v>24</v>
      </c>
      <c r="AV52" s="116">
        <v>6</v>
      </c>
      <c r="AW52" s="110">
        <v>0</v>
      </c>
      <c r="AX52" s="112">
        <v>0</v>
      </c>
      <c r="AY52" s="118">
        <v>-23</v>
      </c>
    </row>
    <row r="53" spans="1:51" x14ac:dyDescent="0.15">
      <c r="A53">
        <v>9</v>
      </c>
      <c r="B53">
        <v>221</v>
      </c>
      <c r="C53" s="152" t="s">
        <v>80</v>
      </c>
      <c r="D53" s="24"/>
      <c r="E53" s="149">
        <v>377.59</v>
      </c>
      <c r="F53" s="150">
        <v>15911</v>
      </c>
      <c r="G53" s="103">
        <v>38346</v>
      </c>
      <c r="H53" s="103">
        <v>18256</v>
      </c>
      <c r="I53" s="103">
        <v>20090</v>
      </c>
      <c r="J53" s="104">
        <v>-15</v>
      </c>
      <c r="K53" s="105">
        <v>-1</v>
      </c>
      <c r="L53" s="106">
        <v>-14</v>
      </c>
      <c r="M53" s="104">
        <v>-20</v>
      </c>
      <c r="N53" s="105">
        <v>-7</v>
      </c>
      <c r="O53" s="151">
        <v>-13</v>
      </c>
      <c r="P53" s="104">
        <v>21</v>
      </c>
      <c r="Q53" s="105">
        <v>13</v>
      </c>
      <c r="R53" s="106">
        <v>8</v>
      </c>
      <c r="S53" s="107">
        <v>13</v>
      </c>
      <c r="T53" s="108">
        <v>6</v>
      </c>
      <c r="U53" s="108">
        <v>0</v>
      </c>
      <c r="V53" s="109">
        <v>2</v>
      </c>
      <c r="W53" s="104">
        <v>41</v>
      </c>
      <c r="X53" s="105">
        <v>20</v>
      </c>
      <c r="Y53" s="106">
        <v>21</v>
      </c>
      <c r="Z53" s="107">
        <v>20</v>
      </c>
      <c r="AA53" s="108">
        <v>21</v>
      </c>
      <c r="AB53" s="108">
        <v>0</v>
      </c>
      <c r="AC53" s="109">
        <v>0</v>
      </c>
      <c r="AD53" s="110">
        <v>5</v>
      </c>
      <c r="AE53" s="111">
        <v>6</v>
      </c>
      <c r="AF53" s="112">
        <v>-1</v>
      </c>
      <c r="AG53" s="110">
        <v>123</v>
      </c>
      <c r="AH53" s="111">
        <v>46</v>
      </c>
      <c r="AI53" s="113">
        <v>77</v>
      </c>
      <c r="AJ53" s="114">
        <v>32</v>
      </c>
      <c r="AK53" s="115">
        <v>45</v>
      </c>
      <c r="AL53" s="115">
        <v>13</v>
      </c>
      <c r="AM53" s="116">
        <v>32</v>
      </c>
      <c r="AN53" s="110">
        <v>1</v>
      </c>
      <c r="AO53" s="112">
        <v>0</v>
      </c>
      <c r="AP53" s="117">
        <v>118</v>
      </c>
      <c r="AQ53" s="111">
        <v>40</v>
      </c>
      <c r="AR53" s="113">
        <v>78</v>
      </c>
      <c r="AS53" s="114">
        <v>33</v>
      </c>
      <c r="AT53" s="115">
        <v>32</v>
      </c>
      <c r="AU53" s="115">
        <v>7</v>
      </c>
      <c r="AV53" s="116">
        <v>46</v>
      </c>
      <c r="AW53" s="110">
        <v>0</v>
      </c>
      <c r="AX53" s="112">
        <v>0</v>
      </c>
      <c r="AY53" s="118">
        <v>3</v>
      </c>
    </row>
    <row r="54" spans="1:51" x14ac:dyDescent="0.15">
      <c r="A54">
        <v>8</v>
      </c>
      <c r="B54">
        <v>222</v>
      </c>
      <c r="C54" s="152" t="s">
        <v>81</v>
      </c>
      <c r="D54" s="24"/>
      <c r="E54" s="149">
        <v>422.91</v>
      </c>
      <c r="F54" s="150">
        <v>8216</v>
      </c>
      <c r="G54" s="102">
        <v>20821</v>
      </c>
      <c r="H54" s="102">
        <v>9991</v>
      </c>
      <c r="I54" s="102">
        <v>10830</v>
      </c>
      <c r="J54" s="104">
        <v>-44</v>
      </c>
      <c r="K54" s="105">
        <v>-20</v>
      </c>
      <c r="L54" s="106">
        <v>-24</v>
      </c>
      <c r="M54" s="104">
        <v>-35</v>
      </c>
      <c r="N54" s="105">
        <v>-13</v>
      </c>
      <c r="O54" s="151">
        <v>-22</v>
      </c>
      <c r="P54" s="104">
        <v>10</v>
      </c>
      <c r="Q54" s="105">
        <v>6</v>
      </c>
      <c r="R54" s="106">
        <v>4</v>
      </c>
      <c r="S54" s="107">
        <v>6</v>
      </c>
      <c r="T54" s="108">
        <v>4</v>
      </c>
      <c r="U54" s="108">
        <v>0</v>
      </c>
      <c r="V54" s="109">
        <v>0</v>
      </c>
      <c r="W54" s="104">
        <v>45</v>
      </c>
      <c r="X54" s="105">
        <v>19</v>
      </c>
      <c r="Y54" s="106">
        <v>26</v>
      </c>
      <c r="Z54" s="107">
        <v>19</v>
      </c>
      <c r="AA54" s="108">
        <v>26</v>
      </c>
      <c r="AB54" s="108">
        <v>0</v>
      </c>
      <c r="AC54" s="109">
        <v>0</v>
      </c>
      <c r="AD54" s="110">
        <v>-9</v>
      </c>
      <c r="AE54" s="111">
        <v>-7</v>
      </c>
      <c r="AF54" s="112">
        <v>-2</v>
      </c>
      <c r="AG54" s="110">
        <v>30</v>
      </c>
      <c r="AH54" s="111">
        <v>14</v>
      </c>
      <c r="AI54" s="113">
        <v>16</v>
      </c>
      <c r="AJ54" s="114">
        <v>12</v>
      </c>
      <c r="AK54" s="115">
        <v>14</v>
      </c>
      <c r="AL54" s="115">
        <v>2</v>
      </c>
      <c r="AM54" s="116">
        <v>2</v>
      </c>
      <c r="AN54" s="110">
        <v>0</v>
      </c>
      <c r="AO54" s="112">
        <v>0</v>
      </c>
      <c r="AP54" s="117">
        <v>39</v>
      </c>
      <c r="AQ54" s="111">
        <v>21</v>
      </c>
      <c r="AR54" s="113">
        <v>18</v>
      </c>
      <c r="AS54" s="114">
        <v>18</v>
      </c>
      <c r="AT54" s="115">
        <v>17</v>
      </c>
      <c r="AU54" s="115">
        <v>3</v>
      </c>
      <c r="AV54" s="116">
        <v>1</v>
      </c>
      <c r="AW54" s="110">
        <v>0</v>
      </c>
      <c r="AX54" s="112">
        <v>0</v>
      </c>
      <c r="AY54" s="118">
        <v>-11</v>
      </c>
    </row>
    <row r="55" spans="1:51" x14ac:dyDescent="0.15">
      <c r="A55">
        <v>9</v>
      </c>
      <c r="B55">
        <v>223</v>
      </c>
      <c r="C55" s="152" t="s">
        <v>82</v>
      </c>
      <c r="D55" s="24"/>
      <c r="E55" s="149">
        <v>493.21</v>
      </c>
      <c r="F55" s="150">
        <v>23436</v>
      </c>
      <c r="G55" s="103">
        <v>59201</v>
      </c>
      <c r="H55" s="103">
        <v>28543</v>
      </c>
      <c r="I55" s="103">
        <v>30658</v>
      </c>
      <c r="J55" s="104">
        <v>-28</v>
      </c>
      <c r="K55" s="105">
        <v>-23</v>
      </c>
      <c r="L55" s="106">
        <v>-5</v>
      </c>
      <c r="M55" s="104">
        <v>-39</v>
      </c>
      <c r="N55" s="105">
        <v>-23</v>
      </c>
      <c r="O55" s="151">
        <v>-16</v>
      </c>
      <c r="P55" s="104">
        <v>23</v>
      </c>
      <c r="Q55" s="105">
        <v>10</v>
      </c>
      <c r="R55" s="106">
        <v>13</v>
      </c>
      <c r="S55" s="107">
        <v>9</v>
      </c>
      <c r="T55" s="108">
        <v>13</v>
      </c>
      <c r="U55" s="108">
        <v>1</v>
      </c>
      <c r="V55" s="109">
        <v>0</v>
      </c>
      <c r="W55" s="104">
        <v>62</v>
      </c>
      <c r="X55" s="105">
        <v>33</v>
      </c>
      <c r="Y55" s="106">
        <v>29</v>
      </c>
      <c r="Z55" s="107">
        <v>33</v>
      </c>
      <c r="AA55" s="108">
        <v>29</v>
      </c>
      <c r="AB55" s="108">
        <v>0</v>
      </c>
      <c r="AC55" s="109">
        <v>0</v>
      </c>
      <c r="AD55" s="110">
        <v>11</v>
      </c>
      <c r="AE55" s="111">
        <v>0</v>
      </c>
      <c r="AF55" s="112">
        <v>11</v>
      </c>
      <c r="AG55" s="110">
        <v>114</v>
      </c>
      <c r="AH55" s="111">
        <v>61</v>
      </c>
      <c r="AI55" s="113">
        <v>53</v>
      </c>
      <c r="AJ55" s="114">
        <v>33</v>
      </c>
      <c r="AK55" s="115">
        <v>31</v>
      </c>
      <c r="AL55" s="115">
        <v>28</v>
      </c>
      <c r="AM55" s="116">
        <v>22</v>
      </c>
      <c r="AN55" s="110">
        <v>0</v>
      </c>
      <c r="AO55" s="112">
        <v>0</v>
      </c>
      <c r="AP55" s="117">
        <v>103</v>
      </c>
      <c r="AQ55" s="111">
        <v>61</v>
      </c>
      <c r="AR55" s="113">
        <v>42</v>
      </c>
      <c r="AS55" s="114">
        <v>47</v>
      </c>
      <c r="AT55" s="115">
        <v>37</v>
      </c>
      <c r="AU55" s="115">
        <v>11</v>
      </c>
      <c r="AV55" s="116">
        <v>5</v>
      </c>
      <c r="AW55" s="110">
        <v>3</v>
      </c>
      <c r="AX55" s="112">
        <v>0</v>
      </c>
      <c r="AY55" s="118">
        <v>16</v>
      </c>
    </row>
    <row r="56" spans="1:51" x14ac:dyDescent="0.15">
      <c r="A56">
        <v>10</v>
      </c>
      <c r="B56">
        <v>224</v>
      </c>
      <c r="C56" s="152" t="s">
        <v>83</v>
      </c>
      <c r="D56" s="24"/>
      <c r="E56" s="149">
        <v>229.01</v>
      </c>
      <c r="F56" s="150">
        <v>17328</v>
      </c>
      <c r="G56" s="103">
        <v>42206</v>
      </c>
      <c r="H56" s="103">
        <v>20160</v>
      </c>
      <c r="I56" s="103">
        <v>22046</v>
      </c>
      <c r="J56" s="104">
        <v>-16</v>
      </c>
      <c r="K56" s="105">
        <v>0</v>
      </c>
      <c r="L56" s="106">
        <v>-16</v>
      </c>
      <c r="M56" s="104">
        <v>-44</v>
      </c>
      <c r="N56" s="105">
        <v>-12</v>
      </c>
      <c r="O56" s="151">
        <v>-32</v>
      </c>
      <c r="P56" s="104">
        <v>19</v>
      </c>
      <c r="Q56" s="105">
        <v>9</v>
      </c>
      <c r="R56" s="106">
        <v>10</v>
      </c>
      <c r="S56" s="107">
        <v>9</v>
      </c>
      <c r="T56" s="108">
        <v>10</v>
      </c>
      <c r="U56" s="108">
        <v>0</v>
      </c>
      <c r="V56" s="109">
        <v>0</v>
      </c>
      <c r="W56" s="104">
        <v>63</v>
      </c>
      <c r="X56" s="105">
        <v>21</v>
      </c>
      <c r="Y56" s="106">
        <v>42</v>
      </c>
      <c r="Z56" s="107">
        <v>21</v>
      </c>
      <c r="AA56" s="108">
        <v>42</v>
      </c>
      <c r="AB56" s="108">
        <v>0</v>
      </c>
      <c r="AC56" s="109">
        <v>0</v>
      </c>
      <c r="AD56" s="110">
        <v>28</v>
      </c>
      <c r="AE56" s="111">
        <v>12</v>
      </c>
      <c r="AF56" s="112">
        <v>16</v>
      </c>
      <c r="AG56" s="110">
        <v>121</v>
      </c>
      <c r="AH56" s="111">
        <v>53</v>
      </c>
      <c r="AI56" s="113">
        <v>68</v>
      </c>
      <c r="AJ56" s="114">
        <v>31</v>
      </c>
      <c r="AK56" s="115">
        <v>37</v>
      </c>
      <c r="AL56" s="115">
        <v>20</v>
      </c>
      <c r="AM56" s="116">
        <v>27</v>
      </c>
      <c r="AN56" s="110">
        <v>2</v>
      </c>
      <c r="AO56" s="112">
        <v>4</v>
      </c>
      <c r="AP56" s="117">
        <v>93</v>
      </c>
      <c r="AQ56" s="111">
        <v>41</v>
      </c>
      <c r="AR56" s="113">
        <v>52</v>
      </c>
      <c r="AS56" s="114">
        <v>24</v>
      </c>
      <c r="AT56" s="115">
        <v>31</v>
      </c>
      <c r="AU56" s="115">
        <v>15</v>
      </c>
      <c r="AV56" s="116">
        <v>14</v>
      </c>
      <c r="AW56" s="110">
        <v>2</v>
      </c>
      <c r="AX56" s="112">
        <v>7</v>
      </c>
      <c r="AY56" s="118">
        <v>-5</v>
      </c>
    </row>
    <row r="57" spans="1:51" x14ac:dyDescent="0.15">
      <c r="A57">
        <v>8</v>
      </c>
      <c r="B57">
        <v>225</v>
      </c>
      <c r="C57" s="152" t="s">
        <v>84</v>
      </c>
      <c r="D57" s="24"/>
      <c r="E57" s="149">
        <v>403.06</v>
      </c>
      <c r="F57" s="150">
        <v>11368</v>
      </c>
      <c r="G57" s="103">
        <v>27474</v>
      </c>
      <c r="H57" s="103">
        <v>13208</v>
      </c>
      <c r="I57" s="103">
        <v>14266</v>
      </c>
      <c r="J57" s="104">
        <v>-32</v>
      </c>
      <c r="K57" s="105">
        <v>-9</v>
      </c>
      <c r="L57" s="106">
        <v>-23</v>
      </c>
      <c r="M57" s="104">
        <v>-22</v>
      </c>
      <c r="N57" s="105">
        <v>-3</v>
      </c>
      <c r="O57" s="151">
        <v>-19</v>
      </c>
      <c r="P57" s="104">
        <v>14</v>
      </c>
      <c r="Q57" s="105">
        <v>8</v>
      </c>
      <c r="R57" s="106">
        <v>6</v>
      </c>
      <c r="S57" s="107">
        <v>8</v>
      </c>
      <c r="T57" s="108">
        <v>6</v>
      </c>
      <c r="U57" s="108">
        <v>0</v>
      </c>
      <c r="V57" s="109">
        <v>0</v>
      </c>
      <c r="W57" s="104">
        <v>36</v>
      </c>
      <c r="X57" s="105">
        <v>11</v>
      </c>
      <c r="Y57" s="106">
        <v>25</v>
      </c>
      <c r="Z57" s="107">
        <v>11</v>
      </c>
      <c r="AA57" s="108">
        <v>25</v>
      </c>
      <c r="AB57" s="108">
        <v>0</v>
      </c>
      <c r="AC57" s="109">
        <v>0</v>
      </c>
      <c r="AD57" s="110">
        <v>-10</v>
      </c>
      <c r="AE57" s="111">
        <v>-6</v>
      </c>
      <c r="AF57" s="112">
        <v>-4</v>
      </c>
      <c r="AG57" s="110">
        <v>62</v>
      </c>
      <c r="AH57" s="111">
        <v>27</v>
      </c>
      <c r="AI57" s="113">
        <v>35</v>
      </c>
      <c r="AJ57" s="114">
        <v>22</v>
      </c>
      <c r="AK57" s="115">
        <v>29</v>
      </c>
      <c r="AL57" s="115">
        <v>5</v>
      </c>
      <c r="AM57" s="116">
        <v>6</v>
      </c>
      <c r="AN57" s="110">
        <v>0</v>
      </c>
      <c r="AO57" s="112">
        <v>0</v>
      </c>
      <c r="AP57" s="117">
        <v>72</v>
      </c>
      <c r="AQ57" s="111">
        <v>33</v>
      </c>
      <c r="AR57" s="113">
        <v>39</v>
      </c>
      <c r="AS57" s="114">
        <v>28</v>
      </c>
      <c r="AT57" s="115">
        <v>28</v>
      </c>
      <c r="AU57" s="115">
        <v>5</v>
      </c>
      <c r="AV57" s="116">
        <v>10</v>
      </c>
      <c r="AW57" s="110">
        <v>0</v>
      </c>
      <c r="AX57" s="112">
        <v>1</v>
      </c>
      <c r="AY57" s="118">
        <v>0</v>
      </c>
    </row>
    <row r="58" spans="1:51" x14ac:dyDescent="0.15">
      <c r="A58">
        <v>10</v>
      </c>
      <c r="B58">
        <v>226</v>
      </c>
      <c r="C58" s="152" t="s">
        <v>85</v>
      </c>
      <c r="D58" s="24"/>
      <c r="E58" s="149">
        <v>184.24</v>
      </c>
      <c r="F58" s="150">
        <v>17850</v>
      </c>
      <c r="G58" s="102">
        <v>40877</v>
      </c>
      <c r="H58" s="102">
        <v>19317</v>
      </c>
      <c r="I58" s="103">
        <v>21560</v>
      </c>
      <c r="J58" s="104">
        <v>-34</v>
      </c>
      <c r="K58" s="105">
        <v>-22</v>
      </c>
      <c r="L58" s="106">
        <v>-12</v>
      </c>
      <c r="M58" s="104">
        <v>-33</v>
      </c>
      <c r="N58" s="105">
        <v>-19</v>
      </c>
      <c r="O58" s="151">
        <v>-14</v>
      </c>
      <c r="P58" s="104">
        <v>21</v>
      </c>
      <c r="Q58" s="105">
        <v>8</v>
      </c>
      <c r="R58" s="106">
        <v>13</v>
      </c>
      <c r="S58" s="107">
        <v>8</v>
      </c>
      <c r="T58" s="108">
        <v>13</v>
      </c>
      <c r="U58" s="108">
        <v>0</v>
      </c>
      <c r="V58" s="109">
        <v>0</v>
      </c>
      <c r="W58" s="104">
        <v>54</v>
      </c>
      <c r="X58" s="105">
        <v>27</v>
      </c>
      <c r="Y58" s="106">
        <v>27</v>
      </c>
      <c r="Z58" s="107">
        <v>27</v>
      </c>
      <c r="AA58" s="108">
        <v>27</v>
      </c>
      <c r="AB58" s="108">
        <v>0</v>
      </c>
      <c r="AC58" s="109">
        <v>0</v>
      </c>
      <c r="AD58" s="110">
        <v>-1</v>
      </c>
      <c r="AE58" s="111">
        <v>-3</v>
      </c>
      <c r="AF58" s="112">
        <v>2</v>
      </c>
      <c r="AG58" s="110">
        <v>127</v>
      </c>
      <c r="AH58" s="111">
        <v>68</v>
      </c>
      <c r="AI58" s="113">
        <v>59</v>
      </c>
      <c r="AJ58" s="114">
        <v>42</v>
      </c>
      <c r="AK58" s="115">
        <v>36</v>
      </c>
      <c r="AL58" s="115">
        <v>26</v>
      </c>
      <c r="AM58" s="116">
        <v>23</v>
      </c>
      <c r="AN58" s="110">
        <v>0</v>
      </c>
      <c r="AO58" s="112">
        <v>0</v>
      </c>
      <c r="AP58" s="117">
        <v>128</v>
      </c>
      <c r="AQ58" s="111">
        <v>71</v>
      </c>
      <c r="AR58" s="113">
        <v>57</v>
      </c>
      <c r="AS58" s="114">
        <v>44</v>
      </c>
      <c r="AT58" s="115">
        <v>49</v>
      </c>
      <c r="AU58" s="115">
        <v>27</v>
      </c>
      <c r="AV58" s="116">
        <v>8</v>
      </c>
      <c r="AW58" s="110">
        <v>0</v>
      </c>
      <c r="AX58" s="112">
        <v>0</v>
      </c>
      <c r="AY58" s="118">
        <v>-3</v>
      </c>
    </row>
    <row r="59" spans="1:51" s="154" customFormat="1" x14ac:dyDescent="0.15">
      <c r="A59">
        <v>7</v>
      </c>
      <c r="B59">
        <v>227</v>
      </c>
      <c r="C59" s="152" t="s">
        <v>86</v>
      </c>
      <c r="D59" s="24"/>
      <c r="E59" s="149">
        <v>658.54</v>
      </c>
      <c r="F59" s="150">
        <v>12814</v>
      </c>
      <c r="G59" s="103">
        <v>32682</v>
      </c>
      <c r="H59" s="103">
        <v>15642</v>
      </c>
      <c r="I59" s="103">
        <v>17040</v>
      </c>
      <c r="J59" s="104">
        <v>-16</v>
      </c>
      <c r="K59" s="105">
        <v>-7</v>
      </c>
      <c r="L59" s="106">
        <v>-9</v>
      </c>
      <c r="M59" s="104">
        <v>-30</v>
      </c>
      <c r="N59" s="105">
        <v>-12</v>
      </c>
      <c r="O59" s="151">
        <v>-18</v>
      </c>
      <c r="P59" s="104">
        <v>14</v>
      </c>
      <c r="Q59" s="105">
        <v>8</v>
      </c>
      <c r="R59" s="106">
        <v>6</v>
      </c>
      <c r="S59" s="107">
        <v>8</v>
      </c>
      <c r="T59" s="108">
        <v>6</v>
      </c>
      <c r="U59" s="108">
        <v>0</v>
      </c>
      <c r="V59" s="109">
        <v>0</v>
      </c>
      <c r="W59" s="104">
        <v>44</v>
      </c>
      <c r="X59" s="105">
        <v>20</v>
      </c>
      <c r="Y59" s="106">
        <v>24</v>
      </c>
      <c r="Z59" s="107">
        <v>20</v>
      </c>
      <c r="AA59" s="108">
        <v>24</v>
      </c>
      <c r="AB59" s="108">
        <v>0</v>
      </c>
      <c r="AC59" s="109">
        <v>0</v>
      </c>
      <c r="AD59" s="104">
        <v>14</v>
      </c>
      <c r="AE59" s="105">
        <v>5</v>
      </c>
      <c r="AF59" s="106">
        <v>9</v>
      </c>
      <c r="AG59" s="104">
        <v>63</v>
      </c>
      <c r="AH59" s="105">
        <v>33</v>
      </c>
      <c r="AI59" s="151">
        <v>30</v>
      </c>
      <c r="AJ59" s="107">
        <v>22</v>
      </c>
      <c r="AK59" s="108">
        <v>20</v>
      </c>
      <c r="AL59" s="108">
        <v>11</v>
      </c>
      <c r="AM59" s="109">
        <v>10</v>
      </c>
      <c r="AN59" s="104">
        <v>0</v>
      </c>
      <c r="AO59" s="106">
        <v>0</v>
      </c>
      <c r="AP59" s="118">
        <v>49</v>
      </c>
      <c r="AQ59" s="105">
        <v>28</v>
      </c>
      <c r="AR59" s="151">
        <v>21</v>
      </c>
      <c r="AS59" s="107">
        <v>20</v>
      </c>
      <c r="AT59" s="108">
        <v>16</v>
      </c>
      <c r="AU59" s="108">
        <v>8</v>
      </c>
      <c r="AV59" s="109">
        <v>5</v>
      </c>
      <c r="AW59" s="104">
        <v>0</v>
      </c>
      <c r="AX59" s="106">
        <v>0</v>
      </c>
      <c r="AY59" s="118">
        <v>10</v>
      </c>
    </row>
    <row r="60" spans="1:51" x14ac:dyDescent="0.15">
      <c r="A60">
        <v>5</v>
      </c>
      <c r="B60" s="2">
        <v>228</v>
      </c>
      <c r="C60" s="152" t="s">
        <v>87</v>
      </c>
      <c r="D60" s="155"/>
      <c r="E60" s="149">
        <v>157.55000000000001</v>
      </c>
      <c r="F60" s="150">
        <v>17354</v>
      </c>
      <c r="G60" s="103">
        <v>40025</v>
      </c>
      <c r="H60" s="103">
        <v>19724</v>
      </c>
      <c r="I60" s="103">
        <v>20301</v>
      </c>
      <c r="J60" s="104">
        <v>7</v>
      </c>
      <c r="K60" s="105">
        <v>-4</v>
      </c>
      <c r="L60" s="106">
        <v>11</v>
      </c>
      <c r="M60" s="104">
        <v>-15</v>
      </c>
      <c r="N60" s="105">
        <v>-10</v>
      </c>
      <c r="O60" s="151">
        <v>-5</v>
      </c>
      <c r="P60" s="104">
        <v>21</v>
      </c>
      <c r="Q60" s="105">
        <v>10</v>
      </c>
      <c r="R60" s="106">
        <v>11</v>
      </c>
      <c r="S60" s="107">
        <v>8</v>
      </c>
      <c r="T60" s="108">
        <v>11</v>
      </c>
      <c r="U60" s="108">
        <v>2</v>
      </c>
      <c r="V60" s="109">
        <v>0</v>
      </c>
      <c r="W60" s="104">
        <v>36</v>
      </c>
      <c r="X60" s="105">
        <v>20</v>
      </c>
      <c r="Y60" s="106">
        <v>16</v>
      </c>
      <c r="Z60" s="107">
        <v>20</v>
      </c>
      <c r="AA60" s="108">
        <v>15</v>
      </c>
      <c r="AB60" s="108">
        <v>0</v>
      </c>
      <c r="AC60" s="109">
        <v>1</v>
      </c>
      <c r="AD60" s="104">
        <v>22</v>
      </c>
      <c r="AE60" s="105">
        <v>6</v>
      </c>
      <c r="AF60" s="106">
        <v>16</v>
      </c>
      <c r="AG60" s="104">
        <v>174</v>
      </c>
      <c r="AH60" s="105">
        <v>97</v>
      </c>
      <c r="AI60" s="151">
        <v>77</v>
      </c>
      <c r="AJ60" s="107">
        <v>58</v>
      </c>
      <c r="AK60" s="108">
        <v>42</v>
      </c>
      <c r="AL60" s="108">
        <v>39</v>
      </c>
      <c r="AM60" s="109">
        <v>34</v>
      </c>
      <c r="AN60" s="104">
        <v>0</v>
      </c>
      <c r="AO60" s="106">
        <v>1</v>
      </c>
      <c r="AP60" s="118">
        <v>152</v>
      </c>
      <c r="AQ60" s="105">
        <v>91</v>
      </c>
      <c r="AR60" s="151">
        <v>61</v>
      </c>
      <c r="AS60" s="107">
        <v>57</v>
      </c>
      <c r="AT60" s="108">
        <v>43</v>
      </c>
      <c r="AU60" s="108">
        <v>33</v>
      </c>
      <c r="AV60" s="109">
        <v>17</v>
      </c>
      <c r="AW60" s="104">
        <v>1</v>
      </c>
      <c r="AX60" s="106">
        <v>1</v>
      </c>
      <c r="AY60" s="118">
        <v>25</v>
      </c>
    </row>
    <row r="61" spans="1:51" s="157" customFormat="1" x14ac:dyDescent="0.15">
      <c r="A61">
        <v>7</v>
      </c>
      <c r="B61">
        <v>229</v>
      </c>
      <c r="C61" s="156" t="s">
        <v>88</v>
      </c>
      <c r="D61" s="24" t="s">
        <v>51</v>
      </c>
      <c r="E61" s="149">
        <v>210.87</v>
      </c>
      <c r="F61" s="150">
        <v>28180</v>
      </c>
      <c r="G61" s="103">
        <v>71939</v>
      </c>
      <c r="H61" s="103">
        <v>34830</v>
      </c>
      <c r="I61" s="103">
        <v>37109</v>
      </c>
      <c r="J61" s="104">
        <v>-38</v>
      </c>
      <c r="K61" s="105">
        <v>-14</v>
      </c>
      <c r="L61" s="106">
        <v>-24</v>
      </c>
      <c r="M61" s="104">
        <v>-43</v>
      </c>
      <c r="N61" s="105">
        <v>-18</v>
      </c>
      <c r="O61" s="151">
        <v>-25</v>
      </c>
      <c r="P61" s="104">
        <v>32</v>
      </c>
      <c r="Q61" s="105">
        <v>14</v>
      </c>
      <c r="R61" s="106">
        <v>18</v>
      </c>
      <c r="S61" s="107">
        <v>14</v>
      </c>
      <c r="T61" s="108">
        <v>18</v>
      </c>
      <c r="U61" s="108">
        <v>0</v>
      </c>
      <c r="V61" s="109">
        <v>0</v>
      </c>
      <c r="W61" s="104">
        <v>75</v>
      </c>
      <c r="X61" s="105">
        <v>32</v>
      </c>
      <c r="Y61" s="106">
        <v>43</v>
      </c>
      <c r="Z61" s="107">
        <v>32</v>
      </c>
      <c r="AA61" s="108">
        <v>43</v>
      </c>
      <c r="AB61" s="108">
        <v>0</v>
      </c>
      <c r="AC61" s="109">
        <v>0</v>
      </c>
      <c r="AD61" s="104">
        <v>5</v>
      </c>
      <c r="AE61" s="105">
        <v>4</v>
      </c>
      <c r="AF61" s="106">
        <v>1</v>
      </c>
      <c r="AG61" s="104">
        <v>144</v>
      </c>
      <c r="AH61" s="105">
        <v>71</v>
      </c>
      <c r="AI61" s="151">
        <v>73</v>
      </c>
      <c r="AJ61" s="107">
        <v>45</v>
      </c>
      <c r="AK61" s="108">
        <v>52</v>
      </c>
      <c r="AL61" s="108">
        <v>26</v>
      </c>
      <c r="AM61" s="109">
        <v>21</v>
      </c>
      <c r="AN61" s="104">
        <v>0</v>
      </c>
      <c r="AO61" s="106">
        <v>0</v>
      </c>
      <c r="AP61" s="118">
        <v>139</v>
      </c>
      <c r="AQ61" s="105">
        <v>67</v>
      </c>
      <c r="AR61" s="151">
        <v>72</v>
      </c>
      <c r="AS61" s="107">
        <v>53</v>
      </c>
      <c r="AT61" s="108">
        <v>63</v>
      </c>
      <c r="AU61" s="108">
        <v>11</v>
      </c>
      <c r="AV61" s="109">
        <v>9</v>
      </c>
      <c r="AW61" s="104">
        <v>3</v>
      </c>
      <c r="AX61" s="106">
        <v>0</v>
      </c>
      <c r="AY61" s="118">
        <v>20</v>
      </c>
    </row>
    <row r="62" spans="1:51" x14ac:dyDescent="0.15">
      <c r="A62" s="157"/>
      <c r="B62" s="157"/>
      <c r="C62" s="158" t="s">
        <v>89</v>
      </c>
      <c r="D62" s="78"/>
      <c r="E62" s="159">
        <v>90.33</v>
      </c>
      <c r="F62" s="80">
        <v>11014</v>
      </c>
      <c r="G62" s="82">
        <v>28355</v>
      </c>
      <c r="H62" s="82">
        <v>13272</v>
      </c>
      <c r="I62" s="82">
        <v>15083</v>
      </c>
      <c r="J62" s="121">
        <v>-46</v>
      </c>
      <c r="K62" s="84">
        <v>-20</v>
      </c>
      <c r="L62" s="85">
        <v>-26</v>
      </c>
      <c r="M62" s="121">
        <v>-12</v>
      </c>
      <c r="N62" s="84">
        <v>-5</v>
      </c>
      <c r="O62" s="160">
        <v>-7</v>
      </c>
      <c r="P62" s="121">
        <v>3</v>
      </c>
      <c r="Q62" s="84">
        <v>2</v>
      </c>
      <c r="R62" s="85">
        <v>1</v>
      </c>
      <c r="S62" s="121">
        <v>2</v>
      </c>
      <c r="T62" s="84">
        <v>1</v>
      </c>
      <c r="U62" s="84">
        <v>0</v>
      </c>
      <c r="V62" s="85">
        <v>0</v>
      </c>
      <c r="W62" s="121">
        <v>15</v>
      </c>
      <c r="X62" s="84">
        <v>7</v>
      </c>
      <c r="Y62" s="85">
        <v>8</v>
      </c>
      <c r="Z62" s="121">
        <v>7</v>
      </c>
      <c r="AA62" s="84">
        <v>8</v>
      </c>
      <c r="AB62" s="84">
        <v>0</v>
      </c>
      <c r="AC62" s="85">
        <v>0</v>
      </c>
      <c r="AD62" s="121">
        <v>-34</v>
      </c>
      <c r="AE62" s="84">
        <v>-15</v>
      </c>
      <c r="AF62" s="85">
        <v>-19</v>
      </c>
      <c r="AG62" s="121">
        <v>41</v>
      </c>
      <c r="AH62" s="84">
        <v>22</v>
      </c>
      <c r="AI62" s="160">
        <v>19</v>
      </c>
      <c r="AJ62" s="121">
        <v>20</v>
      </c>
      <c r="AK62" s="84">
        <v>18</v>
      </c>
      <c r="AL62" s="84">
        <v>2</v>
      </c>
      <c r="AM62" s="85">
        <v>1</v>
      </c>
      <c r="AN62" s="121">
        <v>0</v>
      </c>
      <c r="AO62" s="85">
        <v>0</v>
      </c>
      <c r="AP62" s="98">
        <v>75</v>
      </c>
      <c r="AQ62" s="84">
        <v>37</v>
      </c>
      <c r="AR62" s="160">
        <v>38</v>
      </c>
      <c r="AS62" s="121">
        <v>34</v>
      </c>
      <c r="AT62" s="84">
        <v>36</v>
      </c>
      <c r="AU62" s="84">
        <v>3</v>
      </c>
      <c r="AV62" s="85">
        <v>2</v>
      </c>
      <c r="AW62" s="121">
        <v>0</v>
      </c>
      <c r="AX62" s="85">
        <v>0</v>
      </c>
      <c r="AY62" s="98">
        <v>-11</v>
      </c>
    </row>
    <row r="63" spans="1:51" s="157" customFormat="1" x14ac:dyDescent="0.15">
      <c r="A63">
        <v>3</v>
      </c>
      <c r="B63">
        <v>301</v>
      </c>
      <c r="C63" s="152" t="s">
        <v>90</v>
      </c>
      <c r="D63" s="24"/>
      <c r="E63" s="149">
        <v>90.33</v>
      </c>
      <c r="F63" s="150">
        <v>11014</v>
      </c>
      <c r="G63" s="103">
        <v>28355</v>
      </c>
      <c r="H63" s="103">
        <v>13272</v>
      </c>
      <c r="I63" s="103">
        <v>15083</v>
      </c>
      <c r="J63" s="104">
        <v>-46</v>
      </c>
      <c r="K63" s="105">
        <v>-20</v>
      </c>
      <c r="L63" s="106">
        <v>-26</v>
      </c>
      <c r="M63" s="104">
        <v>-12</v>
      </c>
      <c r="N63" s="105">
        <v>-5</v>
      </c>
      <c r="O63" s="151">
        <v>-7</v>
      </c>
      <c r="P63" s="104">
        <v>3</v>
      </c>
      <c r="Q63" s="105">
        <v>2</v>
      </c>
      <c r="R63" s="106">
        <v>1</v>
      </c>
      <c r="S63" s="107">
        <v>2</v>
      </c>
      <c r="T63" s="108">
        <v>1</v>
      </c>
      <c r="U63" s="108">
        <v>0</v>
      </c>
      <c r="V63" s="109">
        <v>0</v>
      </c>
      <c r="W63" s="104">
        <v>15</v>
      </c>
      <c r="X63" s="105">
        <v>7</v>
      </c>
      <c r="Y63" s="106">
        <v>8</v>
      </c>
      <c r="Z63" s="107">
        <v>7</v>
      </c>
      <c r="AA63" s="108">
        <v>8</v>
      </c>
      <c r="AB63" s="108">
        <v>0</v>
      </c>
      <c r="AC63" s="109">
        <v>0</v>
      </c>
      <c r="AD63" s="104">
        <v>-34</v>
      </c>
      <c r="AE63" s="105">
        <v>-15</v>
      </c>
      <c r="AF63" s="106">
        <v>-19</v>
      </c>
      <c r="AG63" s="104">
        <v>41</v>
      </c>
      <c r="AH63" s="105">
        <v>22</v>
      </c>
      <c r="AI63" s="151">
        <v>19</v>
      </c>
      <c r="AJ63" s="107">
        <v>20</v>
      </c>
      <c r="AK63" s="108">
        <v>18</v>
      </c>
      <c r="AL63" s="108">
        <v>2</v>
      </c>
      <c r="AM63" s="109">
        <v>1</v>
      </c>
      <c r="AN63" s="104">
        <v>0</v>
      </c>
      <c r="AO63" s="106">
        <v>0</v>
      </c>
      <c r="AP63" s="118">
        <v>75</v>
      </c>
      <c r="AQ63" s="105">
        <v>37</v>
      </c>
      <c r="AR63" s="151">
        <v>38</v>
      </c>
      <c r="AS63" s="107">
        <v>34</v>
      </c>
      <c r="AT63" s="108">
        <v>36</v>
      </c>
      <c r="AU63" s="108">
        <v>3</v>
      </c>
      <c r="AV63" s="109">
        <v>2</v>
      </c>
      <c r="AW63" s="104">
        <v>0</v>
      </c>
      <c r="AX63" s="106">
        <v>0</v>
      </c>
      <c r="AY63" s="118">
        <v>-11</v>
      </c>
    </row>
    <row r="64" spans="1:51" x14ac:dyDescent="0.15">
      <c r="A64" s="157"/>
      <c r="B64" s="157"/>
      <c r="C64" s="158" t="s">
        <v>91</v>
      </c>
      <c r="D64" s="78"/>
      <c r="E64" s="159">
        <v>185.19</v>
      </c>
      <c r="F64" s="80">
        <v>6518</v>
      </c>
      <c r="G64" s="134">
        <v>18037</v>
      </c>
      <c r="H64" s="134">
        <v>8693</v>
      </c>
      <c r="I64" s="134">
        <v>9344</v>
      </c>
      <c r="J64" s="121">
        <v>-21</v>
      </c>
      <c r="K64" s="84">
        <v>-8</v>
      </c>
      <c r="L64" s="85">
        <v>-13</v>
      </c>
      <c r="M64" s="121">
        <v>-22</v>
      </c>
      <c r="N64" s="84">
        <v>-13</v>
      </c>
      <c r="O64" s="160">
        <v>-9</v>
      </c>
      <c r="P64" s="121">
        <v>4</v>
      </c>
      <c r="Q64" s="84">
        <v>2</v>
      </c>
      <c r="R64" s="85">
        <v>2</v>
      </c>
      <c r="S64" s="121">
        <v>2</v>
      </c>
      <c r="T64" s="84">
        <v>2</v>
      </c>
      <c r="U64" s="84">
        <v>0</v>
      </c>
      <c r="V64" s="85">
        <v>0</v>
      </c>
      <c r="W64" s="121">
        <v>26</v>
      </c>
      <c r="X64" s="84">
        <v>15</v>
      </c>
      <c r="Y64" s="85">
        <v>11</v>
      </c>
      <c r="Z64" s="121">
        <v>15</v>
      </c>
      <c r="AA64" s="84">
        <v>11</v>
      </c>
      <c r="AB64" s="84">
        <v>0</v>
      </c>
      <c r="AC64" s="85">
        <v>0</v>
      </c>
      <c r="AD64" s="121">
        <v>1</v>
      </c>
      <c r="AE64" s="84">
        <v>5</v>
      </c>
      <c r="AF64" s="85">
        <v>-4</v>
      </c>
      <c r="AG64" s="121">
        <v>39</v>
      </c>
      <c r="AH64" s="84">
        <v>21</v>
      </c>
      <c r="AI64" s="160">
        <v>18</v>
      </c>
      <c r="AJ64" s="121">
        <v>17</v>
      </c>
      <c r="AK64" s="84">
        <v>11</v>
      </c>
      <c r="AL64" s="84">
        <v>3</v>
      </c>
      <c r="AM64" s="85">
        <v>7</v>
      </c>
      <c r="AN64" s="121">
        <v>1</v>
      </c>
      <c r="AO64" s="85">
        <v>0</v>
      </c>
      <c r="AP64" s="98">
        <v>38</v>
      </c>
      <c r="AQ64" s="84">
        <v>16</v>
      </c>
      <c r="AR64" s="160">
        <v>22</v>
      </c>
      <c r="AS64" s="121">
        <v>10</v>
      </c>
      <c r="AT64" s="84">
        <v>20</v>
      </c>
      <c r="AU64" s="84">
        <v>5</v>
      </c>
      <c r="AV64" s="85">
        <v>2</v>
      </c>
      <c r="AW64" s="121">
        <v>1</v>
      </c>
      <c r="AX64" s="85">
        <v>0</v>
      </c>
      <c r="AY64" s="98">
        <v>7</v>
      </c>
    </row>
    <row r="65" spans="1:51" s="157" customFormat="1" x14ac:dyDescent="0.15">
      <c r="A65">
        <v>5</v>
      </c>
      <c r="B65">
        <v>365</v>
      </c>
      <c r="C65" s="152" t="s">
        <v>92</v>
      </c>
      <c r="D65" s="24"/>
      <c r="E65" s="149">
        <v>185.19</v>
      </c>
      <c r="F65" s="150">
        <v>6518</v>
      </c>
      <c r="G65" s="103">
        <v>18037</v>
      </c>
      <c r="H65" s="103">
        <v>8693</v>
      </c>
      <c r="I65" s="103">
        <v>9344</v>
      </c>
      <c r="J65" s="104">
        <v>-21</v>
      </c>
      <c r="K65" s="105">
        <v>-8</v>
      </c>
      <c r="L65" s="106">
        <v>-13</v>
      </c>
      <c r="M65" s="104">
        <v>-22</v>
      </c>
      <c r="N65" s="105">
        <v>-13</v>
      </c>
      <c r="O65" s="151">
        <v>-9</v>
      </c>
      <c r="P65" s="104">
        <v>4</v>
      </c>
      <c r="Q65" s="105">
        <v>2</v>
      </c>
      <c r="R65" s="106">
        <v>2</v>
      </c>
      <c r="S65" s="107">
        <v>2</v>
      </c>
      <c r="T65" s="108">
        <v>2</v>
      </c>
      <c r="U65" s="108">
        <v>0</v>
      </c>
      <c r="V65" s="109">
        <v>0</v>
      </c>
      <c r="W65" s="104">
        <v>26</v>
      </c>
      <c r="X65" s="105">
        <v>15</v>
      </c>
      <c r="Y65" s="106">
        <v>11</v>
      </c>
      <c r="Z65" s="107">
        <v>15</v>
      </c>
      <c r="AA65" s="108">
        <v>11</v>
      </c>
      <c r="AB65" s="108">
        <v>0</v>
      </c>
      <c r="AC65" s="109">
        <v>0</v>
      </c>
      <c r="AD65" s="104">
        <v>1</v>
      </c>
      <c r="AE65" s="105">
        <v>5</v>
      </c>
      <c r="AF65" s="106">
        <v>-4</v>
      </c>
      <c r="AG65" s="104">
        <v>39</v>
      </c>
      <c r="AH65" s="105">
        <v>21</v>
      </c>
      <c r="AI65" s="151">
        <v>18</v>
      </c>
      <c r="AJ65" s="107">
        <v>17</v>
      </c>
      <c r="AK65" s="108">
        <v>11</v>
      </c>
      <c r="AL65" s="108">
        <v>3</v>
      </c>
      <c r="AM65" s="109">
        <v>7</v>
      </c>
      <c r="AN65" s="104">
        <v>1</v>
      </c>
      <c r="AO65" s="106">
        <v>0</v>
      </c>
      <c r="AP65" s="118">
        <v>38</v>
      </c>
      <c r="AQ65" s="105">
        <v>16</v>
      </c>
      <c r="AR65" s="151">
        <v>22</v>
      </c>
      <c r="AS65" s="107">
        <v>10</v>
      </c>
      <c r="AT65" s="108">
        <v>20</v>
      </c>
      <c r="AU65" s="108">
        <v>5</v>
      </c>
      <c r="AV65" s="109">
        <v>2</v>
      </c>
      <c r="AW65" s="104">
        <v>1</v>
      </c>
      <c r="AX65" s="106">
        <v>0</v>
      </c>
      <c r="AY65" s="118">
        <v>7</v>
      </c>
    </row>
    <row r="66" spans="1:51" x14ac:dyDescent="0.15">
      <c r="A66" s="157"/>
      <c r="B66" s="157"/>
      <c r="C66" s="120" t="s">
        <v>93</v>
      </c>
      <c r="D66" s="78"/>
      <c r="E66" s="159">
        <v>44.05</v>
      </c>
      <c r="F66" s="80">
        <v>26045</v>
      </c>
      <c r="G66" s="82">
        <v>63765</v>
      </c>
      <c r="H66" s="82">
        <v>31070</v>
      </c>
      <c r="I66" s="82">
        <v>32695</v>
      </c>
      <c r="J66" s="121">
        <v>-37</v>
      </c>
      <c r="K66" s="84">
        <v>-14</v>
      </c>
      <c r="L66" s="85">
        <v>-23</v>
      </c>
      <c r="M66" s="121">
        <v>-33</v>
      </c>
      <c r="N66" s="84">
        <v>-11</v>
      </c>
      <c r="O66" s="160">
        <v>-22</v>
      </c>
      <c r="P66" s="121">
        <v>30</v>
      </c>
      <c r="Q66" s="84">
        <v>17</v>
      </c>
      <c r="R66" s="85">
        <v>13</v>
      </c>
      <c r="S66" s="121">
        <v>17</v>
      </c>
      <c r="T66" s="84">
        <v>13</v>
      </c>
      <c r="U66" s="84">
        <v>0</v>
      </c>
      <c r="V66" s="85">
        <v>0</v>
      </c>
      <c r="W66" s="121">
        <v>63</v>
      </c>
      <c r="X66" s="84">
        <v>28</v>
      </c>
      <c r="Y66" s="85">
        <v>35</v>
      </c>
      <c r="Z66" s="121">
        <v>28</v>
      </c>
      <c r="AA66" s="84">
        <v>35</v>
      </c>
      <c r="AB66" s="84">
        <v>0</v>
      </c>
      <c r="AC66" s="85">
        <v>0</v>
      </c>
      <c r="AD66" s="121">
        <v>-4</v>
      </c>
      <c r="AE66" s="84">
        <v>-3</v>
      </c>
      <c r="AF66" s="85">
        <v>-1</v>
      </c>
      <c r="AG66" s="121">
        <v>170</v>
      </c>
      <c r="AH66" s="84">
        <v>85</v>
      </c>
      <c r="AI66" s="160">
        <v>85</v>
      </c>
      <c r="AJ66" s="121">
        <v>76</v>
      </c>
      <c r="AK66" s="84">
        <v>74</v>
      </c>
      <c r="AL66" s="84">
        <v>9</v>
      </c>
      <c r="AM66" s="85">
        <v>9</v>
      </c>
      <c r="AN66" s="121">
        <v>0</v>
      </c>
      <c r="AO66" s="85">
        <v>2</v>
      </c>
      <c r="AP66" s="98">
        <v>174</v>
      </c>
      <c r="AQ66" s="84">
        <v>88</v>
      </c>
      <c r="AR66" s="160">
        <v>86</v>
      </c>
      <c r="AS66" s="121">
        <v>80</v>
      </c>
      <c r="AT66" s="84">
        <v>80</v>
      </c>
      <c r="AU66" s="84">
        <v>7</v>
      </c>
      <c r="AV66" s="85">
        <v>6</v>
      </c>
      <c r="AW66" s="121">
        <v>1</v>
      </c>
      <c r="AX66" s="85">
        <v>0</v>
      </c>
      <c r="AY66" s="98">
        <v>-4</v>
      </c>
    </row>
    <row r="67" spans="1:51" x14ac:dyDescent="0.15">
      <c r="A67">
        <v>4</v>
      </c>
      <c r="B67">
        <v>381</v>
      </c>
      <c r="C67" s="156" t="s">
        <v>94</v>
      </c>
      <c r="D67" s="24"/>
      <c r="E67" s="149">
        <v>34.92</v>
      </c>
      <c r="F67" s="150">
        <v>11790</v>
      </c>
      <c r="G67" s="103">
        <v>29950</v>
      </c>
      <c r="H67" s="103">
        <v>14619</v>
      </c>
      <c r="I67" s="103">
        <v>15331</v>
      </c>
      <c r="J67" s="104">
        <v>-28</v>
      </c>
      <c r="K67" s="105">
        <v>-12</v>
      </c>
      <c r="L67" s="106">
        <v>-16</v>
      </c>
      <c r="M67" s="104">
        <v>-12</v>
      </c>
      <c r="N67" s="105">
        <v>-5</v>
      </c>
      <c r="O67" s="151">
        <v>-7</v>
      </c>
      <c r="P67" s="104">
        <v>13</v>
      </c>
      <c r="Q67" s="105">
        <v>9</v>
      </c>
      <c r="R67" s="106">
        <v>4</v>
      </c>
      <c r="S67" s="107">
        <v>9</v>
      </c>
      <c r="T67" s="108">
        <v>4</v>
      </c>
      <c r="U67" s="108">
        <v>0</v>
      </c>
      <c r="V67" s="109">
        <v>0</v>
      </c>
      <c r="W67" s="104">
        <v>25</v>
      </c>
      <c r="X67" s="105">
        <v>14</v>
      </c>
      <c r="Y67" s="106">
        <v>11</v>
      </c>
      <c r="Z67" s="107">
        <v>14</v>
      </c>
      <c r="AA67" s="108">
        <v>11</v>
      </c>
      <c r="AB67" s="108">
        <v>0</v>
      </c>
      <c r="AC67" s="109">
        <v>0</v>
      </c>
      <c r="AD67" s="104">
        <v>-16</v>
      </c>
      <c r="AE67" s="105">
        <v>-7</v>
      </c>
      <c r="AF67" s="106">
        <v>-9</v>
      </c>
      <c r="AG67" s="104">
        <v>65</v>
      </c>
      <c r="AH67" s="105">
        <v>32</v>
      </c>
      <c r="AI67" s="151">
        <v>33</v>
      </c>
      <c r="AJ67" s="107">
        <v>26</v>
      </c>
      <c r="AK67" s="108">
        <v>30</v>
      </c>
      <c r="AL67" s="108">
        <v>6</v>
      </c>
      <c r="AM67" s="109">
        <v>2</v>
      </c>
      <c r="AN67" s="104">
        <v>0</v>
      </c>
      <c r="AO67" s="106">
        <v>1</v>
      </c>
      <c r="AP67" s="118">
        <v>81</v>
      </c>
      <c r="AQ67" s="105">
        <v>39</v>
      </c>
      <c r="AR67" s="151">
        <v>42</v>
      </c>
      <c r="AS67" s="107">
        <v>33</v>
      </c>
      <c r="AT67" s="108">
        <v>37</v>
      </c>
      <c r="AU67" s="108">
        <v>5</v>
      </c>
      <c r="AV67" s="109">
        <v>5</v>
      </c>
      <c r="AW67" s="104">
        <v>1</v>
      </c>
      <c r="AX67" s="106">
        <v>0</v>
      </c>
      <c r="AY67" s="118">
        <v>-5</v>
      </c>
    </row>
    <row r="68" spans="1:51" s="157" customFormat="1" x14ac:dyDescent="0.15">
      <c r="A68">
        <v>4</v>
      </c>
      <c r="B68">
        <v>382</v>
      </c>
      <c r="C68" s="152" t="s">
        <v>95</v>
      </c>
      <c r="D68" s="24"/>
      <c r="E68" s="149">
        <v>9.1300000000000008</v>
      </c>
      <c r="F68" s="150">
        <v>14255</v>
      </c>
      <c r="G68" s="103">
        <v>33815</v>
      </c>
      <c r="H68" s="103">
        <v>16451</v>
      </c>
      <c r="I68" s="103">
        <v>17364</v>
      </c>
      <c r="J68" s="104">
        <v>-9</v>
      </c>
      <c r="K68" s="105">
        <v>-2</v>
      </c>
      <c r="L68" s="106">
        <v>-7</v>
      </c>
      <c r="M68" s="104">
        <v>-21</v>
      </c>
      <c r="N68" s="105">
        <v>-6</v>
      </c>
      <c r="O68" s="151">
        <v>-15</v>
      </c>
      <c r="P68" s="104">
        <v>17</v>
      </c>
      <c r="Q68" s="105">
        <v>8</v>
      </c>
      <c r="R68" s="106">
        <v>9</v>
      </c>
      <c r="S68" s="107">
        <v>8</v>
      </c>
      <c r="T68" s="108">
        <v>9</v>
      </c>
      <c r="U68" s="108">
        <v>0</v>
      </c>
      <c r="V68" s="109">
        <v>0</v>
      </c>
      <c r="W68" s="104">
        <v>38</v>
      </c>
      <c r="X68" s="105">
        <v>14</v>
      </c>
      <c r="Y68" s="106">
        <v>24</v>
      </c>
      <c r="Z68" s="107">
        <v>14</v>
      </c>
      <c r="AA68" s="108">
        <v>24</v>
      </c>
      <c r="AB68" s="108">
        <v>0</v>
      </c>
      <c r="AC68" s="109">
        <v>0</v>
      </c>
      <c r="AD68" s="104">
        <v>12</v>
      </c>
      <c r="AE68" s="105">
        <v>4</v>
      </c>
      <c r="AF68" s="106">
        <v>8</v>
      </c>
      <c r="AG68" s="104">
        <v>105</v>
      </c>
      <c r="AH68" s="105">
        <v>53</v>
      </c>
      <c r="AI68" s="151">
        <v>52</v>
      </c>
      <c r="AJ68" s="107">
        <v>50</v>
      </c>
      <c r="AK68" s="108">
        <v>44</v>
      </c>
      <c r="AL68" s="108">
        <v>3</v>
      </c>
      <c r="AM68" s="109">
        <v>7</v>
      </c>
      <c r="AN68" s="104">
        <v>0</v>
      </c>
      <c r="AO68" s="106">
        <v>1</v>
      </c>
      <c r="AP68" s="118">
        <v>93</v>
      </c>
      <c r="AQ68" s="105">
        <v>49</v>
      </c>
      <c r="AR68" s="151">
        <v>44</v>
      </c>
      <c r="AS68" s="107">
        <v>47</v>
      </c>
      <c r="AT68" s="108">
        <v>43</v>
      </c>
      <c r="AU68" s="108">
        <v>2</v>
      </c>
      <c r="AV68" s="109">
        <v>1</v>
      </c>
      <c r="AW68" s="104">
        <v>0</v>
      </c>
      <c r="AX68" s="106">
        <v>0</v>
      </c>
      <c r="AY68" s="118">
        <v>1</v>
      </c>
    </row>
    <row r="69" spans="1:51" x14ac:dyDescent="0.15">
      <c r="A69" s="157"/>
      <c r="B69" s="157"/>
      <c r="C69" s="120" t="s">
        <v>96</v>
      </c>
      <c r="D69" s="78"/>
      <c r="E69" s="159">
        <v>330.7</v>
      </c>
      <c r="F69" s="80">
        <v>16128</v>
      </c>
      <c r="G69" s="82">
        <v>39477</v>
      </c>
      <c r="H69" s="82">
        <v>19080</v>
      </c>
      <c r="I69" s="82">
        <v>20397</v>
      </c>
      <c r="J69" s="121">
        <v>-13</v>
      </c>
      <c r="K69" s="84">
        <v>7</v>
      </c>
      <c r="L69" s="85">
        <v>-20</v>
      </c>
      <c r="M69" s="121">
        <v>-24</v>
      </c>
      <c r="N69" s="84">
        <v>-7</v>
      </c>
      <c r="O69" s="160">
        <v>-17</v>
      </c>
      <c r="P69" s="121">
        <v>16</v>
      </c>
      <c r="Q69" s="84">
        <v>11</v>
      </c>
      <c r="R69" s="85">
        <v>5</v>
      </c>
      <c r="S69" s="98">
        <v>9</v>
      </c>
      <c r="T69" s="84">
        <v>5</v>
      </c>
      <c r="U69" s="84">
        <v>2</v>
      </c>
      <c r="V69" s="85">
        <v>0</v>
      </c>
      <c r="W69" s="121">
        <v>40</v>
      </c>
      <c r="X69" s="84">
        <v>18</v>
      </c>
      <c r="Y69" s="85">
        <v>22</v>
      </c>
      <c r="Z69" s="121">
        <v>18</v>
      </c>
      <c r="AA69" s="84">
        <v>22</v>
      </c>
      <c r="AB69" s="84">
        <v>0</v>
      </c>
      <c r="AC69" s="85">
        <v>0</v>
      </c>
      <c r="AD69" s="121">
        <v>11</v>
      </c>
      <c r="AE69" s="84">
        <v>14</v>
      </c>
      <c r="AF69" s="85">
        <v>-3</v>
      </c>
      <c r="AG69" s="121">
        <v>108</v>
      </c>
      <c r="AH69" s="84">
        <v>57</v>
      </c>
      <c r="AI69" s="160">
        <v>51</v>
      </c>
      <c r="AJ69" s="121">
        <v>28</v>
      </c>
      <c r="AK69" s="84">
        <v>26</v>
      </c>
      <c r="AL69" s="84">
        <v>29</v>
      </c>
      <c r="AM69" s="85">
        <v>25</v>
      </c>
      <c r="AN69" s="121">
        <v>0</v>
      </c>
      <c r="AO69" s="85">
        <v>0</v>
      </c>
      <c r="AP69" s="98">
        <v>97</v>
      </c>
      <c r="AQ69" s="84">
        <v>43</v>
      </c>
      <c r="AR69" s="160">
        <v>54</v>
      </c>
      <c r="AS69" s="121">
        <v>35</v>
      </c>
      <c r="AT69" s="84">
        <v>34</v>
      </c>
      <c r="AU69" s="84">
        <v>6</v>
      </c>
      <c r="AV69" s="85">
        <v>20</v>
      </c>
      <c r="AW69" s="121">
        <v>2</v>
      </c>
      <c r="AX69" s="85">
        <v>0</v>
      </c>
      <c r="AY69" s="98">
        <v>24</v>
      </c>
    </row>
    <row r="70" spans="1:51" x14ac:dyDescent="0.15">
      <c r="A70">
        <v>6</v>
      </c>
      <c r="B70">
        <v>442</v>
      </c>
      <c r="C70" s="152" t="s">
        <v>97</v>
      </c>
      <c r="D70" s="24"/>
      <c r="E70" s="149">
        <v>82.67</v>
      </c>
      <c r="F70" s="150">
        <v>4264</v>
      </c>
      <c r="G70" s="103">
        <v>10442</v>
      </c>
      <c r="H70" s="103">
        <v>5104</v>
      </c>
      <c r="I70" s="103">
        <v>5338</v>
      </c>
      <c r="J70" s="104">
        <v>-18</v>
      </c>
      <c r="K70" s="105">
        <v>-5</v>
      </c>
      <c r="L70" s="106">
        <v>-13</v>
      </c>
      <c r="M70" s="104">
        <v>-13</v>
      </c>
      <c r="N70" s="105">
        <v>-6</v>
      </c>
      <c r="O70" s="151">
        <v>-7</v>
      </c>
      <c r="P70" s="104">
        <v>1</v>
      </c>
      <c r="Q70" s="105">
        <v>1</v>
      </c>
      <c r="R70" s="106">
        <v>0</v>
      </c>
      <c r="S70" s="107">
        <v>1</v>
      </c>
      <c r="T70" s="108">
        <v>0</v>
      </c>
      <c r="U70" s="108">
        <v>0</v>
      </c>
      <c r="V70" s="109">
        <v>0</v>
      </c>
      <c r="W70" s="104">
        <v>14</v>
      </c>
      <c r="X70" s="105">
        <v>7</v>
      </c>
      <c r="Y70" s="106">
        <v>7</v>
      </c>
      <c r="Z70" s="107">
        <v>7</v>
      </c>
      <c r="AA70" s="108">
        <v>7</v>
      </c>
      <c r="AB70" s="108">
        <v>0</v>
      </c>
      <c r="AC70" s="109">
        <v>0</v>
      </c>
      <c r="AD70" s="104">
        <v>-5</v>
      </c>
      <c r="AE70" s="105">
        <v>1</v>
      </c>
      <c r="AF70" s="106">
        <v>-6</v>
      </c>
      <c r="AG70" s="104">
        <v>18</v>
      </c>
      <c r="AH70" s="105">
        <v>12</v>
      </c>
      <c r="AI70" s="151">
        <v>6</v>
      </c>
      <c r="AJ70" s="107">
        <v>8</v>
      </c>
      <c r="AK70" s="108">
        <v>6</v>
      </c>
      <c r="AL70" s="108">
        <v>4</v>
      </c>
      <c r="AM70" s="109">
        <v>0</v>
      </c>
      <c r="AN70" s="104">
        <v>0</v>
      </c>
      <c r="AO70" s="106">
        <v>0</v>
      </c>
      <c r="AP70" s="118">
        <v>23</v>
      </c>
      <c r="AQ70" s="105">
        <v>11</v>
      </c>
      <c r="AR70" s="151">
        <v>12</v>
      </c>
      <c r="AS70" s="107">
        <v>6</v>
      </c>
      <c r="AT70" s="108">
        <v>10</v>
      </c>
      <c r="AU70" s="108">
        <v>4</v>
      </c>
      <c r="AV70" s="109">
        <v>2</v>
      </c>
      <c r="AW70" s="104">
        <v>1</v>
      </c>
      <c r="AX70" s="106">
        <v>0</v>
      </c>
      <c r="AY70" s="118">
        <v>-7</v>
      </c>
    </row>
    <row r="71" spans="1:51" x14ac:dyDescent="0.15">
      <c r="A71">
        <v>6</v>
      </c>
      <c r="B71">
        <v>443</v>
      </c>
      <c r="C71" s="152" t="s">
        <v>98</v>
      </c>
      <c r="D71" s="24"/>
      <c r="E71" s="149">
        <v>45.79</v>
      </c>
      <c r="F71" s="150">
        <v>8071</v>
      </c>
      <c r="G71" s="103">
        <v>19093</v>
      </c>
      <c r="H71" s="103">
        <v>9308</v>
      </c>
      <c r="I71" s="103">
        <v>9785</v>
      </c>
      <c r="J71" s="104">
        <v>30</v>
      </c>
      <c r="K71" s="105">
        <v>22</v>
      </c>
      <c r="L71" s="106">
        <v>8</v>
      </c>
      <c r="M71" s="104">
        <v>-1</v>
      </c>
      <c r="N71" s="105">
        <v>1</v>
      </c>
      <c r="O71" s="151">
        <v>-2</v>
      </c>
      <c r="P71" s="104">
        <v>10</v>
      </c>
      <c r="Q71" s="105">
        <v>7</v>
      </c>
      <c r="R71" s="106">
        <v>3</v>
      </c>
      <c r="S71" s="107">
        <v>6</v>
      </c>
      <c r="T71" s="108">
        <v>3</v>
      </c>
      <c r="U71" s="108">
        <v>1</v>
      </c>
      <c r="V71" s="109">
        <v>0</v>
      </c>
      <c r="W71" s="104">
        <v>11</v>
      </c>
      <c r="X71" s="105">
        <v>6</v>
      </c>
      <c r="Y71" s="106">
        <v>5</v>
      </c>
      <c r="Z71" s="107">
        <v>6</v>
      </c>
      <c r="AA71" s="108">
        <v>5</v>
      </c>
      <c r="AB71" s="108">
        <v>0</v>
      </c>
      <c r="AC71" s="109">
        <v>0</v>
      </c>
      <c r="AD71" s="104">
        <v>31</v>
      </c>
      <c r="AE71" s="105">
        <v>21</v>
      </c>
      <c r="AF71" s="106">
        <v>10</v>
      </c>
      <c r="AG71" s="104">
        <v>83</v>
      </c>
      <c r="AH71" s="105">
        <v>41</v>
      </c>
      <c r="AI71" s="151">
        <v>42</v>
      </c>
      <c r="AJ71" s="107">
        <v>17</v>
      </c>
      <c r="AK71" s="108">
        <v>18</v>
      </c>
      <c r="AL71" s="108">
        <v>24</v>
      </c>
      <c r="AM71" s="109">
        <v>24</v>
      </c>
      <c r="AN71" s="104">
        <v>0</v>
      </c>
      <c r="AO71" s="106">
        <v>0</v>
      </c>
      <c r="AP71" s="118">
        <v>52</v>
      </c>
      <c r="AQ71" s="105">
        <v>20</v>
      </c>
      <c r="AR71" s="151">
        <v>32</v>
      </c>
      <c r="AS71" s="107">
        <v>17</v>
      </c>
      <c r="AT71" s="108">
        <v>16</v>
      </c>
      <c r="AU71" s="108">
        <v>2</v>
      </c>
      <c r="AV71" s="109">
        <v>16</v>
      </c>
      <c r="AW71" s="104">
        <v>1</v>
      </c>
      <c r="AX71" s="106">
        <v>0</v>
      </c>
      <c r="AY71" s="118">
        <v>29</v>
      </c>
    </row>
    <row r="72" spans="1:51" s="157" customFormat="1" x14ac:dyDescent="0.15">
      <c r="A72">
        <v>6</v>
      </c>
      <c r="B72">
        <v>446</v>
      </c>
      <c r="C72" s="152" t="s">
        <v>99</v>
      </c>
      <c r="D72" s="24"/>
      <c r="E72" s="149">
        <v>202.23</v>
      </c>
      <c r="F72" s="150">
        <v>3793</v>
      </c>
      <c r="G72" s="103">
        <v>9942</v>
      </c>
      <c r="H72" s="103">
        <v>4668</v>
      </c>
      <c r="I72" s="103">
        <v>5274</v>
      </c>
      <c r="J72" s="104">
        <v>-25</v>
      </c>
      <c r="K72" s="105">
        <v>-10</v>
      </c>
      <c r="L72" s="106">
        <v>-15</v>
      </c>
      <c r="M72" s="104">
        <v>-10</v>
      </c>
      <c r="N72" s="105">
        <v>-2</v>
      </c>
      <c r="O72" s="151">
        <v>-8</v>
      </c>
      <c r="P72" s="104">
        <v>5</v>
      </c>
      <c r="Q72" s="105">
        <v>3</v>
      </c>
      <c r="R72" s="106">
        <v>2</v>
      </c>
      <c r="S72" s="107">
        <v>2</v>
      </c>
      <c r="T72" s="108">
        <v>2</v>
      </c>
      <c r="U72" s="108">
        <v>1</v>
      </c>
      <c r="V72" s="109">
        <v>0</v>
      </c>
      <c r="W72" s="104">
        <v>15</v>
      </c>
      <c r="X72" s="105">
        <v>5</v>
      </c>
      <c r="Y72" s="106">
        <v>10</v>
      </c>
      <c r="Z72" s="107">
        <v>5</v>
      </c>
      <c r="AA72" s="108">
        <v>10</v>
      </c>
      <c r="AB72" s="108">
        <v>0</v>
      </c>
      <c r="AC72" s="109">
        <v>0</v>
      </c>
      <c r="AD72" s="104">
        <v>-15</v>
      </c>
      <c r="AE72" s="105">
        <v>-8</v>
      </c>
      <c r="AF72" s="106">
        <v>-7</v>
      </c>
      <c r="AG72" s="104">
        <v>7</v>
      </c>
      <c r="AH72" s="105">
        <v>4</v>
      </c>
      <c r="AI72" s="151">
        <v>3</v>
      </c>
      <c r="AJ72" s="107">
        <v>3</v>
      </c>
      <c r="AK72" s="108">
        <v>2</v>
      </c>
      <c r="AL72" s="108">
        <v>1</v>
      </c>
      <c r="AM72" s="109">
        <v>1</v>
      </c>
      <c r="AN72" s="104">
        <v>0</v>
      </c>
      <c r="AO72" s="106">
        <v>0</v>
      </c>
      <c r="AP72" s="118">
        <v>22</v>
      </c>
      <c r="AQ72" s="105">
        <v>12</v>
      </c>
      <c r="AR72" s="151">
        <v>10</v>
      </c>
      <c r="AS72" s="107">
        <v>12</v>
      </c>
      <c r="AT72" s="108">
        <v>8</v>
      </c>
      <c r="AU72" s="108">
        <v>0</v>
      </c>
      <c r="AV72" s="109">
        <v>2</v>
      </c>
      <c r="AW72" s="104">
        <v>0</v>
      </c>
      <c r="AX72" s="106">
        <v>0</v>
      </c>
      <c r="AY72" s="118">
        <v>2</v>
      </c>
    </row>
    <row r="73" spans="1:51" x14ac:dyDescent="0.15">
      <c r="A73" s="157"/>
      <c r="B73" s="157"/>
      <c r="C73" s="120" t="s">
        <v>100</v>
      </c>
      <c r="D73" s="78"/>
      <c r="E73" s="159">
        <v>22.61</v>
      </c>
      <c r="F73" s="80">
        <v>13125</v>
      </c>
      <c r="G73" s="82">
        <v>33069</v>
      </c>
      <c r="H73" s="82">
        <v>16054</v>
      </c>
      <c r="I73" s="82">
        <v>17015</v>
      </c>
      <c r="J73" s="121">
        <v>5</v>
      </c>
      <c r="K73" s="84">
        <v>5</v>
      </c>
      <c r="L73" s="85">
        <v>0</v>
      </c>
      <c r="M73" s="121">
        <v>-13</v>
      </c>
      <c r="N73" s="84">
        <v>-6</v>
      </c>
      <c r="O73" s="160">
        <v>-7</v>
      </c>
      <c r="P73" s="121">
        <v>13</v>
      </c>
      <c r="Q73" s="84">
        <v>5</v>
      </c>
      <c r="R73" s="85">
        <v>8</v>
      </c>
      <c r="S73" s="121">
        <v>5</v>
      </c>
      <c r="T73" s="84">
        <v>8</v>
      </c>
      <c r="U73" s="84">
        <v>0</v>
      </c>
      <c r="V73" s="85">
        <v>0</v>
      </c>
      <c r="W73" s="121">
        <v>26</v>
      </c>
      <c r="X73" s="84">
        <v>11</v>
      </c>
      <c r="Y73" s="85">
        <v>15</v>
      </c>
      <c r="Z73" s="121">
        <v>11</v>
      </c>
      <c r="AA73" s="84">
        <v>13</v>
      </c>
      <c r="AB73" s="84">
        <v>0</v>
      </c>
      <c r="AC73" s="85">
        <v>2</v>
      </c>
      <c r="AD73" s="121">
        <v>18</v>
      </c>
      <c r="AE73" s="84">
        <v>11</v>
      </c>
      <c r="AF73" s="85">
        <v>7</v>
      </c>
      <c r="AG73" s="121">
        <v>74</v>
      </c>
      <c r="AH73" s="84">
        <v>39</v>
      </c>
      <c r="AI73" s="160">
        <v>35</v>
      </c>
      <c r="AJ73" s="121">
        <v>36</v>
      </c>
      <c r="AK73" s="84">
        <v>33</v>
      </c>
      <c r="AL73" s="84">
        <v>3</v>
      </c>
      <c r="AM73" s="85">
        <v>1</v>
      </c>
      <c r="AN73" s="121">
        <v>0</v>
      </c>
      <c r="AO73" s="85">
        <v>1</v>
      </c>
      <c r="AP73" s="98">
        <v>56</v>
      </c>
      <c r="AQ73" s="84">
        <v>28</v>
      </c>
      <c r="AR73" s="160">
        <v>28</v>
      </c>
      <c r="AS73" s="121">
        <v>25</v>
      </c>
      <c r="AT73" s="84">
        <v>27</v>
      </c>
      <c r="AU73" s="84">
        <v>0</v>
      </c>
      <c r="AV73" s="85">
        <v>1</v>
      </c>
      <c r="AW73" s="121">
        <v>3</v>
      </c>
      <c r="AX73" s="85">
        <v>0</v>
      </c>
      <c r="AY73" s="98">
        <v>6</v>
      </c>
    </row>
    <row r="74" spans="1:51" s="157" customFormat="1" x14ac:dyDescent="0.15">
      <c r="A74">
        <v>7</v>
      </c>
      <c r="B74">
        <v>464</v>
      </c>
      <c r="C74" s="152" t="s">
        <v>101</v>
      </c>
      <c r="D74" s="24" t="s">
        <v>51</v>
      </c>
      <c r="E74" s="149">
        <v>22.61</v>
      </c>
      <c r="F74" s="150">
        <v>13125</v>
      </c>
      <c r="G74" s="103">
        <v>33069</v>
      </c>
      <c r="H74" s="103">
        <v>16054</v>
      </c>
      <c r="I74" s="103">
        <v>17015</v>
      </c>
      <c r="J74" s="104">
        <v>5</v>
      </c>
      <c r="K74" s="105">
        <v>5</v>
      </c>
      <c r="L74" s="106">
        <v>0</v>
      </c>
      <c r="M74" s="104">
        <v>-13</v>
      </c>
      <c r="N74" s="105">
        <v>-6</v>
      </c>
      <c r="O74" s="151">
        <v>-7</v>
      </c>
      <c r="P74" s="104">
        <v>13</v>
      </c>
      <c r="Q74" s="105">
        <v>5</v>
      </c>
      <c r="R74" s="106">
        <v>8</v>
      </c>
      <c r="S74" s="107">
        <v>5</v>
      </c>
      <c r="T74" s="108">
        <v>8</v>
      </c>
      <c r="U74" s="108">
        <v>0</v>
      </c>
      <c r="V74" s="109">
        <v>0</v>
      </c>
      <c r="W74" s="104">
        <v>26</v>
      </c>
      <c r="X74" s="105">
        <v>11</v>
      </c>
      <c r="Y74" s="106">
        <v>15</v>
      </c>
      <c r="Z74" s="107">
        <v>11</v>
      </c>
      <c r="AA74" s="108">
        <v>13</v>
      </c>
      <c r="AB74" s="108">
        <v>0</v>
      </c>
      <c r="AC74" s="109">
        <v>2</v>
      </c>
      <c r="AD74" s="104">
        <v>18</v>
      </c>
      <c r="AE74" s="105">
        <v>11</v>
      </c>
      <c r="AF74" s="106">
        <v>7</v>
      </c>
      <c r="AG74" s="104">
        <v>74</v>
      </c>
      <c r="AH74" s="105">
        <v>39</v>
      </c>
      <c r="AI74" s="151">
        <v>35</v>
      </c>
      <c r="AJ74" s="107">
        <v>36</v>
      </c>
      <c r="AK74" s="108">
        <v>33</v>
      </c>
      <c r="AL74" s="108">
        <v>3</v>
      </c>
      <c r="AM74" s="109">
        <v>1</v>
      </c>
      <c r="AN74" s="104">
        <v>0</v>
      </c>
      <c r="AO74" s="106">
        <v>1</v>
      </c>
      <c r="AP74" s="118">
        <v>56</v>
      </c>
      <c r="AQ74" s="105">
        <v>28</v>
      </c>
      <c r="AR74" s="151">
        <v>28</v>
      </c>
      <c r="AS74" s="107">
        <v>25</v>
      </c>
      <c r="AT74" s="108">
        <v>27</v>
      </c>
      <c r="AU74" s="108">
        <v>0</v>
      </c>
      <c r="AV74" s="109">
        <v>1</v>
      </c>
      <c r="AW74" s="104">
        <v>3</v>
      </c>
      <c r="AX74" s="106">
        <v>0</v>
      </c>
      <c r="AY74" s="118">
        <v>6</v>
      </c>
    </row>
    <row r="75" spans="1:51" x14ac:dyDescent="0.15">
      <c r="A75" s="157"/>
      <c r="B75" s="157"/>
      <c r="C75" s="120" t="s">
        <v>102</v>
      </c>
      <c r="D75" s="78"/>
      <c r="E75" s="159">
        <v>150.26</v>
      </c>
      <c r="F75" s="80">
        <v>5531</v>
      </c>
      <c r="G75" s="82">
        <v>13256</v>
      </c>
      <c r="H75" s="82">
        <v>6420</v>
      </c>
      <c r="I75" s="82">
        <v>6836</v>
      </c>
      <c r="J75" s="121">
        <v>-16</v>
      </c>
      <c r="K75" s="84">
        <v>-2</v>
      </c>
      <c r="L75" s="85">
        <v>-14</v>
      </c>
      <c r="M75" s="121">
        <v>-17</v>
      </c>
      <c r="N75" s="84">
        <v>-6</v>
      </c>
      <c r="O75" s="160">
        <v>-11</v>
      </c>
      <c r="P75" s="121">
        <v>6</v>
      </c>
      <c r="Q75" s="84">
        <v>4</v>
      </c>
      <c r="R75" s="85">
        <v>2</v>
      </c>
      <c r="S75" s="121">
        <v>3</v>
      </c>
      <c r="T75" s="84">
        <v>2</v>
      </c>
      <c r="U75" s="84">
        <v>1</v>
      </c>
      <c r="V75" s="85">
        <v>0</v>
      </c>
      <c r="W75" s="121">
        <v>23</v>
      </c>
      <c r="X75" s="84">
        <v>10</v>
      </c>
      <c r="Y75" s="85">
        <v>13</v>
      </c>
      <c r="Z75" s="121">
        <v>10</v>
      </c>
      <c r="AA75" s="84">
        <v>13</v>
      </c>
      <c r="AB75" s="84">
        <v>0</v>
      </c>
      <c r="AC75" s="85">
        <v>0</v>
      </c>
      <c r="AD75" s="121">
        <v>1</v>
      </c>
      <c r="AE75" s="84">
        <v>4</v>
      </c>
      <c r="AF75" s="85">
        <v>-3</v>
      </c>
      <c r="AG75" s="121">
        <v>20</v>
      </c>
      <c r="AH75" s="84">
        <v>8</v>
      </c>
      <c r="AI75" s="160">
        <v>12</v>
      </c>
      <c r="AJ75" s="121">
        <v>4</v>
      </c>
      <c r="AK75" s="84">
        <v>10</v>
      </c>
      <c r="AL75" s="84">
        <v>4</v>
      </c>
      <c r="AM75" s="85">
        <v>2</v>
      </c>
      <c r="AN75" s="121">
        <v>0</v>
      </c>
      <c r="AO75" s="85">
        <v>0</v>
      </c>
      <c r="AP75" s="98">
        <v>19</v>
      </c>
      <c r="AQ75" s="84">
        <v>4</v>
      </c>
      <c r="AR75" s="160">
        <v>15</v>
      </c>
      <c r="AS75" s="121">
        <v>4</v>
      </c>
      <c r="AT75" s="84">
        <v>13</v>
      </c>
      <c r="AU75" s="84">
        <v>0</v>
      </c>
      <c r="AV75" s="85">
        <v>0</v>
      </c>
      <c r="AW75" s="121">
        <v>0</v>
      </c>
      <c r="AX75" s="85">
        <v>2</v>
      </c>
      <c r="AY75" s="98">
        <v>-2</v>
      </c>
    </row>
    <row r="76" spans="1:51" s="157" customFormat="1" x14ac:dyDescent="0.15">
      <c r="A76">
        <v>7</v>
      </c>
      <c r="B76">
        <v>481</v>
      </c>
      <c r="C76" s="156" t="s">
        <v>103</v>
      </c>
      <c r="D76" s="24"/>
      <c r="E76" s="149">
        <v>150.26</v>
      </c>
      <c r="F76" s="150">
        <v>5531</v>
      </c>
      <c r="G76" s="103">
        <v>13256</v>
      </c>
      <c r="H76" s="103">
        <v>6420</v>
      </c>
      <c r="I76" s="103">
        <v>6836</v>
      </c>
      <c r="J76" s="104">
        <v>-16</v>
      </c>
      <c r="K76" s="105">
        <v>-2</v>
      </c>
      <c r="L76" s="106">
        <v>-14</v>
      </c>
      <c r="M76" s="104">
        <v>-17</v>
      </c>
      <c r="N76" s="105">
        <v>-6</v>
      </c>
      <c r="O76" s="151">
        <v>-11</v>
      </c>
      <c r="P76" s="104">
        <v>6</v>
      </c>
      <c r="Q76" s="105">
        <v>4</v>
      </c>
      <c r="R76" s="106">
        <v>2</v>
      </c>
      <c r="S76" s="107">
        <v>3</v>
      </c>
      <c r="T76" s="108">
        <v>2</v>
      </c>
      <c r="U76" s="108">
        <v>1</v>
      </c>
      <c r="V76" s="109">
        <v>0</v>
      </c>
      <c r="W76" s="104">
        <v>23</v>
      </c>
      <c r="X76" s="105">
        <v>10</v>
      </c>
      <c r="Y76" s="106">
        <v>13</v>
      </c>
      <c r="Z76" s="107">
        <v>10</v>
      </c>
      <c r="AA76" s="108">
        <v>13</v>
      </c>
      <c r="AB76" s="108">
        <v>0</v>
      </c>
      <c r="AC76" s="109">
        <v>0</v>
      </c>
      <c r="AD76" s="104">
        <v>1</v>
      </c>
      <c r="AE76" s="105">
        <v>4</v>
      </c>
      <c r="AF76" s="106">
        <v>-3</v>
      </c>
      <c r="AG76" s="104">
        <v>20</v>
      </c>
      <c r="AH76" s="105">
        <v>8</v>
      </c>
      <c r="AI76" s="151">
        <v>12</v>
      </c>
      <c r="AJ76" s="107">
        <v>4</v>
      </c>
      <c r="AK76" s="108">
        <v>10</v>
      </c>
      <c r="AL76" s="108">
        <v>4</v>
      </c>
      <c r="AM76" s="109">
        <v>2</v>
      </c>
      <c r="AN76" s="104">
        <v>0</v>
      </c>
      <c r="AO76" s="106">
        <v>0</v>
      </c>
      <c r="AP76" s="118">
        <v>19</v>
      </c>
      <c r="AQ76" s="105">
        <v>4</v>
      </c>
      <c r="AR76" s="151">
        <v>15</v>
      </c>
      <c r="AS76" s="107">
        <v>4</v>
      </c>
      <c r="AT76" s="108">
        <v>13</v>
      </c>
      <c r="AU76" s="108">
        <v>0</v>
      </c>
      <c r="AV76" s="109">
        <v>0</v>
      </c>
      <c r="AW76" s="104">
        <v>0</v>
      </c>
      <c r="AX76" s="106">
        <v>2</v>
      </c>
      <c r="AY76" s="118">
        <v>-2</v>
      </c>
    </row>
    <row r="77" spans="1:51" x14ac:dyDescent="0.15">
      <c r="A77" s="157"/>
      <c r="B77" s="157"/>
      <c r="C77" s="120" t="s">
        <v>104</v>
      </c>
      <c r="D77" s="78"/>
      <c r="E77" s="159">
        <v>307.44</v>
      </c>
      <c r="F77" s="80">
        <v>5879</v>
      </c>
      <c r="G77" s="82">
        <v>14756</v>
      </c>
      <c r="H77" s="82">
        <v>7063</v>
      </c>
      <c r="I77" s="82">
        <v>7693</v>
      </c>
      <c r="J77" s="121">
        <v>-5</v>
      </c>
      <c r="K77" s="84">
        <v>9</v>
      </c>
      <c r="L77" s="85">
        <v>-14</v>
      </c>
      <c r="M77" s="121">
        <v>-15</v>
      </c>
      <c r="N77" s="84">
        <v>-5</v>
      </c>
      <c r="O77" s="160">
        <v>-10</v>
      </c>
      <c r="P77" s="121">
        <v>3</v>
      </c>
      <c r="Q77" s="84">
        <v>1</v>
      </c>
      <c r="R77" s="85">
        <v>2</v>
      </c>
      <c r="S77" s="121">
        <v>1</v>
      </c>
      <c r="T77" s="84">
        <v>2</v>
      </c>
      <c r="U77" s="84">
        <v>0</v>
      </c>
      <c r="V77" s="85">
        <v>0</v>
      </c>
      <c r="W77" s="121">
        <v>18</v>
      </c>
      <c r="X77" s="84">
        <v>6</v>
      </c>
      <c r="Y77" s="85">
        <v>12</v>
      </c>
      <c r="Z77" s="121">
        <v>6</v>
      </c>
      <c r="AA77" s="84">
        <v>12</v>
      </c>
      <c r="AB77" s="84">
        <v>0</v>
      </c>
      <c r="AC77" s="85">
        <v>0</v>
      </c>
      <c r="AD77" s="121">
        <v>10</v>
      </c>
      <c r="AE77" s="84">
        <v>14</v>
      </c>
      <c r="AF77" s="85">
        <v>-4</v>
      </c>
      <c r="AG77" s="121">
        <v>34</v>
      </c>
      <c r="AH77" s="84">
        <v>25</v>
      </c>
      <c r="AI77" s="160">
        <v>9</v>
      </c>
      <c r="AJ77" s="121">
        <v>12</v>
      </c>
      <c r="AK77" s="84">
        <v>6</v>
      </c>
      <c r="AL77" s="84">
        <v>12</v>
      </c>
      <c r="AM77" s="85">
        <v>3</v>
      </c>
      <c r="AN77" s="121">
        <v>1</v>
      </c>
      <c r="AO77" s="85">
        <v>0</v>
      </c>
      <c r="AP77" s="98">
        <v>24</v>
      </c>
      <c r="AQ77" s="84">
        <v>11</v>
      </c>
      <c r="AR77" s="160">
        <v>13</v>
      </c>
      <c r="AS77" s="121">
        <v>7</v>
      </c>
      <c r="AT77" s="84">
        <v>11</v>
      </c>
      <c r="AU77" s="84">
        <v>4</v>
      </c>
      <c r="AV77" s="85">
        <v>2</v>
      </c>
      <c r="AW77" s="121">
        <v>0</v>
      </c>
      <c r="AX77" s="85">
        <v>0</v>
      </c>
      <c r="AY77" s="98">
        <v>14</v>
      </c>
    </row>
    <row r="78" spans="1:51" s="157" customFormat="1" x14ac:dyDescent="0.15">
      <c r="A78">
        <v>7</v>
      </c>
      <c r="B78">
        <v>501</v>
      </c>
      <c r="C78" s="152" t="s">
        <v>105</v>
      </c>
      <c r="D78" s="24"/>
      <c r="E78" s="149">
        <v>307.44</v>
      </c>
      <c r="F78" s="150">
        <v>5879</v>
      </c>
      <c r="G78" s="103">
        <v>14756</v>
      </c>
      <c r="H78" s="103">
        <v>7063</v>
      </c>
      <c r="I78" s="103">
        <v>7693</v>
      </c>
      <c r="J78" s="104">
        <v>-5</v>
      </c>
      <c r="K78" s="105">
        <v>9</v>
      </c>
      <c r="L78" s="106">
        <v>-14</v>
      </c>
      <c r="M78" s="104">
        <v>-15</v>
      </c>
      <c r="N78" s="105">
        <v>-5</v>
      </c>
      <c r="O78" s="151">
        <v>-10</v>
      </c>
      <c r="P78" s="104">
        <v>3</v>
      </c>
      <c r="Q78" s="105">
        <v>1</v>
      </c>
      <c r="R78" s="106">
        <v>2</v>
      </c>
      <c r="S78" s="107">
        <v>1</v>
      </c>
      <c r="T78" s="108">
        <v>2</v>
      </c>
      <c r="U78" s="108">
        <v>0</v>
      </c>
      <c r="V78" s="109">
        <v>0</v>
      </c>
      <c r="W78" s="104">
        <v>18</v>
      </c>
      <c r="X78" s="105">
        <v>6</v>
      </c>
      <c r="Y78" s="106">
        <v>12</v>
      </c>
      <c r="Z78" s="107">
        <v>6</v>
      </c>
      <c r="AA78" s="108">
        <v>12</v>
      </c>
      <c r="AB78" s="108">
        <v>0</v>
      </c>
      <c r="AC78" s="109">
        <v>0</v>
      </c>
      <c r="AD78" s="104">
        <v>10</v>
      </c>
      <c r="AE78" s="105">
        <v>14</v>
      </c>
      <c r="AF78" s="106">
        <v>-4</v>
      </c>
      <c r="AG78" s="104">
        <v>34</v>
      </c>
      <c r="AH78" s="105">
        <v>25</v>
      </c>
      <c r="AI78" s="151">
        <v>9</v>
      </c>
      <c r="AJ78" s="107">
        <v>12</v>
      </c>
      <c r="AK78" s="108">
        <v>6</v>
      </c>
      <c r="AL78" s="108">
        <v>12</v>
      </c>
      <c r="AM78" s="109">
        <v>3</v>
      </c>
      <c r="AN78" s="104">
        <v>1</v>
      </c>
      <c r="AO78" s="106">
        <v>0</v>
      </c>
      <c r="AP78" s="118">
        <v>24</v>
      </c>
      <c r="AQ78" s="105">
        <v>11</v>
      </c>
      <c r="AR78" s="151">
        <v>13</v>
      </c>
      <c r="AS78" s="107">
        <v>7</v>
      </c>
      <c r="AT78" s="108">
        <v>11</v>
      </c>
      <c r="AU78" s="108">
        <v>4</v>
      </c>
      <c r="AV78" s="109">
        <v>2</v>
      </c>
      <c r="AW78" s="104">
        <v>0</v>
      </c>
      <c r="AX78" s="106">
        <v>0</v>
      </c>
      <c r="AY78" s="118">
        <v>14</v>
      </c>
    </row>
    <row r="79" spans="1:51" x14ac:dyDescent="0.15">
      <c r="A79" s="157"/>
      <c r="B79" s="157"/>
      <c r="C79" s="120" t="s">
        <v>106</v>
      </c>
      <c r="D79" s="78"/>
      <c r="E79" s="159">
        <v>609.78</v>
      </c>
      <c r="F79" s="120">
        <v>10683</v>
      </c>
      <c r="G79" s="82">
        <v>27205</v>
      </c>
      <c r="H79" s="82">
        <v>12927</v>
      </c>
      <c r="I79" s="82">
        <v>14278</v>
      </c>
      <c r="J79" s="121">
        <v>-41</v>
      </c>
      <c r="K79" s="84">
        <v>-26</v>
      </c>
      <c r="L79" s="85">
        <v>-15</v>
      </c>
      <c r="M79" s="121">
        <v>-32</v>
      </c>
      <c r="N79" s="84">
        <v>-15</v>
      </c>
      <c r="O79" s="160">
        <v>-17</v>
      </c>
      <c r="P79" s="121">
        <v>11</v>
      </c>
      <c r="Q79" s="84">
        <v>5</v>
      </c>
      <c r="R79" s="85">
        <v>6</v>
      </c>
      <c r="S79" s="121">
        <v>5</v>
      </c>
      <c r="T79" s="84">
        <v>6</v>
      </c>
      <c r="U79" s="84">
        <v>0</v>
      </c>
      <c r="V79" s="85">
        <v>0</v>
      </c>
      <c r="W79" s="121">
        <v>43</v>
      </c>
      <c r="X79" s="84">
        <v>20</v>
      </c>
      <c r="Y79" s="85">
        <v>23</v>
      </c>
      <c r="Z79" s="121">
        <v>20</v>
      </c>
      <c r="AA79" s="84">
        <v>23</v>
      </c>
      <c r="AB79" s="84">
        <v>0</v>
      </c>
      <c r="AC79" s="85">
        <v>0</v>
      </c>
      <c r="AD79" s="121">
        <v>-9</v>
      </c>
      <c r="AE79" s="84">
        <v>-11</v>
      </c>
      <c r="AF79" s="85">
        <v>2</v>
      </c>
      <c r="AG79" s="121">
        <v>50</v>
      </c>
      <c r="AH79" s="84">
        <v>21</v>
      </c>
      <c r="AI79" s="160">
        <v>29</v>
      </c>
      <c r="AJ79" s="121">
        <v>6</v>
      </c>
      <c r="AK79" s="84">
        <v>11</v>
      </c>
      <c r="AL79" s="84">
        <v>9</v>
      </c>
      <c r="AM79" s="85">
        <v>18</v>
      </c>
      <c r="AN79" s="121">
        <v>6</v>
      </c>
      <c r="AO79" s="85">
        <v>0</v>
      </c>
      <c r="AP79" s="98">
        <v>59</v>
      </c>
      <c r="AQ79" s="84">
        <v>32</v>
      </c>
      <c r="AR79" s="160">
        <v>27</v>
      </c>
      <c r="AS79" s="121">
        <v>28</v>
      </c>
      <c r="AT79" s="84">
        <v>20</v>
      </c>
      <c r="AU79" s="84">
        <v>4</v>
      </c>
      <c r="AV79" s="85">
        <v>7</v>
      </c>
      <c r="AW79" s="121">
        <v>0</v>
      </c>
      <c r="AX79" s="85">
        <v>0</v>
      </c>
      <c r="AY79" s="98">
        <v>-1</v>
      </c>
    </row>
    <row r="80" spans="1:51" x14ac:dyDescent="0.15">
      <c r="A80">
        <v>8</v>
      </c>
      <c r="B80">
        <v>585</v>
      </c>
      <c r="C80" s="152" t="s">
        <v>107</v>
      </c>
      <c r="D80" s="24"/>
      <c r="E80" s="149">
        <v>368.77</v>
      </c>
      <c r="F80" s="161">
        <v>5805</v>
      </c>
      <c r="G80" s="103">
        <v>14745</v>
      </c>
      <c r="H80" s="103">
        <v>7000</v>
      </c>
      <c r="I80" s="103">
        <v>7745</v>
      </c>
      <c r="J80" s="104">
        <v>-33</v>
      </c>
      <c r="K80" s="105">
        <v>-20</v>
      </c>
      <c r="L80" s="106">
        <v>-13</v>
      </c>
      <c r="M80" s="104">
        <v>-19</v>
      </c>
      <c r="N80" s="105">
        <v>-7</v>
      </c>
      <c r="O80" s="151">
        <v>-12</v>
      </c>
      <c r="P80" s="104">
        <v>4</v>
      </c>
      <c r="Q80" s="105">
        <v>3</v>
      </c>
      <c r="R80" s="106">
        <v>1</v>
      </c>
      <c r="S80" s="107">
        <v>3</v>
      </c>
      <c r="T80" s="108">
        <v>1</v>
      </c>
      <c r="U80" s="108">
        <v>0</v>
      </c>
      <c r="V80" s="109">
        <v>0</v>
      </c>
      <c r="W80" s="104">
        <v>23</v>
      </c>
      <c r="X80" s="105">
        <v>10</v>
      </c>
      <c r="Y80" s="106">
        <v>13</v>
      </c>
      <c r="Z80" s="107">
        <v>10</v>
      </c>
      <c r="AA80" s="108">
        <v>13</v>
      </c>
      <c r="AB80" s="108">
        <v>0</v>
      </c>
      <c r="AC80" s="109">
        <v>0</v>
      </c>
      <c r="AD80" s="104">
        <v>-14</v>
      </c>
      <c r="AE80" s="105">
        <v>-13</v>
      </c>
      <c r="AF80" s="106">
        <v>-1</v>
      </c>
      <c r="AG80" s="104">
        <v>20</v>
      </c>
      <c r="AH80" s="105">
        <v>6</v>
      </c>
      <c r="AI80" s="151">
        <v>14</v>
      </c>
      <c r="AJ80" s="107">
        <v>4</v>
      </c>
      <c r="AK80" s="108">
        <v>7</v>
      </c>
      <c r="AL80" s="108">
        <v>2</v>
      </c>
      <c r="AM80" s="109">
        <v>7</v>
      </c>
      <c r="AN80" s="104">
        <v>0</v>
      </c>
      <c r="AO80" s="106">
        <v>0</v>
      </c>
      <c r="AP80" s="118">
        <v>34</v>
      </c>
      <c r="AQ80" s="105">
        <v>19</v>
      </c>
      <c r="AR80" s="151">
        <v>15</v>
      </c>
      <c r="AS80" s="107">
        <v>16</v>
      </c>
      <c r="AT80" s="108">
        <v>12</v>
      </c>
      <c r="AU80" s="108">
        <v>3</v>
      </c>
      <c r="AV80" s="109">
        <v>3</v>
      </c>
      <c r="AW80" s="104">
        <v>0</v>
      </c>
      <c r="AX80" s="106">
        <v>0</v>
      </c>
      <c r="AY80" s="118">
        <v>-6</v>
      </c>
    </row>
    <row r="81" spans="1:51" ht="13.5" customHeight="1" x14ac:dyDescent="0.15">
      <c r="A81">
        <v>8</v>
      </c>
      <c r="B81" s="162">
        <v>586</v>
      </c>
      <c r="C81" s="163" t="s">
        <v>108</v>
      </c>
      <c r="D81" s="164"/>
      <c r="E81" s="165">
        <v>241.01</v>
      </c>
      <c r="F81" s="166">
        <v>4878</v>
      </c>
      <c r="G81" s="167">
        <v>12460</v>
      </c>
      <c r="H81" s="167">
        <v>5927</v>
      </c>
      <c r="I81" s="167">
        <v>6533</v>
      </c>
      <c r="J81" s="168">
        <v>-8</v>
      </c>
      <c r="K81" s="169">
        <v>-6</v>
      </c>
      <c r="L81" s="170">
        <v>-2</v>
      </c>
      <c r="M81" s="168">
        <v>-13</v>
      </c>
      <c r="N81" s="169">
        <v>-8</v>
      </c>
      <c r="O81" s="171">
        <v>-5</v>
      </c>
      <c r="P81" s="168">
        <v>7</v>
      </c>
      <c r="Q81" s="169">
        <v>2</v>
      </c>
      <c r="R81" s="170">
        <v>5</v>
      </c>
      <c r="S81" s="172">
        <v>2</v>
      </c>
      <c r="T81" s="173">
        <v>5</v>
      </c>
      <c r="U81" s="173">
        <v>0</v>
      </c>
      <c r="V81" s="174">
        <v>0</v>
      </c>
      <c r="W81" s="168">
        <v>20</v>
      </c>
      <c r="X81" s="169">
        <v>10</v>
      </c>
      <c r="Y81" s="170">
        <v>10</v>
      </c>
      <c r="Z81" s="172">
        <v>10</v>
      </c>
      <c r="AA81" s="173">
        <v>10</v>
      </c>
      <c r="AB81" s="173">
        <v>0</v>
      </c>
      <c r="AC81" s="174">
        <v>0</v>
      </c>
      <c r="AD81" s="168">
        <v>5</v>
      </c>
      <c r="AE81" s="169">
        <v>2</v>
      </c>
      <c r="AF81" s="170">
        <v>3</v>
      </c>
      <c r="AG81" s="168">
        <v>30</v>
      </c>
      <c r="AH81" s="169">
        <v>15</v>
      </c>
      <c r="AI81" s="171">
        <v>15</v>
      </c>
      <c r="AJ81" s="172">
        <v>2</v>
      </c>
      <c r="AK81" s="173">
        <v>4</v>
      </c>
      <c r="AL81" s="173">
        <v>7</v>
      </c>
      <c r="AM81" s="174">
        <v>11</v>
      </c>
      <c r="AN81" s="168">
        <v>6</v>
      </c>
      <c r="AO81" s="170">
        <v>0</v>
      </c>
      <c r="AP81" s="175">
        <v>25</v>
      </c>
      <c r="AQ81" s="169">
        <v>13</v>
      </c>
      <c r="AR81" s="171">
        <v>12</v>
      </c>
      <c r="AS81" s="172">
        <v>12</v>
      </c>
      <c r="AT81" s="173">
        <v>8</v>
      </c>
      <c r="AU81" s="173">
        <v>1</v>
      </c>
      <c r="AV81" s="174">
        <v>4</v>
      </c>
      <c r="AW81" s="168">
        <v>0</v>
      </c>
      <c r="AX81" s="170">
        <v>0</v>
      </c>
      <c r="AY81" s="175">
        <v>5</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246</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247</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144</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7"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34B71-066E-4AF7-ADD4-FD5388E2FD00}">
  <sheetPr codeName="Sheet1">
    <pageSetUpPr fitToPage="1"/>
  </sheetPr>
  <dimension ref="A1:AY106"/>
  <sheetViews>
    <sheetView view="pageBreakPreview" zoomScaleNormal="100" zoomScaleSheetLayoutView="100" workbookViewId="0">
      <pane xSplit="5" ySplit="7" topLeftCell="F80" activePane="bottomRight" state="frozen"/>
      <selection pane="topRight" activeCell="F1" sqref="F1"/>
      <selection pane="bottomLeft" activeCell="A8" sqref="A8"/>
      <selection pane="bottomRight" activeCell="E86" sqref="E86"/>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234</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235</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8400.9500000000007</v>
      </c>
      <c r="F8" s="80">
        <v>2444941</v>
      </c>
      <c r="G8" s="81">
        <v>5368998</v>
      </c>
      <c r="H8" s="81">
        <v>2549624</v>
      </c>
      <c r="I8" s="82">
        <v>2819374</v>
      </c>
      <c r="J8" s="83">
        <v>-836</v>
      </c>
      <c r="K8" s="84">
        <v>-123</v>
      </c>
      <c r="L8" s="85">
        <v>-713</v>
      </c>
      <c r="M8" s="83">
        <v>-2729</v>
      </c>
      <c r="N8" s="84">
        <v>-1360</v>
      </c>
      <c r="O8" s="85">
        <v>-1369</v>
      </c>
      <c r="P8" s="83">
        <v>2834</v>
      </c>
      <c r="Q8" s="84">
        <v>1437</v>
      </c>
      <c r="R8" s="85">
        <v>1397</v>
      </c>
      <c r="S8" s="86">
        <v>1407</v>
      </c>
      <c r="T8" s="87">
        <v>1368</v>
      </c>
      <c r="U8" s="87">
        <v>30</v>
      </c>
      <c r="V8" s="88">
        <v>29</v>
      </c>
      <c r="W8" s="83">
        <v>5563</v>
      </c>
      <c r="X8" s="84">
        <v>2797</v>
      </c>
      <c r="Y8" s="85">
        <v>2766</v>
      </c>
      <c r="Z8" s="86">
        <v>2763</v>
      </c>
      <c r="AA8" s="87">
        <v>2729</v>
      </c>
      <c r="AB8" s="87">
        <v>34</v>
      </c>
      <c r="AC8" s="88">
        <v>37</v>
      </c>
      <c r="AD8" s="89">
        <v>1893</v>
      </c>
      <c r="AE8" s="90">
        <v>1237</v>
      </c>
      <c r="AF8" s="91">
        <v>656</v>
      </c>
      <c r="AG8" s="89">
        <v>16827</v>
      </c>
      <c r="AH8" s="90">
        <v>8999</v>
      </c>
      <c r="AI8" s="92">
        <v>7828</v>
      </c>
      <c r="AJ8" s="93">
        <v>6855</v>
      </c>
      <c r="AK8" s="94">
        <v>6230</v>
      </c>
      <c r="AL8" s="94">
        <v>2050</v>
      </c>
      <c r="AM8" s="95">
        <v>1548</v>
      </c>
      <c r="AN8" s="96">
        <v>94</v>
      </c>
      <c r="AO8" s="91">
        <v>50</v>
      </c>
      <c r="AP8" s="97">
        <v>14934</v>
      </c>
      <c r="AQ8" s="90">
        <v>7762</v>
      </c>
      <c r="AR8" s="92">
        <v>7172</v>
      </c>
      <c r="AS8" s="93">
        <v>6622</v>
      </c>
      <c r="AT8" s="94">
        <v>6237</v>
      </c>
      <c r="AU8" s="94">
        <v>1003</v>
      </c>
      <c r="AV8" s="95">
        <v>834</v>
      </c>
      <c r="AW8" s="96">
        <v>137</v>
      </c>
      <c r="AX8" s="91">
        <v>101</v>
      </c>
      <c r="AY8" s="98">
        <v>1767</v>
      </c>
    </row>
    <row r="9" spans="1:51" x14ac:dyDescent="0.15">
      <c r="C9" s="99" t="s">
        <v>37</v>
      </c>
      <c r="D9" s="24"/>
      <c r="E9" s="100"/>
      <c r="F9" s="101">
        <v>1767</v>
      </c>
      <c r="G9" s="102">
        <v>-836</v>
      </c>
      <c r="H9" s="102">
        <v>-123</v>
      </c>
      <c r="I9" s="103">
        <v>-713</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6660.58</v>
      </c>
      <c r="F10" s="120">
        <v>2349929</v>
      </c>
      <c r="G10" s="81">
        <v>5131168</v>
      </c>
      <c r="H10" s="81">
        <v>2435087</v>
      </c>
      <c r="I10" s="82">
        <v>2696081</v>
      </c>
      <c r="J10" s="121">
        <v>-746</v>
      </c>
      <c r="K10" s="84">
        <v>-81</v>
      </c>
      <c r="L10" s="85">
        <v>-665</v>
      </c>
      <c r="M10" s="121">
        <v>-2558</v>
      </c>
      <c r="N10" s="84">
        <v>-1271</v>
      </c>
      <c r="O10" s="85">
        <v>-1287</v>
      </c>
      <c r="P10" s="121">
        <v>2731</v>
      </c>
      <c r="Q10" s="84">
        <v>1390</v>
      </c>
      <c r="R10" s="85">
        <v>1341</v>
      </c>
      <c r="S10" s="86">
        <v>1360</v>
      </c>
      <c r="T10" s="87">
        <v>1312</v>
      </c>
      <c r="U10" s="87">
        <v>30</v>
      </c>
      <c r="V10" s="88">
        <v>29</v>
      </c>
      <c r="W10" s="121">
        <v>5289</v>
      </c>
      <c r="X10" s="84">
        <v>2661</v>
      </c>
      <c r="Y10" s="85">
        <v>2628</v>
      </c>
      <c r="Z10" s="86">
        <v>2627</v>
      </c>
      <c r="AA10" s="87">
        <v>2591</v>
      </c>
      <c r="AB10" s="87">
        <v>34</v>
      </c>
      <c r="AC10" s="88">
        <v>37</v>
      </c>
      <c r="AD10" s="96">
        <v>1812</v>
      </c>
      <c r="AE10" s="90">
        <v>1190</v>
      </c>
      <c r="AF10" s="91">
        <v>622</v>
      </c>
      <c r="AG10" s="96">
        <v>16241</v>
      </c>
      <c r="AH10" s="90">
        <v>8703</v>
      </c>
      <c r="AI10" s="92">
        <v>7538</v>
      </c>
      <c r="AJ10" s="93">
        <v>6643</v>
      </c>
      <c r="AK10" s="94">
        <v>6019</v>
      </c>
      <c r="AL10" s="94">
        <v>1974</v>
      </c>
      <c r="AM10" s="95">
        <v>1471</v>
      </c>
      <c r="AN10" s="96">
        <v>86</v>
      </c>
      <c r="AO10" s="91">
        <v>48</v>
      </c>
      <c r="AP10" s="122">
        <v>14429</v>
      </c>
      <c r="AQ10" s="90">
        <v>7513</v>
      </c>
      <c r="AR10" s="92">
        <v>6916</v>
      </c>
      <c r="AS10" s="93">
        <v>6412</v>
      </c>
      <c r="AT10" s="94">
        <v>6011</v>
      </c>
      <c r="AU10" s="94">
        <v>972</v>
      </c>
      <c r="AV10" s="95">
        <v>805</v>
      </c>
      <c r="AW10" s="96">
        <v>129</v>
      </c>
      <c r="AX10" s="91">
        <v>100</v>
      </c>
      <c r="AY10" s="98">
        <v>1678</v>
      </c>
    </row>
    <row r="11" spans="1:51" x14ac:dyDescent="0.15">
      <c r="C11" s="99" t="s">
        <v>37</v>
      </c>
      <c r="D11" s="24"/>
      <c r="E11" s="100"/>
      <c r="F11" s="101">
        <v>1678</v>
      </c>
      <c r="G11" s="103">
        <v>-746</v>
      </c>
      <c r="H11" s="103">
        <v>-81</v>
      </c>
      <c r="I11" s="103">
        <v>-665</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95012</v>
      </c>
      <c r="G12" s="82">
        <v>237830</v>
      </c>
      <c r="H12" s="82">
        <v>114537</v>
      </c>
      <c r="I12" s="82">
        <v>123293</v>
      </c>
      <c r="J12" s="121">
        <v>-90</v>
      </c>
      <c r="K12" s="84">
        <v>-42</v>
      </c>
      <c r="L12" s="85">
        <v>-48</v>
      </c>
      <c r="M12" s="121">
        <v>-171</v>
      </c>
      <c r="N12" s="84">
        <v>-89</v>
      </c>
      <c r="O12" s="85">
        <v>-82</v>
      </c>
      <c r="P12" s="121">
        <v>103</v>
      </c>
      <c r="Q12" s="84">
        <v>47</v>
      </c>
      <c r="R12" s="85">
        <v>56</v>
      </c>
      <c r="S12" s="86">
        <v>47</v>
      </c>
      <c r="T12" s="87">
        <v>56</v>
      </c>
      <c r="U12" s="87">
        <v>0</v>
      </c>
      <c r="V12" s="88">
        <v>0</v>
      </c>
      <c r="W12" s="121">
        <v>274</v>
      </c>
      <c r="X12" s="84">
        <v>136</v>
      </c>
      <c r="Y12" s="85">
        <v>138</v>
      </c>
      <c r="Z12" s="86">
        <v>136</v>
      </c>
      <c r="AA12" s="87">
        <v>138</v>
      </c>
      <c r="AB12" s="87">
        <v>0</v>
      </c>
      <c r="AC12" s="88">
        <v>0</v>
      </c>
      <c r="AD12" s="96">
        <v>81</v>
      </c>
      <c r="AE12" s="90">
        <v>47</v>
      </c>
      <c r="AF12" s="91">
        <v>34</v>
      </c>
      <c r="AG12" s="96">
        <v>586</v>
      </c>
      <c r="AH12" s="90">
        <v>296</v>
      </c>
      <c r="AI12" s="92">
        <v>290</v>
      </c>
      <c r="AJ12" s="93">
        <v>212</v>
      </c>
      <c r="AK12" s="94">
        <v>211</v>
      </c>
      <c r="AL12" s="94">
        <v>76</v>
      </c>
      <c r="AM12" s="95">
        <v>77</v>
      </c>
      <c r="AN12" s="96">
        <v>8</v>
      </c>
      <c r="AO12" s="91">
        <v>2</v>
      </c>
      <c r="AP12" s="122">
        <v>505</v>
      </c>
      <c r="AQ12" s="90">
        <v>249</v>
      </c>
      <c r="AR12" s="92">
        <v>256</v>
      </c>
      <c r="AS12" s="93">
        <v>210</v>
      </c>
      <c r="AT12" s="94">
        <v>226</v>
      </c>
      <c r="AU12" s="94">
        <v>31</v>
      </c>
      <c r="AV12" s="95">
        <v>29</v>
      </c>
      <c r="AW12" s="96">
        <v>8</v>
      </c>
      <c r="AX12" s="91">
        <v>1</v>
      </c>
      <c r="AY12" s="98">
        <v>89</v>
      </c>
    </row>
    <row r="13" spans="1:51" x14ac:dyDescent="0.15">
      <c r="C13" s="99" t="s">
        <v>37</v>
      </c>
      <c r="D13" s="24"/>
      <c r="E13" s="100"/>
      <c r="F13" s="101">
        <v>89</v>
      </c>
      <c r="G13" s="103">
        <v>-90</v>
      </c>
      <c r="H13" s="103">
        <v>-42</v>
      </c>
      <c r="I13" s="103">
        <v>-48</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746146</v>
      </c>
      <c r="G14" s="124">
        <v>1499732</v>
      </c>
      <c r="H14" s="125">
        <v>703395</v>
      </c>
      <c r="I14" s="125">
        <v>796337</v>
      </c>
      <c r="J14" s="83">
        <v>-155</v>
      </c>
      <c r="K14" s="126">
        <v>49</v>
      </c>
      <c r="L14" s="127">
        <v>-204</v>
      </c>
      <c r="M14" s="83">
        <v>-785</v>
      </c>
      <c r="N14" s="126">
        <v>-393</v>
      </c>
      <c r="O14" s="127">
        <v>-392</v>
      </c>
      <c r="P14" s="83">
        <v>782</v>
      </c>
      <c r="Q14" s="126">
        <v>387</v>
      </c>
      <c r="R14" s="127">
        <v>395</v>
      </c>
      <c r="S14" s="83">
        <v>375</v>
      </c>
      <c r="T14" s="126">
        <v>383</v>
      </c>
      <c r="U14" s="126">
        <v>12</v>
      </c>
      <c r="V14" s="127">
        <v>12</v>
      </c>
      <c r="W14" s="83">
        <v>1567</v>
      </c>
      <c r="X14" s="126">
        <v>780</v>
      </c>
      <c r="Y14" s="127">
        <v>787</v>
      </c>
      <c r="Z14" s="83">
        <v>759</v>
      </c>
      <c r="AA14" s="126">
        <v>763</v>
      </c>
      <c r="AB14" s="126">
        <v>21</v>
      </c>
      <c r="AC14" s="127">
        <v>24</v>
      </c>
      <c r="AD14" s="89">
        <v>630</v>
      </c>
      <c r="AE14" s="128">
        <v>442</v>
      </c>
      <c r="AF14" s="129">
        <v>188</v>
      </c>
      <c r="AG14" s="89">
        <v>6120</v>
      </c>
      <c r="AH14" s="128">
        <v>3196</v>
      </c>
      <c r="AI14" s="130">
        <v>2924</v>
      </c>
      <c r="AJ14" s="89">
        <v>2335</v>
      </c>
      <c r="AK14" s="128">
        <v>2200</v>
      </c>
      <c r="AL14" s="128">
        <v>835</v>
      </c>
      <c r="AM14" s="129">
        <v>711</v>
      </c>
      <c r="AN14" s="89">
        <v>26</v>
      </c>
      <c r="AO14" s="129">
        <v>13</v>
      </c>
      <c r="AP14" s="89">
        <v>5490</v>
      </c>
      <c r="AQ14" s="131">
        <v>2754</v>
      </c>
      <c r="AR14" s="129">
        <v>2736</v>
      </c>
      <c r="AS14" s="89">
        <v>2314</v>
      </c>
      <c r="AT14" s="128">
        <v>2308</v>
      </c>
      <c r="AU14" s="128">
        <v>368</v>
      </c>
      <c r="AV14" s="129">
        <v>371</v>
      </c>
      <c r="AW14" s="89">
        <v>72</v>
      </c>
      <c r="AX14" s="129">
        <v>57</v>
      </c>
      <c r="AY14" s="132">
        <v>490</v>
      </c>
    </row>
    <row r="15" spans="1:51" x14ac:dyDescent="0.15">
      <c r="A15">
        <v>2</v>
      </c>
      <c r="C15" s="77" t="s">
        <v>41</v>
      </c>
      <c r="D15" s="24"/>
      <c r="E15" s="119">
        <v>169.14</v>
      </c>
      <c r="F15" s="123">
        <v>489418</v>
      </c>
      <c r="G15" s="124">
        <v>1031867</v>
      </c>
      <c r="H15" s="125">
        <v>485701</v>
      </c>
      <c r="I15" s="125">
        <v>546166</v>
      </c>
      <c r="J15" s="121">
        <v>163</v>
      </c>
      <c r="K15" s="84">
        <v>120</v>
      </c>
      <c r="L15" s="85">
        <v>43</v>
      </c>
      <c r="M15" s="121">
        <v>-388</v>
      </c>
      <c r="N15" s="84">
        <v>-187</v>
      </c>
      <c r="O15" s="85">
        <v>-201</v>
      </c>
      <c r="P15" s="121">
        <v>606</v>
      </c>
      <c r="Q15" s="84">
        <v>310</v>
      </c>
      <c r="R15" s="85">
        <v>296</v>
      </c>
      <c r="S15" s="86">
        <v>305</v>
      </c>
      <c r="T15" s="87">
        <v>292</v>
      </c>
      <c r="U15" s="87">
        <v>5</v>
      </c>
      <c r="V15" s="88">
        <v>4</v>
      </c>
      <c r="W15" s="121">
        <v>994</v>
      </c>
      <c r="X15" s="84">
        <v>497</v>
      </c>
      <c r="Y15" s="85">
        <v>497</v>
      </c>
      <c r="Z15" s="86">
        <v>491</v>
      </c>
      <c r="AA15" s="87">
        <v>490</v>
      </c>
      <c r="AB15" s="87">
        <v>6</v>
      </c>
      <c r="AC15" s="88">
        <v>7</v>
      </c>
      <c r="AD15" s="96">
        <v>551</v>
      </c>
      <c r="AE15" s="90">
        <v>307</v>
      </c>
      <c r="AF15" s="91">
        <v>244</v>
      </c>
      <c r="AG15" s="96">
        <v>3446</v>
      </c>
      <c r="AH15" s="90">
        <v>1843</v>
      </c>
      <c r="AI15" s="92">
        <v>1603</v>
      </c>
      <c r="AJ15" s="93">
        <v>1570</v>
      </c>
      <c r="AK15" s="94">
        <v>1405</v>
      </c>
      <c r="AL15" s="94">
        <v>257</v>
      </c>
      <c r="AM15" s="95">
        <v>188</v>
      </c>
      <c r="AN15" s="96">
        <v>16</v>
      </c>
      <c r="AO15" s="91">
        <v>10</v>
      </c>
      <c r="AP15" s="122">
        <v>2895</v>
      </c>
      <c r="AQ15" s="90">
        <v>1536</v>
      </c>
      <c r="AR15" s="92">
        <v>1359</v>
      </c>
      <c r="AS15" s="93">
        <v>1388</v>
      </c>
      <c r="AT15" s="94">
        <v>1244</v>
      </c>
      <c r="AU15" s="94">
        <v>134</v>
      </c>
      <c r="AV15" s="95">
        <v>106</v>
      </c>
      <c r="AW15" s="96">
        <v>14</v>
      </c>
      <c r="AX15" s="91">
        <v>9</v>
      </c>
      <c r="AY15" s="98">
        <v>401</v>
      </c>
    </row>
    <row r="16" spans="1:51" x14ac:dyDescent="0.15">
      <c r="A16">
        <v>3</v>
      </c>
      <c r="C16" s="77" t="s">
        <v>42</v>
      </c>
      <c r="D16" s="24"/>
      <c r="E16" s="133">
        <v>480.89</v>
      </c>
      <c r="F16" s="123">
        <v>299143</v>
      </c>
      <c r="G16" s="124">
        <v>702293</v>
      </c>
      <c r="H16" s="125">
        <v>329440</v>
      </c>
      <c r="I16" s="125">
        <v>372853</v>
      </c>
      <c r="J16" s="121">
        <v>-281</v>
      </c>
      <c r="K16" s="84">
        <v>-76</v>
      </c>
      <c r="L16" s="85">
        <v>-205</v>
      </c>
      <c r="M16" s="121">
        <v>-324</v>
      </c>
      <c r="N16" s="84">
        <v>-147</v>
      </c>
      <c r="O16" s="85">
        <v>-177</v>
      </c>
      <c r="P16" s="121">
        <v>339</v>
      </c>
      <c r="Q16" s="84">
        <v>175</v>
      </c>
      <c r="R16" s="85">
        <v>164</v>
      </c>
      <c r="S16" s="86">
        <v>173</v>
      </c>
      <c r="T16" s="87">
        <v>162</v>
      </c>
      <c r="U16" s="87">
        <v>2</v>
      </c>
      <c r="V16" s="88">
        <v>2</v>
      </c>
      <c r="W16" s="121">
        <v>663</v>
      </c>
      <c r="X16" s="84">
        <v>322</v>
      </c>
      <c r="Y16" s="85">
        <v>341</v>
      </c>
      <c r="Z16" s="86">
        <v>320</v>
      </c>
      <c r="AA16" s="87">
        <v>340</v>
      </c>
      <c r="AB16" s="87">
        <v>2</v>
      </c>
      <c r="AC16" s="88">
        <v>1</v>
      </c>
      <c r="AD16" s="96">
        <v>43</v>
      </c>
      <c r="AE16" s="90">
        <v>71</v>
      </c>
      <c r="AF16" s="91">
        <v>-28</v>
      </c>
      <c r="AG16" s="96">
        <v>1892</v>
      </c>
      <c r="AH16" s="90">
        <v>1001</v>
      </c>
      <c r="AI16" s="92">
        <v>891</v>
      </c>
      <c r="AJ16" s="93">
        <v>830</v>
      </c>
      <c r="AK16" s="94">
        <v>799</v>
      </c>
      <c r="AL16" s="94">
        <v>161</v>
      </c>
      <c r="AM16" s="95">
        <v>84</v>
      </c>
      <c r="AN16" s="96">
        <v>10</v>
      </c>
      <c r="AO16" s="91">
        <v>8</v>
      </c>
      <c r="AP16" s="122">
        <v>1849</v>
      </c>
      <c r="AQ16" s="90">
        <v>930</v>
      </c>
      <c r="AR16" s="92">
        <v>919</v>
      </c>
      <c r="AS16" s="93">
        <v>810</v>
      </c>
      <c r="AT16" s="94">
        <v>841</v>
      </c>
      <c r="AU16" s="94">
        <v>103</v>
      </c>
      <c r="AV16" s="95">
        <v>74</v>
      </c>
      <c r="AW16" s="96">
        <v>17</v>
      </c>
      <c r="AX16" s="91">
        <v>4</v>
      </c>
      <c r="AY16" s="98">
        <v>118</v>
      </c>
    </row>
    <row r="17" spans="1:51" s="2" customFormat="1" x14ac:dyDescent="0.15">
      <c r="A17">
        <v>4</v>
      </c>
      <c r="B17"/>
      <c r="C17" s="77" t="s">
        <v>43</v>
      </c>
      <c r="D17" s="24"/>
      <c r="E17" s="119">
        <v>266.33</v>
      </c>
      <c r="F17" s="123">
        <v>310256</v>
      </c>
      <c r="G17" s="124">
        <v>711539</v>
      </c>
      <c r="H17" s="125">
        <v>344650</v>
      </c>
      <c r="I17" s="125">
        <v>366889</v>
      </c>
      <c r="J17" s="121">
        <v>43</v>
      </c>
      <c r="K17" s="84">
        <v>82</v>
      </c>
      <c r="L17" s="85">
        <v>-39</v>
      </c>
      <c r="M17" s="121">
        <v>-212</v>
      </c>
      <c r="N17" s="84">
        <v>-85</v>
      </c>
      <c r="O17" s="85">
        <v>-127</v>
      </c>
      <c r="P17" s="121">
        <v>434</v>
      </c>
      <c r="Q17" s="84">
        <v>217</v>
      </c>
      <c r="R17" s="85">
        <v>217</v>
      </c>
      <c r="S17" s="86">
        <v>214</v>
      </c>
      <c r="T17" s="87">
        <v>216</v>
      </c>
      <c r="U17" s="87">
        <v>3</v>
      </c>
      <c r="V17" s="88">
        <v>1</v>
      </c>
      <c r="W17" s="121">
        <v>646</v>
      </c>
      <c r="X17" s="84">
        <v>302</v>
      </c>
      <c r="Y17" s="85">
        <v>344</v>
      </c>
      <c r="Z17" s="86">
        <v>301</v>
      </c>
      <c r="AA17" s="87">
        <v>340</v>
      </c>
      <c r="AB17" s="87">
        <v>1</v>
      </c>
      <c r="AC17" s="88">
        <v>4</v>
      </c>
      <c r="AD17" s="96">
        <v>255</v>
      </c>
      <c r="AE17" s="90">
        <v>167</v>
      </c>
      <c r="AF17" s="91">
        <v>88</v>
      </c>
      <c r="AG17" s="96">
        <v>1853</v>
      </c>
      <c r="AH17" s="90">
        <v>1022</v>
      </c>
      <c r="AI17" s="92">
        <v>831</v>
      </c>
      <c r="AJ17" s="93">
        <v>843</v>
      </c>
      <c r="AK17" s="94">
        <v>734</v>
      </c>
      <c r="AL17" s="94">
        <v>161</v>
      </c>
      <c r="AM17" s="95">
        <v>93</v>
      </c>
      <c r="AN17" s="96">
        <v>18</v>
      </c>
      <c r="AO17" s="91">
        <v>4</v>
      </c>
      <c r="AP17" s="122">
        <v>1598</v>
      </c>
      <c r="AQ17" s="90">
        <v>855</v>
      </c>
      <c r="AR17" s="92">
        <v>743</v>
      </c>
      <c r="AS17" s="93">
        <v>738</v>
      </c>
      <c r="AT17" s="94">
        <v>684</v>
      </c>
      <c r="AU17" s="94">
        <v>106</v>
      </c>
      <c r="AV17" s="95">
        <v>56</v>
      </c>
      <c r="AW17" s="96">
        <v>11</v>
      </c>
      <c r="AX17" s="91">
        <v>3</v>
      </c>
      <c r="AY17" s="98">
        <v>234</v>
      </c>
    </row>
    <row r="18" spans="1:51" s="2" customFormat="1" x14ac:dyDescent="0.15">
      <c r="A18" s="2">
        <v>5</v>
      </c>
      <c r="C18" s="77" t="s">
        <v>44</v>
      </c>
      <c r="D18" s="78"/>
      <c r="E18" s="133">
        <v>895.61</v>
      </c>
      <c r="F18" s="80">
        <v>104625</v>
      </c>
      <c r="G18" s="134">
        <v>255499</v>
      </c>
      <c r="H18" s="134">
        <v>124037</v>
      </c>
      <c r="I18" s="134">
        <v>131462</v>
      </c>
      <c r="J18" s="121">
        <v>-31</v>
      </c>
      <c r="K18" s="84">
        <v>33</v>
      </c>
      <c r="L18" s="85">
        <v>-64</v>
      </c>
      <c r="M18" s="121">
        <v>-184</v>
      </c>
      <c r="N18" s="84">
        <v>-97</v>
      </c>
      <c r="O18" s="85">
        <v>-87</v>
      </c>
      <c r="P18" s="121">
        <v>112</v>
      </c>
      <c r="Q18" s="84">
        <v>50</v>
      </c>
      <c r="R18" s="85">
        <v>62</v>
      </c>
      <c r="S18" s="86">
        <v>46</v>
      </c>
      <c r="T18" s="87">
        <v>57</v>
      </c>
      <c r="U18" s="87">
        <v>4</v>
      </c>
      <c r="V18" s="88">
        <v>5</v>
      </c>
      <c r="W18" s="121">
        <v>296</v>
      </c>
      <c r="X18" s="84">
        <v>147</v>
      </c>
      <c r="Y18" s="85">
        <v>149</v>
      </c>
      <c r="Z18" s="86">
        <v>147</v>
      </c>
      <c r="AA18" s="87">
        <v>149</v>
      </c>
      <c r="AB18" s="87">
        <v>0</v>
      </c>
      <c r="AC18" s="88">
        <v>0</v>
      </c>
      <c r="AD18" s="96">
        <v>153</v>
      </c>
      <c r="AE18" s="90">
        <v>130</v>
      </c>
      <c r="AF18" s="91">
        <v>23</v>
      </c>
      <c r="AG18" s="96">
        <v>792</v>
      </c>
      <c r="AH18" s="90">
        <v>467</v>
      </c>
      <c r="AI18" s="92">
        <v>325</v>
      </c>
      <c r="AJ18" s="93">
        <v>257</v>
      </c>
      <c r="AK18" s="94">
        <v>211</v>
      </c>
      <c r="AL18" s="94">
        <v>204</v>
      </c>
      <c r="AM18" s="95">
        <v>110</v>
      </c>
      <c r="AN18" s="96">
        <v>6</v>
      </c>
      <c r="AO18" s="91">
        <v>4</v>
      </c>
      <c r="AP18" s="122">
        <v>639</v>
      </c>
      <c r="AQ18" s="90">
        <v>337</v>
      </c>
      <c r="AR18" s="92">
        <v>302</v>
      </c>
      <c r="AS18" s="93">
        <v>254</v>
      </c>
      <c r="AT18" s="94">
        <v>238</v>
      </c>
      <c r="AU18" s="94">
        <v>80</v>
      </c>
      <c r="AV18" s="95">
        <v>62</v>
      </c>
      <c r="AW18" s="96">
        <v>3</v>
      </c>
      <c r="AX18" s="91">
        <v>2</v>
      </c>
      <c r="AY18" s="98">
        <v>169</v>
      </c>
    </row>
    <row r="19" spans="1:51" s="2" customFormat="1" x14ac:dyDescent="0.15">
      <c r="A19" s="2">
        <v>6</v>
      </c>
      <c r="C19" s="135" t="s">
        <v>45</v>
      </c>
      <c r="D19" s="78"/>
      <c r="E19" s="133">
        <v>865.25</v>
      </c>
      <c r="F19" s="120">
        <v>245730</v>
      </c>
      <c r="G19" s="82">
        <v>561646</v>
      </c>
      <c r="H19" s="82">
        <v>271517</v>
      </c>
      <c r="I19" s="82">
        <v>290129</v>
      </c>
      <c r="J19" s="121">
        <v>-159</v>
      </c>
      <c r="K19" s="84">
        <v>-110</v>
      </c>
      <c r="L19" s="85">
        <v>-49</v>
      </c>
      <c r="M19" s="121">
        <v>-271</v>
      </c>
      <c r="N19" s="84">
        <v>-154</v>
      </c>
      <c r="O19" s="85">
        <v>-117</v>
      </c>
      <c r="P19" s="121">
        <v>305</v>
      </c>
      <c r="Q19" s="84">
        <v>158</v>
      </c>
      <c r="R19" s="85">
        <v>147</v>
      </c>
      <c r="S19" s="86">
        <v>155</v>
      </c>
      <c r="T19" s="87">
        <v>143</v>
      </c>
      <c r="U19" s="87">
        <v>3</v>
      </c>
      <c r="V19" s="88">
        <v>4</v>
      </c>
      <c r="W19" s="121">
        <v>576</v>
      </c>
      <c r="X19" s="84">
        <v>312</v>
      </c>
      <c r="Y19" s="85">
        <v>264</v>
      </c>
      <c r="Z19" s="86">
        <v>309</v>
      </c>
      <c r="AA19" s="87">
        <v>263</v>
      </c>
      <c r="AB19" s="87">
        <v>3</v>
      </c>
      <c r="AC19" s="88">
        <v>1</v>
      </c>
      <c r="AD19" s="96">
        <v>112</v>
      </c>
      <c r="AE19" s="90">
        <v>44</v>
      </c>
      <c r="AF19" s="91">
        <v>68</v>
      </c>
      <c r="AG19" s="96">
        <v>1250</v>
      </c>
      <c r="AH19" s="90">
        <v>700</v>
      </c>
      <c r="AI19" s="92">
        <v>550</v>
      </c>
      <c r="AJ19" s="93">
        <v>497</v>
      </c>
      <c r="AK19" s="94">
        <v>411</v>
      </c>
      <c r="AL19" s="94">
        <v>197</v>
      </c>
      <c r="AM19" s="95">
        <v>134</v>
      </c>
      <c r="AN19" s="96">
        <v>6</v>
      </c>
      <c r="AO19" s="91">
        <v>5</v>
      </c>
      <c r="AP19" s="122">
        <v>1138</v>
      </c>
      <c r="AQ19" s="90">
        <v>656</v>
      </c>
      <c r="AR19" s="92">
        <v>482</v>
      </c>
      <c r="AS19" s="93">
        <v>570</v>
      </c>
      <c r="AT19" s="94">
        <v>421</v>
      </c>
      <c r="AU19" s="94">
        <v>76</v>
      </c>
      <c r="AV19" s="95">
        <v>44</v>
      </c>
      <c r="AW19" s="96">
        <v>10</v>
      </c>
      <c r="AX19" s="91">
        <v>17</v>
      </c>
      <c r="AY19" s="98">
        <v>223</v>
      </c>
    </row>
    <row r="20" spans="1:51" x14ac:dyDescent="0.15">
      <c r="A20" s="2">
        <v>7</v>
      </c>
      <c r="B20" s="2"/>
      <c r="C20" s="135" t="s">
        <v>46</v>
      </c>
      <c r="D20" s="78"/>
      <c r="E20" s="133">
        <v>1566.97</v>
      </c>
      <c r="F20" s="120">
        <v>96155</v>
      </c>
      <c r="G20" s="82">
        <v>236554</v>
      </c>
      <c r="H20" s="82">
        <v>114062</v>
      </c>
      <c r="I20" s="82">
        <v>122492</v>
      </c>
      <c r="J20" s="121">
        <v>-101</v>
      </c>
      <c r="K20" s="84">
        <v>-47</v>
      </c>
      <c r="L20" s="85">
        <v>-54</v>
      </c>
      <c r="M20" s="121">
        <v>-158</v>
      </c>
      <c r="N20" s="84">
        <v>-83</v>
      </c>
      <c r="O20" s="85">
        <v>-75</v>
      </c>
      <c r="P20" s="121">
        <v>111</v>
      </c>
      <c r="Q20" s="84">
        <v>56</v>
      </c>
      <c r="R20" s="85">
        <v>55</v>
      </c>
      <c r="S20" s="86">
        <v>56</v>
      </c>
      <c r="T20" s="87">
        <v>54</v>
      </c>
      <c r="U20" s="87">
        <v>0</v>
      </c>
      <c r="V20" s="88">
        <v>1</v>
      </c>
      <c r="W20" s="121">
        <v>269</v>
      </c>
      <c r="X20" s="84">
        <v>139</v>
      </c>
      <c r="Y20" s="85">
        <v>130</v>
      </c>
      <c r="Z20" s="86">
        <v>139</v>
      </c>
      <c r="AA20" s="87">
        <v>130</v>
      </c>
      <c r="AB20" s="87">
        <v>0</v>
      </c>
      <c r="AC20" s="88">
        <v>0</v>
      </c>
      <c r="AD20" s="96">
        <v>57</v>
      </c>
      <c r="AE20" s="90">
        <v>36</v>
      </c>
      <c r="AF20" s="91">
        <v>21</v>
      </c>
      <c r="AG20" s="96">
        <v>567</v>
      </c>
      <c r="AH20" s="90">
        <v>293</v>
      </c>
      <c r="AI20" s="92">
        <v>274</v>
      </c>
      <c r="AJ20" s="93">
        <v>200</v>
      </c>
      <c r="AK20" s="94">
        <v>202</v>
      </c>
      <c r="AL20" s="94">
        <v>88</v>
      </c>
      <c r="AM20" s="95">
        <v>70</v>
      </c>
      <c r="AN20" s="96">
        <v>5</v>
      </c>
      <c r="AO20" s="91">
        <v>2</v>
      </c>
      <c r="AP20" s="122">
        <v>510</v>
      </c>
      <c r="AQ20" s="90">
        <v>257</v>
      </c>
      <c r="AR20" s="92">
        <v>253</v>
      </c>
      <c r="AS20" s="93">
        <v>220</v>
      </c>
      <c r="AT20" s="94">
        <v>216</v>
      </c>
      <c r="AU20" s="94">
        <v>33</v>
      </c>
      <c r="AV20" s="95">
        <v>37</v>
      </c>
      <c r="AW20" s="96">
        <v>4</v>
      </c>
      <c r="AX20" s="91">
        <v>0</v>
      </c>
      <c r="AY20" s="98">
        <v>71</v>
      </c>
    </row>
    <row r="21" spans="1:51" x14ac:dyDescent="0.15">
      <c r="A21">
        <v>8</v>
      </c>
      <c r="C21" s="77" t="s">
        <v>47</v>
      </c>
      <c r="D21" s="78"/>
      <c r="E21" s="133">
        <v>2133.3000000000002</v>
      </c>
      <c r="F21" s="123">
        <v>60860</v>
      </c>
      <c r="G21" s="124">
        <v>149611</v>
      </c>
      <c r="H21" s="125">
        <v>71710</v>
      </c>
      <c r="I21" s="125">
        <v>77901</v>
      </c>
      <c r="J21" s="121">
        <v>-157</v>
      </c>
      <c r="K21" s="84">
        <v>-72</v>
      </c>
      <c r="L21" s="85">
        <v>-85</v>
      </c>
      <c r="M21" s="121">
        <v>-172</v>
      </c>
      <c r="N21" s="84">
        <v>-83</v>
      </c>
      <c r="O21" s="85">
        <v>-89</v>
      </c>
      <c r="P21" s="121">
        <v>67</v>
      </c>
      <c r="Q21" s="84">
        <v>37</v>
      </c>
      <c r="R21" s="85">
        <v>30</v>
      </c>
      <c r="S21" s="86">
        <v>37</v>
      </c>
      <c r="T21" s="87">
        <v>30</v>
      </c>
      <c r="U21" s="87">
        <v>0</v>
      </c>
      <c r="V21" s="88">
        <v>0</v>
      </c>
      <c r="W21" s="121">
        <v>239</v>
      </c>
      <c r="X21" s="84">
        <v>120</v>
      </c>
      <c r="Y21" s="85">
        <v>119</v>
      </c>
      <c r="Z21" s="86">
        <v>120</v>
      </c>
      <c r="AA21" s="87">
        <v>119</v>
      </c>
      <c r="AB21" s="87">
        <v>0</v>
      </c>
      <c r="AC21" s="88">
        <v>0</v>
      </c>
      <c r="AD21" s="96">
        <v>15</v>
      </c>
      <c r="AE21" s="90">
        <v>11</v>
      </c>
      <c r="AF21" s="91">
        <v>4</v>
      </c>
      <c r="AG21" s="96">
        <v>309</v>
      </c>
      <c r="AH21" s="90">
        <v>167</v>
      </c>
      <c r="AI21" s="92">
        <v>142</v>
      </c>
      <c r="AJ21" s="93">
        <v>133</v>
      </c>
      <c r="AK21" s="94">
        <v>93</v>
      </c>
      <c r="AL21" s="94">
        <v>30</v>
      </c>
      <c r="AM21" s="95">
        <v>48</v>
      </c>
      <c r="AN21" s="96">
        <v>4</v>
      </c>
      <c r="AO21" s="91">
        <v>1</v>
      </c>
      <c r="AP21" s="122">
        <v>294</v>
      </c>
      <c r="AQ21" s="90">
        <v>156</v>
      </c>
      <c r="AR21" s="92">
        <v>138</v>
      </c>
      <c r="AS21" s="93">
        <v>140</v>
      </c>
      <c r="AT21" s="94">
        <v>117</v>
      </c>
      <c r="AU21" s="94">
        <v>14</v>
      </c>
      <c r="AV21" s="95">
        <v>16</v>
      </c>
      <c r="AW21" s="96">
        <v>2</v>
      </c>
      <c r="AX21" s="91">
        <v>5</v>
      </c>
      <c r="AY21" s="98">
        <v>2</v>
      </c>
    </row>
    <row r="22" spans="1:51" x14ac:dyDescent="0.15">
      <c r="A22">
        <v>9</v>
      </c>
      <c r="C22" s="77" t="s">
        <v>48</v>
      </c>
      <c r="D22" s="78"/>
      <c r="E22" s="133">
        <v>870.8</v>
      </c>
      <c r="F22" s="123">
        <v>39378</v>
      </c>
      <c r="G22" s="124">
        <v>97475</v>
      </c>
      <c r="H22" s="125">
        <v>46741</v>
      </c>
      <c r="I22" s="125">
        <v>50734</v>
      </c>
      <c r="J22" s="121">
        <v>-72</v>
      </c>
      <c r="K22" s="84">
        <v>-58</v>
      </c>
      <c r="L22" s="85">
        <v>-14</v>
      </c>
      <c r="M22" s="121">
        <v>-110</v>
      </c>
      <c r="N22" s="84">
        <v>-57</v>
      </c>
      <c r="O22" s="85">
        <v>-53</v>
      </c>
      <c r="P22" s="121">
        <v>36</v>
      </c>
      <c r="Q22" s="84">
        <v>23</v>
      </c>
      <c r="R22" s="85">
        <v>13</v>
      </c>
      <c r="S22" s="86">
        <v>22</v>
      </c>
      <c r="T22" s="87">
        <v>13</v>
      </c>
      <c r="U22" s="87">
        <v>1</v>
      </c>
      <c r="V22" s="88">
        <v>0</v>
      </c>
      <c r="W22" s="121">
        <v>146</v>
      </c>
      <c r="X22" s="84">
        <v>80</v>
      </c>
      <c r="Y22" s="85">
        <v>66</v>
      </c>
      <c r="Z22" s="86">
        <v>79</v>
      </c>
      <c r="AA22" s="87">
        <v>66</v>
      </c>
      <c r="AB22" s="87">
        <v>1</v>
      </c>
      <c r="AC22" s="88">
        <v>0</v>
      </c>
      <c r="AD22" s="96">
        <v>38</v>
      </c>
      <c r="AE22" s="90">
        <v>-1</v>
      </c>
      <c r="AF22" s="91">
        <v>39</v>
      </c>
      <c r="AG22" s="96">
        <v>233</v>
      </c>
      <c r="AH22" s="90">
        <v>112</v>
      </c>
      <c r="AI22" s="92">
        <v>121</v>
      </c>
      <c r="AJ22" s="93">
        <v>66</v>
      </c>
      <c r="AK22" s="94">
        <v>72</v>
      </c>
      <c r="AL22" s="94">
        <v>46</v>
      </c>
      <c r="AM22" s="95">
        <v>49</v>
      </c>
      <c r="AN22" s="96">
        <v>0</v>
      </c>
      <c r="AO22" s="91">
        <v>0</v>
      </c>
      <c r="AP22" s="122">
        <v>195</v>
      </c>
      <c r="AQ22" s="90">
        <v>113</v>
      </c>
      <c r="AR22" s="92">
        <v>82</v>
      </c>
      <c r="AS22" s="93">
        <v>85</v>
      </c>
      <c r="AT22" s="94">
        <v>64</v>
      </c>
      <c r="AU22" s="94">
        <v>26</v>
      </c>
      <c r="AV22" s="95">
        <v>17</v>
      </c>
      <c r="AW22" s="96">
        <v>2</v>
      </c>
      <c r="AX22" s="91">
        <v>1</v>
      </c>
      <c r="AY22" s="98">
        <v>31</v>
      </c>
    </row>
    <row r="23" spans="1:51" x14ac:dyDescent="0.15">
      <c r="A23">
        <v>10</v>
      </c>
      <c r="C23" s="77" t="s">
        <v>49</v>
      </c>
      <c r="D23" s="78"/>
      <c r="E23" s="133">
        <v>595.63</v>
      </c>
      <c r="F23" s="120">
        <v>53230</v>
      </c>
      <c r="G23" s="81">
        <v>122782</v>
      </c>
      <c r="H23" s="81">
        <v>58371</v>
      </c>
      <c r="I23" s="82">
        <v>64411</v>
      </c>
      <c r="J23" s="121">
        <v>-86</v>
      </c>
      <c r="K23" s="84">
        <v>-44</v>
      </c>
      <c r="L23" s="85">
        <v>-42</v>
      </c>
      <c r="M23" s="121">
        <v>-125</v>
      </c>
      <c r="N23" s="84">
        <v>-74</v>
      </c>
      <c r="O23" s="85">
        <v>-51</v>
      </c>
      <c r="P23" s="121">
        <v>42</v>
      </c>
      <c r="Q23" s="84">
        <v>24</v>
      </c>
      <c r="R23" s="85">
        <v>18</v>
      </c>
      <c r="S23" s="86">
        <v>24</v>
      </c>
      <c r="T23" s="87">
        <v>18</v>
      </c>
      <c r="U23" s="87">
        <v>0</v>
      </c>
      <c r="V23" s="88">
        <v>0</v>
      </c>
      <c r="W23" s="121">
        <v>167</v>
      </c>
      <c r="X23" s="84">
        <v>98</v>
      </c>
      <c r="Y23" s="85">
        <v>69</v>
      </c>
      <c r="Z23" s="86">
        <v>98</v>
      </c>
      <c r="AA23" s="87">
        <v>69</v>
      </c>
      <c r="AB23" s="87">
        <v>0</v>
      </c>
      <c r="AC23" s="88">
        <v>0</v>
      </c>
      <c r="AD23" s="96">
        <v>39</v>
      </c>
      <c r="AE23" s="90">
        <v>30</v>
      </c>
      <c r="AF23" s="91">
        <v>9</v>
      </c>
      <c r="AG23" s="96">
        <v>365</v>
      </c>
      <c r="AH23" s="90">
        <v>198</v>
      </c>
      <c r="AI23" s="92">
        <v>167</v>
      </c>
      <c r="AJ23" s="93">
        <v>124</v>
      </c>
      <c r="AK23" s="94">
        <v>103</v>
      </c>
      <c r="AL23" s="94">
        <v>71</v>
      </c>
      <c r="AM23" s="95">
        <v>61</v>
      </c>
      <c r="AN23" s="96">
        <v>3</v>
      </c>
      <c r="AO23" s="91">
        <v>3</v>
      </c>
      <c r="AP23" s="122">
        <v>326</v>
      </c>
      <c r="AQ23" s="90">
        <v>168</v>
      </c>
      <c r="AR23" s="92">
        <v>158</v>
      </c>
      <c r="AS23" s="93">
        <v>103</v>
      </c>
      <c r="AT23" s="94">
        <v>104</v>
      </c>
      <c r="AU23" s="94">
        <v>63</v>
      </c>
      <c r="AV23" s="95">
        <v>51</v>
      </c>
      <c r="AW23" s="96">
        <v>2</v>
      </c>
      <c r="AX23" s="91">
        <v>3</v>
      </c>
      <c r="AY23" s="98">
        <v>28</v>
      </c>
    </row>
    <row r="24" spans="1:51" x14ac:dyDescent="0.15">
      <c r="A24">
        <v>1</v>
      </c>
      <c r="B24" s="136">
        <v>100</v>
      </c>
      <c r="C24" s="137" t="s">
        <v>50</v>
      </c>
      <c r="D24" s="24" t="s">
        <v>51</v>
      </c>
      <c r="E24" s="138">
        <v>557.04999999999995</v>
      </c>
      <c r="F24" s="80">
        <v>746146</v>
      </c>
      <c r="G24" s="82">
        <v>1499732</v>
      </c>
      <c r="H24" s="82">
        <v>703395</v>
      </c>
      <c r="I24" s="82">
        <v>796337</v>
      </c>
      <c r="J24" s="139">
        <v>-155</v>
      </c>
      <c r="K24" s="140">
        <v>49</v>
      </c>
      <c r="L24" s="141">
        <v>-204</v>
      </c>
      <c r="M24" s="142">
        <v>-785</v>
      </c>
      <c r="N24" s="140">
        <v>-393</v>
      </c>
      <c r="O24" s="141">
        <v>-392</v>
      </c>
      <c r="P24" s="139">
        <v>782</v>
      </c>
      <c r="Q24" s="140">
        <v>387</v>
      </c>
      <c r="R24" s="141">
        <v>395</v>
      </c>
      <c r="S24" s="139">
        <v>375</v>
      </c>
      <c r="T24" s="140">
        <v>383</v>
      </c>
      <c r="U24" s="140">
        <v>12</v>
      </c>
      <c r="V24" s="141">
        <v>12</v>
      </c>
      <c r="W24" s="139">
        <v>1567</v>
      </c>
      <c r="X24" s="140">
        <v>780</v>
      </c>
      <c r="Y24" s="141">
        <v>787</v>
      </c>
      <c r="Z24" s="139">
        <v>759</v>
      </c>
      <c r="AA24" s="140">
        <v>763</v>
      </c>
      <c r="AB24" s="140">
        <v>21</v>
      </c>
      <c r="AC24" s="141">
        <v>24</v>
      </c>
      <c r="AD24" s="143">
        <v>630</v>
      </c>
      <c r="AE24" s="144">
        <v>442</v>
      </c>
      <c r="AF24" s="145">
        <v>188</v>
      </c>
      <c r="AG24" s="143">
        <v>6120</v>
      </c>
      <c r="AH24" s="144">
        <v>3196</v>
      </c>
      <c r="AI24" s="146">
        <v>2924</v>
      </c>
      <c r="AJ24" s="143">
        <v>2335</v>
      </c>
      <c r="AK24" s="144">
        <v>2200</v>
      </c>
      <c r="AL24" s="144">
        <v>835</v>
      </c>
      <c r="AM24" s="145">
        <v>711</v>
      </c>
      <c r="AN24" s="143">
        <v>26</v>
      </c>
      <c r="AO24" s="145">
        <v>13</v>
      </c>
      <c r="AP24" s="147">
        <v>5490</v>
      </c>
      <c r="AQ24" s="144">
        <v>2754</v>
      </c>
      <c r="AR24" s="146">
        <v>2736</v>
      </c>
      <c r="AS24" s="143">
        <v>2314</v>
      </c>
      <c r="AT24" s="144">
        <v>2308</v>
      </c>
      <c r="AU24" s="144">
        <v>368</v>
      </c>
      <c r="AV24" s="145">
        <v>371</v>
      </c>
      <c r="AW24" s="143">
        <v>72</v>
      </c>
      <c r="AX24" s="145">
        <v>57</v>
      </c>
      <c r="AY24" s="148">
        <v>490</v>
      </c>
    </row>
    <row r="25" spans="1:51" x14ac:dyDescent="0.15">
      <c r="B25" s="136">
        <v>101</v>
      </c>
      <c r="C25" s="99" t="s">
        <v>52</v>
      </c>
      <c r="D25" s="24"/>
      <c r="E25" s="149">
        <v>34.03</v>
      </c>
      <c r="F25" s="150">
        <v>103266</v>
      </c>
      <c r="G25" s="103">
        <v>210618</v>
      </c>
      <c r="H25" s="103">
        <v>97824</v>
      </c>
      <c r="I25" s="103">
        <v>112794</v>
      </c>
      <c r="J25" s="104">
        <v>-52</v>
      </c>
      <c r="K25" s="105">
        <v>-43</v>
      </c>
      <c r="L25" s="106">
        <v>-9</v>
      </c>
      <c r="M25" s="104">
        <v>-27</v>
      </c>
      <c r="N25" s="105">
        <v>-13</v>
      </c>
      <c r="O25" s="106">
        <v>-14</v>
      </c>
      <c r="P25" s="104">
        <v>143</v>
      </c>
      <c r="Q25" s="105">
        <v>68</v>
      </c>
      <c r="R25" s="106">
        <v>75</v>
      </c>
      <c r="S25" s="107">
        <v>67</v>
      </c>
      <c r="T25" s="108">
        <v>73</v>
      </c>
      <c r="U25" s="108">
        <v>1</v>
      </c>
      <c r="V25" s="109">
        <v>2</v>
      </c>
      <c r="W25" s="104">
        <v>170</v>
      </c>
      <c r="X25" s="105">
        <v>81</v>
      </c>
      <c r="Y25" s="106">
        <v>89</v>
      </c>
      <c r="Z25" s="107">
        <v>78</v>
      </c>
      <c r="AA25" s="108">
        <v>87</v>
      </c>
      <c r="AB25" s="108">
        <v>3</v>
      </c>
      <c r="AC25" s="109">
        <v>2</v>
      </c>
      <c r="AD25" s="110">
        <v>-25</v>
      </c>
      <c r="AE25" s="111">
        <v>-30</v>
      </c>
      <c r="AF25" s="112">
        <v>5</v>
      </c>
      <c r="AG25" s="110">
        <v>793</v>
      </c>
      <c r="AH25" s="111">
        <v>388</v>
      </c>
      <c r="AI25" s="113">
        <v>405</v>
      </c>
      <c r="AJ25" s="114">
        <v>274</v>
      </c>
      <c r="AK25" s="115">
        <v>299</v>
      </c>
      <c r="AL25" s="115">
        <v>112</v>
      </c>
      <c r="AM25" s="116">
        <v>104</v>
      </c>
      <c r="AN25" s="110">
        <v>2</v>
      </c>
      <c r="AO25" s="112">
        <v>2</v>
      </c>
      <c r="AP25" s="117">
        <v>818</v>
      </c>
      <c r="AQ25" s="111">
        <v>418</v>
      </c>
      <c r="AR25" s="113">
        <v>400</v>
      </c>
      <c r="AS25" s="114">
        <v>349</v>
      </c>
      <c r="AT25" s="115">
        <v>345</v>
      </c>
      <c r="AU25" s="115">
        <v>44</v>
      </c>
      <c r="AV25" s="116">
        <v>38</v>
      </c>
      <c r="AW25" s="110">
        <v>25</v>
      </c>
      <c r="AX25" s="112">
        <v>17</v>
      </c>
      <c r="AY25" s="118">
        <v>6</v>
      </c>
    </row>
    <row r="26" spans="1:51" x14ac:dyDescent="0.15">
      <c r="B26" s="136">
        <v>102</v>
      </c>
      <c r="C26" s="99" t="s">
        <v>53</v>
      </c>
      <c r="D26" s="24"/>
      <c r="E26" s="149">
        <v>32.659999999999997</v>
      </c>
      <c r="F26" s="150">
        <v>71244</v>
      </c>
      <c r="G26" s="103">
        <v>135985</v>
      </c>
      <c r="H26" s="103">
        <v>63207</v>
      </c>
      <c r="I26" s="103">
        <v>72778</v>
      </c>
      <c r="J26" s="104">
        <v>-44</v>
      </c>
      <c r="K26" s="105">
        <v>4</v>
      </c>
      <c r="L26" s="106">
        <v>-48</v>
      </c>
      <c r="M26" s="104">
        <v>-94</v>
      </c>
      <c r="N26" s="105">
        <v>-39</v>
      </c>
      <c r="O26" s="151">
        <v>-55</v>
      </c>
      <c r="P26" s="104">
        <v>62</v>
      </c>
      <c r="Q26" s="105">
        <v>31</v>
      </c>
      <c r="R26" s="106">
        <v>31</v>
      </c>
      <c r="S26" s="107">
        <v>31</v>
      </c>
      <c r="T26" s="108">
        <v>30</v>
      </c>
      <c r="U26" s="108">
        <v>0</v>
      </c>
      <c r="V26" s="109">
        <v>1</v>
      </c>
      <c r="W26" s="104">
        <v>156</v>
      </c>
      <c r="X26" s="105">
        <v>70</v>
      </c>
      <c r="Y26" s="106">
        <v>86</v>
      </c>
      <c r="Z26" s="107">
        <v>69</v>
      </c>
      <c r="AA26" s="108">
        <v>84</v>
      </c>
      <c r="AB26" s="108">
        <v>1</v>
      </c>
      <c r="AC26" s="109">
        <v>2</v>
      </c>
      <c r="AD26" s="110">
        <v>50</v>
      </c>
      <c r="AE26" s="111">
        <v>43</v>
      </c>
      <c r="AF26" s="112">
        <v>7</v>
      </c>
      <c r="AG26" s="110">
        <v>534</v>
      </c>
      <c r="AH26" s="111">
        <v>278</v>
      </c>
      <c r="AI26" s="113">
        <v>256</v>
      </c>
      <c r="AJ26" s="114">
        <v>208</v>
      </c>
      <c r="AK26" s="115">
        <v>202</v>
      </c>
      <c r="AL26" s="115">
        <v>68</v>
      </c>
      <c r="AM26" s="116">
        <v>53</v>
      </c>
      <c r="AN26" s="110">
        <v>2</v>
      </c>
      <c r="AO26" s="112">
        <v>1</v>
      </c>
      <c r="AP26" s="117">
        <v>484</v>
      </c>
      <c r="AQ26" s="111">
        <v>235</v>
      </c>
      <c r="AR26" s="113">
        <v>249</v>
      </c>
      <c r="AS26" s="114">
        <v>212</v>
      </c>
      <c r="AT26" s="115">
        <v>215</v>
      </c>
      <c r="AU26" s="115">
        <v>18</v>
      </c>
      <c r="AV26" s="116">
        <v>28</v>
      </c>
      <c r="AW26" s="110">
        <v>5</v>
      </c>
      <c r="AX26" s="112">
        <v>6</v>
      </c>
      <c r="AY26" s="118">
        <v>24</v>
      </c>
    </row>
    <row r="27" spans="1:51" x14ac:dyDescent="0.15">
      <c r="B27" s="136">
        <v>105</v>
      </c>
      <c r="C27" s="99" t="s">
        <v>54</v>
      </c>
      <c r="D27" s="24"/>
      <c r="E27" s="149">
        <v>14.67</v>
      </c>
      <c r="F27" s="150">
        <v>64089</v>
      </c>
      <c r="G27" s="103">
        <v>109774</v>
      </c>
      <c r="H27" s="103">
        <v>53248</v>
      </c>
      <c r="I27" s="103">
        <v>56526</v>
      </c>
      <c r="J27" s="104">
        <v>88</v>
      </c>
      <c r="K27" s="105">
        <v>82</v>
      </c>
      <c r="L27" s="106">
        <v>6</v>
      </c>
      <c r="M27" s="104">
        <v>-62</v>
      </c>
      <c r="N27" s="105">
        <v>-39</v>
      </c>
      <c r="O27" s="151">
        <v>-23</v>
      </c>
      <c r="P27" s="104">
        <v>61</v>
      </c>
      <c r="Q27" s="105">
        <v>25</v>
      </c>
      <c r="R27" s="106">
        <v>36</v>
      </c>
      <c r="S27" s="107">
        <v>23</v>
      </c>
      <c r="T27" s="108">
        <v>32</v>
      </c>
      <c r="U27" s="108">
        <v>2</v>
      </c>
      <c r="V27" s="109">
        <v>4</v>
      </c>
      <c r="W27" s="104">
        <v>123</v>
      </c>
      <c r="X27" s="105">
        <v>64</v>
      </c>
      <c r="Y27" s="106">
        <v>59</v>
      </c>
      <c r="Z27" s="107">
        <v>63</v>
      </c>
      <c r="AA27" s="108">
        <v>57</v>
      </c>
      <c r="AB27" s="108">
        <v>1</v>
      </c>
      <c r="AC27" s="109">
        <v>2</v>
      </c>
      <c r="AD27" s="110">
        <v>150</v>
      </c>
      <c r="AE27" s="111">
        <v>121</v>
      </c>
      <c r="AF27" s="112">
        <v>29</v>
      </c>
      <c r="AG27" s="110">
        <v>808</v>
      </c>
      <c r="AH27" s="111">
        <v>464</v>
      </c>
      <c r="AI27" s="113">
        <v>344</v>
      </c>
      <c r="AJ27" s="114">
        <v>309</v>
      </c>
      <c r="AK27" s="115">
        <v>222</v>
      </c>
      <c r="AL27" s="115">
        <v>154</v>
      </c>
      <c r="AM27" s="116">
        <v>120</v>
      </c>
      <c r="AN27" s="110">
        <v>1</v>
      </c>
      <c r="AO27" s="112">
        <v>2</v>
      </c>
      <c r="AP27" s="117">
        <v>658</v>
      </c>
      <c r="AQ27" s="111">
        <v>343</v>
      </c>
      <c r="AR27" s="113">
        <v>315</v>
      </c>
      <c r="AS27" s="114">
        <v>257</v>
      </c>
      <c r="AT27" s="115">
        <v>252</v>
      </c>
      <c r="AU27" s="115">
        <v>73</v>
      </c>
      <c r="AV27" s="116">
        <v>58</v>
      </c>
      <c r="AW27" s="110">
        <v>13</v>
      </c>
      <c r="AX27" s="112">
        <v>5</v>
      </c>
      <c r="AY27" s="118">
        <v>141</v>
      </c>
    </row>
    <row r="28" spans="1:51" x14ac:dyDescent="0.15">
      <c r="B28" s="136">
        <v>106</v>
      </c>
      <c r="C28" s="99" t="s">
        <v>55</v>
      </c>
      <c r="D28" s="24"/>
      <c r="E28" s="149">
        <v>11.36</v>
      </c>
      <c r="F28" s="150">
        <v>50659</v>
      </c>
      <c r="G28" s="103">
        <v>93151</v>
      </c>
      <c r="H28" s="103">
        <v>43992</v>
      </c>
      <c r="I28" s="103">
        <v>49159</v>
      </c>
      <c r="J28" s="104">
        <v>-30</v>
      </c>
      <c r="K28" s="105">
        <v>18</v>
      </c>
      <c r="L28" s="106">
        <v>-48</v>
      </c>
      <c r="M28" s="104">
        <v>-104</v>
      </c>
      <c r="N28" s="105">
        <v>-48</v>
      </c>
      <c r="O28" s="151">
        <v>-56</v>
      </c>
      <c r="P28" s="104">
        <v>51</v>
      </c>
      <c r="Q28" s="105">
        <v>35</v>
      </c>
      <c r="R28" s="106">
        <v>16</v>
      </c>
      <c r="S28" s="107">
        <v>33</v>
      </c>
      <c r="T28" s="108">
        <v>16</v>
      </c>
      <c r="U28" s="108">
        <v>2</v>
      </c>
      <c r="V28" s="109">
        <v>0</v>
      </c>
      <c r="W28" s="104">
        <v>155</v>
      </c>
      <c r="X28" s="105">
        <v>83</v>
      </c>
      <c r="Y28" s="106">
        <v>72</v>
      </c>
      <c r="Z28" s="107">
        <v>76</v>
      </c>
      <c r="AA28" s="108">
        <v>65</v>
      </c>
      <c r="AB28" s="108">
        <v>7</v>
      </c>
      <c r="AC28" s="109">
        <v>7</v>
      </c>
      <c r="AD28" s="110">
        <v>74</v>
      </c>
      <c r="AE28" s="111">
        <v>66</v>
      </c>
      <c r="AF28" s="112">
        <v>8</v>
      </c>
      <c r="AG28" s="110">
        <v>528</v>
      </c>
      <c r="AH28" s="111">
        <v>291</v>
      </c>
      <c r="AI28" s="113">
        <v>237</v>
      </c>
      <c r="AJ28" s="114">
        <v>178</v>
      </c>
      <c r="AK28" s="115">
        <v>142</v>
      </c>
      <c r="AL28" s="115">
        <v>111</v>
      </c>
      <c r="AM28" s="116">
        <v>94</v>
      </c>
      <c r="AN28" s="110">
        <v>2</v>
      </c>
      <c r="AO28" s="112">
        <v>1</v>
      </c>
      <c r="AP28" s="117">
        <v>454</v>
      </c>
      <c r="AQ28" s="111">
        <v>225</v>
      </c>
      <c r="AR28" s="113">
        <v>229</v>
      </c>
      <c r="AS28" s="114">
        <v>170</v>
      </c>
      <c r="AT28" s="115">
        <v>163</v>
      </c>
      <c r="AU28" s="115">
        <v>52</v>
      </c>
      <c r="AV28" s="116">
        <v>64</v>
      </c>
      <c r="AW28" s="110">
        <v>3</v>
      </c>
      <c r="AX28" s="112">
        <v>2</v>
      </c>
      <c r="AY28" s="118">
        <v>70</v>
      </c>
    </row>
    <row r="29" spans="1:51" x14ac:dyDescent="0.15">
      <c r="B29" s="136">
        <v>107</v>
      </c>
      <c r="C29" s="99" t="s">
        <v>56</v>
      </c>
      <c r="D29" s="24"/>
      <c r="E29" s="149">
        <v>28.93</v>
      </c>
      <c r="F29" s="150">
        <v>74383</v>
      </c>
      <c r="G29" s="103">
        <v>154877</v>
      </c>
      <c r="H29" s="103">
        <v>71084</v>
      </c>
      <c r="I29" s="103">
        <v>83793</v>
      </c>
      <c r="J29" s="104">
        <v>-52</v>
      </c>
      <c r="K29" s="105">
        <v>3</v>
      </c>
      <c r="L29" s="106">
        <v>-55</v>
      </c>
      <c r="M29" s="104">
        <v>-110</v>
      </c>
      <c r="N29" s="105">
        <v>-46</v>
      </c>
      <c r="O29" s="151">
        <v>-64</v>
      </c>
      <c r="P29" s="104">
        <v>83</v>
      </c>
      <c r="Q29" s="105">
        <v>45</v>
      </c>
      <c r="R29" s="106">
        <v>38</v>
      </c>
      <c r="S29" s="107">
        <v>45</v>
      </c>
      <c r="T29" s="108">
        <v>37</v>
      </c>
      <c r="U29" s="108">
        <v>0</v>
      </c>
      <c r="V29" s="109">
        <v>1</v>
      </c>
      <c r="W29" s="104">
        <v>193</v>
      </c>
      <c r="X29" s="105">
        <v>91</v>
      </c>
      <c r="Y29" s="106">
        <v>102</v>
      </c>
      <c r="Z29" s="107">
        <v>90</v>
      </c>
      <c r="AA29" s="108">
        <v>100</v>
      </c>
      <c r="AB29" s="108">
        <v>1</v>
      </c>
      <c r="AC29" s="109">
        <v>2</v>
      </c>
      <c r="AD29" s="110">
        <v>58</v>
      </c>
      <c r="AE29" s="111">
        <v>49</v>
      </c>
      <c r="AF29" s="112">
        <v>9</v>
      </c>
      <c r="AG29" s="110">
        <v>476</v>
      </c>
      <c r="AH29" s="111">
        <v>238</v>
      </c>
      <c r="AI29" s="113">
        <v>238</v>
      </c>
      <c r="AJ29" s="114">
        <v>230</v>
      </c>
      <c r="AK29" s="115">
        <v>223</v>
      </c>
      <c r="AL29" s="115">
        <v>6</v>
      </c>
      <c r="AM29" s="116">
        <v>14</v>
      </c>
      <c r="AN29" s="110">
        <v>2</v>
      </c>
      <c r="AO29" s="112">
        <v>1</v>
      </c>
      <c r="AP29" s="117">
        <v>418</v>
      </c>
      <c r="AQ29" s="111">
        <v>189</v>
      </c>
      <c r="AR29" s="113">
        <v>229</v>
      </c>
      <c r="AS29" s="114">
        <v>182</v>
      </c>
      <c r="AT29" s="115">
        <v>218</v>
      </c>
      <c r="AU29" s="115">
        <v>6</v>
      </c>
      <c r="AV29" s="116">
        <v>6</v>
      </c>
      <c r="AW29" s="110">
        <v>1</v>
      </c>
      <c r="AX29" s="112">
        <v>5</v>
      </c>
      <c r="AY29" s="118">
        <v>-7</v>
      </c>
    </row>
    <row r="30" spans="1:51" x14ac:dyDescent="0.15">
      <c r="B30" s="136">
        <v>108</v>
      </c>
      <c r="C30" s="99" t="s">
        <v>57</v>
      </c>
      <c r="D30" s="24"/>
      <c r="E30" s="149">
        <v>28.11</v>
      </c>
      <c r="F30" s="150">
        <v>96898</v>
      </c>
      <c r="G30" s="103">
        <v>208081</v>
      </c>
      <c r="H30" s="103">
        <v>96321</v>
      </c>
      <c r="I30" s="103">
        <v>111760</v>
      </c>
      <c r="J30" s="104">
        <v>-124</v>
      </c>
      <c r="K30" s="105">
        <v>-86</v>
      </c>
      <c r="L30" s="106">
        <v>-38</v>
      </c>
      <c r="M30" s="104">
        <v>-128</v>
      </c>
      <c r="N30" s="105">
        <v>-67</v>
      </c>
      <c r="O30" s="151">
        <v>-61</v>
      </c>
      <c r="P30" s="104">
        <v>113</v>
      </c>
      <c r="Q30" s="105">
        <v>56</v>
      </c>
      <c r="R30" s="106">
        <v>57</v>
      </c>
      <c r="S30" s="107">
        <v>55</v>
      </c>
      <c r="T30" s="108">
        <v>56</v>
      </c>
      <c r="U30" s="108">
        <v>1</v>
      </c>
      <c r="V30" s="109">
        <v>1</v>
      </c>
      <c r="W30" s="104">
        <v>241</v>
      </c>
      <c r="X30" s="105">
        <v>123</v>
      </c>
      <c r="Y30" s="106">
        <v>118</v>
      </c>
      <c r="Z30" s="107">
        <v>121</v>
      </c>
      <c r="AA30" s="108">
        <v>118</v>
      </c>
      <c r="AB30" s="108">
        <v>2</v>
      </c>
      <c r="AC30" s="109">
        <v>0</v>
      </c>
      <c r="AD30" s="110">
        <v>4</v>
      </c>
      <c r="AE30" s="111">
        <v>-19</v>
      </c>
      <c r="AF30" s="112">
        <v>23</v>
      </c>
      <c r="AG30" s="110">
        <v>558</v>
      </c>
      <c r="AH30" s="111">
        <v>278</v>
      </c>
      <c r="AI30" s="113">
        <v>280</v>
      </c>
      <c r="AJ30" s="114">
        <v>246</v>
      </c>
      <c r="AK30" s="115">
        <v>272</v>
      </c>
      <c r="AL30" s="115">
        <v>31</v>
      </c>
      <c r="AM30" s="116">
        <v>8</v>
      </c>
      <c r="AN30" s="110">
        <v>1</v>
      </c>
      <c r="AO30" s="112">
        <v>0</v>
      </c>
      <c r="AP30" s="117">
        <v>554</v>
      </c>
      <c r="AQ30" s="111">
        <v>297</v>
      </c>
      <c r="AR30" s="113">
        <v>257</v>
      </c>
      <c r="AS30" s="114">
        <v>282</v>
      </c>
      <c r="AT30" s="115">
        <v>251</v>
      </c>
      <c r="AU30" s="115">
        <v>13</v>
      </c>
      <c r="AV30" s="116">
        <v>5</v>
      </c>
      <c r="AW30" s="110">
        <v>2</v>
      </c>
      <c r="AX30" s="112">
        <v>1</v>
      </c>
      <c r="AY30" s="118">
        <v>3</v>
      </c>
    </row>
    <row r="31" spans="1:51" x14ac:dyDescent="0.15">
      <c r="B31" s="136">
        <v>109</v>
      </c>
      <c r="C31" s="99" t="s">
        <v>58</v>
      </c>
      <c r="D31" s="24" t="s">
        <v>51</v>
      </c>
      <c r="E31" s="149">
        <v>240.29</v>
      </c>
      <c r="F31" s="150">
        <v>89973</v>
      </c>
      <c r="G31" s="103">
        <v>205922</v>
      </c>
      <c r="H31" s="103">
        <v>97047</v>
      </c>
      <c r="I31" s="103">
        <v>108875</v>
      </c>
      <c r="J31" s="104">
        <v>-56</v>
      </c>
      <c r="K31" s="105">
        <v>-19</v>
      </c>
      <c r="L31" s="106">
        <v>-37</v>
      </c>
      <c r="M31" s="104">
        <v>-113</v>
      </c>
      <c r="N31" s="105">
        <v>-62</v>
      </c>
      <c r="O31" s="151">
        <v>-51</v>
      </c>
      <c r="P31" s="104">
        <v>102</v>
      </c>
      <c r="Q31" s="105">
        <v>45</v>
      </c>
      <c r="R31" s="106">
        <v>57</v>
      </c>
      <c r="S31" s="107">
        <v>42</v>
      </c>
      <c r="T31" s="108">
        <v>57</v>
      </c>
      <c r="U31" s="108">
        <v>3</v>
      </c>
      <c r="V31" s="109">
        <v>0</v>
      </c>
      <c r="W31" s="104">
        <v>215</v>
      </c>
      <c r="X31" s="105">
        <v>107</v>
      </c>
      <c r="Y31" s="106">
        <v>108</v>
      </c>
      <c r="Z31" s="107">
        <v>106</v>
      </c>
      <c r="AA31" s="108">
        <v>108</v>
      </c>
      <c r="AB31" s="108">
        <v>1</v>
      </c>
      <c r="AC31" s="109">
        <v>0</v>
      </c>
      <c r="AD31" s="110">
        <v>57</v>
      </c>
      <c r="AE31" s="111">
        <v>43</v>
      </c>
      <c r="AF31" s="112">
        <v>14</v>
      </c>
      <c r="AG31" s="110">
        <v>629</v>
      </c>
      <c r="AH31" s="111">
        <v>303</v>
      </c>
      <c r="AI31" s="113">
        <v>326</v>
      </c>
      <c r="AJ31" s="114">
        <v>255</v>
      </c>
      <c r="AK31" s="115">
        <v>227</v>
      </c>
      <c r="AL31" s="115">
        <v>46</v>
      </c>
      <c r="AM31" s="116">
        <v>97</v>
      </c>
      <c r="AN31" s="110">
        <v>2</v>
      </c>
      <c r="AO31" s="112">
        <v>2</v>
      </c>
      <c r="AP31" s="117">
        <v>572</v>
      </c>
      <c r="AQ31" s="111">
        <v>260</v>
      </c>
      <c r="AR31" s="113">
        <v>312</v>
      </c>
      <c r="AS31" s="114">
        <v>237</v>
      </c>
      <c r="AT31" s="115">
        <v>234</v>
      </c>
      <c r="AU31" s="115">
        <v>22</v>
      </c>
      <c r="AV31" s="116">
        <v>78</v>
      </c>
      <c r="AW31" s="110">
        <v>1</v>
      </c>
      <c r="AX31" s="112">
        <v>0</v>
      </c>
      <c r="AY31" s="118">
        <v>18</v>
      </c>
    </row>
    <row r="32" spans="1:51" x14ac:dyDescent="0.15">
      <c r="B32" s="136">
        <v>110</v>
      </c>
      <c r="C32" s="99" t="s">
        <v>59</v>
      </c>
      <c r="D32" s="24"/>
      <c r="E32" s="149">
        <v>28.99</v>
      </c>
      <c r="F32" s="150">
        <v>94015</v>
      </c>
      <c r="G32" s="103">
        <v>149096</v>
      </c>
      <c r="H32" s="103">
        <v>69108</v>
      </c>
      <c r="I32" s="103">
        <v>79988</v>
      </c>
      <c r="J32" s="104">
        <v>160</v>
      </c>
      <c r="K32" s="105">
        <v>113</v>
      </c>
      <c r="L32" s="106">
        <v>47</v>
      </c>
      <c r="M32" s="104">
        <v>-50</v>
      </c>
      <c r="N32" s="105">
        <v>-23</v>
      </c>
      <c r="O32" s="151">
        <v>-27</v>
      </c>
      <c r="P32" s="104">
        <v>75</v>
      </c>
      <c r="Q32" s="105">
        <v>35</v>
      </c>
      <c r="R32" s="106">
        <v>40</v>
      </c>
      <c r="S32" s="107">
        <v>32</v>
      </c>
      <c r="T32" s="108">
        <v>37</v>
      </c>
      <c r="U32" s="108">
        <v>3</v>
      </c>
      <c r="V32" s="109">
        <v>3</v>
      </c>
      <c r="W32" s="104">
        <v>125</v>
      </c>
      <c r="X32" s="105">
        <v>58</v>
      </c>
      <c r="Y32" s="106">
        <v>67</v>
      </c>
      <c r="Z32" s="107">
        <v>54</v>
      </c>
      <c r="AA32" s="108">
        <v>59</v>
      </c>
      <c r="AB32" s="108">
        <v>4</v>
      </c>
      <c r="AC32" s="109">
        <v>8</v>
      </c>
      <c r="AD32" s="110">
        <v>210</v>
      </c>
      <c r="AE32" s="111">
        <v>136</v>
      </c>
      <c r="AF32" s="112">
        <v>74</v>
      </c>
      <c r="AG32" s="110">
        <v>1130</v>
      </c>
      <c r="AH32" s="111">
        <v>611</v>
      </c>
      <c r="AI32" s="113">
        <v>519</v>
      </c>
      <c r="AJ32" s="114">
        <v>381</v>
      </c>
      <c r="AK32" s="115">
        <v>341</v>
      </c>
      <c r="AL32" s="115">
        <v>220</v>
      </c>
      <c r="AM32" s="116">
        <v>175</v>
      </c>
      <c r="AN32" s="110">
        <v>10</v>
      </c>
      <c r="AO32" s="112">
        <v>3</v>
      </c>
      <c r="AP32" s="117">
        <v>920</v>
      </c>
      <c r="AQ32" s="111">
        <v>475</v>
      </c>
      <c r="AR32" s="113">
        <v>445</v>
      </c>
      <c r="AS32" s="114">
        <v>355</v>
      </c>
      <c r="AT32" s="115">
        <v>351</v>
      </c>
      <c r="AU32" s="115">
        <v>108</v>
      </c>
      <c r="AV32" s="116">
        <v>79</v>
      </c>
      <c r="AW32" s="110">
        <v>12</v>
      </c>
      <c r="AX32" s="112">
        <v>15</v>
      </c>
      <c r="AY32" s="118">
        <v>177</v>
      </c>
    </row>
    <row r="33" spans="1:51" s="2" customFormat="1" x14ac:dyDescent="0.15">
      <c r="A33"/>
      <c r="B33" s="136">
        <v>111</v>
      </c>
      <c r="C33" s="99" t="s">
        <v>60</v>
      </c>
      <c r="D33" s="24"/>
      <c r="E33" s="149">
        <v>138.01</v>
      </c>
      <c r="F33" s="150">
        <v>101619</v>
      </c>
      <c r="G33" s="103">
        <v>232228</v>
      </c>
      <c r="H33" s="103">
        <v>111564</v>
      </c>
      <c r="I33" s="103">
        <v>120664</v>
      </c>
      <c r="J33" s="104">
        <v>-45</v>
      </c>
      <c r="K33" s="105">
        <v>-23</v>
      </c>
      <c r="L33" s="106">
        <v>-22</v>
      </c>
      <c r="M33" s="104">
        <v>-97</v>
      </c>
      <c r="N33" s="105">
        <v>-56</v>
      </c>
      <c r="O33" s="151">
        <v>-41</v>
      </c>
      <c r="P33" s="104">
        <v>92</v>
      </c>
      <c r="Q33" s="105">
        <v>47</v>
      </c>
      <c r="R33" s="106">
        <v>45</v>
      </c>
      <c r="S33" s="107">
        <v>47</v>
      </c>
      <c r="T33" s="108">
        <v>45</v>
      </c>
      <c r="U33" s="108">
        <v>0</v>
      </c>
      <c r="V33" s="109">
        <v>0</v>
      </c>
      <c r="W33" s="104">
        <v>189</v>
      </c>
      <c r="X33" s="105">
        <v>103</v>
      </c>
      <c r="Y33" s="106">
        <v>86</v>
      </c>
      <c r="Z33" s="107">
        <v>102</v>
      </c>
      <c r="AA33" s="108">
        <v>85</v>
      </c>
      <c r="AB33" s="108">
        <v>1</v>
      </c>
      <c r="AC33" s="109">
        <v>1</v>
      </c>
      <c r="AD33" s="110">
        <v>52</v>
      </c>
      <c r="AE33" s="111">
        <v>33</v>
      </c>
      <c r="AF33" s="112">
        <v>19</v>
      </c>
      <c r="AG33" s="110">
        <v>664</v>
      </c>
      <c r="AH33" s="111">
        <v>345</v>
      </c>
      <c r="AI33" s="113">
        <v>319</v>
      </c>
      <c r="AJ33" s="114">
        <v>254</v>
      </c>
      <c r="AK33" s="115">
        <v>272</v>
      </c>
      <c r="AL33" s="115">
        <v>87</v>
      </c>
      <c r="AM33" s="116">
        <v>46</v>
      </c>
      <c r="AN33" s="110">
        <v>4</v>
      </c>
      <c r="AO33" s="112">
        <v>1</v>
      </c>
      <c r="AP33" s="117">
        <v>612</v>
      </c>
      <c r="AQ33" s="111">
        <v>312</v>
      </c>
      <c r="AR33" s="113">
        <v>300</v>
      </c>
      <c r="AS33" s="114">
        <v>270</v>
      </c>
      <c r="AT33" s="115">
        <v>279</v>
      </c>
      <c r="AU33" s="115">
        <v>32</v>
      </c>
      <c r="AV33" s="116">
        <v>15</v>
      </c>
      <c r="AW33" s="110">
        <v>10</v>
      </c>
      <c r="AX33" s="112">
        <v>6</v>
      </c>
      <c r="AY33" s="118">
        <v>58</v>
      </c>
    </row>
    <row r="34" spans="1:51" x14ac:dyDescent="0.15">
      <c r="A34" s="2">
        <v>6</v>
      </c>
      <c r="B34" s="2">
        <v>201</v>
      </c>
      <c r="C34" s="152" t="s">
        <v>61</v>
      </c>
      <c r="D34" s="24"/>
      <c r="E34" s="149">
        <v>534.55999999999995</v>
      </c>
      <c r="F34" s="150">
        <v>229584</v>
      </c>
      <c r="G34" s="103">
        <v>522201</v>
      </c>
      <c r="H34" s="103">
        <v>252443</v>
      </c>
      <c r="I34" s="103">
        <v>269758</v>
      </c>
      <c r="J34" s="104">
        <v>-127</v>
      </c>
      <c r="K34" s="105">
        <v>-104</v>
      </c>
      <c r="L34" s="106">
        <v>-23</v>
      </c>
      <c r="M34" s="104">
        <v>-246</v>
      </c>
      <c r="N34" s="105">
        <v>-145</v>
      </c>
      <c r="O34" s="151">
        <v>-101</v>
      </c>
      <c r="P34" s="104">
        <v>291</v>
      </c>
      <c r="Q34" s="105">
        <v>150</v>
      </c>
      <c r="R34" s="106">
        <v>141</v>
      </c>
      <c r="S34" s="107">
        <v>147</v>
      </c>
      <c r="T34" s="108">
        <v>137</v>
      </c>
      <c r="U34" s="108">
        <v>3</v>
      </c>
      <c r="V34" s="109">
        <v>4</v>
      </c>
      <c r="W34" s="104">
        <v>537</v>
      </c>
      <c r="X34" s="105">
        <v>295</v>
      </c>
      <c r="Y34" s="106">
        <v>242</v>
      </c>
      <c r="Z34" s="107">
        <v>292</v>
      </c>
      <c r="AA34" s="108">
        <v>241</v>
      </c>
      <c r="AB34" s="108">
        <v>3</v>
      </c>
      <c r="AC34" s="109">
        <v>1</v>
      </c>
      <c r="AD34" s="110">
        <v>119</v>
      </c>
      <c r="AE34" s="111">
        <v>41</v>
      </c>
      <c r="AF34" s="112">
        <v>78</v>
      </c>
      <c r="AG34" s="110">
        <v>1165</v>
      </c>
      <c r="AH34" s="111">
        <v>654</v>
      </c>
      <c r="AI34" s="113">
        <v>511</v>
      </c>
      <c r="AJ34" s="114">
        <v>467</v>
      </c>
      <c r="AK34" s="115">
        <v>380</v>
      </c>
      <c r="AL34" s="115">
        <v>181</v>
      </c>
      <c r="AM34" s="116">
        <v>126</v>
      </c>
      <c r="AN34" s="110">
        <v>6</v>
      </c>
      <c r="AO34" s="112">
        <v>5</v>
      </c>
      <c r="AP34" s="117">
        <v>1046</v>
      </c>
      <c r="AQ34" s="111">
        <v>613</v>
      </c>
      <c r="AR34" s="113">
        <v>433</v>
      </c>
      <c r="AS34" s="114">
        <v>532</v>
      </c>
      <c r="AT34" s="115">
        <v>378</v>
      </c>
      <c r="AU34" s="115">
        <v>72</v>
      </c>
      <c r="AV34" s="116">
        <v>38</v>
      </c>
      <c r="AW34" s="110">
        <v>9</v>
      </c>
      <c r="AX34" s="112">
        <v>17</v>
      </c>
      <c r="AY34" s="118">
        <v>205</v>
      </c>
    </row>
    <row r="35" spans="1:51" x14ac:dyDescent="0.15">
      <c r="A35">
        <v>2</v>
      </c>
      <c r="B35">
        <v>202</v>
      </c>
      <c r="C35" s="152" t="s">
        <v>62</v>
      </c>
      <c r="D35" s="24"/>
      <c r="E35" s="149">
        <v>50.71</v>
      </c>
      <c r="F35" s="150">
        <v>225833</v>
      </c>
      <c r="G35" s="103">
        <v>454699</v>
      </c>
      <c r="H35" s="103">
        <v>219463</v>
      </c>
      <c r="I35" s="103">
        <v>235236</v>
      </c>
      <c r="J35" s="104">
        <v>23</v>
      </c>
      <c r="K35" s="105">
        <v>13</v>
      </c>
      <c r="L35" s="106">
        <v>10</v>
      </c>
      <c r="M35" s="104">
        <v>-225</v>
      </c>
      <c r="N35" s="105">
        <v>-103</v>
      </c>
      <c r="O35" s="151">
        <v>-122</v>
      </c>
      <c r="P35" s="104">
        <v>277</v>
      </c>
      <c r="Q35" s="105">
        <v>141</v>
      </c>
      <c r="R35" s="106">
        <v>136</v>
      </c>
      <c r="S35" s="107">
        <v>138</v>
      </c>
      <c r="T35" s="108">
        <v>133</v>
      </c>
      <c r="U35" s="108">
        <v>3</v>
      </c>
      <c r="V35" s="109">
        <v>3</v>
      </c>
      <c r="W35" s="104">
        <v>502</v>
      </c>
      <c r="X35" s="105">
        <v>244</v>
      </c>
      <c r="Y35" s="106">
        <v>258</v>
      </c>
      <c r="Z35" s="107">
        <v>240</v>
      </c>
      <c r="AA35" s="108">
        <v>255</v>
      </c>
      <c r="AB35" s="108">
        <v>4</v>
      </c>
      <c r="AC35" s="109">
        <v>3</v>
      </c>
      <c r="AD35" s="110">
        <v>248</v>
      </c>
      <c r="AE35" s="111">
        <v>116</v>
      </c>
      <c r="AF35" s="112">
        <v>132</v>
      </c>
      <c r="AG35" s="110">
        <v>1607</v>
      </c>
      <c r="AH35" s="111">
        <v>867</v>
      </c>
      <c r="AI35" s="113">
        <v>740</v>
      </c>
      <c r="AJ35" s="114">
        <v>683</v>
      </c>
      <c r="AK35" s="115">
        <v>614</v>
      </c>
      <c r="AL35" s="115">
        <v>175</v>
      </c>
      <c r="AM35" s="116">
        <v>122</v>
      </c>
      <c r="AN35" s="110">
        <v>9</v>
      </c>
      <c r="AO35" s="112">
        <v>4</v>
      </c>
      <c r="AP35" s="117">
        <v>1359</v>
      </c>
      <c r="AQ35" s="111">
        <v>751</v>
      </c>
      <c r="AR35" s="113">
        <v>608</v>
      </c>
      <c r="AS35" s="114">
        <v>645</v>
      </c>
      <c r="AT35" s="115">
        <v>553</v>
      </c>
      <c r="AU35" s="115">
        <v>98</v>
      </c>
      <c r="AV35" s="116">
        <v>51</v>
      </c>
      <c r="AW35" s="110">
        <v>8</v>
      </c>
      <c r="AX35" s="112">
        <v>4</v>
      </c>
      <c r="AY35" s="118">
        <v>217</v>
      </c>
    </row>
    <row r="36" spans="1:51" x14ac:dyDescent="0.15">
      <c r="A36">
        <v>4</v>
      </c>
      <c r="B36">
        <v>203</v>
      </c>
      <c r="C36" s="152" t="s">
        <v>63</v>
      </c>
      <c r="D36" s="24"/>
      <c r="E36" s="149">
        <v>49.42</v>
      </c>
      <c r="F36" s="150">
        <v>137273</v>
      </c>
      <c r="G36" s="103">
        <v>306018</v>
      </c>
      <c r="H36" s="103">
        <v>147435</v>
      </c>
      <c r="I36" s="103">
        <v>158583</v>
      </c>
      <c r="J36" s="104">
        <v>138</v>
      </c>
      <c r="K36" s="105">
        <v>95</v>
      </c>
      <c r="L36" s="106">
        <v>43</v>
      </c>
      <c r="M36" s="104">
        <v>-12</v>
      </c>
      <c r="N36" s="105">
        <v>4</v>
      </c>
      <c r="O36" s="151">
        <v>-16</v>
      </c>
      <c r="P36" s="104">
        <v>243</v>
      </c>
      <c r="Q36" s="105">
        <v>128</v>
      </c>
      <c r="R36" s="106">
        <v>115</v>
      </c>
      <c r="S36" s="107">
        <v>126</v>
      </c>
      <c r="T36" s="108">
        <v>114</v>
      </c>
      <c r="U36" s="108">
        <v>2</v>
      </c>
      <c r="V36" s="109">
        <v>1</v>
      </c>
      <c r="W36" s="104">
        <v>255</v>
      </c>
      <c r="X36" s="105">
        <v>124</v>
      </c>
      <c r="Y36" s="106">
        <v>131</v>
      </c>
      <c r="Z36" s="107">
        <v>124</v>
      </c>
      <c r="AA36" s="108">
        <v>131</v>
      </c>
      <c r="AB36" s="108">
        <v>0</v>
      </c>
      <c r="AC36" s="109">
        <v>0</v>
      </c>
      <c r="AD36" s="110">
        <v>150</v>
      </c>
      <c r="AE36" s="111">
        <v>91</v>
      </c>
      <c r="AF36" s="112">
        <v>59</v>
      </c>
      <c r="AG36" s="110">
        <v>884</v>
      </c>
      <c r="AH36" s="111">
        <v>482</v>
      </c>
      <c r="AI36" s="113">
        <v>402</v>
      </c>
      <c r="AJ36" s="114">
        <v>425</v>
      </c>
      <c r="AK36" s="115">
        <v>365</v>
      </c>
      <c r="AL36" s="115">
        <v>50</v>
      </c>
      <c r="AM36" s="116">
        <v>37</v>
      </c>
      <c r="AN36" s="110">
        <v>7</v>
      </c>
      <c r="AO36" s="112">
        <v>0</v>
      </c>
      <c r="AP36" s="117">
        <v>734</v>
      </c>
      <c r="AQ36" s="111">
        <v>391</v>
      </c>
      <c r="AR36" s="113">
        <v>343</v>
      </c>
      <c r="AS36" s="114">
        <v>346</v>
      </c>
      <c r="AT36" s="115">
        <v>324</v>
      </c>
      <c r="AU36" s="115">
        <v>44</v>
      </c>
      <c r="AV36" s="116">
        <v>18</v>
      </c>
      <c r="AW36" s="110">
        <v>1</v>
      </c>
      <c r="AX36" s="112">
        <v>1</v>
      </c>
      <c r="AY36" s="118">
        <v>102</v>
      </c>
    </row>
    <row r="37" spans="1:51" x14ac:dyDescent="0.15">
      <c r="A37">
        <v>2</v>
      </c>
      <c r="B37">
        <v>204</v>
      </c>
      <c r="C37" s="152" t="s">
        <v>64</v>
      </c>
      <c r="D37" s="24" t="s">
        <v>51</v>
      </c>
      <c r="E37" s="149">
        <v>99.96</v>
      </c>
      <c r="F37" s="150">
        <v>220462</v>
      </c>
      <c r="G37" s="103">
        <v>483791</v>
      </c>
      <c r="H37" s="103">
        <v>224607</v>
      </c>
      <c r="I37" s="103">
        <v>259184</v>
      </c>
      <c r="J37" s="104">
        <v>34</v>
      </c>
      <c r="K37" s="105">
        <v>17</v>
      </c>
      <c r="L37" s="106">
        <v>17</v>
      </c>
      <c r="M37" s="104">
        <v>-106</v>
      </c>
      <c r="N37" s="105">
        <v>-53</v>
      </c>
      <c r="O37" s="151">
        <v>-53</v>
      </c>
      <c r="P37" s="104">
        <v>289</v>
      </c>
      <c r="Q37" s="105">
        <v>149</v>
      </c>
      <c r="R37" s="106">
        <v>140</v>
      </c>
      <c r="S37" s="107">
        <v>148</v>
      </c>
      <c r="T37" s="108">
        <v>140</v>
      </c>
      <c r="U37" s="108">
        <v>1</v>
      </c>
      <c r="V37" s="109">
        <v>0</v>
      </c>
      <c r="W37" s="104">
        <v>395</v>
      </c>
      <c r="X37" s="105">
        <v>202</v>
      </c>
      <c r="Y37" s="106">
        <v>193</v>
      </c>
      <c r="Z37" s="107">
        <v>201</v>
      </c>
      <c r="AA37" s="108">
        <v>190</v>
      </c>
      <c r="AB37" s="108">
        <v>1</v>
      </c>
      <c r="AC37" s="109">
        <v>3</v>
      </c>
      <c r="AD37" s="110">
        <v>140</v>
      </c>
      <c r="AE37" s="111">
        <v>70</v>
      </c>
      <c r="AF37" s="112">
        <v>70</v>
      </c>
      <c r="AG37" s="110">
        <v>1417</v>
      </c>
      <c r="AH37" s="111">
        <v>735</v>
      </c>
      <c r="AI37" s="113">
        <v>682</v>
      </c>
      <c r="AJ37" s="114">
        <v>660</v>
      </c>
      <c r="AK37" s="115">
        <v>622</v>
      </c>
      <c r="AL37" s="115">
        <v>68</v>
      </c>
      <c r="AM37" s="116">
        <v>55</v>
      </c>
      <c r="AN37" s="110">
        <v>7</v>
      </c>
      <c r="AO37" s="112">
        <v>5</v>
      </c>
      <c r="AP37" s="117">
        <v>1277</v>
      </c>
      <c r="AQ37" s="111">
        <v>665</v>
      </c>
      <c r="AR37" s="113">
        <v>612</v>
      </c>
      <c r="AS37" s="114">
        <v>629</v>
      </c>
      <c r="AT37" s="115">
        <v>565</v>
      </c>
      <c r="AU37" s="115">
        <v>31</v>
      </c>
      <c r="AV37" s="116">
        <v>44</v>
      </c>
      <c r="AW37" s="110">
        <v>5</v>
      </c>
      <c r="AX37" s="112">
        <v>3</v>
      </c>
      <c r="AY37" s="118">
        <v>78</v>
      </c>
    </row>
    <row r="38" spans="1:51" x14ac:dyDescent="0.15">
      <c r="A38">
        <v>10</v>
      </c>
      <c r="B38">
        <v>205</v>
      </c>
      <c r="C38" s="152" t="s">
        <v>65</v>
      </c>
      <c r="D38" s="24"/>
      <c r="E38" s="149">
        <v>182.38</v>
      </c>
      <c r="F38" s="150">
        <v>18036</v>
      </c>
      <c r="G38" s="103">
        <v>39759</v>
      </c>
      <c r="H38" s="103">
        <v>18947</v>
      </c>
      <c r="I38" s="103">
        <v>20812</v>
      </c>
      <c r="J38" s="104">
        <v>-26</v>
      </c>
      <c r="K38" s="105">
        <v>9</v>
      </c>
      <c r="L38" s="106">
        <v>-35</v>
      </c>
      <c r="M38" s="104">
        <v>-29</v>
      </c>
      <c r="N38" s="105">
        <v>-16</v>
      </c>
      <c r="O38" s="151">
        <v>-13</v>
      </c>
      <c r="P38" s="104">
        <v>15</v>
      </c>
      <c r="Q38" s="105">
        <v>11</v>
      </c>
      <c r="R38" s="106">
        <v>4</v>
      </c>
      <c r="S38" s="107">
        <v>11</v>
      </c>
      <c r="T38" s="108">
        <v>4</v>
      </c>
      <c r="U38" s="108">
        <v>0</v>
      </c>
      <c r="V38" s="109">
        <v>0</v>
      </c>
      <c r="W38" s="104">
        <v>44</v>
      </c>
      <c r="X38" s="105">
        <v>27</v>
      </c>
      <c r="Y38" s="106">
        <v>17</v>
      </c>
      <c r="Z38" s="107">
        <v>27</v>
      </c>
      <c r="AA38" s="108">
        <v>17</v>
      </c>
      <c r="AB38" s="108">
        <v>0</v>
      </c>
      <c r="AC38" s="109">
        <v>0</v>
      </c>
      <c r="AD38" s="110">
        <v>3</v>
      </c>
      <c r="AE38" s="111">
        <v>25</v>
      </c>
      <c r="AF38" s="112">
        <v>-22</v>
      </c>
      <c r="AG38" s="110">
        <v>113</v>
      </c>
      <c r="AH38" s="111">
        <v>74</v>
      </c>
      <c r="AI38" s="113">
        <v>39</v>
      </c>
      <c r="AJ38" s="114">
        <v>50</v>
      </c>
      <c r="AK38" s="115">
        <v>22</v>
      </c>
      <c r="AL38" s="115">
        <v>22</v>
      </c>
      <c r="AM38" s="116">
        <v>17</v>
      </c>
      <c r="AN38" s="110">
        <v>2</v>
      </c>
      <c r="AO38" s="112">
        <v>0</v>
      </c>
      <c r="AP38" s="117">
        <v>110</v>
      </c>
      <c r="AQ38" s="111">
        <v>49</v>
      </c>
      <c r="AR38" s="113">
        <v>61</v>
      </c>
      <c r="AS38" s="114">
        <v>34</v>
      </c>
      <c r="AT38" s="115">
        <v>49</v>
      </c>
      <c r="AU38" s="115">
        <v>14</v>
      </c>
      <c r="AV38" s="116">
        <v>12</v>
      </c>
      <c r="AW38" s="110">
        <v>1</v>
      </c>
      <c r="AX38" s="112">
        <v>0</v>
      </c>
      <c r="AY38" s="118">
        <v>12</v>
      </c>
    </row>
    <row r="39" spans="1:51" x14ac:dyDescent="0.15">
      <c r="A39">
        <v>2</v>
      </c>
      <c r="B39">
        <v>206</v>
      </c>
      <c r="C39" s="152" t="s">
        <v>66</v>
      </c>
      <c r="D39" s="24" t="s">
        <v>51</v>
      </c>
      <c r="E39" s="149">
        <v>18.47</v>
      </c>
      <c r="F39" s="150">
        <v>43123</v>
      </c>
      <c r="G39" s="103">
        <v>93377</v>
      </c>
      <c r="H39" s="103">
        <v>41631</v>
      </c>
      <c r="I39" s="103">
        <v>51746</v>
      </c>
      <c r="J39" s="104">
        <v>106</v>
      </c>
      <c r="K39" s="105">
        <v>90</v>
      </c>
      <c r="L39" s="106">
        <v>16</v>
      </c>
      <c r="M39" s="104">
        <v>-57</v>
      </c>
      <c r="N39" s="105">
        <v>-31</v>
      </c>
      <c r="O39" s="151">
        <v>-26</v>
      </c>
      <c r="P39" s="104">
        <v>40</v>
      </c>
      <c r="Q39" s="105">
        <v>20</v>
      </c>
      <c r="R39" s="106">
        <v>20</v>
      </c>
      <c r="S39" s="107">
        <v>19</v>
      </c>
      <c r="T39" s="108">
        <v>19</v>
      </c>
      <c r="U39" s="108">
        <v>1</v>
      </c>
      <c r="V39" s="109">
        <v>1</v>
      </c>
      <c r="W39" s="104">
        <v>97</v>
      </c>
      <c r="X39" s="105">
        <v>51</v>
      </c>
      <c r="Y39" s="106">
        <v>46</v>
      </c>
      <c r="Z39" s="107">
        <v>50</v>
      </c>
      <c r="AA39" s="108">
        <v>45</v>
      </c>
      <c r="AB39" s="108">
        <v>1</v>
      </c>
      <c r="AC39" s="109">
        <v>1</v>
      </c>
      <c r="AD39" s="110">
        <v>163</v>
      </c>
      <c r="AE39" s="111">
        <v>121</v>
      </c>
      <c r="AF39" s="112">
        <v>42</v>
      </c>
      <c r="AG39" s="110">
        <v>422</v>
      </c>
      <c r="AH39" s="111">
        <v>241</v>
      </c>
      <c r="AI39" s="113">
        <v>181</v>
      </c>
      <c r="AJ39" s="114">
        <v>227</v>
      </c>
      <c r="AK39" s="115">
        <v>169</v>
      </c>
      <c r="AL39" s="115">
        <v>14</v>
      </c>
      <c r="AM39" s="116">
        <v>11</v>
      </c>
      <c r="AN39" s="110">
        <v>0</v>
      </c>
      <c r="AO39" s="112">
        <v>1</v>
      </c>
      <c r="AP39" s="117">
        <v>259</v>
      </c>
      <c r="AQ39" s="111">
        <v>120</v>
      </c>
      <c r="AR39" s="113">
        <v>139</v>
      </c>
      <c r="AS39" s="114">
        <v>114</v>
      </c>
      <c r="AT39" s="115">
        <v>126</v>
      </c>
      <c r="AU39" s="115">
        <v>5</v>
      </c>
      <c r="AV39" s="116">
        <v>11</v>
      </c>
      <c r="AW39" s="110">
        <v>1</v>
      </c>
      <c r="AX39" s="112">
        <v>2</v>
      </c>
      <c r="AY39" s="118">
        <v>106</v>
      </c>
    </row>
    <row r="40" spans="1:51" x14ac:dyDescent="0.15">
      <c r="A40">
        <v>3</v>
      </c>
      <c r="B40">
        <v>207</v>
      </c>
      <c r="C40" s="152" t="s">
        <v>67</v>
      </c>
      <c r="D40" s="24"/>
      <c r="E40" s="149">
        <v>25</v>
      </c>
      <c r="F40" s="150">
        <v>84047</v>
      </c>
      <c r="G40" s="103">
        <v>196157</v>
      </c>
      <c r="H40" s="103">
        <v>94093</v>
      </c>
      <c r="I40" s="103">
        <v>102064</v>
      </c>
      <c r="J40" s="104">
        <v>-93</v>
      </c>
      <c r="K40" s="105">
        <v>-51</v>
      </c>
      <c r="L40" s="106">
        <v>-42</v>
      </c>
      <c r="M40" s="104">
        <v>-57</v>
      </c>
      <c r="N40" s="105">
        <v>-27</v>
      </c>
      <c r="O40" s="151">
        <v>-30</v>
      </c>
      <c r="P40" s="104">
        <v>128</v>
      </c>
      <c r="Q40" s="105">
        <v>65</v>
      </c>
      <c r="R40" s="106">
        <v>63</v>
      </c>
      <c r="S40" s="107">
        <v>64</v>
      </c>
      <c r="T40" s="108">
        <v>62</v>
      </c>
      <c r="U40" s="108">
        <v>1</v>
      </c>
      <c r="V40" s="109">
        <v>1</v>
      </c>
      <c r="W40" s="104">
        <v>185</v>
      </c>
      <c r="X40" s="105">
        <v>92</v>
      </c>
      <c r="Y40" s="106">
        <v>93</v>
      </c>
      <c r="Z40" s="107">
        <v>91</v>
      </c>
      <c r="AA40" s="108">
        <v>93</v>
      </c>
      <c r="AB40" s="108">
        <v>1</v>
      </c>
      <c r="AC40" s="109">
        <v>0</v>
      </c>
      <c r="AD40" s="110">
        <v>-36</v>
      </c>
      <c r="AE40" s="111">
        <v>-24</v>
      </c>
      <c r="AF40" s="112">
        <v>-12</v>
      </c>
      <c r="AG40" s="110">
        <v>514</v>
      </c>
      <c r="AH40" s="111">
        <v>284</v>
      </c>
      <c r="AI40" s="113">
        <v>230</v>
      </c>
      <c r="AJ40" s="114">
        <v>238</v>
      </c>
      <c r="AK40" s="115">
        <v>219</v>
      </c>
      <c r="AL40" s="115">
        <v>42</v>
      </c>
      <c r="AM40" s="116">
        <v>11</v>
      </c>
      <c r="AN40" s="110">
        <v>4</v>
      </c>
      <c r="AO40" s="112">
        <v>0</v>
      </c>
      <c r="AP40" s="117">
        <v>550</v>
      </c>
      <c r="AQ40" s="111">
        <v>308</v>
      </c>
      <c r="AR40" s="113">
        <v>242</v>
      </c>
      <c r="AS40" s="114">
        <v>274</v>
      </c>
      <c r="AT40" s="115">
        <v>227</v>
      </c>
      <c r="AU40" s="115">
        <v>28</v>
      </c>
      <c r="AV40" s="116">
        <v>15</v>
      </c>
      <c r="AW40" s="110">
        <v>6</v>
      </c>
      <c r="AX40" s="112">
        <v>0</v>
      </c>
      <c r="AY40" s="118">
        <v>16</v>
      </c>
    </row>
    <row r="41" spans="1:51" x14ac:dyDescent="0.15">
      <c r="A41">
        <v>7</v>
      </c>
      <c r="B41">
        <v>208</v>
      </c>
      <c r="C41" s="152" t="s">
        <v>68</v>
      </c>
      <c r="D41" s="24"/>
      <c r="E41" s="149">
        <v>90.4</v>
      </c>
      <c r="F41" s="150">
        <v>11596</v>
      </c>
      <c r="G41" s="103">
        <v>27015</v>
      </c>
      <c r="H41" s="103">
        <v>12951</v>
      </c>
      <c r="I41" s="103">
        <v>14064</v>
      </c>
      <c r="J41" s="104">
        <v>-16</v>
      </c>
      <c r="K41" s="105">
        <v>-16</v>
      </c>
      <c r="L41" s="106">
        <v>0</v>
      </c>
      <c r="M41" s="104">
        <v>-20</v>
      </c>
      <c r="N41" s="105">
        <v>-9</v>
      </c>
      <c r="O41" s="151">
        <v>-11</v>
      </c>
      <c r="P41" s="104">
        <v>13</v>
      </c>
      <c r="Q41" s="105">
        <v>8</v>
      </c>
      <c r="R41" s="106">
        <v>5</v>
      </c>
      <c r="S41" s="107">
        <v>8</v>
      </c>
      <c r="T41" s="108">
        <v>4</v>
      </c>
      <c r="U41" s="108">
        <v>0</v>
      </c>
      <c r="V41" s="109">
        <v>1</v>
      </c>
      <c r="W41" s="104">
        <v>33</v>
      </c>
      <c r="X41" s="105">
        <v>17</v>
      </c>
      <c r="Y41" s="106">
        <v>16</v>
      </c>
      <c r="Z41" s="107">
        <v>17</v>
      </c>
      <c r="AA41" s="108">
        <v>16</v>
      </c>
      <c r="AB41" s="108">
        <v>0</v>
      </c>
      <c r="AC41" s="109">
        <v>0</v>
      </c>
      <c r="AD41" s="110">
        <v>4</v>
      </c>
      <c r="AE41" s="111">
        <v>-7</v>
      </c>
      <c r="AF41" s="112">
        <v>11</v>
      </c>
      <c r="AG41" s="110">
        <v>65</v>
      </c>
      <c r="AH41" s="111">
        <v>29</v>
      </c>
      <c r="AI41" s="113">
        <v>36</v>
      </c>
      <c r="AJ41" s="114">
        <v>21</v>
      </c>
      <c r="AK41" s="115">
        <v>21</v>
      </c>
      <c r="AL41" s="115">
        <v>8</v>
      </c>
      <c r="AM41" s="116">
        <v>15</v>
      </c>
      <c r="AN41" s="110">
        <v>0</v>
      </c>
      <c r="AO41" s="112">
        <v>0</v>
      </c>
      <c r="AP41" s="117">
        <v>61</v>
      </c>
      <c r="AQ41" s="111">
        <v>36</v>
      </c>
      <c r="AR41" s="113">
        <v>25</v>
      </c>
      <c r="AS41" s="114">
        <v>32</v>
      </c>
      <c r="AT41" s="115">
        <v>22</v>
      </c>
      <c r="AU41" s="115">
        <v>4</v>
      </c>
      <c r="AV41" s="116">
        <v>3</v>
      </c>
      <c r="AW41" s="110">
        <v>0</v>
      </c>
      <c r="AX41" s="112">
        <v>0</v>
      </c>
      <c r="AY41" s="118">
        <v>16</v>
      </c>
    </row>
    <row r="42" spans="1:51" x14ac:dyDescent="0.15">
      <c r="A42">
        <v>8</v>
      </c>
      <c r="B42">
        <v>209</v>
      </c>
      <c r="C42" s="152" t="s">
        <v>69</v>
      </c>
      <c r="D42" s="24"/>
      <c r="E42" s="149">
        <v>697.55</v>
      </c>
      <c r="F42" s="150">
        <v>30610</v>
      </c>
      <c r="G42" s="103">
        <v>74224</v>
      </c>
      <c r="H42" s="103">
        <v>35642</v>
      </c>
      <c r="I42" s="103">
        <v>38582</v>
      </c>
      <c r="J42" s="104">
        <v>-44</v>
      </c>
      <c r="K42" s="105">
        <v>-14</v>
      </c>
      <c r="L42" s="106">
        <v>-30</v>
      </c>
      <c r="M42" s="104">
        <v>-51</v>
      </c>
      <c r="N42" s="105">
        <v>-22</v>
      </c>
      <c r="O42" s="151">
        <v>-29</v>
      </c>
      <c r="P42" s="104">
        <v>37</v>
      </c>
      <c r="Q42" s="105">
        <v>21</v>
      </c>
      <c r="R42" s="106">
        <v>16</v>
      </c>
      <c r="S42" s="107">
        <v>21</v>
      </c>
      <c r="T42" s="108">
        <v>16</v>
      </c>
      <c r="U42" s="108">
        <v>0</v>
      </c>
      <c r="V42" s="109">
        <v>0</v>
      </c>
      <c r="W42" s="104">
        <v>88</v>
      </c>
      <c r="X42" s="105">
        <v>43</v>
      </c>
      <c r="Y42" s="106">
        <v>45</v>
      </c>
      <c r="Z42" s="107">
        <v>43</v>
      </c>
      <c r="AA42" s="108">
        <v>45</v>
      </c>
      <c r="AB42" s="108">
        <v>0</v>
      </c>
      <c r="AC42" s="109">
        <v>0</v>
      </c>
      <c r="AD42" s="110">
        <v>7</v>
      </c>
      <c r="AE42" s="111">
        <v>8</v>
      </c>
      <c r="AF42" s="112">
        <v>-1</v>
      </c>
      <c r="AG42" s="110">
        <v>162</v>
      </c>
      <c r="AH42" s="111">
        <v>91</v>
      </c>
      <c r="AI42" s="113">
        <v>71</v>
      </c>
      <c r="AJ42" s="114">
        <v>74</v>
      </c>
      <c r="AK42" s="115">
        <v>46</v>
      </c>
      <c r="AL42" s="115">
        <v>15</v>
      </c>
      <c r="AM42" s="116">
        <v>25</v>
      </c>
      <c r="AN42" s="110">
        <v>2</v>
      </c>
      <c r="AO42" s="112">
        <v>0</v>
      </c>
      <c r="AP42" s="117">
        <v>155</v>
      </c>
      <c r="AQ42" s="111">
        <v>83</v>
      </c>
      <c r="AR42" s="113">
        <v>72</v>
      </c>
      <c r="AS42" s="114">
        <v>74</v>
      </c>
      <c r="AT42" s="115">
        <v>58</v>
      </c>
      <c r="AU42" s="115">
        <v>8</v>
      </c>
      <c r="AV42" s="116">
        <v>9</v>
      </c>
      <c r="AW42" s="110">
        <v>1</v>
      </c>
      <c r="AX42" s="112">
        <v>5</v>
      </c>
      <c r="AY42" s="118">
        <v>19</v>
      </c>
    </row>
    <row r="43" spans="1:51" x14ac:dyDescent="0.15">
      <c r="A43">
        <v>4</v>
      </c>
      <c r="B43">
        <v>210</v>
      </c>
      <c r="C43" s="152" t="s">
        <v>70</v>
      </c>
      <c r="D43" s="24"/>
      <c r="E43" s="149">
        <v>138.47999999999999</v>
      </c>
      <c r="F43" s="150">
        <v>109683</v>
      </c>
      <c r="G43" s="103">
        <v>256469</v>
      </c>
      <c r="H43" s="103">
        <v>125025</v>
      </c>
      <c r="I43" s="103">
        <v>131444</v>
      </c>
      <c r="J43" s="104">
        <v>-14</v>
      </c>
      <c r="K43" s="105">
        <v>34</v>
      </c>
      <c r="L43" s="106">
        <v>-48</v>
      </c>
      <c r="M43" s="104">
        <v>-114</v>
      </c>
      <c r="N43" s="105">
        <v>-54</v>
      </c>
      <c r="O43" s="151">
        <v>-60</v>
      </c>
      <c r="P43" s="104">
        <v>120</v>
      </c>
      <c r="Q43" s="105">
        <v>59</v>
      </c>
      <c r="R43" s="106">
        <v>61</v>
      </c>
      <c r="S43" s="107">
        <v>58</v>
      </c>
      <c r="T43" s="108">
        <v>61</v>
      </c>
      <c r="U43" s="108">
        <v>1</v>
      </c>
      <c r="V43" s="109">
        <v>0</v>
      </c>
      <c r="W43" s="104">
        <v>234</v>
      </c>
      <c r="X43" s="105">
        <v>113</v>
      </c>
      <c r="Y43" s="106">
        <v>121</v>
      </c>
      <c r="Z43" s="107">
        <v>113</v>
      </c>
      <c r="AA43" s="108">
        <v>120</v>
      </c>
      <c r="AB43" s="108">
        <v>0</v>
      </c>
      <c r="AC43" s="109">
        <v>1</v>
      </c>
      <c r="AD43" s="110">
        <v>100</v>
      </c>
      <c r="AE43" s="111">
        <v>88</v>
      </c>
      <c r="AF43" s="112">
        <v>12</v>
      </c>
      <c r="AG43" s="110">
        <v>605</v>
      </c>
      <c r="AH43" s="111">
        <v>349</v>
      </c>
      <c r="AI43" s="113">
        <v>256</v>
      </c>
      <c r="AJ43" s="114">
        <v>286</v>
      </c>
      <c r="AK43" s="115">
        <v>227</v>
      </c>
      <c r="AL43" s="115">
        <v>58</v>
      </c>
      <c r="AM43" s="116">
        <v>26</v>
      </c>
      <c r="AN43" s="110">
        <v>5</v>
      </c>
      <c r="AO43" s="112">
        <v>3</v>
      </c>
      <c r="AP43" s="117">
        <v>505</v>
      </c>
      <c r="AQ43" s="111">
        <v>261</v>
      </c>
      <c r="AR43" s="113">
        <v>244</v>
      </c>
      <c r="AS43" s="114">
        <v>226</v>
      </c>
      <c r="AT43" s="115">
        <v>224</v>
      </c>
      <c r="AU43" s="115">
        <v>31</v>
      </c>
      <c r="AV43" s="116">
        <v>20</v>
      </c>
      <c r="AW43" s="110">
        <v>4</v>
      </c>
      <c r="AX43" s="112">
        <v>0</v>
      </c>
      <c r="AY43" s="118">
        <v>114</v>
      </c>
    </row>
    <row r="44" spans="1:51" x14ac:dyDescent="0.15">
      <c r="A44">
        <v>7</v>
      </c>
      <c r="B44">
        <v>212</v>
      </c>
      <c r="C44" s="152" t="s">
        <v>71</v>
      </c>
      <c r="D44" s="24"/>
      <c r="E44" s="149">
        <v>126.85</v>
      </c>
      <c r="F44" s="150">
        <v>19001</v>
      </c>
      <c r="G44" s="103">
        <v>43920</v>
      </c>
      <c r="H44" s="103">
        <v>21142</v>
      </c>
      <c r="I44" s="103">
        <v>22778</v>
      </c>
      <c r="J44" s="104">
        <v>-2</v>
      </c>
      <c r="K44" s="105">
        <v>9</v>
      </c>
      <c r="L44" s="106">
        <v>-11</v>
      </c>
      <c r="M44" s="104">
        <v>-36</v>
      </c>
      <c r="N44" s="105">
        <v>-20</v>
      </c>
      <c r="O44" s="151">
        <v>-16</v>
      </c>
      <c r="P44" s="104">
        <v>21</v>
      </c>
      <c r="Q44" s="105">
        <v>8</v>
      </c>
      <c r="R44" s="106">
        <v>13</v>
      </c>
      <c r="S44" s="107">
        <v>8</v>
      </c>
      <c r="T44" s="108">
        <v>13</v>
      </c>
      <c r="U44" s="108">
        <v>0</v>
      </c>
      <c r="V44" s="109">
        <v>0</v>
      </c>
      <c r="W44" s="104">
        <v>57</v>
      </c>
      <c r="X44" s="105">
        <v>28</v>
      </c>
      <c r="Y44" s="106">
        <v>29</v>
      </c>
      <c r="Z44" s="107">
        <v>28</v>
      </c>
      <c r="AA44" s="108">
        <v>29</v>
      </c>
      <c r="AB44" s="108">
        <v>0</v>
      </c>
      <c r="AC44" s="109">
        <v>0</v>
      </c>
      <c r="AD44" s="110">
        <v>34</v>
      </c>
      <c r="AE44" s="111">
        <v>29</v>
      </c>
      <c r="AF44" s="112">
        <v>5</v>
      </c>
      <c r="AG44" s="110">
        <v>121</v>
      </c>
      <c r="AH44" s="111">
        <v>74</v>
      </c>
      <c r="AI44" s="113">
        <v>47</v>
      </c>
      <c r="AJ44" s="114">
        <v>32</v>
      </c>
      <c r="AK44" s="115">
        <v>36</v>
      </c>
      <c r="AL44" s="115">
        <v>41</v>
      </c>
      <c r="AM44" s="116">
        <v>11</v>
      </c>
      <c r="AN44" s="110">
        <v>1</v>
      </c>
      <c r="AO44" s="112">
        <v>0</v>
      </c>
      <c r="AP44" s="117">
        <v>87</v>
      </c>
      <c r="AQ44" s="111">
        <v>45</v>
      </c>
      <c r="AR44" s="113">
        <v>42</v>
      </c>
      <c r="AS44" s="114">
        <v>39</v>
      </c>
      <c r="AT44" s="115">
        <v>37</v>
      </c>
      <c r="AU44" s="115">
        <v>6</v>
      </c>
      <c r="AV44" s="116">
        <v>5</v>
      </c>
      <c r="AW44" s="110">
        <v>0</v>
      </c>
      <c r="AX44" s="112">
        <v>0</v>
      </c>
      <c r="AY44" s="118">
        <v>26</v>
      </c>
    </row>
    <row r="45" spans="1:51" x14ac:dyDescent="0.15">
      <c r="A45">
        <v>5</v>
      </c>
      <c r="B45">
        <v>213</v>
      </c>
      <c r="C45" s="152" t="s">
        <v>72</v>
      </c>
      <c r="D45" s="24"/>
      <c r="E45" s="149">
        <v>132.44</v>
      </c>
      <c r="F45" s="150">
        <v>15081</v>
      </c>
      <c r="G45" s="103">
        <v>36909</v>
      </c>
      <c r="H45" s="103">
        <v>17630</v>
      </c>
      <c r="I45" s="103">
        <v>19279</v>
      </c>
      <c r="J45" s="104">
        <v>-61</v>
      </c>
      <c r="K45" s="105">
        <v>-27</v>
      </c>
      <c r="L45" s="106">
        <v>-34</v>
      </c>
      <c r="M45" s="104">
        <v>-29</v>
      </c>
      <c r="N45" s="105">
        <v>-14</v>
      </c>
      <c r="O45" s="151">
        <v>-15</v>
      </c>
      <c r="P45" s="104">
        <v>17</v>
      </c>
      <c r="Q45" s="105">
        <v>8</v>
      </c>
      <c r="R45" s="106">
        <v>9</v>
      </c>
      <c r="S45" s="107">
        <v>8</v>
      </c>
      <c r="T45" s="108">
        <v>9</v>
      </c>
      <c r="U45" s="108">
        <v>0</v>
      </c>
      <c r="V45" s="109">
        <v>0</v>
      </c>
      <c r="W45" s="104">
        <v>46</v>
      </c>
      <c r="X45" s="105">
        <v>22</v>
      </c>
      <c r="Y45" s="106">
        <v>24</v>
      </c>
      <c r="Z45" s="107">
        <v>22</v>
      </c>
      <c r="AA45" s="108">
        <v>24</v>
      </c>
      <c r="AB45" s="108">
        <v>0</v>
      </c>
      <c r="AC45" s="109">
        <v>0</v>
      </c>
      <c r="AD45" s="110">
        <v>-32</v>
      </c>
      <c r="AE45" s="111">
        <v>-13</v>
      </c>
      <c r="AF45" s="112">
        <v>-19</v>
      </c>
      <c r="AG45" s="110">
        <v>72</v>
      </c>
      <c r="AH45" s="111">
        <v>37</v>
      </c>
      <c r="AI45" s="113">
        <v>35</v>
      </c>
      <c r="AJ45" s="114">
        <v>26</v>
      </c>
      <c r="AK45" s="115">
        <v>23</v>
      </c>
      <c r="AL45" s="115">
        <v>11</v>
      </c>
      <c r="AM45" s="116">
        <v>12</v>
      </c>
      <c r="AN45" s="110">
        <v>0</v>
      </c>
      <c r="AO45" s="112">
        <v>0</v>
      </c>
      <c r="AP45" s="117">
        <v>104</v>
      </c>
      <c r="AQ45" s="111">
        <v>50</v>
      </c>
      <c r="AR45" s="113">
        <v>54</v>
      </c>
      <c r="AS45" s="114">
        <v>45</v>
      </c>
      <c r="AT45" s="115">
        <v>50</v>
      </c>
      <c r="AU45" s="115">
        <v>5</v>
      </c>
      <c r="AV45" s="116">
        <v>3</v>
      </c>
      <c r="AW45" s="110">
        <v>0</v>
      </c>
      <c r="AX45" s="112">
        <v>1</v>
      </c>
      <c r="AY45" s="118">
        <v>-11</v>
      </c>
    </row>
    <row r="46" spans="1:51" x14ac:dyDescent="0.15">
      <c r="A46">
        <v>3</v>
      </c>
      <c r="B46">
        <v>214</v>
      </c>
      <c r="C46" s="152" t="s">
        <v>73</v>
      </c>
      <c r="D46" s="24" t="s">
        <v>51</v>
      </c>
      <c r="E46" s="149">
        <v>101.8</v>
      </c>
      <c r="F46" s="150">
        <v>96770</v>
      </c>
      <c r="G46" s="103">
        <v>222208</v>
      </c>
      <c r="H46" s="103">
        <v>101671</v>
      </c>
      <c r="I46" s="103">
        <v>120537</v>
      </c>
      <c r="J46" s="104">
        <v>-88</v>
      </c>
      <c r="K46" s="105">
        <v>0</v>
      </c>
      <c r="L46" s="106">
        <v>-88</v>
      </c>
      <c r="M46" s="104">
        <v>-138</v>
      </c>
      <c r="N46" s="105">
        <v>-55</v>
      </c>
      <c r="O46" s="151">
        <v>-83</v>
      </c>
      <c r="P46" s="104">
        <v>79</v>
      </c>
      <c r="Q46" s="105">
        <v>41</v>
      </c>
      <c r="R46" s="106">
        <v>38</v>
      </c>
      <c r="S46" s="107">
        <v>41</v>
      </c>
      <c r="T46" s="108">
        <v>38</v>
      </c>
      <c r="U46" s="108">
        <v>0</v>
      </c>
      <c r="V46" s="109">
        <v>0</v>
      </c>
      <c r="W46" s="104">
        <v>217</v>
      </c>
      <c r="X46" s="105">
        <v>96</v>
      </c>
      <c r="Y46" s="106">
        <v>121</v>
      </c>
      <c r="Z46" s="107">
        <v>96</v>
      </c>
      <c r="AA46" s="108">
        <v>120</v>
      </c>
      <c r="AB46" s="108">
        <v>0</v>
      </c>
      <c r="AC46" s="109">
        <v>1</v>
      </c>
      <c r="AD46" s="110">
        <v>50</v>
      </c>
      <c r="AE46" s="111">
        <v>55</v>
      </c>
      <c r="AF46" s="112">
        <v>-5</v>
      </c>
      <c r="AG46" s="110">
        <v>631</v>
      </c>
      <c r="AH46" s="111">
        <v>327</v>
      </c>
      <c r="AI46" s="113">
        <v>304</v>
      </c>
      <c r="AJ46" s="114">
        <v>282</v>
      </c>
      <c r="AK46" s="115">
        <v>281</v>
      </c>
      <c r="AL46" s="115">
        <v>43</v>
      </c>
      <c r="AM46" s="116">
        <v>20</v>
      </c>
      <c r="AN46" s="110">
        <v>2</v>
      </c>
      <c r="AO46" s="112">
        <v>3</v>
      </c>
      <c r="AP46" s="117">
        <v>581</v>
      </c>
      <c r="AQ46" s="111">
        <v>272</v>
      </c>
      <c r="AR46" s="113">
        <v>309</v>
      </c>
      <c r="AS46" s="114">
        <v>225</v>
      </c>
      <c r="AT46" s="115">
        <v>287</v>
      </c>
      <c r="AU46" s="115">
        <v>40</v>
      </c>
      <c r="AV46" s="116">
        <v>21</v>
      </c>
      <c r="AW46" s="110">
        <v>7</v>
      </c>
      <c r="AX46" s="112">
        <v>1</v>
      </c>
      <c r="AY46" s="118">
        <v>36</v>
      </c>
    </row>
    <row r="47" spans="1:51" x14ac:dyDescent="0.15">
      <c r="A47">
        <v>5</v>
      </c>
      <c r="B47">
        <v>215</v>
      </c>
      <c r="C47" s="152" t="s">
        <v>74</v>
      </c>
      <c r="D47" s="24"/>
      <c r="E47" s="149">
        <v>176.51</v>
      </c>
      <c r="F47" s="150">
        <v>30811</v>
      </c>
      <c r="G47" s="103">
        <v>72795</v>
      </c>
      <c r="H47" s="103">
        <v>34886</v>
      </c>
      <c r="I47" s="103">
        <v>37909</v>
      </c>
      <c r="J47" s="104">
        <v>-49</v>
      </c>
      <c r="K47" s="105">
        <v>-34</v>
      </c>
      <c r="L47" s="106">
        <v>-15</v>
      </c>
      <c r="M47" s="104">
        <v>-55</v>
      </c>
      <c r="N47" s="105">
        <v>-34</v>
      </c>
      <c r="O47" s="151">
        <v>-21</v>
      </c>
      <c r="P47" s="104">
        <v>31</v>
      </c>
      <c r="Q47" s="105">
        <v>14</v>
      </c>
      <c r="R47" s="106">
        <v>17</v>
      </c>
      <c r="S47" s="107">
        <v>14</v>
      </c>
      <c r="T47" s="108">
        <v>15</v>
      </c>
      <c r="U47" s="108">
        <v>0</v>
      </c>
      <c r="V47" s="109">
        <v>2</v>
      </c>
      <c r="W47" s="104">
        <v>86</v>
      </c>
      <c r="X47" s="105">
        <v>48</v>
      </c>
      <c r="Y47" s="106">
        <v>38</v>
      </c>
      <c r="Z47" s="107">
        <v>48</v>
      </c>
      <c r="AA47" s="108">
        <v>38</v>
      </c>
      <c r="AB47" s="108">
        <v>0</v>
      </c>
      <c r="AC47" s="109">
        <v>0</v>
      </c>
      <c r="AD47" s="110">
        <v>6</v>
      </c>
      <c r="AE47" s="111">
        <v>0</v>
      </c>
      <c r="AF47" s="112">
        <v>6</v>
      </c>
      <c r="AG47" s="110">
        <v>195</v>
      </c>
      <c r="AH47" s="111">
        <v>101</v>
      </c>
      <c r="AI47" s="113">
        <v>94</v>
      </c>
      <c r="AJ47" s="114">
        <v>51</v>
      </c>
      <c r="AK47" s="115">
        <v>71</v>
      </c>
      <c r="AL47" s="115">
        <v>48</v>
      </c>
      <c r="AM47" s="116">
        <v>23</v>
      </c>
      <c r="AN47" s="110">
        <v>2</v>
      </c>
      <c r="AO47" s="112">
        <v>0</v>
      </c>
      <c r="AP47" s="117">
        <v>189</v>
      </c>
      <c r="AQ47" s="111">
        <v>101</v>
      </c>
      <c r="AR47" s="113">
        <v>88</v>
      </c>
      <c r="AS47" s="114">
        <v>64</v>
      </c>
      <c r="AT47" s="115">
        <v>57</v>
      </c>
      <c r="AU47" s="115">
        <v>37</v>
      </c>
      <c r="AV47" s="116">
        <v>31</v>
      </c>
      <c r="AW47" s="110">
        <v>0</v>
      </c>
      <c r="AX47" s="112">
        <v>0</v>
      </c>
      <c r="AY47" s="118">
        <v>-4</v>
      </c>
    </row>
    <row r="48" spans="1:51" x14ac:dyDescent="0.15">
      <c r="A48">
        <v>4</v>
      </c>
      <c r="B48">
        <v>216</v>
      </c>
      <c r="C48" s="152" t="s">
        <v>75</v>
      </c>
      <c r="D48" s="24"/>
      <c r="E48" s="149">
        <v>34.380000000000003</v>
      </c>
      <c r="F48" s="150">
        <v>37223</v>
      </c>
      <c r="G48" s="103">
        <v>85263</v>
      </c>
      <c r="H48" s="103">
        <v>41112</v>
      </c>
      <c r="I48" s="103">
        <v>44151</v>
      </c>
      <c r="J48" s="104">
        <v>-105</v>
      </c>
      <c r="K48" s="105">
        <v>-55</v>
      </c>
      <c r="L48" s="106">
        <v>-50</v>
      </c>
      <c r="M48" s="104">
        <v>-64</v>
      </c>
      <c r="N48" s="105">
        <v>-25</v>
      </c>
      <c r="O48" s="151">
        <v>-39</v>
      </c>
      <c r="P48" s="104">
        <v>31</v>
      </c>
      <c r="Q48" s="105">
        <v>12</v>
      </c>
      <c r="R48" s="106">
        <v>19</v>
      </c>
      <c r="S48" s="107">
        <v>12</v>
      </c>
      <c r="T48" s="108">
        <v>19</v>
      </c>
      <c r="U48" s="108">
        <v>0</v>
      </c>
      <c r="V48" s="109">
        <v>0</v>
      </c>
      <c r="W48" s="104">
        <v>95</v>
      </c>
      <c r="X48" s="105">
        <v>37</v>
      </c>
      <c r="Y48" s="106">
        <v>58</v>
      </c>
      <c r="Z48" s="107">
        <v>36</v>
      </c>
      <c r="AA48" s="108">
        <v>55</v>
      </c>
      <c r="AB48" s="108">
        <v>1</v>
      </c>
      <c r="AC48" s="109">
        <v>3</v>
      </c>
      <c r="AD48" s="110">
        <v>-41</v>
      </c>
      <c r="AE48" s="111">
        <v>-30</v>
      </c>
      <c r="AF48" s="112">
        <v>-11</v>
      </c>
      <c r="AG48" s="110">
        <v>163</v>
      </c>
      <c r="AH48" s="111">
        <v>88</v>
      </c>
      <c r="AI48" s="113">
        <v>75</v>
      </c>
      <c r="AJ48" s="114">
        <v>60</v>
      </c>
      <c r="AK48" s="115">
        <v>62</v>
      </c>
      <c r="AL48" s="115">
        <v>25</v>
      </c>
      <c r="AM48" s="116">
        <v>12</v>
      </c>
      <c r="AN48" s="110">
        <v>3</v>
      </c>
      <c r="AO48" s="112">
        <v>1</v>
      </c>
      <c r="AP48" s="117">
        <v>204</v>
      </c>
      <c r="AQ48" s="111">
        <v>118</v>
      </c>
      <c r="AR48" s="113">
        <v>86</v>
      </c>
      <c r="AS48" s="114">
        <v>99</v>
      </c>
      <c r="AT48" s="115">
        <v>76</v>
      </c>
      <c r="AU48" s="115">
        <v>16</v>
      </c>
      <c r="AV48" s="116">
        <v>8</v>
      </c>
      <c r="AW48" s="110">
        <v>3</v>
      </c>
      <c r="AX48" s="112">
        <v>2</v>
      </c>
      <c r="AY48" s="118">
        <v>-14</v>
      </c>
    </row>
    <row r="49" spans="1:51" x14ac:dyDescent="0.15">
      <c r="A49">
        <v>3</v>
      </c>
      <c r="B49" s="153">
        <v>217</v>
      </c>
      <c r="C49" s="152" t="s">
        <v>76</v>
      </c>
      <c r="D49" s="24"/>
      <c r="E49" s="149">
        <v>53.44</v>
      </c>
      <c r="F49" s="150">
        <v>64607</v>
      </c>
      <c r="G49" s="103">
        <v>150053</v>
      </c>
      <c r="H49" s="103">
        <v>69972</v>
      </c>
      <c r="I49" s="103">
        <v>80081</v>
      </c>
      <c r="J49" s="104">
        <v>-32</v>
      </c>
      <c r="K49" s="105">
        <v>8</v>
      </c>
      <c r="L49" s="106">
        <v>-40</v>
      </c>
      <c r="M49" s="104">
        <v>-80</v>
      </c>
      <c r="N49" s="105">
        <v>-34</v>
      </c>
      <c r="O49" s="151">
        <v>-46</v>
      </c>
      <c r="P49" s="104">
        <v>82</v>
      </c>
      <c r="Q49" s="105">
        <v>45</v>
      </c>
      <c r="R49" s="106">
        <v>37</v>
      </c>
      <c r="S49" s="107">
        <v>44</v>
      </c>
      <c r="T49" s="108">
        <v>37</v>
      </c>
      <c r="U49" s="108">
        <v>1</v>
      </c>
      <c r="V49" s="109">
        <v>0</v>
      </c>
      <c r="W49" s="104">
        <v>162</v>
      </c>
      <c r="X49" s="105">
        <v>79</v>
      </c>
      <c r="Y49" s="106">
        <v>83</v>
      </c>
      <c r="Z49" s="107">
        <v>79</v>
      </c>
      <c r="AA49" s="108">
        <v>83</v>
      </c>
      <c r="AB49" s="108">
        <v>0</v>
      </c>
      <c r="AC49" s="109">
        <v>0</v>
      </c>
      <c r="AD49" s="110">
        <v>48</v>
      </c>
      <c r="AE49" s="111">
        <v>42</v>
      </c>
      <c r="AF49" s="112">
        <v>6</v>
      </c>
      <c r="AG49" s="110">
        <v>445</v>
      </c>
      <c r="AH49" s="111">
        <v>231</v>
      </c>
      <c r="AI49" s="113">
        <v>214</v>
      </c>
      <c r="AJ49" s="114">
        <v>177</v>
      </c>
      <c r="AK49" s="115">
        <v>169</v>
      </c>
      <c r="AL49" s="115">
        <v>53</v>
      </c>
      <c r="AM49" s="116">
        <v>43</v>
      </c>
      <c r="AN49" s="110">
        <v>1</v>
      </c>
      <c r="AO49" s="112">
        <v>2</v>
      </c>
      <c r="AP49" s="117">
        <v>397</v>
      </c>
      <c r="AQ49" s="111">
        <v>189</v>
      </c>
      <c r="AR49" s="113">
        <v>208</v>
      </c>
      <c r="AS49" s="114">
        <v>163</v>
      </c>
      <c r="AT49" s="115">
        <v>175</v>
      </c>
      <c r="AU49" s="115">
        <v>24</v>
      </c>
      <c r="AV49" s="116">
        <v>31</v>
      </c>
      <c r="AW49" s="110">
        <v>2</v>
      </c>
      <c r="AX49" s="112">
        <v>2</v>
      </c>
      <c r="AY49" s="118">
        <v>52</v>
      </c>
    </row>
    <row r="50" spans="1:51" x14ac:dyDescent="0.15">
      <c r="A50">
        <v>5</v>
      </c>
      <c r="B50">
        <v>218</v>
      </c>
      <c r="C50" s="152" t="s">
        <v>77</v>
      </c>
      <c r="D50" s="24" t="s">
        <v>51</v>
      </c>
      <c r="E50" s="149">
        <v>92.94</v>
      </c>
      <c r="F50" s="150">
        <v>18348</v>
      </c>
      <c r="G50" s="103">
        <v>46608</v>
      </c>
      <c r="H50" s="103">
        <v>22756</v>
      </c>
      <c r="I50" s="103">
        <v>23852</v>
      </c>
      <c r="J50" s="104">
        <v>17</v>
      </c>
      <c r="K50" s="105">
        <v>37</v>
      </c>
      <c r="L50" s="106">
        <v>-20</v>
      </c>
      <c r="M50" s="104">
        <v>-27</v>
      </c>
      <c r="N50" s="105">
        <v>-6</v>
      </c>
      <c r="O50" s="151">
        <v>-21</v>
      </c>
      <c r="P50" s="104">
        <v>23</v>
      </c>
      <c r="Q50" s="105">
        <v>13</v>
      </c>
      <c r="R50" s="106">
        <v>10</v>
      </c>
      <c r="S50" s="107">
        <v>13</v>
      </c>
      <c r="T50" s="108">
        <v>9</v>
      </c>
      <c r="U50" s="108">
        <v>0</v>
      </c>
      <c r="V50" s="109">
        <v>1</v>
      </c>
      <c r="W50" s="104">
        <v>50</v>
      </c>
      <c r="X50" s="105">
        <v>19</v>
      </c>
      <c r="Y50" s="106">
        <v>31</v>
      </c>
      <c r="Z50" s="107">
        <v>19</v>
      </c>
      <c r="AA50" s="108">
        <v>31</v>
      </c>
      <c r="AB50" s="108">
        <v>0</v>
      </c>
      <c r="AC50" s="109">
        <v>0</v>
      </c>
      <c r="AD50" s="110">
        <v>44</v>
      </c>
      <c r="AE50" s="111">
        <v>43</v>
      </c>
      <c r="AF50" s="112">
        <v>1</v>
      </c>
      <c r="AG50" s="110">
        <v>146</v>
      </c>
      <c r="AH50" s="111">
        <v>93</v>
      </c>
      <c r="AI50" s="113">
        <v>53</v>
      </c>
      <c r="AJ50" s="114">
        <v>50</v>
      </c>
      <c r="AK50" s="115">
        <v>32</v>
      </c>
      <c r="AL50" s="115">
        <v>41</v>
      </c>
      <c r="AM50" s="116">
        <v>21</v>
      </c>
      <c r="AN50" s="110">
        <v>2</v>
      </c>
      <c r="AO50" s="112">
        <v>0</v>
      </c>
      <c r="AP50" s="117">
        <v>102</v>
      </c>
      <c r="AQ50" s="111">
        <v>50</v>
      </c>
      <c r="AR50" s="113">
        <v>52</v>
      </c>
      <c r="AS50" s="114">
        <v>44</v>
      </c>
      <c r="AT50" s="115">
        <v>43</v>
      </c>
      <c r="AU50" s="115">
        <v>6</v>
      </c>
      <c r="AV50" s="116">
        <v>9</v>
      </c>
      <c r="AW50" s="110">
        <v>0</v>
      </c>
      <c r="AX50" s="112">
        <v>0</v>
      </c>
      <c r="AY50" s="118">
        <v>46</v>
      </c>
    </row>
    <row r="51" spans="1:51" x14ac:dyDescent="0.15">
      <c r="A51">
        <v>3</v>
      </c>
      <c r="B51">
        <v>219</v>
      </c>
      <c r="C51" s="152" t="s">
        <v>78</v>
      </c>
      <c r="D51" s="24"/>
      <c r="E51" s="149">
        <v>210.32</v>
      </c>
      <c r="F51" s="150">
        <v>42711</v>
      </c>
      <c r="G51" s="103">
        <v>105543</v>
      </c>
      <c r="H51" s="103">
        <v>50445</v>
      </c>
      <c r="I51" s="103">
        <v>55098</v>
      </c>
      <c r="J51" s="104">
        <v>-45</v>
      </c>
      <c r="K51" s="105">
        <v>-20</v>
      </c>
      <c r="L51" s="106">
        <v>-25</v>
      </c>
      <c r="M51" s="104">
        <v>-32</v>
      </c>
      <c r="N51" s="105">
        <v>-21</v>
      </c>
      <c r="O51" s="151">
        <v>-11</v>
      </c>
      <c r="P51" s="104">
        <v>44</v>
      </c>
      <c r="Q51" s="105">
        <v>22</v>
      </c>
      <c r="R51" s="106">
        <v>22</v>
      </c>
      <c r="S51" s="107">
        <v>22</v>
      </c>
      <c r="T51" s="108">
        <v>21</v>
      </c>
      <c r="U51" s="108">
        <v>0</v>
      </c>
      <c r="V51" s="109">
        <v>1</v>
      </c>
      <c r="W51" s="104">
        <v>76</v>
      </c>
      <c r="X51" s="105">
        <v>43</v>
      </c>
      <c r="Y51" s="106">
        <v>33</v>
      </c>
      <c r="Z51" s="107">
        <v>42</v>
      </c>
      <c r="AA51" s="108">
        <v>33</v>
      </c>
      <c r="AB51" s="108">
        <v>1</v>
      </c>
      <c r="AC51" s="109">
        <v>0</v>
      </c>
      <c r="AD51" s="110">
        <v>-13</v>
      </c>
      <c r="AE51" s="111">
        <v>1</v>
      </c>
      <c r="AF51" s="112">
        <v>-14</v>
      </c>
      <c r="AG51" s="110">
        <v>244</v>
      </c>
      <c r="AH51" s="111">
        <v>130</v>
      </c>
      <c r="AI51" s="113">
        <v>114</v>
      </c>
      <c r="AJ51" s="114">
        <v>110</v>
      </c>
      <c r="AK51" s="115">
        <v>106</v>
      </c>
      <c r="AL51" s="115">
        <v>18</v>
      </c>
      <c r="AM51" s="116">
        <v>5</v>
      </c>
      <c r="AN51" s="110">
        <v>2</v>
      </c>
      <c r="AO51" s="112">
        <v>3</v>
      </c>
      <c r="AP51" s="117">
        <v>257</v>
      </c>
      <c r="AQ51" s="111">
        <v>129</v>
      </c>
      <c r="AR51" s="113">
        <v>128</v>
      </c>
      <c r="AS51" s="114">
        <v>118</v>
      </c>
      <c r="AT51" s="115">
        <v>121</v>
      </c>
      <c r="AU51" s="115">
        <v>10</v>
      </c>
      <c r="AV51" s="116">
        <v>6</v>
      </c>
      <c r="AW51" s="110">
        <v>1</v>
      </c>
      <c r="AX51" s="112">
        <v>1</v>
      </c>
      <c r="AY51" s="118">
        <v>20</v>
      </c>
    </row>
    <row r="52" spans="1:51" x14ac:dyDescent="0.15">
      <c r="A52">
        <v>5</v>
      </c>
      <c r="B52">
        <v>220</v>
      </c>
      <c r="C52" s="152" t="s">
        <v>79</v>
      </c>
      <c r="D52" s="24" t="s">
        <v>51</v>
      </c>
      <c r="E52" s="149">
        <v>150.97999999999999</v>
      </c>
      <c r="F52" s="150">
        <v>16419</v>
      </c>
      <c r="G52" s="103">
        <v>41064</v>
      </c>
      <c r="H52" s="103">
        <v>20292</v>
      </c>
      <c r="I52" s="103">
        <v>20772</v>
      </c>
      <c r="J52" s="104">
        <v>1</v>
      </c>
      <c r="K52" s="105">
        <v>1</v>
      </c>
      <c r="L52" s="106">
        <v>0</v>
      </c>
      <c r="M52" s="104">
        <v>-39</v>
      </c>
      <c r="N52" s="105">
        <v>-20</v>
      </c>
      <c r="O52" s="151">
        <v>-19</v>
      </c>
      <c r="P52" s="104">
        <v>12</v>
      </c>
      <c r="Q52" s="105">
        <v>3</v>
      </c>
      <c r="R52" s="106">
        <v>9</v>
      </c>
      <c r="S52" s="107">
        <v>1</v>
      </c>
      <c r="T52" s="108">
        <v>9</v>
      </c>
      <c r="U52" s="108">
        <v>2</v>
      </c>
      <c r="V52" s="109">
        <v>0</v>
      </c>
      <c r="W52" s="104">
        <v>51</v>
      </c>
      <c r="X52" s="105">
        <v>23</v>
      </c>
      <c r="Y52" s="106">
        <v>28</v>
      </c>
      <c r="Z52" s="107">
        <v>23</v>
      </c>
      <c r="AA52" s="108">
        <v>28</v>
      </c>
      <c r="AB52" s="108">
        <v>0</v>
      </c>
      <c r="AC52" s="109">
        <v>0</v>
      </c>
      <c r="AD52" s="110">
        <v>40</v>
      </c>
      <c r="AE52" s="111">
        <v>21</v>
      </c>
      <c r="AF52" s="112">
        <v>19</v>
      </c>
      <c r="AG52" s="110">
        <v>136</v>
      </c>
      <c r="AH52" s="111">
        <v>73</v>
      </c>
      <c r="AI52" s="113">
        <v>63</v>
      </c>
      <c r="AJ52" s="114">
        <v>52</v>
      </c>
      <c r="AK52" s="115">
        <v>32</v>
      </c>
      <c r="AL52" s="115">
        <v>21</v>
      </c>
      <c r="AM52" s="116">
        <v>29</v>
      </c>
      <c r="AN52" s="110">
        <v>0</v>
      </c>
      <c r="AO52" s="112">
        <v>2</v>
      </c>
      <c r="AP52" s="117">
        <v>96</v>
      </c>
      <c r="AQ52" s="111">
        <v>52</v>
      </c>
      <c r="AR52" s="113">
        <v>44</v>
      </c>
      <c r="AS52" s="114">
        <v>43</v>
      </c>
      <c r="AT52" s="115">
        <v>38</v>
      </c>
      <c r="AU52" s="115">
        <v>9</v>
      </c>
      <c r="AV52" s="116">
        <v>6</v>
      </c>
      <c r="AW52" s="110">
        <v>0</v>
      </c>
      <c r="AX52" s="112">
        <v>0</v>
      </c>
      <c r="AY52" s="118">
        <v>44</v>
      </c>
    </row>
    <row r="53" spans="1:51" x14ac:dyDescent="0.15">
      <c r="A53">
        <v>9</v>
      </c>
      <c r="B53">
        <v>221</v>
      </c>
      <c r="C53" s="152" t="s">
        <v>80</v>
      </c>
      <c r="D53" s="24"/>
      <c r="E53" s="149">
        <v>377.59</v>
      </c>
      <c r="F53" s="150">
        <v>15920</v>
      </c>
      <c r="G53" s="103">
        <v>38327</v>
      </c>
      <c r="H53" s="103">
        <v>18232</v>
      </c>
      <c r="I53" s="103">
        <v>20095</v>
      </c>
      <c r="J53" s="104">
        <v>-19</v>
      </c>
      <c r="K53" s="105">
        <v>-24</v>
      </c>
      <c r="L53" s="106">
        <v>5</v>
      </c>
      <c r="M53" s="104">
        <v>-41</v>
      </c>
      <c r="N53" s="105">
        <v>-20</v>
      </c>
      <c r="O53" s="151">
        <v>-21</v>
      </c>
      <c r="P53" s="104">
        <v>10</v>
      </c>
      <c r="Q53" s="105">
        <v>7</v>
      </c>
      <c r="R53" s="106">
        <v>3</v>
      </c>
      <c r="S53" s="107">
        <v>6</v>
      </c>
      <c r="T53" s="108">
        <v>3</v>
      </c>
      <c r="U53" s="108">
        <v>1</v>
      </c>
      <c r="V53" s="109">
        <v>0</v>
      </c>
      <c r="W53" s="104">
        <v>51</v>
      </c>
      <c r="X53" s="105">
        <v>27</v>
      </c>
      <c r="Y53" s="106">
        <v>24</v>
      </c>
      <c r="Z53" s="107">
        <v>26</v>
      </c>
      <c r="AA53" s="108">
        <v>24</v>
      </c>
      <c r="AB53" s="108">
        <v>1</v>
      </c>
      <c r="AC53" s="109">
        <v>0</v>
      </c>
      <c r="AD53" s="110">
        <v>22</v>
      </c>
      <c r="AE53" s="111">
        <v>-4</v>
      </c>
      <c r="AF53" s="112">
        <v>26</v>
      </c>
      <c r="AG53" s="110">
        <v>116</v>
      </c>
      <c r="AH53" s="111">
        <v>43</v>
      </c>
      <c r="AI53" s="113">
        <v>73</v>
      </c>
      <c r="AJ53" s="114">
        <v>33</v>
      </c>
      <c r="AK53" s="115">
        <v>44</v>
      </c>
      <c r="AL53" s="115">
        <v>10</v>
      </c>
      <c r="AM53" s="116">
        <v>29</v>
      </c>
      <c r="AN53" s="110">
        <v>0</v>
      </c>
      <c r="AO53" s="112">
        <v>0</v>
      </c>
      <c r="AP53" s="117">
        <v>94</v>
      </c>
      <c r="AQ53" s="111">
        <v>47</v>
      </c>
      <c r="AR53" s="113">
        <v>47</v>
      </c>
      <c r="AS53" s="114">
        <v>37</v>
      </c>
      <c r="AT53" s="115">
        <v>35</v>
      </c>
      <c r="AU53" s="115">
        <v>10</v>
      </c>
      <c r="AV53" s="116">
        <v>11</v>
      </c>
      <c r="AW53" s="110">
        <v>0</v>
      </c>
      <c r="AX53" s="112">
        <v>1</v>
      </c>
      <c r="AY53" s="118">
        <v>9</v>
      </c>
    </row>
    <row r="54" spans="1:51" x14ac:dyDescent="0.15">
      <c r="A54">
        <v>8</v>
      </c>
      <c r="B54">
        <v>222</v>
      </c>
      <c r="C54" s="152" t="s">
        <v>81</v>
      </c>
      <c r="D54" s="24"/>
      <c r="E54" s="149">
        <v>422.91</v>
      </c>
      <c r="F54" s="150">
        <v>8196</v>
      </c>
      <c r="G54" s="102">
        <v>20773</v>
      </c>
      <c r="H54" s="102">
        <v>9963</v>
      </c>
      <c r="I54" s="102">
        <v>10810</v>
      </c>
      <c r="J54" s="104">
        <v>-48</v>
      </c>
      <c r="K54" s="105">
        <v>-28</v>
      </c>
      <c r="L54" s="106">
        <v>-20</v>
      </c>
      <c r="M54" s="104">
        <v>-41</v>
      </c>
      <c r="N54" s="105">
        <v>-24</v>
      </c>
      <c r="O54" s="151">
        <v>-17</v>
      </c>
      <c r="P54" s="104">
        <v>9</v>
      </c>
      <c r="Q54" s="105">
        <v>4</v>
      </c>
      <c r="R54" s="106">
        <v>5</v>
      </c>
      <c r="S54" s="107">
        <v>4</v>
      </c>
      <c r="T54" s="108">
        <v>5</v>
      </c>
      <c r="U54" s="108">
        <v>0</v>
      </c>
      <c r="V54" s="109">
        <v>0</v>
      </c>
      <c r="W54" s="104">
        <v>50</v>
      </c>
      <c r="X54" s="105">
        <v>28</v>
      </c>
      <c r="Y54" s="106">
        <v>22</v>
      </c>
      <c r="Z54" s="107">
        <v>28</v>
      </c>
      <c r="AA54" s="108">
        <v>22</v>
      </c>
      <c r="AB54" s="108">
        <v>0</v>
      </c>
      <c r="AC54" s="109">
        <v>0</v>
      </c>
      <c r="AD54" s="110">
        <v>-7</v>
      </c>
      <c r="AE54" s="111">
        <v>-4</v>
      </c>
      <c r="AF54" s="112">
        <v>-3</v>
      </c>
      <c r="AG54" s="110">
        <v>32</v>
      </c>
      <c r="AH54" s="111">
        <v>17</v>
      </c>
      <c r="AI54" s="113">
        <v>15</v>
      </c>
      <c r="AJ54" s="114">
        <v>15</v>
      </c>
      <c r="AK54" s="115">
        <v>15</v>
      </c>
      <c r="AL54" s="115">
        <v>2</v>
      </c>
      <c r="AM54" s="116">
        <v>0</v>
      </c>
      <c r="AN54" s="110">
        <v>0</v>
      </c>
      <c r="AO54" s="112">
        <v>0</v>
      </c>
      <c r="AP54" s="117">
        <v>39</v>
      </c>
      <c r="AQ54" s="111">
        <v>21</v>
      </c>
      <c r="AR54" s="113">
        <v>18</v>
      </c>
      <c r="AS54" s="114">
        <v>20</v>
      </c>
      <c r="AT54" s="115">
        <v>14</v>
      </c>
      <c r="AU54" s="115">
        <v>1</v>
      </c>
      <c r="AV54" s="116">
        <v>4</v>
      </c>
      <c r="AW54" s="110">
        <v>0</v>
      </c>
      <c r="AX54" s="112">
        <v>0</v>
      </c>
      <c r="AY54" s="118">
        <v>-20</v>
      </c>
    </row>
    <row r="55" spans="1:51" x14ac:dyDescent="0.15">
      <c r="A55">
        <v>9</v>
      </c>
      <c r="B55">
        <v>223</v>
      </c>
      <c r="C55" s="152" t="s">
        <v>82</v>
      </c>
      <c r="D55" s="24"/>
      <c r="E55" s="149">
        <v>493.21</v>
      </c>
      <c r="F55" s="150">
        <v>23458</v>
      </c>
      <c r="G55" s="103">
        <v>59148</v>
      </c>
      <c r="H55" s="103">
        <v>28509</v>
      </c>
      <c r="I55" s="103">
        <v>30639</v>
      </c>
      <c r="J55" s="104">
        <v>-53</v>
      </c>
      <c r="K55" s="105">
        <v>-34</v>
      </c>
      <c r="L55" s="106">
        <v>-19</v>
      </c>
      <c r="M55" s="104">
        <v>-69</v>
      </c>
      <c r="N55" s="105">
        <v>-37</v>
      </c>
      <c r="O55" s="151">
        <v>-32</v>
      </c>
      <c r="P55" s="104">
        <v>26</v>
      </c>
      <c r="Q55" s="105">
        <v>16</v>
      </c>
      <c r="R55" s="106">
        <v>10</v>
      </c>
      <c r="S55" s="107">
        <v>16</v>
      </c>
      <c r="T55" s="108">
        <v>10</v>
      </c>
      <c r="U55" s="108">
        <v>0</v>
      </c>
      <c r="V55" s="109">
        <v>0</v>
      </c>
      <c r="W55" s="104">
        <v>95</v>
      </c>
      <c r="X55" s="105">
        <v>53</v>
      </c>
      <c r="Y55" s="106">
        <v>42</v>
      </c>
      <c r="Z55" s="107">
        <v>53</v>
      </c>
      <c r="AA55" s="108">
        <v>42</v>
      </c>
      <c r="AB55" s="108">
        <v>0</v>
      </c>
      <c r="AC55" s="109">
        <v>0</v>
      </c>
      <c r="AD55" s="110">
        <v>16</v>
      </c>
      <c r="AE55" s="111">
        <v>3</v>
      </c>
      <c r="AF55" s="112">
        <v>13</v>
      </c>
      <c r="AG55" s="110">
        <v>117</v>
      </c>
      <c r="AH55" s="111">
        <v>69</v>
      </c>
      <c r="AI55" s="113">
        <v>48</v>
      </c>
      <c r="AJ55" s="114">
        <v>33</v>
      </c>
      <c r="AK55" s="115">
        <v>28</v>
      </c>
      <c r="AL55" s="115">
        <v>36</v>
      </c>
      <c r="AM55" s="116">
        <v>20</v>
      </c>
      <c r="AN55" s="110">
        <v>0</v>
      </c>
      <c r="AO55" s="112">
        <v>0</v>
      </c>
      <c r="AP55" s="117">
        <v>101</v>
      </c>
      <c r="AQ55" s="111">
        <v>66</v>
      </c>
      <c r="AR55" s="113">
        <v>35</v>
      </c>
      <c r="AS55" s="114">
        <v>48</v>
      </c>
      <c r="AT55" s="115">
        <v>29</v>
      </c>
      <c r="AU55" s="115">
        <v>16</v>
      </c>
      <c r="AV55" s="116">
        <v>6</v>
      </c>
      <c r="AW55" s="110">
        <v>2</v>
      </c>
      <c r="AX55" s="112">
        <v>0</v>
      </c>
      <c r="AY55" s="118">
        <v>22</v>
      </c>
    </row>
    <row r="56" spans="1:51" x14ac:dyDescent="0.15">
      <c r="A56">
        <v>10</v>
      </c>
      <c r="B56">
        <v>224</v>
      </c>
      <c r="C56" s="152" t="s">
        <v>83</v>
      </c>
      <c r="D56" s="24"/>
      <c r="E56" s="149">
        <v>229.01</v>
      </c>
      <c r="F56" s="150">
        <v>17318</v>
      </c>
      <c r="G56" s="103">
        <v>42143</v>
      </c>
      <c r="H56" s="103">
        <v>20115</v>
      </c>
      <c r="I56" s="103">
        <v>22028</v>
      </c>
      <c r="J56" s="104">
        <v>-63</v>
      </c>
      <c r="K56" s="105">
        <v>-45</v>
      </c>
      <c r="L56" s="106">
        <v>-18</v>
      </c>
      <c r="M56" s="104">
        <v>-51</v>
      </c>
      <c r="N56" s="105">
        <v>-35</v>
      </c>
      <c r="O56" s="151">
        <v>-16</v>
      </c>
      <c r="P56" s="104">
        <v>11</v>
      </c>
      <c r="Q56" s="105">
        <v>5</v>
      </c>
      <c r="R56" s="106">
        <v>6</v>
      </c>
      <c r="S56" s="107">
        <v>5</v>
      </c>
      <c r="T56" s="108">
        <v>6</v>
      </c>
      <c r="U56" s="108">
        <v>0</v>
      </c>
      <c r="V56" s="109">
        <v>0</v>
      </c>
      <c r="W56" s="104">
        <v>62</v>
      </c>
      <c r="X56" s="105">
        <v>40</v>
      </c>
      <c r="Y56" s="106">
        <v>22</v>
      </c>
      <c r="Z56" s="107">
        <v>40</v>
      </c>
      <c r="AA56" s="108">
        <v>22</v>
      </c>
      <c r="AB56" s="108">
        <v>0</v>
      </c>
      <c r="AC56" s="109">
        <v>0</v>
      </c>
      <c r="AD56" s="110">
        <v>-12</v>
      </c>
      <c r="AE56" s="111">
        <v>-10</v>
      </c>
      <c r="AF56" s="112">
        <v>-2</v>
      </c>
      <c r="AG56" s="110">
        <v>88</v>
      </c>
      <c r="AH56" s="111">
        <v>41</v>
      </c>
      <c r="AI56" s="113">
        <v>47</v>
      </c>
      <c r="AJ56" s="114">
        <v>31</v>
      </c>
      <c r="AK56" s="115">
        <v>28</v>
      </c>
      <c r="AL56" s="115">
        <v>10</v>
      </c>
      <c r="AM56" s="116">
        <v>18</v>
      </c>
      <c r="AN56" s="110">
        <v>0</v>
      </c>
      <c r="AO56" s="112">
        <v>1</v>
      </c>
      <c r="AP56" s="117">
        <v>100</v>
      </c>
      <c r="AQ56" s="111">
        <v>51</v>
      </c>
      <c r="AR56" s="113">
        <v>49</v>
      </c>
      <c r="AS56" s="114">
        <v>26</v>
      </c>
      <c r="AT56" s="115">
        <v>21</v>
      </c>
      <c r="AU56" s="115">
        <v>24</v>
      </c>
      <c r="AV56" s="116">
        <v>25</v>
      </c>
      <c r="AW56" s="110">
        <v>1</v>
      </c>
      <c r="AX56" s="112">
        <v>3</v>
      </c>
      <c r="AY56" s="118">
        <v>-10</v>
      </c>
    </row>
    <row r="57" spans="1:51" x14ac:dyDescent="0.15">
      <c r="A57">
        <v>8</v>
      </c>
      <c r="B57">
        <v>225</v>
      </c>
      <c r="C57" s="152" t="s">
        <v>84</v>
      </c>
      <c r="D57" s="24"/>
      <c r="E57" s="149">
        <v>403.06</v>
      </c>
      <c r="F57" s="150">
        <v>11355</v>
      </c>
      <c r="G57" s="103">
        <v>27440</v>
      </c>
      <c r="H57" s="103">
        <v>13190</v>
      </c>
      <c r="I57" s="103">
        <v>14250</v>
      </c>
      <c r="J57" s="104">
        <v>-34</v>
      </c>
      <c r="K57" s="105">
        <v>-18</v>
      </c>
      <c r="L57" s="106">
        <v>-16</v>
      </c>
      <c r="M57" s="104">
        <v>-29</v>
      </c>
      <c r="N57" s="105">
        <v>-14</v>
      </c>
      <c r="O57" s="151">
        <v>-15</v>
      </c>
      <c r="P57" s="104">
        <v>15</v>
      </c>
      <c r="Q57" s="105">
        <v>8</v>
      </c>
      <c r="R57" s="106">
        <v>7</v>
      </c>
      <c r="S57" s="107">
        <v>8</v>
      </c>
      <c r="T57" s="108">
        <v>7</v>
      </c>
      <c r="U57" s="108">
        <v>0</v>
      </c>
      <c r="V57" s="109">
        <v>0</v>
      </c>
      <c r="W57" s="104">
        <v>44</v>
      </c>
      <c r="X57" s="105">
        <v>22</v>
      </c>
      <c r="Y57" s="106">
        <v>22</v>
      </c>
      <c r="Z57" s="107">
        <v>22</v>
      </c>
      <c r="AA57" s="108">
        <v>22</v>
      </c>
      <c r="AB57" s="108">
        <v>0</v>
      </c>
      <c r="AC57" s="109">
        <v>0</v>
      </c>
      <c r="AD57" s="110">
        <v>-5</v>
      </c>
      <c r="AE57" s="111">
        <v>-4</v>
      </c>
      <c r="AF57" s="112">
        <v>-1</v>
      </c>
      <c r="AG57" s="110">
        <v>56</v>
      </c>
      <c r="AH57" s="111">
        <v>32</v>
      </c>
      <c r="AI57" s="113">
        <v>24</v>
      </c>
      <c r="AJ57" s="114">
        <v>27</v>
      </c>
      <c r="AK57" s="115">
        <v>20</v>
      </c>
      <c r="AL57" s="115">
        <v>5</v>
      </c>
      <c r="AM57" s="116">
        <v>4</v>
      </c>
      <c r="AN57" s="110">
        <v>0</v>
      </c>
      <c r="AO57" s="112">
        <v>0</v>
      </c>
      <c r="AP57" s="117">
        <v>61</v>
      </c>
      <c r="AQ57" s="111">
        <v>36</v>
      </c>
      <c r="AR57" s="113">
        <v>25</v>
      </c>
      <c r="AS57" s="114">
        <v>34</v>
      </c>
      <c r="AT57" s="115">
        <v>25</v>
      </c>
      <c r="AU57" s="115">
        <v>2</v>
      </c>
      <c r="AV57" s="116">
        <v>0</v>
      </c>
      <c r="AW57" s="110">
        <v>0</v>
      </c>
      <c r="AX57" s="112">
        <v>0</v>
      </c>
      <c r="AY57" s="118">
        <v>-13</v>
      </c>
    </row>
    <row r="58" spans="1:51" x14ac:dyDescent="0.15">
      <c r="A58">
        <v>10</v>
      </c>
      <c r="B58">
        <v>226</v>
      </c>
      <c r="C58" s="152" t="s">
        <v>85</v>
      </c>
      <c r="D58" s="24"/>
      <c r="E58" s="149">
        <v>184.24</v>
      </c>
      <c r="F58" s="150">
        <v>17876</v>
      </c>
      <c r="G58" s="102">
        <v>40880</v>
      </c>
      <c r="H58" s="102">
        <v>19309</v>
      </c>
      <c r="I58" s="103">
        <v>21571</v>
      </c>
      <c r="J58" s="104">
        <v>3</v>
      </c>
      <c r="K58" s="105">
        <v>-8</v>
      </c>
      <c r="L58" s="106">
        <v>11</v>
      </c>
      <c r="M58" s="104">
        <v>-45</v>
      </c>
      <c r="N58" s="105">
        <v>-23</v>
      </c>
      <c r="O58" s="151">
        <v>-22</v>
      </c>
      <c r="P58" s="104">
        <v>16</v>
      </c>
      <c r="Q58" s="105">
        <v>8</v>
      </c>
      <c r="R58" s="106">
        <v>8</v>
      </c>
      <c r="S58" s="107">
        <v>8</v>
      </c>
      <c r="T58" s="108">
        <v>8</v>
      </c>
      <c r="U58" s="108">
        <v>0</v>
      </c>
      <c r="V58" s="109">
        <v>0</v>
      </c>
      <c r="W58" s="104">
        <v>61</v>
      </c>
      <c r="X58" s="105">
        <v>31</v>
      </c>
      <c r="Y58" s="106">
        <v>30</v>
      </c>
      <c r="Z58" s="107">
        <v>31</v>
      </c>
      <c r="AA58" s="108">
        <v>30</v>
      </c>
      <c r="AB58" s="108">
        <v>0</v>
      </c>
      <c r="AC58" s="109">
        <v>0</v>
      </c>
      <c r="AD58" s="110">
        <v>48</v>
      </c>
      <c r="AE58" s="111">
        <v>15</v>
      </c>
      <c r="AF58" s="112">
        <v>33</v>
      </c>
      <c r="AG58" s="110">
        <v>164</v>
      </c>
      <c r="AH58" s="111">
        <v>83</v>
      </c>
      <c r="AI58" s="113">
        <v>81</v>
      </c>
      <c r="AJ58" s="114">
        <v>43</v>
      </c>
      <c r="AK58" s="115">
        <v>53</v>
      </c>
      <c r="AL58" s="115">
        <v>39</v>
      </c>
      <c r="AM58" s="116">
        <v>26</v>
      </c>
      <c r="AN58" s="110">
        <v>1</v>
      </c>
      <c r="AO58" s="112">
        <v>2</v>
      </c>
      <c r="AP58" s="117">
        <v>116</v>
      </c>
      <c r="AQ58" s="111">
        <v>68</v>
      </c>
      <c r="AR58" s="113">
        <v>48</v>
      </c>
      <c r="AS58" s="114">
        <v>43</v>
      </c>
      <c r="AT58" s="115">
        <v>34</v>
      </c>
      <c r="AU58" s="115">
        <v>25</v>
      </c>
      <c r="AV58" s="116">
        <v>14</v>
      </c>
      <c r="AW58" s="110">
        <v>0</v>
      </c>
      <c r="AX58" s="112">
        <v>0</v>
      </c>
      <c r="AY58" s="118">
        <v>26</v>
      </c>
    </row>
    <row r="59" spans="1:51" s="154" customFormat="1" x14ac:dyDescent="0.15">
      <c r="A59">
        <v>7</v>
      </c>
      <c r="B59">
        <v>227</v>
      </c>
      <c r="C59" s="152" t="s">
        <v>86</v>
      </c>
      <c r="D59" s="24"/>
      <c r="E59" s="149">
        <v>658.54</v>
      </c>
      <c r="F59" s="150">
        <v>12823</v>
      </c>
      <c r="G59" s="103">
        <v>32654</v>
      </c>
      <c r="H59" s="103">
        <v>15625</v>
      </c>
      <c r="I59" s="103">
        <v>17029</v>
      </c>
      <c r="J59" s="104">
        <v>-28</v>
      </c>
      <c r="K59" s="105">
        <v>-17</v>
      </c>
      <c r="L59" s="106">
        <v>-11</v>
      </c>
      <c r="M59" s="104">
        <v>-30</v>
      </c>
      <c r="N59" s="105">
        <v>-12</v>
      </c>
      <c r="O59" s="151">
        <v>-18</v>
      </c>
      <c r="P59" s="104">
        <v>7</v>
      </c>
      <c r="Q59" s="105">
        <v>5</v>
      </c>
      <c r="R59" s="106">
        <v>2</v>
      </c>
      <c r="S59" s="107">
        <v>5</v>
      </c>
      <c r="T59" s="108">
        <v>2</v>
      </c>
      <c r="U59" s="108">
        <v>0</v>
      </c>
      <c r="V59" s="109">
        <v>0</v>
      </c>
      <c r="W59" s="104">
        <v>37</v>
      </c>
      <c r="X59" s="105">
        <v>17</v>
      </c>
      <c r="Y59" s="106">
        <v>20</v>
      </c>
      <c r="Z59" s="107">
        <v>17</v>
      </c>
      <c r="AA59" s="108">
        <v>20</v>
      </c>
      <c r="AB59" s="108">
        <v>0</v>
      </c>
      <c r="AC59" s="109">
        <v>0</v>
      </c>
      <c r="AD59" s="104">
        <v>2</v>
      </c>
      <c r="AE59" s="105">
        <v>-5</v>
      </c>
      <c r="AF59" s="106">
        <v>7</v>
      </c>
      <c r="AG59" s="104">
        <v>61</v>
      </c>
      <c r="AH59" s="105">
        <v>25</v>
      </c>
      <c r="AI59" s="151">
        <v>36</v>
      </c>
      <c r="AJ59" s="107">
        <v>20</v>
      </c>
      <c r="AK59" s="108">
        <v>25</v>
      </c>
      <c r="AL59" s="108">
        <v>5</v>
      </c>
      <c r="AM59" s="109">
        <v>11</v>
      </c>
      <c r="AN59" s="104">
        <v>0</v>
      </c>
      <c r="AO59" s="106">
        <v>0</v>
      </c>
      <c r="AP59" s="118">
        <v>59</v>
      </c>
      <c r="AQ59" s="105">
        <v>30</v>
      </c>
      <c r="AR59" s="151">
        <v>29</v>
      </c>
      <c r="AS59" s="107">
        <v>27</v>
      </c>
      <c r="AT59" s="108">
        <v>23</v>
      </c>
      <c r="AU59" s="108">
        <v>3</v>
      </c>
      <c r="AV59" s="109">
        <v>6</v>
      </c>
      <c r="AW59" s="104">
        <v>0</v>
      </c>
      <c r="AX59" s="106">
        <v>0</v>
      </c>
      <c r="AY59" s="118">
        <v>9</v>
      </c>
    </row>
    <row r="60" spans="1:51" x14ac:dyDescent="0.15">
      <c r="A60">
        <v>5</v>
      </c>
      <c r="B60" s="2">
        <v>228</v>
      </c>
      <c r="C60" s="152" t="s">
        <v>87</v>
      </c>
      <c r="D60" s="155"/>
      <c r="E60" s="149">
        <v>157.55000000000001</v>
      </c>
      <c r="F60" s="150">
        <v>17439</v>
      </c>
      <c r="G60" s="103">
        <v>40096</v>
      </c>
      <c r="H60" s="103">
        <v>19779</v>
      </c>
      <c r="I60" s="103">
        <v>20317</v>
      </c>
      <c r="J60" s="104">
        <v>71</v>
      </c>
      <c r="K60" s="105">
        <v>55</v>
      </c>
      <c r="L60" s="106">
        <v>16</v>
      </c>
      <c r="M60" s="104">
        <v>-14</v>
      </c>
      <c r="N60" s="105">
        <v>-9</v>
      </c>
      <c r="O60" s="151">
        <v>-5</v>
      </c>
      <c r="P60" s="104">
        <v>23</v>
      </c>
      <c r="Q60" s="105">
        <v>10</v>
      </c>
      <c r="R60" s="106">
        <v>13</v>
      </c>
      <c r="S60" s="107">
        <v>8</v>
      </c>
      <c r="T60" s="108">
        <v>11</v>
      </c>
      <c r="U60" s="108">
        <v>2</v>
      </c>
      <c r="V60" s="109">
        <v>2</v>
      </c>
      <c r="W60" s="104">
        <v>37</v>
      </c>
      <c r="X60" s="105">
        <v>19</v>
      </c>
      <c r="Y60" s="106">
        <v>18</v>
      </c>
      <c r="Z60" s="107">
        <v>19</v>
      </c>
      <c r="AA60" s="108">
        <v>18</v>
      </c>
      <c r="AB60" s="108">
        <v>0</v>
      </c>
      <c r="AC60" s="109">
        <v>0</v>
      </c>
      <c r="AD60" s="104">
        <v>85</v>
      </c>
      <c r="AE60" s="105">
        <v>64</v>
      </c>
      <c r="AF60" s="106">
        <v>21</v>
      </c>
      <c r="AG60" s="104">
        <v>209</v>
      </c>
      <c r="AH60" s="105">
        <v>140</v>
      </c>
      <c r="AI60" s="151">
        <v>69</v>
      </c>
      <c r="AJ60" s="107">
        <v>64</v>
      </c>
      <c r="AK60" s="108">
        <v>44</v>
      </c>
      <c r="AL60" s="108">
        <v>74</v>
      </c>
      <c r="AM60" s="109">
        <v>23</v>
      </c>
      <c r="AN60" s="104">
        <v>2</v>
      </c>
      <c r="AO60" s="106">
        <v>2</v>
      </c>
      <c r="AP60" s="118">
        <v>124</v>
      </c>
      <c r="AQ60" s="105">
        <v>76</v>
      </c>
      <c r="AR60" s="151">
        <v>48</v>
      </c>
      <c r="AS60" s="107">
        <v>54</v>
      </c>
      <c r="AT60" s="108">
        <v>39</v>
      </c>
      <c r="AU60" s="108">
        <v>19</v>
      </c>
      <c r="AV60" s="109">
        <v>9</v>
      </c>
      <c r="AW60" s="104">
        <v>3</v>
      </c>
      <c r="AX60" s="106">
        <v>0</v>
      </c>
      <c r="AY60" s="118">
        <v>85</v>
      </c>
    </row>
    <row r="61" spans="1:51" s="157" customFormat="1" x14ac:dyDescent="0.15">
      <c r="A61">
        <v>7</v>
      </c>
      <c r="B61">
        <v>229</v>
      </c>
      <c r="C61" s="156" t="s">
        <v>88</v>
      </c>
      <c r="D61" s="24" t="s">
        <v>51</v>
      </c>
      <c r="E61" s="149">
        <v>210.87</v>
      </c>
      <c r="F61" s="150">
        <v>28180</v>
      </c>
      <c r="G61" s="103">
        <v>71902</v>
      </c>
      <c r="H61" s="103">
        <v>34827</v>
      </c>
      <c r="I61" s="103">
        <v>37075</v>
      </c>
      <c r="J61" s="104">
        <v>-37</v>
      </c>
      <c r="K61" s="105">
        <v>-3</v>
      </c>
      <c r="L61" s="106">
        <v>-34</v>
      </c>
      <c r="M61" s="104">
        <v>-36</v>
      </c>
      <c r="N61" s="105">
        <v>-19</v>
      </c>
      <c r="O61" s="151">
        <v>-17</v>
      </c>
      <c r="P61" s="104">
        <v>39</v>
      </c>
      <c r="Q61" s="105">
        <v>22</v>
      </c>
      <c r="R61" s="106">
        <v>17</v>
      </c>
      <c r="S61" s="107">
        <v>22</v>
      </c>
      <c r="T61" s="108">
        <v>17</v>
      </c>
      <c r="U61" s="108">
        <v>0</v>
      </c>
      <c r="V61" s="109">
        <v>0</v>
      </c>
      <c r="W61" s="104">
        <v>75</v>
      </c>
      <c r="X61" s="105">
        <v>41</v>
      </c>
      <c r="Y61" s="106">
        <v>34</v>
      </c>
      <c r="Z61" s="107">
        <v>41</v>
      </c>
      <c r="AA61" s="108">
        <v>34</v>
      </c>
      <c r="AB61" s="108">
        <v>0</v>
      </c>
      <c r="AC61" s="109">
        <v>0</v>
      </c>
      <c r="AD61" s="104">
        <v>-1</v>
      </c>
      <c r="AE61" s="105">
        <v>16</v>
      </c>
      <c r="AF61" s="106">
        <v>-17</v>
      </c>
      <c r="AG61" s="104">
        <v>171</v>
      </c>
      <c r="AH61" s="105">
        <v>97</v>
      </c>
      <c r="AI61" s="151">
        <v>74</v>
      </c>
      <c r="AJ61" s="107">
        <v>71</v>
      </c>
      <c r="AK61" s="108">
        <v>65</v>
      </c>
      <c r="AL61" s="108">
        <v>24</v>
      </c>
      <c r="AM61" s="109">
        <v>8</v>
      </c>
      <c r="AN61" s="104">
        <v>2</v>
      </c>
      <c r="AO61" s="106">
        <v>1</v>
      </c>
      <c r="AP61" s="118">
        <v>172</v>
      </c>
      <c r="AQ61" s="105">
        <v>81</v>
      </c>
      <c r="AR61" s="151">
        <v>91</v>
      </c>
      <c r="AS61" s="107">
        <v>63</v>
      </c>
      <c r="AT61" s="108">
        <v>73</v>
      </c>
      <c r="AU61" s="108">
        <v>16</v>
      </c>
      <c r="AV61" s="109">
        <v>18</v>
      </c>
      <c r="AW61" s="104">
        <v>2</v>
      </c>
      <c r="AX61" s="106">
        <v>0</v>
      </c>
      <c r="AY61" s="118">
        <v>0</v>
      </c>
    </row>
    <row r="62" spans="1:51" x14ac:dyDescent="0.15">
      <c r="A62" s="157"/>
      <c r="B62" s="157"/>
      <c r="C62" s="158" t="s">
        <v>89</v>
      </c>
      <c r="D62" s="78"/>
      <c r="E62" s="159">
        <v>90.33</v>
      </c>
      <c r="F62" s="80">
        <v>11008</v>
      </c>
      <c r="G62" s="82">
        <v>28332</v>
      </c>
      <c r="H62" s="82">
        <v>13259</v>
      </c>
      <c r="I62" s="82">
        <v>15073</v>
      </c>
      <c r="J62" s="121">
        <v>-23</v>
      </c>
      <c r="K62" s="84">
        <v>-13</v>
      </c>
      <c r="L62" s="85">
        <v>-10</v>
      </c>
      <c r="M62" s="121">
        <v>-17</v>
      </c>
      <c r="N62" s="84">
        <v>-10</v>
      </c>
      <c r="O62" s="160">
        <v>-7</v>
      </c>
      <c r="P62" s="121">
        <v>6</v>
      </c>
      <c r="Q62" s="84">
        <v>2</v>
      </c>
      <c r="R62" s="85">
        <v>4</v>
      </c>
      <c r="S62" s="121">
        <v>2</v>
      </c>
      <c r="T62" s="84">
        <v>4</v>
      </c>
      <c r="U62" s="84">
        <v>0</v>
      </c>
      <c r="V62" s="85">
        <v>0</v>
      </c>
      <c r="W62" s="121">
        <v>23</v>
      </c>
      <c r="X62" s="84">
        <v>12</v>
      </c>
      <c r="Y62" s="85">
        <v>11</v>
      </c>
      <c r="Z62" s="121">
        <v>12</v>
      </c>
      <c r="AA62" s="84">
        <v>11</v>
      </c>
      <c r="AB62" s="84">
        <v>0</v>
      </c>
      <c r="AC62" s="85">
        <v>0</v>
      </c>
      <c r="AD62" s="121">
        <v>-6</v>
      </c>
      <c r="AE62" s="84">
        <v>-3</v>
      </c>
      <c r="AF62" s="85">
        <v>-3</v>
      </c>
      <c r="AG62" s="121">
        <v>58</v>
      </c>
      <c r="AH62" s="84">
        <v>29</v>
      </c>
      <c r="AI62" s="160">
        <v>29</v>
      </c>
      <c r="AJ62" s="121">
        <v>23</v>
      </c>
      <c r="AK62" s="84">
        <v>24</v>
      </c>
      <c r="AL62" s="84">
        <v>5</v>
      </c>
      <c r="AM62" s="85">
        <v>5</v>
      </c>
      <c r="AN62" s="121">
        <v>1</v>
      </c>
      <c r="AO62" s="85">
        <v>0</v>
      </c>
      <c r="AP62" s="98">
        <v>64</v>
      </c>
      <c r="AQ62" s="84">
        <v>32</v>
      </c>
      <c r="AR62" s="160">
        <v>32</v>
      </c>
      <c r="AS62" s="121">
        <v>30</v>
      </c>
      <c r="AT62" s="84">
        <v>31</v>
      </c>
      <c r="AU62" s="84">
        <v>1</v>
      </c>
      <c r="AV62" s="85">
        <v>1</v>
      </c>
      <c r="AW62" s="121">
        <v>1</v>
      </c>
      <c r="AX62" s="85">
        <v>0</v>
      </c>
      <c r="AY62" s="98">
        <v>-6</v>
      </c>
    </row>
    <row r="63" spans="1:51" s="157" customFormat="1" x14ac:dyDescent="0.15">
      <c r="A63">
        <v>3</v>
      </c>
      <c r="B63">
        <v>301</v>
      </c>
      <c r="C63" s="152" t="s">
        <v>90</v>
      </c>
      <c r="D63" s="24"/>
      <c r="E63" s="149">
        <v>90.33</v>
      </c>
      <c r="F63" s="150">
        <v>11008</v>
      </c>
      <c r="G63" s="103">
        <v>28332</v>
      </c>
      <c r="H63" s="103">
        <v>13259</v>
      </c>
      <c r="I63" s="103">
        <v>15073</v>
      </c>
      <c r="J63" s="104">
        <v>-23</v>
      </c>
      <c r="K63" s="105">
        <v>-13</v>
      </c>
      <c r="L63" s="106">
        <v>-10</v>
      </c>
      <c r="M63" s="104">
        <v>-17</v>
      </c>
      <c r="N63" s="105">
        <v>-10</v>
      </c>
      <c r="O63" s="151">
        <v>-7</v>
      </c>
      <c r="P63" s="104">
        <v>6</v>
      </c>
      <c r="Q63" s="105">
        <v>2</v>
      </c>
      <c r="R63" s="106">
        <v>4</v>
      </c>
      <c r="S63" s="107">
        <v>2</v>
      </c>
      <c r="T63" s="108">
        <v>4</v>
      </c>
      <c r="U63" s="108">
        <v>0</v>
      </c>
      <c r="V63" s="109">
        <v>0</v>
      </c>
      <c r="W63" s="104">
        <v>23</v>
      </c>
      <c r="X63" s="105">
        <v>12</v>
      </c>
      <c r="Y63" s="106">
        <v>11</v>
      </c>
      <c r="Z63" s="107">
        <v>12</v>
      </c>
      <c r="AA63" s="108">
        <v>11</v>
      </c>
      <c r="AB63" s="108">
        <v>0</v>
      </c>
      <c r="AC63" s="109">
        <v>0</v>
      </c>
      <c r="AD63" s="104">
        <v>-6</v>
      </c>
      <c r="AE63" s="105">
        <v>-3</v>
      </c>
      <c r="AF63" s="106">
        <v>-3</v>
      </c>
      <c r="AG63" s="104">
        <v>58</v>
      </c>
      <c r="AH63" s="105">
        <v>29</v>
      </c>
      <c r="AI63" s="151">
        <v>29</v>
      </c>
      <c r="AJ63" s="107">
        <v>23</v>
      </c>
      <c r="AK63" s="108">
        <v>24</v>
      </c>
      <c r="AL63" s="108">
        <v>5</v>
      </c>
      <c r="AM63" s="109">
        <v>5</v>
      </c>
      <c r="AN63" s="104">
        <v>1</v>
      </c>
      <c r="AO63" s="106">
        <v>0</v>
      </c>
      <c r="AP63" s="118">
        <v>64</v>
      </c>
      <c r="AQ63" s="105">
        <v>32</v>
      </c>
      <c r="AR63" s="151">
        <v>32</v>
      </c>
      <c r="AS63" s="107">
        <v>30</v>
      </c>
      <c r="AT63" s="108">
        <v>31</v>
      </c>
      <c r="AU63" s="108">
        <v>1</v>
      </c>
      <c r="AV63" s="109">
        <v>1</v>
      </c>
      <c r="AW63" s="104">
        <v>1</v>
      </c>
      <c r="AX63" s="106">
        <v>0</v>
      </c>
      <c r="AY63" s="118">
        <v>-6</v>
      </c>
    </row>
    <row r="64" spans="1:51" x14ac:dyDescent="0.15">
      <c r="A64" s="157"/>
      <c r="B64" s="157"/>
      <c r="C64" s="158" t="s">
        <v>91</v>
      </c>
      <c r="D64" s="78"/>
      <c r="E64" s="159">
        <v>185.19</v>
      </c>
      <c r="F64" s="80">
        <v>6527</v>
      </c>
      <c r="G64" s="134">
        <v>18027</v>
      </c>
      <c r="H64" s="134">
        <v>8694</v>
      </c>
      <c r="I64" s="134">
        <v>9333</v>
      </c>
      <c r="J64" s="121">
        <v>-10</v>
      </c>
      <c r="K64" s="84">
        <v>1</v>
      </c>
      <c r="L64" s="85">
        <v>-11</v>
      </c>
      <c r="M64" s="121">
        <v>-20</v>
      </c>
      <c r="N64" s="84">
        <v>-14</v>
      </c>
      <c r="O64" s="160">
        <v>-6</v>
      </c>
      <c r="P64" s="121">
        <v>6</v>
      </c>
      <c r="Q64" s="84">
        <v>2</v>
      </c>
      <c r="R64" s="85">
        <v>4</v>
      </c>
      <c r="S64" s="121">
        <v>2</v>
      </c>
      <c r="T64" s="84">
        <v>4</v>
      </c>
      <c r="U64" s="84">
        <v>0</v>
      </c>
      <c r="V64" s="85">
        <v>0</v>
      </c>
      <c r="W64" s="121">
        <v>26</v>
      </c>
      <c r="X64" s="84">
        <v>16</v>
      </c>
      <c r="Y64" s="85">
        <v>10</v>
      </c>
      <c r="Z64" s="121">
        <v>16</v>
      </c>
      <c r="AA64" s="84">
        <v>10</v>
      </c>
      <c r="AB64" s="84">
        <v>0</v>
      </c>
      <c r="AC64" s="85">
        <v>0</v>
      </c>
      <c r="AD64" s="121">
        <v>10</v>
      </c>
      <c r="AE64" s="84">
        <v>15</v>
      </c>
      <c r="AF64" s="85">
        <v>-5</v>
      </c>
      <c r="AG64" s="121">
        <v>34</v>
      </c>
      <c r="AH64" s="84">
        <v>23</v>
      </c>
      <c r="AI64" s="160">
        <v>11</v>
      </c>
      <c r="AJ64" s="121">
        <v>14</v>
      </c>
      <c r="AK64" s="84">
        <v>9</v>
      </c>
      <c r="AL64" s="84">
        <v>9</v>
      </c>
      <c r="AM64" s="85">
        <v>2</v>
      </c>
      <c r="AN64" s="121">
        <v>0</v>
      </c>
      <c r="AO64" s="85">
        <v>0</v>
      </c>
      <c r="AP64" s="98">
        <v>24</v>
      </c>
      <c r="AQ64" s="84">
        <v>8</v>
      </c>
      <c r="AR64" s="160">
        <v>16</v>
      </c>
      <c r="AS64" s="121">
        <v>4</v>
      </c>
      <c r="AT64" s="84">
        <v>11</v>
      </c>
      <c r="AU64" s="84">
        <v>4</v>
      </c>
      <c r="AV64" s="85">
        <v>4</v>
      </c>
      <c r="AW64" s="121">
        <v>0</v>
      </c>
      <c r="AX64" s="85">
        <v>1</v>
      </c>
      <c r="AY64" s="98">
        <v>9</v>
      </c>
    </row>
    <row r="65" spans="1:51" s="157" customFormat="1" x14ac:dyDescent="0.15">
      <c r="A65">
        <v>5</v>
      </c>
      <c r="B65">
        <v>365</v>
      </c>
      <c r="C65" s="152" t="s">
        <v>92</v>
      </c>
      <c r="D65" s="24"/>
      <c r="E65" s="149">
        <v>185.19</v>
      </c>
      <c r="F65" s="150">
        <v>6527</v>
      </c>
      <c r="G65" s="103">
        <v>18027</v>
      </c>
      <c r="H65" s="103">
        <v>8694</v>
      </c>
      <c r="I65" s="103">
        <v>9333</v>
      </c>
      <c r="J65" s="104">
        <v>-10</v>
      </c>
      <c r="K65" s="105">
        <v>1</v>
      </c>
      <c r="L65" s="106">
        <v>-11</v>
      </c>
      <c r="M65" s="104">
        <v>-20</v>
      </c>
      <c r="N65" s="105">
        <v>-14</v>
      </c>
      <c r="O65" s="151">
        <v>-6</v>
      </c>
      <c r="P65" s="104">
        <v>6</v>
      </c>
      <c r="Q65" s="105">
        <v>2</v>
      </c>
      <c r="R65" s="106">
        <v>4</v>
      </c>
      <c r="S65" s="107">
        <v>2</v>
      </c>
      <c r="T65" s="108">
        <v>4</v>
      </c>
      <c r="U65" s="108">
        <v>0</v>
      </c>
      <c r="V65" s="109">
        <v>0</v>
      </c>
      <c r="W65" s="104">
        <v>26</v>
      </c>
      <c r="X65" s="105">
        <v>16</v>
      </c>
      <c r="Y65" s="106">
        <v>10</v>
      </c>
      <c r="Z65" s="107">
        <v>16</v>
      </c>
      <c r="AA65" s="108">
        <v>10</v>
      </c>
      <c r="AB65" s="108">
        <v>0</v>
      </c>
      <c r="AC65" s="109">
        <v>0</v>
      </c>
      <c r="AD65" s="104">
        <v>10</v>
      </c>
      <c r="AE65" s="105">
        <v>15</v>
      </c>
      <c r="AF65" s="106">
        <v>-5</v>
      </c>
      <c r="AG65" s="104">
        <v>34</v>
      </c>
      <c r="AH65" s="105">
        <v>23</v>
      </c>
      <c r="AI65" s="151">
        <v>11</v>
      </c>
      <c r="AJ65" s="107">
        <v>14</v>
      </c>
      <c r="AK65" s="108">
        <v>9</v>
      </c>
      <c r="AL65" s="108">
        <v>9</v>
      </c>
      <c r="AM65" s="109">
        <v>2</v>
      </c>
      <c r="AN65" s="104">
        <v>0</v>
      </c>
      <c r="AO65" s="106">
        <v>0</v>
      </c>
      <c r="AP65" s="118">
        <v>24</v>
      </c>
      <c r="AQ65" s="105">
        <v>8</v>
      </c>
      <c r="AR65" s="151">
        <v>16</v>
      </c>
      <c r="AS65" s="107">
        <v>4</v>
      </c>
      <c r="AT65" s="108">
        <v>11</v>
      </c>
      <c r="AU65" s="108">
        <v>4</v>
      </c>
      <c r="AV65" s="109">
        <v>4</v>
      </c>
      <c r="AW65" s="104">
        <v>0</v>
      </c>
      <c r="AX65" s="106">
        <v>1</v>
      </c>
      <c r="AY65" s="118">
        <v>9</v>
      </c>
    </row>
    <row r="66" spans="1:51" x14ac:dyDescent="0.15">
      <c r="A66" s="157"/>
      <c r="B66" s="157"/>
      <c r="C66" s="120" t="s">
        <v>93</v>
      </c>
      <c r="D66" s="78"/>
      <c r="E66" s="159">
        <v>44.05</v>
      </c>
      <c r="F66" s="80">
        <v>26077</v>
      </c>
      <c r="G66" s="82">
        <v>63789</v>
      </c>
      <c r="H66" s="82">
        <v>31078</v>
      </c>
      <c r="I66" s="82">
        <v>32711</v>
      </c>
      <c r="J66" s="121">
        <v>24</v>
      </c>
      <c r="K66" s="84">
        <v>8</v>
      </c>
      <c r="L66" s="85">
        <v>16</v>
      </c>
      <c r="M66" s="121">
        <v>-22</v>
      </c>
      <c r="N66" s="84">
        <v>-10</v>
      </c>
      <c r="O66" s="160">
        <v>-12</v>
      </c>
      <c r="P66" s="121">
        <v>40</v>
      </c>
      <c r="Q66" s="84">
        <v>18</v>
      </c>
      <c r="R66" s="85">
        <v>22</v>
      </c>
      <c r="S66" s="121">
        <v>18</v>
      </c>
      <c r="T66" s="84">
        <v>22</v>
      </c>
      <c r="U66" s="84">
        <v>0</v>
      </c>
      <c r="V66" s="85">
        <v>0</v>
      </c>
      <c r="W66" s="121">
        <v>62</v>
      </c>
      <c r="X66" s="84">
        <v>28</v>
      </c>
      <c r="Y66" s="85">
        <v>34</v>
      </c>
      <c r="Z66" s="121">
        <v>28</v>
      </c>
      <c r="AA66" s="84">
        <v>34</v>
      </c>
      <c r="AB66" s="84">
        <v>0</v>
      </c>
      <c r="AC66" s="85">
        <v>0</v>
      </c>
      <c r="AD66" s="121">
        <v>46</v>
      </c>
      <c r="AE66" s="84">
        <v>18</v>
      </c>
      <c r="AF66" s="85">
        <v>28</v>
      </c>
      <c r="AG66" s="121">
        <v>201</v>
      </c>
      <c r="AH66" s="84">
        <v>103</v>
      </c>
      <c r="AI66" s="160">
        <v>98</v>
      </c>
      <c r="AJ66" s="121">
        <v>72</v>
      </c>
      <c r="AK66" s="84">
        <v>80</v>
      </c>
      <c r="AL66" s="84">
        <v>28</v>
      </c>
      <c r="AM66" s="85">
        <v>18</v>
      </c>
      <c r="AN66" s="121">
        <v>3</v>
      </c>
      <c r="AO66" s="85">
        <v>0</v>
      </c>
      <c r="AP66" s="98">
        <v>155</v>
      </c>
      <c r="AQ66" s="84">
        <v>85</v>
      </c>
      <c r="AR66" s="160">
        <v>70</v>
      </c>
      <c r="AS66" s="121">
        <v>67</v>
      </c>
      <c r="AT66" s="84">
        <v>60</v>
      </c>
      <c r="AU66" s="84">
        <v>15</v>
      </c>
      <c r="AV66" s="85">
        <v>10</v>
      </c>
      <c r="AW66" s="121">
        <v>3</v>
      </c>
      <c r="AX66" s="85">
        <v>0</v>
      </c>
      <c r="AY66" s="98">
        <v>32</v>
      </c>
    </row>
    <row r="67" spans="1:51" x14ac:dyDescent="0.15">
      <c r="A67">
        <v>4</v>
      </c>
      <c r="B67">
        <v>381</v>
      </c>
      <c r="C67" s="156" t="s">
        <v>94</v>
      </c>
      <c r="D67" s="24"/>
      <c r="E67" s="149">
        <v>34.92</v>
      </c>
      <c r="F67" s="150">
        <v>11812</v>
      </c>
      <c r="G67" s="103">
        <v>29963</v>
      </c>
      <c r="H67" s="103">
        <v>14626</v>
      </c>
      <c r="I67" s="103">
        <v>15337</v>
      </c>
      <c r="J67" s="104">
        <v>13</v>
      </c>
      <c r="K67" s="105">
        <v>7</v>
      </c>
      <c r="L67" s="106">
        <v>6</v>
      </c>
      <c r="M67" s="104">
        <v>-23</v>
      </c>
      <c r="N67" s="105">
        <v>-9</v>
      </c>
      <c r="O67" s="151">
        <v>-14</v>
      </c>
      <c r="P67" s="104">
        <v>11</v>
      </c>
      <c r="Q67" s="105">
        <v>8</v>
      </c>
      <c r="R67" s="106">
        <v>3</v>
      </c>
      <c r="S67" s="107">
        <v>8</v>
      </c>
      <c r="T67" s="108">
        <v>3</v>
      </c>
      <c r="U67" s="108">
        <v>0</v>
      </c>
      <c r="V67" s="109">
        <v>0</v>
      </c>
      <c r="W67" s="104">
        <v>34</v>
      </c>
      <c r="X67" s="105">
        <v>17</v>
      </c>
      <c r="Y67" s="106">
        <v>17</v>
      </c>
      <c r="Z67" s="107">
        <v>17</v>
      </c>
      <c r="AA67" s="108">
        <v>17</v>
      </c>
      <c r="AB67" s="108">
        <v>0</v>
      </c>
      <c r="AC67" s="109">
        <v>0</v>
      </c>
      <c r="AD67" s="104">
        <v>36</v>
      </c>
      <c r="AE67" s="105">
        <v>16</v>
      </c>
      <c r="AF67" s="106">
        <v>20</v>
      </c>
      <c r="AG67" s="104">
        <v>91</v>
      </c>
      <c r="AH67" s="105">
        <v>44</v>
      </c>
      <c r="AI67" s="151">
        <v>47</v>
      </c>
      <c r="AJ67" s="107">
        <v>28</v>
      </c>
      <c r="AK67" s="108">
        <v>36</v>
      </c>
      <c r="AL67" s="108">
        <v>13</v>
      </c>
      <c r="AM67" s="109">
        <v>11</v>
      </c>
      <c r="AN67" s="104">
        <v>3</v>
      </c>
      <c r="AO67" s="106">
        <v>0</v>
      </c>
      <c r="AP67" s="118">
        <v>55</v>
      </c>
      <c r="AQ67" s="105">
        <v>28</v>
      </c>
      <c r="AR67" s="151">
        <v>27</v>
      </c>
      <c r="AS67" s="107">
        <v>19</v>
      </c>
      <c r="AT67" s="108">
        <v>21</v>
      </c>
      <c r="AU67" s="108">
        <v>7</v>
      </c>
      <c r="AV67" s="109">
        <v>6</v>
      </c>
      <c r="AW67" s="104">
        <v>2</v>
      </c>
      <c r="AX67" s="106">
        <v>0</v>
      </c>
      <c r="AY67" s="118">
        <v>22</v>
      </c>
    </row>
    <row r="68" spans="1:51" s="157" customFormat="1" x14ac:dyDescent="0.15">
      <c r="A68">
        <v>4</v>
      </c>
      <c r="B68">
        <v>382</v>
      </c>
      <c r="C68" s="152" t="s">
        <v>95</v>
      </c>
      <c r="D68" s="24"/>
      <c r="E68" s="149">
        <v>9.1300000000000008</v>
      </c>
      <c r="F68" s="150">
        <v>14265</v>
      </c>
      <c r="G68" s="103">
        <v>33826</v>
      </c>
      <c r="H68" s="103">
        <v>16452</v>
      </c>
      <c r="I68" s="103">
        <v>17374</v>
      </c>
      <c r="J68" s="104">
        <v>11</v>
      </c>
      <c r="K68" s="105">
        <v>1</v>
      </c>
      <c r="L68" s="106">
        <v>10</v>
      </c>
      <c r="M68" s="104">
        <v>1</v>
      </c>
      <c r="N68" s="105">
        <v>-1</v>
      </c>
      <c r="O68" s="151">
        <v>2</v>
      </c>
      <c r="P68" s="104">
        <v>29</v>
      </c>
      <c r="Q68" s="105">
        <v>10</v>
      </c>
      <c r="R68" s="106">
        <v>19</v>
      </c>
      <c r="S68" s="107">
        <v>10</v>
      </c>
      <c r="T68" s="108">
        <v>19</v>
      </c>
      <c r="U68" s="108">
        <v>0</v>
      </c>
      <c r="V68" s="109">
        <v>0</v>
      </c>
      <c r="W68" s="104">
        <v>28</v>
      </c>
      <c r="X68" s="105">
        <v>11</v>
      </c>
      <c r="Y68" s="106">
        <v>17</v>
      </c>
      <c r="Z68" s="107">
        <v>11</v>
      </c>
      <c r="AA68" s="108">
        <v>17</v>
      </c>
      <c r="AB68" s="108">
        <v>0</v>
      </c>
      <c r="AC68" s="109">
        <v>0</v>
      </c>
      <c r="AD68" s="104">
        <v>10</v>
      </c>
      <c r="AE68" s="105">
        <v>2</v>
      </c>
      <c r="AF68" s="106">
        <v>8</v>
      </c>
      <c r="AG68" s="104">
        <v>110</v>
      </c>
      <c r="AH68" s="105">
        <v>59</v>
      </c>
      <c r="AI68" s="151">
        <v>51</v>
      </c>
      <c r="AJ68" s="107">
        <v>44</v>
      </c>
      <c r="AK68" s="108">
        <v>44</v>
      </c>
      <c r="AL68" s="108">
        <v>15</v>
      </c>
      <c r="AM68" s="109">
        <v>7</v>
      </c>
      <c r="AN68" s="104">
        <v>0</v>
      </c>
      <c r="AO68" s="106">
        <v>0</v>
      </c>
      <c r="AP68" s="118">
        <v>100</v>
      </c>
      <c r="AQ68" s="105">
        <v>57</v>
      </c>
      <c r="AR68" s="151">
        <v>43</v>
      </c>
      <c r="AS68" s="107">
        <v>48</v>
      </c>
      <c r="AT68" s="108">
        <v>39</v>
      </c>
      <c r="AU68" s="108">
        <v>8</v>
      </c>
      <c r="AV68" s="109">
        <v>4</v>
      </c>
      <c r="AW68" s="104">
        <v>1</v>
      </c>
      <c r="AX68" s="106">
        <v>0</v>
      </c>
      <c r="AY68" s="118">
        <v>10</v>
      </c>
    </row>
    <row r="69" spans="1:51" x14ac:dyDescent="0.15">
      <c r="A69" s="157"/>
      <c r="B69" s="157"/>
      <c r="C69" s="120" t="s">
        <v>96</v>
      </c>
      <c r="D69" s="78"/>
      <c r="E69" s="159">
        <v>330.7</v>
      </c>
      <c r="F69" s="80">
        <v>16146</v>
      </c>
      <c r="G69" s="82">
        <v>39445</v>
      </c>
      <c r="H69" s="82">
        <v>19074</v>
      </c>
      <c r="I69" s="82">
        <v>20371</v>
      </c>
      <c r="J69" s="121">
        <v>-32</v>
      </c>
      <c r="K69" s="84">
        <v>-6</v>
      </c>
      <c r="L69" s="85">
        <v>-26</v>
      </c>
      <c r="M69" s="121">
        <v>-25</v>
      </c>
      <c r="N69" s="84">
        <v>-9</v>
      </c>
      <c r="O69" s="160">
        <v>-16</v>
      </c>
      <c r="P69" s="121">
        <v>14</v>
      </c>
      <c r="Q69" s="84">
        <v>8</v>
      </c>
      <c r="R69" s="85">
        <v>6</v>
      </c>
      <c r="S69" s="98">
        <v>8</v>
      </c>
      <c r="T69" s="84">
        <v>6</v>
      </c>
      <c r="U69" s="84">
        <v>0</v>
      </c>
      <c r="V69" s="85">
        <v>0</v>
      </c>
      <c r="W69" s="121">
        <v>39</v>
      </c>
      <c r="X69" s="84">
        <v>17</v>
      </c>
      <c r="Y69" s="85">
        <v>22</v>
      </c>
      <c r="Z69" s="121">
        <v>17</v>
      </c>
      <c r="AA69" s="84">
        <v>22</v>
      </c>
      <c r="AB69" s="84">
        <v>0</v>
      </c>
      <c r="AC69" s="85">
        <v>0</v>
      </c>
      <c r="AD69" s="121">
        <v>-7</v>
      </c>
      <c r="AE69" s="84">
        <v>3</v>
      </c>
      <c r="AF69" s="85">
        <v>-10</v>
      </c>
      <c r="AG69" s="121">
        <v>85</v>
      </c>
      <c r="AH69" s="84">
        <v>46</v>
      </c>
      <c r="AI69" s="160">
        <v>39</v>
      </c>
      <c r="AJ69" s="121">
        <v>30</v>
      </c>
      <c r="AK69" s="84">
        <v>31</v>
      </c>
      <c r="AL69" s="84">
        <v>16</v>
      </c>
      <c r="AM69" s="85">
        <v>8</v>
      </c>
      <c r="AN69" s="121">
        <v>0</v>
      </c>
      <c r="AO69" s="85">
        <v>0</v>
      </c>
      <c r="AP69" s="98">
        <v>92</v>
      </c>
      <c r="AQ69" s="84">
        <v>43</v>
      </c>
      <c r="AR69" s="160">
        <v>49</v>
      </c>
      <c r="AS69" s="121">
        <v>38</v>
      </c>
      <c r="AT69" s="84">
        <v>43</v>
      </c>
      <c r="AU69" s="84">
        <v>4</v>
      </c>
      <c r="AV69" s="85">
        <v>6</v>
      </c>
      <c r="AW69" s="121">
        <v>1</v>
      </c>
      <c r="AX69" s="85">
        <v>0</v>
      </c>
      <c r="AY69" s="98">
        <v>18</v>
      </c>
    </row>
    <row r="70" spans="1:51" x14ac:dyDescent="0.15">
      <c r="A70">
        <v>6</v>
      </c>
      <c r="B70">
        <v>442</v>
      </c>
      <c r="C70" s="152" t="s">
        <v>97</v>
      </c>
      <c r="D70" s="24"/>
      <c r="E70" s="149">
        <v>82.67</v>
      </c>
      <c r="F70" s="150">
        <v>4267</v>
      </c>
      <c r="G70" s="103">
        <v>10428</v>
      </c>
      <c r="H70" s="103">
        <v>5093</v>
      </c>
      <c r="I70" s="103">
        <v>5335</v>
      </c>
      <c r="J70" s="104">
        <v>-14</v>
      </c>
      <c r="K70" s="105">
        <v>-11</v>
      </c>
      <c r="L70" s="106">
        <v>-3</v>
      </c>
      <c r="M70" s="104">
        <v>-6</v>
      </c>
      <c r="N70" s="105">
        <v>-5</v>
      </c>
      <c r="O70" s="151">
        <v>-1</v>
      </c>
      <c r="P70" s="104">
        <v>4</v>
      </c>
      <c r="Q70" s="105">
        <v>3</v>
      </c>
      <c r="R70" s="106">
        <v>1</v>
      </c>
      <c r="S70" s="107">
        <v>3</v>
      </c>
      <c r="T70" s="108">
        <v>1</v>
      </c>
      <c r="U70" s="108">
        <v>0</v>
      </c>
      <c r="V70" s="109">
        <v>0</v>
      </c>
      <c r="W70" s="104">
        <v>10</v>
      </c>
      <c r="X70" s="105">
        <v>8</v>
      </c>
      <c r="Y70" s="106">
        <v>2</v>
      </c>
      <c r="Z70" s="107">
        <v>8</v>
      </c>
      <c r="AA70" s="108">
        <v>2</v>
      </c>
      <c r="AB70" s="108">
        <v>0</v>
      </c>
      <c r="AC70" s="109">
        <v>0</v>
      </c>
      <c r="AD70" s="104">
        <v>-8</v>
      </c>
      <c r="AE70" s="105">
        <v>-6</v>
      </c>
      <c r="AF70" s="106">
        <v>-2</v>
      </c>
      <c r="AG70" s="104">
        <v>13</v>
      </c>
      <c r="AH70" s="105">
        <v>6</v>
      </c>
      <c r="AI70" s="151">
        <v>7</v>
      </c>
      <c r="AJ70" s="107">
        <v>5</v>
      </c>
      <c r="AK70" s="108">
        <v>7</v>
      </c>
      <c r="AL70" s="108">
        <v>1</v>
      </c>
      <c r="AM70" s="109">
        <v>0</v>
      </c>
      <c r="AN70" s="104">
        <v>0</v>
      </c>
      <c r="AO70" s="106">
        <v>0</v>
      </c>
      <c r="AP70" s="118">
        <v>21</v>
      </c>
      <c r="AQ70" s="105">
        <v>12</v>
      </c>
      <c r="AR70" s="151">
        <v>9</v>
      </c>
      <c r="AS70" s="107">
        <v>12</v>
      </c>
      <c r="AT70" s="108">
        <v>9</v>
      </c>
      <c r="AU70" s="108">
        <v>0</v>
      </c>
      <c r="AV70" s="109">
        <v>0</v>
      </c>
      <c r="AW70" s="104">
        <v>0</v>
      </c>
      <c r="AX70" s="106">
        <v>0</v>
      </c>
      <c r="AY70" s="118">
        <v>3</v>
      </c>
    </row>
    <row r="71" spans="1:51" x14ac:dyDescent="0.15">
      <c r="A71">
        <v>6</v>
      </c>
      <c r="B71">
        <v>443</v>
      </c>
      <c r="C71" s="152" t="s">
        <v>98</v>
      </c>
      <c r="D71" s="24"/>
      <c r="E71" s="149">
        <v>45.79</v>
      </c>
      <c r="F71" s="150">
        <v>8077</v>
      </c>
      <c r="G71" s="103">
        <v>19092</v>
      </c>
      <c r="H71" s="103">
        <v>9316</v>
      </c>
      <c r="I71" s="103">
        <v>9776</v>
      </c>
      <c r="J71" s="104">
        <v>-1</v>
      </c>
      <c r="K71" s="105">
        <v>8</v>
      </c>
      <c r="L71" s="106">
        <v>-9</v>
      </c>
      <c r="M71" s="104">
        <v>-8</v>
      </c>
      <c r="N71" s="105">
        <v>-1</v>
      </c>
      <c r="O71" s="151">
        <v>-7</v>
      </c>
      <c r="P71" s="104">
        <v>7</v>
      </c>
      <c r="Q71" s="105">
        <v>3</v>
      </c>
      <c r="R71" s="106">
        <v>4</v>
      </c>
      <c r="S71" s="107">
        <v>3</v>
      </c>
      <c r="T71" s="108">
        <v>4</v>
      </c>
      <c r="U71" s="108">
        <v>0</v>
      </c>
      <c r="V71" s="109">
        <v>0</v>
      </c>
      <c r="W71" s="104">
        <v>15</v>
      </c>
      <c r="X71" s="105">
        <v>4</v>
      </c>
      <c r="Y71" s="106">
        <v>11</v>
      </c>
      <c r="Z71" s="107">
        <v>4</v>
      </c>
      <c r="AA71" s="108">
        <v>11</v>
      </c>
      <c r="AB71" s="108">
        <v>0</v>
      </c>
      <c r="AC71" s="109">
        <v>0</v>
      </c>
      <c r="AD71" s="104">
        <v>7</v>
      </c>
      <c r="AE71" s="105">
        <v>9</v>
      </c>
      <c r="AF71" s="106">
        <v>-2</v>
      </c>
      <c r="AG71" s="104">
        <v>50</v>
      </c>
      <c r="AH71" s="105">
        <v>28</v>
      </c>
      <c r="AI71" s="151">
        <v>22</v>
      </c>
      <c r="AJ71" s="107">
        <v>19</v>
      </c>
      <c r="AK71" s="108">
        <v>16</v>
      </c>
      <c r="AL71" s="108">
        <v>9</v>
      </c>
      <c r="AM71" s="109">
        <v>6</v>
      </c>
      <c r="AN71" s="104">
        <v>0</v>
      </c>
      <c r="AO71" s="106">
        <v>0</v>
      </c>
      <c r="AP71" s="118">
        <v>43</v>
      </c>
      <c r="AQ71" s="105">
        <v>19</v>
      </c>
      <c r="AR71" s="151">
        <v>24</v>
      </c>
      <c r="AS71" s="107">
        <v>14</v>
      </c>
      <c r="AT71" s="108">
        <v>18</v>
      </c>
      <c r="AU71" s="108">
        <v>4</v>
      </c>
      <c r="AV71" s="109">
        <v>6</v>
      </c>
      <c r="AW71" s="104">
        <v>1</v>
      </c>
      <c r="AX71" s="106">
        <v>0</v>
      </c>
      <c r="AY71" s="118">
        <v>6</v>
      </c>
    </row>
    <row r="72" spans="1:51" s="157" customFormat="1" x14ac:dyDescent="0.15">
      <c r="A72">
        <v>6</v>
      </c>
      <c r="B72">
        <v>446</v>
      </c>
      <c r="C72" s="152" t="s">
        <v>99</v>
      </c>
      <c r="D72" s="24"/>
      <c r="E72" s="149">
        <v>202.23</v>
      </c>
      <c r="F72" s="150">
        <v>3802</v>
      </c>
      <c r="G72" s="103">
        <v>9925</v>
      </c>
      <c r="H72" s="103">
        <v>4665</v>
      </c>
      <c r="I72" s="103">
        <v>5260</v>
      </c>
      <c r="J72" s="104">
        <v>-17</v>
      </c>
      <c r="K72" s="105">
        <v>-3</v>
      </c>
      <c r="L72" s="106">
        <v>-14</v>
      </c>
      <c r="M72" s="104">
        <v>-11</v>
      </c>
      <c r="N72" s="105">
        <v>-3</v>
      </c>
      <c r="O72" s="151">
        <v>-8</v>
      </c>
      <c r="P72" s="104">
        <v>3</v>
      </c>
      <c r="Q72" s="105">
        <v>2</v>
      </c>
      <c r="R72" s="106">
        <v>1</v>
      </c>
      <c r="S72" s="107">
        <v>2</v>
      </c>
      <c r="T72" s="108">
        <v>1</v>
      </c>
      <c r="U72" s="108">
        <v>0</v>
      </c>
      <c r="V72" s="109">
        <v>0</v>
      </c>
      <c r="W72" s="104">
        <v>14</v>
      </c>
      <c r="X72" s="105">
        <v>5</v>
      </c>
      <c r="Y72" s="106">
        <v>9</v>
      </c>
      <c r="Z72" s="107">
        <v>5</v>
      </c>
      <c r="AA72" s="108">
        <v>9</v>
      </c>
      <c r="AB72" s="108">
        <v>0</v>
      </c>
      <c r="AC72" s="109">
        <v>0</v>
      </c>
      <c r="AD72" s="104">
        <v>-6</v>
      </c>
      <c r="AE72" s="105">
        <v>0</v>
      </c>
      <c r="AF72" s="106">
        <v>-6</v>
      </c>
      <c r="AG72" s="104">
        <v>22</v>
      </c>
      <c r="AH72" s="105">
        <v>12</v>
      </c>
      <c r="AI72" s="151">
        <v>10</v>
      </c>
      <c r="AJ72" s="107">
        <v>6</v>
      </c>
      <c r="AK72" s="108">
        <v>8</v>
      </c>
      <c r="AL72" s="108">
        <v>6</v>
      </c>
      <c r="AM72" s="109">
        <v>2</v>
      </c>
      <c r="AN72" s="104">
        <v>0</v>
      </c>
      <c r="AO72" s="106">
        <v>0</v>
      </c>
      <c r="AP72" s="118">
        <v>28</v>
      </c>
      <c r="AQ72" s="105">
        <v>12</v>
      </c>
      <c r="AR72" s="151">
        <v>16</v>
      </c>
      <c r="AS72" s="107">
        <v>12</v>
      </c>
      <c r="AT72" s="108">
        <v>16</v>
      </c>
      <c r="AU72" s="108">
        <v>0</v>
      </c>
      <c r="AV72" s="109">
        <v>0</v>
      </c>
      <c r="AW72" s="104">
        <v>0</v>
      </c>
      <c r="AX72" s="106">
        <v>0</v>
      </c>
      <c r="AY72" s="118">
        <v>9</v>
      </c>
    </row>
    <row r="73" spans="1:51" x14ac:dyDescent="0.15">
      <c r="A73" s="157"/>
      <c r="B73" s="157"/>
      <c r="C73" s="120" t="s">
        <v>100</v>
      </c>
      <c r="D73" s="78"/>
      <c r="E73" s="159">
        <v>22.61</v>
      </c>
      <c r="F73" s="80">
        <v>13144</v>
      </c>
      <c r="G73" s="82">
        <v>33083</v>
      </c>
      <c r="H73" s="82">
        <v>16057</v>
      </c>
      <c r="I73" s="82">
        <v>17026</v>
      </c>
      <c r="J73" s="121">
        <v>14</v>
      </c>
      <c r="K73" s="84">
        <v>3</v>
      </c>
      <c r="L73" s="85">
        <v>11</v>
      </c>
      <c r="M73" s="121">
        <v>1</v>
      </c>
      <c r="N73" s="84">
        <v>-3</v>
      </c>
      <c r="O73" s="160">
        <v>4</v>
      </c>
      <c r="P73" s="121">
        <v>23</v>
      </c>
      <c r="Q73" s="84">
        <v>8</v>
      </c>
      <c r="R73" s="85">
        <v>15</v>
      </c>
      <c r="S73" s="121">
        <v>8</v>
      </c>
      <c r="T73" s="84">
        <v>15</v>
      </c>
      <c r="U73" s="84">
        <v>0</v>
      </c>
      <c r="V73" s="85">
        <v>0</v>
      </c>
      <c r="W73" s="121">
        <v>22</v>
      </c>
      <c r="X73" s="84">
        <v>11</v>
      </c>
      <c r="Y73" s="85">
        <v>11</v>
      </c>
      <c r="Z73" s="121">
        <v>11</v>
      </c>
      <c r="AA73" s="84">
        <v>11</v>
      </c>
      <c r="AB73" s="84">
        <v>0</v>
      </c>
      <c r="AC73" s="85">
        <v>0</v>
      </c>
      <c r="AD73" s="121">
        <v>13</v>
      </c>
      <c r="AE73" s="84">
        <v>6</v>
      </c>
      <c r="AF73" s="85">
        <v>7</v>
      </c>
      <c r="AG73" s="121">
        <v>89</v>
      </c>
      <c r="AH73" s="84">
        <v>44</v>
      </c>
      <c r="AI73" s="160">
        <v>45</v>
      </c>
      <c r="AJ73" s="121">
        <v>39</v>
      </c>
      <c r="AK73" s="84">
        <v>31</v>
      </c>
      <c r="AL73" s="84">
        <v>3</v>
      </c>
      <c r="AM73" s="85">
        <v>13</v>
      </c>
      <c r="AN73" s="121">
        <v>2</v>
      </c>
      <c r="AO73" s="85">
        <v>1</v>
      </c>
      <c r="AP73" s="98">
        <v>76</v>
      </c>
      <c r="AQ73" s="84">
        <v>38</v>
      </c>
      <c r="AR73" s="160">
        <v>38</v>
      </c>
      <c r="AS73" s="121">
        <v>34</v>
      </c>
      <c r="AT73" s="84">
        <v>36</v>
      </c>
      <c r="AU73" s="84">
        <v>3</v>
      </c>
      <c r="AV73" s="85">
        <v>2</v>
      </c>
      <c r="AW73" s="121">
        <v>1</v>
      </c>
      <c r="AX73" s="85">
        <v>0</v>
      </c>
      <c r="AY73" s="98">
        <v>19</v>
      </c>
    </row>
    <row r="74" spans="1:51" s="157" customFormat="1" x14ac:dyDescent="0.15">
      <c r="A74">
        <v>7</v>
      </c>
      <c r="B74">
        <v>464</v>
      </c>
      <c r="C74" s="152" t="s">
        <v>101</v>
      </c>
      <c r="D74" s="24" t="s">
        <v>51</v>
      </c>
      <c r="E74" s="149">
        <v>22.61</v>
      </c>
      <c r="F74" s="150">
        <v>13144</v>
      </c>
      <c r="G74" s="103">
        <v>33083</v>
      </c>
      <c r="H74" s="103">
        <v>16057</v>
      </c>
      <c r="I74" s="103">
        <v>17026</v>
      </c>
      <c r="J74" s="104">
        <v>14</v>
      </c>
      <c r="K74" s="105">
        <v>3</v>
      </c>
      <c r="L74" s="106">
        <v>11</v>
      </c>
      <c r="M74" s="104">
        <v>1</v>
      </c>
      <c r="N74" s="105">
        <v>-3</v>
      </c>
      <c r="O74" s="151">
        <v>4</v>
      </c>
      <c r="P74" s="104">
        <v>23</v>
      </c>
      <c r="Q74" s="105">
        <v>8</v>
      </c>
      <c r="R74" s="106">
        <v>15</v>
      </c>
      <c r="S74" s="107">
        <v>8</v>
      </c>
      <c r="T74" s="108">
        <v>15</v>
      </c>
      <c r="U74" s="108">
        <v>0</v>
      </c>
      <c r="V74" s="109">
        <v>0</v>
      </c>
      <c r="W74" s="104">
        <v>22</v>
      </c>
      <c r="X74" s="105">
        <v>11</v>
      </c>
      <c r="Y74" s="106">
        <v>11</v>
      </c>
      <c r="Z74" s="107">
        <v>11</v>
      </c>
      <c r="AA74" s="108">
        <v>11</v>
      </c>
      <c r="AB74" s="108">
        <v>0</v>
      </c>
      <c r="AC74" s="109">
        <v>0</v>
      </c>
      <c r="AD74" s="104">
        <v>13</v>
      </c>
      <c r="AE74" s="105">
        <v>6</v>
      </c>
      <c r="AF74" s="106">
        <v>7</v>
      </c>
      <c r="AG74" s="104">
        <v>89</v>
      </c>
      <c r="AH74" s="105">
        <v>44</v>
      </c>
      <c r="AI74" s="151">
        <v>45</v>
      </c>
      <c r="AJ74" s="107">
        <v>39</v>
      </c>
      <c r="AK74" s="108">
        <v>31</v>
      </c>
      <c r="AL74" s="108">
        <v>3</v>
      </c>
      <c r="AM74" s="109">
        <v>13</v>
      </c>
      <c r="AN74" s="104">
        <v>2</v>
      </c>
      <c r="AO74" s="106">
        <v>1</v>
      </c>
      <c r="AP74" s="118">
        <v>76</v>
      </c>
      <c r="AQ74" s="105">
        <v>38</v>
      </c>
      <c r="AR74" s="151">
        <v>38</v>
      </c>
      <c r="AS74" s="107">
        <v>34</v>
      </c>
      <c r="AT74" s="108">
        <v>36</v>
      </c>
      <c r="AU74" s="108">
        <v>3</v>
      </c>
      <c r="AV74" s="109">
        <v>2</v>
      </c>
      <c r="AW74" s="104">
        <v>1</v>
      </c>
      <c r="AX74" s="106">
        <v>0</v>
      </c>
      <c r="AY74" s="118">
        <v>19</v>
      </c>
    </row>
    <row r="75" spans="1:51" x14ac:dyDescent="0.15">
      <c r="A75" s="157"/>
      <c r="B75" s="157"/>
      <c r="C75" s="120" t="s">
        <v>102</v>
      </c>
      <c r="D75" s="78"/>
      <c r="E75" s="159">
        <v>150.26</v>
      </c>
      <c r="F75" s="80">
        <v>5528</v>
      </c>
      <c r="G75" s="82">
        <v>13238</v>
      </c>
      <c r="H75" s="82">
        <v>6406</v>
      </c>
      <c r="I75" s="82">
        <v>6832</v>
      </c>
      <c r="J75" s="121">
        <v>-18</v>
      </c>
      <c r="K75" s="84">
        <v>-14</v>
      </c>
      <c r="L75" s="85">
        <v>-4</v>
      </c>
      <c r="M75" s="121">
        <v>-13</v>
      </c>
      <c r="N75" s="84">
        <v>-8</v>
      </c>
      <c r="O75" s="160">
        <v>-5</v>
      </c>
      <c r="P75" s="121">
        <v>6</v>
      </c>
      <c r="Q75" s="84">
        <v>4</v>
      </c>
      <c r="R75" s="85">
        <v>2</v>
      </c>
      <c r="S75" s="121">
        <v>4</v>
      </c>
      <c r="T75" s="84">
        <v>2</v>
      </c>
      <c r="U75" s="84">
        <v>0</v>
      </c>
      <c r="V75" s="85">
        <v>0</v>
      </c>
      <c r="W75" s="121">
        <v>19</v>
      </c>
      <c r="X75" s="84">
        <v>12</v>
      </c>
      <c r="Y75" s="85">
        <v>7</v>
      </c>
      <c r="Z75" s="121">
        <v>12</v>
      </c>
      <c r="AA75" s="84">
        <v>7</v>
      </c>
      <c r="AB75" s="84">
        <v>0</v>
      </c>
      <c r="AC75" s="85">
        <v>0</v>
      </c>
      <c r="AD75" s="121">
        <v>-5</v>
      </c>
      <c r="AE75" s="84">
        <v>-6</v>
      </c>
      <c r="AF75" s="85">
        <v>1</v>
      </c>
      <c r="AG75" s="121">
        <v>31</v>
      </c>
      <c r="AH75" s="84">
        <v>13</v>
      </c>
      <c r="AI75" s="160">
        <v>18</v>
      </c>
      <c r="AJ75" s="121">
        <v>8</v>
      </c>
      <c r="AK75" s="84">
        <v>15</v>
      </c>
      <c r="AL75" s="84">
        <v>5</v>
      </c>
      <c r="AM75" s="85">
        <v>3</v>
      </c>
      <c r="AN75" s="121">
        <v>0</v>
      </c>
      <c r="AO75" s="85">
        <v>0</v>
      </c>
      <c r="AP75" s="98">
        <v>36</v>
      </c>
      <c r="AQ75" s="84">
        <v>19</v>
      </c>
      <c r="AR75" s="160">
        <v>17</v>
      </c>
      <c r="AS75" s="121">
        <v>18</v>
      </c>
      <c r="AT75" s="84">
        <v>15</v>
      </c>
      <c r="AU75" s="84">
        <v>1</v>
      </c>
      <c r="AV75" s="85">
        <v>2</v>
      </c>
      <c r="AW75" s="121">
        <v>0</v>
      </c>
      <c r="AX75" s="85">
        <v>0</v>
      </c>
      <c r="AY75" s="98">
        <v>-3</v>
      </c>
    </row>
    <row r="76" spans="1:51" s="157" customFormat="1" x14ac:dyDescent="0.15">
      <c r="A76">
        <v>7</v>
      </c>
      <c r="B76">
        <v>481</v>
      </c>
      <c r="C76" s="156" t="s">
        <v>103</v>
      </c>
      <c r="D76" s="24"/>
      <c r="E76" s="149">
        <v>150.26</v>
      </c>
      <c r="F76" s="150">
        <v>5528</v>
      </c>
      <c r="G76" s="103">
        <v>13238</v>
      </c>
      <c r="H76" s="103">
        <v>6406</v>
      </c>
      <c r="I76" s="103">
        <v>6832</v>
      </c>
      <c r="J76" s="104">
        <v>-18</v>
      </c>
      <c r="K76" s="105">
        <v>-14</v>
      </c>
      <c r="L76" s="106">
        <v>-4</v>
      </c>
      <c r="M76" s="104">
        <v>-13</v>
      </c>
      <c r="N76" s="105">
        <v>-8</v>
      </c>
      <c r="O76" s="151">
        <v>-5</v>
      </c>
      <c r="P76" s="104">
        <v>6</v>
      </c>
      <c r="Q76" s="105">
        <v>4</v>
      </c>
      <c r="R76" s="106">
        <v>2</v>
      </c>
      <c r="S76" s="107">
        <v>4</v>
      </c>
      <c r="T76" s="108">
        <v>2</v>
      </c>
      <c r="U76" s="108">
        <v>0</v>
      </c>
      <c r="V76" s="109">
        <v>0</v>
      </c>
      <c r="W76" s="104">
        <v>19</v>
      </c>
      <c r="X76" s="105">
        <v>12</v>
      </c>
      <c r="Y76" s="106">
        <v>7</v>
      </c>
      <c r="Z76" s="107">
        <v>12</v>
      </c>
      <c r="AA76" s="108">
        <v>7</v>
      </c>
      <c r="AB76" s="108">
        <v>0</v>
      </c>
      <c r="AC76" s="109">
        <v>0</v>
      </c>
      <c r="AD76" s="104">
        <v>-5</v>
      </c>
      <c r="AE76" s="105">
        <v>-6</v>
      </c>
      <c r="AF76" s="106">
        <v>1</v>
      </c>
      <c r="AG76" s="104">
        <v>31</v>
      </c>
      <c r="AH76" s="105">
        <v>13</v>
      </c>
      <c r="AI76" s="151">
        <v>18</v>
      </c>
      <c r="AJ76" s="107">
        <v>8</v>
      </c>
      <c r="AK76" s="108">
        <v>15</v>
      </c>
      <c r="AL76" s="108">
        <v>5</v>
      </c>
      <c r="AM76" s="109">
        <v>3</v>
      </c>
      <c r="AN76" s="104">
        <v>0</v>
      </c>
      <c r="AO76" s="106">
        <v>0</v>
      </c>
      <c r="AP76" s="118">
        <v>36</v>
      </c>
      <c r="AQ76" s="105">
        <v>19</v>
      </c>
      <c r="AR76" s="151">
        <v>17</v>
      </c>
      <c r="AS76" s="107">
        <v>18</v>
      </c>
      <c r="AT76" s="108">
        <v>15</v>
      </c>
      <c r="AU76" s="108">
        <v>1</v>
      </c>
      <c r="AV76" s="109">
        <v>2</v>
      </c>
      <c r="AW76" s="104">
        <v>0</v>
      </c>
      <c r="AX76" s="106">
        <v>0</v>
      </c>
      <c r="AY76" s="118">
        <v>-3</v>
      </c>
    </row>
    <row r="77" spans="1:51" x14ac:dyDescent="0.15">
      <c r="A77" s="157"/>
      <c r="B77" s="157"/>
      <c r="C77" s="120" t="s">
        <v>104</v>
      </c>
      <c r="D77" s="78"/>
      <c r="E77" s="159">
        <v>307.44</v>
      </c>
      <c r="F77" s="80">
        <v>5883</v>
      </c>
      <c r="G77" s="82">
        <v>14742</v>
      </c>
      <c r="H77" s="82">
        <v>7054</v>
      </c>
      <c r="I77" s="82">
        <v>7688</v>
      </c>
      <c r="J77" s="121">
        <v>-14</v>
      </c>
      <c r="K77" s="84">
        <v>-9</v>
      </c>
      <c r="L77" s="85">
        <v>-5</v>
      </c>
      <c r="M77" s="121">
        <v>-24</v>
      </c>
      <c r="N77" s="84">
        <v>-12</v>
      </c>
      <c r="O77" s="160">
        <v>-12</v>
      </c>
      <c r="P77" s="121">
        <v>2</v>
      </c>
      <c r="Q77" s="84">
        <v>1</v>
      </c>
      <c r="R77" s="85">
        <v>1</v>
      </c>
      <c r="S77" s="121">
        <v>1</v>
      </c>
      <c r="T77" s="84">
        <v>1</v>
      </c>
      <c r="U77" s="84">
        <v>0</v>
      </c>
      <c r="V77" s="85">
        <v>0</v>
      </c>
      <c r="W77" s="121">
        <v>26</v>
      </c>
      <c r="X77" s="84">
        <v>13</v>
      </c>
      <c r="Y77" s="85">
        <v>13</v>
      </c>
      <c r="Z77" s="121">
        <v>13</v>
      </c>
      <c r="AA77" s="84">
        <v>13</v>
      </c>
      <c r="AB77" s="84">
        <v>0</v>
      </c>
      <c r="AC77" s="85">
        <v>0</v>
      </c>
      <c r="AD77" s="121">
        <v>10</v>
      </c>
      <c r="AE77" s="84">
        <v>3</v>
      </c>
      <c r="AF77" s="85">
        <v>7</v>
      </c>
      <c r="AG77" s="121">
        <v>29</v>
      </c>
      <c r="AH77" s="84">
        <v>11</v>
      </c>
      <c r="AI77" s="160">
        <v>18</v>
      </c>
      <c r="AJ77" s="121">
        <v>9</v>
      </c>
      <c r="AK77" s="84">
        <v>9</v>
      </c>
      <c r="AL77" s="84">
        <v>2</v>
      </c>
      <c r="AM77" s="85">
        <v>9</v>
      </c>
      <c r="AN77" s="121">
        <v>0</v>
      </c>
      <c r="AO77" s="85">
        <v>0</v>
      </c>
      <c r="AP77" s="98">
        <v>19</v>
      </c>
      <c r="AQ77" s="84">
        <v>8</v>
      </c>
      <c r="AR77" s="160">
        <v>11</v>
      </c>
      <c r="AS77" s="121">
        <v>7</v>
      </c>
      <c r="AT77" s="84">
        <v>10</v>
      </c>
      <c r="AU77" s="84">
        <v>0</v>
      </c>
      <c r="AV77" s="85">
        <v>1</v>
      </c>
      <c r="AW77" s="121">
        <v>1</v>
      </c>
      <c r="AX77" s="85">
        <v>0</v>
      </c>
      <c r="AY77" s="98">
        <v>4</v>
      </c>
    </row>
    <row r="78" spans="1:51" s="157" customFormat="1" x14ac:dyDescent="0.15">
      <c r="A78">
        <v>7</v>
      </c>
      <c r="B78">
        <v>501</v>
      </c>
      <c r="C78" s="152" t="s">
        <v>105</v>
      </c>
      <c r="D78" s="24"/>
      <c r="E78" s="149">
        <v>307.44</v>
      </c>
      <c r="F78" s="150">
        <v>5883</v>
      </c>
      <c r="G78" s="103">
        <v>14742</v>
      </c>
      <c r="H78" s="103">
        <v>7054</v>
      </c>
      <c r="I78" s="103">
        <v>7688</v>
      </c>
      <c r="J78" s="104">
        <v>-14</v>
      </c>
      <c r="K78" s="105">
        <v>-9</v>
      </c>
      <c r="L78" s="106">
        <v>-5</v>
      </c>
      <c r="M78" s="104">
        <v>-24</v>
      </c>
      <c r="N78" s="105">
        <v>-12</v>
      </c>
      <c r="O78" s="151">
        <v>-12</v>
      </c>
      <c r="P78" s="104">
        <v>2</v>
      </c>
      <c r="Q78" s="105">
        <v>1</v>
      </c>
      <c r="R78" s="106">
        <v>1</v>
      </c>
      <c r="S78" s="107">
        <v>1</v>
      </c>
      <c r="T78" s="108">
        <v>1</v>
      </c>
      <c r="U78" s="108">
        <v>0</v>
      </c>
      <c r="V78" s="109">
        <v>0</v>
      </c>
      <c r="W78" s="104">
        <v>26</v>
      </c>
      <c r="X78" s="105">
        <v>13</v>
      </c>
      <c r="Y78" s="106">
        <v>13</v>
      </c>
      <c r="Z78" s="107">
        <v>13</v>
      </c>
      <c r="AA78" s="108">
        <v>13</v>
      </c>
      <c r="AB78" s="108">
        <v>0</v>
      </c>
      <c r="AC78" s="109">
        <v>0</v>
      </c>
      <c r="AD78" s="104">
        <v>10</v>
      </c>
      <c r="AE78" s="105">
        <v>3</v>
      </c>
      <c r="AF78" s="106">
        <v>7</v>
      </c>
      <c r="AG78" s="104">
        <v>29</v>
      </c>
      <c r="AH78" s="105">
        <v>11</v>
      </c>
      <c r="AI78" s="151">
        <v>18</v>
      </c>
      <c r="AJ78" s="107">
        <v>9</v>
      </c>
      <c r="AK78" s="108">
        <v>9</v>
      </c>
      <c r="AL78" s="108">
        <v>2</v>
      </c>
      <c r="AM78" s="109">
        <v>9</v>
      </c>
      <c r="AN78" s="104">
        <v>0</v>
      </c>
      <c r="AO78" s="106">
        <v>0</v>
      </c>
      <c r="AP78" s="118">
        <v>19</v>
      </c>
      <c r="AQ78" s="105">
        <v>8</v>
      </c>
      <c r="AR78" s="151">
        <v>11</v>
      </c>
      <c r="AS78" s="107">
        <v>7</v>
      </c>
      <c r="AT78" s="108">
        <v>10</v>
      </c>
      <c r="AU78" s="108">
        <v>0</v>
      </c>
      <c r="AV78" s="109">
        <v>1</v>
      </c>
      <c r="AW78" s="104">
        <v>1</v>
      </c>
      <c r="AX78" s="106">
        <v>0</v>
      </c>
      <c r="AY78" s="118">
        <v>4</v>
      </c>
    </row>
    <row r="79" spans="1:51" x14ac:dyDescent="0.15">
      <c r="A79" s="157"/>
      <c r="B79" s="157"/>
      <c r="C79" s="120" t="s">
        <v>106</v>
      </c>
      <c r="D79" s="78"/>
      <c r="E79" s="159">
        <v>609.78</v>
      </c>
      <c r="F79" s="120">
        <v>10699</v>
      </c>
      <c r="G79" s="82">
        <v>27174</v>
      </c>
      <c r="H79" s="82">
        <v>12915</v>
      </c>
      <c r="I79" s="82">
        <v>14259</v>
      </c>
      <c r="J79" s="121">
        <v>-31</v>
      </c>
      <c r="K79" s="84">
        <v>-12</v>
      </c>
      <c r="L79" s="85">
        <v>-19</v>
      </c>
      <c r="M79" s="121">
        <v>-51</v>
      </c>
      <c r="N79" s="84">
        <v>-23</v>
      </c>
      <c r="O79" s="160">
        <v>-28</v>
      </c>
      <c r="P79" s="121">
        <v>6</v>
      </c>
      <c r="Q79" s="84">
        <v>4</v>
      </c>
      <c r="R79" s="85">
        <v>2</v>
      </c>
      <c r="S79" s="121">
        <v>4</v>
      </c>
      <c r="T79" s="84">
        <v>2</v>
      </c>
      <c r="U79" s="84">
        <v>0</v>
      </c>
      <c r="V79" s="85">
        <v>0</v>
      </c>
      <c r="W79" s="121">
        <v>57</v>
      </c>
      <c r="X79" s="84">
        <v>27</v>
      </c>
      <c r="Y79" s="85">
        <v>30</v>
      </c>
      <c r="Z79" s="121">
        <v>27</v>
      </c>
      <c r="AA79" s="84">
        <v>30</v>
      </c>
      <c r="AB79" s="84">
        <v>0</v>
      </c>
      <c r="AC79" s="85">
        <v>0</v>
      </c>
      <c r="AD79" s="121">
        <v>20</v>
      </c>
      <c r="AE79" s="84">
        <v>11</v>
      </c>
      <c r="AF79" s="85">
        <v>9</v>
      </c>
      <c r="AG79" s="121">
        <v>59</v>
      </c>
      <c r="AH79" s="84">
        <v>27</v>
      </c>
      <c r="AI79" s="160">
        <v>32</v>
      </c>
      <c r="AJ79" s="121">
        <v>17</v>
      </c>
      <c r="AK79" s="84">
        <v>12</v>
      </c>
      <c r="AL79" s="84">
        <v>8</v>
      </c>
      <c r="AM79" s="85">
        <v>19</v>
      </c>
      <c r="AN79" s="121">
        <v>2</v>
      </c>
      <c r="AO79" s="85">
        <v>1</v>
      </c>
      <c r="AP79" s="98">
        <v>39</v>
      </c>
      <c r="AQ79" s="84">
        <v>16</v>
      </c>
      <c r="AR79" s="160">
        <v>23</v>
      </c>
      <c r="AS79" s="121">
        <v>12</v>
      </c>
      <c r="AT79" s="84">
        <v>20</v>
      </c>
      <c r="AU79" s="84">
        <v>3</v>
      </c>
      <c r="AV79" s="85">
        <v>3</v>
      </c>
      <c r="AW79" s="121">
        <v>1</v>
      </c>
      <c r="AX79" s="85">
        <v>0</v>
      </c>
      <c r="AY79" s="98">
        <v>16</v>
      </c>
    </row>
    <row r="80" spans="1:51" x14ac:dyDescent="0.15">
      <c r="A80">
        <v>8</v>
      </c>
      <c r="B80">
        <v>585</v>
      </c>
      <c r="C80" s="152" t="s">
        <v>107</v>
      </c>
      <c r="D80" s="24"/>
      <c r="E80" s="149">
        <v>368.77</v>
      </c>
      <c r="F80" s="161">
        <v>5821</v>
      </c>
      <c r="G80" s="103">
        <v>14736</v>
      </c>
      <c r="H80" s="103">
        <v>6992</v>
      </c>
      <c r="I80" s="103">
        <v>7744</v>
      </c>
      <c r="J80" s="104">
        <v>-9</v>
      </c>
      <c r="K80" s="105">
        <v>-8</v>
      </c>
      <c r="L80" s="106">
        <v>-1</v>
      </c>
      <c r="M80" s="104">
        <v>-31</v>
      </c>
      <c r="N80" s="105">
        <v>-17</v>
      </c>
      <c r="O80" s="151">
        <v>-14</v>
      </c>
      <c r="P80" s="104">
        <v>3</v>
      </c>
      <c r="Q80" s="105">
        <v>2</v>
      </c>
      <c r="R80" s="106">
        <v>1</v>
      </c>
      <c r="S80" s="107">
        <v>2</v>
      </c>
      <c r="T80" s="108">
        <v>1</v>
      </c>
      <c r="U80" s="108">
        <v>0</v>
      </c>
      <c r="V80" s="109">
        <v>0</v>
      </c>
      <c r="W80" s="104">
        <v>34</v>
      </c>
      <c r="X80" s="105">
        <v>19</v>
      </c>
      <c r="Y80" s="106">
        <v>15</v>
      </c>
      <c r="Z80" s="107">
        <v>19</v>
      </c>
      <c r="AA80" s="108">
        <v>15</v>
      </c>
      <c r="AB80" s="108">
        <v>0</v>
      </c>
      <c r="AC80" s="109">
        <v>0</v>
      </c>
      <c r="AD80" s="104">
        <v>22</v>
      </c>
      <c r="AE80" s="105">
        <v>9</v>
      </c>
      <c r="AF80" s="106">
        <v>13</v>
      </c>
      <c r="AG80" s="104">
        <v>40</v>
      </c>
      <c r="AH80" s="105">
        <v>17</v>
      </c>
      <c r="AI80" s="151">
        <v>23</v>
      </c>
      <c r="AJ80" s="107">
        <v>9</v>
      </c>
      <c r="AK80" s="108">
        <v>6</v>
      </c>
      <c r="AL80" s="108">
        <v>6</v>
      </c>
      <c r="AM80" s="109">
        <v>16</v>
      </c>
      <c r="AN80" s="104">
        <v>2</v>
      </c>
      <c r="AO80" s="106">
        <v>1</v>
      </c>
      <c r="AP80" s="118">
        <v>18</v>
      </c>
      <c r="AQ80" s="105">
        <v>8</v>
      </c>
      <c r="AR80" s="151">
        <v>10</v>
      </c>
      <c r="AS80" s="107">
        <v>5</v>
      </c>
      <c r="AT80" s="108">
        <v>8</v>
      </c>
      <c r="AU80" s="108">
        <v>3</v>
      </c>
      <c r="AV80" s="109">
        <v>2</v>
      </c>
      <c r="AW80" s="104">
        <v>0</v>
      </c>
      <c r="AX80" s="106">
        <v>0</v>
      </c>
      <c r="AY80" s="118">
        <v>16</v>
      </c>
    </row>
    <row r="81" spans="1:51" ht="13.5" customHeight="1" x14ac:dyDescent="0.15">
      <c r="A81">
        <v>8</v>
      </c>
      <c r="B81" s="162">
        <v>586</v>
      </c>
      <c r="C81" s="163" t="s">
        <v>108</v>
      </c>
      <c r="D81" s="164"/>
      <c r="E81" s="165">
        <v>241.01</v>
      </c>
      <c r="F81" s="166">
        <v>4878</v>
      </c>
      <c r="G81" s="167">
        <v>12438</v>
      </c>
      <c r="H81" s="167">
        <v>5923</v>
      </c>
      <c r="I81" s="167">
        <v>6515</v>
      </c>
      <c r="J81" s="168">
        <v>-22</v>
      </c>
      <c r="K81" s="169">
        <v>-4</v>
      </c>
      <c r="L81" s="170">
        <v>-18</v>
      </c>
      <c r="M81" s="168">
        <v>-20</v>
      </c>
      <c r="N81" s="169">
        <v>-6</v>
      </c>
      <c r="O81" s="171">
        <v>-14</v>
      </c>
      <c r="P81" s="168">
        <v>3</v>
      </c>
      <c r="Q81" s="169">
        <v>2</v>
      </c>
      <c r="R81" s="170">
        <v>1</v>
      </c>
      <c r="S81" s="172">
        <v>2</v>
      </c>
      <c r="T81" s="173">
        <v>1</v>
      </c>
      <c r="U81" s="173">
        <v>0</v>
      </c>
      <c r="V81" s="174">
        <v>0</v>
      </c>
      <c r="W81" s="168">
        <v>23</v>
      </c>
      <c r="X81" s="169">
        <v>8</v>
      </c>
      <c r="Y81" s="170">
        <v>15</v>
      </c>
      <c r="Z81" s="172">
        <v>8</v>
      </c>
      <c r="AA81" s="173">
        <v>15</v>
      </c>
      <c r="AB81" s="173">
        <v>0</v>
      </c>
      <c r="AC81" s="174">
        <v>0</v>
      </c>
      <c r="AD81" s="168">
        <v>-2</v>
      </c>
      <c r="AE81" s="169">
        <v>2</v>
      </c>
      <c r="AF81" s="170">
        <v>-4</v>
      </c>
      <c r="AG81" s="168">
        <v>19</v>
      </c>
      <c r="AH81" s="169">
        <v>10</v>
      </c>
      <c r="AI81" s="171">
        <v>9</v>
      </c>
      <c r="AJ81" s="172">
        <v>8</v>
      </c>
      <c r="AK81" s="173">
        <v>6</v>
      </c>
      <c r="AL81" s="173">
        <v>2</v>
      </c>
      <c r="AM81" s="174">
        <v>3</v>
      </c>
      <c r="AN81" s="168">
        <v>0</v>
      </c>
      <c r="AO81" s="170">
        <v>0</v>
      </c>
      <c r="AP81" s="175">
        <v>21</v>
      </c>
      <c r="AQ81" s="169">
        <v>8</v>
      </c>
      <c r="AR81" s="171">
        <v>13</v>
      </c>
      <c r="AS81" s="172">
        <v>7</v>
      </c>
      <c r="AT81" s="173">
        <v>12</v>
      </c>
      <c r="AU81" s="173">
        <v>0</v>
      </c>
      <c r="AV81" s="174">
        <v>1</v>
      </c>
      <c r="AW81" s="168">
        <v>1</v>
      </c>
      <c r="AX81" s="170">
        <v>0</v>
      </c>
      <c r="AY81" s="175">
        <v>0</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246</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247</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144</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7"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327A2-C4C4-44D7-9070-C13B7F462C87}">
  <sheetPr codeName="Sheet1">
    <pageSetUpPr fitToPage="1"/>
  </sheetPr>
  <dimension ref="A1:AY106"/>
  <sheetViews>
    <sheetView view="pageBreakPreview" zoomScaleNormal="100" zoomScaleSheetLayoutView="100" workbookViewId="0">
      <pane xSplit="5" ySplit="7" topLeftCell="F80" activePane="bottomRight" state="frozen"/>
      <selection pane="topRight" activeCell="F1" sqref="F1"/>
      <selection pane="bottomLeft" activeCell="A8" sqref="A8"/>
      <selection pane="bottomRight" activeCell="E86" sqref="E86"/>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238</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239</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8400.9500000000007</v>
      </c>
      <c r="F8" s="80">
        <v>2445600</v>
      </c>
      <c r="G8" s="81">
        <v>5366910</v>
      </c>
      <c r="H8" s="81">
        <v>2548747</v>
      </c>
      <c r="I8" s="82">
        <v>2818163</v>
      </c>
      <c r="J8" s="83">
        <v>-2088</v>
      </c>
      <c r="K8" s="84">
        <v>-877</v>
      </c>
      <c r="L8" s="85">
        <v>-1211</v>
      </c>
      <c r="M8" s="83">
        <v>-2695</v>
      </c>
      <c r="N8" s="84">
        <v>-1351</v>
      </c>
      <c r="O8" s="85">
        <v>-1344</v>
      </c>
      <c r="P8" s="83">
        <v>2819</v>
      </c>
      <c r="Q8" s="84">
        <v>1421</v>
      </c>
      <c r="R8" s="85">
        <v>1398</v>
      </c>
      <c r="S8" s="86">
        <v>1395</v>
      </c>
      <c r="T8" s="87">
        <v>1366</v>
      </c>
      <c r="U8" s="87">
        <v>26</v>
      </c>
      <c r="V8" s="88">
        <v>32</v>
      </c>
      <c r="W8" s="83">
        <v>5514</v>
      </c>
      <c r="X8" s="84">
        <v>2772</v>
      </c>
      <c r="Y8" s="85">
        <v>2742</v>
      </c>
      <c r="Z8" s="86">
        <v>2734</v>
      </c>
      <c r="AA8" s="87">
        <v>2713</v>
      </c>
      <c r="AB8" s="87">
        <v>38</v>
      </c>
      <c r="AC8" s="88">
        <v>29</v>
      </c>
      <c r="AD8" s="89">
        <v>607</v>
      </c>
      <c r="AE8" s="90">
        <v>474</v>
      </c>
      <c r="AF8" s="91">
        <v>133</v>
      </c>
      <c r="AG8" s="89">
        <v>14272</v>
      </c>
      <c r="AH8" s="90">
        <v>7357</v>
      </c>
      <c r="AI8" s="92">
        <v>6915</v>
      </c>
      <c r="AJ8" s="93">
        <v>5739</v>
      </c>
      <c r="AK8" s="94">
        <v>5651</v>
      </c>
      <c r="AL8" s="94">
        <v>1545</v>
      </c>
      <c r="AM8" s="95">
        <v>1201</v>
      </c>
      <c r="AN8" s="96">
        <v>73</v>
      </c>
      <c r="AO8" s="91">
        <v>63</v>
      </c>
      <c r="AP8" s="97">
        <v>13665</v>
      </c>
      <c r="AQ8" s="90">
        <v>6883</v>
      </c>
      <c r="AR8" s="92">
        <v>6782</v>
      </c>
      <c r="AS8" s="93">
        <v>5872</v>
      </c>
      <c r="AT8" s="94">
        <v>5880</v>
      </c>
      <c r="AU8" s="94">
        <v>864</v>
      </c>
      <c r="AV8" s="95">
        <v>805</v>
      </c>
      <c r="AW8" s="96">
        <v>147</v>
      </c>
      <c r="AX8" s="91">
        <v>97</v>
      </c>
      <c r="AY8" s="98">
        <v>659</v>
      </c>
    </row>
    <row r="9" spans="1:51" x14ac:dyDescent="0.15">
      <c r="C9" s="99" t="s">
        <v>37</v>
      </c>
      <c r="D9" s="24"/>
      <c r="E9" s="100"/>
      <c r="F9" s="101">
        <v>659</v>
      </c>
      <c r="G9" s="102">
        <v>-2088</v>
      </c>
      <c r="H9" s="102">
        <v>-877</v>
      </c>
      <c r="I9" s="103">
        <v>-1211</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6660.58</v>
      </c>
      <c r="F10" s="120">
        <v>2350535</v>
      </c>
      <c r="G10" s="81">
        <v>5129261</v>
      </c>
      <c r="H10" s="81">
        <v>2434264</v>
      </c>
      <c r="I10" s="82">
        <v>2694997</v>
      </c>
      <c r="J10" s="121">
        <v>-1907</v>
      </c>
      <c r="K10" s="84">
        <v>-823</v>
      </c>
      <c r="L10" s="85">
        <v>-1084</v>
      </c>
      <c r="M10" s="121">
        <v>-2511</v>
      </c>
      <c r="N10" s="84">
        <v>-1258</v>
      </c>
      <c r="O10" s="85">
        <v>-1253</v>
      </c>
      <c r="P10" s="121">
        <v>2726</v>
      </c>
      <c r="Q10" s="84">
        <v>1373</v>
      </c>
      <c r="R10" s="85">
        <v>1353</v>
      </c>
      <c r="S10" s="86">
        <v>1347</v>
      </c>
      <c r="T10" s="87">
        <v>1321</v>
      </c>
      <c r="U10" s="87">
        <v>26</v>
      </c>
      <c r="V10" s="88">
        <v>32</v>
      </c>
      <c r="W10" s="121">
        <v>5237</v>
      </c>
      <c r="X10" s="84">
        <v>2631</v>
      </c>
      <c r="Y10" s="85">
        <v>2606</v>
      </c>
      <c r="Z10" s="86">
        <v>2593</v>
      </c>
      <c r="AA10" s="87">
        <v>2577</v>
      </c>
      <c r="AB10" s="87">
        <v>38</v>
      </c>
      <c r="AC10" s="88">
        <v>29</v>
      </c>
      <c r="AD10" s="96">
        <v>604</v>
      </c>
      <c r="AE10" s="90">
        <v>435</v>
      </c>
      <c r="AF10" s="91">
        <v>169</v>
      </c>
      <c r="AG10" s="96">
        <v>13718</v>
      </c>
      <c r="AH10" s="90">
        <v>7045</v>
      </c>
      <c r="AI10" s="92">
        <v>6673</v>
      </c>
      <c r="AJ10" s="93">
        <v>5530</v>
      </c>
      <c r="AK10" s="94">
        <v>5465</v>
      </c>
      <c r="AL10" s="94">
        <v>1446</v>
      </c>
      <c r="AM10" s="95">
        <v>1148</v>
      </c>
      <c r="AN10" s="96">
        <v>69</v>
      </c>
      <c r="AO10" s="91">
        <v>60</v>
      </c>
      <c r="AP10" s="122">
        <v>13114</v>
      </c>
      <c r="AQ10" s="90">
        <v>6610</v>
      </c>
      <c r="AR10" s="92">
        <v>6504</v>
      </c>
      <c r="AS10" s="93">
        <v>5632</v>
      </c>
      <c r="AT10" s="94">
        <v>5640</v>
      </c>
      <c r="AU10" s="94">
        <v>837</v>
      </c>
      <c r="AV10" s="95">
        <v>768</v>
      </c>
      <c r="AW10" s="96">
        <v>141</v>
      </c>
      <c r="AX10" s="91">
        <v>96</v>
      </c>
      <c r="AY10" s="98">
        <v>606</v>
      </c>
    </row>
    <row r="11" spans="1:51" x14ac:dyDescent="0.15">
      <c r="C11" s="99" t="s">
        <v>37</v>
      </c>
      <c r="D11" s="24"/>
      <c r="E11" s="100"/>
      <c r="F11" s="101">
        <v>606</v>
      </c>
      <c r="G11" s="103">
        <v>-1907</v>
      </c>
      <c r="H11" s="103">
        <v>-823</v>
      </c>
      <c r="I11" s="103">
        <v>-1084</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95065</v>
      </c>
      <c r="G12" s="82">
        <v>237649</v>
      </c>
      <c r="H12" s="82">
        <v>114483</v>
      </c>
      <c r="I12" s="82">
        <v>123166</v>
      </c>
      <c r="J12" s="121">
        <v>-181</v>
      </c>
      <c r="K12" s="84">
        <v>-54</v>
      </c>
      <c r="L12" s="85">
        <v>-127</v>
      </c>
      <c r="M12" s="121">
        <v>-184</v>
      </c>
      <c r="N12" s="84">
        <v>-93</v>
      </c>
      <c r="O12" s="85">
        <v>-91</v>
      </c>
      <c r="P12" s="121">
        <v>93</v>
      </c>
      <c r="Q12" s="84">
        <v>48</v>
      </c>
      <c r="R12" s="85">
        <v>45</v>
      </c>
      <c r="S12" s="86">
        <v>48</v>
      </c>
      <c r="T12" s="87">
        <v>45</v>
      </c>
      <c r="U12" s="87">
        <v>0</v>
      </c>
      <c r="V12" s="88">
        <v>0</v>
      </c>
      <c r="W12" s="121">
        <v>277</v>
      </c>
      <c r="X12" s="84">
        <v>141</v>
      </c>
      <c r="Y12" s="85">
        <v>136</v>
      </c>
      <c r="Z12" s="86">
        <v>141</v>
      </c>
      <c r="AA12" s="87">
        <v>136</v>
      </c>
      <c r="AB12" s="87">
        <v>0</v>
      </c>
      <c r="AC12" s="88">
        <v>0</v>
      </c>
      <c r="AD12" s="96">
        <v>3</v>
      </c>
      <c r="AE12" s="90">
        <v>39</v>
      </c>
      <c r="AF12" s="91">
        <v>-36</v>
      </c>
      <c r="AG12" s="96">
        <v>554</v>
      </c>
      <c r="AH12" s="90">
        <v>312</v>
      </c>
      <c r="AI12" s="92">
        <v>242</v>
      </c>
      <c r="AJ12" s="93">
        <v>209</v>
      </c>
      <c r="AK12" s="94">
        <v>186</v>
      </c>
      <c r="AL12" s="94">
        <v>99</v>
      </c>
      <c r="AM12" s="95">
        <v>53</v>
      </c>
      <c r="AN12" s="96">
        <v>4</v>
      </c>
      <c r="AO12" s="91">
        <v>3</v>
      </c>
      <c r="AP12" s="122">
        <v>551</v>
      </c>
      <c r="AQ12" s="90">
        <v>273</v>
      </c>
      <c r="AR12" s="92">
        <v>278</v>
      </c>
      <c r="AS12" s="93">
        <v>240</v>
      </c>
      <c r="AT12" s="94">
        <v>240</v>
      </c>
      <c r="AU12" s="94">
        <v>27</v>
      </c>
      <c r="AV12" s="95">
        <v>37</v>
      </c>
      <c r="AW12" s="96">
        <v>6</v>
      </c>
      <c r="AX12" s="91">
        <v>1</v>
      </c>
      <c r="AY12" s="98">
        <v>53</v>
      </c>
    </row>
    <row r="13" spans="1:51" x14ac:dyDescent="0.15">
      <c r="C13" s="99" t="s">
        <v>37</v>
      </c>
      <c r="D13" s="24"/>
      <c r="E13" s="100"/>
      <c r="F13" s="101">
        <v>53</v>
      </c>
      <c r="G13" s="103">
        <v>-181</v>
      </c>
      <c r="H13" s="103">
        <v>-54</v>
      </c>
      <c r="I13" s="103">
        <v>-127</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746023</v>
      </c>
      <c r="G14" s="124">
        <v>1498825</v>
      </c>
      <c r="H14" s="125">
        <v>703051</v>
      </c>
      <c r="I14" s="125">
        <v>795774</v>
      </c>
      <c r="J14" s="83">
        <v>-907</v>
      </c>
      <c r="K14" s="126">
        <v>-344</v>
      </c>
      <c r="L14" s="127">
        <v>-563</v>
      </c>
      <c r="M14" s="83">
        <v>-799</v>
      </c>
      <c r="N14" s="126">
        <v>-397</v>
      </c>
      <c r="O14" s="127">
        <v>-402</v>
      </c>
      <c r="P14" s="83">
        <v>740</v>
      </c>
      <c r="Q14" s="126">
        <v>359</v>
      </c>
      <c r="R14" s="127">
        <v>381</v>
      </c>
      <c r="S14" s="83">
        <v>346</v>
      </c>
      <c r="T14" s="126">
        <v>366</v>
      </c>
      <c r="U14" s="126">
        <v>13</v>
      </c>
      <c r="V14" s="127">
        <v>15</v>
      </c>
      <c r="W14" s="83">
        <v>1539</v>
      </c>
      <c r="X14" s="126">
        <v>756</v>
      </c>
      <c r="Y14" s="127">
        <v>783</v>
      </c>
      <c r="Z14" s="83">
        <v>738</v>
      </c>
      <c r="AA14" s="126">
        <v>772</v>
      </c>
      <c r="AB14" s="126">
        <v>18</v>
      </c>
      <c r="AC14" s="127">
        <v>11</v>
      </c>
      <c r="AD14" s="89">
        <v>-108</v>
      </c>
      <c r="AE14" s="128">
        <v>53</v>
      </c>
      <c r="AF14" s="129">
        <v>-161</v>
      </c>
      <c r="AG14" s="89">
        <v>4890</v>
      </c>
      <c r="AH14" s="128">
        <v>2540</v>
      </c>
      <c r="AI14" s="130">
        <v>2350</v>
      </c>
      <c r="AJ14" s="89">
        <v>1989</v>
      </c>
      <c r="AK14" s="128">
        <v>1959</v>
      </c>
      <c r="AL14" s="128">
        <v>531</v>
      </c>
      <c r="AM14" s="129">
        <v>379</v>
      </c>
      <c r="AN14" s="89">
        <v>20</v>
      </c>
      <c r="AO14" s="129">
        <v>12</v>
      </c>
      <c r="AP14" s="89">
        <v>4998</v>
      </c>
      <c r="AQ14" s="131">
        <v>2487</v>
      </c>
      <c r="AR14" s="129">
        <v>2511</v>
      </c>
      <c r="AS14" s="89">
        <v>2115</v>
      </c>
      <c r="AT14" s="128">
        <v>2182</v>
      </c>
      <c r="AU14" s="128">
        <v>306</v>
      </c>
      <c r="AV14" s="129">
        <v>288</v>
      </c>
      <c r="AW14" s="89">
        <v>66</v>
      </c>
      <c r="AX14" s="129">
        <v>41</v>
      </c>
      <c r="AY14" s="132">
        <v>-123</v>
      </c>
    </row>
    <row r="15" spans="1:51" x14ac:dyDescent="0.15">
      <c r="A15">
        <v>2</v>
      </c>
      <c r="C15" s="77" t="s">
        <v>41</v>
      </c>
      <c r="D15" s="24"/>
      <c r="E15" s="119">
        <v>169.14</v>
      </c>
      <c r="F15" s="123">
        <v>489687</v>
      </c>
      <c r="G15" s="124">
        <v>1032036</v>
      </c>
      <c r="H15" s="125">
        <v>485760</v>
      </c>
      <c r="I15" s="125">
        <v>546276</v>
      </c>
      <c r="J15" s="121">
        <v>169</v>
      </c>
      <c r="K15" s="84">
        <v>59</v>
      </c>
      <c r="L15" s="85">
        <v>110</v>
      </c>
      <c r="M15" s="121">
        <v>-299</v>
      </c>
      <c r="N15" s="84">
        <v>-129</v>
      </c>
      <c r="O15" s="85">
        <v>-170</v>
      </c>
      <c r="P15" s="121">
        <v>652</v>
      </c>
      <c r="Q15" s="84">
        <v>346</v>
      </c>
      <c r="R15" s="85">
        <v>306</v>
      </c>
      <c r="S15" s="86">
        <v>341</v>
      </c>
      <c r="T15" s="87">
        <v>301</v>
      </c>
      <c r="U15" s="87">
        <v>5</v>
      </c>
      <c r="V15" s="88">
        <v>5</v>
      </c>
      <c r="W15" s="121">
        <v>951</v>
      </c>
      <c r="X15" s="84">
        <v>475</v>
      </c>
      <c r="Y15" s="85">
        <v>476</v>
      </c>
      <c r="Z15" s="86">
        <v>464</v>
      </c>
      <c r="AA15" s="87">
        <v>468</v>
      </c>
      <c r="AB15" s="87">
        <v>11</v>
      </c>
      <c r="AC15" s="88">
        <v>8</v>
      </c>
      <c r="AD15" s="96">
        <v>468</v>
      </c>
      <c r="AE15" s="90">
        <v>188</v>
      </c>
      <c r="AF15" s="91">
        <v>280</v>
      </c>
      <c r="AG15" s="96">
        <v>3069</v>
      </c>
      <c r="AH15" s="90">
        <v>1491</v>
      </c>
      <c r="AI15" s="92">
        <v>1578</v>
      </c>
      <c r="AJ15" s="93">
        <v>1273</v>
      </c>
      <c r="AK15" s="94">
        <v>1318</v>
      </c>
      <c r="AL15" s="94">
        <v>199</v>
      </c>
      <c r="AM15" s="95">
        <v>233</v>
      </c>
      <c r="AN15" s="96">
        <v>19</v>
      </c>
      <c r="AO15" s="91">
        <v>27</v>
      </c>
      <c r="AP15" s="122">
        <v>2601</v>
      </c>
      <c r="AQ15" s="90">
        <v>1303</v>
      </c>
      <c r="AR15" s="92">
        <v>1298</v>
      </c>
      <c r="AS15" s="93">
        <v>1176</v>
      </c>
      <c r="AT15" s="94">
        <v>1163</v>
      </c>
      <c r="AU15" s="94">
        <v>108</v>
      </c>
      <c r="AV15" s="95">
        <v>114</v>
      </c>
      <c r="AW15" s="96">
        <v>19</v>
      </c>
      <c r="AX15" s="91">
        <v>21</v>
      </c>
      <c r="AY15" s="98">
        <v>269</v>
      </c>
    </row>
    <row r="16" spans="1:51" x14ac:dyDescent="0.15">
      <c r="A16">
        <v>3</v>
      </c>
      <c r="C16" s="77" t="s">
        <v>42</v>
      </c>
      <c r="D16" s="24"/>
      <c r="E16" s="133">
        <v>480.89</v>
      </c>
      <c r="F16" s="123">
        <v>299128</v>
      </c>
      <c r="G16" s="124">
        <v>701850</v>
      </c>
      <c r="H16" s="125">
        <v>329220</v>
      </c>
      <c r="I16" s="125">
        <v>372630</v>
      </c>
      <c r="J16" s="121">
        <v>-443</v>
      </c>
      <c r="K16" s="84">
        <v>-220</v>
      </c>
      <c r="L16" s="85">
        <v>-223</v>
      </c>
      <c r="M16" s="121">
        <v>-327</v>
      </c>
      <c r="N16" s="84">
        <v>-179</v>
      </c>
      <c r="O16" s="85">
        <v>-148</v>
      </c>
      <c r="P16" s="121">
        <v>318</v>
      </c>
      <c r="Q16" s="84">
        <v>157</v>
      </c>
      <c r="R16" s="85">
        <v>161</v>
      </c>
      <c r="S16" s="86">
        <v>153</v>
      </c>
      <c r="T16" s="87">
        <v>159</v>
      </c>
      <c r="U16" s="87">
        <v>4</v>
      </c>
      <c r="V16" s="88">
        <v>2</v>
      </c>
      <c r="W16" s="121">
        <v>645</v>
      </c>
      <c r="X16" s="84">
        <v>336</v>
      </c>
      <c r="Y16" s="85">
        <v>309</v>
      </c>
      <c r="Z16" s="86">
        <v>335</v>
      </c>
      <c r="AA16" s="87">
        <v>303</v>
      </c>
      <c r="AB16" s="87">
        <v>1</v>
      </c>
      <c r="AC16" s="88">
        <v>6</v>
      </c>
      <c r="AD16" s="96">
        <v>-116</v>
      </c>
      <c r="AE16" s="90">
        <v>-41</v>
      </c>
      <c r="AF16" s="91">
        <v>-75</v>
      </c>
      <c r="AG16" s="96">
        <v>1538</v>
      </c>
      <c r="AH16" s="90">
        <v>770</v>
      </c>
      <c r="AI16" s="92">
        <v>768</v>
      </c>
      <c r="AJ16" s="93">
        <v>656</v>
      </c>
      <c r="AK16" s="94">
        <v>693</v>
      </c>
      <c r="AL16" s="94">
        <v>106</v>
      </c>
      <c r="AM16" s="95">
        <v>66</v>
      </c>
      <c r="AN16" s="96">
        <v>8</v>
      </c>
      <c r="AO16" s="91">
        <v>9</v>
      </c>
      <c r="AP16" s="122">
        <v>1654</v>
      </c>
      <c r="AQ16" s="90">
        <v>811</v>
      </c>
      <c r="AR16" s="92">
        <v>843</v>
      </c>
      <c r="AS16" s="93">
        <v>723</v>
      </c>
      <c r="AT16" s="94">
        <v>773</v>
      </c>
      <c r="AU16" s="94">
        <v>77</v>
      </c>
      <c r="AV16" s="95">
        <v>60</v>
      </c>
      <c r="AW16" s="96">
        <v>11</v>
      </c>
      <c r="AX16" s="91">
        <v>10</v>
      </c>
      <c r="AY16" s="98">
        <v>-15</v>
      </c>
    </row>
    <row r="17" spans="1:51" s="2" customFormat="1" x14ac:dyDescent="0.15">
      <c r="A17">
        <v>4</v>
      </c>
      <c r="B17"/>
      <c r="C17" s="77" t="s">
        <v>43</v>
      </c>
      <c r="D17" s="24"/>
      <c r="E17" s="119">
        <v>266.33</v>
      </c>
      <c r="F17" s="123">
        <v>310454</v>
      </c>
      <c r="G17" s="124">
        <v>711470</v>
      </c>
      <c r="H17" s="125">
        <v>344596</v>
      </c>
      <c r="I17" s="125">
        <v>366874</v>
      </c>
      <c r="J17" s="121">
        <v>-69</v>
      </c>
      <c r="K17" s="84">
        <v>-54</v>
      </c>
      <c r="L17" s="85">
        <v>-15</v>
      </c>
      <c r="M17" s="121">
        <v>-255</v>
      </c>
      <c r="N17" s="84">
        <v>-146</v>
      </c>
      <c r="O17" s="85">
        <v>-109</v>
      </c>
      <c r="P17" s="121">
        <v>441</v>
      </c>
      <c r="Q17" s="84">
        <v>224</v>
      </c>
      <c r="R17" s="85">
        <v>217</v>
      </c>
      <c r="S17" s="86">
        <v>221</v>
      </c>
      <c r="T17" s="87">
        <v>216</v>
      </c>
      <c r="U17" s="87">
        <v>3</v>
      </c>
      <c r="V17" s="88">
        <v>1</v>
      </c>
      <c r="W17" s="121">
        <v>696</v>
      </c>
      <c r="X17" s="84">
        <v>370</v>
      </c>
      <c r="Y17" s="85">
        <v>326</v>
      </c>
      <c r="Z17" s="86">
        <v>369</v>
      </c>
      <c r="AA17" s="87">
        <v>324</v>
      </c>
      <c r="AB17" s="87">
        <v>1</v>
      </c>
      <c r="AC17" s="88">
        <v>2</v>
      </c>
      <c r="AD17" s="96">
        <v>186</v>
      </c>
      <c r="AE17" s="90">
        <v>92</v>
      </c>
      <c r="AF17" s="91">
        <v>94</v>
      </c>
      <c r="AG17" s="96">
        <v>1749</v>
      </c>
      <c r="AH17" s="90">
        <v>913</v>
      </c>
      <c r="AI17" s="92">
        <v>836</v>
      </c>
      <c r="AJ17" s="93">
        <v>753</v>
      </c>
      <c r="AK17" s="94">
        <v>735</v>
      </c>
      <c r="AL17" s="94">
        <v>151</v>
      </c>
      <c r="AM17" s="95">
        <v>97</v>
      </c>
      <c r="AN17" s="96">
        <v>9</v>
      </c>
      <c r="AO17" s="91">
        <v>4</v>
      </c>
      <c r="AP17" s="122">
        <v>1563</v>
      </c>
      <c r="AQ17" s="90">
        <v>821</v>
      </c>
      <c r="AR17" s="92">
        <v>742</v>
      </c>
      <c r="AS17" s="93">
        <v>717</v>
      </c>
      <c r="AT17" s="94">
        <v>682</v>
      </c>
      <c r="AU17" s="94">
        <v>88</v>
      </c>
      <c r="AV17" s="95">
        <v>52</v>
      </c>
      <c r="AW17" s="96">
        <v>16</v>
      </c>
      <c r="AX17" s="91">
        <v>8</v>
      </c>
      <c r="AY17" s="98">
        <v>198</v>
      </c>
    </row>
    <row r="18" spans="1:51" s="2" customFormat="1" x14ac:dyDescent="0.15">
      <c r="A18" s="2">
        <v>5</v>
      </c>
      <c r="C18" s="77" t="s">
        <v>44</v>
      </c>
      <c r="D18" s="78"/>
      <c r="E18" s="133">
        <v>895.61</v>
      </c>
      <c r="F18" s="80">
        <v>104716</v>
      </c>
      <c r="G18" s="134">
        <v>255365</v>
      </c>
      <c r="H18" s="134">
        <v>123970</v>
      </c>
      <c r="I18" s="134">
        <v>131395</v>
      </c>
      <c r="J18" s="121">
        <v>-134</v>
      </c>
      <c r="K18" s="84">
        <v>-67</v>
      </c>
      <c r="L18" s="85">
        <v>-67</v>
      </c>
      <c r="M18" s="121">
        <v>-175</v>
      </c>
      <c r="N18" s="84">
        <v>-81</v>
      </c>
      <c r="O18" s="85">
        <v>-94</v>
      </c>
      <c r="P18" s="121">
        <v>119</v>
      </c>
      <c r="Q18" s="84">
        <v>65</v>
      </c>
      <c r="R18" s="85">
        <v>54</v>
      </c>
      <c r="S18" s="86">
        <v>65</v>
      </c>
      <c r="T18" s="87">
        <v>50</v>
      </c>
      <c r="U18" s="87">
        <v>0</v>
      </c>
      <c r="V18" s="88">
        <v>4</v>
      </c>
      <c r="W18" s="121">
        <v>294</v>
      </c>
      <c r="X18" s="84">
        <v>146</v>
      </c>
      <c r="Y18" s="85">
        <v>148</v>
      </c>
      <c r="Z18" s="86">
        <v>144</v>
      </c>
      <c r="AA18" s="87">
        <v>148</v>
      </c>
      <c r="AB18" s="87">
        <v>2</v>
      </c>
      <c r="AC18" s="88">
        <v>0</v>
      </c>
      <c r="AD18" s="96">
        <v>41</v>
      </c>
      <c r="AE18" s="90">
        <v>14</v>
      </c>
      <c r="AF18" s="91">
        <v>27</v>
      </c>
      <c r="AG18" s="96">
        <v>667</v>
      </c>
      <c r="AH18" s="90">
        <v>348</v>
      </c>
      <c r="AI18" s="92">
        <v>319</v>
      </c>
      <c r="AJ18" s="93">
        <v>193</v>
      </c>
      <c r="AK18" s="94">
        <v>196</v>
      </c>
      <c r="AL18" s="94">
        <v>151</v>
      </c>
      <c r="AM18" s="95">
        <v>120</v>
      </c>
      <c r="AN18" s="96">
        <v>4</v>
      </c>
      <c r="AO18" s="91">
        <v>3</v>
      </c>
      <c r="AP18" s="122">
        <v>626</v>
      </c>
      <c r="AQ18" s="90">
        <v>334</v>
      </c>
      <c r="AR18" s="92">
        <v>292</v>
      </c>
      <c r="AS18" s="93">
        <v>224</v>
      </c>
      <c r="AT18" s="94">
        <v>226</v>
      </c>
      <c r="AU18" s="94">
        <v>106</v>
      </c>
      <c r="AV18" s="95">
        <v>64</v>
      </c>
      <c r="AW18" s="96">
        <v>4</v>
      </c>
      <c r="AX18" s="91">
        <v>2</v>
      </c>
      <c r="AY18" s="98">
        <v>91</v>
      </c>
    </row>
    <row r="19" spans="1:51" s="2" customFormat="1" x14ac:dyDescent="0.15">
      <c r="A19" s="2">
        <v>6</v>
      </c>
      <c r="C19" s="135" t="s">
        <v>45</v>
      </c>
      <c r="D19" s="78"/>
      <c r="E19" s="133">
        <v>865.25</v>
      </c>
      <c r="F19" s="120">
        <v>245851</v>
      </c>
      <c r="G19" s="82">
        <v>561420</v>
      </c>
      <c r="H19" s="82">
        <v>271456</v>
      </c>
      <c r="I19" s="82">
        <v>289964</v>
      </c>
      <c r="J19" s="121">
        <v>-226</v>
      </c>
      <c r="K19" s="84">
        <v>-61</v>
      </c>
      <c r="L19" s="85">
        <v>-165</v>
      </c>
      <c r="M19" s="121">
        <v>-253</v>
      </c>
      <c r="N19" s="84">
        <v>-132</v>
      </c>
      <c r="O19" s="85">
        <v>-121</v>
      </c>
      <c r="P19" s="121">
        <v>307</v>
      </c>
      <c r="Q19" s="84">
        <v>154</v>
      </c>
      <c r="R19" s="85">
        <v>153</v>
      </c>
      <c r="S19" s="86">
        <v>153</v>
      </c>
      <c r="T19" s="87">
        <v>152</v>
      </c>
      <c r="U19" s="87">
        <v>1</v>
      </c>
      <c r="V19" s="88">
        <v>1</v>
      </c>
      <c r="W19" s="121">
        <v>560</v>
      </c>
      <c r="X19" s="84">
        <v>286</v>
      </c>
      <c r="Y19" s="85">
        <v>274</v>
      </c>
      <c r="Z19" s="86">
        <v>281</v>
      </c>
      <c r="AA19" s="87">
        <v>272</v>
      </c>
      <c r="AB19" s="87">
        <v>5</v>
      </c>
      <c r="AC19" s="88">
        <v>2</v>
      </c>
      <c r="AD19" s="96">
        <v>27</v>
      </c>
      <c r="AE19" s="90">
        <v>71</v>
      </c>
      <c r="AF19" s="91">
        <v>-44</v>
      </c>
      <c r="AG19" s="96">
        <v>1045</v>
      </c>
      <c r="AH19" s="90">
        <v>605</v>
      </c>
      <c r="AI19" s="92">
        <v>440</v>
      </c>
      <c r="AJ19" s="93">
        <v>427</v>
      </c>
      <c r="AK19" s="94">
        <v>335</v>
      </c>
      <c r="AL19" s="94">
        <v>168</v>
      </c>
      <c r="AM19" s="95">
        <v>102</v>
      </c>
      <c r="AN19" s="96">
        <v>10</v>
      </c>
      <c r="AO19" s="91">
        <v>3</v>
      </c>
      <c r="AP19" s="122">
        <v>1018</v>
      </c>
      <c r="AQ19" s="90">
        <v>534</v>
      </c>
      <c r="AR19" s="92">
        <v>484</v>
      </c>
      <c r="AS19" s="93">
        <v>455</v>
      </c>
      <c r="AT19" s="94">
        <v>378</v>
      </c>
      <c r="AU19" s="94">
        <v>70</v>
      </c>
      <c r="AV19" s="95">
        <v>98</v>
      </c>
      <c r="AW19" s="96">
        <v>9</v>
      </c>
      <c r="AX19" s="91">
        <v>8</v>
      </c>
      <c r="AY19" s="98">
        <v>121</v>
      </c>
    </row>
    <row r="20" spans="1:51" x14ac:dyDescent="0.15">
      <c r="A20" s="2">
        <v>7</v>
      </c>
      <c r="B20" s="2"/>
      <c r="C20" s="135" t="s">
        <v>46</v>
      </c>
      <c r="D20" s="78"/>
      <c r="E20" s="133">
        <v>1566.97</v>
      </c>
      <c r="F20" s="120">
        <v>96240</v>
      </c>
      <c r="G20" s="82">
        <v>236351</v>
      </c>
      <c r="H20" s="82">
        <v>114004</v>
      </c>
      <c r="I20" s="82">
        <v>122347</v>
      </c>
      <c r="J20" s="121">
        <v>-203</v>
      </c>
      <c r="K20" s="84">
        <v>-58</v>
      </c>
      <c r="L20" s="85">
        <v>-145</v>
      </c>
      <c r="M20" s="121">
        <v>-222</v>
      </c>
      <c r="N20" s="84">
        <v>-95</v>
      </c>
      <c r="O20" s="85">
        <v>-127</v>
      </c>
      <c r="P20" s="121">
        <v>86</v>
      </c>
      <c r="Q20" s="84">
        <v>46</v>
      </c>
      <c r="R20" s="85">
        <v>40</v>
      </c>
      <c r="S20" s="86">
        <v>46</v>
      </c>
      <c r="T20" s="87">
        <v>38</v>
      </c>
      <c r="U20" s="87">
        <v>0</v>
      </c>
      <c r="V20" s="88">
        <v>2</v>
      </c>
      <c r="W20" s="121">
        <v>308</v>
      </c>
      <c r="X20" s="84">
        <v>141</v>
      </c>
      <c r="Y20" s="85">
        <v>167</v>
      </c>
      <c r="Z20" s="86">
        <v>141</v>
      </c>
      <c r="AA20" s="87">
        <v>167</v>
      </c>
      <c r="AB20" s="87">
        <v>0</v>
      </c>
      <c r="AC20" s="88">
        <v>0</v>
      </c>
      <c r="AD20" s="96">
        <v>19</v>
      </c>
      <c r="AE20" s="90">
        <v>37</v>
      </c>
      <c r="AF20" s="91">
        <v>-18</v>
      </c>
      <c r="AG20" s="96">
        <v>503</v>
      </c>
      <c r="AH20" s="90">
        <v>274</v>
      </c>
      <c r="AI20" s="92">
        <v>229</v>
      </c>
      <c r="AJ20" s="93">
        <v>182</v>
      </c>
      <c r="AK20" s="94">
        <v>146</v>
      </c>
      <c r="AL20" s="94">
        <v>90</v>
      </c>
      <c r="AM20" s="95">
        <v>83</v>
      </c>
      <c r="AN20" s="96">
        <v>2</v>
      </c>
      <c r="AO20" s="91">
        <v>0</v>
      </c>
      <c r="AP20" s="122">
        <v>484</v>
      </c>
      <c r="AQ20" s="90">
        <v>237</v>
      </c>
      <c r="AR20" s="92">
        <v>247</v>
      </c>
      <c r="AS20" s="93">
        <v>207</v>
      </c>
      <c r="AT20" s="94">
        <v>199</v>
      </c>
      <c r="AU20" s="94">
        <v>22</v>
      </c>
      <c r="AV20" s="95">
        <v>47</v>
      </c>
      <c r="AW20" s="96">
        <v>8</v>
      </c>
      <c r="AX20" s="91">
        <v>1</v>
      </c>
      <c r="AY20" s="98">
        <v>85</v>
      </c>
    </row>
    <row r="21" spans="1:51" x14ac:dyDescent="0.15">
      <c r="A21">
        <v>8</v>
      </c>
      <c r="C21" s="77" t="s">
        <v>47</v>
      </c>
      <c r="D21" s="78"/>
      <c r="E21" s="133">
        <v>2133.3000000000002</v>
      </c>
      <c r="F21" s="123">
        <v>60847</v>
      </c>
      <c r="G21" s="124">
        <v>149477</v>
      </c>
      <c r="H21" s="125">
        <v>71648</v>
      </c>
      <c r="I21" s="125">
        <v>77829</v>
      </c>
      <c r="J21" s="121">
        <v>-134</v>
      </c>
      <c r="K21" s="84">
        <v>-62</v>
      </c>
      <c r="L21" s="85">
        <v>-72</v>
      </c>
      <c r="M21" s="121">
        <v>-135</v>
      </c>
      <c r="N21" s="84">
        <v>-70</v>
      </c>
      <c r="O21" s="85">
        <v>-65</v>
      </c>
      <c r="P21" s="121">
        <v>64</v>
      </c>
      <c r="Q21" s="84">
        <v>25</v>
      </c>
      <c r="R21" s="85">
        <v>39</v>
      </c>
      <c r="S21" s="86">
        <v>25</v>
      </c>
      <c r="T21" s="87">
        <v>39</v>
      </c>
      <c r="U21" s="87">
        <v>0</v>
      </c>
      <c r="V21" s="88">
        <v>0</v>
      </c>
      <c r="W21" s="121">
        <v>199</v>
      </c>
      <c r="X21" s="84">
        <v>95</v>
      </c>
      <c r="Y21" s="85">
        <v>104</v>
      </c>
      <c r="Z21" s="86">
        <v>95</v>
      </c>
      <c r="AA21" s="87">
        <v>104</v>
      </c>
      <c r="AB21" s="87">
        <v>0</v>
      </c>
      <c r="AC21" s="88">
        <v>0</v>
      </c>
      <c r="AD21" s="96">
        <v>1</v>
      </c>
      <c r="AE21" s="90">
        <v>8</v>
      </c>
      <c r="AF21" s="91">
        <v>-7</v>
      </c>
      <c r="AG21" s="96">
        <v>240</v>
      </c>
      <c r="AH21" s="90">
        <v>123</v>
      </c>
      <c r="AI21" s="92">
        <v>117</v>
      </c>
      <c r="AJ21" s="93">
        <v>92</v>
      </c>
      <c r="AK21" s="94">
        <v>87</v>
      </c>
      <c r="AL21" s="94">
        <v>31</v>
      </c>
      <c r="AM21" s="95">
        <v>30</v>
      </c>
      <c r="AN21" s="96">
        <v>0</v>
      </c>
      <c r="AO21" s="91">
        <v>0</v>
      </c>
      <c r="AP21" s="122">
        <v>239</v>
      </c>
      <c r="AQ21" s="90">
        <v>115</v>
      </c>
      <c r="AR21" s="92">
        <v>124</v>
      </c>
      <c r="AS21" s="93">
        <v>100</v>
      </c>
      <c r="AT21" s="94">
        <v>99</v>
      </c>
      <c r="AU21" s="94">
        <v>14</v>
      </c>
      <c r="AV21" s="95">
        <v>22</v>
      </c>
      <c r="AW21" s="96">
        <v>1</v>
      </c>
      <c r="AX21" s="91">
        <v>3</v>
      </c>
      <c r="AY21" s="98">
        <v>-13</v>
      </c>
    </row>
    <row r="22" spans="1:51" x14ac:dyDescent="0.15">
      <c r="A22">
        <v>9</v>
      </c>
      <c r="C22" s="77" t="s">
        <v>48</v>
      </c>
      <c r="D22" s="78"/>
      <c r="E22" s="133">
        <v>870.8</v>
      </c>
      <c r="F22" s="123">
        <v>39410</v>
      </c>
      <c r="G22" s="124">
        <v>97427</v>
      </c>
      <c r="H22" s="125">
        <v>46726</v>
      </c>
      <c r="I22" s="125">
        <v>50701</v>
      </c>
      <c r="J22" s="121">
        <v>-48</v>
      </c>
      <c r="K22" s="84">
        <v>-15</v>
      </c>
      <c r="L22" s="85">
        <v>-33</v>
      </c>
      <c r="M22" s="121">
        <v>-87</v>
      </c>
      <c r="N22" s="84">
        <v>-46</v>
      </c>
      <c r="O22" s="85">
        <v>-41</v>
      </c>
      <c r="P22" s="121">
        <v>45</v>
      </c>
      <c r="Q22" s="84">
        <v>20</v>
      </c>
      <c r="R22" s="85">
        <v>25</v>
      </c>
      <c r="S22" s="86">
        <v>20</v>
      </c>
      <c r="T22" s="87">
        <v>23</v>
      </c>
      <c r="U22" s="87">
        <v>0</v>
      </c>
      <c r="V22" s="88">
        <v>2</v>
      </c>
      <c r="W22" s="121">
        <v>132</v>
      </c>
      <c r="X22" s="84">
        <v>66</v>
      </c>
      <c r="Y22" s="85">
        <v>66</v>
      </c>
      <c r="Z22" s="86">
        <v>66</v>
      </c>
      <c r="AA22" s="87">
        <v>66</v>
      </c>
      <c r="AB22" s="87">
        <v>0</v>
      </c>
      <c r="AC22" s="88">
        <v>0</v>
      </c>
      <c r="AD22" s="96">
        <v>39</v>
      </c>
      <c r="AE22" s="90">
        <v>31</v>
      </c>
      <c r="AF22" s="91">
        <v>8</v>
      </c>
      <c r="AG22" s="96">
        <v>231</v>
      </c>
      <c r="AH22" s="90">
        <v>129</v>
      </c>
      <c r="AI22" s="92">
        <v>102</v>
      </c>
      <c r="AJ22" s="93">
        <v>73</v>
      </c>
      <c r="AK22" s="94">
        <v>64</v>
      </c>
      <c r="AL22" s="94">
        <v>55</v>
      </c>
      <c r="AM22" s="95">
        <v>37</v>
      </c>
      <c r="AN22" s="96">
        <v>1</v>
      </c>
      <c r="AO22" s="91">
        <v>1</v>
      </c>
      <c r="AP22" s="122">
        <v>192</v>
      </c>
      <c r="AQ22" s="90">
        <v>98</v>
      </c>
      <c r="AR22" s="92">
        <v>94</v>
      </c>
      <c r="AS22" s="93">
        <v>61</v>
      </c>
      <c r="AT22" s="94">
        <v>66</v>
      </c>
      <c r="AU22" s="94">
        <v>31</v>
      </c>
      <c r="AV22" s="95">
        <v>25</v>
      </c>
      <c r="AW22" s="96">
        <v>6</v>
      </c>
      <c r="AX22" s="91">
        <v>3</v>
      </c>
      <c r="AY22" s="98">
        <v>32</v>
      </c>
    </row>
    <row r="23" spans="1:51" x14ac:dyDescent="0.15">
      <c r="A23">
        <v>10</v>
      </c>
      <c r="C23" s="77" t="s">
        <v>49</v>
      </c>
      <c r="D23" s="78"/>
      <c r="E23" s="133">
        <v>595.63</v>
      </c>
      <c r="F23" s="120">
        <v>53244</v>
      </c>
      <c r="G23" s="81">
        <v>122689</v>
      </c>
      <c r="H23" s="81">
        <v>58316</v>
      </c>
      <c r="I23" s="82">
        <v>64373</v>
      </c>
      <c r="J23" s="121">
        <v>-93</v>
      </c>
      <c r="K23" s="84">
        <v>-55</v>
      </c>
      <c r="L23" s="85">
        <v>-38</v>
      </c>
      <c r="M23" s="121">
        <v>-143</v>
      </c>
      <c r="N23" s="84">
        <v>-76</v>
      </c>
      <c r="O23" s="85">
        <v>-67</v>
      </c>
      <c r="P23" s="121">
        <v>47</v>
      </c>
      <c r="Q23" s="84">
        <v>25</v>
      </c>
      <c r="R23" s="85">
        <v>22</v>
      </c>
      <c r="S23" s="86">
        <v>25</v>
      </c>
      <c r="T23" s="87">
        <v>22</v>
      </c>
      <c r="U23" s="87">
        <v>0</v>
      </c>
      <c r="V23" s="88">
        <v>0</v>
      </c>
      <c r="W23" s="121">
        <v>190</v>
      </c>
      <c r="X23" s="84">
        <v>101</v>
      </c>
      <c r="Y23" s="85">
        <v>89</v>
      </c>
      <c r="Z23" s="86">
        <v>101</v>
      </c>
      <c r="AA23" s="87">
        <v>89</v>
      </c>
      <c r="AB23" s="87">
        <v>0</v>
      </c>
      <c r="AC23" s="88">
        <v>0</v>
      </c>
      <c r="AD23" s="96">
        <v>50</v>
      </c>
      <c r="AE23" s="90">
        <v>21</v>
      </c>
      <c r="AF23" s="91">
        <v>29</v>
      </c>
      <c r="AG23" s="96">
        <v>340</v>
      </c>
      <c r="AH23" s="90">
        <v>164</v>
      </c>
      <c r="AI23" s="92">
        <v>176</v>
      </c>
      <c r="AJ23" s="93">
        <v>101</v>
      </c>
      <c r="AK23" s="94">
        <v>118</v>
      </c>
      <c r="AL23" s="94">
        <v>63</v>
      </c>
      <c r="AM23" s="95">
        <v>54</v>
      </c>
      <c r="AN23" s="96">
        <v>0</v>
      </c>
      <c r="AO23" s="91">
        <v>4</v>
      </c>
      <c r="AP23" s="122">
        <v>290</v>
      </c>
      <c r="AQ23" s="90">
        <v>143</v>
      </c>
      <c r="AR23" s="92">
        <v>147</v>
      </c>
      <c r="AS23" s="93">
        <v>94</v>
      </c>
      <c r="AT23" s="94">
        <v>112</v>
      </c>
      <c r="AU23" s="94">
        <v>42</v>
      </c>
      <c r="AV23" s="95">
        <v>35</v>
      </c>
      <c r="AW23" s="96">
        <v>7</v>
      </c>
      <c r="AX23" s="91">
        <v>0</v>
      </c>
      <c r="AY23" s="98">
        <v>14</v>
      </c>
    </row>
    <row r="24" spans="1:51" x14ac:dyDescent="0.15">
      <c r="A24">
        <v>1</v>
      </c>
      <c r="B24" s="136">
        <v>100</v>
      </c>
      <c r="C24" s="137" t="s">
        <v>50</v>
      </c>
      <c r="D24" s="24" t="s">
        <v>51</v>
      </c>
      <c r="E24" s="138">
        <v>557.04999999999995</v>
      </c>
      <c r="F24" s="80">
        <v>746023</v>
      </c>
      <c r="G24" s="82">
        <v>1498825</v>
      </c>
      <c r="H24" s="82">
        <v>703051</v>
      </c>
      <c r="I24" s="82">
        <v>795774</v>
      </c>
      <c r="J24" s="139">
        <v>-907</v>
      </c>
      <c r="K24" s="140">
        <v>-344</v>
      </c>
      <c r="L24" s="141">
        <v>-563</v>
      </c>
      <c r="M24" s="142">
        <v>-799</v>
      </c>
      <c r="N24" s="140">
        <v>-397</v>
      </c>
      <c r="O24" s="141">
        <v>-402</v>
      </c>
      <c r="P24" s="139">
        <v>740</v>
      </c>
      <c r="Q24" s="140">
        <v>359</v>
      </c>
      <c r="R24" s="141">
        <v>381</v>
      </c>
      <c r="S24" s="139">
        <v>346</v>
      </c>
      <c r="T24" s="140">
        <v>366</v>
      </c>
      <c r="U24" s="140">
        <v>13</v>
      </c>
      <c r="V24" s="141">
        <v>15</v>
      </c>
      <c r="W24" s="139">
        <v>1539</v>
      </c>
      <c r="X24" s="140">
        <v>756</v>
      </c>
      <c r="Y24" s="141">
        <v>783</v>
      </c>
      <c r="Z24" s="139">
        <v>738</v>
      </c>
      <c r="AA24" s="140">
        <v>772</v>
      </c>
      <c r="AB24" s="140">
        <v>18</v>
      </c>
      <c r="AC24" s="141">
        <v>11</v>
      </c>
      <c r="AD24" s="143">
        <v>-108</v>
      </c>
      <c r="AE24" s="144">
        <v>53</v>
      </c>
      <c r="AF24" s="145">
        <v>-161</v>
      </c>
      <c r="AG24" s="143">
        <v>4890</v>
      </c>
      <c r="AH24" s="144">
        <v>2540</v>
      </c>
      <c r="AI24" s="146">
        <v>2350</v>
      </c>
      <c r="AJ24" s="143">
        <v>1989</v>
      </c>
      <c r="AK24" s="144">
        <v>1959</v>
      </c>
      <c r="AL24" s="144">
        <v>531</v>
      </c>
      <c r="AM24" s="145">
        <v>379</v>
      </c>
      <c r="AN24" s="143">
        <v>20</v>
      </c>
      <c r="AO24" s="145">
        <v>12</v>
      </c>
      <c r="AP24" s="147">
        <v>4998</v>
      </c>
      <c r="AQ24" s="144">
        <v>2487</v>
      </c>
      <c r="AR24" s="146">
        <v>2511</v>
      </c>
      <c r="AS24" s="143">
        <v>2115</v>
      </c>
      <c r="AT24" s="144">
        <v>2182</v>
      </c>
      <c r="AU24" s="144">
        <v>306</v>
      </c>
      <c r="AV24" s="145">
        <v>288</v>
      </c>
      <c r="AW24" s="143">
        <v>66</v>
      </c>
      <c r="AX24" s="145">
        <v>41</v>
      </c>
      <c r="AY24" s="148">
        <v>-123</v>
      </c>
    </row>
    <row r="25" spans="1:51" x14ac:dyDescent="0.15">
      <c r="B25" s="136">
        <v>101</v>
      </c>
      <c r="C25" s="99" t="s">
        <v>52</v>
      </c>
      <c r="D25" s="24"/>
      <c r="E25" s="149">
        <v>34.03</v>
      </c>
      <c r="F25" s="150">
        <v>103217</v>
      </c>
      <c r="G25" s="103">
        <v>210451</v>
      </c>
      <c r="H25" s="103">
        <v>97752</v>
      </c>
      <c r="I25" s="103">
        <v>112699</v>
      </c>
      <c r="J25" s="104">
        <v>-167</v>
      </c>
      <c r="K25" s="105">
        <v>-72</v>
      </c>
      <c r="L25" s="106">
        <v>-95</v>
      </c>
      <c r="M25" s="104">
        <v>-58</v>
      </c>
      <c r="N25" s="105">
        <v>-5</v>
      </c>
      <c r="O25" s="106">
        <v>-53</v>
      </c>
      <c r="P25" s="104">
        <v>110</v>
      </c>
      <c r="Q25" s="105">
        <v>57</v>
      </c>
      <c r="R25" s="106">
        <v>53</v>
      </c>
      <c r="S25" s="107">
        <v>54</v>
      </c>
      <c r="T25" s="108">
        <v>51</v>
      </c>
      <c r="U25" s="108">
        <v>3</v>
      </c>
      <c r="V25" s="109">
        <v>2</v>
      </c>
      <c r="W25" s="104">
        <v>168</v>
      </c>
      <c r="X25" s="105">
        <v>62</v>
      </c>
      <c r="Y25" s="106">
        <v>106</v>
      </c>
      <c r="Z25" s="107">
        <v>62</v>
      </c>
      <c r="AA25" s="108">
        <v>105</v>
      </c>
      <c r="AB25" s="108">
        <v>0</v>
      </c>
      <c r="AC25" s="109">
        <v>1</v>
      </c>
      <c r="AD25" s="110">
        <v>-109</v>
      </c>
      <c r="AE25" s="111">
        <v>-67</v>
      </c>
      <c r="AF25" s="112">
        <v>-42</v>
      </c>
      <c r="AG25" s="110">
        <v>601</v>
      </c>
      <c r="AH25" s="111">
        <v>288</v>
      </c>
      <c r="AI25" s="113">
        <v>313</v>
      </c>
      <c r="AJ25" s="114">
        <v>234</v>
      </c>
      <c r="AK25" s="115">
        <v>258</v>
      </c>
      <c r="AL25" s="115">
        <v>53</v>
      </c>
      <c r="AM25" s="116">
        <v>52</v>
      </c>
      <c r="AN25" s="110">
        <v>1</v>
      </c>
      <c r="AO25" s="112">
        <v>3</v>
      </c>
      <c r="AP25" s="117">
        <v>710</v>
      </c>
      <c r="AQ25" s="111">
        <v>355</v>
      </c>
      <c r="AR25" s="113">
        <v>355</v>
      </c>
      <c r="AS25" s="114">
        <v>296</v>
      </c>
      <c r="AT25" s="115">
        <v>301</v>
      </c>
      <c r="AU25" s="115">
        <v>45</v>
      </c>
      <c r="AV25" s="116">
        <v>45</v>
      </c>
      <c r="AW25" s="110">
        <v>14</v>
      </c>
      <c r="AX25" s="112">
        <v>9</v>
      </c>
      <c r="AY25" s="118">
        <v>-49</v>
      </c>
    </row>
    <row r="26" spans="1:51" x14ac:dyDescent="0.15">
      <c r="B26" s="136">
        <v>102</v>
      </c>
      <c r="C26" s="99" t="s">
        <v>53</v>
      </c>
      <c r="D26" s="24"/>
      <c r="E26" s="149">
        <v>32.659999999999997</v>
      </c>
      <c r="F26" s="150">
        <v>71212</v>
      </c>
      <c r="G26" s="103">
        <v>135916</v>
      </c>
      <c r="H26" s="103">
        <v>63174</v>
      </c>
      <c r="I26" s="103">
        <v>72742</v>
      </c>
      <c r="J26" s="104">
        <v>-69</v>
      </c>
      <c r="K26" s="105">
        <v>-33</v>
      </c>
      <c r="L26" s="106">
        <v>-36</v>
      </c>
      <c r="M26" s="104">
        <v>-25</v>
      </c>
      <c r="N26" s="105">
        <v>-7</v>
      </c>
      <c r="O26" s="151">
        <v>-18</v>
      </c>
      <c r="P26" s="104">
        <v>94</v>
      </c>
      <c r="Q26" s="105">
        <v>45</v>
      </c>
      <c r="R26" s="106">
        <v>49</v>
      </c>
      <c r="S26" s="107">
        <v>45</v>
      </c>
      <c r="T26" s="108">
        <v>47</v>
      </c>
      <c r="U26" s="108">
        <v>0</v>
      </c>
      <c r="V26" s="109">
        <v>2</v>
      </c>
      <c r="W26" s="104">
        <v>119</v>
      </c>
      <c r="X26" s="105">
        <v>52</v>
      </c>
      <c r="Y26" s="106">
        <v>67</v>
      </c>
      <c r="Z26" s="107">
        <v>52</v>
      </c>
      <c r="AA26" s="108">
        <v>66</v>
      </c>
      <c r="AB26" s="108">
        <v>0</v>
      </c>
      <c r="AC26" s="109">
        <v>1</v>
      </c>
      <c r="AD26" s="110">
        <v>-44</v>
      </c>
      <c r="AE26" s="111">
        <v>-26</v>
      </c>
      <c r="AF26" s="112">
        <v>-18</v>
      </c>
      <c r="AG26" s="110">
        <v>407</v>
      </c>
      <c r="AH26" s="111">
        <v>210</v>
      </c>
      <c r="AI26" s="113">
        <v>197</v>
      </c>
      <c r="AJ26" s="114">
        <v>171</v>
      </c>
      <c r="AK26" s="115">
        <v>178</v>
      </c>
      <c r="AL26" s="115">
        <v>37</v>
      </c>
      <c r="AM26" s="116">
        <v>19</v>
      </c>
      <c r="AN26" s="110">
        <v>2</v>
      </c>
      <c r="AO26" s="112">
        <v>0</v>
      </c>
      <c r="AP26" s="117">
        <v>451</v>
      </c>
      <c r="AQ26" s="111">
        <v>236</v>
      </c>
      <c r="AR26" s="113">
        <v>215</v>
      </c>
      <c r="AS26" s="114">
        <v>196</v>
      </c>
      <c r="AT26" s="115">
        <v>194</v>
      </c>
      <c r="AU26" s="115">
        <v>24</v>
      </c>
      <c r="AV26" s="116">
        <v>17</v>
      </c>
      <c r="AW26" s="110">
        <v>16</v>
      </c>
      <c r="AX26" s="112">
        <v>4</v>
      </c>
      <c r="AY26" s="118">
        <v>-32</v>
      </c>
    </row>
    <row r="27" spans="1:51" x14ac:dyDescent="0.15">
      <c r="B27" s="136">
        <v>105</v>
      </c>
      <c r="C27" s="99" t="s">
        <v>54</v>
      </c>
      <c r="D27" s="24"/>
      <c r="E27" s="149">
        <v>14.67</v>
      </c>
      <c r="F27" s="150">
        <v>64076</v>
      </c>
      <c r="G27" s="103">
        <v>109717</v>
      </c>
      <c r="H27" s="103">
        <v>53201</v>
      </c>
      <c r="I27" s="103">
        <v>56516</v>
      </c>
      <c r="J27" s="104">
        <v>-57</v>
      </c>
      <c r="K27" s="105">
        <v>-47</v>
      </c>
      <c r="L27" s="106">
        <v>-10</v>
      </c>
      <c r="M27" s="104">
        <v>-50</v>
      </c>
      <c r="N27" s="105">
        <v>-39</v>
      </c>
      <c r="O27" s="151">
        <v>-11</v>
      </c>
      <c r="P27" s="104">
        <v>56</v>
      </c>
      <c r="Q27" s="105">
        <v>21</v>
      </c>
      <c r="R27" s="106">
        <v>35</v>
      </c>
      <c r="S27" s="107">
        <v>18</v>
      </c>
      <c r="T27" s="108">
        <v>31</v>
      </c>
      <c r="U27" s="108">
        <v>3</v>
      </c>
      <c r="V27" s="109">
        <v>4</v>
      </c>
      <c r="W27" s="104">
        <v>106</v>
      </c>
      <c r="X27" s="105">
        <v>60</v>
      </c>
      <c r="Y27" s="106">
        <v>46</v>
      </c>
      <c r="Z27" s="107">
        <v>58</v>
      </c>
      <c r="AA27" s="108">
        <v>44</v>
      </c>
      <c r="AB27" s="108">
        <v>2</v>
      </c>
      <c r="AC27" s="109">
        <v>2</v>
      </c>
      <c r="AD27" s="110">
        <v>-7</v>
      </c>
      <c r="AE27" s="111">
        <v>-8</v>
      </c>
      <c r="AF27" s="112">
        <v>1</v>
      </c>
      <c r="AG27" s="110">
        <v>566</v>
      </c>
      <c r="AH27" s="111">
        <v>298</v>
      </c>
      <c r="AI27" s="113">
        <v>268</v>
      </c>
      <c r="AJ27" s="114">
        <v>221</v>
      </c>
      <c r="AK27" s="115">
        <v>216</v>
      </c>
      <c r="AL27" s="115">
        <v>76</v>
      </c>
      <c r="AM27" s="116">
        <v>51</v>
      </c>
      <c r="AN27" s="110">
        <v>1</v>
      </c>
      <c r="AO27" s="112">
        <v>1</v>
      </c>
      <c r="AP27" s="117">
        <v>573</v>
      </c>
      <c r="AQ27" s="111">
        <v>306</v>
      </c>
      <c r="AR27" s="113">
        <v>267</v>
      </c>
      <c r="AS27" s="114">
        <v>245</v>
      </c>
      <c r="AT27" s="115">
        <v>211</v>
      </c>
      <c r="AU27" s="115">
        <v>51</v>
      </c>
      <c r="AV27" s="116">
        <v>50</v>
      </c>
      <c r="AW27" s="110">
        <v>10</v>
      </c>
      <c r="AX27" s="112">
        <v>6</v>
      </c>
      <c r="AY27" s="118">
        <v>-13</v>
      </c>
    </row>
    <row r="28" spans="1:51" x14ac:dyDescent="0.15">
      <c r="B28" s="136">
        <v>106</v>
      </c>
      <c r="C28" s="99" t="s">
        <v>55</v>
      </c>
      <c r="D28" s="24"/>
      <c r="E28" s="149">
        <v>11.36</v>
      </c>
      <c r="F28" s="150">
        <v>50627</v>
      </c>
      <c r="G28" s="103">
        <v>93083</v>
      </c>
      <c r="H28" s="103">
        <v>43959</v>
      </c>
      <c r="I28" s="103">
        <v>49124</v>
      </c>
      <c r="J28" s="104">
        <v>-68</v>
      </c>
      <c r="K28" s="105">
        <v>-33</v>
      </c>
      <c r="L28" s="106">
        <v>-35</v>
      </c>
      <c r="M28" s="104">
        <v>-111</v>
      </c>
      <c r="N28" s="105">
        <v>-55</v>
      </c>
      <c r="O28" s="151">
        <v>-56</v>
      </c>
      <c r="P28" s="104">
        <v>44</v>
      </c>
      <c r="Q28" s="105">
        <v>17</v>
      </c>
      <c r="R28" s="106">
        <v>27</v>
      </c>
      <c r="S28" s="107">
        <v>16</v>
      </c>
      <c r="T28" s="108">
        <v>24</v>
      </c>
      <c r="U28" s="108">
        <v>1</v>
      </c>
      <c r="V28" s="109">
        <v>3</v>
      </c>
      <c r="W28" s="104">
        <v>155</v>
      </c>
      <c r="X28" s="105">
        <v>72</v>
      </c>
      <c r="Y28" s="106">
        <v>83</v>
      </c>
      <c r="Z28" s="107">
        <v>68</v>
      </c>
      <c r="AA28" s="108">
        <v>79</v>
      </c>
      <c r="AB28" s="108">
        <v>4</v>
      </c>
      <c r="AC28" s="109">
        <v>4</v>
      </c>
      <c r="AD28" s="110">
        <v>43</v>
      </c>
      <c r="AE28" s="111">
        <v>22</v>
      </c>
      <c r="AF28" s="112">
        <v>21</v>
      </c>
      <c r="AG28" s="110">
        <v>454</v>
      </c>
      <c r="AH28" s="111">
        <v>245</v>
      </c>
      <c r="AI28" s="113">
        <v>209</v>
      </c>
      <c r="AJ28" s="114">
        <v>171</v>
      </c>
      <c r="AK28" s="115">
        <v>152</v>
      </c>
      <c r="AL28" s="115">
        <v>73</v>
      </c>
      <c r="AM28" s="116">
        <v>55</v>
      </c>
      <c r="AN28" s="110">
        <v>1</v>
      </c>
      <c r="AO28" s="112">
        <v>2</v>
      </c>
      <c r="AP28" s="117">
        <v>411</v>
      </c>
      <c r="AQ28" s="111">
        <v>223</v>
      </c>
      <c r="AR28" s="113">
        <v>188</v>
      </c>
      <c r="AS28" s="114">
        <v>172</v>
      </c>
      <c r="AT28" s="115">
        <v>142</v>
      </c>
      <c r="AU28" s="115">
        <v>45</v>
      </c>
      <c r="AV28" s="116">
        <v>42</v>
      </c>
      <c r="AW28" s="110">
        <v>6</v>
      </c>
      <c r="AX28" s="112">
        <v>4</v>
      </c>
      <c r="AY28" s="118">
        <v>-32</v>
      </c>
    </row>
    <row r="29" spans="1:51" x14ac:dyDescent="0.15">
      <c r="B29" s="136">
        <v>107</v>
      </c>
      <c r="C29" s="99" t="s">
        <v>56</v>
      </c>
      <c r="D29" s="24"/>
      <c r="E29" s="149">
        <v>28.93</v>
      </c>
      <c r="F29" s="150">
        <v>74376</v>
      </c>
      <c r="G29" s="103">
        <v>154793</v>
      </c>
      <c r="H29" s="103">
        <v>71047</v>
      </c>
      <c r="I29" s="103">
        <v>83746</v>
      </c>
      <c r="J29" s="104">
        <v>-84</v>
      </c>
      <c r="K29" s="105">
        <v>-37</v>
      </c>
      <c r="L29" s="106">
        <v>-47</v>
      </c>
      <c r="M29" s="104">
        <v>-126</v>
      </c>
      <c r="N29" s="105">
        <v>-62</v>
      </c>
      <c r="O29" s="151">
        <v>-64</v>
      </c>
      <c r="P29" s="104">
        <v>63</v>
      </c>
      <c r="Q29" s="105">
        <v>30</v>
      </c>
      <c r="R29" s="106">
        <v>33</v>
      </c>
      <c r="S29" s="107">
        <v>30</v>
      </c>
      <c r="T29" s="108">
        <v>33</v>
      </c>
      <c r="U29" s="108">
        <v>0</v>
      </c>
      <c r="V29" s="109">
        <v>0</v>
      </c>
      <c r="W29" s="104">
        <v>189</v>
      </c>
      <c r="X29" s="105">
        <v>92</v>
      </c>
      <c r="Y29" s="106">
        <v>97</v>
      </c>
      <c r="Z29" s="107">
        <v>90</v>
      </c>
      <c r="AA29" s="108">
        <v>97</v>
      </c>
      <c r="AB29" s="108">
        <v>2</v>
      </c>
      <c r="AC29" s="109">
        <v>0</v>
      </c>
      <c r="AD29" s="110">
        <v>42</v>
      </c>
      <c r="AE29" s="111">
        <v>25</v>
      </c>
      <c r="AF29" s="112">
        <v>17</v>
      </c>
      <c r="AG29" s="110">
        <v>472</v>
      </c>
      <c r="AH29" s="111">
        <v>228</v>
      </c>
      <c r="AI29" s="113">
        <v>244</v>
      </c>
      <c r="AJ29" s="114">
        <v>209</v>
      </c>
      <c r="AK29" s="115">
        <v>225</v>
      </c>
      <c r="AL29" s="115">
        <v>17</v>
      </c>
      <c r="AM29" s="116">
        <v>17</v>
      </c>
      <c r="AN29" s="110">
        <v>2</v>
      </c>
      <c r="AO29" s="112">
        <v>2</v>
      </c>
      <c r="AP29" s="117">
        <v>430</v>
      </c>
      <c r="AQ29" s="111">
        <v>203</v>
      </c>
      <c r="AR29" s="113">
        <v>227</v>
      </c>
      <c r="AS29" s="114">
        <v>188</v>
      </c>
      <c r="AT29" s="115">
        <v>212</v>
      </c>
      <c r="AU29" s="115">
        <v>12</v>
      </c>
      <c r="AV29" s="116">
        <v>10</v>
      </c>
      <c r="AW29" s="110">
        <v>3</v>
      </c>
      <c r="AX29" s="112">
        <v>5</v>
      </c>
      <c r="AY29" s="118">
        <v>-7</v>
      </c>
    </row>
    <row r="30" spans="1:51" x14ac:dyDescent="0.15">
      <c r="B30" s="136">
        <v>108</v>
      </c>
      <c r="C30" s="99" t="s">
        <v>57</v>
      </c>
      <c r="D30" s="24"/>
      <c r="E30" s="149">
        <v>28.11</v>
      </c>
      <c r="F30" s="150">
        <v>96910</v>
      </c>
      <c r="G30" s="103">
        <v>207990</v>
      </c>
      <c r="H30" s="103">
        <v>96298</v>
      </c>
      <c r="I30" s="103">
        <v>111692</v>
      </c>
      <c r="J30" s="104">
        <v>-91</v>
      </c>
      <c r="K30" s="105">
        <v>-23</v>
      </c>
      <c r="L30" s="106">
        <v>-68</v>
      </c>
      <c r="M30" s="104">
        <v>-122</v>
      </c>
      <c r="N30" s="105">
        <v>-70</v>
      </c>
      <c r="O30" s="151">
        <v>-52</v>
      </c>
      <c r="P30" s="104">
        <v>87</v>
      </c>
      <c r="Q30" s="105">
        <v>46</v>
      </c>
      <c r="R30" s="106">
        <v>41</v>
      </c>
      <c r="S30" s="107">
        <v>46</v>
      </c>
      <c r="T30" s="108">
        <v>40</v>
      </c>
      <c r="U30" s="108">
        <v>0</v>
      </c>
      <c r="V30" s="109">
        <v>1</v>
      </c>
      <c r="W30" s="104">
        <v>209</v>
      </c>
      <c r="X30" s="105">
        <v>116</v>
      </c>
      <c r="Y30" s="106">
        <v>93</v>
      </c>
      <c r="Z30" s="107">
        <v>116</v>
      </c>
      <c r="AA30" s="108">
        <v>92</v>
      </c>
      <c r="AB30" s="108">
        <v>0</v>
      </c>
      <c r="AC30" s="109">
        <v>1</v>
      </c>
      <c r="AD30" s="110">
        <v>31</v>
      </c>
      <c r="AE30" s="111">
        <v>47</v>
      </c>
      <c r="AF30" s="112">
        <v>-16</v>
      </c>
      <c r="AG30" s="110">
        <v>561</v>
      </c>
      <c r="AH30" s="111">
        <v>306</v>
      </c>
      <c r="AI30" s="113">
        <v>255</v>
      </c>
      <c r="AJ30" s="114">
        <v>251</v>
      </c>
      <c r="AK30" s="115">
        <v>241</v>
      </c>
      <c r="AL30" s="115">
        <v>53</v>
      </c>
      <c r="AM30" s="116">
        <v>14</v>
      </c>
      <c r="AN30" s="110">
        <v>2</v>
      </c>
      <c r="AO30" s="112">
        <v>0</v>
      </c>
      <c r="AP30" s="117">
        <v>530</v>
      </c>
      <c r="AQ30" s="111">
        <v>259</v>
      </c>
      <c r="AR30" s="113">
        <v>271</v>
      </c>
      <c r="AS30" s="114">
        <v>239</v>
      </c>
      <c r="AT30" s="115">
        <v>262</v>
      </c>
      <c r="AU30" s="115">
        <v>19</v>
      </c>
      <c r="AV30" s="116">
        <v>9</v>
      </c>
      <c r="AW30" s="110">
        <v>1</v>
      </c>
      <c r="AX30" s="112">
        <v>0</v>
      </c>
      <c r="AY30" s="118">
        <v>12</v>
      </c>
    </row>
    <row r="31" spans="1:51" x14ac:dyDescent="0.15">
      <c r="B31" s="136">
        <v>109</v>
      </c>
      <c r="C31" s="99" t="s">
        <v>58</v>
      </c>
      <c r="D31" s="24" t="s">
        <v>51</v>
      </c>
      <c r="E31" s="149">
        <v>240.29</v>
      </c>
      <c r="F31" s="150">
        <v>89993</v>
      </c>
      <c r="G31" s="103">
        <v>205804</v>
      </c>
      <c r="H31" s="103">
        <v>97018</v>
      </c>
      <c r="I31" s="103">
        <v>108786</v>
      </c>
      <c r="J31" s="104">
        <v>-118</v>
      </c>
      <c r="K31" s="105">
        <v>-29</v>
      </c>
      <c r="L31" s="106">
        <v>-89</v>
      </c>
      <c r="M31" s="104">
        <v>-147</v>
      </c>
      <c r="N31" s="105">
        <v>-78</v>
      </c>
      <c r="O31" s="151">
        <v>-69</v>
      </c>
      <c r="P31" s="104">
        <v>101</v>
      </c>
      <c r="Q31" s="105">
        <v>50</v>
      </c>
      <c r="R31" s="106">
        <v>51</v>
      </c>
      <c r="S31" s="107">
        <v>49</v>
      </c>
      <c r="T31" s="108">
        <v>51</v>
      </c>
      <c r="U31" s="108">
        <v>1</v>
      </c>
      <c r="V31" s="109">
        <v>0</v>
      </c>
      <c r="W31" s="104">
        <v>248</v>
      </c>
      <c r="X31" s="105">
        <v>128</v>
      </c>
      <c r="Y31" s="106">
        <v>120</v>
      </c>
      <c r="Z31" s="107">
        <v>127</v>
      </c>
      <c r="AA31" s="108">
        <v>119</v>
      </c>
      <c r="AB31" s="108">
        <v>1</v>
      </c>
      <c r="AC31" s="109">
        <v>1</v>
      </c>
      <c r="AD31" s="110">
        <v>29</v>
      </c>
      <c r="AE31" s="111">
        <v>49</v>
      </c>
      <c r="AF31" s="112">
        <v>-20</v>
      </c>
      <c r="AG31" s="110">
        <v>507</v>
      </c>
      <c r="AH31" s="111">
        <v>263</v>
      </c>
      <c r="AI31" s="113">
        <v>244</v>
      </c>
      <c r="AJ31" s="114">
        <v>221</v>
      </c>
      <c r="AK31" s="115">
        <v>210</v>
      </c>
      <c r="AL31" s="115">
        <v>42</v>
      </c>
      <c r="AM31" s="116">
        <v>34</v>
      </c>
      <c r="AN31" s="110">
        <v>0</v>
      </c>
      <c r="AO31" s="112">
        <v>0</v>
      </c>
      <c r="AP31" s="117">
        <v>478</v>
      </c>
      <c r="AQ31" s="111">
        <v>214</v>
      </c>
      <c r="AR31" s="113">
        <v>264</v>
      </c>
      <c r="AS31" s="114">
        <v>198</v>
      </c>
      <c r="AT31" s="115">
        <v>208</v>
      </c>
      <c r="AU31" s="115">
        <v>15</v>
      </c>
      <c r="AV31" s="116">
        <v>55</v>
      </c>
      <c r="AW31" s="110">
        <v>1</v>
      </c>
      <c r="AX31" s="112">
        <v>1</v>
      </c>
      <c r="AY31" s="118">
        <v>20</v>
      </c>
    </row>
    <row r="32" spans="1:51" x14ac:dyDescent="0.15">
      <c r="B32" s="136">
        <v>110</v>
      </c>
      <c r="C32" s="99" t="s">
        <v>59</v>
      </c>
      <c r="D32" s="24"/>
      <c r="E32" s="149">
        <v>28.99</v>
      </c>
      <c r="F32" s="150">
        <v>93998</v>
      </c>
      <c r="G32" s="103">
        <v>149059</v>
      </c>
      <c r="H32" s="103">
        <v>69127</v>
      </c>
      <c r="I32" s="103">
        <v>79932</v>
      </c>
      <c r="J32" s="104">
        <v>-37</v>
      </c>
      <c r="K32" s="105">
        <v>19</v>
      </c>
      <c r="L32" s="106">
        <v>-56</v>
      </c>
      <c r="M32" s="104">
        <v>-46</v>
      </c>
      <c r="N32" s="105">
        <v>-26</v>
      </c>
      <c r="O32" s="151">
        <v>-20</v>
      </c>
      <c r="P32" s="104">
        <v>87</v>
      </c>
      <c r="Q32" s="105">
        <v>42</v>
      </c>
      <c r="R32" s="106">
        <v>45</v>
      </c>
      <c r="S32" s="107">
        <v>37</v>
      </c>
      <c r="T32" s="108">
        <v>43</v>
      </c>
      <c r="U32" s="108">
        <v>5</v>
      </c>
      <c r="V32" s="109">
        <v>2</v>
      </c>
      <c r="W32" s="104">
        <v>133</v>
      </c>
      <c r="X32" s="105">
        <v>68</v>
      </c>
      <c r="Y32" s="106">
        <v>65</v>
      </c>
      <c r="Z32" s="107">
        <v>62</v>
      </c>
      <c r="AA32" s="108">
        <v>64</v>
      </c>
      <c r="AB32" s="108">
        <v>6</v>
      </c>
      <c r="AC32" s="109">
        <v>1</v>
      </c>
      <c r="AD32" s="110">
        <v>9</v>
      </c>
      <c r="AE32" s="111">
        <v>45</v>
      </c>
      <c r="AF32" s="112">
        <v>-36</v>
      </c>
      <c r="AG32" s="110">
        <v>811</v>
      </c>
      <c r="AH32" s="111">
        <v>438</v>
      </c>
      <c r="AI32" s="113">
        <v>373</v>
      </c>
      <c r="AJ32" s="114">
        <v>285</v>
      </c>
      <c r="AK32" s="115">
        <v>260</v>
      </c>
      <c r="AL32" s="115">
        <v>146</v>
      </c>
      <c r="AM32" s="116">
        <v>109</v>
      </c>
      <c r="AN32" s="110">
        <v>7</v>
      </c>
      <c r="AO32" s="112">
        <v>4</v>
      </c>
      <c r="AP32" s="117">
        <v>802</v>
      </c>
      <c r="AQ32" s="111">
        <v>393</v>
      </c>
      <c r="AR32" s="113">
        <v>409</v>
      </c>
      <c r="AS32" s="114">
        <v>315</v>
      </c>
      <c r="AT32" s="115">
        <v>356</v>
      </c>
      <c r="AU32" s="115">
        <v>68</v>
      </c>
      <c r="AV32" s="116">
        <v>44</v>
      </c>
      <c r="AW32" s="110">
        <v>10</v>
      </c>
      <c r="AX32" s="112">
        <v>9</v>
      </c>
      <c r="AY32" s="118">
        <v>-17</v>
      </c>
    </row>
    <row r="33" spans="1:51" s="2" customFormat="1" x14ac:dyDescent="0.15">
      <c r="A33"/>
      <c r="B33" s="136">
        <v>111</v>
      </c>
      <c r="C33" s="99" t="s">
        <v>60</v>
      </c>
      <c r="D33" s="24"/>
      <c r="E33" s="149">
        <v>138.01</v>
      </c>
      <c r="F33" s="150">
        <v>101614</v>
      </c>
      <c r="G33" s="103">
        <v>232012</v>
      </c>
      <c r="H33" s="103">
        <v>111475</v>
      </c>
      <c r="I33" s="103">
        <v>120537</v>
      </c>
      <c r="J33" s="104">
        <v>-216</v>
      </c>
      <c r="K33" s="105">
        <v>-89</v>
      </c>
      <c r="L33" s="106">
        <v>-127</v>
      </c>
      <c r="M33" s="104">
        <v>-114</v>
      </c>
      <c r="N33" s="105">
        <v>-55</v>
      </c>
      <c r="O33" s="151">
        <v>-59</v>
      </c>
      <c r="P33" s="104">
        <v>98</v>
      </c>
      <c r="Q33" s="105">
        <v>51</v>
      </c>
      <c r="R33" s="106">
        <v>47</v>
      </c>
      <c r="S33" s="107">
        <v>51</v>
      </c>
      <c r="T33" s="108">
        <v>46</v>
      </c>
      <c r="U33" s="108">
        <v>0</v>
      </c>
      <c r="V33" s="109">
        <v>1</v>
      </c>
      <c r="W33" s="104">
        <v>212</v>
      </c>
      <c r="X33" s="105">
        <v>106</v>
      </c>
      <c r="Y33" s="106">
        <v>106</v>
      </c>
      <c r="Z33" s="107">
        <v>103</v>
      </c>
      <c r="AA33" s="108">
        <v>106</v>
      </c>
      <c r="AB33" s="108">
        <v>3</v>
      </c>
      <c r="AC33" s="109">
        <v>0</v>
      </c>
      <c r="AD33" s="110">
        <v>-102</v>
      </c>
      <c r="AE33" s="111">
        <v>-34</v>
      </c>
      <c r="AF33" s="112">
        <v>-68</v>
      </c>
      <c r="AG33" s="110">
        <v>511</v>
      </c>
      <c r="AH33" s="111">
        <v>264</v>
      </c>
      <c r="AI33" s="113">
        <v>247</v>
      </c>
      <c r="AJ33" s="114">
        <v>226</v>
      </c>
      <c r="AK33" s="115">
        <v>219</v>
      </c>
      <c r="AL33" s="115">
        <v>34</v>
      </c>
      <c r="AM33" s="116">
        <v>28</v>
      </c>
      <c r="AN33" s="110">
        <v>4</v>
      </c>
      <c r="AO33" s="112">
        <v>0</v>
      </c>
      <c r="AP33" s="117">
        <v>613</v>
      </c>
      <c r="AQ33" s="111">
        <v>298</v>
      </c>
      <c r="AR33" s="113">
        <v>315</v>
      </c>
      <c r="AS33" s="114">
        <v>266</v>
      </c>
      <c r="AT33" s="115">
        <v>296</v>
      </c>
      <c r="AU33" s="115">
        <v>27</v>
      </c>
      <c r="AV33" s="116">
        <v>16</v>
      </c>
      <c r="AW33" s="110">
        <v>5</v>
      </c>
      <c r="AX33" s="112">
        <v>3</v>
      </c>
      <c r="AY33" s="118">
        <v>-5</v>
      </c>
    </row>
    <row r="34" spans="1:51" x14ac:dyDescent="0.15">
      <c r="A34" s="2">
        <v>6</v>
      </c>
      <c r="B34" s="2">
        <v>201</v>
      </c>
      <c r="C34" s="152" t="s">
        <v>61</v>
      </c>
      <c r="D34" s="24"/>
      <c r="E34" s="149">
        <v>534.55999999999995</v>
      </c>
      <c r="F34" s="150">
        <v>229696</v>
      </c>
      <c r="G34" s="103">
        <v>522041</v>
      </c>
      <c r="H34" s="103">
        <v>252404</v>
      </c>
      <c r="I34" s="103">
        <v>269637</v>
      </c>
      <c r="J34" s="104">
        <v>-160</v>
      </c>
      <c r="K34" s="105">
        <v>-39</v>
      </c>
      <c r="L34" s="106">
        <v>-121</v>
      </c>
      <c r="M34" s="104">
        <v>-227</v>
      </c>
      <c r="N34" s="105">
        <v>-122</v>
      </c>
      <c r="O34" s="151">
        <v>-105</v>
      </c>
      <c r="P34" s="104">
        <v>290</v>
      </c>
      <c r="Q34" s="105">
        <v>144</v>
      </c>
      <c r="R34" s="106">
        <v>146</v>
      </c>
      <c r="S34" s="107">
        <v>143</v>
      </c>
      <c r="T34" s="108">
        <v>145</v>
      </c>
      <c r="U34" s="108">
        <v>1</v>
      </c>
      <c r="V34" s="109">
        <v>1</v>
      </c>
      <c r="W34" s="104">
        <v>517</v>
      </c>
      <c r="X34" s="105">
        <v>266</v>
      </c>
      <c r="Y34" s="106">
        <v>251</v>
      </c>
      <c r="Z34" s="107">
        <v>261</v>
      </c>
      <c r="AA34" s="108">
        <v>249</v>
      </c>
      <c r="AB34" s="108">
        <v>5</v>
      </c>
      <c r="AC34" s="109">
        <v>2</v>
      </c>
      <c r="AD34" s="110">
        <v>67</v>
      </c>
      <c r="AE34" s="111">
        <v>83</v>
      </c>
      <c r="AF34" s="112">
        <v>-16</v>
      </c>
      <c r="AG34" s="110">
        <v>962</v>
      </c>
      <c r="AH34" s="111">
        <v>561</v>
      </c>
      <c r="AI34" s="113">
        <v>401</v>
      </c>
      <c r="AJ34" s="114">
        <v>399</v>
      </c>
      <c r="AK34" s="115">
        <v>316</v>
      </c>
      <c r="AL34" s="115">
        <v>153</v>
      </c>
      <c r="AM34" s="116">
        <v>82</v>
      </c>
      <c r="AN34" s="110">
        <v>9</v>
      </c>
      <c r="AO34" s="112">
        <v>3</v>
      </c>
      <c r="AP34" s="117">
        <v>895</v>
      </c>
      <c r="AQ34" s="111">
        <v>478</v>
      </c>
      <c r="AR34" s="113">
        <v>417</v>
      </c>
      <c r="AS34" s="114">
        <v>405</v>
      </c>
      <c r="AT34" s="115">
        <v>326</v>
      </c>
      <c r="AU34" s="115">
        <v>65</v>
      </c>
      <c r="AV34" s="116">
        <v>83</v>
      </c>
      <c r="AW34" s="110">
        <v>8</v>
      </c>
      <c r="AX34" s="112">
        <v>8</v>
      </c>
      <c r="AY34" s="118">
        <v>112</v>
      </c>
    </row>
    <row r="35" spans="1:51" x14ac:dyDescent="0.15">
      <c r="A35">
        <v>2</v>
      </c>
      <c r="B35">
        <v>202</v>
      </c>
      <c r="C35" s="152" t="s">
        <v>62</v>
      </c>
      <c r="D35" s="24"/>
      <c r="E35" s="149">
        <v>50.71</v>
      </c>
      <c r="F35" s="150">
        <v>226003</v>
      </c>
      <c r="G35" s="103">
        <v>454825</v>
      </c>
      <c r="H35" s="103">
        <v>219489</v>
      </c>
      <c r="I35" s="103">
        <v>235336</v>
      </c>
      <c r="J35" s="104">
        <v>126</v>
      </c>
      <c r="K35" s="105">
        <v>26</v>
      </c>
      <c r="L35" s="106">
        <v>100</v>
      </c>
      <c r="M35" s="104">
        <v>-175</v>
      </c>
      <c r="N35" s="105">
        <v>-77</v>
      </c>
      <c r="O35" s="151">
        <v>-98</v>
      </c>
      <c r="P35" s="104">
        <v>307</v>
      </c>
      <c r="Q35" s="105">
        <v>162</v>
      </c>
      <c r="R35" s="106">
        <v>145</v>
      </c>
      <c r="S35" s="107">
        <v>158</v>
      </c>
      <c r="T35" s="108">
        <v>143</v>
      </c>
      <c r="U35" s="108">
        <v>4</v>
      </c>
      <c r="V35" s="109">
        <v>2</v>
      </c>
      <c r="W35" s="104">
        <v>482</v>
      </c>
      <c r="X35" s="105">
        <v>239</v>
      </c>
      <c r="Y35" s="106">
        <v>243</v>
      </c>
      <c r="Z35" s="107">
        <v>233</v>
      </c>
      <c r="AA35" s="108">
        <v>238</v>
      </c>
      <c r="AB35" s="108">
        <v>6</v>
      </c>
      <c r="AC35" s="109">
        <v>5</v>
      </c>
      <c r="AD35" s="110">
        <v>301</v>
      </c>
      <c r="AE35" s="111">
        <v>103</v>
      </c>
      <c r="AF35" s="112">
        <v>198</v>
      </c>
      <c r="AG35" s="110">
        <v>1477</v>
      </c>
      <c r="AH35" s="111">
        <v>729</v>
      </c>
      <c r="AI35" s="113">
        <v>748</v>
      </c>
      <c r="AJ35" s="114">
        <v>588</v>
      </c>
      <c r="AK35" s="115">
        <v>605</v>
      </c>
      <c r="AL35" s="115">
        <v>130</v>
      </c>
      <c r="AM35" s="116">
        <v>127</v>
      </c>
      <c r="AN35" s="110">
        <v>11</v>
      </c>
      <c r="AO35" s="112">
        <v>16</v>
      </c>
      <c r="AP35" s="117">
        <v>1176</v>
      </c>
      <c r="AQ35" s="111">
        <v>626</v>
      </c>
      <c r="AR35" s="113">
        <v>550</v>
      </c>
      <c r="AS35" s="114">
        <v>542</v>
      </c>
      <c r="AT35" s="115">
        <v>472</v>
      </c>
      <c r="AU35" s="115">
        <v>72</v>
      </c>
      <c r="AV35" s="116">
        <v>66</v>
      </c>
      <c r="AW35" s="110">
        <v>12</v>
      </c>
      <c r="AX35" s="112">
        <v>12</v>
      </c>
      <c r="AY35" s="118">
        <v>170</v>
      </c>
    </row>
    <row r="36" spans="1:51" x14ac:dyDescent="0.15">
      <c r="A36">
        <v>4</v>
      </c>
      <c r="B36">
        <v>203</v>
      </c>
      <c r="C36" s="152" t="s">
        <v>63</v>
      </c>
      <c r="D36" s="24"/>
      <c r="E36" s="149">
        <v>49.42</v>
      </c>
      <c r="F36" s="150">
        <v>137345</v>
      </c>
      <c r="G36" s="103">
        <v>306063</v>
      </c>
      <c r="H36" s="103">
        <v>147418</v>
      </c>
      <c r="I36" s="103">
        <v>158645</v>
      </c>
      <c r="J36" s="104">
        <v>45</v>
      </c>
      <c r="K36" s="105">
        <v>-17</v>
      </c>
      <c r="L36" s="106">
        <v>62</v>
      </c>
      <c r="M36" s="104">
        <v>-65</v>
      </c>
      <c r="N36" s="105">
        <v>-59</v>
      </c>
      <c r="O36" s="151">
        <v>-6</v>
      </c>
      <c r="P36" s="104">
        <v>224</v>
      </c>
      <c r="Q36" s="105">
        <v>110</v>
      </c>
      <c r="R36" s="106">
        <v>114</v>
      </c>
      <c r="S36" s="107">
        <v>109</v>
      </c>
      <c r="T36" s="108">
        <v>113</v>
      </c>
      <c r="U36" s="108">
        <v>1</v>
      </c>
      <c r="V36" s="109">
        <v>1</v>
      </c>
      <c r="W36" s="104">
        <v>289</v>
      </c>
      <c r="X36" s="105">
        <v>169</v>
      </c>
      <c r="Y36" s="106">
        <v>120</v>
      </c>
      <c r="Z36" s="107">
        <v>168</v>
      </c>
      <c r="AA36" s="108">
        <v>120</v>
      </c>
      <c r="AB36" s="108">
        <v>1</v>
      </c>
      <c r="AC36" s="109">
        <v>0</v>
      </c>
      <c r="AD36" s="110">
        <v>110</v>
      </c>
      <c r="AE36" s="111">
        <v>42</v>
      </c>
      <c r="AF36" s="112">
        <v>68</v>
      </c>
      <c r="AG36" s="110">
        <v>761</v>
      </c>
      <c r="AH36" s="111">
        <v>375</v>
      </c>
      <c r="AI36" s="113">
        <v>386</v>
      </c>
      <c r="AJ36" s="114">
        <v>325</v>
      </c>
      <c r="AK36" s="115">
        <v>350</v>
      </c>
      <c r="AL36" s="115">
        <v>48</v>
      </c>
      <c r="AM36" s="116">
        <v>35</v>
      </c>
      <c r="AN36" s="110">
        <v>2</v>
      </c>
      <c r="AO36" s="112">
        <v>1</v>
      </c>
      <c r="AP36" s="117">
        <v>651</v>
      </c>
      <c r="AQ36" s="111">
        <v>333</v>
      </c>
      <c r="AR36" s="113">
        <v>318</v>
      </c>
      <c r="AS36" s="114">
        <v>307</v>
      </c>
      <c r="AT36" s="115">
        <v>294</v>
      </c>
      <c r="AU36" s="115">
        <v>23</v>
      </c>
      <c r="AV36" s="116">
        <v>21</v>
      </c>
      <c r="AW36" s="110">
        <v>3</v>
      </c>
      <c r="AX36" s="112">
        <v>3</v>
      </c>
      <c r="AY36" s="118">
        <v>72</v>
      </c>
    </row>
    <row r="37" spans="1:51" x14ac:dyDescent="0.15">
      <c r="A37">
        <v>2</v>
      </c>
      <c r="B37">
        <v>204</v>
      </c>
      <c r="C37" s="152" t="s">
        <v>64</v>
      </c>
      <c r="D37" s="24" t="s">
        <v>51</v>
      </c>
      <c r="E37" s="149">
        <v>99.96</v>
      </c>
      <c r="F37" s="150">
        <v>220569</v>
      </c>
      <c r="G37" s="103">
        <v>483877</v>
      </c>
      <c r="H37" s="103">
        <v>224671</v>
      </c>
      <c r="I37" s="103">
        <v>259206</v>
      </c>
      <c r="J37" s="104">
        <v>86</v>
      </c>
      <c r="K37" s="105">
        <v>64</v>
      </c>
      <c r="L37" s="106">
        <v>22</v>
      </c>
      <c r="M37" s="104">
        <v>-86</v>
      </c>
      <c r="N37" s="105">
        <v>-34</v>
      </c>
      <c r="O37" s="151">
        <v>-52</v>
      </c>
      <c r="P37" s="104">
        <v>303</v>
      </c>
      <c r="Q37" s="105">
        <v>159</v>
      </c>
      <c r="R37" s="106">
        <v>144</v>
      </c>
      <c r="S37" s="107">
        <v>158</v>
      </c>
      <c r="T37" s="108">
        <v>141</v>
      </c>
      <c r="U37" s="108">
        <v>1</v>
      </c>
      <c r="V37" s="109">
        <v>3</v>
      </c>
      <c r="W37" s="104">
        <v>389</v>
      </c>
      <c r="X37" s="105">
        <v>193</v>
      </c>
      <c r="Y37" s="106">
        <v>196</v>
      </c>
      <c r="Z37" s="107">
        <v>190</v>
      </c>
      <c r="AA37" s="108">
        <v>193</v>
      </c>
      <c r="AB37" s="108">
        <v>3</v>
      </c>
      <c r="AC37" s="109">
        <v>3</v>
      </c>
      <c r="AD37" s="110">
        <v>172</v>
      </c>
      <c r="AE37" s="111">
        <v>98</v>
      </c>
      <c r="AF37" s="112">
        <v>74</v>
      </c>
      <c r="AG37" s="110">
        <v>1327</v>
      </c>
      <c r="AH37" s="111">
        <v>648</v>
      </c>
      <c r="AI37" s="113">
        <v>679</v>
      </c>
      <c r="AJ37" s="114">
        <v>588</v>
      </c>
      <c r="AK37" s="115">
        <v>589</v>
      </c>
      <c r="AL37" s="115">
        <v>53</v>
      </c>
      <c r="AM37" s="116">
        <v>79</v>
      </c>
      <c r="AN37" s="110">
        <v>7</v>
      </c>
      <c r="AO37" s="112">
        <v>11</v>
      </c>
      <c r="AP37" s="117">
        <v>1155</v>
      </c>
      <c r="AQ37" s="111">
        <v>550</v>
      </c>
      <c r="AR37" s="113">
        <v>605</v>
      </c>
      <c r="AS37" s="114">
        <v>519</v>
      </c>
      <c r="AT37" s="115">
        <v>558</v>
      </c>
      <c r="AU37" s="115">
        <v>26</v>
      </c>
      <c r="AV37" s="116">
        <v>38</v>
      </c>
      <c r="AW37" s="110">
        <v>5</v>
      </c>
      <c r="AX37" s="112">
        <v>9</v>
      </c>
      <c r="AY37" s="118">
        <v>107</v>
      </c>
    </row>
    <row r="38" spans="1:51" x14ac:dyDescent="0.15">
      <c r="A38">
        <v>10</v>
      </c>
      <c r="B38">
        <v>205</v>
      </c>
      <c r="C38" s="152" t="s">
        <v>65</v>
      </c>
      <c r="D38" s="24"/>
      <c r="E38" s="149">
        <v>182.38</v>
      </c>
      <c r="F38" s="150">
        <v>18030</v>
      </c>
      <c r="G38" s="103">
        <v>39732</v>
      </c>
      <c r="H38" s="103">
        <v>18920</v>
      </c>
      <c r="I38" s="103">
        <v>20812</v>
      </c>
      <c r="J38" s="104">
        <v>-27</v>
      </c>
      <c r="K38" s="105">
        <v>-27</v>
      </c>
      <c r="L38" s="106">
        <v>0</v>
      </c>
      <c r="M38" s="104">
        <v>-35</v>
      </c>
      <c r="N38" s="105">
        <v>-21</v>
      </c>
      <c r="O38" s="151">
        <v>-14</v>
      </c>
      <c r="P38" s="104">
        <v>14</v>
      </c>
      <c r="Q38" s="105">
        <v>7</v>
      </c>
      <c r="R38" s="106">
        <v>7</v>
      </c>
      <c r="S38" s="107">
        <v>7</v>
      </c>
      <c r="T38" s="108">
        <v>7</v>
      </c>
      <c r="U38" s="108">
        <v>0</v>
      </c>
      <c r="V38" s="109">
        <v>0</v>
      </c>
      <c r="W38" s="104">
        <v>49</v>
      </c>
      <c r="X38" s="105">
        <v>28</v>
      </c>
      <c r="Y38" s="106">
        <v>21</v>
      </c>
      <c r="Z38" s="107">
        <v>28</v>
      </c>
      <c r="AA38" s="108">
        <v>21</v>
      </c>
      <c r="AB38" s="108">
        <v>0</v>
      </c>
      <c r="AC38" s="109">
        <v>0</v>
      </c>
      <c r="AD38" s="110">
        <v>8</v>
      </c>
      <c r="AE38" s="111">
        <v>-6</v>
      </c>
      <c r="AF38" s="112">
        <v>14</v>
      </c>
      <c r="AG38" s="110">
        <v>111</v>
      </c>
      <c r="AH38" s="111">
        <v>42</v>
      </c>
      <c r="AI38" s="113">
        <v>69</v>
      </c>
      <c r="AJ38" s="114">
        <v>35</v>
      </c>
      <c r="AK38" s="115">
        <v>54</v>
      </c>
      <c r="AL38" s="115">
        <v>7</v>
      </c>
      <c r="AM38" s="116">
        <v>15</v>
      </c>
      <c r="AN38" s="110">
        <v>0</v>
      </c>
      <c r="AO38" s="112">
        <v>0</v>
      </c>
      <c r="AP38" s="117">
        <v>103</v>
      </c>
      <c r="AQ38" s="111">
        <v>48</v>
      </c>
      <c r="AR38" s="113">
        <v>55</v>
      </c>
      <c r="AS38" s="114">
        <v>29</v>
      </c>
      <c r="AT38" s="115">
        <v>39</v>
      </c>
      <c r="AU38" s="115">
        <v>19</v>
      </c>
      <c r="AV38" s="116">
        <v>16</v>
      </c>
      <c r="AW38" s="110">
        <v>0</v>
      </c>
      <c r="AX38" s="112">
        <v>0</v>
      </c>
      <c r="AY38" s="118">
        <v>-6</v>
      </c>
    </row>
    <row r="39" spans="1:51" x14ac:dyDescent="0.15">
      <c r="A39">
        <v>2</v>
      </c>
      <c r="B39">
        <v>206</v>
      </c>
      <c r="C39" s="152" t="s">
        <v>66</v>
      </c>
      <c r="D39" s="24" t="s">
        <v>51</v>
      </c>
      <c r="E39" s="149">
        <v>18.47</v>
      </c>
      <c r="F39" s="150">
        <v>43115</v>
      </c>
      <c r="G39" s="103">
        <v>93334</v>
      </c>
      <c r="H39" s="103">
        <v>41600</v>
      </c>
      <c r="I39" s="103">
        <v>51734</v>
      </c>
      <c r="J39" s="104">
        <v>-43</v>
      </c>
      <c r="K39" s="105">
        <v>-31</v>
      </c>
      <c r="L39" s="106">
        <v>-12</v>
      </c>
      <c r="M39" s="104">
        <v>-38</v>
      </c>
      <c r="N39" s="105">
        <v>-18</v>
      </c>
      <c r="O39" s="151">
        <v>-20</v>
      </c>
      <c r="P39" s="104">
        <v>42</v>
      </c>
      <c r="Q39" s="105">
        <v>25</v>
      </c>
      <c r="R39" s="106">
        <v>17</v>
      </c>
      <c r="S39" s="107">
        <v>25</v>
      </c>
      <c r="T39" s="108">
        <v>17</v>
      </c>
      <c r="U39" s="108">
        <v>0</v>
      </c>
      <c r="V39" s="109">
        <v>0</v>
      </c>
      <c r="W39" s="104">
        <v>80</v>
      </c>
      <c r="X39" s="105">
        <v>43</v>
      </c>
      <c r="Y39" s="106">
        <v>37</v>
      </c>
      <c r="Z39" s="107">
        <v>41</v>
      </c>
      <c r="AA39" s="108">
        <v>37</v>
      </c>
      <c r="AB39" s="108">
        <v>2</v>
      </c>
      <c r="AC39" s="109">
        <v>0</v>
      </c>
      <c r="AD39" s="110">
        <v>-5</v>
      </c>
      <c r="AE39" s="111">
        <v>-13</v>
      </c>
      <c r="AF39" s="112">
        <v>8</v>
      </c>
      <c r="AG39" s="110">
        <v>265</v>
      </c>
      <c r="AH39" s="111">
        <v>114</v>
      </c>
      <c r="AI39" s="113">
        <v>151</v>
      </c>
      <c r="AJ39" s="114">
        <v>97</v>
      </c>
      <c r="AK39" s="115">
        <v>124</v>
      </c>
      <c r="AL39" s="115">
        <v>16</v>
      </c>
      <c r="AM39" s="116">
        <v>27</v>
      </c>
      <c r="AN39" s="110">
        <v>1</v>
      </c>
      <c r="AO39" s="112">
        <v>0</v>
      </c>
      <c r="AP39" s="117">
        <v>270</v>
      </c>
      <c r="AQ39" s="111">
        <v>127</v>
      </c>
      <c r="AR39" s="113">
        <v>143</v>
      </c>
      <c r="AS39" s="114">
        <v>115</v>
      </c>
      <c r="AT39" s="115">
        <v>133</v>
      </c>
      <c r="AU39" s="115">
        <v>10</v>
      </c>
      <c r="AV39" s="116">
        <v>10</v>
      </c>
      <c r="AW39" s="110">
        <v>2</v>
      </c>
      <c r="AX39" s="112">
        <v>0</v>
      </c>
      <c r="AY39" s="118">
        <v>-8</v>
      </c>
    </row>
    <row r="40" spans="1:51" x14ac:dyDescent="0.15">
      <c r="A40">
        <v>3</v>
      </c>
      <c r="B40">
        <v>207</v>
      </c>
      <c r="C40" s="152" t="s">
        <v>67</v>
      </c>
      <c r="D40" s="24"/>
      <c r="E40" s="149">
        <v>25</v>
      </c>
      <c r="F40" s="150">
        <v>84025</v>
      </c>
      <c r="G40" s="103">
        <v>196007</v>
      </c>
      <c r="H40" s="103">
        <v>94001</v>
      </c>
      <c r="I40" s="103">
        <v>102006</v>
      </c>
      <c r="J40" s="104">
        <v>-150</v>
      </c>
      <c r="K40" s="105">
        <v>-92</v>
      </c>
      <c r="L40" s="106">
        <v>-58</v>
      </c>
      <c r="M40" s="104">
        <v>-71</v>
      </c>
      <c r="N40" s="105">
        <v>-48</v>
      </c>
      <c r="O40" s="151">
        <v>-23</v>
      </c>
      <c r="P40" s="104">
        <v>120</v>
      </c>
      <c r="Q40" s="105">
        <v>54</v>
      </c>
      <c r="R40" s="106">
        <v>66</v>
      </c>
      <c r="S40" s="107">
        <v>54</v>
      </c>
      <c r="T40" s="108">
        <v>64</v>
      </c>
      <c r="U40" s="108">
        <v>0</v>
      </c>
      <c r="V40" s="109">
        <v>2</v>
      </c>
      <c r="W40" s="104">
        <v>191</v>
      </c>
      <c r="X40" s="105">
        <v>102</v>
      </c>
      <c r="Y40" s="106">
        <v>89</v>
      </c>
      <c r="Z40" s="107">
        <v>101</v>
      </c>
      <c r="AA40" s="108">
        <v>85</v>
      </c>
      <c r="AB40" s="108">
        <v>1</v>
      </c>
      <c r="AC40" s="109">
        <v>4</v>
      </c>
      <c r="AD40" s="110">
        <v>-79</v>
      </c>
      <c r="AE40" s="111">
        <v>-44</v>
      </c>
      <c r="AF40" s="112">
        <v>-35</v>
      </c>
      <c r="AG40" s="110">
        <v>406</v>
      </c>
      <c r="AH40" s="111">
        <v>220</v>
      </c>
      <c r="AI40" s="113">
        <v>186</v>
      </c>
      <c r="AJ40" s="114">
        <v>177</v>
      </c>
      <c r="AK40" s="115">
        <v>175</v>
      </c>
      <c r="AL40" s="115">
        <v>42</v>
      </c>
      <c r="AM40" s="116">
        <v>10</v>
      </c>
      <c r="AN40" s="110">
        <v>1</v>
      </c>
      <c r="AO40" s="112">
        <v>1</v>
      </c>
      <c r="AP40" s="117">
        <v>485</v>
      </c>
      <c r="AQ40" s="111">
        <v>264</v>
      </c>
      <c r="AR40" s="113">
        <v>221</v>
      </c>
      <c r="AS40" s="114">
        <v>243</v>
      </c>
      <c r="AT40" s="115">
        <v>207</v>
      </c>
      <c r="AU40" s="115">
        <v>15</v>
      </c>
      <c r="AV40" s="116">
        <v>11</v>
      </c>
      <c r="AW40" s="110">
        <v>6</v>
      </c>
      <c r="AX40" s="112">
        <v>3</v>
      </c>
      <c r="AY40" s="118">
        <v>-22</v>
      </c>
    </row>
    <row r="41" spans="1:51" x14ac:dyDescent="0.15">
      <c r="A41">
        <v>7</v>
      </c>
      <c r="B41">
        <v>208</v>
      </c>
      <c r="C41" s="152" t="s">
        <v>68</v>
      </c>
      <c r="D41" s="24"/>
      <c r="E41" s="149">
        <v>90.4</v>
      </c>
      <c r="F41" s="150">
        <v>11609</v>
      </c>
      <c r="G41" s="103">
        <v>26986</v>
      </c>
      <c r="H41" s="103">
        <v>12951</v>
      </c>
      <c r="I41" s="103">
        <v>14035</v>
      </c>
      <c r="J41" s="104">
        <v>-29</v>
      </c>
      <c r="K41" s="105">
        <v>0</v>
      </c>
      <c r="L41" s="106">
        <v>-29</v>
      </c>
      <c r="M41" s="104">
        <v>-24</v>
      </c>
      <c r="N41" s="105">
        <v>-9</v>
      </c>
      <c r="O41" s="151">
        <v>-15</v>
      </c>
      <c r="P41" s="104">
        <v>13</v>
      </c>
      <c r="Q41" s="105">
        <v>5</v>
      </c>
      <c r="R41" s="106">
        <v>8</v>
      </c>
      <c r="S41" s="107">
        <v>5</v>
      </c>
      <c r="T41" s="108">
        <v>7</v>
      </c>
      <c r="U41" s="108">
        <v>0</v>
      </c>
      <c r="V41" s="109">
        <v>1</v>
      </c>
      <c r="W41" s="104">
        <v>37</v>
      </c>
      <c r="X41" s="105">
        <v>14</v>
      </c>
      <c r="Y41" s="106">
        <v>23</v>
      </c>
      <c r="Z41" s="107">
        <v>14</v>
      </c>
      <c r="AA41" s="108">
        <v>23</v>
      </c>
      <c r="AB41" s="108">
        <v>0</v>
      </c>
      <c r="AC41" s="109">
        <v>0</v>
      </c>
      <c r="AD41" s="110">
        <v>-5</v>
      </c>
      <c r="AE41" s="111">
        <v>9</v>
      </c>
      <c r="AF41" s="112">
        <v>-14</v>
      </c>
      <c r="AG41" s="110">
        <v>67</v>
      </c>
      <c r="AH41" s="111">
        <v>43</v>
      </c>
      <c r="AI41" s="113">
        <v>24</v>
      </c>
      <c r="AJ41" s="114">
        <v>26</v>
      </c>
      <c r="AK41" s="115">
        <v>15</v>
      </c>
      <c r="AL41" s="115">
        <v>17</v>
      </c>
      <c r="AM41" s="116">
        <v>9</v>
      </c>
      <c r="AN41" s="110">
        <v>0</v>
      </c>
      <c r="AO41" s="112">
        <v>0</v>
      </c>
      <c r="AP41" s="117">
        <v>72</v>
      </c>
      <c r="AQ41" s="111">
        <v>34</v>
      </c>
      <c r="AR41" s="113">
        <v>38</v>
      </c>
      <c r="AS41" s="114">
        <v>28</v>
      </c>
      <c r="AT41" s="115">
        <v>31</v>
      </c>
      <c r="AU41" s="115">
        <v>6</v>
      </c>
      <c r="AV41" s="116">
        <v>7</v>
      </c>
      <c r="AW41" s="110">
        <v>0</v>
      </c>
      <c r="AX41" s="112">
        <v>0</v>
      </c>
      <c r="AY41" s="118">
        <v>13</v>
      </c>
    </row>
    <row r="42" spans="1:51" x14ac:dyDescent="0.15">
      <c r="A42">
        <v>8</v>
      </c>
      <c r="B42">
        <v>209</v>
      </c>
      <c r="C42" s="152" t="s">
        <v>69</v>
      </c>
      <c r="D42" s="24"/>
      <c r="E42" s="149">
        <v>697.55</v>
      </c>
      <c r="F42" s="150">
        <v>30627</v>
      </c>
      <c r="G42" s="103">
        <v>74169</v>
      </c>
      <c r="H42" s="103">
        <v>35623</v>
      </c>
      <c r="I42" s="103">
        <v>38546</v>
      </c>
      <c r="J42" s="104">
        <v>-55</v>
      </c>
      <c r="K42" s="105">
        <v>-19</v>
      </c>
      <c r="L42" s="106">
        <v>-36</v>
      </c>
      <c r="M42" s="104">
        <v>-66</v>
      </c>
      <c r="N42" s="105">
        <v>-33</v>
      </c>
      <c r="O42" s="151">
        <v>-33</v>
      </c>
      <c r="P42" s="104">
        <v>29</v>
      </c>
      <c r="Q42" s="105">
        <v>8</v>
      </c>
      <c r="R42" s="106">
        <v>21</v>
      </c>
      <c r="S42" s="107">
        <v>8</v>
      </c>
      <c r="T42" s="108">
        <v>21</v>
      </c>
      <c r="U42" s="108">
        <v>0</v>
      </c>
      <c r="V42" s="109">
        <v>0</v>
      </c>
      <c r="W42" s="104">
        <v>95</v>
      </c>
      <c r="X42" s="105">
        <v>41</v>
      </c>
      <c r="Y42" s="106">
        <v>54</v>
      </c>
      <c r="Z42" s="107">
        <v>41</v>
      </c>
      <c r="AA42" s="108">
        <v>54</v>
      </c>
      <c r="AB42" s="108">
        <v>0</v>
      </c>
      <c r="AC42" s="109">
        <v>0</v>
      </c>
      <c r="AD42" s="110">
        <v>11</v>
      </c>
      <c r="AE42" s="111">
        <v>14</v>
      </c>
      <c r="AF42" s="112">
        <v>-3</v>
      </c>
      <c r="AG42" s="110">
        <v>114</v>
      </c>
      <c r="AH42" s="111">
        <v>60</v>
      </c>
      <c r="AI42" s="113">
        <v>54</v>
      </c>
      <c r="AJ42" s="114">
        <v>39</v>
      </c>
      <c r="AK42" s="115">
        <v>38</v>
      </c>
      <c r="AL42" s="115">
        <v>21</v>
      </c>
      <c r="AM42" s="116">
        <v>16</v>
      </c>
      <c r="AN42" s="110">
        <v>0</v>
      </c>
      <c r="AO42" s="112">
        <v>0</v>
      </c>
      <c r="AP42" s="117">
        <v>103</v>
      </c>
      <c r="AQ42" s="111">
        <v>46</v>
      </c>
      <c r="AR42" s="113">
        <v>57</v>
      </c>
      <c r="AS42" s="114">
        <v>39</v>
      </c>
      <c r="AT42" s="115">
        <v>46</v>
      </c>
      <c r="AU42" s="115">
        <v>7</v>
      </c>
      <c r="AV42" s="116">
        <v>8</v>
      </c>
      <c r="AW42" s="110">
        <v>0</v>
      </c>
      <c r="AX42" s="112">
        <v>3</v>
      </c>
      <c r="AY42" s="118">
        <v>17</v>
      </c>
    </row>
    <row r="43" spans="1:51" x14ac:dyDescent="0.15">
      <c r="A43">
        <v>4</v>
      </c>
      <c r="B43">
        <v>210</v>
      </c>
      <c r="C43" s="152" t="s">
        <v>70</v>
      </c>
      <c r="D43" s="24"/>
      <c r="E43" s="149">
        <v>138.47999999999999</v>
      </c>
      <c r="F43" s="150">
        <v>109745</v>
      </c>
      <c r="G43" s="103">
        <v>256358</v>
      </c>
      <c r="H43" s="103">
        <v>124984</v>
      </c>
      <c r="I43" s="103">
        <v>131374</v>
      </c>
      <c r="J43" s="104">
        <v>-111</v>
      </c>
      <c r="K43" s="105">
        <v>-41</v>
      </c>
      <c r="L43" s="106">
        <v>-70</v>
      </c>
      <c r="M43" s="104">
        <v>-117</v>
      </c>
      <c r="N43" s="105">
        <v>-55</v>
      </c>
      <c r="O43" s="151">
        <v>-62</v>
      </c>
      <c r="P43" s="104">
        <v>140</v>
      </c>
      <c r="Q43" s="105">
        <v>71</v>
      </c>
      <c r="R43" s="106">
        <v>69</v>
      </c>
      <c r="S43" s="107">
        <v>70</v>
      </c>
      <c r="T43" s="108">
        <v>69</v>
      </c>
      <c r="U43" s="108">
        <v>1</v>
      </c>
      <c r="V43" s="109">
        <v>0</v>
      </c>
      <c r="W43" s="104">
        <v>257</v>
      </c>
      <c r="X43" s="105">
        <v>126</v>
      </c>
      <c r="Y43" s="106">
        <v>131</v>
      </c>
      <c r="Z43" s="107">
        <v>126</v>
      </c>
      <c r="AA43" s="108">
        <v>130</v>
      </c>
      <c r="AB43" s="108">
        <v>0</v>
      </c>
      <c r="AC43" s="109">
        <v>1</v>
      </c>
      <c r="AD43" s="110">
        <v>6</v>
      </c>
      <c r="AE43" s="111">
        <v>14</v>
      </c>
      <c r="AF43" s="112">
        <v>-8</v>
      </c>
      <c r="AG43" s="110">
        <v>577</v>
      </c>
      <c r="AH43" s="111">
        <v>312</v>
      </c>
      <c r="AI43" s="113">
        <v>265</v>
      </c>
      <c r="AJ43" s="114">
        <v>260</v>
      </c>
      <c r="AK43" s="115">
        <v>235</v>
      </c>
      <c r="AL43" s="115">
        <v>51</v>
      </c>
      <c r="AM43" s="116">
        <v>29</v>
      </c>
      <c r="AN43" s="110">
        <v>1</v>
      </c>
      <c r="AO43" s="112">
        <v>1</v>
      </c>
      <c r="AP43" s="117">
        <v>571</v>
      </c>
      <c r="AQ43" s="111">
        <v>298</v>
      </c>
      <c r="AR43" s="113">
        <v>273</v>
      </c>
      <c r="AS43" s="114">
        <v>250</v>
      </c>
      <c r="AT43" s="115">
        <v>251</v>
      </c>
      <c r="AU43" s="115">
        <v>35</v>
      </c>
      <c r="AV43" s="116">
        <v>18</v>
      </c>
      <c r="AW43" s="110">
        <v>13</v>
      </c>
      <c r="AX43" s="112">
        <v>4</v>
      </c>
      <c r="AY43" s="118">
        <v>62</v>
      </c>
    </row>
    <row r="44" spans="1:51" x14ac:dyDescent="0.15">
      <c r="A44">
        <v>7</v>
      </c>
      <c r="B44">
        <v>212</v>
      </c>
      <c r="C44" s="152" t="s">
        <v>71</v>
      </c>
      <c r="D44" s="24"/>
      <c r="E44" s="149">
        <v>126.85</v>
      </c>
      <c r="F44" s="150">
        <v>19024</v>
      </c>
      <c r="G44" s="103">
        <v>43912</v>
      </c>
      <c r="H44" s="103">
        <v>21142</v>
      </c>
      <c r="I44" s="103">
        <v>22770</v>
      </c>
      <c r="J44" s="104">
        <v>-8</v>
      </c>
      <c r="K44" s="105">
        <v>0</v>
      </c>
      <c r="L44" s="106">
        <v>-8</v>
      </c>
      <c r="M44" s="104">
        <v>-38</v>
      </c>
      <c r="N44" s="105">
        <v>-17</v>
      </c>
      <c r="O44" s="151">
        <v>-21</v>
      </c>
      <c r="P44" s="104">
        <v>14</v>
      </c>
      <c r="Q44" s="105">
        <v>7</v>
      </c>
      <c r="R44" s="106">
        <v>7</v>
      </c>
      <c r="S44" s="107">
        <v>7</v>
      </c>
      <c r="T44" s="108">
        <v>6</v>
      </c>
      <c r="U44" s="108">
        <v>0</v>
      </c>
      <c r="V44" s="109">
        <v>1</v>
      </c>
      <c r="W44" s="104">
        <v>52</v>
      </c>
      <c r="X44" s="105">
        <v>24</v>
      </c>
      <c r="Y44" s="106">
        <v>28</v>
      </c>
      <c r="Z44" s="107">
        <v>24</v>
      </c>
      <c r="AA44" s="108">
        <v>28</v>
      </c>
      <c r="AB44" s="108">
        <v>0</v>
      </c>
      <c r="AC44" s="109">
        <v>0</v>
      </c>
      <c r="AD44" s="110">
        <v>30</v>
      </c>
      <c r="AE44" s="111">
        <v>17</v>
      </c>
      <c r="AF44" s="112">
        <v>13</v>
      </c>
      <c r="AG44" s="110">
        <v>77</v>
      </c>
      <c r="AH44" s="111">
        <v>40</v>
      </c>
      <c r="AI44" s="113">
        <v>37</v>
      </c>
      <c r="AJ44" s="114">
        <v>34</v>
      </c>
      <c r="AK44" s="115">
        <v>30</v>
      </c>
      <c r="AL44" s="115">
        <v>6</v>
      </c>
      <c r="AM44" s="116">
        <v>7</v>
      </c>
      <c r="AN44" s="110">
        <v>0</v>
      </c>
      <c r="AO44" s="112">
        <v>0</v>
      </c>
      <c r="AP44" s="117">
        <v>47</v>
      </c>
      <c r="AQ44" s="111">
        <v>23</v>
      </c>
      <c r="AR44" s="113">
        <v>24</v>
      </c>
      <c r="AS44" s="114">
        <v>20</v>
      </c>
      <c r="AT44" s="115">
        <v>21</v>
      </c>
      <c r="AU44" s="115">
        <v>2</v>
      </c>
      <c r="AV44" s="116">
        <v>3</v>
      </c>
      <c r="AW44" s="110">
        <v>1</v>
      </c>
      <c r="AX44" s="112">
        <v>0</v>
      </c>
      <c r="AY44" s="118">
        <v>23</v>
      </c>
    </row>
    <row r="45" spans="1:51" x14ac:dyDescent="0.15">
      <c r="A45">
        <v>5</v>
      </c>
      <c r="B45">
        <v>213</v>
      </c>
      <c r="C45" s="152" t="s">
        <v>72</v>
      </c>
      <c r="D45" s="24"/>
      <c r="E45" s="149">
        <v>132.44</v>
      </c>
      <c r="F45" s="150">
        <v>15091</v>
      </c>
      <c r="G45" s="103">
        <v>36892</v>
      </c>
      <c r="H45" s="103">
        <v>17623</v>
      </c>
      <c r="I45" s="103">
        <v>19269</v>
      </c>
      <c r="J45" s="104">
        <v>-17</v>
      </c>
      <c r="K45" s="105">
        <v>-7</v>
      </c>
      <c r="L45" s="106">
        <v>-10</v>
      </c>
      <c r="M45" s="104">
        <v>-36</v>
      </c>
      <c r="N45" s="105">
        <v>-18</v>
      </c>
      <c r="O45" s="151">
        <v>-18</v>
      </c>
      <c r="P45" s="104">
        <v>12</v>
      </c>
      <c r="Q45" s="105">
        <v>6</v>
      </c>
      <c r="R45" s="106">
        <v>6</v>
      </c>
      <c r="S45" s="107">
        <v>6</v>
      </c>
      <c r="T45" s="108">
        <v>6</v>
      </c>
      <c r="U45" s="108">
        <v>0</v>
      </c>
      <c r="V45" s="109">
        <v>0</v>
      </c>
      <c r="W45" s="104">
        <v>48</v>
      </c>
      <c r="X45" s="105">
        <v>24</v>
      </c>
      <c r="Y45" s="106">
        <v>24</v>
      </c>
      <c r="Z45" s="107">
        <v>24</v>
      </c>
      <c r="AA45" s="108">
        <v>24</v>
      </c>
      <c r="AB45" s="108">
        <v>0</v>
      </c>
      <c r="AC45" s="109">
        <v>0</v>
      </c>
      <c r="AD45" s="110">
        <v>19</v>
      </c>
      <c r="AE45" s="111">
        <v>11</v>
      </c>
      <c r="AF45" s="112">
        <v>8</v>
      </c>
      <c r="AG45" s="110">
        <v>83</v>
      </c>
      <c r="AH45" s="111">
        <v>40</v>
      </c>
      <c r="AI45" s="113">
        <v>43</v>
      </c>
      <c r="AJ45" s="114">
        <v>27</v>
      </c>
      <c r="AK45" s="115">
        <v>27</v>
      </c>
      <c r="AL45" s="115">
        <v>13</v>
      </c>
      <c r="AM45" s="116">
        <v>16</v>
      </c>
      <c r="AN45" s="110">
        <v>0</v>
      </c>
      <c r="AO45" s="112">
        <v>0</v>
      </c>
      <c r="AP45" s="117">
        <v>64</v>
      </c>
      <c r="AQ45" s="111">
        <v>29</v>
      </c>
      <c r="AR45" s="113">
        <v>35</v>
      </c>
      <c r="AS45" s="114">
        <v>25</v>
      </c>
      <c r="AT45" s="115">
        <v>33</v>
      </c>
      <c r="AU45" s="115">
        <v>3</v>
      </c>
      <c r="AV45" s="116">
        <v>2</v>
      </c>
      <c r="AW45" s="110">
        <v>1</v>
      </c>
      <c r="AX45" s="112">
        <v>0</v>
      </c>
      <c r="AY45" s="118">
        <v>10</v>
      </c>
    </row>
    <row r="46" spans="1:51" x14ac:dyDescent="0.15">
      <c r="A46">
        <v>3</v>
      </c>
      <c r="B46">
        <v>214</v>
      </c>
      <c r="C46" s="152" t="s">
        <v>73</v>
      </c>
      <c r="D46" s="24" t="s">
        <v>51</v>
      </c>
      <c r="E46" s="149">
        <v>101.8</v>
      </c>
      <c r="F46" s="150">
        <v>96794</v>
      </c>
      <c r="G46" s="103">
        <v>222075</v>
      </c>
      <c r="H46" s="103">
        <v>101588</v>
      </c>
      <c r="I46" s="103">
        <v>120487</v>
      </c>
      <c r="J46" s="104">
        <v>-133</v>
      </c>
      <c r="K46" s="105">
        <v>-83</v>
      </c>
      <c r="L46" s="106">
        <v>-50</v>
      </c>
      <c r="M46" s="104">
        <v>-113</v>
      </c>
      <c r="N46" s="105">
        <v>-61</v>
      </c>
      <c r="O46" s="151">
        <v>-52</v>
      </c>
      <c r="P46" s="104">
        <v>93</v>
      </c>
      <c r="Q46" s="105">
        <v>48</v>
      </c>
      <c r="R46" s="106">
        <v>45</v>
      </c>
      <c r="S46" s="107">
        <v>45</v>
      </c>
      <c r="T46" s="108">
        <v>45</v>
      </c>
      <c r="U46" s="108">
        <v>3</v>
      </c>
      <c r="V46" s="109">
        <v>0</v>
      </c>
      <c r="W46" s="104">
        <v>206</v>
      </c>
      <c r="X46" s="105">
        <v>109</v>
      </c>
      <c r="Y46" s="106">
        <v>97</v>
      </c>
      <c r="Z46" s="107">
        <v>109</v>
      </c>
      <c r="AA46" s="108">
        <v>97</v>
      </c>
      <c r="AB46" s="108">
        <v>0</v>
      </c>
      <c r="AC46" s="109">
        <v>0</v>
      </c>
      <c r="AD46" s="110">
        <v>-20</v>
      </c>
      <c r="AE46" s="111">
        <v>-22</v>
      </c>
      <c r="AF46" s="112">
        <v>2</v>
      </c>
      <c r="AG46" s="110">
        <v>528</v>
      </c>
      <c r="AH46" s="111">
        <v>248</v>
      </c>
      <c r="AI46" s="113">
        <v>280</v>
      </c>
      <c r="AJ46" s="114">
        <v>219</v>
      </c>
      <c r="AK46" s="115">
        <v>253</v>
      </c>
      <c r="AL46" s="115">
        <v>25</v>
      </c>
      <c r="AM46" s="116">
        <v>24</v>
      </c>
      <c r="AN46" s="110">
        <v>4</v>
      </c>
      <c r="AO46" s="112">
        <v>3</v>
      </c>
      <c r="AP46" s="117">
        <v>548</v>
      </c>
      <c r="AQ46" s="111">
        <v>270</v>
      </c>
      <c r="AR46" s="113">
        <v>278</v>
      </c>
      <c r="AS46" s="114">
        <v>229</v>
      </c>
      <c r="AT46" s="115">
        <v>252</v>
      </c>
      <c r="AU46" s="115">
        <v>39</v>
      </c>
      <c r="AV46" s="116">
        <v>25</v>
      </c>
      <c r="AW46" s="110">
        <v>2</v>
      </c>
      <c r="AX46" s="112">
        <v>1</v>
      </c>
      <c r="AY46" s="118">
        <v>24</v>
      </c>
    </row>
    <row r="47" spans="1:51" x14ac:dyDescent="0.15">
      <c r="A47">
        <v>5</v>
      </c>
      <c r="B47">
        <v>215</v>
      </c>
      <c r="C47" s="152" t="s">
        <v>74</v>
      </c>
      <c r="D47" s="24"/>
      <c r="E47" s="149">
        <v>176.51</v>
      </c>
      <c r="F47" s="150">
        <v>30804</v>
      </c>
      <c r="G47" s="103">
        <v>72713</v>
      </c>
      <c r="H47" s="103">
        <v>34873</v>
      </c>
      <c r="I47" s="103">
        <v>37840</v>
      </c>
      <c r="J47" s="104">
        <v>-82</v>
      </c>
      <c r="K47" s="105">
        <v>-13</v>
      </c>
      <c r="L47" s="106">
        <v>-69</v>
      </c>
      <c r="M47" s="104">
        <v>-54</v>
      </c>
      <c r="N47" s="105">
        <v>-7</v>
      </c>
      <c r="O47" s="151">
        <v>-47</v>
      </c>
      <c r="P47" s="104">
        <v>35</v>
      </c>
      <c r="Q47" s="105">
        <v>25</v>
      </c>
      <c r="R47" s="106">
        <v>10</v>
      </c>
      <c r="S47" s="107">
        <v>25</v>
      </c>
      <c r="T47" s="108">
        <v>9</v>
      </c>
      <c r="U47" s="108">
        <v>0</v>
      </c>
      <c r="V47" s="109">
        <v>1</v>
      </c>
      <c r="W47" s="104">
        <v>89</v>
      </c>
      <c r="X47" s="105">
        <v>32</v>
      </c>
      <c r="Y47" s="106">
        <v>57</v>
      </c>
      <c r="Z47" s="107">
        <v>30</v>
      </c>
      <c r="AA47" s="108">
        <v>57</v>
      </c>
      <c r="AB47" s="108">
        <v>2</v>
      </c>
      <c r="AC47" s="109">
        <v>0</v>
      </c>
      <c r="AD47" s="110">
        <v>-28</v>
      </c>
      <c r="AE47" s="111">
        <v>-6</v>
      </c>
      <c r="AF47" s="112">
        <v>-22</v>
      </c>
      <c r="AG47" s="110">
        <v>170</v>
      </c>
      <c r="AH47" s="111">
        <v>91</v>
      </c>
      <c r="AI47" s="113">
        <v>79</v>
      </c>
      <c r="AJ47" s="114">
        <v>56</v>
      </c>
      <c r="AK47" s="115">
        <v>44</v>
      </c>
      <c r="AL47" s="115">
        <v>33</v>
      </c>
      <c r="AM47" s="116">
        <v>34</v>
      </c>
      <c r="AN47" s="110">
        <v>2</v>
      </c>
      <c r="AO47" s="112">
        <v>1</v>
      </c>
      <c r="AP47" s="117">
        <v>198</v>
      </c>
      <c r="AQ47" s="111">
        <v>97</v>
      </c>
      <c r="AR47" s="113">
        <v>101</v>
      </c>
      <c r="AS47" s="114">
        <v>56</v>
      </c>
      <c r="AT47" s="115">
        <v>68</v>
      </c>
      <c r="AU47" s="115">
        <v>40</v>
      </c>
      <c r="AV47" s="116">
        <v>32</v>
      </c>
      <c r="AW47" s="110">
        <v>1</v>
      </c>
      <c r="AX47" s="112">
        <v>1</v>
      </c>
      <c r="AY47" s="118">
        <v>-7</v>
      </c>
    </row>
    <row r="48" spans="1:51" x14ac:dyDescent="0.15">
      <c r="A48">
        <v>4</v>
      </c>
      <c r="B48">
        <v>216</v>
      </c>
      <c r="C48" s="152" t="s">
        <v>75</v>
      </c>
      <c r="D48" s="24"/>
      <c r="E48" s="149">
        <v>34.380000000000003</v>
      </c>
      <c r="F48" s="150">
        <v>37224</v>
      </c>
      <c r="G48" s="103">
        <v>85178</v>
      </c>
      <c r="H48" s="103">
        <v>41058</v>
      </c>
      <c r="I48" s="103">
        <v>44120</v>
      </c>
      <c r="J48" s="104">
        <v>-85</v>
      </c>
      <c r="K48" s="105">
        <v>-54</v>
      </c>
      <c r="L48" s="106">
        <v>-31</v>
      </c>
      <c r="M48" s="104">
        <v>-49</v>
      </c>
      <c r="N48" s="105">
        <v>-19</v>
      </c>
      <c r="O48" s="151">
        <v>-30</v>
      </c>
      <c r="P48" s="104">
        <v>43</v>
      </c>
      <c r="Q48" s="105">
        <v>26</v>
      </c>
      <c r="R48" s="106">
        <v>17</v>
      </c>
      <c r="S48" s="107">
        <v>25</v>
      </c>
      <c r="T48" s="108">
        <v>17</v>
      </c>
      <c r="U48" s="108">
        <v>1</v>
      </c>
      <c r="V48" s="109">
        <v>0</v>
      </c>
      <c r="W48" s="104">
        <v>92</v>
      </c>
      <c r="X48" s="105">
        <v>45</v>
      </c>
      <c r="Y48" s="106">
        <v>47</v>
      </c>
      <c r="Z48" s="107">
        <v>45</v>
      </c>
      <c r="AA48" s="108">
        <v>46</v>
      </c>
      <c r="AB48" s="108">
        <v>0</v>
      </c>
      <c r="AC48" s="109">
        <v>1</v>
      </c>
      <c r="AD48" s="110">
        <v>-36</v>
      </c>
      <c r="AE48" s="111">
        <v>-35</v>
      </c>
      <c r="AF48" s="112">
        <v>-1</v>
      </c>
      <c r="AG48" s="110">
        <v>163</v>
      </c>
      <c r="AH48" s="111">
        <v>84</v>
      </c>
      <c r="AI48" s="113">
        <v>79</v>
      </c>
      <c r="AJ48" s="114">
        <v>70</v>
      </c>
      <c r="AK48" s="115">
        <v>65</v>
      </c>
      <c r="AL48" s="115">
        <v>9</v>
      </c>
      <c r="AM48" s="116">
        <v>14</v>
      </c>
      <c r="AN48" s="110">
        <v>5</v>
      </c>
      <c r="AO48" s="112">
        <v>0</v>
      </c>
      <c r="AP48" s="117">
        <v>199</v>
      </c>
      <c r="AQ48" s="111">
        <v>119</v>
      </c>
      <c r="AR48" s="113">
        <v>80</v>
      </c>
      <c r="AS48" s="114">
        <v>99</v>
      </c>
      <c r="AT48" s="115">
        <v>74</v>
      </c>
      <c r="AU48" s="115">
        <v>20</v>
      </c>
      <c r="AV48" s="116">
        <v>6</v>
      </c>
      <c r="AW48" s="110">
        <v>0</v>
      </c>
      <c r="AX48" s="112">
        <v>0</v>
      </c>
      <c r="AY48" s="118">
        <v>1</v>
      </c>
    </row>
    <row r="49" spans="1:51" x14ac:dyDescent="0.15">
      <c r="A49">
        <v>3</v>
      </c>
      <c r="B49" s="153">
        <v>217</v>
      </c>
      <c r="C49" s="152" t="s">
        <v>76</v>
      </c>
      <c r="D49" s="24"/>
      <c r="E49" s="149">
        <v>53.44</v>
      </c>
      <c r="F49" s="150">
        <v>64584</v>
      </c>
      <c r="G49" s="103">
        <v>149996</v>
      </c>
      <c r="H49" s="103">
        <v>69964</v>
      </c>
      <c r="I49" s="103">
        <v>80032</v>
      </c>
      <c r="J49" s="104">
        <v>-57</v>
      </c>
      <c r="K49" s="105">
        <v>-8</v>
      </c>
      <c r="L49" s="106">
        <v>-49</v>
      </c>
      <c r="M49" s="104">
        <v>-85</v>
      </c>
      <c r="N49" s="105">
        <v>-40</v>
      </c>
      <c r="O49" s="151">
        <v>-45</v>
      </c>
      <c r="P49" s="104">
        <v>65</v>
      </c>
      <c r="Q49" s="105">
        <v>34</v>
      </c>
      <c r="R49" s="106">
        <v>31</v>
      </c>
      <c r="S49" s="107">
        <v>34</v>
      </c>
      <c r="T49" s="108">
        <v>31</v>
      </c>
      <c r="U49" s="108">
        <v>0</v>
      </c>
      <c r="V49" s="109">
        <v>0</v>
      </c>
      <c r="W49" s="104">
        <v>150</v>
      </c>
      <c r="X49" s="105">
        <v>74</v>
      </c>
      <c r="Y49" s="106">
        <v>76</v>
      </c>
      <c r="Z49" s="107">
        <v>74</v>
      </c>
      <c r="AA49" s="108">
        <v>75</v>
      </c>
      <c r="AB49" s="108">
        <v>0</v>
      </c>
      <c r="AC49" s="109">
        <v>1</v>
      </c>
      <c r="AD49" s="110">
        <v>28</v>
      </c>
      <c r="AE49" s="111">
        <v>32</v>
      </c>
      <c r="AF49" s="112">
        <v>-4</v>
      </c>
      <c r="AG49" s="110">
        <v>379</v>
      </c>
      <c r="AH49" s="111">
        <v>186</v>
      </c>
      <c r="AI49" s="113">
        <v>193</v>
      </c>
      <c r="AJ49" s="114">
        <v>162</v>
      </c>
      <c r="AK49" s="115">
        <v>168</v>
      </c>
      <c r="AL49" s="115">
        <v>23</v>
      </c>
      <c r="AM49" s="116">
        <v>23</v>
      </c>
      <c r="AN49" s="110">
        <v>1</v>
      </c>
      <c r="AO49" s="112">
        <v>2</v>
      </c>
      <c r="AP49" s="117">
        <v>351</v>
      </c>
      <c r="AQ49" s="111">
        <v>154</v>
      </c>
      <c r="AR49" s="113">
        <v>197</v>
      </c>
      <c r="AS49" s="114">
        <v>139</v>
      </c>
      <c r="AT49" s="115">
        <v>180</v>
      </c>
      <c r="AU49" s="115">
        <v>15</v>
      </c>
      <c r="AV49" s="116">
        <v>17</v>
      </c>
      <c r="AW49" s="110">
        <v>0</v>
      </c>
      <c r="AX49" s="112">
        <v>0</v>
      </c>
      <c r="AY49" s="118">
        <v>-23</v>
      </c>
    </row>
    <row r="50" spans="1:51" x14ac:dyDescent="0.15">
      <c r="A50">
        <v>5</v>
      </c>
      <c r="B50">
        <v>218</v>
      </c>
      <c r="C50" s="152" t="s">
        <v>77</v>
      </c>
      <c r="D50" s="24" t="s">
        <v>51</v>
      </c>
      <c r="E50" s="149">
        <v>92.94</v>
      </c>
      <c r="F50" s="150">
        <v>18355</v>
      </c>
      <c r="G50" s="103">
        <v>46562</v>
      </c>
      <c r="H50" s="103">
        <v>22713</v>
      </c>
      <c r="I50" s="103">
        <v>23849</v>
      </c>
      <c r="J50" s="104">
        <v>-46</v>
      </c>
      <c r="K50" s="105">
        <v>-43</v>
      </c>
      <c r="L50" s="106">
        <v>-3</v>
      </c>
      <c r="M50" s="104">
        <v>-28</v>
      </c>
      <c r="N50" s="105">
        <v>-21</v>
      </c>
      <c r="O50" s="151">
        <v>-7</v>
      </c>
      <c r="P50" s="104">
        <v>24</v>
      </c>
      <c r="Q50" s="105">
        <v>13</v>
      </c>
      <c r="R50" s="106">
        <v>11</v>
      </c>
      <c r="S50" s="107">
        <v>13</v>
      </c>
      <c r="T50" s="108">
        <v>11</v>
      </c>
      <c r="U50" s="108">
        <v>0</v>
      </c>
      <c r="V50" s="109">
        <v>0</v>
      </c>
      <c r="W50" s="104">
        <v>52</v>
      </c>
      <c r="X50" s="105">
        <v>34</v>
      </c>
      <c r="Y50" s="106">
        <v>18</v>
      </c>
      <c r="Z50" s="107">
        <v>34</v>
      </c>
      <c r="AA50" s="108">
        <v>18</v>
      </c>
      <c r="AB50" s="108">
        <v>0</v>
      </c>
      <c r="AC50" s="109">
        <v>0</v>
      </c>
      <c r="AD50" s="110">
        <v>-18</v>
      </c>
      <c r="AE50" s="111">
        <v>-22</v>
      </c>
      <c r="AF50" s="112">
        <v>4</v>
      </c>
      <c r="AG50" s="110">
        <v>105</v>
      </c>
      <c r="AH50" s="111">
        <v>44</v>
      </c>
      <c r="AI50" s="113">
        <v>61</v>
      </c>
      <c r="AJ50" s="114">
        <v>29</v>
      </c>
      <c r="AK50" s="115">
        <v>34</v>
      </c>
      <c r="AL50" s="115">
        <v>15</v>
      </c>
      <c r="AM50" s="116">
        <v>26</v>
      </c>
      <c r="AN50" s="110">
        <v>0</v>
      </c>
      <c r="AO50" s="112">
        <v>1</v>
      </c>
      <c r="AP50" s="117">
        <v>123</v>
      </c>
      <c r="AQ50" s="111">
        <v>66</v>
      </c>
      <c r="AR50" s="113">
        <v>57</v>
      </c>
      <c r="AS50" s="114">
        <v>52</v>
      </c>
      <c r="AT50" s="115">
        <v>42</v>
      </c>
      <c r="AU50" s="115">
        <v>13</v>
      </c>
      <c r="AV50" s="116">
        <v>15</v>
      </c>
      <c r="AW50" s="110">
        <v>1</v>
      </c>
      <c r="AX50" s="112">
        <v>0</v>
      </c>
      <c r="AY50" s="118">
        <v>7</v>
      </c>
    </row>
    <row r="51" spans="1:51" x14ac:dyDescent="0.15">
      <c r="A51">
        <v>3</v>
      </c>
      <c r="B51">
        <v>219</v>
      </c>
      <c r="C51" s="152" t="s">
        <v>78</v>
      </c>
      <c r="D51" s="24"/>
      <c r="E51" s="149">
        <v>210.32</v>
      </c>
      <c r="F51" s="150">
        <v>42727</v>
      </c>
      <c r="G51" s="103">
        <v>105483</v>
      </c>
      <c r="H51" s="103">
        <v>50431</v>
      </c>
      <c r="I51" s="103">
        <v>55052</v>
      </c>
      <c r="J51" s="104">
        <v>-60</v>
      </c>
      <c r="K51" s="105">
        <v>-14</v>
      </c>
      <c r="L51" s="106">
        <v>-46</v>
      </c>
      <c r="M51" s="104">
        <v>-36</v>
      </c>
      <c r="N51" s="105">
        <v>-18</v>
      </c>
      <c r="O51" s="151">
        <v>-18</v>
      </c>
      <c r="P51" s="104">
        <v>36</v>
      </c>
      <c r="Q51" s="105">
        <v>18</v>
      </c>
      <c r="R51" s="106">
        <v>18</v>
      </c>
      <c r="S51" s="107">
        <v>17</v>
      </c>
      <c r="T51" s="108">
        <v>18</v>
      </c>
      <c r="U51" s="108">
        <v>1</v>
      </c>
      <c r="V51" s="109">
        <v>0</v>
      </c>
      <c r="W51" s="104">
        <v>72</v>
      </c>
      <c r="X51" s="105">
        <v>36</v>
      </c>
      <c r="Y51" s="106">
        <v>36</v>
      </c>
      <c r="Z51" s="107">
        <v>36</v>
      </c>
      <c r="AA51" s="108">
        <v>35</v>
      </c>
      <c r="AB51" s="108">
        <v>0</v>
      </c>
      <c r="AC51" s="109">
        <v>1</v>
      </c>
      <c r="AD51" s="110">
        <v>-24</v>
      </c>
      <c r="AE51" s="111">
        <v>4</v>
      </c>
      <c r="AF51" s="112">
        <v>-28</v>
      </c>
      <c r="AG51" s="110">
        <v>185</v>
      </c>
      <c r="AH51" s="111">
        <v>98</v>
      </c>
      <c r="AI51" s="113">
        <v>87</v>
      </c>
      <c r="AJ51" s="114">
        <v>83</v>
      </c>
      <c r="AK51" s="115">
        <v>76</v>
      </c>
      <c r="AL51" s="115">
        <v>13</v>
      </c>
      <c r="AM51" s="116">
        <v>9</v>
      </c>
      <c r="AN51" s="110">
        <v>2</v>
      </c>
      <c r="AO51" s="112">
        <v>2</v>
      </c>
      <c r="AP51" s="117">
        <v>209</v>
      </c>
      <c r="AQ51" s="111">
        <v>94</v>
      </c>
      <c r="AR51" s="113">
        <v>115</v>
      </c>
      <c r="AS51" s="114">
        <v>84</v>
      </c>
      <c r="AT51" s="115">
        <v>104</v>
      </c>
      <c r="AU51" s="115">
        <v>7</v>
      </c>
      <c r="AV51" s="116">
        <v>5</v>
      </c>
      <c r="AW51" s="110">
        <v>3</v>
      </c>
      <c r="AX51" s="112">
        <v>6</v>
      </c>
      <c r="AY51" s="118">
        <v>16</v>
      </c>
    </row>
    <row r="52" spans="1:51" x14ac:dyDescent="0.15">
      <c r="A52">
        <v>5</v>
      </c>
      <c r="B52">
        <v>220</v>
      </c>
      <c r="C52" s="152" t="s">
        <v>79</v>
      </c>
      <c r="D52" s="24" t="s">
        <v>51</v>
      </c>
      <c r="E52" s="149">
        <v>150.97999999999999</v>
      </c>
      <c r="F52" s="150">
        <v>16434</v>
      </c>
      <c r="G52" s="103">
        <v>41057</v>
      </c>
      <c r="H52" s="103">
        <v>20266</v>
      </c>
      <c r="I52" s="103">
        <v>20791</v>
      </c>
      <c r="J52" s="104">
        <v>-7</v>
      </c>
      <c r="K52" s="105">
        <v>-26</v>
      </c>
      <c r="L52" s="106">
        <v>19</v>
      </c>
      <c r="M52" s="104">
        <v>-29</v>
      </c>
      <c r="N52" s="105">
        <v>-19</v>
      </c>
      <c r="O52" s="151">
        <v>-10</v>
      </c>
      <c r="P52" s="104">
        <v>17</v>
      </c>
      <c r="Q52" s="105">
        <v>6</v>
      </c>
      <c r="R52" s="106">
        <v>11</v>
      </c>
      <c r="S52" s="107">
        <v>6</v>
      </c>
      <c r="T52" s="108">
        <v>10</v>
      </c>
      <c r="U52" s="108">
        <v>0</v>
      </c>
      <c r="V52" s="109">
        <v>1</v>
      </c>
      <c r="W52" s="104">
        <v>46</v>
      </c>
      <c r="X52" s="105">
        <v>25</v>
      </c>
      <c r="Y52" s="106">
        <v>21</v>
      </c>
      <c r="Z52" s="107">
        <v>25</v>
      </c>
      <c r="AA52" s="108">
        <v>21</v>
      </c>
      <c r="AB52" s="108">
        <v>0</v>
      </c>
      <c r="AC52" s="109">
        <v>0</v>
      </c>
      <c r="AD52" s="110">
        <v>22</v>
      </c>
      <c r="AE52" s="111">
        <v>-7</v>
      </c>
      <c r="AF52" s="112">
        <v>29</v>
      </c>
      <c r="AG52" s="110">
        <v>102</v>
      </c>
      <c r="AH52" s="111">
        <v>48</v>
      </c>
      <c r="AI52" s="113">
        <v>54</v>
      </c>
      <c r="AJ52" s="114">
        <v>34</v>
      </c>
      <c r="AK52" s="115">
        <v>36</v>
      </c>
      <c r="AL52" s="115">
        <v>13</v>
      </c>
      <c r="AM52" s="116">
        <v>17</v>
      </c>
      <c r="AN52" s="110">
        <v>1</v>
      </c>
      <c r="AO52" s="112">
        <v>1</v>
      </c>
      <c r="AP52" s="117">
        <v>80</v>
      </c>
      <c r="AQ52" s="111">
        <v>55</v>
      </c>
      <c r="AR52" s="113">
        <v>25</v>
      </c>
      <c r="AS52" s="114">
        <v>34</v>
      </c>
      <c r="AT52" s="115">
        <v>18</v>
      </c>
      <c r="AU52" s="115">
        <v>21</v>
      </c>
      <c r="AV52" s="116">
        <v>7</v>
      </c>
      <c r="AW52" s="110">
        <v>0</v>
      </c>
      <c r="AX52" s="112">
        <v>0</v>
      </c>
      <c r="AY52" s="118">
        <v>15</v>
      </c>
    </row>
    <row r="53" spans="1:51" x14ac:dyDescent="0.15">
      <c r="A53">
        <v>9</v>
      </c>
      <c r="B53">
        <v>221</v>
      </c>
      <c r="C53" s="152" t="s">
        <v>80</v>
      </c>
      <c r="D53" s="24"/>
      <c r="E53" s="149">
        <v>377.59</v>
      </c>
      <c r="F53" s="150">
        <v>15945</v>
      </c>
      <c r="G53" s="103">
        <v>38339</v>
      </c>
      <c r="H53" s="103">
        <v>18241</v>
      </c>
      <c r="I53" s="103">
        <v>20098</v>
      </c>
      <c r="J53" s="104">
        <v>12</v>
      </c>
      <c r="K53" s="105">
        <v>9</v>
      </c>
      <c r="L53" s="106">
        <v>3</v>
      </c>
      <c r="M53" s="104">
        <v>-27</v>
      </c>
      <c r="N53" s="105">
        <v>-16</v>
      </c>
      <c r="O53" s="151">
        <v>-11</v>
      </c>
      <c r="P53" s="104">
        <v>22</v>
      </c>
      <c r="Q53" s="105">
        <v>9</v>
      </c>
      <c r="R53" s="106">
        <v>13</v>
      </c>
      <c r="S53" s="107">
        <v>9</v>
      </c>
      <c r="T53" s="108">
        <v>13</v>
      </c>
      <c r="U53" s="108">
        <v>0</v>
      </c>
      <c r="V53" s="109">
        <v>0</v>
      </c>
      <c r="W53" s="104">
        <v>49</v>
      </c>
      <c r="X53" s="105">
        <v>25</v>
      </c>
      <c r="Y53" s="106">
        <v>24</v>
      </c>
      <c r="Z53" s="107">
        <v>25</v>
      </c>
      <c r="AA53" s="108">
        <v>24</v>
      </c>
      <c r="AB53" s="108">
        <v>0</v>
      </c>
      <c r="AC53" s="109">
        <v>0</v>
      </c>
      <c r="AD53" s="110">
        <v>39</v>
      </c>
      <c r="AE53" s="111">
        <v>25</v>
      </c>
      <c r="AF53" s="112">
        <v>14</v>
      </c>
      <c r="AG53" s="110">
        <v>114</v>
      </c>
      <c r="AH53" s="111">
        <v>56</v>
      </c>
      <c r="AI53" s="113">
        <v>58</v>
      </c>
      <c r="AJ53" s="114">
        <v>37</v>
      </c>
      <c r="AK53" s="115">
        <v>37</v>
      </c>
      <c r="AL53" s="115">
        <v>19</v>
      </c>
      <c r="AM53" s="116">
        <v>21</v>
      </c>
      <c r="AN53" s="110">
        <v>0</v>
      </c>
      <c r="AO53" s="112">
        <v>0</v>
      </c>
      <c r="AP53" s="117">
        <v>75</v>
      </c>
      <c r="AQ53" s="111">
        <v>31</v>
      </c>
      <c r="AR53" s="113">
        <v>44</v>
      </c>
      <c r="AS53" s="114">
        <v>22</v>
      </c>
      <c r="AT53" s="115">
        <v>28</v>
      </c>
      <c r="AU53" s="115">
        <v>9</v>
      </c>
      <c r="AV53" s="116">
        <v>16</v>
      </c>
      <c r="AW53" s="110">
        <v>0</v>
      </c>
      <c r="AX53" s="112">
        <v>0</v>
      </c>
      <c r="AY53" s="118">
        <v>25</v>
      </c>
    </row>
    <row r="54" spans="1:51" x14ac:dyDescent="0.15">
      <c r="A54">
        <v>8</v>
      </c>
      <c r="B54">
        <v>222</v>
      </c>
      <c r="C54" s="152" t="s">
        <v>81</v>
      </c>
      <c r="D54" s="24"/>
      <c r="E54" s="149">
        <v>422.91</v>
      </c>
      <c r="F54" s="150">
        <v>8176</v>
      </c>
      <c r="G54" s="102">
        <v>20734</v>
      </c>
      <c r="H54" s="102">
        <v>9940</v>
      </c>
      <c r="I54" s="102">
        <v>10794</v>
      </c>
      <c r="J54" s="104">
        <v>-39</v>
      </c>
      <c r="K54" s="105">
        <v>-23</v>
      </c>
      <c r="L54" s="106">
        <v>-16</v>
      </c>
      <c r="M54" s="104">
        <v>-23</v>
      </c>
      <c r="N54" s="105">
        <v>-11</v>
      </c>
      <c r="O54" s="151">
        <v>-12</v>
      </c>
      <c r="P54" s="104">
        <v>11</v>
      </c>
      <c r="Q54" s="105">
        <v>5</v>
      </c>
      <c r="R54" s="106">
        <v>6</v>
      </c>
      <c r="S54" s="107">
        <v>5</v>
      </c>
      <c r="T54" s="108">
        <v>6</v>
      </c>
      <c r="U54" s="108">
        <v>0</v>
      </c>
      <c r="V54" s="109">
        <v>0</v>
      </c>
      <c r="W54" s="104">
        <v>34</v>
      </c>
      <c r="X54" s="105">
        <v>16</v>
      </c>
      <c r="Y54" s="106">
        <v>18</v>
      </c>
      <c r="Z54" s="107">
        <v>16</v>
      </c>
      <c r="AA54" s="108">
        <v>18</v>
      </c>
      <c r="AB54" s="108">
        <v>0</v>
      </c>
      <c r="AC54" s="109">
        <v>0</v>
      </c>
      <c r="AD54" s="110">
        <v>-16</v>
      </c>
      <c r="AE54" s="111">
        <v>-12</v>
      </c>
      <c r="AF54" s="112">
        <v>-4</v>
      </c>
      <c r="AG54" s="110">
        <v>22</v>
      </c>
      <c r="AH54" s="111">
        <v>9</v>
      </c>
      <c r="AI54" s="113">
        <v>13</v>
      </c>
      <c r="AJ54" s="114">
        <v>8</v>
      </c>
      <c r="AK54" s="115">
        <v>12</v>
      </c>
      <c r="AL54" s="115">
        <v>1</v>
      </c>
      <c r="AM54" s="116">
        <v>1</v>
      </c>
      <c r="AN54" s="110">
        <v>0</v>
      </c>
      <c r="AO54" s="112">
        <v>0</v>
      </c>
      <c r="AP54" s="117">
        <v>38</v>
      </c>
      <c r="AQ54" s="111">
        <v>21</v>
      </c>
      <c r="AR54" s="113">
        <v>17</v>
      </c>
      <c r="AS54" s="114">
        <v>20</v>
      </c>
      <c r="AT54" s="115">
        <v>16</v>
      </c>
      <c r="AU54" s="115">
        <v>1</v>
      </c>
      <c r="AV54" s="116">
        <v>1</v>
      </c>
      <c r="AW54" s="110">
        <v>0</v>
      </c>
      <c r="AX54" s="112">
        <v>0</v>
      </c>
      <c r="AY54" s="118">
        <v>-20</v>
      </c>
    </row>
    <row r="55" spans="1:51" x14ac:dyDescent="0.15">
      <c r="A55">
        <v>9</v>
      </c>
      <c r="B55">
        <v>223</v>
      </c>
      <c r="C55" s="152" t="s">
        <v>82</v>
      </c>
      <c r="D55" s="24"/>
      <c r="E55" s="149">
        <v>493.21</v>
      </c>
      <c r="F55" s="150">
        <v>23465</v>
      </c>
      <c r="G55" s="103">
        <v>59088</v>
      </c>
      <c r="H55" s="103">
        <v>28485</v>
      </c>
      <c r="I55" s="103">
        <v>30603</v>
      </c>
      <c r="J55" s="104">
        <v>-60</v>
      </c>
      <c r="K55" s="105">
        <v>-24</v>
      </c>
      <c r="L55" s="106">
        <v>-36</v>
      </c>
      <c r="M55" s="104">
        <v>-60</v>
      </c>
      <c r="N55" s="105">
        <v>-30</v>
      </c>
      <c r="O55" s="151">
        <v>-30</v>
      </c>
      <c r="P55" s="104">
        <v>23</v>
      </c>
      <c r="Q55" s="105">
        <v>11</v>
      </c>
      <c r="R55" s="106">
        <v>12</v>
      </c>
      <c r="S55" s="107">
        <v>11</v>
      </c>
      <c r="T55" s="108">
        <v>10</v>
      </c>
      <c r="U55" s="108">
        <v>0</v>
      </c>
      <c r="V55" s="109">
        <v>2</v>
      </c>
      <c r="W55" s="104">
        <v>83</v>
      </c>
      <c r="X55" s="105">
        <v>41</v>
      </c>
      <c r="Y55" s="106">
        <v>42</v>
      </c>
      <c r="Z55" s="107">
        <v>41</v>
      </c>
      <c r="AA55" s="108">
        <v>42</v>
      </c>
      <c r="AB55" s="108">
        <v>0</v>
      </c>
      <c r="AC55" s="109">
        <v>0</v>
      </c>
      <c r="AD55" s="110">
        <v>0</v>
      </c>
      <c r="AE55" s="111">
        <v>6</v>
      </c>
      <c r="AF55" s="112">
        <v>-6</v>
      </c>
      <c r="AG55" s="110">
        <v>117</v>
      </c>
      <c r="AH55" s="111">
        <v>73</v>
      </c>
      <c r="AI55" s="113">
        <v>44</v>
      </c>
      <c r="AJ55" s="114">
        <v>36</v>
      </c>
      <c r="AK55" s="115">
        <v>27</v>
      </c>
      <c r="AL55" s="115">
        <v>36</v>
      </c>
      <c r="AM55" s="116">
        <v>16</v>
      </c>
      <c r="AN55" s="110">
        <v>1</v>
      </c>
      <c r="AO55" s="112">
        <v>1</v>
      </c>
      <c r="AP55" s="117">
        <v>117</v>
      </c>
      <c r="AQ55" s="111">
        <v>67</v>
      </c>
      <c r="AR55" s="113">
        <v>50</v>
      </c>
      <c r="AS55" s="114">
        <v>39</v>
      </c>
      <c r="AT55" s="115">
        <v>38</v>
      </c>
      <c r="AU55" s="115">
        <v>22</v>
      </c>
      <c r="AV55" s="116">
        <v>9</v>
      </c>
      <c r="AW55" s="110">
        <v>6</v>
      </c>
      <c r="AX55" s="112">
        <v>3</v>
      </c>
      <c r="AY55" s="118">
        <v>7</v>
      </c>
    </row>
    <row r="56" spans="1:51" x14ac:dyDescent="0.15">
      <c r="A56">
        <v>10</v>
      </c>
      <c r="B56">
        <v>224</v>
      </c>
      <c r="C56" s="152" t="s">
        <v>83</v>
      </c>
      <c r="D56" s="24"/>
      <c r="E56" s="149">
        <v>229.01</v>
      </c>
      <c r="F56" s="150">
        <v>17307</v>
      </c>
      <c r="G56" s="103">
        <v>42089</v>
      </c>
      <c r="H56" s="103">
        <v>20082</v>
      </c>
      <c r="I56" s="103">
        <v>22007</v>
      </c>
      <c r="J56" s="104">
        <v>-54</v>
      </c>
      <c r="K56" s="105">
        <v>-33</v>
      </c>
      <c r="L56" s="106">
        <v>-21</v>
      </c>
      <c r="M56" s="104">
        <v>-54</v>
      </c>
      <c r="N56" s="105">
        <v>-28</v>
      </c>
      <c r="O56" s="151">
        <v>-26</v>
      </c>
      <c r="P56" s="104">
        <v>19</v>
      </c>
      <c r="Q56" s="105">
        <v>12</v>
      </c>
      <c r="R56" s="106">
        <v>7</v>
      </c>
      <c r="S56" s="107">
        <v>12</v>
      </c>
      <c r="T56" s="108">
        <v>7</v>
      </c>
      <c r="U56" s="108">
        <v>0</v>
      </c>
      <c r="V56" s="109">
        <v>0</v>
      </c>
      <c r="W56" s="104">
        <v>73</v>
      </c>
      <c r="X56" s="105">
        <v>40</v>
      </c>
      <c r="Y56" s="106">
        <v>33</v>
      </c>
      <c r="Z56" s="107">
        <v>40</v>
      </c>
      <c r="AA56" s="108">
        <v>33</v>
      </c>
      <c r="AB56" s="108">
        <v>0</v>
      </c>
      <c r="AC56" s="109">
        <v>0</v>
      </c>
      <c r="AD56" s="110">
        <v>0</v>
      </c>
      <c r="AE56" s="111">
        <v>-5</v>
      </c>
      <c r="AF56" s="112">
        <v>5</v>
      </c>
      <c r="AG56" s="110">
        <v>94</v>
      </c>
      <c r="AH56" s="111">
        <v>42</v>
      </c>
      <c r="AI56" s="113">
        <v>52</v>
      </c>
      <c r="AJ56" s="114">
        <v>23</v>
      </c>
      <c r="AK56" s="115">
        <v>30</v>
      </c>
      <c r="AL56" s="115">
        <v>19</v>
      </c>
      <c r="AM56" s="116">
        <v>18</v>
      </c>
      <c r="AN56" s="110">
        <v>0</v>
      </c>
      <c r="AO56" s="112">
        <v>4</v>
      </c>
      <c r="AP56" s="117">
        <v>94</v>
      </c>
      <c r="AQ56" s="111">
        <v>47</v>
      </c>
      <c r="AR56" s="113">
        <v>47</v>
      </c>
      <c r="AS56" s="114">
        <v>33</v>
      </c>
      <c r="AT56" s="115">
        <v>37</v>
      </c>
      <c r="AU56" s="115">
        <v>13</v>
      </c>
      <c r="AV56" s="116">
        <v>10</v>
      </c>
      <c r="AW56" s="110">
        <v>1</v>
      </c>
      <c r="AX56" s="112">
        <v>0</v>
      </c>
      <c r="AY56" s="118">
        <v>-11</v>
      </c>
    </row>
    <row r="57" spans="1:51" x14ac:dyDescent="0.15">
      <c r="A57">
        <v>8</v>
      </c>
      <c r="B57">
        <v>225</v>
      </c>
      <c r="C57" s="152" t="s">
        <v>84</v>
      </c>
      <c r="D57" s="24"/>
      <c r="E57" s="149">
        <v>403.06</v>
      </c>
      <c r="F57" s="150">
        <v>11355</v>
      </c>
      <c r="G57" s="103">
        <v>27441</v>
      </c>
      <c r="H57" s="103">
        <v>13190</v>
      </c>
      <c r="I57" s="103">
        <v>14251</v>
      </c>
      <c r="J57" s="104">
        <v>1</v>
      </c>
      <c r="K57" s="105">
        <v>0</v>
      </c>
      <c r="L57" s="106">
        <v>1</v>
      </c>
      <c r="M57" s="104">
        <v>-16</v>
      </c>
      <c r="N57" s="105">
        <v>-11</v>
      </c>
      <c r="O57" s="151">
        <v>-5</v>
      </c>
      <c r="P57" s="104">
        <v>15</v>
      </c>
      <c r="Q57" s="105">
        <v>8</v>
      </c>
      <c r="R57" s="106">
        <v>7</v>
      </c>
      <c r="S57" s="107">
        <v>8</v>
      </c>
      <c r="T57" s="108">
        <v>7</v>
      </c>
      <c r="U57" s="108">
        <v>0</v>
      </c>
      <c r="V57" s="109">
        <v>0</v>
      </c>
      <c r="W57" s="104">
        <v>31</v>
      </c>
      <c r="X57" s="105">
        <v>19</v>
      </c>
      <c r="Y57" s="106">
        <v>12</v>
      </c>
      <c r="Z57" s="107">
        <v>19</v>
      </c>
      <c r="AA57" s="108">
        <v>12</v>
      </c>
      <c r="AB57" s="108">
        <v>0</v>
      </c>
      <c r="AC57" s="109">
        <v>0</v>
      </c>
      <c r="AD57" s="110">
        <v>17</v>
      </c>
      <c r="AE57" s="111">
        <v>11</v>
      </c>
      <c r="AF57" s="112">
        <v>6</v>
      </c>
      <c r="AG57" s="110">
        <v>70</v>
      </c>
      <c r="AH57" s="111">
        <v>34</v>
      </c>
      <c r="AI57" s="113">
        <v>36</v>
      </c>
      <c r="AJ57" s="114">
        <v>28</v>
      </c>
      <c r="AK57" s="115">
        <v>26</v>
      </c>
      <c r="AL57" s="115">
        <v>6</v>
      </c>
      <c r="AM57" s="116">
        <v>10</v>
      </c>
      <c r="AN57" s="110">
        <v>0</v>
      </c>
      <c r="AO57" s="112">
        <v>0</v>
      </c>
      <c r="AP57" s="117">
        <v>53</v>
      </c>
      <c r="AQ57" s="111">
        <v>23</v>
      </c>
      <c r="AR57" s="113">
        <v>30</v>
      </c>
      <c r="AS57" s="114">
        <v>22</v>
      </c>
      <c r="AT57" s="115">
        <v>21</v>
      </c>
      <c r="AU57" s="115">
        <v>1</v>
      </c>
      <c r="AV57" s="116">
        <v>9</v>
      </c>
      <c r="AW57" s="110">
        <v>0</v>
      </c>
      <c r="AX57" s="112">
        <v>0</v>
      </c>
      <c r="AY57" s="118">
        <v>0</v>
      </c>
    </row>
    <row r="58" spans="1:51" x14ac:dyDescent="0.15">
      <c r="A58">
        <v>10</v>
      </c>
      <c r="B58">
        <v>226</v>
      </c>
      <c r="C58" s="152" t="s">
        <v>85</v>
      </c>
      <c r="D58" s="24"/>
      <c r="E58" s="149">
        <v>184.24</v>
      </c>
      <c r="F58" s="150">
        <v>17907</v>
      </c>
      <c r="G58" s="102">
        <v>40868</v>
      </c>
      <c r="H58" s="102">
        <v>19314</v>
      </c>
      <c r="I58" s="103">
        <v>21554</v>
      </c>
      <c r="J58" s="104">
        <v>-12</v>
      </c>
      <c r="K58" s="105">
        <v>5</v>
      </c>
      <c r="L58" s="106">
        <v>-17</v>
      </c>
      <c r="M58" s="104">
        <v>-54</v>
      </c>
      <c r="N58" s="105">
        <v>-27</v>
      </c>
      <c r="O58" s="151">
        <v>-27</v>
      </c>
      <c r="P58" s="104">
        <v>14</v>
      </c>
      <c r="Q58" s="105">
        <v>6</v>
      </c>
      <c r="R58" s="106">
        <v>8</v>
      </c>
      <c r="S58" s="107">
        <v>6</v>
      </c>
      <c r="T58" s="108">
        <v>8</v>
      </c>
      <c r="U58" s="108">
        <v>0</v>
      </c>
      <c r="V58" s="109">
        <v>0</v>
      </c>
      <c r="W58" s="104">
        <v>68</v>
      </c>
      <c r="X58" s="105">
        <v>33</v>
      </c>
      <c r="Y58" s="106">
        <v>35</v>
      </c>
      <c r="Z58" s="107">
        <v>33</v>
      </c>
      <c r="AA58" s="108">
        <v>35</v>
      </c>
      <c r="AB58" s="108">
        <v>0</v>
      </c>
      <c r="AC58" s="109">
        <v>0</v>
      </c>
      <c r="AD58" s="110">
        <v>42</v>
      </c>
      <c r="AE58" s="111">
        <v>32</v>
      </c>
      <c r="AF58" s="112">
        <v>10</v>
      </c>
      <c r="AG58" s="110">
        <v>135</v>
      </c>
      <c r="AH58" s="111">
        <v>80</v>
      </c>
      <c r="AI58" s="113">
        <v>55</v>
      </c>
      <c r="AJ58" s="114">
        <v>43</v>
      </c>
      <c r="AK58" s="115">
        <v>34</v>
      </c>
      <c r="AL58" s="115">
        <v>37</v>
      </c>
      <c r="AM58" s="116">
        <v>21</v>
      </c>
      <c r="AN58" s="110">
        <v>0</v>
      </c>
      <c r="AO58" s="112">
        <v>0</v>
      </c>
      <c r="AP58" s="117">
        <v>93</v>
      </c>
      <c r="AQ58" s="111">
        <v>48</v>
      </c>
      <c r="AR58" s="113">
        <v>45</v>
      </c>
      <c r="AS58" s="114">
        <v>32</v>
      </c>
      <c r="AT58" s="115">
        <v>36</v>
      </c>
      <c r="AU58" s="115">
        <v>10</v>
      </c>
      <c r="AV58" s="116">
        <v>9</v>
      </c>
      <c r="AW58" s="110">
        <v>6</v>
      </c>
      <c r="AX58" s="112">
        <v>0</v>
      </c>
      <c r="AY58" s="118">
        <v>31</v>
      </c>
    </row>
    <row r="59" spans="1:51" s="154" customFormat="1" x14ac:dyDescent="0.15">
      <c r="A59">
        <v>7</v>
      </c>
      <c r="B59">
        <v>227</v>
      </c>
      <c r="C59" s="152" t="s">
        <v>86</v>
      </c>
      <c r="D59" s="24"/>
      <c r="E59" s="149">
        <v>658.54</v>
      </c>
      <c r="F59" s="150">
        <v>12841</v>
      </c>
      <c r="G59" s="103">
        <v>32618</v>
      </c>
      <c r="H59" s="103">
        <v>15601</v>
      </c>
      <c r="I59" s="103">
        <v>17017</v>
      </c>
      <c r="J59" s="104">
        <v>-36</v>
      </c>
      <c r="K59" s="105">
        <v>-24</v>
      </c>
      <c r="L59" s="106">
        <v>-12</v>
      </c>
      <c r="M59" s="104">
        <v>-38</v>
      </c>
      <c r="N59" s="105">
        <v>-18</v>
      </c>
      <c r="O59" s="151">
        <v>-20</v>
      </c>
      <c r="P59" s="104">
        <v>9</v>
      </c>
      <c r="Q59" s="105">
        <v>4</v>
      </c>
      <c r="R59" s="106">
        <v>5</v>
      </c>
      <c r="S59" s="107">
        <v>4</v>
      </c>
      <c r="T59" s="108">
        <v>5</v>
      </c>
      <c r="U59" s="108">
        <v>0</v>
      </c>
      <c r="V59" s="109">
        <v>0</v>
      </c>
      <c r="W59" s="104">
        <v>47</v>
      </c>
      <c r="X59" s="105">
        <v>22</v>
      </c>
      <c r="Y59" s="106">
        <v>25</v>
      </c>
      <c r="Z59" s="107">
        <v>22</v>
      </c>
      <c r="AA59" s="108">
        <v>25</v>
      </c>
      <c r="AB59" s="108">
        <v>0</v>
      </c>
      <c r="AC59" s="109">
        <v>0</v>
      </c>
      <c r="AD59" s="104">
        <v>2</v>
      </c>
      <c r="AE59" s="105">
        <v>-6</v>
      </c>
      <c r="AF59" s="106">
        <v>8</v>
      </c>
      <c r="AG59" s="104">
        <v>61</v>
      </c>
      <c r="AH59" s="105">
        <v>26</v>
      </c>
      <c r="AI59" s="151">
        <v>35</v>
      </c>
      <c r="AJ59" s="107">
        <v>15</v>
      </c>
      <c r="AK59" s="108">
        <v>18</v>
      </c>
      <c r="AL59" s="108">
        <v>11</v>
      </c>
      <c r="AM59" s="109">
        <v>17</v>
      </c>
      <c r="AN59" s="104">
        <v>0</v>
      </c>
      <c r="AO59" s="106">
        <v>0</v>
      </c>
      <c r="AP59" s="118">
        <v>59</v>
      </c>
      <c r="AQ59" s="105">
        <v>32</v>
      </c>
      <c r="AR59" s="151">
        <v>27</v>
      </c>
      <c r="AS59" s="107">
        <v>30</v>
      </c>
      <c r="AT59" s="108">
        <v>21</v>
      </c>
      <c r="AU59" s="108">
        <v>2</v>
      </c>
      <c r="AV59" s="109">
        <v>6</v>
      </c>
      <c r="AW59" s="104">
        <v>0</v>
      </c>
      <c r="AX59" s="106">
        <v>0</v>
      </c>
      <c r="AY59" s="118">
        <v>18</v>
      </c>
    </row>
    <row r="60" spans="1:51" x14ac:dyDescent="0.15">
      <c r="A60">
        <v>5</v>
      </c>
      <c r="B60" s="2">
        <v>228</v>
      </c>
      <c r="C60" s="152" t="s">
        <v>87</v>
      </c>
      <c r="D60" s="155"/>
      <c r="E60" s="149">
        <v>157.55000000000001</v>
      </c>
      <c r="F60" s="150">
        <v>17480</v>
      </c>
      <c r="G60" s="103">
        <v>40121</v>
      </c>
      <c r="H60" s="103">
        <v>19794</v>
      </c>
      <c r="I60" s="103">
        <v>20327</v>
      </c>
      <c r="J60" s="104">
        <v>25</v>
      </c>
      <c r="K60" s="105">
        <v>15</v>
      </c>
      <c r="L60" s="106">
        <v>10</v>
      </c>
      <c r="M60" s="104">
        <v>-2</v>
      </c>
      <c r="N60" s="105">
        <v>-1</v>
      </c>
      <c r="O60" s="151">
        <v>-1</v>
      </c>
      <c r="P60" s="104">
        <v>27</v>
      </c>
      <c r="Q60" s="105">
        <v>12</v>
      </c>
      <c r="R60" s="106">
        <v>15</v>
      </c>
      <c r="S60" s="107">
        <v>12</v>
      </c>
      <c r="T60" s="108">
        <v>13</v>
      </c>
      <c r="U60" s="108">
        <v>0</v>
      </c>
      <c r="V60" s="109">
        <v>2</v>
      </c>
      <c r="W60" s="104">
        <v>29</v>
      </c>
      <c r="X60" s="105">
        <v>13</v>
      </c>
      <c r="Y60" s="106">
        <v>16</v>
      </c>
      <c r="Z60" s="107">
        <v>13</v>
      </c>
      <c r="AA60" s="108">
        <v>16</v>
      </c>
      <c r="AB60" s="108">
        <v>0</v>
      </c>
      <c r="AC60" s="109">
        <v>0</v>
      </c>
      <c r="AD60" s="104">
        <v>27</v>
      </c>
      <c r="AE60" s="105">
        <v>16</v>
      </c>
      <c r="AF60" s="106">
        <v>11</v>
      </c>
      <c r="AG60" s="104">
        <v>151</v>
      </c>
      <c r="AH60" s="105">
        <v>88</v>
      </c>
      <c r="AI60" s="151">
        <v>63</v>
      </c>
      <c r="AJ60" s="107">
        <v>40</v>
      </c>
      <c r="AK60" s="108">
        <v>39</v>
      </c>
      <c r="AL60" s="108">
        <v>47</v>
      </c>
      <c r="AM60" s="109">
        <v>24</v>
      </c>
      <c r="AN60" s="104">
        <v>1</v>
      </c>
      <c r="AO60" s="106">
        <v>0</v>
      </c>
      <c r="AP60" s="118">
        <v>124</v>
      </c>
      <c r="AQ60" s="105">
        <v>72</v>
      </c>
      <c r="AR60" s="151">
        <v>52</v>
      </c>
      <c r="AS60" s="107">
        <v>45</v>
      </c>
      <c r="AT60" s="108">
        <v>45</v>
      </c>
      <c r="AU60" s="108">
        <v>26</v>
      </c>
      <c r="AV60" s="109">
        <v>6</v>
      </c>
      <c r="AW60" s="104">
        <v>1</v>
      </c>
      <c r="AX60" s="106">
        <v>1</v>
      </c>
      <c r="AY60" s="118">
        <v>41</v>
      </c>
    </row>
    <row r="61" spans="1:51" s="157" customFormat="1" x14ac:dyDescent="0.15">
      <c r="A61">
        <v>7</v>
      </c>
      <c r="B61">
        <v>229</v>
      </c>
      <c r="C61" s="156" t="s">
        <v>88</v>
      </c>
      <c r="D61" s="24" t="s">
        <v>51</v>
      </c>
      <c r="E61" s="149">
        <v>210.87</v>
      </c>
      <c r="F61" s="150">
        <v>28235</v>
      </c>
      <c r="G61" s="103">
        <v>71878</v>
      </c>
      <c r="H61" s="103">
        <v>34847</v>
      </c>
      <c r="I61" s="103">
        <v>37031</v>
      </c>
      <c r="J61" s="104">
        <v>-24</v>
      </c>
      <c r="K61" s="105">
        <v>20</v>
      </c>
      <c r="L61" s="106">
        <v>-44</v>
      </c>
      <c r="M61" s="104">
        <v>-66</v>
      </c>
      <c r="N61" s="105">
        <v>-23</v>
      </c>
      <c r="O61" s="151">
        <v>-43</v>
      </c>
      <c r="P61" s="104">
        <v>25</v>
      </c>
      <c r="Q61" s="105">
        <v>19</v>
      </c>
      <c r="R61" s="106">
        <v>6</v>
      </c>
      <c r="S61" s="107">
        <v>19</v>
      </c>
      <c r="T61" s="108">
        <v>6</v>
      </c>
      <c r="U61" s="108">
        <v>0</v>
      </c>
      <c r="V61" s="109">
        <v>0</v>
      </c>
      <c r="W61" s="104">
        <v>91</v>
      </c>
      <c r="X61" s="105">
        <v>42</v>
      </c>
      <c r="Y61" s="106">
        <v>49</v>
      </c>
      <c r="Z61" s="107">
        <v>42</v>
      </c>
      <c r="AA61" s="108">
        <v>49</v>
      </c>
      <c r="AB61" s="108">
        <v>0</v>
      </c>
      <c r="AC61" s="109">
        <v>0</v>
      </c>
      <c r="AD61" s="104">
        <v>42</v>
      </c>
      <c r="AE61" s="105">
        <v>43</v>
      </c>
      <c r="AF61" s="106">
        <v>-1</v>
      </c>
      <c r="AG61" s="104">
        <v>205</v>
      </c>
      <c r="AH61" s="105">
        <v>114</v>
      </c>
      <c r="AI61" s="151">
        <v>91</v>
      </c>
      <c r="AJ61" s="107">
        <v>63</v>
      </c>
      <c r="AK61" s="108">
        <v>49</v>
      </c>
      <c r="AL61" s="108">
        <v>51</v>
      </c>
      <c r="AM61" s="109">
        <v>42</v>
      </c>
      <c r="AN61" s="104">
        <v>0</v>
      </c>
      <c r="AO61" s="106">
        <v>0</v>
      </c>
      <c r="AP61" s="118">
        <v>163</v>
      </c>
      <c r="AQ61" s="105">
        <v>71</v>
      </c>
      <c r="AR61" s="151">
        <v>92</v>
      </c>
      <c r="AS61" s="107">
        <v>59</v>
      </c>
      <c r="AT61" s="108">
        <v>67</v>
      </c>
      <c r="AU61" s="108">
        <v>9</v>
      </c>
      <c r="AV61" s="109">
        <v>24</v>
      </c>
      <c r="AW61" s="104">
        <v>3</v>
      </c>
      <c r="AX61" s="106">
        <v>1</v>
      </c>
      <c r="AY61" s="118">
        <v>55</v>
      </c>
    </row>
    <row r="62" spans="1:51" x14ac:dyDescent="0.15">
      <c r="A62" s="157"/>
      <c r="B62" s="157"/>
      <c r="C62" s="158" t="s">
        <v>89</v>
      </c>
      <c r="D62" s="78"/>
      <c r="E62" s="159">
        <v>90.33</v>
      </c>
      <c r="F62" s="80">
        <v>10998</v>
      </c>
      <c r="G62" s="82">
        <v>28289</v>
      </c>
      <c r="H62" s="82">
        <v>13236</v>
      </c>
      <c r="I62" s="82">
        <v>15053</v>
      </c>
      <c r="J62" s="121">
        <v>-43</v>
      </c>
      <c r="K62" s="84">
        <v>-23</v>
      </c>
      <c r="L62" s="85">
        <v>-20</v>
      </c>
      <c r="M62" s="121">
        <v>-22</v>
      </c>
      <c r="N62" s="84">
        <v>-12</v>
      </c>
      <c r="O62" s="160">
        <v>-10</v>
      </c>
      <c r="P62" s="121">
        <v>4</v>
      </c>
      <c r="Q62" s="84">
        <v>3</v>
      </c>
      <c r="R62" s="85">
        <v>1</v>
      </c>
      <c r="S62" s="121">
        <v>3</v>
      </c>
      <c r="T62" s="84">
        <v>1</v>
      </c>
      <c r="U62" s="84">
        <v>0</v>
      </c>
      <c r="V62" s="85">
        <v>0</v>
      </c>
      <c r="W62" s="121">
        <v>26</v>
      </c>
      <c r="X62" s="84">
        <v>15</v>
      </c>
      <c r="Y62" s="85">
        <v>11</v>
      </c>
      <c r="Z62" s="121">
        <v>15</v>
      </c>
      <c r="AA62" s="84">
        <v>11</v>
      </c>
      <c r="AB62" s="84">
        <v>0</v>
      </c>
      <c r="AC62" s="85">
        <v>0</v>
      </c>
      <c r="AD62" s="121">
        <v>-21</v>
      </c>
      <c r="AE62" s="84">
        <v>-11</v>
      </c>
      <c r="AF62" s="85">
        <v>-10</v>
      </c>
      <c r="AG62" s="121">
        <v>40</v>
      </c>
      <c r="AH62" s="84">
        <v>18</v>
      </c>
      <c r="AI62" s="160">
        <v>22</v>
      </c>
      <c r="AJ62" s="121">
        <v>15</v>
      </c>
      <c r="AK62" s="84">
        <v>21</v>
      </c>
      <c r="AL62" s="84">
        <v>3</v>
      </c>
      <c r="AM62" s="85">
        <v>0</v>
      </c>
      <c r="AN62" s="121">
        <v>0</v>
      </c>
      <c r="AO62" s="85">
        <v>1</v>
      </c>
      <c r="AP62" s="98">
        <v>61</v>
      </c>
      <c r="AQ62" s="84">
        <v>29</v>
      </c>
      <c r="AR62" s="160">
        <v>32</v>
      </c>
      <c r="AS62" s="121">
        <v>28</v>
      </c>
      <c r="AT62" s="84">
        <v>30</v>
      </c>
      <c r="AU62" s="84">
        <v>1</v>
      </c>
      <c r="AV62" s="85">
        <v>2</v>
      </c>
      <c r="AW62" s="121">
        <v>0</v>
      </c>
      <c r="AX62" s="85">
        <v>0</v>
      </c>
      <c r="AY62" s="98">
        <v>-10</v>
      </c>
    </row>
    <row r="63" spans="1:51" s="157" customFormat="1" x14ac:dyDescent="0.15">
      <c r="A63">
        <v>3</v>
      </c>
      <c r="B63">
        <v>301</v>
      </c>
      <c r="C63" s="152" t="s">
        <v>90</v>
      </c>
      <c r="D63" s="24"/>
      <c r="E63" s="149">
        <v>90.33</v>
      </c>
      <c r="F63" s="150">
        <v>10998</v>
      </c>
      <c r="G63" s="103">
        <v>28289</v>
      </c>
      <c r="H63" s="103">
        <v>13236</v>
      </c>
      <c r="I63" s="103">
        <v>15053</v>
      </c>
      <c r="J63" s="104">
        <v>-43</v>
      </c>
      <c r="K63" s="105">
        <v>-23</v>
      </c>
      <c r="L63" s="106">
        <v>-20</v>
      </c>
      <c r="M63" s="104">
        <v>-22</v>
      </c>
      <c r="N63" s="105">
        <v>-12</v>
      </c>
      <c r="O63" s="151">
        <v>-10</v>
      </c>
      <c r="P63" s="104">
        <v>4</v>
      </c>
      <c r="Q63" s="105">
        <v>3</v>
      </c>
      <c r="R63" s="106">
        <v>1</v>
      </c>
      <c r="S63" s="107">
        <v>3</v>
      </c>
      <c r="T63" s="108">
        <v>1</v>
      </c>
      <c r="U63" s="108">
        <v>0</v>
      </c>
      <c r="V63" s="109">
        <v>0</v>
      </c>
      <c r="W63" s="104">
        <v>26</v>
      </c>
      <c r="X63" s="105">
        <v>15</v>
      </c>
      <c r="Y63" s="106">
        <v>11</v>
      </c>
      <c r="Z63" s="107">
        <v>15</v>
      </c>
      <c r="AA63" s="108">
        <v>11</v>
      </c>
      <c r="AB63" s="108">
        <v>0</v>
      </c>
      <c r="AC63" s="109">
        <v>0</v>
      </c>
      <c r="AD63" s="104">
        <v>-21</v>
      </c>
      <c r="AE63" s="105">
        <v>-11</v>
      </c>
      <c r="AF63" s="106">
        <v>-10</v>
      </c>
      <c r="AG63" s="104">
        <v>40</v>
      </c>
      <c r="AH63" s="105">
        <v>18</v>
      </c>
      <c r="AI63" s="151">
        <v>22</v>
      </c>
      <c r="AJ63" s="107">
        <v>15</v>
      </c>
      <c r="AK63" s="108">
        <v>21</v>
      </c>
      <c r="AL63" s="108">
        <v>3</v>
      </c>
      <c r="AM63" s="109">
        <v>0</v>
      </c>
      <c r="AN63" s="104">
        <v>0</v>
      </c>
      <c r="AO63" s="106">
        <v>1</v>
      </c>
      <c r="AP63" s="118">
        <v>61</v>
      </c>
      <c r="AQ63" s="105">
        <v>29</v>
      </c>
      <c r="AR63" s="151">
        <v>32</v>
      </c>
      <c r="AS63" s="107">
        <v>28</v>
      </c>
      <c r="AT63" s="108">
        <v>30</v>
      </c>
      <c r="AU63" s="108">
        <v>1</v>
      </c>
      <c r="AV63" s="109">
        <v>2</v>
      </c>
      <c r="AW63" s="104">
        <v>0</v>
      </c>
      <c r="AX63" s="106">
        <v>0</v>
      </c>
      <c r="AY63" s="118">
        <v>-10</v>
      </c>
    </row>
    <row r="64" spans="1:51" x14ac:dyDescent="0.15">
      <c r="A64" s="157"/>
      <c r="B64" s="157"/>
      <c r="C64" s="158" t="s">
        <v>91</v>
      </c>
      <c r="D64" s="78"/>
      <c r="E64" s="159">
        <v>185.19</v>
      </c>
      <c r="F64" s="80">
        <v>6552</v>
      </c>
      <c r="G64" s="134">
        <v>18020</v>
      </c>
      <c r="H64" s="134">
        <v>8701</v>
      </c>
      <c r="I64" s="134">
        <v>9319</v>
      </c>
      <c r="J64" s="121">
        <v>-7</v>
      </c>
      <c r="K64" s="84">
        <v>7</v>
      </c>
      <c r="L64" s="85">
        <v>-14</v>
      </c>
      <c r="M64" s="121">
        <v>-26</v>
      </c>
      <c r="N64" s="84">
        <v>-15</v>
      </c>
      <c r="O64" s="160">
        <v>-11</v>
      </c>
      <c r="P64" s="121">
        <v>4</v>
      </c>
      <c r="Q64" s="84">
        <v>3</v>
      </c>
      <c r="R64" s="85">
        <v>1</v>
      </c>
      <c r="S64" s="121">
        <v>3</v>
      </c>
      <c r="T64" s="84">
        <v>1</v>
      </c>
      <c r="U64" s="84">
        <v>0</v>
      </c>
      <c r="V64" s="85">
        <v>0</v>
      </c>
      <c r="W64" s="121">
        <v>30</v>
      </c>
      <c r="X64" s="84">
        <v>18</v>
      </c>
      <c r="Y64" s="85">
        <v>12</v>
      </c>
      <c r="Z64" s="121">
        <v>18</v>
      </c>
      <c r="AA64" s="84">
        <v>12</v>
      </c>
      <c r="AB64" s="84">
        <v>0</v>
      </c>
      <c r="AC64" s="85">
        <v>0</v>
      </c>
      <c r="AD64" s="121">
        <v>19</v>
      </c>
      <c r="AE64" s="84">
        <v>22</v>
      </c>
      <c r="AF64" s="85">
        <v>-3</v>
      </c>
      <c r="AG64" s="121">
        <v>56</v>
      </c>
      <c r="AH64" s="84">
        <v>37</v>
      </c>
      <c r="AI64" s="160">
        <v>19</v>
      </c>
      <c r="AJ64" s="121">
        <v>7</v>
      </c>
      <c r="AK64" s="84">
        <v>16</v>
      </c>
      <c r="AL64" s="84">
        <v>30</v>
      </c>
      <c r="AM64" s="85">
        <v>3</v>
      </c>
      <c r="AN64" s="121">
        <v>0</v>
      </c>
      <c r="AO64" s="85">
        <v>0</v>
      </c>
      <c r="AP64" s="98">
        <v>37</v>
      </c>
      <c r="AQ64" s="84">
        <v>15</v>
      </c>
      <c r="AR64" s="160">
        <v>22</v>
      </c>
      <c r="AS64" s="121">
        <v>12</v>
      </c>
      <c r="AT64" s="84">
        <v>20</v>
      </c>
      <c r="AU64" s="84">
        <v>3</v>
      </c>
      <c r="AV64" s="85">
        <v>2</v>
      </c>
      <c r="AW64" s="121">
        <v>0</v>
      </c>
      <c r="AX64" s="85">
        <v>0</v>
      </c>
      <c r="AY64" s="98">
        <v>25</v>
      </c>
    </row>
    <row r="65" spans="1:51" s="157" customFormat="1" x14ac:dyDescent="0.15">
      <c r="A65">
        <v>5</v>
      </c>
      <c r="B65">
        <v>365</v>
      </c>
      <c r="C65" s="152" t="s">
        <v>92</v>
      </c>
      <c r="D65" s="24"/>
      <c r="E65" s="149">
        <v>185.19</v>
      </c>
      <c r="F65" s="150">
        <v>6552</v>
      </c>
      <c r="G65" s="103">
        <v>18020</v>
      </c>
      <c r="H65" s="103">
        <v>8701</v>
      </c>
      <c r="I65" s="103">
        <v>9319</v>
      </c>
      <c r="J65" s="104">
        <v>-7</v>
      </c>
      <c r="K65" s="105">
        <v>7</v>
      </c>
      <c r="L65" s="106">
        <v>-14</v>
      </c>
      <c r="M65" s="104">
        <v>-26</v>
      </c>
      <c r="N65" s="105">
        <v>-15</v>
      </c>
      <c r="O65" s="151">
        <v>-11</v>
      </c>
      <c r="P65" s="104">
        <v>4</v>
      </c>
      <c r="Q65" s="105">
        <v>3</v>
      </c>
      <c r="R65" s="106">
        <v>1</v>
      </c>
      <c r="S65" s="107">
        <v>3</v>
      </c>
      <c r="T65" s="108">
        <v>1</v>
      </c>
      <c r="U65" s="108">
        <v>0</v>
      </c>
      <c r="V65" s="109">
        <v>0</v>
      </c>
      <c r="W65" s="104">
        <v>30</v>
      </c>
      <c r="X65" s="105">
        <v>18</v>
      </c>
      <c r="Y65" s="106">
        <v>12</v>
      </c>
      <c r="Z65" s="107">
        <v>18</v>
      </c>
      <c r="AA65" s="108">
        <v>12</v>
      </c>
      <c r="AB65" s="108">
        <v>0</v>
      </c>
      <c r="AC65" s="109">
        <v>0</v>
      </c>
      <c r="AD65" s="104">
        <v>19</v>
      </c>
      <c r="AE65" s="105">
        <v>22</v>
      </c>
      <c r="AF65" s="106">
        <v>-3</v>
      </c>
      <c r="AG65" s="104">
        <v>56</v>
      </c>
      <c r="AH65" s="105">
        <v>37</v>
      </c>
      <c r="AI65" s="151">
        <v>19</v>
      </c>
      <c r="AJ65" s="107">
        <v>7</v>
      </c>
      <c r="AK65" s="108">
        <v>16</v>
      </c>
      <c r="AL65" s="108">
        <v>30</v>
      </c>
      <c r="AM65" s="109">
        <v>3</v>
      </c>
      <c r="AN65" s="104">
        <v>0</v>
      </c>
      <c r="AO65" s="106">
        <v>0</v>
      </c>
      <c r="AP65" s="118">
        <v>37</v>
      </c>
      <c r="AQ65" s="105">
        <v>15</v>
      </c>
      <c r="AR65" s="151">
        <v>22</v>
      </c>
      <c r="AS65" s="107">
        <v>12</v>
      </c>
      <c r="AT65" s="108">
        <v>20</v>
      </c>
      <c r="AU65" s="108">
        <v>3</v>
      </c>
      <c r="AV65" s="109">
        <v>2</v>
      </c>
      <c r="AW65" s="104">
        <v>0</v>
      </c>
      <c r="AX65" s="106">
        <v>0</v>
      </c>
      <c r="AY65" s="118">
        <v>25</v>
      </c>
    </row>
    <row r="66" spans="1:51" x14ac:dyDescent="0.15">
      <c r="A66" s="157"/>
      <c r="B66" s="157"/>
      <c r="C66" s="120" t="s">
        <v>93</v>
      </c>
      <c r="D66" s="78"/>
      <c r="E66" s="159">
        <v>44.05</v>
      </c>
      <c r="F66" s="80">
        <v>26140</v>
      </c>
      <c r="G66" s="82">
        <v>63871</v>
      </c>
      <c r="H66" s="82">
        <v>31136</v>
      </c>
      <c r="I66" s="82">
        <v>32735</v>
      </c>
      <c r="J66" s="121">
        <v>82</v>
      </c>
      <c r="K66" s="84">
        <v>58</v>
      </c>
      <c r="L66" s="85">
        <v>24</v>
      </c>
      <c r="M66" s="121">
        <v>-24</v>
      </c>
      <c r="N66" s="84">
        <v>-13</v>
      </c>
      <c r="O66" s="160">
        <v>-11</v>
      </c>
      <c r="P66" s="121">
        <v>34</v>
      </c>
      <c r="Q66" s="84">
        <v>17</v>
      </c>
      <c r="R66" s="85">
        <v>17</v>
      </c>
      <c r="S66" s="121">
        <v>17</v>
      </c>
      <c r="T66" s="84">
        <v>17</v>
      </c>
      <c r="U66" s="84">
        <v>0</v>
      </c>
      <c r="V66" s="85">
        <v>0</v>
      </c>
      <c r="W66" s="121">
        <v>58</v>
      </c>
      <c r="X66" s="84">
        <v>30</v>
      </c>
      <c r="Y66" s="85">
        <v>28</v>
      </c>
      <c r="Z66" s="121">
        <v>30</v>
      </c>
      <c r="AA66" s="84">
        <v>28</v>
      </c>
      <c r="AB66" s="84">
        <v>0</v>
      </c>
      <c r="AC66" s="85">
        <v>0</v>
      </c>
      <c r="AD66" s="121">
        <v>106</v>
      </c>
      <c r="AE66" s="84">
        <v>71</v>
      </c>
      <c r="AF66" s="85">
        <v>35</v>
      </c>
      <c r="AG66" s="121">
        <v>248</v>
      </c>
      <c r="AH66" s="84">
        <v>142</v>
      </c>
      <c r="AI66" s="160">
        <v>106</v>
      </c>
      <c r="AJ66" s="121">
        <v>98</v>
      </c>
      <c r="AK66" s="84">
        <v>85</v>
      </c>
      <c r="AL66" s="84">
        <v>43</v>
      </c>
      <c r="AM66" s="85">
        <v>19</v>
      </c>
      <c r="AN66" s="121">
        <v>1</v>
      </c>
      <c r="AO66" s="85">
        <v>2</v>
      </c>
      <c r="AP66" s="98">
        <v>142</v>
      </c>
      <c r="AQ66" s="84">
        <v>71</v>
      </c>
      <c r="AR66" s="160">
        <v>71</v>
      </c>
      <c r="AS66" s="121">
        <v>61</v>
      </c>
      <c r="AT66" s="84">
        <v>63</v>
      </c>
      <c r="AU66" s="84">
        <v>10</v>
      </c>
      <c r="AV66" s="85">
        <v>7</v>
      </c>
      <c r="AW66" s="121">
        <v>0</v>
      </c>
      <c r="AX66" s="85">
        <v>1</v>
      </c>
      <c r="AY66" s="98">
        <v>63</v>
      </c>
    </row>
    <row r="67" spans="1:51" x14ac:dyDescent="0.15">
      <c r="A67">
        <v>4</v>
      </c>
      <c r="B67">
        <v>381</v>
      </c>
      <c r="C67" s="156" t="s">
        <v>94</v>
      </c>
      <c r="D67" s="24"/>
      <c r="E67" s="149">
        <v>34.92</v>
      </c>
      <c r="F67" s="150">
        <v>11832</v>
      </c>
      <c r="G67" s="103">
        <v>29979</v>
      </c>
      <c r="H67" s="103">
        <v>14639</v>
      </c>
      <c r="I67" s="103">
        <v>15340</v>
      </c>
      <c r="J67" s="104">
        <v>16</v>
      </c>
      <c r="K67" s="105">
        <v>13</v>
      </c>
      <c r="L67" s="106">
        <v>3</v>
      </c>
      <c r="M67" s="104">
        <v>-15</v>
      </c>
      <c r="N67" s="105">
        <v>-7</v>
      </c>
      <c r="O67" s="151">
        <v>-8</v>
      </c>
      <c r="P67" s="104">
        <v>12</v>
      </c>
      <c r="Q67" s="105">
        <v>7</v>
      </c>
      <c r="R67" s="106">
        <v>5</v>
      </c>
      <c r="S67" s="107">
        <v>7</v>
      </c>
      <c r="T67" s="108">
        <v>5</v>
      </c>
      <c r="U67" s="108">
        <v>0</v>
      </c>
      <c r="V67" s="109">
        <v>0</v>
      </c>
      <c r="W67" s="104">
        <v>27</v>
      </c>
      <c r="X67" s="105">
        <v>14</v>
      </c>
      <c r="Y67" s="106">
        <v>13</v>
      </c>
      <c r="Z67" s="107">
        <v>14</v>
      </c>
      <c r="AA67" s="108">
        <v>13</v>
      </c>
      <c r="AB67" s="108">
        <v>0</v>
      </c>
      <c r="AC67" s="109">
        <v>0</v>
      </c>
      <c r="AD67" s="104">
        <v>31</v>
      </c>
      <c r="AE67" s="105">
        <v>20</v>
      </c>
      <c r="AF67" s="106">
        <v>11</v>
      </c>
      <c r="AG67" s="104">
        <v>96</v>
      </c>
      <c r="AH67" s="105">
        <v>52</v>
      </c>
      <c r="AI67" s="151">
        <v>44</v>
      </c>
      <c r="AJ67" s="107">
        <v>29</v>
      </c>
      <c r="AK67" s="108">
        <v>33</v>
      </c>
      <c r="AL67" s="108">
        <v>23</v>
      </c>
      <c r="AM67" s="109">
        <v>9</v>
      </c>
      <c r="AN67" s="104">
        <v>0</v>
      </c>
      <c r="AO67" s="106">
        <v>2</v>
      </c>
      <c r="AP67" s="118">
        <v>65</v>
      </c>
      <c r="AQ67" s="105">
        <v>32</v>
      </c>
      <c r="AR67" s="151">
        <v>33</v>
      </c>
      <c r="AS67" s="107">
        <v>25</v>
      </c>
      <c r="AT67" s="108">
        <v>28</v>
      </c>
      <c r="AU67" s="108">
        <v>7</v>
      </c>
      <c r="AV67" s="109">
        <v>4</v>
      </c>
      <c r="AW67" s="104">
        <v>0</v>
      </c>
      <c r="AX67" s="106">
        <v>1</v>
      </c>
      <c r="AY67" s="118">
        <v>20</v>
      </c>
    </row>
    <row r="68" spans="1:51" s="157" customFormat="1" x14ac:dyDescent="0.15">
      <c r="A68">
        <v>4</v>
      </c>
      <c r="B68">
        <v>382</v>
      </c>
      <c r="C68" s="152" t="s">
        <v>95</v>
      </c>
      <c r="D68" s="24"/>
      <c r="E68" s="149">
        <v>9.1300000000000008</v>
      </c>
      <c r="F68" s="150">
        <v>14308</v>
      </c>
      <c r="G68" s="103">
        <v>33892</v>
      </c>
      <c r="H68" s="103">
        <v>16497</v>
      </c>
      <c r="I68" s="103">
        <v>17395</v>
      </c>
      <c r="J68" s="104">
        <v>66</v>
      </c>
      <c r="K68" s="105">
        <v>45</v>
      </c>
      <c r="L68" s="106">
        <v>21</v>
      </c>
      <c r="M68" s="104">
        <v>-9</v>
      </c>
      <c r="N68" s="105">
        <v>-6</v>
      </c>
      <c r="O68" s="151">
        <v>-3</v>
      </c>
      <c r="P68" s="104">
        <v>22</v>
      </c>
      <c r="Q68" s="105">
        <v>10</v>
      </c>
      <c r="R68" s="106">
        <v>12</v>
      </c>
      <c r="S68" s="107">
        <v>10</v>
      </c>
      <c r="T68" s="108">
        <v>12</v>
      </c>
      <c r="U68" s="108">
        <v>0</v>
      </c>
      <c r="V68" s="109">
        <v>0</v>
      </c>
      <c r="W68" s="104">
        <v>31</v>
      </c>
      <c r="X68" s="105">
        <v>16</v>
      </c>
      <c r="Y68" s="106">
        <v>15</v>
      </c>
      <c r="Z68" s="107">
        <v>16</v>
      </c>
      <c r="AA68" s="108">
        <v>15</v>
      </c>
      <c r="AB68" s="108">
        <v>0</v>
      </c>
      <c r="AC68" s="109">
        <v>0</v>
      </c>
      <c r="AD68" s="104">
        <v>75</v>
      </c>
      <c r="AE68" s="105">
        <v>51</v>
      </c>
      <c r="AF68" s="106">
        <v>24</v>
      </c>
      <c r="AG68" s="104">
        <v>152</v>
      </c>
      <c r="AH68" s="105">
        <v>90</v>
      </c>
      <c r="AI68" s="151">
        <v>62</v>
      </c>
      <c r="AJ68" s="107">
        <v>69</v>
      </c>
      <c r="AK68" s="108">
        <v>52</v>
      </c>
      <c r="AL68" s="108">
        <v>20</v>
      </c>
      <c r="AM68" s="109">
        <v>10</v>
      </c>
      <c r="AN68" s="104">
        <v>1</v>
      </c>
      <c r="AO68" s="106">
        <v>0</v>
      </c>
      <c r="AP68" s="118">
        <v>77</v>
      </c>
      <c r="AQ68" s="105">
        <v>39</v>
      </c>
      <c r="AR68" s="151">
        <v>38</v>
      </c>
      <c r="AS68" s="107">
        <v>36</v>
      </c>
      <c r="AT68" s="108">
        <v>35</v>
      </c>
      <c r="AU68" s="108">
        <v>3</v>
      </c>
      <c r="AV68" s="109">
        <v>3</v>
      </c>
      <c r="AW68" s="104">
        <v>0</v>
      </c>
      <c r="AX68" s="106">
        <v>0</v>
      </c>
      <c r="AY68" s="118">
        <v>43</v>
      </c>
    </row>
    <row r="69" spans="1:51" x14ac:dyDescent="0.15">
      <c r="A69" s="157"/>
      <c r="B69" s="157"/>
      <c r="C69" s="120" t="s">
        <v>96</v>
      </c>
      <c r="D69" s="78"/>
      <c r="E69" s="159">
        <v>330.7</v>
      </c>
      <c r="F69" s="80">
        <v>16155</v>
      </c>
      <c r="G69" s="82">
        <v>39379</v>
      </c>
      <c r="H69" s="82">
        <v>19052</v>
      </c>
      <c r="I69" s="82">
        <v>20327</v>
      </c>
      <c r="J69" s="121">
        <v>-66</v>
      </c>
      <c r="K69" s="84">
        <v>-22</v>
      </c>
      <c r="L69" s="85">
        <v>-44</v>
      </c>
      <c r="M69" s="121">
        <v>-26</v>
      </c>
      <c r="N69" s="84">
        <v>-10</v>
      </c>
      <c r="O69" s="160">
        <v>-16</v>
      </c>
      <c r="P69" s="121">
        <v>17</v>
      </c>
      <c r="Q69" s="84">
        <v>10</v>
      </c>
      <c r="R69" s="85">
        <v>7</v>
      </c>
      <c r="S69" s="98">
        <v>10</v>
      </c>
      <c r="T69" s="84">
        <v>7</v>
      </c>
      <c r="U69" s="84">
        <v>0</v>
      </c>
      <c r="V69" s="85">
        <v>0</v>
      </c>
      <c r="W69" s="121">
        <v>43</v>
      </c>
      <c r="X69" s="84">
        <v>20</v>
      </c>
      <c r="Y69" s="85">
        <v>23</v>
      </c>
      <c r="Z69" s="121">
        <v>20</v>
      </c>
      <c r="AA69" s="84">
        <v>23</v>
      </c>
      <c r="AB69" s="84">
        <v>0</v>
      </c>
      <c r="AC69" s="85">
        <v>0</v>
      </c>
      <c r="AD69" s="121">
        <v>-40</v>
      </c>
      <c r="AE69" s="84">
        <v>-12</v>
      </c>
      <c r="AF69" s="85">
        <v>-28</v>
      </c>
      <c r="AG69" s="121">
        <v>83</v>
      </c>
      <c r="AH69" s="84">
        <v>44</v>
      </c>
      <c r="AI69" s="160">
        <v>39</v>
      </c>
      <c r="AJ69" s="121">
        <v>28</v>
      </c>
      <c r="AK69" s="84">
        <v>19</v>
      </c>
      <c r="AL69" s="84">
        <v>15</v>
      </c>
      <c r="AM69" s="85">
        <v>20</v>
      </c>
      <c r="AN69" s="121">
        <v>1</v>
      </c>
      <c r="AO69" s="85">
        <v>0</v>
      </c>
      <c r="AP69" s="98">
        <v>123</v>
      </c>
      <c r="AQ69" s="84">
        <v>56</v>
      </c>
      <c r="AR69" s="160">
        <v>67</v>
      </c>
      <c r="AS69" s="121">
        <v>50</v>
      </c>
      <c r="AT69" s="84">
        <v>52</v>
      </c>
      <c r="AU69" s="84">
        <v>5</v>
      </c>
      <c r="AV69" s="85">
        <v>15</v>
      </c>
      <c r="AW69" s="121">
        <v>1</v>
      </c>
      <c r="AX69" s="85">
        <v>0</v>
      </c>
      <c r="AY69" s="98">
        <v>9</v>
      </c>
    </row>
    <row r="70" spans="1:51" x14ac:dyDescent="0.15">
      <c r="A70">
        <v>6</v>
      </c>
      <c r="B70">
        <v>442</v>
      </c>
      <c r="C70" s="152" t="s">
        <v>97</v>
      </c>
      <c r="D70" s="24"/>
      <c r="E70" s="149">
        <v>82.67</v>
      </c>
      <c r="F70" s="150">
        <v>4266</v>
      </c>
      <c r="G70" s="103">
        <v>10405</v>
      </c>
      <c r="H70" s="103">
        <v>5086</v>
      </c>
      <c r="I70" s="103">
        <v>5319</v>
      </c>
      <c r="J70" s="104">
        <v>-23</v>
      </c>
      <c r="K70" s="105">
        <v>-7</v>
      </c>
      <c r="L70" s="106">
        <v>-16</v>
      </c>
      <c r="M70" s="104">
        <v>-12</v>
      </c>
      <c r="N70" s="105">
        <v>-2</v>
      </c>
      <c r="O70" s="151">
        <v>-10</v>
      </c>
      <c r="P70" s="104">
        <v>4</v>
      </c>
      <c r="Q70" s="105">
        <v>4</v>
      </c>
      <c r="R70" s="106">
        <v>0</v>
      </c>
      <c r="S70" s="107">
        <v>4</v>
      </c>
      <c r="T70" s="108">
        <v>0</v>
      </c>
      <c r="U70" s="108">
        <v>0</v>
      </c>
      <c r="V70" s="109">
        <v>0</v>
      </c>
      <c r="W70" s="104">
        <v>16</v>
      </c>
      <c r="X70" s="105">
        <v>6</v>
      </c>
      <c r="Y70" s="106">
        <v>10</v>
      </c>
      <c r="Z70" s="107">
        <v>6</v>
      </c>
      <c r="AA70" s="108">
        <v>10</v>
      </c>
      <c r="AB70" s="108">
        <v>0</v>
      </c>
      <c r="AC70" s="109">
        <v>0</v>
      </c>
      <c r="AD70" s="104">
        <v>-11</v>
      </c>
      <c r="AE70" s="105">
        <v>-5</v>
      </c>
      <c r="AF70" s="106">
        <v>-6</v>
      </c>
      <c r="AG70" s="104">
        <v>7</v>
      </c>
      <c r="AH70" s="105">
        <v>3</v>
      </c>
      <c r="AI70" s="151">
        <v>4</v>
      </c>
      <c r="AJ70" s="107">
        <v>2</v>
      </c>
      <c r="AK70" s="108">
        <v>2</v>
      </c>
      <c r="AL70" s="108">
        <v>1</v>
      </c>
      <c r="AM70" s="109">
        <v>2</v>
      </c>
      <c r="AN70" s="104">
        <v>0</v>
      </c>
      <c r="AO70" s="106">
        <v>0</v>
      </c>
      <c r="AP70" s="118">
        <v>18</v>
      </c>
      <c r="AQ70" s="105">
        <v>8</v>
      </c>
      <c r="AR70" s="151">
        <v>10</v>
      </c>
      <c r="AS70" s="107">
        <v>8</v>
      </c>
      <c r="AT70" s="108">
        <v>8</v>
      </c>
      <c r="AU70" s="108">
        <v>0</v>
      </c>
      <c r="AV70" s="109">
        <v>2</v>
      </c>
      <c r="AW70" s="104">
        <v>0</v>
      </c>
      <c r="AX70" s="106">
        <v>0</v>
      </c>
      <c r="AY70" s="118">
        <v>-1</v>
      </c>
    </row>
    <row r="71" spans="1:51" x14ac:dyDescent="0.15">
      <c r="A71">
        <v>6</v>
      </c>
      <c r="B71">
        <v>443</v>
      </c>
      <c r="C71" s="152" t="s">
        <v>98</v>
      </c>
      <c r="D71" s="24"/>
      <c r="E71" s="149">
        <v>45.79</v>
      </c>
      <c r="F71" s="150">
        <v>8077</v>
      </c>
      <c r="G71" s="103">
        <v>19066</v>
      </c>
      <c r="H71" s="103">
        <v>9308</v>
      </c>
      <c r="I71" s="103">
        <v>9758</v>
      </c>
      <c r="J71" s="104">
        <v>-26</v>
      </c>
      <c r="K71" s="105">
        <v>-8</v>
      </c>
      <c r="L71" s="106">
        <v>-18</v>
      </c>
      <c r="M71" s="104">
        <v>-7</v>
      </c>
      <c r="N71" s="105">
        <v>-5</v>
      </c>
      <c r="O71" s="151">
        <v>-2</v>
      </c>
      <c r="P71" s="104">
        <v>9</v>
      </c>
      <c r="Q71" s="105">
        <v>5</v>
      </c>
      <c r="R71" s="106">
        <v>4</v>
      </c>
      <c r="S71" s="107">
        <v>5</v>
      </c>
      <c r="T71" s="108">
        <v>4</v>
      </c>
      <c r="U71" s="108">
        <v>0</v>
      </c>
      <c r="V71" s="109">
        <v>0</v>
      </c>
      <c r="W71" s="104">
        <v>16</v>
      </c>
      <c r="X71" s="105">
        <v>10</v>
      </c>
      <c r="Y71" s="106">
        <v>6</v>
      </c>
      <c r="Z71" s="107">
        <v>10</v>
      </c>
      <c r="AA71" s="108">
        <v>6</v>
      </c>
      <c r="AB71" s="108">
        <v>0</v>
      </c>
      <c r="AC71" s="109">
        <v>0</v>
      </c>
      <c r="AD71" s="104">
        <v>-19</v>
      </c>
      <c r="AE71" s="105">
        <v>-3</v>
      </c>
      <c r="AF71" s="106">
        <v>-16</v>
      </c>
      <c r="AG71" s="104">
        <v>45</v>
      </c>
      <c r="AH71" s="105">
        <v>23</v>
      </c>
      <c r="AI71" s="151">
        <v>22</v>
      </c>
      <c r="AJ71" s="107">
        <v>19</v>
      </c>
      <c r="AK71" s="108">
        <v>10</v>
      </c>
      <c r="AL71" s="108">
        <v>3</v>
      </c>
      <c r="AM71" s="109">
        <v>12</v>
      </c>
      <c r="AN71" s="104">
        <v>1</v>
      </c>
      <c r="AO71" s="106">
        <v>0</v>
      </c>
      <c r="AP71" s="118">
        <v>64</v>
      </c>
      <c r="AQ71" s="105">
        <v>26</v>
      </c>
      <c r="AR71" s="151">
        <v>38</v>
      </c>
      <c r="AS71" s="107">
        <v>21</v>
      </c>
      <c r="AT71" s="108">
        <v>27</v>
      </c>
      <c r="AU71" s="108">
        <v>4</v>
      </c>
      <c r="AV71" s="109">
        <v>11</v>
      </c>
      <c r="AW71" s="104">
        <v>1</v>
      </c>
      <c r="AX71" s="106">
        <v>0</v>
      </c>
      <c r="AY71" s="118">
        <v>0</v>
      </c>
    </row>
    <row r="72" spans="1:51" s="157" customFormat="1" x14ac:dyDescent="0.15">
      <c r="A72">
        <v>6</v>
      </c>
      <c r="B72">
        <v>446</v>
      </c>
      <c r="C72" s="152" t="s">
        <v>99</v>
      </c>
      <c r="D72" s="24"/>
      <c r="E72" s="149">
        <v>202.23</v>
      </c>
      <c r="F72" s="150">
        <v>3812</v>
      </c>
      <c r="G72" s="103">
        <v>9908</v>
      </c>
      <c r="H72" s="103">
        <v>4658</v>
      </c>
      <c r="I72" s="103">
        <v>5250</v>
      </c>
      <c r="J72" s="104">
        <v>-17</v>
      </c>
      <c r="K72" s="105">
        <v>-7</v>
      </c>
      <c r="L72" s="106">
        <v>-10</v>
      </c>
      <c r="M72" s="104">
        <v>-7</v>
      </c>
      <c r="N72" s="105">
        <v>-3</v>
      </c>
      <c r="O72" s="151">
        <v>-4</v>
      </c>
      <c r="P72" s="104">
        <v>4</v>
      </c>
      <c r="Q72" s="105">
        <v>1</v>
      </c>
      <c r="R72" s="106">
        <v>3</v>
      </c>
      <c r="S72" s="107">
        <v>1</v>
      </c>
      <c r="T72" s="108">
        <v>3</v>
      </c>
      <c r="U72" s="108">
        <v>0</v>
      </c>
      <c r="V72" s="109">
        <v>0</v>
      </c>
      <c r="W72" s="104">
        <v>11</v>
      </c>
      <c r="X72" s="105">
        <v>4</v>
      </c>
      <c r="Y72" s="106">
        <v>7</v>
      </c>
      <c r="Z72" s="107">
        <v>4</v>
      </c>
      <c r="AA72" s="108">
        <v>7</v>
      </c>
      <c r="AB72" s="108">
        <v>0</v>
      </c>
      <c r="AC72" s="109">
        <v>0</v>
      </c>
      <c r="AD72" s="104">
        <v>-10</v>
      </c>
      <c r="AE72" s="105">
        <v>-4</v>
      </c>
      <c r="AF72" s="106">
        <v>-6</v>
      </c>
      <c r="AG72" s="104">
        <v>31</v>
      </c>
      <c r="AH72" s="105">
        <v>18</v>
      </c>
      <c r="AI72" s="151">
        <v>13</v>
      </c>
      <c r="AJ72" s="107">
        <v>7</v>
      </c>
      <c r="AK72" s="108">
        <v>7</v>
      </c>
      <c r="AL72" s="108">
        <v>11</v>
      </c>
      <c r="AM72" s="109">
        <v>6</v>
      </c>
      <c r="AN72" s="104">
        <v>0</v>
      </c>
      <c r="AO72" s="106">
        <v>0</v>
      </c>
      <c r="AP72" s="118">
        <v>41</v>
      </c>
      <c r="AQ72" s="105">
        <v>22</v>
      </c>
      <c r="AR72" s="151">
        <v>19</v>
      </c>
      <c r="AS72" s="107">
        <v>21</v>
      </c>
      <c r="AT72" s="108">
        <v>17</v>
      </c>
      <c r="AU72" s="108">
        <v>1</v>
      </c>
      <c r="AV72" s="109">
        <v>2</v>
      </c>
      <c r="AW72" s="104">
        <v>0</v>
      </c>
      <c r="AX72" s="106">
        <v>0</v>
      </c>
      <c r="AY72" s="118">
        <v>10</v>
      </c>
    </row>
    <row r="73" spans="1:51" x14ac:dyDescent="0.15">
      <c r="A73" s="157"/>
      <c r="B73" s="157"/>
      <c r="C73" s="120" t="s">
        <v>100</v>
      </c>
      <c r="D73" s="78"/>
      <c r="E73" s="159">
        <v>22.61</v>
      </c>
      <c r="F73" s="80">
        <v>13142</v>
      </c>
      <c r="G73" s="82">
        <v>33049</v>
      </c>
      <c r="H73" s="82">
        <v>16045</v>
      </c>
      <c r="I73" s="82">
        <v>17004</v>
      </c>
      <c r="J73" s="121">
        <v>-34</v>
      </c>
      <c r="K73" s="84">
        <v>-12</v>
      </c>
      <c r="L73" s="85">
        <v>-22</v>
      </c>
      <c r="M73" s="121">
        <v>-13</v>
      </c>
      <c r="N73" s="84">
        <v>-7</v>
      </c>
      <c r="O73" s="160">
        <v>-6</v>
      </c>
      <c r="P73" s="121">
        <v>19</v>
      </c>
      <c r="Q73" s="84">
        <v>9</v>
      </c>
      <c r="R73" s="85">
        <v>10</v>
      </c>
      <c r="S73" s="121">
        <v>9</v>
      </c>
      <c r="T73" s="84">
        <v>10</v>
      </c>
      <c r="U73" s="84">
        <v>0</v>
      </c>
      <c r="V73" s="85">
        <v>0</v>
      </c>
      <c r="W73" s="121">
        <v>32</v>
      </c>
      <c r="X73" s="84">
        <v>16</v>
      </c>
      <c r="Y73" s="85">
        <v>16</v>
      </c>
      <c r="Z73" s="121">
        <v>16</v>
      </c>
      <c r="AA73" s="84">
        <v>16</v>
      </c>
      <c r="AB73" s="84">
        <v>0</v>
      </c>
      <c r="AC73" s="85">
        <v>0</v>
      </c>
      <c r="AD73" s="121">
        <v>-21</v>
      </c>
      <c r="AE73" s="84">
        <v>-5</v>
      </c>
      <c r="AF73" s="85">
        <v>-16</v>
      </c>
      <c r="AG73" s="121">
        <v>55</v>
      </c>
      <c r="AH73" s="84">
        <v>31</v>
      </c>
      <c r="AI73" s="160">
        <v>24</v>
      </c>
      <c r="AJ73" s="121">
        <v>31</v>
      </c>
      <c r="AK73" s="84">
        <v>22</v>
      </c>
      <c r="AL73" s="84">
        <v>0</v>
      </c>
      <c r="AM73" s="85">
        <v>2</v>
      </c>
      <c r="AN73" s="121">
        <v>0</v>
      </c>
      <c r="AO73" s="85">
        <v>0</v>
      </c>
      <c r="AP73" s="98">
        <v>76</v>
      </c>
      <c r="AQ73" s="84">
        <v>36</v>
      </c>
      <c r="AR73" s="160">
        <v>40</v>
      </c>
      <c r="AS73" s="121">
        <v>31</v>
      </c>
      <c r="AT73" s="84">
        <v>38</v>
      </c>
      <c r="AU73" s="84">
        <v>1</v>
      </c>
      <c r="AV73" s="85">
        <v>2</v>
      </c>
      <c r="AW73" s="121">
        <v>4</v>
      </c>
      <c r="AX73" s="85">
        <v>0</v>
      </c>
      <c r="AY73" s="98">
        <v>-2</v>
      </c>
    </row>
    <row r="74" spans="1:51" s="157" customFormat="1" x14ac:dyDescent="0.15">
      <c r="A74">
        <v>7</v>
      </c>
      <c r="B74">
        <v>464</v>
      </c>
      <c r="C74" s="152" t="s">
        <v>101</v>
      </c>
      <c r="D74" s="24" t="s">
        <v>51</v>
      </c>
      <c r="E74" s="149">
        <v>22.61</v>
      </c>
      <c r="F74" s="150">
        <v>13142</v>
      </c>
      <c r="G74" s="103">
        <v>33049</v>
      </c>
      <c r="H74" s="103">
        <v>16045</v>
      </c>
      <c r="I74" s="103">
        <v>17004</v>
      </c>
      <c r="J74" s="104">
        <v>-34</v>
      </c>
      <c r="K74" s="105">
        <v>-12</v>
      </c>
      <c r="L74" s="106">
        <v>-22</v>
      </c>
      <c r="M74" s="104">
        <v>-13</v>
      </c>
      <c r="N74" s="105">
        <v>-7</v>
      </c>
      <c r="O74" s="151">
        <v>-6</v>
      </c>
      <c r="P74" s="104">
        <v>19</v>
      </c>
      <c r="Q74" s="105">
        <v>9</v>
      </c>
      <c r="R74" s="106">
        <v>10</v>
      </c>
      <c r="S74" s="107">
        <v>9</v>
      </c>
      <c r="T74" s="108">
        <v>10</v>
      </c>
      <c r="U74" s="108">
        <v>0</v>
      </c>
      <c r="V74" s="109">
        <v>0</v>
      </c>
      <c r="W74" s="104">
        <v>32</v>
      </c>
      <c r="X74" s="105">
        <v>16</v>
      </c>
      <c r="Y74" s="106">
        <v>16</v>
      </c>
      <c r="Z74" s="107">
        <v>16</v>
      </c>
      <c r="AA74" s="108">
        <v>16</v>
      </c>
      <c r="AB74" s="108">
        <v>0</v>
      </c>
      <c r="AC74" s="109">
        <v>0</v>
      </c>
      <c r="AD74" s="104">
        <v>-21</v>
      </c>
      <c r="AE74" s="105">
        <v>-5</v>
      </c>
      <c r="AF74" s="106">
        <v>-16</v>
      </c>
      <c r="AG74" s="104">
        <v>55</v>
      </c>
      <c r="AH74" s="105">
        <v>31</v>
      </c>
      <c r="AI74" s="151">
        <v>24</v>
      </c>
      <c r="AJ74" s="107">
        <v>31</v>
      </c>
      <c r="AK74" s="108">
        <v>22</v>
      </c>
      <c r="AL74" s="108">
        <v>0</v>
      </c>
      <c r="AM74" s="109">
        <v>2</v>
      </c>
      <c r="AN74" s="104">
        <v>0</v>
      </c>
      <c r="AO74" s="106">
        <v>0</v>
      </c>
      <c r="AP74" s="118">
        <v>76</v>
      </c>
      <c r="AQ74" s="105">
        <v>36</v>
      </c>
      <c r="AR74" s="151">
        <v>40</v>
      </c>
      <c r="AS74" s="107">
        <v>31</v>
      </c>
      <c r="AT74" s="108">
        <v>38</v>
      </c>
      <c r="AU74" s="108">
        <v>1</v>
      </c>
      <c r="AV74" s="109">
        <v>2</v>
      </c>
      <c r="AW74" s="104">
        <v>4</v>
      </c>
      <c r="AX74" s="106">
        <v>0</v>
      </c>
      <c r="AY74" s="118">
        <v>-2</v>
      </c>
    </row>
    <row r="75" spans="1:51" x14ac:dyDescent="0.15">
      <c r="A75" s="157"/>
      <c r="B75" s="157"/>
      <c r="C75" s="120" t="s">
        <v>102</v>
      </c>
      <c r="D75" s="78"/>
      <c r="E75" s="159">
        <v>150.26</v>
      </c>
      <c r="F75" s="80">
        <v>5514</v>
      </c>
      <c r="G75" s="82">
        <v>13211</v>
      </c>
      <c r="H75" s="82">
        <v>6389</v>
      </c>
      <c r="I75" s="82">
        <v>6822</v>
      </c>
      <c r="J75" s="121">
        <v>-27</v>
      </c>
      <c r="K75" s="84">
        <v>-17</v>
      </c>
      <c r="L75" s="85">
        <v>-10</v>
      </c>
      <c r="M75" s="121">
        <v>-19</v>
      </c>
      <c r="N75" s="84">
        <v>-7</v>
      </c>
      <c r="O75" s="160">
        <v>-12</v>
      </c>
      <c r="P75" s="121">
        <v>3</v>
      </c>
      <c r="Q75" s="84">
        <v>2</v>
      </c>
      <c r="R75" s="85">
        <v>1</v>
      </c>
      <c r="S75" s="121">
        <v>2</v>
      </c>
      <c r="T75" s="84">
        <v>1</v>
      </c>
      <c r="U75" s="84">
        <v>0</v>
      </c>
      <c r="V75" s="85">
        <v>0</v>
      </c>
      <c r="W75" s="121">
        <v>22</v>
      </c>
      <c r="X75" s="84">
        <v>9</v>
      </c>
      <c r="Y75" s="85">
        <v>13</v>
      </c>
      <c r="Z75" s="121">
        <v>9</v>
      </c>
      <c r="AA75" s="84">
        <v>13</v>
      </c>
      <c r="AB75" s="84">
        <v>0</v>
      </c>
      <c r="AC75" s="85">
        <v>0</v>
      </c>
      <c r="AD75" s="121">
        <v>-8</v>
      </c>
      <c r="AE75" s="84">
        <v>-10</v>
      </c>
      <c r="AF75" s="85">
        <v>2</v>
      </c>
      <c r="AG75" s="121">
        <v>20</v>
      </c>
      <c r="AH75" s="84">
        <v>9</v>
      </c>
      <c r="AI75" s="160">
        <v>11</v>
      </c>
      <c r="AJ75" s="121">
        <v>8</v>
      </c>
      <c r="AK75" s="84">
        <v>8</v>
      </c>
      <c r="AL75" s="84">
        <v>1</v>
      </c>
      <c r="AM75" s="85">
        <v>3</v>
      </c>
      <c r="AN75" s="121">
        <v>0</v>
      </c>
      <c r="AO75" s="85">
        <v>0</v>
      </c>
      <c r="AP75" s="98">
        <v>28</v>
      </c>
      <c r="AQ75" s="84">
        <v>19</v>
      </c>
      <c r="AR75" s="160">
        <v>9</v>
      </c>
      <c r="AS75" s="121">
        <v>18</v>
      </c>
      <c r="AT75" s="84">
        <v>9</v>
      </c>
      <c r="AU75" s="84">
        <v>1</v>
      </c>
      <c r="AV75" s="85">
        <v>0</v>
      </c>
      <c r="AW75" s="121">
        <v>0</v>
      </c>
      <c r="AX75" s="85">
        <v>0</v>
      </c>
      <c r="AY75" s="98">
        <v>-14</v>
      </c>
    </row>
    <row r="76" spans="1:51" s="157" customFormat="1" x14ac:dyDescent="0.15">
      <c r="A76">
        <v>7</v>
      </c>
      <c r="B76">
        <v>481</v>
      </c>
      <c r="C76" s="156" t="s">
        <v>103</v>
      </c>
      <c r="D76" s="24"/>
      <c r="E76" s="149">
        <v>150.26</v>
      </c>
      <c r="F76" s="150">
        <v>5514</v>
      </c>
      <c r="G76" s="103">
        <v>13211</v>
      </c>
      <c r="H76" s="103">
        <v>6389</v>
      </c>
      <c r="I76" s="103">
        <v>6822</v>
      </c>
      <c r="J76" s="104">
        <v>-27</v>
      </c>
      <c r="K76" s="105">
        <v>-17</v>
      </c>
      <c r="L76" s="106">
        <v>-10</v>
      </c>
      <c r="M76" s="104">
        <v>-19</v>
      </c>
      <c r="N76" s="105">
        <v>-7</v>
      </c>
      <c r="O76" s="151">
        <v>-12</v>
      </c>
      <c r="P76" s="104">
        <v>3</v>
      </c>
      <c r="Q76" s="105">
        <v>2</v>
      </c>
      <c r="R76" s="106">
        <v>1</v>
      </c>
      <c r="S76" s="107">
        <v>2</v>
      </c>
      <c r="T76" s="108">
        <v>1</v>
      </c>
      <c r="U76" s="108">
        <v>0</v>
      </c>
      <c r="V76" s="109">
        <v>0</v>
      </c>
      <c r="W76" s="104">
        <v>22</v>
      </c>
      <c r="X76" s="105">
        <v>9</v>
      </c>
      <c r="Y76" s="106">
        <v>13</v>
      </c>
      <c r="Z76" s="107">
        <v>9</v>
      </c>
      <c r="AA76" s="108">
        <v>13</v>
      </c>
      <c r="AB76" s="108">
        <v>0</v>
      </c>
      <c r="AC76" s="109">
        <v>0</v>
      </c>
      <c r="AD76" s="104">
        <v>-8</v>
      </c>
      <c r="AE76" s="105">
        <v>-10</v>
      </c>
      <c r="AF76" s="106">
        <v>2</v>
      </c>
      <c r="AG76" s="104">
        <v>20</v>
      </c>
      <c r="AH76" s="105">
        <v>9</v>
      </c>
      <c r="AI76" s="151">
        <v>11</v>
      </c>
      <c r="AJ76" s="107">
        <v>8</v>
      </c>
      <c r="AK76" s="108">
        <v>8</v>
      </c>
      <c r="AL76" s="108">
        <v>1</v>
      </c>
      <c r="AM76" s="109">
        <v>3</v>
      </c>
      <c r="AN76" s="104">
        <v>0</v>
      </c>
      <c r="AO76" s="106">
        <v>0</v>
      </c>
      <c r="AP76" s="118">
        <v>28</v>
      </c>
      <c r="AQ76" s="105">
        <v>19</v>
      </c>
      <c r="AR76" s="151">
        <v>9</v>
      </c>
      <c r="AS76" s="107">
        <v>18</v>
      </c>
      <c r="AT76" s="108">
        <v>9</v>
      </c>
      <c r="AU76" s="108">
        <v>1</v>
      </c>
      <c r="AV76" s="109">
        <v>0</v>
      </c>
      <c r="AW76" s="104">
        <v>0</v>
      </c>
      <c r="AX76" s="106">
        <v>0</v>
      </c>
      <c r="AY76" s="118">
        <v>-14</v>
      </c>
    </row>
    <row r="77" spans="1:51" x14ac:dyDescent="0.15">
      <c r="A77" s="157"/>
      <c r="B77" s="157"/>
      <c r="C77" s="120" t="s">
        <v>104</v>
      </c>
      <c r="D77" s="78"/>
      <c r="E77" s="159">
        <v>307.44</v>
      </c>
      <c r="F77" s="80">
        <v>5875</v>
      </c>
      <c r="G77" s="82">
        <v>14697</v>
      </c>
      <c r="H77" s="82">
        <v>7029</v>
      </c>
      <c r="I77" s="82">
        <v>7668</v>
      </c>
      <c r="J77" s="121">
        <v>-45</v>
      </c>
      <c r="K77" s="84">
        <v>-25</v>
      </c>
      <c r="L77" s="85">
        <v>-20</v>
      </c>
      <c r="M77" s="121">
        <v>-24</v>
      </c>
      <c r="N77" s="84">
        <v>-14</v>
      </c>
      <c r="O77" s="160">
        <v>-10</v>
      </c>
      <c r="P77" s="121">
        <v>3</v>
      </c>
      <c r="Q77" s="84">
        <v>0</v>
      </c>
      <c r="R77" s="85">
        <v>3</v>
      </c>
      <c r="S77" s="121">
        <v>0</v>
      </c>
      <c r="T77" s="84">
        <v>3</v>
      </c>
      <c r="U77" s="84">
        <v>0</v>
      </c>
      <c r="V77" s="85">
        <v>0</v>
      </c>
      <c r="W77" s="121">
        <v>27</v>
      </c>
      <c r="X77" s="84">
        <v>14</v>
      </c>
      <c r="Y77" s="85">
        <v>13</v>
      </c>
      <c r="Z77" s="121">
        <v>14</v>
      </c>
      <c r="AA77" s="84">
        <v>13</v>
      </c>
      <c r="AB77" s="84">
        <v>0</v>
      </c>
      <c r="AC77" s="85">
        <v>0</v>
      </c>
      <c r="AD77" s="121">
        <v>-21</v>
      </c>
      <c r="AE77" s="84">
        <v>-11</v>
      </c>
      <c r="AF77" s="85">
        <v>-10</v>
      </c>
      <c r="AG77" s="121">
        <v>18</v>
      </c>
      <c r="AH77" s="84">
        <v>11</v>
      </c>
      <c r="AI77" s="160">
        <v>7</v>
      </c>
      <c r="AJ77" s="121">
        <v>5</v>
      </c>
      <c r="AK77" s="84">
        <v>4</v>
      </c>
      <c r="AL77" s="84">
        <v>4</v>
      </c>
      <c r="AM77" s="85">
        <v>3</v>
      </c>
      <c r="AN77" s="121">
        <v>2</v>
      </c>
      <c r="AO77" s="85">
        <v>0</v>
      </c>
      <c r="AP77" s="98">
        <v>39</v>
      </c>
      <c r="AQ77" s="84">
        <v>22</v>
      </c>
      <c r="AR77" s="160">
        <v>17</v>
      </c>
      <c r="AS77" s="121">
        <v>21</v>
      </c>
      <c r="AT77" s="84">
        <v>12</v>
      </c>
      <c r="AU77" s="84">
        <v>1</v>
      </c>
      <c r="AV77" s="85">
        <v>5</v>
      </c>
      <c r="AW77" s="121">
        <v>0</v>
      </c>
      <c r="AX77" s="85">
        <v>0</v>
      </c>
      <c r="AY77" s="98">
        <v>-8</v>
      </c>
    </row>
    <row r="78" spans="1:51" s="157" customFormat="1" x14ac:dyDescent="0.15">
      <c r="A78">
        <v>7</v>
      </c>
      <c r="B78">
        <v>501</v>
      </c>
      <c r="C78" s="152" t="s">
        <v>105</v>
      </c>
      <c r="D78" s="24"/>
      <c r="E78" s="149">
        <v>307.44</v>
      </c>
      <c r="F78" s="150">
        <v>5875</v>
      </c>
      <c r="G78" s="103">
        <v>14697</v>
      </c>
      <c r="H78" s="103">
        <v>7029</v>
      </c>
      <c r="I78" s="103">
        <v>7668</v>
      </c>
      <c r="J78" s="104">
        <v>-45</v>
      </c>
      <c r="K78" s="105">
        <v>-25</v>
      </c>
      <c r="L78" s="106">
        <v>-20</v>
      </c>
      <c r="M78" s="104">
        <v>-24</v>
      </c>
      <c r="N78" s="105">
        <v>-14</v>
      </c>
      <c r="O78" s="151">
        <v>-10</v>
      </c>
      <c r="P78" s="104">
        <v>3</v>
      </c>
      <c r="Q78" s="105">
        <v>0</v>
      </c>
      <c r="R78" s="106">
        <v>3</v>
      </c>
      <c r="S78" s="107">
        <v>0</v>
      </c>
      <c r="T78" s="108">
        <v>3</v>
      </c>
      <c r="U78" s="108">
        <v>0</v>
      </c>
      <c r="V78" s="109">
        <v>0</v>
      </c>
      <c r="W78" s="104">
        <v>27</v>
      </c>
      <c r="X78" s="105">
        <v>14</v>
      </c>
      <c r="Y78" s="106">
        <v>13</v>
      </c>
      <c r="Z78" s="107">
        <v>14</v>
      </c>
      <c r="AA78" s="108">
        <v>13</v>
      </c>
      <c r="AB78" s="108">
        <v>0</v>
      </c>
      <c r="AC78" s="109">
        <v>0</v>
      </c>
      <c r="AD78" s="104">
        <v>-21</v>
      </c>
      <c r="AE78" s="105">
        <v>-11</v>
      </c>
      <c r="AF78" s="106">
        <v>-10</v>
      </c>
      <c r="AG78" s="104">
        <v>18</v>
      </c>
      <c r="AH78" s="105">
        <v>11</v>
      </c>
      <c r="AI78" s="151">
        <v>7</v>
      </c>
      <c r="AJ78" s="107">
        <v>5</v>
      </c>
      <c r="AK78" s="108">
        <v>4</v>
      </c>
      <c r="AL78" s="108">
        <v>4</v>
      </c>
      <c r="AM78" s="109">
        <v>3</v>
      </c>
      <c r="AN78" s="104">
        <v>2</v>
      </c>
      <c r="AO78" s="106">
        <v>0</v>
      </c>
      <c r="AP78" s="118">
        <v>39</v>
      </c>
      <c r="AQ78" s="105">
        <v>22</v>
      </c>
      <c r="AR78" s="151">
        <v>17</v>
      </c>
      <c r="AS78" s="107">
        <v>21</v>
      </c>
      <c r="AT78" s="108">
        <v>12</v>
      </c>
      <c r="AU78" s="108">
        <v>1</v>
      </c>
      <c r="AV78" s="109">
        <v>5</v>
      </c>
      <c r="AW78" s="104">
        <v>0</v>
      </c>
      <c r="AX78" s="106">
        <v>0</v>
      </c>
      <c r="AY78" s="118">
        <v>-8</v>
      </c>
    </row>
    <row r="79" spans="1:51" x14ac:dyDescent="0.15">
      <c r="A79" s="157"/>
      <c r="B79" s="157"/>
      <c r="C79" s="120" t="s">
        <v>106</v>
      </c>
      <c r="D79" s="78"/>
      <c r="E79" s="159">
        <v>609.78</v>
      </c>
      <c r="F79" s="120">
        <v>10689</v>
      </c>
      <c r="G79" s="82">
        <v>27133</v>
      </c>
      <c r="H79" s="82">
        <v>12895</v>
      </c>
      <c r="I79" s="82">
        <v>14238</v>
      </c>
      <c r="J79" s="121">
        <v>-41</v>
      </c>
      <c r="K79" s="84">
        <v>-20</v>
      </c>
      <c r="L79" s="85">
        <v>-21</v>
      </c>
      <c r="M79" s="121">
        <v>-30</v>
      </c>
      <c r="N79" s="84">
        <v>-15</v>
      </c>
      <c r="O79" s="160">
        <v>-15</v>
      </c>
      <c r="P79" s="121">
        <v>9</v>
      </c>
      <c r="Q79" s="84">
        <v>4</v>
      </c>
      <c r="R79" s="85">
        <v>5</v>
      </c>
      <c r="S79" s="121">
        <v>4</v>
      </c>
      <c r="T79" s="84">
        <v>5</v>
      </c>
      <c r="U79" s="84">
        <v>0</v>
      </c>
      <c r="V79" s="85">
        <v>0</v>
      </c>
      <c r="W79" s="121">
        <v>39</v>
      </c>
      <c r="X79" s="84">
        <v>19</v>
      </c>
      <c r="Y79" s="85">
        <v>20</v>
      </c>
      <c r="Z79" s="121">
        <v>19</v>
      </c>
      <c r="AA79" s="84">
        <v>20</v>
      </c>
      <c r="AB79" s="84">
        <v>0</v>
      </c>
      <c r="AC79" s="85">
        <v>0</v>
      </c>
      <c r="AD79" s="121">
        <v>-11</v>
      </c>
      <c r="AE79" s="84">
        <v>-5</v>
      </c>
      <c r="AF79" s="85">
        <v>-6</v>
      </c>
      <c r="AG79" s="121">
        <v>34</v>
      </c>
      <c r="AH79" s="84">
        <v>20</v>
      </c>
      <c r="AI79" s="160">
        <v>14</v>
      </c>
      <c r="AJ79" s="121">
        <v>17</v>
      </c>
      <c r="AK79" s="84">
        <v>11</v>
      </c>
      <c r="AL79" s="84">
        <v>3</v>
      </c>
      <c r="AM79" s="85">
        <v>3</v>
      </c>
      <c r="AN79" s="121">
        <v>0</v>
      </c>
      <c r="AO79" s="85">
        <v>0</v>
      </c>
      <c r="AP79" s="98">
        <v>45</v>
      </c>
      <c r="AQ79" s="84">
        <v>25</v>
      </c>
      <c r="AR79" s="160">
        <v>20</v>
      </c>
      <c r="AS79" s="121">
        <v>19</v>
      </c>
      <c r="AT79" s="84">
        <v>16</v>
      </c>
      <c r="AU79" s="84">
        <v>5</v>
      </c>
      <c r="AV79" s="85">
        <v>4</v>
      </c>
      <c r="AW79" s="121">
        <v>1</v>
      </c>
      <c r="AX79" s="85">
        <v>0</v>
      </c>
      <c r="AY79" s="98">
        <v>-10</v>
      </c>
    </row>
    <row r="80" spans="1:51" x14ac:dyDescent="0.15">
      <c r="A80">
        <v>8</v>
      </c>
      <c r="B80">
        <v>585</v>
      </c>
      <c r="C80" s="152" t="s">
        <v>107</v>
      </c>
      <c r="D80" s="24"/>
      <c r="E80" s="149">
        <v>368.77</v>
      </c>
      <c r="F80" s="161">
        <v>5826</v>
      </c>
      <c r="G80" s="103">
        <v>14728</v>
      </c>
      <c r="H80" s="103">
        <v>6991</v>
      </c>
      <c r="I80" s="103">
        <v>7737</v>
      </c>
      <c r="J80" s="104">
        <v>-8</v>
      </c>
      <c r="K80" s="105">
        <v>-1</v>
      </c>
      <c r="L80" s="106">
        <v>-7</v>
      </c>
      <c r="M80" s="104">
        <v>-16</v>
      </c>
      <c r="N80" s="105">
        <v>-8</v>
      </c>
      <c r="O80" s="151">
        <v>-8</v>
      </c>
      <c r="P80" s="104">
        <v>3</v>
      </c>
      <c r="Q80" s="105">
        <v>0</v>
      </c>
      <c r="R80" s="106">
        <v>3</v>
      </c>
      <c r="S80" s="107">
        <v>0</v>
      </c>
      <c r="T80" s="108">
        <v>3</v>
      </c>
      <c r="U80" s="108">
        <v>0</v>
      </c>
      <c r="V80" s="109">
        <v>0</v>
      </c>
      <c r="W80" s="104">
        <v>19</v>
      </c>
      <c r="X80" s="105">
        <v>8</v>
      </c>
      <c r="Y80" s="106">
        <v>11</v>
      </c>
      <c r="Z80" s="107">
        <v>8</v>
      </c>
      <c r="AA80" s="108">
        <v>11</v>
      </c>
      <c r="AB80" s="108">
        <v>0</v>
      </c>
      <c r="AC80" s="109">
        <v>0</v>
      </c>
      <c r="AD80" s="104">
        <v>8</v>
      </c>
      <c r="AE80" s="105">
        <v>7</v>
      </c>
      <c r="AF80" s="106">
        <v>1</v>
      </c>
      <c r="AG80" s="104">
        <v>21</v>
      </c>
      <c r="AH80" s="105">
        <v>13</v>
      </c>
      <c r="AI80" s="151">
        <v>8</v>
      </c>
      <c r="AJ80" s="107">
        <v>10</v>
      </c>
      <c r="AK80" s="108">
        <v>5</v>
      </c>
      <c r="AL80" s="108">
        <v>3</v>
      </c>
      <c r="AM80" s="109">
        <v>3</v>
      </c>
      <c r="AN80" s="104">
        <v>0</v>
      </c>
      <c r="AO80" s="106">
        <v>0</v>
      </c>
      <c r="AP80" s="118">
        <v>13</v>
      </c>
      <c r="AQ80" s="105">
        <v>6</v>
      </c>
      <c r="AR80" s="151">
        <v>7</v>
      </c>
      <c r="AS80" s="107">
        <v>6</v>
      </c>
      <c r="AT80" s="108">
        <v>7</v>
      </c>
      <c r="AU80" s="108">
        <v>0</v>
      </c>
      <c r="AV80" s="109">
        <v>0</v>
      </c>
      <c r="AW80" s="104">
        <v>0</v>
      </c>
      <c r="AX80" s="106">
        <v>0</v>
      </c>
      <c r="AY80" s="118">
        <v>5</v>
      </c>
    </row>
    <row r="81" spans="1:51" ht="13.5" customHeight="1" x14ac:dyDescent="0.15">
      <c r="A81">
        <v>8</v>
      </c>
      <c r="B81" s="162">
        <v>586</v>
      </c>
      <c r="C81" s="163" t="s">
        <v>108</v>
      </c>
      <c r="D81" s="164"/>
      <c r="E81" s="165">
        <v>241.01</v>
      </c>
      <c r="F81" s="166">
        <v>4863</v>
      </c>
      <c r="G81" s="167">
        <v>12405</v>
      </c>
      <c r="H81" s="167">
        <v>5904</v>
      </c>
      <c r="I81" s="167">
        <v>6501</v>
      </c>
      <c r="J81" s="168">
        <v>-33</v>
      </c>
      <c r="K81" s="169">
        <v>-19</v>
      </c>
      <c r="L81" s="170">
        <v>-14</v>
      </c>
      <c r="M81" s="168">
        <v>-14</v>
      </c>
      <c r="N81" s="169">
        <v>-7</v>
      </c>
      <c r="O81" s="171">
        <v>-7</v>
      </c>
      <c r="P81" s="168">
        <v>6</v>
      </c>
      <c r="Q81" s="169">
        <v>4</v>
      </c>
      <c r="R81" s="170">
        <v>2</v>
      </c>
      <c r="S81" s="172">
        <v>4</v>
      </c>
      <c r="T81" s="173">
        <v>2</v>
      </c>
      <c r="U81" s="173">
        <v>0</v>
      </c>
      <c r="V81" s="174">
        <v>0</v>
      </c>
      <c r="W81" s="168">
        <v>20</v>
      </c>
      <c r="X81" s="169">
        <v>11</v>
      </c>
      <c r="Y81" s="170">
        <v>9</v>
      </c>
      <c r="Z81" s="172">
        <v>11</v>
      </c>
      <c r="AA81" s="173">
        <v>9</v>
      </c>
      <c r="AB81" s="173">
        <v>0</v>
      </c>
      <c r="AC81" s="174">
        <v>0</v>
      </c>
      <c r="AD81" s="168">
        <v>-19</v>
      </c>
      <c r="AE81" s="169">
        <v>-12</v>
      </c>
      <c r="AF81" s="170">
        <v>-7</v>
      </c>
      <c r="AG81" s="168">
        <v>13</v>
      </c>
      <c r="AH81" s="169">
        <v>7</v>
      </c>
      <c r="AI81" s="171">
        <v>6</v>
      </c>
      <c r="AJ81" s="172">
        <v>7</v>
      </c>
      <c r="AK81" s="173">
        <v>6</v>
      </c>
      <c r="AL81" s="173">
        <v>0</v>
      </c>
      <c r="AM81" s="174">
        <v>0</v>
      </c>
      <c r="AN81" s="168">
        <v>0</v>
      </c>
      <c r="AO81" s="170">
        <v>0</v>
      </c>
      <c r="AP81" s="175">
        <v>32</v>
      </c>
      <c r="AQ81" s="169">
        <v>19</v>
      </c>
      <c r="AR81" s="171">
        <v>13</v>
      </c>
      <c r="AS81" s="172">
        <v>13</v>
      </c>
      <c r="AT81" s="173">
        <v>9</v>
      </c>
      <c r="AU81" s="173">
        <v>5</v>
      </c>
      <c r="AV81" s="174">
        <v>4</v>
      </c>
      <c r="AW81" s="168">
        <v>1</v>
      </c>
      <c r="AX81" s="170">
        <v>0</v>
      </c>
      <c r="AY81" s="175">
        <v>-15</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246</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247</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144</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7"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D1D80-19B6-40DD-9F90-B1CECF3FB117}">
  <dimension ref="A1:BB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9.25" style="8" hidden="1" customWidth="1"/>
    <col min="13" max="13" width="6.3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9.5" style="201" hidden="1" customWidth="1"/>
    <col min="52" max="52" width="11.375"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8" width="0" hidden="1" customWidth="1"/>
    <col min="269" max="269" width="6.375" customWidth="1"/>
    <col min="270" max="271" width="0" hidden="1" customWidth="1"/>
    <col min="272" max="272" width="7" customWidth="1"/>
    <col min="273" max="278" width="0" hidden="1" customWidth="1"/>
    <col min="279" max="279" width="7" customWidth="1"/>
    <col min="280" max="285" width="0" hidden="1" customWidth="1"/>
    <col min="286" max="286" width="8" customWidth="1"/>
    <col min="287" max="288" width="0" hidden="1" customWidth="1"/>
    <col min="289" max="289" width="8.125" customWidth="1"/>
    <col min="290" max="297" width="0" hidden="1" customWidth="1"/>
    <col min="298" max="298" width="8.5" customWidth="1"/>
    <col min="299" max="307" width="0" hidden="1" customWidth="1"/>
    <col min="308" max="308" width="11.375"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4" width="0" hidden="1" customWidth="1"/>
    <col min="525" max="525" width="6.375" customWidth="1"/>
    <col min="526" max="527" width="0" hidden="1" customWidth="1"/>
    <col min="528" max="528" width="7" customWidth="1"/>
    <col min="529" max="534" width="0" hidden="1" customWidth="1"/>
    <col min="535" max="535" width="7" customWidth="1"/>
    <col min="536" max="541" width="0" hidden="1" customWidth="1"/>
    <col min="542" max="542" width="8" customWidth="1"/>
    <col min="543" max="544" width="0" hidden="1" customWidth="1"/>
    <col min="545" max="545" width="8.125" customWidth="1"/>
    <col min="546" max="553" width="0" hidden="1" customWidth="1"/>
    <col min="554" max="554" width="8.5" customWidth="1"/>
    <col min="555" max="563" width="0" hidden="1" customWidth="1"/>
    <col min="564" max="564" width="11.375"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80" width="0" hidden="1" customWidth="1"/>
    <col min="781" max="781" width="6.375" customWidth="1"/>
    <col min="782" max="783" width="0" hidden="1" customWidth="1"/>
    <col min="784" max="784" width="7" customWidth="1"/>
    <col min="785" max="790" width="0" hidden="1" customWidth="1"/>
    <col min="791" max="791" width="7" customWidth="1"/>
    <col min="792" max="797" width="0" hidden="1" customWidth="1"/>
    <col min="798" max="798" width="8" customWidth="1"/>
    <col min="799" max="800" width="0" hidden="1" customWidth="1"/>
    <col min="801" max="801" width="8.125" customWidth="1"/>
    <col min="802" max="809" width="0" hidden="1" customWidth="1"/>
    <col min="810" max="810" width="8.5" customWidth="1"/>
    <col min="811" max="819" width="0" hidden="1" customWidth="1"/>
    <col min="820" max="820" width="11.375"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6" width="0" hidden="1" customWidth="1"/>
    <col min="1037" max="1037" width="6.375" customWidth="1"/>
    <col min="1038" max="1039" width="0" hidden="1" customWidth="1"/>
    <col min="1040" max="1040" width="7" customWidth="1"/>
    <col min="1041" max="1046" width="0" hidden="1" customWidth="1"/>
    <col min="1047" max="1047" width="7" customWidth="1"/>
    <col min="1048" max="1053" width="0" hidden="1" customWidth="1"/>
    <col min="1054" max="1054" width="8" customWidth="1"/>
    <col min="1055" max="1056" width="0" hidden="1" customWidth="1"/>
    <col min="1057" max="1057" width="8.125" customWidth="1"/>
    <col min="1058" max="1065" width="0" hidden="1" customWidth="1"/>
    <col min="1066" max="1066" width="8.5" customWidth="1"/>
    <col min="1067" max="1075" width="0" hidden="1" customWidth="1"/>
    <col min="1076" max="1076" width="11.375"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2" width="0" hidden="1" customWidth="1"/>
    <col min="1293" max="1293" width="6.375" customWidth="1"/>
    <col min="1294" max="1295" width="0" hidden="1" customWidth="1"/>
    <col min="1296" max="1296" width="7" customWidth="1"/>
    <col min="1297" max="1302" width="0" hidden="1" customWidth="1"/>
    <col min="1303" max="1303" width="7" customWidth="1"/>
    <col min="1304" max="1309" width="0" hidden="1" customWidth="1"/>
    <col min="1310" max="1310" width="8" customWidth="1"/>
    <col min="1311" max="1312" width="0" hidden="1" customWidth="1"/>
    <col min="1313" max="1313" width="8.125" customWidth="1"/>
    <col min="1314" max="1321" width="0" hidden="1" customWidth="1"/>
    <col min="1322" max="1322" width="8.5" customWidth="1"/>
    <col min="1323" max="1331" width="0" hidden="1" customWidth="1"/>
    <col min="1332" max="1332" width="11.375"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8" width="0" hidden="1" customWidth="1"/>
    <col min="1549" max="1549" width="6.375" customWidth="1"/>
    <col min="1550" max="1551" width="0" hidden="1" customWidth="1"/>
    <col min="1552" max="1552" width="7" customWidth="1"/>
    <col min="1553" max="1558" width="0" hidden="1" customWidth="1"/>
    <col min="1559" max="1559" width="7" customWidth="1"/>
    <col min="1560" max="1565" width="0" hidden="1" customWidth="1"/>
    <col min="1566" max="1566" width="8" customWidth="1"/>
    <col min="1567" max="1568" width="0" hidden="1" customWidth="1"/>
    <col min="1569" max="1569" width="8.125" customWidth="1"/>
    <col min="1570" max="1577" width="0" hidden="1" customWidth="1"/>
    <col min="1578" max="1578" width="8.5" customWidth="1"/>
    <col min="1579" max="1587" width="0" hidden="1" customWidth="1"/>
    <col min="1588" max="1588" width="11.375"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4" width="0" hidden="1" customWidth="1"/>
    <col min="1805" max="1805" width="6.375" customWidth="1"/>
    <col min="1806" max="1807" width="0" hidden="1" customWidth="1"/>
    <col min="1808" max="1808" width="7" customWidth="1"/>
    <col min="1809" max="1814" width="0" hidden="1" customWidth="1"/>
    <col min="1815" max="1815" width="7" customWidth="1"/>
    <col min="1816" max="1821" width="0" hidden="1" customWidth="1"/>
    <col min="1822" max="1822" width="8" customWidth="1"/>
    <col min="1823" max="1824" width="0" hidden="1" customWidth="1"/>
    <col min="1825" max="1825" width="8.125" customWidth="1"/>
    <col min="1826" max="1833" width="0" hidden="1" customWidth="1"/>
    <col min="1834" max="1834" width="8.5" customWidth="1"/>
    <col min="1835" max="1843" width="0" hidden="1" customWidth="1"/>
    <col min="1844" max="1844" width="11.375"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60" width="0" hidden="1" customWidth="1"/>
    <col min="2061" max="2061" width="6.375" customWidth="1"/>
    <col min="2062" max="2063" width="0" hidden="1" customWidth="1"/>
    <col min="2064" max="2064" width="7" customWidth="1"/>
    <col min="2065" max="2070" width="0" hidden="1" customWidth="1"/>
    <col min="2071" max="2071" width="7" customWidth="1"/>
    <col min="2072" max="2077" width="0" hidden="1" customWidth="1"/>
    <col min="2078" max="2078" width="8" customWidth="1"/>
    <col min="2079" max="2080" width="0" hidden="1" customWidth="1"/>
    <col min="2081" max="2081" width="8.125" customWidth="1"/>
    <col min="2082" max="2089" width="0" hidden="1" customWidth="1"/>
    <col min="2090" max="2090" width="8.5" customWidth="1"/>
    <col min="2091" max="2099" width="0" hidden="1" customWidth="1"/>
    <col min="2100" max="2100" width="11.375"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6" width="0" hidden="1" customWidth="1"/>
    <col min="2317" max="2317" width="6.375" customWidth="1"/>
    <col min="2318" max="2319" width="0" hidden="1" customWidth="1"/>
    <col min="2320" max="2320" width="7" customWidth="1"/>
    <col min="2321" max="2326" width="0" hidden="1" customWidth="1"/>
    <col min="2327" max="2327" width="7" customWidth="1"/>
    <col min="2328" max="2333" width="0" hidden="1" customWidth="1"/>
    <col min="2334" max="2334" width="8" customWidth="1"/>
    <col min="2335" max="2336" width="0" hidden="1" customWidth="1"/>
    <col min="2337" max="2337" width="8.125" customWidth="1"/>
    <col min="2338" max="2345" width="0" hidden="1" customWidth="1"/>
    <col min="2346" max="2346" width="8.5" customWidth="1"/>
    <col min="2347" max="2355" width="0" hidden="1" customWidth="1"/>
    <col min="2356" max="2356" width="11.375"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2" width="0" hidden="1" customWidth="1"/>
    <col min="2573" max="2573" width="6.375" customWidth="1"/>
    <col min="2574" max="2575" width="0" hidden="1" customWidth="1"/>
    <col min="2576" max="2576" width="7" customWidth="1"/>
    <col min="2577" max="2582" width="0" hidden="1" customWidth="1"/>
    <col min="2583" max="2583" width="7" customWidth="1"/>
    <col min="2584" max="2589" width="0" hidden="1" customWidth="1"/>
    <col min="2590" max="2590" width="8" customWidth="1"/>
    <col min="2591" max="2592" width="0" hidden="1" customWidth="1"/>
    <col min="2593" max="2593" width="8.125" customWidth="1"/>
    <col min="2594" max="2601" width="0" hidden="1" customWidth="1"/>
    <col min="2602" max="2602" width="8.5" customWidth="1"/>
    <col min="2603" max="2611" width="0" hidden="1" customWidth="1"/>
    <col min="2612" max="2612" width="11.375"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8" width="0" hidden="1" customWidth="1"/>
    <col min="2829" max="2829" width="6.375" customWidth="1"/>
    <col min="2830" max="2831" width="0" hidden="1" customWidth="1"/>
    <col min="2832" max="2832" width="7" customWidth="1"/>
    <col min="2833" max="2838" width="0" hidden="1" customWidth="1"/>
    <col min="2839" max="2839" width="7" customWidth="1"/>
    <col min="2840" max="2845" width="0" hidden="1" customWidth="1"/>
    <col min="2846" max="2846" width="8" customWidth="1"/>
    <col min="2847" max="2848" width="0" hidden="1" customWidth="1"/>
    <col min="2849" max="2849" width="8.125" customWidth="1"/>
    <col min="2850" max="2857" width="0" hidden="1" customWidth="1"/>
    <col min="2858" max="2858" width="8.5" customWidth="1"/>
    <col min="2859" max="2867" width="0" hidden="1" customWidth="1"/>
    <col min="2868" max="2868" width="11.375"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4" width="0" hidden="1" customWidth="1"/>
    <col min="3085" max="3085" width="6.375" customWidth="1"/>
    <col min="3086" max="3087" width="0" hidden="1" customWidth="1"/>
    <col min="3088" max="3088" width="7" customWidth="1"/>
    <col min="3089" max="3094" width="0" hidden="1" customWidth="1"/>
    <col min="3095" max="3095" width="7" customWidth="1"/>
    <col min="3096" max="3101" width="0" hidden="1" customWidth="1"/>
    <col min="3102" max="3102" width="8" customWidth="1"/>
    <col min="3103" max="3104" width="0" hidden="1" customWidth="1"/>
    <col min="3105" max="3105" width="8.125" customWidth="1"/>
    <col min="3106" max="3113" width="0" hidden="1" customWidth="1"/>
    <col min="3114" max="3114" width="8.5" customWidth="1"/>
    <col min="3115" max="3123" width="0" hidden="1" customWidth="1"/>
    <col min="3124" max="3124" width="11.375"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40" width="0" hidden="1" customWidth="1"/>
    <col min="3341" max="3341" width="6.375" customWidth="1"/>
    <col min="3342" max="3343" width="0" hidden="1" customWidth="1"/>
    <col min="3344" max="3344" width="7" customWidth="1"/>
    <col min="3345" max="3350" width="0" hidden="1" customWidth="1"/>
    <col min="3351" max="3351" width="7" customWidth="1"/>
    <col min="3352" max="3357" width="0" hidden="1" customWidth="1"/>
    <col min="3358" max="3358" width="8" customWidth="1"/>
    <col min="3359" max="3360" width="0" hidden="1" customWidth="1"/>
    <col min="3361" max="3361" width="8.125" customWidth="1"/>
    <col min="3362" max="3369" width="0" hidden="1" customWidth="1"/>
    <col min="3370" max="3370" width="8.5" customWidth="1"/>
    <col min="3371" max="3379" width="0" hidden="1" customWidth="1"/>
    <col min="3380" max="3380" width="11.375"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6" width="0" hidden="1" customWidth="1"/>
    <col min="3597" max="3597" width="6.375" customWidth="1"/>
    <col min="3598" max="3599" width="0" hidden="1" customWidth="1"/>
    <col min="3600" max="3600" width="7" customWidth="1"/>
    <col min="3601" max="3606" width="0" hidden="1" customWidth="1"/>
    <col min="3607" max="3607" width="7" customWidth="1"/>
    <col min="3608" max="3613" width="0" hidden="1" customWidth="1"/>
    <col min="3614" max="3614" width="8" customWidth="1"/>
    <col min="3615" max="3616" width="0" hidden="1" customWidth="1"/>
    <col min="3617" max="3617" width="8.125" customWidth="1"/>
    <col min="3618" max="3625" width="0" hidden="1" customWidth="1"/>
    <col min="3626" max="3626" width="8.5" customWidth="1"/>
    <col min="3627" max="3635" width="0" hidden="1" customWidth="1"/>
    <col min="3636" max="3636" width="11.375"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2" width="0" hidden="1" customWidth="1"/>
    <col min="3853" max="3853" width="6.375" customWidth="1"/>
    <col min="3854" max="3855" width="0" hidden="1" customWidth="1"/>
    <col min="3856" max="3856" width="7" customWidth="1"/>
    <col min="3857" max="3862" width="0" hidden="1" customWidth="1"/>
    <col min="3863" max="3863" width="7" customWidth="1"/>
    <col min="3864" max="3869" width="0" hidden="1" customWidth="1"/>
    <col min="3870" max="3870" width="8" customWidth="1"/>
    <col min="3871" max="3872" width="0" hidden="1" customWidth="1"/>
    <col min="3873" max="3873" width="8.125" customWidth="1"/>
    <col min="3874" max="3881" width="0" hidden="1" customWidth="1"/>
    <col min="3882" max="3882" width="8.5" customWidth="1"/>
    <col min="3883" max="3891" width="0" hidden="1" customWidth="1"/>
    <col min="3892" max="3892" width="11.375"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8" width="0" hidden="1" customWidth="1"/>
    <col min="4109" max="4109" width="6.375" customWidth="1"/>
    <col min="4110" max="4111" width="0" hidden="1" customWidth="1"/>
    <col min="4112" max="4112" width="7" customWidth="1"/>
    <col min="4113" max="4118" width="0" hidden="1" customWidth="1"/>
    <col min="4119" max="4119" width="7" customWidth="1"/>
    <col min="4120" max="4125" width="0" hidden="1" customWidth="1"/>
    <col min="4126" max="4126" width="8" customWidth="1"/>
    <col min="4127" max="4128" width="0" hidden="1" customWidth="1"/>
    <col min="4129" max="4129" width="8.125" customWidth="1"/>
    <col min="4130" max="4137" width="0" hidden="1" customWidth="1"/>
    <col min="4138" max="4138" width="8.5" customWidth="1"/>
    <col min="4139" max="4147" width="0" hidden="1" customWidth="1"/>
    <col min="4148" max="4148" width="11.375"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4" width="0" hidden="1" customWidth="1"/>
    <col min="4365" max="4365" width="6.375" customWidth="1"/>
    <col min="4366" max="4367" width="0" hidden="1" customWidth="1"/>
    <col min="4368" max="4368" width="7" customWidth="1"/>
    <col min="4369" max="4374" width="0" hidden="1" customWidth="1"/>
    <col min="4375" max="4375" width="7" customWidth="1"/>
    <col min="4376" max="4381" width="0" hidden="1" customWidth="1"/>
    <col min="4382" max="4382" width="8" customWidth="1"/>
    <col min="4383" max="4384" width="0" hidden="1" customWidth="1"/>
    <col min="4385" max="4385" width="8.125" customWidth="1"/>
    <col min="4386" max="4393" width="0" hidden="1" customWidth="1"/>
    <col min="4394" max="4394" width="8.5" customWidth="1"/>
    <col min="4395" max="4403" width="0" hidden="1" customWidth="1"/>
    <col min="4404" max="4404" width="11.375"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20" width="0" hidden="1" customWidth="1"/>
    <col min="4621" max="4621" width="6.375" customWidth="1"/>
    <col min="4622" max="4623" width="0" hidden="1" customWidth="1"/>
    <col min="4624" max="4624" width="7" customWidth="1"/>
    <col min="4625" max="4630" width="0" hidden="1" customWidth="1"/>
    <col min="4631" max="4631" width="7" customWidth="1"/>
    <col min="4632" max="4637" width="0" hidden="1" customWidth="1"/>
    <col min="4638" max="4638" width="8" customWidth="1"/>
    <col min="4639" max="4640" width="0" hidden="1" customWidth="1"/>
    <col min="4641" max="4641" width="8.125" customWidth="1"/>
    <col min="4642" max="4649" width="0" hidden="1" customWidth="1"/>
    <col min="4650" max="4650" width="8.5" customWidth="1"/>
    <col min="4651" max="4659" width="0" hidden="1" customWidth="1"/>
    <col min="4660" max="4660" width="11.375"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6" width="0" hidden="1" customWidth="1"/>
    <col min="4877" max="4877" width="6.375" customWidth="1"/>
    <col min="4878" max="4879" width="0" hidden="1" customWidth="1"/>
    <col min="4880" max="4880" width="7" customWidth="1"/>
    <col min="4881" max="4886" width="0" hidden="1" customWidth="1"/>
    <col min="4887" max="4887" width="7" customWidth="1"/>
    <col min="4888" max="4893" width="0" hidden="1" customWidth="1"/>
    <col min="4894" max="4894" width="8" customWidth="1"/>
    <col min="4895" max="4896" width="0" hidden="1" customWidth="1"/>
    <col min="4897" max="4897" width="8.125" customWidth="1"/>
    <col min="4898" max="4905" width="0" hidden="1" customWidth="1"/>
    <col min="4906" max="4906" width="8.5" customWidth="1"/>
    <col min="4907" max="4915" width="0" hidden="1" customWidth="1"/>
    <col min="4916" max="4916" width="11.375"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2" width="0" hidden="1" customWidth="1"/>
    <col min="5133" max="5133" width="6.375" customWidth="1"/>
    <col min="5134" max="5135" width="0" hidden="1" customWidth="1"/>
    <col min="5136" max="5136" width="7" customWidth="1"/>
    <col min="5137" max="5142" width="0" hidden="1" customWidth="1"/>
    <col min="5143" max="5143" width="7" customWidth="1"/>
    <col min="5144" max="5149" width="0" hidden="1" customWidth="1"/>
    <col min="5150" max="5150" width="8" customWidth="1"/>
    <col min="5151" max="5152" width="0" hidden="1" customWidth="1"/>
    <col min="5153" max="5153" width="8.125" customWidth="1"/>
    <col min="5154" max="5161" width="0" hidden="1" customWidth="1"/>
    <col min="5162" max="5162" width="8.5" customWidth="1"/>
    <col min="5163" max="5171" width="0" hidden="1" customWidth="1"/>
    <col min="5172" max="5172" width="11.375"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8" width="0" hidden="1" customWidth="1"/>
    <col min="5389" max="5389" width="6.375" customWidth="1"/>
    <col min="5390" max="5391" width="0" hidden="1" customWidth="1"/>
    <col min="5392" max="5392" width="7" customWidth="1"/>
    <col min="5393" max="5398" width="0" hidden="1" customWidth="1"/>
    <col min="5399" max="5399" width="7" customWidth="1"/>
    <col min="5400" max="5405" width="0" hidden="1" customWidth="1"/>
    <col min="5406" max="5406" width="8" customWidth="1"/>
    <col min="5407" max="5408" width="0" hidden="1" customWidth="1"/>
    <col min="5409" max="5409" width="8.125" customWidth="1"/>
    <col min="5410" max="5417" width="0" hidden="1" customWidth="1"/>
    <col min="5418" max="5418" width="8.5" customWidth="1"/>
    <col min="5419" max="5427" width="0" hidden="1" customWidth="1"/>
    <col min="5428" max="5428" width="11.375"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4" width="0" hidden="1" customWidth="1"/>
    <col min="5645" max="5645" width="6.375" customWidth="1"/>
    <col min="5646" max="5647" width="0" hidden="1" customWidth="1"/>
    <col min="5648" max="5648" width="7" customWidth="1"/>
    <col min="5649" max="5654" width="0" hidden="1" customWidth="1"/>
    <col min="5655" max="5655" width="7" customWidth="1"/>
    <col min="5656" max="5661" width="0" hidden="1" customWidth="1"/>
    <col min="5662" max="5662" width="8" customWidth="1"/>
    <col min="5663" max="5664" width="0" hidden="1" customWidth="1"/>
    <col min="5665" max="5665" width="8.125" customWidth="1"/>
    <col min="5666" max="5673" width="0" hidden="1" customWidth="1"/>
    <col min="5674" max="5674" width="8.5" customWidth="1"/>
    <col min="5675" max="5683" width="0" hidden="1" customWidth="1"/>
    <col min="5684" max="5684" width="11.375"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900" width="0" hidden="1" customWidth="1"/>
    <col min="5901" max="5901" width="6.375" customWidth="1"/>
    <col min="5902" max="5903" width="0" hidden="1" customWidth="1"/>
    <col min="5904" max="5904" width="7" customWidth="1"/>
    <col min="5905" max="5910" width="0" hidden="1" customWidth="1"/>
    <col min="5911" max="5911" width="7" customWidth="1"/>
    <col min="5912" max="5917" width="0" hidden="1" customWidth="1"/>
    <col min="5918" max="5918" width="8" customWidth="1"/>
    <col min="5919" max="5920" width="0" hidden="1" customWidth="1"/>
    <col min="5921" max="5921" width="8.125" customWidth="1"/>
    <col min="5922" max="5929" width="0" hidden="1" customWidth="1"/>
    <col min="5930" max="5930" width="8.5" customWidth="1"/>
    <col min="5931" max="5939" width="0" hidden="1" customWidth="1"/>
    <col min="5940" max="5940" width="11.375"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6" width="0" hidden="1" customWidth="1"/>
    <col min="6157" max="6157" width="6.375" customWidth="1"/>
    <col min="6158" max="6159" width="0" hidden="1" customWidth="1"/>
    <col min="6160" max="6160" width="7" customWidth="1"/>
    <col min="6161" max="6166" width="0" hidden="1" customWidth="1"/>
    <col min="6167" max="6167" width="7" customWidth="1"/>
    <col min="6168" max="6173" width="0" hidden="1" customWidth="1"/>
    <col min="6174" max="6174" width="8" customWidth="1"/>
    <col min="6175" max="6176" width="0" hidden="1" customWidth="1"/>
    <col min="6177" max="6177" width="8.125" customWidth="1"/>
    <col min="6178" max="6185" width="0" hidden="1" customWidth="1"/>
    <col min="6186" max="6186" width="8.5" customWidth="1"/>
    <col min="6187" max="6195" width="0" hidden="1" customWidth="1"/>
    <col min="6196" max="6196" width="11.375"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2" width="0" hidden="1" customWidth="1"/>
    <col min="6413" max="6413" width="6.375" customWidth="1"/>
    <col min="6414" max="6415" width="0" hidden="1" customWidth="1"/>
    <col min="6416" max="6416" width="7" customWidth="1"/>
    <col min="6417" max="6422" width="0" hidden="1" customWidth="1"/>
    <col min="6423" max="6423" width="7" customWidth="1"/>
    <col min="6424" max="6429" width="0" hidden="1" customWidth="1"/>
    <col min="6430" max="6430" width="8" customWidth="1"/>
    <col min="6431" max="6432" width="0" hidden="1" customWidth="1"/>
    <col min="6433" max="6433" width="8.125" customWidth="1"/>
    <col min="6434" max="6441" width="0" hidden="1" customWidth="1"/>
    <col min="6442" max="6442" width="8.5" customWidth="1"/>
    <col min="6443" max="6451" width="0" hidden="1" customWidth="1"/>
    <col min="6452" max="6452" width="11.375"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8" width="0" hidden="1" customWidth="1"/>
    <col min="6669" max="6669" width="6.375" customWidth="1"/>
    <col min="6670" max="6671" width="0" hidden="1" customWidth="1"/>
    <col min="6672" max="6672" width="7" customWidth="1"/>
    <col min="6673" max="6678" width="0" hidden="1" customWidth="1"/>
    <col min="6679" max="6679" width="7" customWidth="1"/>
    <col min="6680" max="6685" width="0" hidden="1" customWidth="1"/>
    <col min="6686" max="6686" width="8" customWidth="1"/>
    <col min="6687" max="6688" width="0" hidden="1" customWidth="1"/>
    <col min="6689" max="6689" width="8.125" customWidth="1"/>
    <col min="6690" max="6697" width="0" hidden="1" customWidth="1"/>
    <col min="6698" max="6698" width="8.5" customWidth="1"/>
    <col min="6699" max="6707" width="0" hidden="1" customWidth="1"/>
    <col min="6708" max="6708" width="11.375"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4" width="0" hidden="1" customWidth="1"/>
    <col min="6925" max="6925" width="6.375" customWidth="1"/>
    <col min="6926" max="6927" width="0" hidden="1" customWidth="1"/>
    <col min="6928" max="6928" width="7" customWidth="1"/>
    <col min="6929" max="6934" width="0" hidden="1" customWidth="1"/>
    <col min="6935" max="6935" width="7" customWidth="1"/>
    <col min="6936" max="6941" width="0" hidden="1" customWidth="1"/>
    <col min="6942" max="6942" width="8" customWidth="1"/>
    <col min="6943" max="6944" width="0" hidden="1" customWidth="1"/>
    <col min="6945" max="6945" width="8.125" customWidth="1"/>
    <col min="6946" max="6953" width="0" hidden="1" customWidth="1"/>
    <col min="6954" max="6954" width="8.5" customWidth="1"/>
    <col min="6955" max="6963" width="0" hidden="1" customWidth="1"/>
    <col min="6964" max="6964" width="11.375"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80" width="0" hidden="1" customWidth="1"/>
    <col min="7181" max="7181" width="6.375" customWidth="1"/>
    <col min="7182" max="7183" width="0" hidden="1" customWidth="1"/>
    <col min="7184" max="7184" width="7" customWidth="1"/>
    <col min="7185" max="7190" width="0" hidden="1" customWidth="1"/>
    <col min="7191" max="7191" width="7" customWidth="1"/>
    <col min="7192" max="7197" width="0" hidden="1" customWidth="1"/>
    <col min="7198" max="7198" width="8" customWidth="1"/>
    <col min="7199" max="7200" width="0" hidden="1" customWidth="1"/>
    <col min="7201" max="7201" width="8.125" customWidth="1"/>
    <col min="7202" max="7209" width="0" hidden="1" customWidth="1"/>
    <col min="7210" max="7210" width="8.5" customWidth="1"/>
    <col min="7211" max="7219" width="0" hidden="1" customWidth="1"/>
    <col min="7220" max="7220" width="11.375"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6" width="0" hidden="1" customWidth="1"/>
    <col min="7437" max="7437" width="6.375" customWidth="1"/>
    <col min="7438" max="7439" width="0" hidden="1" customWidth="1"/>
    <col min="7440" max="7440" width="7" customWidth="1"/>
    <col min="7441" max="7446" width="0" hidden="1" customWidth="1"/>
    <col min="7447" max="7447" width="7" customWidth="1"/>
    <col min="7448" max="7453" width="0" hidden="1" customWidth="1"/>
    <col min="7454" max="7454" width="8" customWidth="1"/>
    <col min="7455" max="7456" width="0" hidden="1" customWidth="1"/>
    <col min="7457" max="7457" width="8.125" customWidth="1"/>
    <col min="7458" max="7465" width="0" hidden="1" customWidth="1"/>
    <col min="7466" max="7466" width="8.5" customWidth="1"/>
    <col min="7467" max="7475" width="0" hidden="1" customWidth="1"/>
    <col min="7476" max="7476" width="11.375"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2" width="0" hidden="1" customWidth="1"/>
    <col min="7693" max="7693" width="6.375" customWidth="1"/>
    <col min="7694" max="7695" width="0" hidden="1" customWidth="1"/>
    <col min="7696" max="7696" width="7" customWidth="1"/>
    <col min="7697" max="7702" width="0" hidden="1" customWidth="1"/>
    <col min="7703" max="7703" width="7" customWidth="1"/>
    <col min="7704" max="7709" width="0" hidden="1" customWidth="1"/>
    <col min="7710" max="7710" width="8" customWidth="1"/>
    <col min="7711" max="7712" width="0" hidden="1" customWidth="1"/>
    <col min="7713" max="7713" width="8.125" customWidth="1"/>
    <col min="7714" max="7721" width="0" hidden="1" customWidth="1"/>
    <col min="7722" max="7722" width="8.5" customWidth="1"/>
    <col min="7723" max="7731" width="0" hidden="1" customWidth="1"/>
    <col min="7732" max="7732" width="11.375"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8" width="0" hidden="1" customWidth="1"/>
    <col min="7949" max="7949" width="6.375" customWidth="1"/>
    <col min="7950" max="7951" width="0" hidden="1" customWidth="1"/>
    <col min="7952" max="7952" width="7" customWidth="1"/>
    <col min="7953" max="7958" width="0" hidden="1" customWidth="1"/>
    <col min="7959" max="7959" width="7" customWidth="1"/>
    <col min="7960" max="7965" width="0" hidden="1" customWidth="1"/>
    <col min="7966" max="7966" width="8" customWidth="1"/>
    <col min="7967" max="7968" width="0" hidden="1" customWidth="1"/>
    <col min="7969" max="7969" width="8.125" customWidth="1"/>
    <col min="7970" max="7977" width="0" hidden="1" customWidth="1"/>
    <col min="7978" max="7978" width="8.5" customWidth="1"/>
    <col min="7979" max="7987" width="0" hidden="1" customWidth="1"/>
    <col min="7988" max="7988" width="11.375"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4" width="0" hidden="1" customWidth="1"/>
    <col min="8205" max="8205" width="6.375" customWidth="1"/>
    <col min="8206" max="8207" width="0" hidden="1" customWidth="1"/>
    <col min="8208" max="8208" width="7" customWidth="1"/>
    <col min="8209" max="8214" width="0" hidden="1" customWidth="1"/>
    <col min="8215" max="8215" width="7" customWidth="1"/>
    <col min="8216" max="8221" width="0" hidden="1" customWidth="1"/>
    <col min="8222" max="8222" width="8" customWidth="1"/>
    <col min="8223" max="8224" width="0" hidden="1" customWidth="1"/>
    <col min="8225" max="8225" width="8.125" customWidth="1"/>
    <col min="8226" max="8233" width="0" hidden="1" customWidth="1"/>
    <col min="8234" max="8234" width="8.5" customWidth="1"/>
    <col min="8235" max="8243" width="0" hidden="1" customWidth="1"/>
    <col min="8244" max="8244" width="11.375"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60" width="0" hidden="1" customWidth="1"/>
    <col min="8461" max="8461" width="6.375" customWidth="1"/>
    <col min="8462" max="8463" width="0" hidden="1" customWidth="1"/>
    <col min="8464" max="8464" width="7" customWidth="1"/>
    <col min="8465" max="8470" width="0" hidden="1" customWidth="1"/>
    <col min="8471" max="8471" width="7" customWidth="1"/>
    <col min="8472" max="8477" width="0" hidden="1" customWidth="1"/>
    <col min="8478" max="8478" width="8" customWidth="1"/>
    <col min="8479" max="8480" width="0" hidden="1" customWidth="1"/>
    <col min="8481" max="8481" width="8.125" customWidth="1"/>
    <col min="8482" max="8489" width="0" hidden="1" customWidth="1"/>
    <col min="8490" max="8490" width="8.5" customWidth="1"/>
    <col min="8491" max="8499" width="0" hidden="1" customWidth="1"/>
    <col min="8500" max="8500" width="11.375"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6" width="0" hidden="1" customWidth="1"/>
    <col min="8717" max="8717" width="6.375" customWidth="1"/>
    <col min="8718" max="8719" width="0" hidden="1" customWidth="1"/>
    <col min="8720" max="8720" width="7" customWidth="1"/>
    <col min="8721" max="8726" width="0" hidden="1" customWidth="1"/>
    <col min="8727" max="8727" width="7" customWidth="1"/>
    <col min="8728" max="8733" width="0" hidden="1" customWidth="1"/>
    <col min="8734" max="8734" width="8" customWidth="1"/>
    <col min="8735" max="8736" width="0" hidden="1" customWidth="1"/>
    <col min="8737" max="8737" width="8.125" customWidth="1"/>
    <col min="8738" max="8745" width="0" hidden="1" customWidth="1"/>
    <col min="8746" max="8746" width="8.5" customWidth="1"/>
    <col min="8747" max="8755" width="0" hidden="1" customWidth="1"/>
    <col min="8756" max="8756" width="11.375"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2" width="0" hidden="1" customWidth="1"/>
    <col min="8973" max="8973" width="6.375" customWidth="1"/>
    <col min="8974" max="8975" width="0" hidden="1" customWidth="1"/>
    <col min="8976" max="8976" width="7" customWidth="1"/>
    <col min="8977" max="8982" width="0" hidden="1" customWidth="1"/>
    <col min="8983" max="8983" width="7" customWidth="1"/>
    <col min="8984" max="8989" width="0" hidden="1" customWidth="1"/>
    <col min="8990" max="8990" width="8" customWidth="1"/>
    <col min="8991" max="8992" width="0" hidden="1" customWidth="1"/>
    <col min="8993" max="8993" width="8.125" customWidth="1"/>
    <col min="8994" max="9001" width="0" hidden="1" customWidth="1"/>
    <col min="9002" max="9002" width="8.5" customWidth="1"/>
    <col min="9003" max="9011" width="0" hidden="1" customWidth="1"/>
    <col min="9012" max="9012" width="11.375"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8" width="0" hidden="1" customWidth="1"/>
    <col min="9229" max="9229" width="6.375" customWidth="1"/>
    <col min="9230" max="9231" width="0" hidden="1" customWidth="1"/>
    <col min="9232" max="9232" width="7" customWidth="1"/>
    <col min="9233" max="9238" width="0" hidden="1" customWidth="1"/>
    <col min="9239" max="9239" width="7" customWidth="1"/>
    <col min="9240" max="9245" width="0" hidden="1" customWidth="1"/>
    <col min="9246" max="9246" width="8" customWidth="1"/>
    <col min="9247" max="9248" width="0" hidden="1" customWidth="1"/>
    <col min="9249" max="9249" width="8.125" customWidth="1"/>
    <col min="9250" max="9257" width="0" hidden="1" customWidth="1"/>
    <col min="9258" max="9258" width="8.5" customWidth="1"/>
    <col min="9259" max="9267" width="0" hidden="1" customWidth="1"/>
    <col min="9268" max="9268" width="11.375"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4" width="0" hidden="1" customWidth="1"/>
    <col min="9485" max="9485" width="6.375" customWidth="1"/>
    <col min="9486" max="9487" width="0" hidden="1" customWidth="1"/>
    <col min="9488" max="9488" width="7" customWidth="1"/>
    <col min="9489" max="9494" width="0" hidden="1" customWidth="1"/>
    <col min="9495" max="9495" width="7" customWidth="1"/>
    <col min="9496" max="9501" width="0" hidden="1" customWidth="1"/>
    <col min="9502" max="9502" width="8" customWidth="1"/>
    <col min="9503" max="9504" width="0" hidden="1" customWidth="1"/>
    <col min="9505" max="9505" width="8.125" customWidth="1"/>
    <col min="9506" max="9513" width="0" hidden="1" customWidth="1"/>
    <col min="9514" max="9514" width="8.5" customWidth="1"/>
    <col min="9515" max="9523" width="0" hidden="1" customWidth="1"/>
    <col min="9524" max="9524" width="11.375"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40" width="0" hidden="1" customWidth="1"/>
    <col min="9741" max="9741" width="6.375" customWidth="1"/>
    <col min="9742" max="9743" width="0" hidden="1" customWidth="1"/>
    <col min="9744" max="9744" width="7" customWidth="1"/>
    <col min="9745" max="9750" width="0" hidden="1" customWidth="1"/>
    <col min="9751" max="9751" width="7" customWidth="1"/>
    <col min="9752" max="9757" width="0" hidden="1" customWidth="1"/>
    <col min="9758" max="9758" width="8" customWidth="1"/>
    <col min="9759" max="9760" width="0" hidden="1" customWidth="1"/>
    <col min="9761" max="9761" width="8.125" customWidth="1"/>
    <col min="9762" max="9769" width="0" hidden="1" customWidth="1"/>
    <col min="9770" max="9770" width="8.5" customWidth="1"/>
    <col min="9771" max="9779" width="0" hidden="1" customWidth="1"/>
    <col min="9780" max="9780" width="11.375"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6" width="0" hidden="1" customWidth="1"/>
    <col min="9997" max="9997" width="6.375" customWidth="1"/>
    <col min="9998" max="9999" width="0" hidden="1" customWidth="1"/>
    <col min="10000" max="10000" width="7" customWidth="1"/>
    <col min="10001" max="10006" width="0" hidden="1" customWidth="1"/>
    <col min="10007" max="10007" width="7" customWidth="1"/>
    <col min="10008" max="10013" width="0" hidden="1" customWidth="1"/>
    <col min="10014" max="10014" width="8" customWidth="1"/>
    <col min="10015" max="10016" width="0" hidden="1" customWidth="1"/>
    <col min="10017" max="10017" width="8.125" customWidth="1"/>
    <col min="10018" max="10025" width="0" hidden="1" customWidth="1"/>
    <col min="10026" max="10026" width="8.5" customWidth="1"/>
    <col min="10027" max="10035" width="0" hidden="1" customWidth="1"/>
    <col min="10036" max="10036" width="11.375"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2" width="0" hidden="1" customWidth="1"/>
    <col min="10253" max="10253" width="6.375" customWidth="1"/>
    <col min="10254" max="10255" width="0" hidden="1" customWidth="1"/>
    <col min="10256" max="10256" width="7" customWidth="1"/>
    <col min="10257" max="10262" width="0" hidden="1" customWidth="1"/>
    <col min="10263" max="10263" width="7" customWidth="1"/>
    <col min="10264" max="10269" width="0" hidden="1" customWidth="1"/>
    <col min="10270" max="10270" width="8" customWidth="1"/>
    <col min="10271" max="10272" width="0" hidden="1" customWidth="1"/>
    <col min="10273" max="10273" width="8.125" customWidth="1"/>
    <col min="10274" max="10281" width="0" hidden="1" customWidth="1"/>
    <col min="10282" max="10282" width="8.5" customWidth="1"/>
    <col min="10283" max="10291" width="0" hidden="1" customWidth="1"/>
    <col min="10292" max="10292" width="11.375"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8" width="0" hidden="1" customWidth="1"/>
    <col min="10509" max="10509" width="6.375" customWidth="1"/>
    <col min="10510" max="10511" width="0" hidden="1" customWidth="1"/>
    <col min="10512" max="10512" width="7" customWidth="1"/>
    <col min="10513" max="10518" width="0" hidden="1" customWidth="1"/>
    <col min="10519" max="10519" width="7" customWidth="1"/>
    <col min="10520" max="10525" width="0" hidden="1" customWidth="1"/>
    <col min="10526" max="10526" width="8" customWidth="1"/>
    <col min="10527" max="10528" width="0" hidden="1" customWidth="1"/>
    <col min="10529" max="10529" width="8.125" customWidth="1"/>
    <col min="10530" max="10537" width="0" hidden="1" customWidth="1"/>
    <col min="10538" max="10538" width="8.5" customWidth="1"/>
    <col min="10539" max="10547" width="0" hidden="1" customWidth="1"/>
    <col min="10548" max="10548" width="11.375"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4" width="0" hidden="1" customWidth="1"/>
    <col min="10765" max="10765" width="6.375" customWidth="1"/>
    <col min="10766" max="10767" width="0" hidden="1" customWidth="1"/>
    <col min="10768" max="10768" width="7" customWidth="1"/>
    <col min="10769" max="10774" width="0" hidden="1" customWidth="1"/>
    <col min="10775" max="10775" width="7" customWidth="1"/>
    <col min="10776" max="10781" width="0" hidden="1" customWidth="1"/>
    <col min="10782" max="10782" width="8" customWidth="1"/>
    <col min="10783" max="10784" width="0" hidden="1" customWidth="1"/>
    <col min="10785" max="10785" width="8.125" customWidth="1"/>
    <col min="10786" max="10793" width="0" hidden="1" customWidth="1"/>
    <col min="10794" max="10794" width="8.5" customWidth="1"/>
    <col min="10795" max="10803" width="0" hidden="1" customWidth="1"/>
    <col min="10804" max="10804" width="11.375"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20" width="0" hidden="1" customWidth="1"/>
    <col min="11021" max="11021" width="6.375" customWidth="1"/>
    <col min="11022" max="11023" width="0" hidden="1" customWidth="1"/>
    <col min="11024" max="11024" width="7" customWidth="1"/>
    <col min="11025" max="11030" width="0" hidden="1" customWidth="1"/>
    <col min="11031" max="11031" width="7" customWidth="1"/>
    <col min="11032" max="11037" width="0" hidden="1" customWidth="1"/>
    <col min="11038" max="11038" width="8" customWidth="1"/>
    <col min="11039" max="11040" width="0" hidden="1" customWidth="1"/>
    <col min="11041" max="11041" width="8.125" customWidth="1"/>
    <col min="11042" max="11049" width="0" hidden="1" customWidth="1"/>
    <col min="11050" max="11050" width="8.5" customWidth="1"/>
    <col min="11051" max="11059" width="0" hidden="1" customWidth="1"/>
    <col min="11060" max="11060" width="11.375"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6" width="0" hidden="1" customWidth="1"/>
    <col min="11277" max="11277" width="6.375" customWidth="1"/>
    <col min="11278" max="11279" width="0" hidden="1" customWidth="1"/>
    <col min="11280" max="11280" width="7" customWidth="1"/>
    <col min="11281" max="11286" width="0" hidden="1" customWidth="1"/>
    <col min="11287" max="11287" width="7" customWidth="1"/>
    <col min="11288" max="11293" width="0" hidden="1" customWidth="1"/>
    <col min="11294" max="11294" width="8" customWidth="1"/>
    <col min="11295" max="11296" width="0" hidden="1" customWidth="1"/>
    <col min="11297" max="11297" width="8.125" customWidth="1"/>
    <col min="11298" max="11305" width="0" hidden="1" customWidth="1"/>
    <col min="11306" max="11306" width="8.5" customWidth="1"/>
    <col min="11307" max="11315" width="0" hidden="1" customWidth="1"/>
    <col min="11316" max="11316" width="11.375"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2" width="0" hidden="1" customWidth="1"/>
    <col min="11533" max="11533" width="6.375" customWidth="1"/>
    <col min="11534" max="11535" width="0" hidden="1" customWidth="1"/>
    <col min="11536" max="11536" width="7" customWidth="1"/>
    <col min="11537" max="11542" width="0" hidden="1" customWidth="1"/>
    <col min="11543" max="11543" width="7" customWidth="1"/>
    <col min="11544" max="11549" width="0" hidden="1" customWidth="1"/>
    <col min="11550" max="11550" width="8" customWidth="1"/>
    <col min="11551" max="11552" width="0" hidden="1" customWidth="1"/>
    <col min="11553" max="11553" width="8.125" customWidth="1"/>
    <col min="11554" max="11561" width="0" hidden="1" customWidth="1"/>
    <col min="11562" max="11562" width="8.5" customWidth="1"/>
    <col min="11563" max="11571" width="0" hidden="1" customWidth="1"/>
    <col min="11572" max="11572" width="11.375"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8" width="0" hidden="1" customWidth="1"/>
    <col min="11789" max="11789" width="6.375" customWidth="1"/>
    <col min="11790" max="11791" width="0" hidden="1" customWidth="1"/>
    <col min="11792" max="11792" width="7" customWidth="1"/>
    <col min="11793" max="11798" width="0" hidden="1" customWidth="1"/>
    <col min="11799" max="11799" width="7" customWidth="1"/>
    <col min="11800" max="11805" width="0" hidden="1" customWidth="1"/>
    <col min="11806" max="11806" width="8" customWidth="1"/>
    <col min="11807" max="11808" width="0" hidden="1" customWidth="1"/>
    <col min="11809" max="11809" width="8.125" customWidth="1"/>
    <col min="11810" max="11817" width="0" hidden="1" customWidth="1"/>
    <col min="11818" max="11818" width="8.5" customWidth="1"/>
    <col min="11819" max="11827" width="0" hidden="1" customWidth="1"/>
    <col min="11828" max="11828" width="11.375"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4" width="0" hidden="1" customWidth="1"/>
    <col min="12045" max="12045" width="6.375" customWidth="1"/>
    <col min="12046" max="12047" width="0" hidden="1" customWidth="1"/>
    <col min="12048" max="12048" width="7" customWidth="1"/>
    <col min="12049" max="12054" width="0" hidden="1" customWidth="1"/>
    <col min="12055" max="12055" width="7" customWidth="1"/>
    <col min="12056" max="12061" width="0" hidden="1" customWidth="1"/>
    <col min="12062" max="12062" width="8" customWidth="1"/>
    <col min="12063" max="12064" width="0" hidden="1" customWidth="1"/>
    <col min="12065" max="12065" width="8.125" customWidth="1"/>
    <col min="12066" max="12073" width="0" hidden="1" customWidth="1"/>
    <col min="12074" max="12074" width="8.5" customWidth="1"/>
    <col min="12075" max="12083" width="0" hidden="1" customWidth="1"/>
    <col min="12084" max="12084" width="11.375"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300" width="0" hidden="1" customWidth="1"/>
    <col min="12301" max="12301" width="6.375" customWidth="1"/>
    <col min="12302" max="12303" width="0" hidden="1" customWidth="1"/>
    <col min="12304" max="12304" width="7" customWidth="1"/>
    <col min="12305" max="12310" width="0" hidden="1" customWidth="1"/>
    <col min="12311" max="12311" width="7" customWidth="1"/>
    <col min="12312" max="12317" width="0" hidden="1" customWidth="1"/>
    <col min="12318" max="12318" width="8" customWidth="1"/>
    <col min="12319" max="12320" width="0" hidden="1" customWidth="1"/>
    <col min="12321" max="12321" width="8.125" customWidth="1"/>
    <col min="12322" max="12329" width="0" hidden="1" customWidth="1"/>
    <col min="12330" max="12330" width="8.5" customWidth="1"/>
    <col min="12331" max="12339" width="0" hidden="1" customWidth="1"/>
    <col min="12340" max="12340" width="11.375"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6" width="0" hidden="1" customWidth="1"/>
    <col min="12557" max="12557" width="6.375" customWidth="1"/>
    <col min="12558" max="12559" width="0" hidden="1" customWidth="1"/>
    <col min="12560" max="12560" width="7" customWidth="1"/>
    <col min="12561" max="12566" width="0" hidden="1" customWidth="1"/>
    <col min="12567" max="12567" width="7" customWidth="1"/>
    <col min="12568" max="12573" width="0" hidden="1" customWidth="1"/>
    <col min="12574" max="12574" width="8" customWidth="1"/>
    <col min="12575" max="12576" width="0" hidden="1" customWidth="1"/>
    <col min="12577" max="12577" width="8.125" customWidth="1"/>
    <col min="12578" max="12585" width="0" hidden="1" customWidth="1"/>
    <col min="12586" max="12586" width="8.5" customWidth="1"/>
    <col min="12587" max="12595" width="0" hidden="1" customWidth="1"/>
    <col min="12596" max="12596" width="11.375"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2" width="0" hidden="1" customWidth="1"/>
    <col min="12813" max="12813" width="6.375" customWidth="1"/>
    <col min="12814" max="12815" width="0" hidden="1" customWidth="1"/>
    <col min="12816" max="12816" width="7" customWidth="1"/>
    <col min="12817" max="12822" width="0" hidden="1" customWidth="1"/>
    <col min="12823" max="12823" width="7" customWidth="1"/>
    <col min="12824" max="12829" width="0" hidden="1" customWidth="1"/>
    <col min="12830" max="12830" width="8" customWidth="1"/>
    <col min="12831" max="12832" width="0" hidden="1" customWidth="1"/>
    <col min="12833" max="12833" width="8.125" customWidth="1"/>
    <col min="12834" max="12841" width="0" hidden="1" customWidth="1"/>
    <col min="12842" max="12842" width="8.5" customWidth="1"/>
    <col min="12843" max="12851" width="0" hidden="1" customWidth="1"/>
    <col min="12852" max="12852" width="11.375"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8" width="0" hidden="1" customWidth="1"/>
    <col min="13069" max="13069" width="6.375" customWidth="1"/>
    <col min="13070" max="13071" width="0" hidden="1" customWidth="1"/>
    <col min="13072" max="13072" width="7" customWidth="1"/>
    <col min="13073" max="13078" width="0" hidden="1" customWidth="1"/>
    <col min="13079" max="13079" width="7" customWidth="1"/>
    <col min="13080" max="13085" width="0" hidden="1" customWidth="1"/>
    <col min="13086" max="13086" width="8" customWidth="1"/>
    <col min="13087" max="13088" width="0" hidden="1" customWidth="1"/>
    <col min="13089" max="13089" width="8.125" customWidth="1"/>
    <col min="13090" max="13097" width="0" hidden="1" customWidth="1"/>
    <col min="13098" max="13098" width="8.5" customWidth="1"/>
    <col min="13099" max="13107" width="0" hidden="1" customWidth="1"/>
    <col min="13108" max="13108" width="11.375"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4" width="0" hidden="1" customWidth="1"/>
    <col min="13325" max="13325" width="6.375" customWidth="1"/>
    <col min="13326" max="13327" width="0" hidden="1" customWidth="1"/>
    <col min="13328" max="13328" width="7" customWidth="1"/>
    <col min="13329" max="13334" width="0" hidden="1" customWidth="1"/>
    <col min="13335" max="13335" width="7" customWidth="1"/>
    <col min="13336" max="13341" width="0" hidden="1" customWidth="1"/>
    <col min="13342" max="13342" width="8" customWidth="1"/>
    <col min="13343" max="13344" width="0" hidden="1" customWidth="1"/>
    <col min="13345" max="13345" width="8.125" customWidth="1"/>
    <col min="13346" max="13353" width="0" hidden="1" customWidth="1"/>
    <col min="13354" max="13354" width="8.5" customWidth="1"/>
    <col min="13355" max="13363" width="0" hidden="1" customWidth="1"/>
    <col min="13364" max="13364" width="11.375"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80" width="0" hidden="1" customWidth="1"/>
    <col min="13581" max="13581" width="6.375" customWidth="1"/>
    <col min="13582" max="13583" width="0" hidden="1" customWidth="1"/>
    <col min="13584" max="13584" width="7" customWidth="1"/>
    <col min="13585" max="13590" width="0" hidden="1" customWidth="1"/>
    <col min="13591" max="13591" width="7" customWidth="1"/>
    <col min="13592" max="13597" width="0" hidden="1" customWidth="1"/>
    <col min="13598" max="13598" width="8" customWidth="1"/>
    <col min="13599" max="13600" width="0" hidden="1" customWidth="1"/>
    <col min="13601" max="13601" width="8.125" customWidth="1"/>
    <col min="13602" max="13609" width="0" hidden="1" customWidth="1"/>
    <col min="13610" max="13610" width="8.5" customWidth="1"/>
    <col min="13611" max="13619" width="0" hidden="1" customWidth="1"/>
    <col min="13620" max="13620" width="11.375"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6" width="0" hidden="1" customWidth="1"/>
    <col min="13837" max="13837" width="6.375" customWidth="1"/>
    <col min="13838" max="13839" width="0" hidden="1" customWidth="1"/>
    <col min="13840" max="13840" width="7" customWidth="1"/>
    <col min="13841" max="13846" width="0" hidden="1" customWidth="1"/>
    <col min="13847" max="13847" width="7" customWidth="1"/>
    <col min="13848" max="13853" width="0" hidden="1" customWidth="1"/>
    <col min="13854" max="13854" width="8" customWidth="1"/>
    <col min="13855" max="13856" width="0" hidden="1" customWidth="1"/>
    <col min="13857" max="13857" width="8.125" customWidth="1"/>
    <col min="13858" max="13865" width="0" hidden="1" customWidth="1"/>
    <col min="13866" max="13866" width="8.5" customWidth="1"/>
    <col min="13867" max="13875" width="0" hidden="1" customWidth="1"/>
    <col min="13876" max="13876" width="11.375"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2" width="0" hidden="1" customWidth="1"/>
    <col min="14093" max="14093" width="6.375" customWidth="1"/>
    <col min="14094" max="14095" width="0" hidden="1" customWidth="1"/>
    <col min="14096" max="14096" width="7" customWidth="1"/>
    <col min="14097" max="14102" width="0" hidden="1" customWidth="1"/>
    <col min="14103" max="14103" width="7" customWidth="1"/>
    <col min="14104" max="14109" width="0" hidden="1" customWidth="1"/>
    <col min="14110" max="14110" width="8" customWidth="1"/>
    <col min="14111" max="14112" width="0" hidden="1" customWidth="1"/>
    <col min="14113" max="14113" width="8.125" customWidth="1"/>
    <col min="14114" max="14121" width="0" hidden="1" customWidth="1"/>
    <col min="14122" max="14122" width="8.5" customWidth="1"/>
    <col min="14123" max="14131" width="0" hidden="1" customWidth="1"/>
    <col min="14132" max="14132" width="11.375"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8" width="0" hidden="1" customWidth="1"/>
    <col min="14349" max="14349" width="6.375" customWidth="1"/>
    <col min="14350" max="14351" width="0" hidden="1" customWidth="1"/>
    <col min="14352" max="14352" width="7" customWidth="1"/>
    <col min="14353" max="14358" width="0" hidden="1" customWidth="1"/>
    <col min="14359" max="14359" width="7" customWidth="1"/>
    <col min="14360" max="14365" width="0" hidden="1" customWidth="1"/>
    <col min="14366" max="14366" width="8" customWidth="1"/>
    <col min="14367" max="14368" width="0" hidden="1" customWidth="1"/>
    <col min="14369" max="14369" width="8.125" customWidth="1"/>
    <col min="14370" max="14377" width="0" hidden="1" customWidth="1"/>
    <col min="14378" max="14378" width="8.5" customWidth="1"/>
    <col min="14379" max="14387" width="0" hidden="1" customWidth="1"/>
    <col min="14388" max="14388" width="11.375"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4" width="0" hidden="1" customWidth="1"/>
    <col min="14605" max="14605" width="6.375" customWidth="1"/>
    <col min="14606" max="14607" width="0" hidden="1" customWidth="1"/>
    <col min="14608" max="14608" width="7" customWidth="1"/>
    <col min="14609" max="14614" width="0" hidden="1" customWidth="1"/>
    <col min="14615" max="14615" width="7" customWidth="1"/>
    <col min="14616" max="14621" width="0" hidden="1" customWidth="1"/>
    <col min="14622" max="14622" width="8" customWidth="1"/>
    <col min="14623" max="14624" width="0" hidden="1" customWidth="1"/>
    <col min="14625" max="14625" width="8.125" customWidth="1"/>
    <col min="14626" max="14633" width="0" hidden="1" customWidth="1"/>
    <col min="14634" max="14634" width="8.5" customWidth="1"/>
    <col min="14635" max="14643" width="0" hidden="1" customWidth="1"/>
    <col min="14644" max="14644" width="11.375"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60" width="0" hidden="1" customWidth="1"/>
    <col min="14861" max="14861" width="6.375" customWidth="1"/>
    <col min="14862" max="14863" width="0" hidden="1" customWidth="1"/>
    <col min="14864" max="14864" width="7" customWidth="1"/>
    <col min="14865" max="14870" width="0" hidden="1" customWidth="1"/>
    <col min="14871" max="14871" width="7" customWidth="1"/>
    <col min="14872" max="14877" width="0" hidden="1" customWidth="1"/>
    <col min="14878" max="14878" width="8" customWidth="1"/>
    <col min="14879" max="14880" width="0" hidden="1" customWidth="1"/>
    <col min="14881" max="14881" width="8.125" customWidth="1"/>
    <col min="14882" max="14889" width="0" hidden="1" customWidth="1"/>
    <col min="14890" max="14890" width="8.5" customWidth="1"/>
    <col min="14891" max="14899" width="0" hidden="1" customWidth="1"/>
    <col min="14900" max="14900" width="11.375"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6" width="0" hidden="1" customWidth="1"/>
    <col min="15117" max="15117" width="6.375" customWidth="1"/>
    <col min="15118" max="15119" width="0" hidden="1" customWidth="1"/>
    <col min="15120" max="15120" width="7" customWidth="1"/>
    <col min="15121" max="15126" width="0" hidden="1" customWidth="1"/>
    <col min="15127" max="15127" width="7" customWidth="1"/>
    <col min="15128" max="15133" width="0" hidden="1" customWidth="1"/>
    <col min="15134" max="15134" width="8" customWidth="1"/>
    <col min="15135" max="15136" width="0" hidden="1" customWidth="1"/>
    <col min="15137" max="15137" width="8.125" customWidth="1"/>
    <col min="15138" max="15145" width="0" hidden="1" customWidth="1"/>
    <col min="15146" max="15146" width="8.5" customWidth="1"/>
    <col min="15147" max="15155" width="0" hidden="1" customWidth="1"/>
    <col min="15156" max="15156" width="11.375"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2" width="0" hidden="1" customWidth="1"/>
    <col min="15373" max="15373" width="6.375" customWidth="1"/>
    <col min="15374" max="15375" width="0" hidden="1" customWidth="1"/>
    <col min="15376" max="15376" width="7" customWidth="1"/>
    <col min="15377" max="15382" width="0" hidden="1" customWidth="1"/>
    <col min="15383" max="15383" width="7" customWidth="1"/>
    <col min="15384" max="15389" width="0" hidden="1" customWidth="1"/>
    <col min="15390" max="15390" width="8" customWidth="1"/>
    <col min="15391" max="15392" width="0" hidden="1" customWidth="1"/>
    <col min="15393" max="15393" width="8.125" customWidth="1"/>
    <col min="15394" max="15401" width="0" hidden="1" customWidth="1"/>
    <col min="15402" max="15402" width="8.5" customWidth="1"/>
    <col min="15403" max="15411" width="0" hidden="1" customWidth="1"/>
    <col min="15412" max="15412" width="11.375"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8" width="0" hidden="1" customWidth="1"/>
    <col min="15629" max="15629" width="6.375" customWidth="1"/>
    <col min="15630" max="15631" width="0" hidden="1" customWidth="1"/>
    <col min="15632" max="15632" width="7" customWidth="1"/>
    <col min="15633" max="15638" width="0" hidden="1" customWidth="1"/>
    <col min="15639" max="15639" width="7" customWidth="1"/>
    <col min="15640" max="15645" width="0" hidden="1" customWidth="1"/>
    <col min="15646" max="15646" width="8" customWidth="1"/>
    <col min="15647" max="15648" width="0" hidden="1" customWidth="1"/>
    <col min="15649" max="15649" width="8.125" customWidth="1"/>
    <col min="15650" max="15657" width="0" hidden="1" customWidth="1"/>
    <col min="15658" max="15658" width="8.5" customWidth="1"/>
    <col min="15659" max="15667" width="0" hidden="1" customWidth="1"/>
    <col min="15668" max="15668" width="11.375"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4" width="0" hidden="1" customWidth="1"/>
    <col min="15885" max="15885" width="6.375" customWidth="1"/>
    <col min="15886" max="15887" width="0" hidden="1" customWidth="1"/>
    <col min="15888" max="15888" width="7" customWidth="1"/>
    <col min="15889" max="15894" width="0" hidden="1" customWidth="1"/>
    <col min="15895" max="15895" width="7" customWidth="1"/>
    <col min="15896" max="15901" width="0" hidden="1" customWidth="1"/>
    <col min="15902" max="15902" width="8" customWidth="1"/>
    <col min="15903" max="15904" width="0" hidden="1" customWidth="1"/>
    <col min="15905" max="15905" width="8.125" customWidth="1"/>
    <col min="15906" max="15913" width="0" hidden="1" customWidth="1"/>
    <col min="15914" max="15914" width="8.5" customWidth="1"/>
    <col min="15915" max="15923" width="0" hidden="1" customWidth="1"/>
    <col min="15924" max="15924" width="11.375"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40" width="0" hidden="1" customWidth="1"/>
    <col min="16141" max="16141" width="6.375" customWidth="1"/>
    <col min="16142" max="16143" width="0" hidden="1" customWidth="1"/>
    <col min="16144" max="16144" width="7" customWidth="1"/>
    <col min="16145" max="16150" width="0" hidden="1" customWidth="1"/>
    <col min="16151" max="16151" width="7" customWidth="1"/>
    <col min="16152" max="16157" width="0" hidden="1" customWidth="1"/>
    <col min="16158" max="16158" width="8" customWidth="1"/>
    <col min="16159" max="16160" width="0" hidden="1" customWidth="1"/>
    <col min="16161" max="16161" width="8.125" customWidth="1"/>
    <col min="16162" max="16169" width="0" hidden="1" customWidth="1"/>
    <col min="16170" max="16170" width="8.5" customWidth="1"/>
    <col min="16171" max="16179" width="0" hidden="1" customWidth="1"/>
    <col min="16180" max="16180" width="11.375" customWidth="1"/>
  </cols>
  <sheetData>
    <row r="1" spans="1:54" ht="18" thickBot="1" x14ac:dyDescent="0.2">
      <c r="C1" s="1" t="s">
        <v>179</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4" ht="17.25" x14ac:dyDescent="0.15">
      <c r="C2" s="9"/>
      <c r="D2" s="10"/>
      <c r="E2" s="11"/>
      <c r="F2" s="12"/>
      <c r="G2" s="13"/>
      <c r="H2" s="14"/>
      <c r="I2" s="15"/>
      <c r="J2" s="16" t="s">
        <v>180</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4"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4"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4"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4" ht="24"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4"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4" x14ac:dyDescent="0.15">
      <c r="C8" s="77" t="s">
        <v>36</v>
      </c>
      <c r="D8" s="78"/>
      <c r="E8" s="79">
        <v>8400.94</v>
      </c>
      <c r="F8" s="134">
        <v>2404576</v>
      </c>
      <c r="G8" s="134">
        <v>5460756</v>
      </c>
      <c r="H8" s="134">
        <v>2597675</v>
      </c>
      <c r="I8" s="134">
        <v>2863081</v>
      </c>
      <c r="J8" s="83">
        <v>-1490</v>
      </c>
      <c r="K8" s="84">
        <v>-699</v>
      </c>
      <c r="L8" s="85">
        <v>-791</v>
      </c>
      <c r="M8" s="83">
        <v>-2611</v>
      </c>
      <c r="N8" s="84">
        <v>-1340</v>
      </c>
      <c r="O8" s="85">
        <v>-1271</v>
      </c>
      <c r="P8" s="83">
        <v>2934</v>
      </c>
      <c r="Q8" s="84">
        <v>1473</v>
      </c>
      <c r="R8" s="85">
        <v>1461</v>
      </c>
      <c r="S8" s="86">
        <v>1446</v>
      </c>
      <c r="T8" s="87">
        <v>1428</v>
      </c>
      <c r="U8" s="87">
        <v>27</v>
      </c>
      <c r="V8" s="88">
        <v>33</v>
      </c>
      <c r="W8" s="83">
        <v>5545</v>
      </c>
      <c r="X8" s="84">
        <v>2813</v>
      </c>
      <c r="Y8" s="85">
        <v>2732</v>
      </c>
      <c r="Z8" s="86">
        <v>2777</v>
      </c>
      <c r="AA8" s="87">
        <v>2699</v>
      </c>
      <c r="AB8" s="87">
        <v>36</v>
      </c>
      <c r="AC8" s="88">
        <v>33</v>
      </c>
      <c r="AD8" s="89">
        <v>1121</v>
      </c>
      <c r="AE8" s="90">
        <v>641</v>
      </c>
      <c r="AF8" s="91">
        <v>480</v>
      </c>
      <c r="AG8" s="89">
        <v>15808</v>
      </c>
      <c r="AH8" s="90">
        <v>8205</v>
      </c>
      <c r="AI8" s="92">
        <v>7603</v>
      </c>
      <c r="AJ8" s="93">
        <v>6412</v>
      </c>
      <c r="AK8" s="94">
        <v>6262</v>
      </c>
      <c r="AL8" s="94">
        <v>1688</v>
      </c>
      <c r="AM8" s="95">
        <v>1252</v>
      </c>
      <c r="AN8" s="96">
        <v>105</v>
      </c>
      <c r="AO8" s="91">
        <v>89</v>
      </c>
      <c r="AP8" s="97">
        <v>14687</v>
      </c>
      <c r="AQ8" s="90">
        <v>7564</v>
      </c>
      <c r="AR8" s="92">
        <v>7123</v>
      </c>
      <c r="AS8" s="93">
        <v>6541</v>
      </c>
      <c r="AT8" s="94">
        <v>6263</v>
      </c>
      <c r="AU8" s="94">
        <v>836</v>
      </c>
      <c r="AV8" s="95">
        <v>662</v>
      </c>
      <c r="AW8" s="96">
        <v>187</v>
      </c>
      <c r="AX8" s="91">
        <v>198</v>
      </c>
      <c r="AY8" s="98">
        <v>630</v>
      </c>
    </row>
    <row r="9" spans="1:54" x14ac:dyDescent="0.15">
      <c r="C9" s="99" t="s">
        <v>37</v>
      </c>
      <c r="D9" s="24"/>
      <c r="E9" s="100"/>
      <c r="F9" s="101">
        <v>630</v>
      </c>
      <c r="G9" s="102">
        <v>-1490</v>
      </c>
      <c r="H9" s="102">
        <v>-699</v>
      </c>
      <c r="I9" s="103">
        <v>-791</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4" x14ac:dyDescent="0.15">
      <c r="C10" s="77" t="s">
        <v>38</v>
      </c>
      <c r="D10" s="78"/>
      <c r="E10" s="119">
        <v>6660.57</v>
      </c>
      <c r="F10" s="134">
        <v>2310826</v>
      </c>
      <c r="G10" s="134">
        <v>5214626</v>
      </c>
      <c r="H10" s="134">
        <v>2479107</v>
      </c>
      <c r="I10" s="134">
        <v>2735519</v>
      </c>
      <c r="J10" s="121">
        <v>-1339</v>
      </c>
      <c r="K10" s="84">
        <v>-649</v>
      </c>
      <c r="L10" s="85">
        <v>-690</v>
      </c>
      <c r="M10" s="121">
        <v>-2403</v>
      </c>
      <c r="N10" s="84">
        <v>-1231</v>
      </c>
      <c r="O10" s="85">
        <v>-1172</v>
      </c>
      <c r="P10" s="121">
        <v>2816</v>
      </c>
      <c r="Q10" s="84">
        <v>1414</v>
      </c>
      <c r="R10" s="85">
        <v>1402</v>
      </c>
      <c r="S10" s="86">
        <v>1387</v>
      </c>
      <c r="T10" s="87">
        <v>1370</v>
      </c>
      <c r="U10" s="87">
        <v>27</v>
      </c>
      <c r="V10" s="88">
        <v>32</v>
      </c>
      <c r="W10" s="121">
        <v>5219</v>
      </c>
      <c r="X10" s="84">
        <v>2645</v>
      </c>
      <c r="Y10" s="85">
        <v>2574</v>
      </c>
      <c r="Z10" s="86">
        <v>2609</v>
      </c>
      <c r="AA10" s="87">
        <v>2541</v>
      </c>
      <c r="AB10" s="87">
        <v>36</v>
      </c>
      <c r="AC10" s="88">
        <v>33</v>
      </c>
      <c r="AD10" s="96">
        <v>1064</v>
      </c>
      <c r="AE10" s="90">
        <v>582</v>
      </c>
      <c r="AF10" s="91">
        <v>482</v>
      </c>
      <c r="AG10" s="96">
        <v>15227</v>
      </c>
      <c r="AH10" s="90">
        <v>7902</v>
      </c>
      <c r="AI10" s="92">
        <v>7325</v>
      </c>
      <c r="AJ10" s="93">
        <v>6184</v>
      </c>
      <c r="AK10" s="94">
        <v>6041</v>
      </c>
      <c r="AL10" s="94">
        <v>1614</v>
      </c>
      <c r="AM10" s="95">
        <v>1203</v>
      </c>
      <c r="AN10" s="96">
        <v>104</v>
      </c>
      <c r="AO10" s="91">
        <v>81</v>
      </c>
      <c r="AP10" s="122">
        <v>14163</v>
      </c>
      <c r="AQ10" s="90">
        <v>7320</v>
      </c>
      <c r="AR10" s="92">
        <v>6843</v>
      </c>
      <c r="AS10" s="93">
        <v>6334</v>
      </c>
      <c r="AT10" s="94">
        <v>6027</v>
      </c>
      <c r="AU10" s="94">
        <v>808</v>
      </c>
      <c r="AV10" s="95">
        <v>627</v>
      </c>
      <c r="AW10" s="96">
        <v>178</v>
      </c>
      <c r="AX10" s="91">
        <v>189</v>
      </c>
      <c r="AY10" s="98">
        <v>611</v>
      </c>
    </row>
    <row r="11" spans="1:54" x14ac:dyDescent="0.15">
      <c r="C11" s="99" t="s">
        <v>37</v>
      </c>
      <c r="D11" s="24"/>
      <c r="E11" s="100"/>
      <c r="F11" s="101">
        <v>611</v>
      </c>
      <c r="G11" s="103">
        <v>-1339</v>
      </c>
      <c r="H11" s="103">
        <v>-649</v>
      </c>
      <c r="I11" s="103">
        <v>-690</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4" x14ac:dyDescent="0.15">
      <c r="C12" s="77" t="s">
        <v>39</v>
      </c>
      <c r="D12" s="78"/>
      <c r="E12" s="119">
        <v>1740.38</v>
      </c>
      <c r="F12" s="134">
        <v>93750</v>
      </c>
      <c r="G12" s="134">
        <v>246130</v>
      </c>
      <c r="H12" s="134">
        <v>118568</v>
      </c>
      <c r="I12" s="134">
        <v>127562</v>
      </c>
      <c r="J12" s="121">
        <v>-151</v>
      </c>
      <c r="K12" s="84">
        <v>-50</v>
      </c>
      <c r="L12" s="85">
        <v>-101</v>
      </c>
      <c r="M12" s="121">
        <v>-208</v>
      </c>
      <c r="N12" s="84">
        <v>-109</v>
      </c>
      <c r="O12" s="85">
        <v>-99</v>
      </c>
      <c r="P12" s="121">
        <v>118</v>
      </c>
      <c r="Q12" s="84">
        <v>59</v>
      </c>
      <c r="R12" s="85">
        <v>59</v>
      </c>
      <c r="S12" s="86">
        <v>59</v>
      </c>
      <c r="T12" s="87">
        <v>58</v>
      </c>
      <c r="U12" s="87">
        <v>0</v>
      </c>
      <c r="V12" s="88">
        <v>1</v>
      </c>
      <c r="W12" s="121">
        <v>326</v>
      </c>
      <c r="X12" s="84">
        <v>168</v>
      </c>
      <c r="Y12" s="85">
        <v>158</v>
      </c>
      <c r="Z12" s="86">
        <v>168</v>
      </c>
      <c r="AA12" s="87">
        <v>158</v>
      </c>
      <c r="AB12" s="87">
        <v>0</v>
      </c>
      <c r="AC12" s="88">
        <v>0</v>
      </c>
      <c r="AD12" s="96">
        <v>57</v>
      </c>
      <c r="AE12" s="90">
        <v>59</v>
      </c>
      <c r="AF12" s="91">
        <v>-2</v>
      </c>
      <c r="AG12" s="96">
        <v>581</v>
      </c>
      <c r="AH12" s="90">
        <v>303</v>
      </c>
      <c r="AI12" s="92">
        <v>278</v>
      </c>
      <c r="AJ12" s="93">
        <v>228</v>
      </c>
      <c r="AK12" s="94">
        <v>221</v>
      </c>
      <c r="AL12" s="94">
        <v>74</v>
      </c>
      <c r="AM12" s="95">
        <v>49</v>
      </c>
      <c r="AN12" s="96">
        <v>1</v>
      </c>
      <c r="AO12" s="91">
        <v>8</v>
      </c>
      <c r="AP12" s="122">
        <v>524</v>
      </c>
      <c r="AQ12" s="90">
        <v>244</v>
      </c>
      <c r="AR12" s="92">
        <v>280</v>
      </c>
      <c r="AS12" s="93">
        <v>207</v>
      </c>
      <c r="AT12" s="94">
        <v>236</v>
      </c>
      <c r="AU12" s="94">
        <v>28</v>
      </c>
      <c r="AV12" s="95">
        <v>35</v>
      </c>
      <c r="AW12" s="96">
        <v>9</v>
      </c>
      <c r="AX12" s="91">
        <v>9</v>
      </c>
      <c r="AY12" s="98">
        <v>19</v>
      </c>
    </row>
    <row r="13" spans="1:54" x14ac:dyDescent="0.15">
      <c r="C13" s="99" t="s">
        <v>37</v>
      </c>
      <c r="D13" s="24"/>
      <c r="E13" s="100"/>
      <c r="F13" s="101">
        <v>19</v>
      </c>
      <c r="G13" s="103">
        <v>-151</v>
      </c>
      <c r="H13" s="103">
        <v>-50</v>
      </c>
      <c r="I13" s="103">
        <v>-101</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c r="AZ13" s="264"/>
      <c r="BA13" s="264"/>
      <c r="BB13" s="264"/>
    </row>
    <row r="14" spans="1:54" x14ac:dyDescent="0.15">
      <c r="A14">
        <v>1</v>
      </c>
      <c r="C14" s="77" t="s">
        <v>40</v>
      </c>
      <c r="D14" s="24"/>
      <c r="E14" s="119">
        <v>557.01</v>
      </c>
      <c r="F14" s="134">
        <v>735556</v>
      </c>
      <c r="G14" s="134">
        <v>1524104</v>
      </c>
      <c r="H14" s="134">
        <v>716106</v>
      </c>
      <c r="I14" s="134">
        <v>807998</v>
      </c>
      <c r="J14" s="83">
        <v>-231</v>
      </c>
      <c r="K14" s="126">
        <v>-91</v>
      </c>
      <c r="L14" s="127">
        <v>-140</v>
      </c>
      <c r="M14" s="83">
        <v>-717</v>
      </c>
      <c r="N14" s="126">
        <v>-369</v>
      </c>
      <c r="O14" s="127">
        <v>-348</v>
      </c>
      <c r="P14" s="83">
        <v>786</v>
      </c>
      <c r="Q14" s="126">
        <v>385</v>
      </c>
      <c r="R14" s="127">
        <v>401</v>
      </c>
      <c r="S14" s="83">
        <v>374</v>
      </c>
      <c r="T14" s="126">
        <v>382</v>
      </c>
      <c r="U14" s="126">
        <v>11</v>
      </c>
      <c r="V14" s="127">
        <v>19</v>
      </c>
      <c r="W14" s="83">
        <v>1503</v>
      </c>
      <c r="X14" s="126">
        <v>754</v>
      </c>
      <c r="Y14" s="127">
        <v>749</v>
      </c>
      <c r="Z14" s="83">
        <v>734</v>
      </c>
      <c r="AA14" s="126">
        <v>733</v>
      </c>
      <c r="AB14" s="126">
        <v>20</v>
      </c>
      <c r="AC14" s="127">
        <v>16</v>
      </c>
      <c r="AD14" s="89">
        <v>486</v>
      </c>
      <c r="AE14" s="128">
        <v>278</v>
      </c>
      <c r="AF14" s="129">
        <v>208</v>
      </c>
      <c r="AG14" s="89">
        <v>5735</v>
      </c>
      <c r="AH14" s="128">
        <v>2914</v>
      </c>
      <c r="AI14" s="130">
        <v>2821</v>
      </c>
      <c r="AJ14" s="89">
        <v>2119</v>
      </c>
      <c r="AK14" s="128">
        <v>2234</v>
      </c>
      <c r="AL14" s="128">
        <v>757</v>
      </c>
      <c r="AM14" s="129">
        <v>559</v>
      </c>
      <c r="AN14" s="89">
        <v>38</v>
      </c>
      <c r="AO14" s="129">
        <v>28</v>
      </c>
      <c r="AP14" s="89">
        <v>5249</v>
      </c>
      <c r="AQ14" s="131">
        <v>2636</v>
      </c>
      <c r="AR14" s="129">
        <v>2613</v>
      </c>
      <c r="AS14" s="89">
        <v>2217</v>
      </c>
      <c r="AT14" s="128">
        <v>2285</v>
      </c>
      <c r="AU14" s="128">
        <v>333</v>
      </c>
      <c r="AV14" s="129">
        <v>232</v>
      </c>
      <c r="AW14" s="89">
        <v>86</v>
      </c>
      <c r="AX14" s="129">
        <v>96</v>
      </c>
      <c r="AY14" s="132">
        <v>334</v>
      </c>
      <c r="AZ14" s="264"/>
    </row>
    <row r="15" spans="1:54" x14ac:dyDescent="0.15">
      <c r="A15">
        <v>2</v>
      </c>
      <c r="C15" s="77" t="s">
        <v>41</v>
      </c>
      <c r="D15" s="24"/>
      <c r="E15" s="119">
        <v>169.15</v>
      </c>
      <c r="F15" s="134">
        <v>480096</v>
      </c>
      <c r="G15" s="134">
        <v>1038994</v>
      </c>
      <c r="H15" s="134">
        <v>490258</v>
      </c>
      <c r="I15" s="134">
        <v>548736</v>
      </c>
      <c r="J15" s="121">
        <v>-119</v>
      </c>
      <c r="K15" s="84">
        <v>-60</v>
      </c>
      <c r="L15" s="85">
        <v>-59</v>
      </c>
      <c r="M15" s="121">
        <v>-307</v>
      </c>
      <c r="N15" s="84">
        <v>-176</v>
      </c>
      <c r="O15" s="85">
        <v>-131</v>
      </c>
      <c r="P15" s="121">
        <v>624</v>
      </c>
      <c r="Q15" s="84">
        <v>316</v>
      </c>
      <c r="R15" s="85">
        <v>308</v>
      </c>
      <c r="S15" s="86">
        <v>312</v>
      </c>
      <c r="T15" s="87">
        <v>304</v>
      </c>
      <c r="U15" s="87">
        <v>4</v>
      </c>
      <c r="V15" s="88">
        <v>4</v>
      </c>
      <c r="W15" s="121">
        <v>931</v>
      </c>
      <c r="X15" s="84">
        <v>492</v>
      </c>
      <c r="Y15" s="85">
        <v>439</v>
      </c>
      <c r="Z15" s="86">
        <v>487</v>
      </c>
      <c r="AA15" s="87">
        <v>432</v>
      </c>
      <c r="AB15" s="87">
        <v>5</v>
      </c>
      <c r="AC15" s="88">
        <v>7</v>
      </c>
      <c r="AD15" s="96">
        <v>188</v>
      </c>
      <c r="AE15" s="90">
        <v>116</v>
      </c>
      <c r="AF15" s="91">
        <v>72</v>
      </c>
      <c r="AG15" s="96">
        <v>3191</v>
      </c>
      <c r="AH15" s="90">
        <v>1648</v>
      </c>
      <c r="AI15" s="92">
        <v>1543</v>
      </c>
      <c r="AJ15" s="93">
        <v>1405</v>
      </c>
      <c r="AK15" s="94">
        <v>1366</v>
      </c>
      <c r="AL15" s="94">
        <v>224</v>
      </c>
      <c r="AM15" s="95">
        <v>159</v>
      </c>
      <c r="AN15" s="96">
        <v>19</v>
      </c>
      <c r="AO15" s="91">
        <v>18</v>
      </c>
      <c r="AP15" s="122">
        <v>3003</v>
      </c>
      <c r="AQ15" s="90">
        <v>1532</v>
      </c>
      <c r="AR15" s="92">
        <v>1471</v>
      </c>
      <c r="AS15" s="93">
        <v>1406</v>
      </c>
      <c r="AT15" s="94">
        <v>1324</v>
      </c>
      <c r="AU15" s="94">
        <v>98</v>
      </c>
      <c r="AV15" s="95">
        <v>117</v>
      </c>
      <c r="AW15" s="96">
        <v>28</v>
      </c>
      <c r="AX15" s="91">
        <v>30</v>
      </c>
      <c r="AY15" s="98">
        <v>76</v>
      </c>
    </row>
    <row r="16" spans="1:54" x14ac:dyDescent="0.15">
      <c r="A16">
        <v>3</v>
      </c>
      <c r="C16" s="77" t="s">
        <v>42</v>
      </c>
      <c r="D16" s="24"/>
      <c r="E16" s="133">
        <v>480.89</v>
      </c>
      <c r="F16" s="134">
        <v>295032</v>
      </c>
      <c r="G16" s="134">
        <v>715427</v>
      </c>
      <c r="H16" s="134">
        <v>336708</v>
      </c>
      <c r="I16" s="134">
        <v>378719</v>
      </c>
      <c r="J16" s="121">
        <v>-100</v>
      </c>
      <c r="K16" s="84">
        <v>-53</v>
      </c>
      <c r="L16" s="85">
        <v>-47</v>
      </c>
      <c r="M16" s="121">
        <v>-222</v>
      </c>
      <c r="N16" s="84">
        <v>-124</v>
      </c>
      <c r="O16" s="85">
        <v>-98</v>
      </c>
      <c r="P16" s="121">
        <v>409</v>
      </c>
      <c r="Q16" s="84">
        <v>201</v>
      </c>
      <c r="R16" s="85">
        <v>208</v>
      </c>
      <c r="S16" s="86">
        <v>197</v>
      </c>
      <c r="T16" s="87">
        <v>206</v>
      </c>
      <c r="U16" s="87">
        <v>4</v>
      </c>
      <c r="V16" s="88">
        <v>2</v>
      </c>
      <c r="W16" s="121">
        <v>631</v>
      </c>
      <c r="X16" s="84">
        <v>325</v>
      </c>
      <c r="Y16" s="85">
        <v>306</v>
      </c>
      <c r="Z16" s="86">
        <v>324</v>
      </c>
      <c r="AA16" s="87">
        <v>301</v>
      </c>
      <c r="AB16" s="87">
        <v>1</v>
      </c>
      <c r="AC16" s="88">
        <v>5</v>
      </c>
      <c r="AD16" s="96">
        <v>122</v>
      </c>
      <c r="AE16" s="90">
        <v>71</v>
      </c>
      <c r="AF16" s="91">
        <v>51</v>
      </c>
      <c r="AG16" s="96">
        <v>2062</v>
      </c>
      <c r="AH16" s="90">
        <v>1072</v>
      </c>
      <c r="AI16" s="92">
        <v>990</v>
      </c>
      <c r="AJ16" s="93">
        <v>913</v>
      </c>
      <c r="AK16" s="94">
        <v>885</v>
      </c>
      <c r="AL16" s="94">
        <v>145</v>
      </c>
      <c r="AM16" s="95">
        <v>94</v>
      </c>
      <c r="AN16" s="96">
        <v>14</v>
      </c>
      <c r="AO16" s="91">
        <v>11</v>
      </c>
      <c r="AP16" s="122">
        <v>1940</v>
      </c>
      <c r="AQ16" s="90">
        <v>1001</v>
      </c>
      <c r="AR16" s="92">
        <v>939</v>
      </c>
      <c r="AS16" s="93">
        <v>894</v>
      </c>
      <c r="AT16" s="94">
        <v>867</v>
      </c>
      <c r="AU16" s="94">
        <v>95</v>
      </c>
      <c r="AV16" s="95">
        <v>57</v>
      </c>
      <c r="AW16" s="96">
        <v>12</v>
      </c>
      <c r="AX16" s="91">
        <v>15</v>
      </c>
      <c r="AY16" s="98">
        <v>131</v>
      </c>
    </row>
    <row r="17" spans="1:54" s="2" customFormat="1" x14ac:dyDescent="0.15">
      <c r="A17">
        <v>4</v>
      </c>
      <c r="B17"/>
      <c r="C17" s="77" t="s">
        <v>43</v>
      </c>
      <c r="D17" s="24"/>
      <c r="E17" s="119">
        <v>266.33</v>
      </c>
      <c r="F17" s="134">
        <v>302874</v>
      </c>
      <c r="G17" s="134">
        <v>715851</v>
      </c>
      <c r="H17" s="134">
        <v>347452</v>
      </c>
      <c r="I17" s="134">
        <v>368399</v>
      </c>
      <c r="J17" s="121">
        <v>-48</v>
      </c>
      <c r="K17" s="84">
        <v>-61</v>
      </c>
      <c r="L17" s="85">
        <v>13</v>
      </c>
      <c r="M17" s="121">
        <v>-255</v>
      </c>
      <c r="N17" s="84">
        <v>-135</v>
      </c>
      <c r="O17" s="85">
        <v>-120</v>
      </c>
      <c r="P17" s="121">
        <v>417</v>
      </c>
      <c r="Q17" s="84">
        <v>215</v>
      </c>
      <c r="R17" s="85">
        <v>202</v>
      </c>
      <c r="S17" s="86">
        <v>213</v>
      </c>
      <c r="T17" s="87">
        <v>202</v>
      </c>
      <c r="U17" s="87">
        <v>2</v>
      </c>
      <c r="V17" s="88">
        <v>0</v>
      </c>
      <c r="W17" s="121">
        <v>672</v>
      </c>
      <c r="X17" s="84">
        <v>350</v>
      </c>
      <c r="Y17" s="85">
        <v>322</v>
      </c>
      <c r="Z17" s="86">
        <v>348</v>
      </c>
      <c r="AA17" s="87">
        <v>320</v>
      </c>
      <c r="AB17" s="87">
        <v>2</v>
      </c>
      <c r="AC17" s="88">
        <v>2</v>
      </c>
      <c r="AD17" s="96">
        <v>207</v>
      </c>
      <c r="AE17" s="90">
        <v>74</v>
      </c>
      <c r="AF17" s="91">
        <v>133</v>
      </c>
      <c r="AG17" s="96">
        <v>1733</v>
      </c>
      <c r="AH17" s="90">
        <v>890</v>
      </c>
      <c r="AI17" s="92">
        <v>843</v>
      </c>
      <c r="AJ17" s="93">
        <v>809</v>
      </c>
      <c r="AK17" s="94">
        <v>774</v>
      </c>
      <c r="AL17" s="94">
        <v>69</v>
      </c>
      <c r="AM17" s="95">
        <v>55</v>
      </c>
      <c r="AN17" s="96">
        <v>12</v>
      </c>
      <c r="AO17" s="91">
        <v>14</v>
      </c>
      <c r="AP17" s="122">
        <v>1526</v>
      </c>
      <c r="AQ17" s="90">
        <v>816</v>
      </c>
      <c r="AR17" s="92">
        <v>710</v>
      </c>
      <c r="AS17" s="93">
        <v>734</v>
      </c>
      <c r="AT17" s="94">
        <v>658</v>
      </c>
      <c r="AU17" s="94">
        <v>60</v>
      </c>
      <c r="AV17" s="95">
        <v>34</v>
      </c>
      <c r="AW17" s="96">
        <v>22</v>
      </c>
      <c r="AX17" s="91">
        <v>18</v>
      </c>
      <c r="AY17" s="98">
        <v>42</v>
      </c>
    </row>
    <row r="18" spans="1:54" s="2" customFormat="1" x14ac:dyDescent="0.15">
      <c r="A18" s="2">
        <v>5</v>
      </c>
      <c r="C18" s="77" t="s">
        <v>44</v>
      </c>
      <c r="D18" s="78"/>
      <c r="E18" s="133">
        <v>895.61000000000013</v>
      </c>
      <c r="F18" s="134">
        <v>103298</v>
      </c>
      <c r="G18" s="134">
        <v>263609</v>
      </c>
      <c r="H18" s="134">
        <v>128097</v>
      </c>
      <c r="I18" s="134">
        <v>135512</v>
      </c>
      <c r="J18" s="121">
        <v>-181</v>
      </c>
      <c r="K18" s="84">
        <v>-80</v>
      </c>
      <c r="L18" s="85">
        <v>-101</v>
      </c>
      <c r="M18" s="121">
        <v>-189</v>
      </c>
      <c r="N18" s="84">
        <v>-85</v>
      </c>
      <c r="O18" s="85">
        <v>-104</v>
      </c>
      <c r="P18" s="121">
        <v>110</v>
      </c>
      <c r="Q18" s="84">
        <v>61</v>
      </c>
      <c r="R18" s="85">
        <v>49</v>
      </c>
      <c r="S18" s="86">
        <v>58</v>
      </c>
      <c r="T18" s="87">
        <v>46</v>
      </c>
      <c r="U18" s="87">
        <v>3</v>
      </c>
      <c r="V18" s="88">
        <v>3</v>
      </c>
      <c r="W18" s="121">
        <v>299</v>
      </c>
      <c r="X18" s="84">
        <v>146</v>
      </c>
      <c r="Y18" s="85">
        <v>153</v>
      </c>
      <c r="Z18" s="86">
        <v>145</v>
      </c>
      <c r="AA18" s="87">
        <v>153</v>
      </c>
      <c r="AB18" s="87">
        <v>1</v>
      </c>
      <c r="AC18" s="88">
        <v>0</v>
      </c>
      <c r="AD18" s="96">
        <v>8</v>
      </c>
      <c r="AE18" s="90">
        <v>5</v>
      </c>
      <c r="AF18" s="91">
        <v>3</v>
      </c>
      <c r="AG18" s="96">
        <v>742</v>
      </c>
      <c r="AH18" s="90">
        <v>405</v>
      </c>
      <c r="AI18" s="92">
        <v>337</v>
      </c>
      <c r="AJ18" s="93">
        <v>246</v>
      </c>
      <c r="AK18" s="94">
        <v>203</v>
      </c>
      <c r="AL18" s="94">
        <v>149</v>
      </c>
      <c r="AM18" s="95">
        <v>134</v>
      </c>
      <c r="AN18" s="96">
        <v>10</v>
      </c>
      <c r="AO18" s="91">
        <v>0</v>
      </c>
      <c r="AP18" s="122">
        <v>734</v>
      </c>
      <c r="AQ18" s="90">
        <v>400</v>
      </c>
      <c r="AR18" s="92">
        <v>334</v>
      </c>
      <c r="AS18" s="93">
        <v>286</v>
      </c>
      <c r="AT18" s="94">
        <v>243</v>
      </c>
      <c r="AU18" s="94">
        <v>106</v>
      </c>
      <c r="AV18" s="95">
        <v>83</v>
      </c>
      <c r="AW18" s="96">
        <v>8</v>
      </c>
      <c r="AX18" s="91">
        <v>8</v>
      </c>
      <c r="AY18" s="98">
        <v>14</v>
      </c>
    </row>
    <row r="19" spans="1:54" s="2" customFormat="1" x14ac:dyDescent="0.15">
      <c r="A19" s="2">
        <v>6</v>
      </c>
      <c r="C19" s="135" t="s">
        <v>45</v>
      </c>
      <c r="D19" s="78"/>
      <c r="E19" s="133">
        <v>865.17</v>
      </c>
      <c r="F19" s="134">
        <v>240170</v>
      </c>
      <c r="G19" s="134">
        <v>571146</v>
      </c>
      <c r="H19" s="134">
        <v>276229</v>
      </c>
      <c r="I19" s="134">
        <v>294917</v>
      </c>
      <c r="J19" s="121">
        <v>-383</v>
      </c>
      <c r="K19" s="84">
        <v>-198</v>
      </c>
      <c r="L19" s="85">
        <v>-185</v>
      </c>
      <c r="M19" s="121">
        <v>-292</v>
      </c>
      <c r="N19" s="84">
        <v>-175</v>
      </c>
      <c r="O19" s="85">
        <v>-117</v>
      </c>
      <c r="P19" s="121">
        <v>310</v>
      </c>
      <c r="Q19" s="84">
        <v>146</v>
      </c>
      <c r="R19" s="85">
        <v>164</v>
      </c>
      <c r="S19" s="86">
        <v>146</v>
      </c>
      <c r="T19" s="87">
        <v>160</v>
      </c>
      <c r="U19" s="87">
        <v>0</v>
      </c>
      <c r="V19" s="88">
        <v>4</v>
      </c>
      <c r="W19" s="121">
        <v>602</v>
      </c>
      <c r="X19" s="84">
        <v>321</v>
      </c>
      <c r="Y19" s="85">
        <v>281</v>
      </c>
      <c r="Z19" s="86">
        <v>314</v>
      </c>
      <c r="AA19" s="87">
        <v>279</v>
      </c>
      <c r="AB19" s="87">
        <v>7</v>
      </c>
      <c r="AC19" s="88">
        <v>2</v>
      </c>
      <c r="AD19" s="96">
        <v>-91</v>
      </c>
      <c r="AE19" s="90">
        <v>-23</v>
      </c>
      <c r="AF19" s="91">
        <v>-68</v>
      </c>
      <c r="AG19" s="96">
        <v>1064</v>
      </c>
      <c r="AH19" s="90">
        <v>608</v>
      </c>
      <c r="AI19" s="92">
        <v>456</v>
      </c>
      <c r="AJ19" s="93">
        <v>437</v>
      </c>
      <c r="AK19" s="94">
        <v>361</v>
      </c>
      <c r="AL19" s="94">
        <v>162</v>
      </c>
      <c r="AM19" s="95">
        <v>86</v>
      </c>
      <c r="AN19" s="96">
        <v>9</v>
      </c>
      <c r="AO19" s="91">
        <v>9</v>
      </c>
      <c r="AP19" s="122">
        <v>1155</v>
      </c>
      <c r="AQ19" s="90">
        <v>631</v>
      </c>
      <c r="AR19" s="92">
        <v>524</v>
      </c>
      <c r="AS19" s="93">
        <v>544</v>
      </c>
      <c r="AT19" s="94">
        <v>443</v>
      </c>
      <c r="AU19" s="94">
        <v>75</v>
      </c>
      <c r="AV19" s="95">
        <v>65</v>
      </c>
      <c r="AW19" s="96">
        <v>12</v>
      </c>
      <c r="AX19" s="91">
        <v>16</v>
      </c>
      <c r="AY19" s="98">
        <v>-66</v>
      </c>
    </row>
    <row r="20" spans="1:54" x14ac:dyDescent="0.15">
      <c r="A20" s="2">
        <v>7</v>
      </c>
      <c r="B20" s="2"/>
      <c r="C20" s="135" t="s">
        <v>46</v>
      </c>
      <c r="D20" s="78"/>
      <c r="E20" s="133">
        <v>1566.9699999999998</v>
      </c>
      <c r="F20" s="134">
        <v>95551</v>
      </c>
      <c r="G20" s="134">
        <v>245948</v>
      </c>
      <c r="H20" s="134">
        <v>118506</v>
      </c>
      <c r="I20" s="134">
        <v>127442</v>
      </c>
      <c r="J20" s="121">
        <v>-210</v>
      </c>
      <c r="K20" s="84">
        <v>-72</v>
      </c>
      <c r="L20" s="85">
        <v>-138</v>
      </c>
      <c r="M20" s="121">
        <v>-237</v>
      </c>
      <c r="N20" s="84">
        <v>-117</v>
      </c>
      <c r="O20" s="85">
        <v>-120</v>
      </c>
      <c r="P20" s="121">
        <v>118</v>
      </c>
      <c r="Q20" s="84">
        <v>55</v>
      </c>
      <c r="R20" s="85">
        <v>63</v>
      </c>
      <c r="S20" s="86">
        <v>55</v>
      </c>
      <c r="T20" s="87">
        <v>62</v>
      </c>
      <c r="U20" s="87">
        <v>0</v>
      </c>
      <c r="V20" s="88">
        <v>1</v>
      </c>
      <c r="W20" s="121">
        <v>355</v>
      </c>
      <c r="X20" s="84">
        <v>172</v>
      </c>
      <c r="Y20" s="85">
        <v>183</v>
      </c>
      <c r="Z20" s="86">
        <v>172</v>
      </c>
      <c r="AA20" s="87">
        <v>182</v>
      </c>
      <c r="AB20" s="87">
        <v>0</v>
      </c>
      <c r="AC20" s="88">
        <v>1</v>
      </c>
      <c r="AD20" s="96">
        <v>27</v>
      </c>
      <c r="AE20" s="90">
        <v>45</v>
      </c>
      <c r="AF20" s="91">
        <v>-18</v>
      </c>
      <c r="AG20" s="96">
        <v>484</v>
      </c>
      <c r="AH20" s="90">
        <v>283</v>
      </c>
      <c r="AI20" s="92">
        <v>201</v>
      </c>
      <c r="AJ20" s="93">
        <v>201</v>
      </c>
      <c r="AK20" s="94">
        <v>164</v>
      </c>
      <c r="AL20" s="94">
        <v>81</v>
      </c>
      <c r="AM20" s="95">
        <v>36</v>
      </c>
      <c r="AN20" s="96">
        <v>1</v>
      </c>
      <c r="AO20" s="91">
        <v>1</v>
      </c>
      <c r="AP20" s="122">
        <v>457</v>
      </c>
      <c r="AQ20" s="90">
        <v>238</v>
      </c>
      <c r="AR20" s="92">
        <v>219</v>
      </c>
      <c r="AS20" s="93">
        <v>203</v>
      </c>
      <c r="AT20" s="94">
        <v>197</v>
      </c>
      <c r="AU20" s="94">
        <v>25</v>
      </c>
      <c r="AV20" s="95">
        <v>19</v>
      </c>
      <c r="AW20" s="96">
        <v>10</v>
      </c>
      <c r="AX20" s="91">
        <v>3</v>
      </c>
      <c r="AY20" s="98">
        <v>23</v>
      </c>
    </row>
    <row r="21" spans="1:54" x14ac:dyDescent="0.15">
      <c r="A21">
        <v>8</v>
      </c>
      <c r="C21" s="77" t="s">
        <v>47</v>
      </c>
      <c r="D21" s="78"/>
      <c r="E21" s="133">
        <v>2133.3000000000002</v>
      </c>
      <c r="F21" s="134">
        <v>60836</v>
      </c>
      <c r="G21" s="134">
        <v>157546</v>
      </c>
      <c r="H21" s="134">
        <v>75558</v>
      </c>
      <c r="I21" s="134">
        <v>81988</v>
      </c>
      <c r="J21" s="121">
        <v>-153</v>
      </c>
      <c r="K21" s="84">
        <v>-68</v>
      </c>
      <c r="L21" s="85">
        <v>-85</v>
      </c>
      <c r="M21" s="121">
        <v>-168</v>
      </c>
      <c r="N21" s="84">
        <v>-71</v>
      </c>
      <c r="O21" s="85">
        <v>-97</v>
      </c>
      <c r="P21" s="121">
        <v>74</v>
      </c>
      <c r="Q21" s="84">
        <v>41</v>
      </c>
      <c r="R21" s="85">
        <v>33</v>
      </c>
      <c r="S21" s="86">
        <v>41</v>
      </c>
      <c r="T21" s="87">
        <v>33</v>
      </c>
      <c r="U21" s="87">
        <v>0</v>
      </c>
      <c r="V21" s="88">
        <v>0</v>
      </c>
      <c r="W21" s="121">
        <v>242</v>
      </c>
      <c r="X21" s="84">
        <v>112</v>
      </c>
      <c r="Y21" s="85">
        <v>130</v>
      </c>
      <c r="Z21" s="86">
        <v>112</v>
      </c>
      <c r="AA21" s="87">
        <v>130</v>
      </c>
      <c r="AB21" s="87">
        <v>0</v>
      </c>
      <c r="AC21" s="88">
        <v>0</v>
      </c>
      <c r="AD21" s="96">
        <v>15</v>
      </c>
      <c r="AE21" s="90">
        <v>3</v>
      </c>
      <c r="AF21" s="91">
        <v>12</v>
      </c>
      <c r="AG21" s="96">
        <v>224</v>
      </c>
      <c r="AH21" s="90">
        <v>109</v>
      </c>
      <c r="AI21" s="92">
        <v>115</v>
      </c>
      <c r="AJ21" s="93">
        <v>83</v>
      </c>
      <c r="AK21" s="94">
        <v>77</v>
      </c>
      <c r="AL21" s="94">
        <v>24</v>
      </c>
      <c r="AM21" s="95">
        <v>31</v>
      </c>
      <c r="AN21" s="96">
        <v>2</v>
      </c>
      <c r="AO21" s="91">
        <v>7</v>
      </c>
      <c r="AP21" s="122">
        <v>209</v>
      </c>
      <c r="AQ21" s="90">
        <v>106</v>
      </c>
      <c r="AR21" s="92">
        <v>103</v>
      </c>
      <c r="AS21" s="93">
        <v>94</v>
      </c>
      <c r="AT21" s="94">
        <v>84</v>
      </c>
      <c r="AU21" s="94">
        <v>9</v>
      </c>
      <c r="AV21" s="95">
        <v>11</v>
      </c>
      <c r="AW21" s="96">
        <v>3</v>
      </c>
      <c r="AX21" s="91">
        <v>8</v>
      </c>
      <c r="AY21" s="98">
        <v>-12</v>
      </c>
    </row>
    <row r="22" spans="1:54" x14ac:dyDescent="0.15">
      <c r="A22">
        <v>9</v>
      </c>
      <c r="C22" s="77" t="s">
        <v>48</v>
      </c>
      <c r="D22" s="78"/>
      <c r="E22" s="133">
        <v>870.8</v>
      </c>
      <c r="F22" s="134">
        <v>38693</v>
      </c>
      <c r="G22" s="134">
        <v>100919</v>
      </c>
      <c r="H22" s="134">
        <v>48224</v>
      </c>
      <c r="I22" s="134">
        <v>52695</v>
      </c>
      <c r="J22" s="121">
        <v>-47</v>
      </c>
      <c r="K22" s="84">
        <v>-10</v>
      </c>
      <c r="L22" s="85">
        <v>-37</v>
      </c>
      <c r="M22" s="121">
        <v>-97</v>
      </c>
      <c r="N22" s="84">
        <v>-36</v>
      </c>
      <c r="O22" s="85">
        <v>-61</v>
      </c>
      <c r="P22" s="121">
        <v>41</v>
      </c>
      <c r="Q22" s="84">
        <v>24</v>
      </c>
      <c r="R22" s="85">
        <v>17</v>
      </c>
      <c r="S22" s="86">
        <v>22</v>
      </c>
      <c r="T22" s="87">
        <v>17</v>
      </c>
      <c r="U22" s="87">
        <v>2</v>
      </c>
      <c r="V22" s="88">
        <v>0</v>
      </c>
      <c r="W22" s="121">
        <v>138</v>
      </c>
      <c r="X22" s="84">
        <v>60</v>
      </c>
      <c r="Y22" s="85">
        <v>78</v>
      </c>
      <c r="Z22" s="86">
        <v>60</v>
      </c>
      <c r="AA22" s="87">
        <v>78</v>
      </c>
      <c r="AB22" s="87">
        <v>0</v>
      </c>
      <c r="AC22" s="88">
        <v>0</v>
      </c>
      <c r="AD22" s="96">
        <v>50</v>
      </c>
      <c r="AE22" s="90">
        <v>26</v>
      </c>
      <c r="AF22" s="91">
        <v>24</v>
      </c>
      <c r="AG22" s="96">
        <v>236</v>
      </c>
      <c r="AH22" s="90">
        <v>114</v>
      </c>
      <c r="AI22" s="92">
        <v>122</v>
      </c>
      <c r="AJ22" s="93">
        <v>84</v>
      </c>
      <c r="AK22" s="94">
        <v>83</v>
      </c>
      <c r="AL22" s="94">
        <v>30</v>
      </c>
      <c r="AM22" s="95">
        <v>38</v>
      </c>
      <c r="AN22" s="96">
        <v>0</v>
      </c>
      <c r="AO22" s="91">
        <v>1</v>
      </c>
      <c r="AP22" s="122">
        <v>186</v>
      </c>
      <c r="AQ22" s="90">
        <v>88</v>
      </c>
      <c r="AR22" s="92">
        <v>98</v>
      </c>
      <c r="AS22" s="93">
        <v>71</v>
      </c>
      <c r="AT22" s="94">
        <v>77</v>
      </c>
      <c r="AU22" s="94">
        <v>14</v>
      </c>
      <c r="AV22" s="95">
        <v>17</v>
      </c>
      <c r="AW22" s="96">
        <v>3</v>
      </c>
      <c r="AX22" s="91">
        <v>4</v>
      </c>
      <c r="AY22" s="98">
        <v>22</v>
      </c>
    </row>
    <row r="23" spans="1:54" x14ac:dyDescent="0.15">
      <c r="A23">
        <v>10</v>
      </c>
      <c r="C23" s="77" t="s">
        <v>49</v>
      </c>
      <c r="D23" s="78"/>
      <c r="E23" s="133">
        <v>595.71</v>
      </c>
      <c r="F23" s="134">
        <v>52470</v>
      </c>
      <c r="G23" s="134">
        <v>127212</v>
      </c>
      <c r="H23" s="134">
        <v>60537</v>
      </c>
      <c r="I23" s="134">
        <v>66675</v>
      </c>
      <c r="J23" s="121">
        <v>-18</v>
      </c>
      <c r="K23" s="84">
        <v>-6</v>
      </c>
      <c r="L23" s="85">
        <v>-12</v>
      </c>
      <c r="M23" s="121">
        <v>-127</v>
      </c>
      <c r="N23" s="84">
        <v>-52</v>
      </c>
      <c r="O23" s="85">
        <v>-75</v>
      </c>
      <c r="P23" s="121">
        <v>45</v>
      </c>
      <c r="Q23" s="84">
        <v>29</v>
      </c>
      <c r="R23" s="85">
        <v>16</v>
      </c>
      <c r="S23" s="86">
        <v>28</v>
      </c>
      <c r="T23" s="87">
        <v>16</v>
      </c>
      <c r="U23" s="87">
        <v>1</v>
      </c>
      <c r="V23" s="88">
        <v>0</v>
      </c>
      <c r="W23" s="121">
        <v>172</v>
      </c>
      <c r="X23" s="84">
        <v>81</v>
      </c>
      <c r="Y23" s="85">
        <v>91</v>
      </c>
      <c r="Z23" s="86">
        <v>81</v>
      </c>
      <c r="AA23" s="87">
        <v>91</v>
      </c>
      <c r="AB23" s="87">
        <v>0</v>
      </c>
      <c r="AC23" s="88">
        <v>0</v>
      </c>
      <c r="AD23" s="96">
        <v>109</v>
      </c>
      <c r="AE23" s="90">
        <v>46</v>
      </c>
      <c r="AF23" s="91">
        <v>63</v>
      </c>
      <c r="AG23" s="96">
        <v>337</v>
      </c>
      <c r="AH23" s="90">
        <v>162</v>
      </c>
      <c r="AI23" s="92">
        <v>175</v>
      </c>
      <c r="AJ23" s="93">
        <v>115</v>
      </c>
      <c r="AK23" s="94">
        <v>115</v>
      </c>
      <c r="AL23" s="94">
        <v>47</v>
      </c>
      <c r="AM23" s="95">
        <v>60</v>
      </c>
      <c r="AN23" s="96">
        <v>0</v>
      </c>
      <c r="AO23" s="91">
        <v>0</v>
      </c>
      <c r="AP23" s="122">
        <v>228</v>
      </c>
      <c r="AQ23" s="90">
        <v>116</v>
      </c>
      <c r="AR23" s="92">
        <v>112</v>
      </c>
      <c r="AS23" s="93">
        <v>92</v>
      </c>
      <c r="AT23" s="94">
        <v>85</v>
      </c>
      <c r="AU23" s="94">
        <v>21</v>
      </c>
      <c r="AV23" s="95">
        <v>27</v>
      </c>
      <c r="AW23" s="96">
        <v>3</v>
      </c>
      <c r="AX23" s="91">
        <v>0</v>
      </c>
      <c r="AY23" s="98">
        <v>66</v>
      </c>
    </row>
    <row r="24" spans="1:54" x14ac:dyDescent="0.15">
      <c r="A24">
        <v>1</v>
      </c>
      <c r="B24" s="136">
        <v>100</v>
      </c>
      <c r="C24" s="137" t="s">
        <v>50</v>
      </c>
      <c r="D24" s="24" t="s">
        <v>51</v>
      </c>
      <c r="E24" s="138">
        <v>557.01</v>
      </c>
      <c r="F24" s="134">
        <v>735556</v>
      </c>
      <c r="G24" s="134">
        <v>1524104</v>
      </c>
      <c r="H24" s="134">
        <v>716106</v>
      </c>
      <c r="I24" s="134">
        <v>807998</v>
      </c>
      <c r="J24" s="205">
        <v>-231</v>
      </c>
      <c r="K24" s="206">
        <v>-91</v>
      </c>
      <c r="L24" s="207">
        <v>-140</v>
      </c>
      <c r="M24" s="205">
        <v>-717</v>
      </c>
      <c r="N24" s="206">
        <v>-369</v>
      </c>
      <c r="O24" s="207">
        <v>-348</v>
      </c>
      <c r="P24" s="205">
        <v>786</v>
      </c>
      <c r="Q24" s="206">
        <v>385</v>
      </c>
      <c r="R24" s="207">
        <v>401</v>
      </c>
      <c r="S24" s="209">
        <v>374</v>
      </c>
      <c r="T24" s="210">
        <v>382</v>
      </c>
      <c r="U24" s="210">
        <v>11</v>
      </c>
      <c r="V24" s="211">
        <v>19</v>
      </c>
      <c r="W24" s="205">
        <v>1503</v>
      </c>
      <c r="X24" s="206">
        <v>754</v>
      </c>
      <c r="Y24" s="207">
        <v>749</v>
      </c>
      <c r="Z24" s="209">
        <v>734</v>
      </c>
      <c r="AA24" s="210">
        <v>733</v>
      </c>
      <c r="AB24" s="210">
        <v>20</v>
      </c>
      <c r="AC24" s="211">
        <v>16</v>
      </c>
      <c r="AD24" s="212">
        <v>486</v>
      </c>
      <c r="AE24" s="213">
        <v>278</v>
      </c>
      <c r="AF24" s="214">
        <v>208</v>
      </c>
      <c r="AG24" s="212">
        <v>5735</v>
      </c>
      <c r="AH24" s="213">
        <v>2914</v>
      </c>
      <c r="AI24" s="215">
        <v>2821</v>
      </c>
      <c r="AJ24" s="216">
        <v>2119</v>
      </c>
      <c r="AK24" s="217">
        <v>2234</v>
      </c>
      <c r="AL24" s="217">
        <v>757</v>
      </c>
      <c r="AM24" s="218">
        <v>559</v>
      </c>
      <c r="AN24" s="212">
        <v>38</v>
      </c>
      <c r="AO24" s="214">
        <v>28</v>
      </c>
      <c r="AP24" s="219">
        <v>5249</v>
      </c>
      <c r="AQ24" s="213">
        <v>2636</v>
      </c>
      <c r="AR24" s="215">
        <v>2613</v>
      </c>
      <c r="AS24" s="216">
        <v>2217</v>
      </c>
      <c r="AT24" s="217">
        <v>2285</v>
      </c>
      <c r="AU24" s="217">
        <v>333</v>
      </c>
      <c r="AV24" s="218">
        <v>232</v>
      </c>
      <c r="AW24" s="212">
        <v>86</v>
      </c>
      <c r="AX24" s="214">
        <v>96</v>
      </c>
      <c r="AY24" s="220">
        <v>334</v>
      </c>
      <c r="AZ24" s="264"/>
      <c r="BA24" s="264"/>
      <c r="BB24" s="264"/>
    </row>
    <row r="25" spans="1:54" x14ac:dyDescent="0.15">
      <c r="B25" s="136">
        <v>101</v>
      </c>
      <c r="C25" s="99" t="s">
        <v>52</v>
      </c>
      <c r="D25" s="24"/>
      <c r="E25" s="149">
        <v>34.020000000000003</v>
      </c>
      <c r="F25" s="265">
        <v>102420</v>
      </c>
      <c r="G25" s="265">
        <v>213352</v>
      </c>
      <c r="H25" s="265">
        <v>99334</v>
      </c>
      <c r="I25" s="265">
        <v>114018</v>
      </c>
      <c r="J25" s="104">
        <v>-119</v>
      </c>
      <c r="K25" s="105">
        <v>-54</v>
      </c>
      <c r="L25" s="106">
        <v>-65</v>
      </c>
      <c r="M25" s="104">
        <v>-60</v>
      </c>
      <c r="N25" s="105">
        <v>-20</v>
      </c>
      <c r="O25" s="106">
        <v>-40</v>
      </c>
      <c r="P25" s="104">
        <v>128</v>
      </c>
      <c r="Q25" s="105">
        <v>70</v>
      </c>
      <c r="R25" s="106">
        <v>58</v>
      </c>
      <c r="S25" s="107">
        <v>67</v>
      </c>
      <c r="T25" s="108">
        <v>55</v>
      </c>
      <c r="U25" s="108">
        <v>3</v>
      </c>
      <c r="V25" s="109">
        <v>3</v>
      </c>
      <c r="W25" s="104">
        <v>188</v>
      </c>
      <c r="X25" s="105">
        <v>90</v>
      </c>
      <c r="Y25" s="106">
        <v>98</v>
      </c>
      <c r="Z25" s="107">
        <v>89</v>
      </c>
      <c r="AA25" s="108">
        <v>98</v>
      </c>
      <c r="AB25" s="108">
        <v>1</v>
      </c>
      <c r="AC25" s="109">
        <v>0</v>
      </c>
      <c r="AD25" s="110">
        <v>-59</v>
      </c>
      <c r="AE25" s="111">
        <v>-34</v>
      </c>
      <c r="AF25" s="112">
        <v>-25</v>
      </c>
      <c r="AG25" s="110">
        <v>725</v>
      </c>
      <c r="AH25" s="111">
        <v>354</v>
      </c>
      <c r="AI25" s="113">
        <v>371</v>
      </c>
      <c r="AJ25" s="114">
        <v>295</v>
      </c>
      <c r="AK25" s="115">
        <v>308</v>
      </c>
      <c r="AL25" s="115">
        <v>52</v>
      </c>
      <c r="AM25" s="116">
        <v>57</v>
      </c>
      <c r="AN25" s="110">
        <v>7</v>
      </c>
      <c r="AO25" s="112">
        <v>6</v>
      </c>
      <c r="AP25" s="117">
        <v>784</v>
      </c>
      <c r="AQ25" s="111">
        <v>388</v>
      </c>
      <c r="AR25" s="113">
        <v>396</v>
      </c>
      <c r="AS25" s="114">
        <v>329</v>
      </c>
      <c r="AT25" s="115">
        <v>344</v>
      </c>
      <c r="AU25" s="115">
        <v>46</v>
      </c>
      <c r="AV25" s="116">
        <v>39</v>
      </c>
      <c r="AW25" s="110">
        <v>13</v>
      </c>
      <c r="AX25" s="112">
        <v>13</v>
      </c>
      <c r="AY25" s="118">
        <v>-68</v>
      </c>
    </row>
    <row r="26" spans="1:54" x14ac:dyDescent="0.15">
      <c r="B26" s="136">
        <v>102</v>
      </c>
      <c r="C26" s="99" t="s">
        <v>53</v>
      </c>
      <c r="D26" s="24"/>
      <c r="E26" s="149">
        <v>32.659999999999997</v>
      </c>
      <c r="F26" s="265">
        <v>70033</v>
      </c>
      <c r="G26" s="265">
        <v>136743</v>
      </c>
      <c r="H26" s="265">
        <v>63566</v>
      </c>
      <c r="I26" s="265">
        <v>73177</v>
      </c>
      <c r="J26" s="104">
        <v>-42</v>
      </c>
      <c r="K26" s="105">
        <v>-30</v>
      </c>
      <c r="L26" s="106">
        <v>-12</v>
      </c>
      <c r="M26" s="104">
        <v>-52</v>
      </c>
      <c r="N26" s="105">
        <v>-26</v>
      </c>
      <c r="O26" s="151">
        <v>-26</v>
      </c>
      <c r="P26" s="104">
        <v>74</v>
      </c>
      <c r="Q26" s="105">
        <v>29</v>
      </c>
      <c r="R26" s="106">
        <v>45</v>
      </c>
      <c r="S26" s="107">
        <v>29</v>
      </c>
      <c r="T26" s="108">
        <v>42</v>
      </c>
      <c r="U26" s="108">
        <v>0</v>
      </c>
      <c r="V26" s="109">
        <v>3</v>
      </c>
      <c r="W26" s="104">
        <v>126</v>
      </c>
      <c r="X26" s="105">
        <v>55</v>
      </c>
      <c r="Y26" s="106">
        <v>71</v>
      </c>
      <c r="Z26" s="107">
        <v>54</v>
      </c>
      <c r="AA26" s="108">
        <v>69</v>
      </c>
      <c r="AB26" s="108">
        <v>1</v>
      </c>
      <c r="AC26" s="109">
        <v>2</v>
      </c>
      <c r="AD26" s="110">
        <v>10</v>
      </c>
      <c r="AE26" s="111">
        <v>-4</v>
      </c>
      <c r="AF26" s="112">
        <v>14</v>
      </c>
      <c r="AG26" s="110">
        <v>552</v>
      </c>
      <c r="AH26" s="111">
        <v>258</v>
      </c>
      <c r="AI26" s="113">
        <v>294</v>
      </c>
      <c r="AJ26" s="114">
        <v>203</v>
      </c>
      <c r="AK26" s="115">
        <v>247</v>
      </c>
      <c r="AL26" s="115">
        <v>53</v>
      </c>
      <c r="AM26" s="116">
        <v>43</v>
      </c>
      <c r="AN26" s="110">
        <v>2</v>
      </c>
      <c r="AO26" s="112">
        <v>4</v>
      </c>
      <c r="AP26" s="117">
        <v>542</v>
      </c>
      <c r="AQ26" s="111">
        <v>262</v>
      </c>
      <c r="AR26" s="113">
        <v>280</v>
      </c>
      <c r="AS26" s="114">
        <v>219</v>
      </c>
      <c r="AT26" s="115">
        <v>246</v>
      </c>
      <c r="AU26" s="115">
        <v>34</v>
      </c>
      <c r="AV26" s="116">
        <v>21</v>
      </c>
      <c r="AW26" s="110">
        <v>9</v>
      </c>
      <c r="AX26" s="112">
        <v>13</v>
      </c>
      <c r="AY26" s="118">
        <v>-28</v>
      </c>
    </row>
    <row r="27" spans="1:54" x14ac:dyDescent="0.15">
      <c r="B27" s="136">
        <v>105</v>
      </c>
      <c r="C27" s="99" t="s">
        <v>54</v>
      </c>
      <c r="D27" s="24"/>
      <c r="E27" s="149">
        <v>14.67</v>
      </c>
      <c r="F27" s="265">
        <v>61405</v>
      </c>
      <c r="G27" s="265">
        <v>109274</v>
      </c>
      <c r="H27" s="265">
        <v>53011</v>
      </c>
      <c r="I27" s="265">
        <v>56263</v>
      </c>
      <c r="J27" s="104">
        <v>159</v>
      </c>
      <c r="K27" s="105">
        <v>101</v>
      </c>
      <c r="L27" s="106">
        <v>58</v>
      </c>
      <c r="M27" s="104">
        <v>-56</v>
      </c>
      <c r="N27" s="105">
        <v>-38</v>
      </c>
      <c r="O27" s="151">
        <v>-18</v>
      </c>
      <c r="P27" s="104">
        <v>74</v>
      </c>
      <c r="Q27" s="105">
        <v>31</v>
      </c>
      <c r="R27" s="106">
        <v>43</v>
      </c>
      <c r="S27" s="107">
        <v>28</v>
      </c>
      <c r="T27" s="108">
        <v>40</v>
      </c>
      <c r="U27" s="108">
        <v>3</v>
      </c>
      <c r="V27" s="109">
        <v>3</v>
      </c>
      <c r="W27" s="104">
        <v>130</v>
      </c>
      <c r="X27" s="105">
        <v>69</v>
      </c>
      <c r="Y27" s="106">
        <v>61</v>
      </c>
      <c r="Z27" s="107">
        <v>68</v>
      </c>
      <c r="AA27" s="108">
        <v>60</v>
      </c>
      <c r="AB27" s="108">
        <v>1</v>
      </c>
      <c r="AC27" s="109">
        <v>1</v>
      </c>
      <c r="AD27" s="110">
        <v>215</v>
      </c>
      <c r="AE27" s="111">
        <v>139</v>
      </c>
      <c r="AF27" s="112">
        <v>76</v>
      </c>
      <c r="AG27" s="110">
        <v>766</v>
      </c>
      <c r="AH27" s="111">
        <v>428</v>
      </c>
      <c r="AI27" s="113">
        <v>338</v>
      </c>
      <c r="AJ27" s="114">
        <v>212</v>
      </c>
      <c r="AK27" s="115">
        <v>216</v>
      </c>
      <c r="AL27" s="115">
        <v>209</v>
      </c>
      <c r="AM27" s="116">
        <v>119</v>
      </c>
      <c r="AN27" s="110">
        <v>7</v>
      </c>
      <c r="AO27" s="112">
        <v>3</v>
      </c>
      <c r="AP27" s="117">
        <v>551</v>
      </c>
      <c r="AQ27" s="111">
        <v>289</v>
      </c>
      <c r="AR27" s="113">
        <v>262</v>
      </c>
      <c r="AS27" s="114">
        <v>239</v>
      </c>
      <c r="AT27" s="115">
        <v>223</v>
      </c>
      <c r="AU27" s="115">
        <v>40</v>
      </c>
      <c r="AV27" s="116">
        <v>22</v>
      </c>
      <c r="AW27" s="110">
        <v>10</v>
      </c>
      <c r="AX27" s="112">
        <v>17</v>
      </c>
      <c r="AY27" s="118">
        <v>190</v>
      </c>
    </row>
    <row r="28" spans="1:54" x14ac:dyDescent="0.15">
      <c r="B28" s="136">
        <v>106</v>
      </c>
      <c r="C28" s="99" t="s">
        <v>55</v>
      </c>
      <c r="D28" s="24"/>
      <c r="E28" s="149">
        <v>11.36</v>
      </c>
      <c r="F28" s="265">
        <v>49647</v>
      </c>
      <c r="G28" s="265">
        <v>94697</v>
      </c>
      <c r="H28" s="265">
        <v>44619</v>
      </c>
      <c r="I28" s="265">
        <v>50078</v>
      </c>
      <c r="J28" s="104">
        <v>9</v>
      </c>
      <c r="K28" s="105">
        <v>5</v>
      </c>
      <c r="L28" s="106">
        <v>4</v>
      </c>
      <c r="M28" s="104">
        <v>-120</v>
      </c>
      <c r="N28" s="105">
        <v>-68</v>
      </c>
      <c r="O28" s="151">
        <v>-52</v>
      </c>
      <c r="P28" s="104">
        <v>44</v>
      </c>
      <c r="Q28" s="105">
        <v>22</v>
      </c>
      <c r="R28" s="106">
        <v>22</v>
      </c>
      <c r="S28" s="107">
        <v>22</v>
      </c>
      <c r="T28" s="108">
        <v>20</v>
      </c>
      <c r="U28" s="108">
        <v>0</v>
      </c>
      <c r="V28" s="109">
        <v>2</v>
      </c>
      <c r="W28" s="104">
        <v>164</v>
      </c>
      <c r="X28" s="105">
        <v>90</v>
      </c>
      <c r="Y28" s="106">
        <v>74</v>
      </c>
      <c r="Z28" s="107">
        <v>83</v>
      </c>
      <c r="AA28" s="108">
        <v>69</v>
      </c>
      <c r="AB28" s="108">
        <v>7</v>
      </c>
      <c r="AC28" s="109">
        <v>5</v>
      </c>
      <c r="AD28" s="110">
        <v>129</v>
      </c>
      <c r="AE28" s="111">
        <v>73</v>
      </c>
      <c r="AF28" s="112">
        <v>56</v>
      </c>
      <c r="AG28" s="110">
        <v>514</v>
      </c>
      <c r="AH28" s="111">
        <v>262</v>
      </c>
      <c r="AI28" s="113">
        <v>252</v>
      </c>
      <c r="AJ28" s="114">
        <v>156</v>
      </c>
      <c r="AK28" s="115">
        <v>150</v>
      </c>
      <c r="AL28" s="115">
        <v>98</v>
      </c>
      <c r="AM28" s="116">
        <v>99</v>
      </c>
      <c r="AN28" s="110">
        <v>8</v>
      </c>
      <c r="AO28" s="112">
        <v>3</v>
      </c>
      <c r="AP28" s="117">
        <v>385</v>
      </c>
      <c r="AQ28" s="111">
        <v>189</v>
      </c>
      <c r="AR28" s="113">
        <v>196</v>
      </c>
      <c r="AS28" s="114">
        <v>137</v>
      </c>
      <c r="AT28" s="115">
        <v>140</v>
      </c>
      <c r="AU28" s="115">
        <v>41</v>
      </c>
      <c r="AV28" s="116">
        <v>46</v>
      </c>
      <c r="AW28" s="110">
        <v>11</v>
      </c>
      <c r="AX28" s="112">
        <v>10</v>
      </c>
      <c r="AY28" s="118">
        <v>58</v>
      </c>
    </row>
    <row r="29" spans="1:54" x14ac:dyDescent="0.15">
      <c r="B29" s="136">
        <v>107</v>
      </c>
      <c r="C29" s="99" t="s">
        <v>56</v>
      </c>
      <c r="D29" s="24"/>
      <c r="E29" s="149">
        <v>28.93</v>
      </c>
      <c r="F29" s="265">
        <v>74357</v>
      </c>
      <c r="G29" s="265">
        <v>158611</v>
      </c>
      <c r="H29" s="265">
        <v>73011</v>
      </c>
      <c r="I29" s="265">
        <v>85600</v>
      </c>
      <c r="J29" s="104">
        <v>-3</v>
      </c>
      <c r="K29" s="105">
        <v>-12</v>
      </c>
      <c r="L29" s="106">
        <v>9</v>
      </c>
      <c r="M29" s="104">
        <v>-97</v>
      </c>
      <c r="N29" s="105">
        <v>-52</v>
      </c>
      <c r="O29" s="151">
        <v>-45</v>
      </c>
      <c r="P29" s="104">
        <v>79</v>
      </c>
      <c r="Q29" s="105">
        <v>37</v>
      </c>
      <c r="R29" s="106">
        <v>42</v>
      </c>
      <c r="S29" s="107">
        <v>37</v>
      </c>
      <c r="T29" s="108">
        <v>41</v>
      </c>
      <c r="U29" s="108">
        <v>0</v>
      </c>
      <c r="V29" s="109">
        <v>1</v>
      </c>
      <c r="W29" s="104">
        <v>176</v>
      </c>
      <c r="X29" s="105">
        <v>89</v>
      </c>
      <c r="Y29" s="106">
        <v>87</v>
      </c>
      <c r="Z29" s="107">
        <v>87</v>
      </c>
      <c r="AA29" s="108">
        <v>87</v>
      </c>
      <c r="AB29" s="108">
        <v>2</v>
      </c>
      <c r="AC29" s="109">
        <v>0</v>
      </c>
      <c r="AD29" s="110">
        <v>94</v>
      </c>
      <c r="AE29" s="111">
        <v>40</v>
      </c>
      <c r="AF29" s="112">
        <v>54</v>
      </c>
      <c r="AG29" s="110">
        <v>534</v>
      </c>
      <c r="AH29" s="111">
        <v>264</v>
      </c>
      <c r="AI29" s="113">
        <v>270</v>
      </c>
      <c r="AJ29" s="114">
        <v>237</v>
      </c>
      <c r="AK29" s="115">
        <v>235</v>
      </c>
      <c r="AL29" s="115">
        <v>24</v>
      </c>
      <c r="AM29" s="116">
        <v>33</v>
      </c>
      <c r="AN29" s="110">
        <v>3</v>
      </c>
      <c r="AO29" s="112">
        <v>2</v>
      </c>
      <c r="AP29" s="117">
        <v>440</v>
      </c>
      <c r="AQ29" s="111">
        <v>224</v>
      </c>
      <c r="AR29" s="113">
        <v>216</v>
      </c>
      <c r="AS29" s="114">
        <v>203</v>
      </c>
      <c r="AT29" s="115">
        <v>196</v>
      </c>
      <c r="AU29" s="115">
        <v>14</v>
      </c>
      <c r="AV29" s="116">
        <v>12</v>
      </c>
      <c r="AW29" s="110">
        <v>7</v>
      </c>
      <c r="AX29" s="112">
        <v>8</v>
      </c>
      <c r="AY29" s="118">
        <v>25</v>
      </c>
    </row>
    <row r="30" spans="1:54" x14ac:dyDescent="0.15">
      <c r="B30" s="136">
        <v>108</v>
      </c>
      <c r="C30" s="99" t="s">
        <v>57</v>
      </c>
      <c r="D30" s="24"/>
      <c r="E30" s="149">
        <v>28.11</v>
      </c>
      <c r="F30" s="265">
        <v>97667</v>
      </c>
      <c r="G30" s="265">
        <v>214897</v>
      </c>
      <c r="H30" s="265">
        <v>100017</v>
      </c>
      <c r="I30" s="265">
        <v>114880</v>
      </c>
      <c r="J30" s="104">
        <v>-146</v>
      </c>
      <c r="K30" s="105">
        <v>-110</v>
      </c>
      <c r="L30" s="106">
        <v>-36</v>
      </c>
      <c r="M30" s="104">
        <v>-96</v>
      </c>
      <c r="N30" s="105">
        <v>-46</v>
      </c>
      <c r="O30" s="151">
        <v>-50</v>
      </c>
      <c r="P30" s="104">
        <v>110</v>
      </c>
      <c r="Q30" s="105">
        <v>53</v>
      </c>
      <c r="R30" s="106">
        <v>57</v>
      </c>
      <c r="S30" s="107">
        <v>52</v>
      </c>
      <c r="T30" s="108">
        <v>56</v>
      </c>
      <c r="U30" s="108">
        <v>1</v>
      </c>
      <c r="V30" s="109">
        <v>1</v>
      </c>
      <c r="W30" s="104">
        <v>206</v>
      </c>
      <c r="X30" s="105">
        <v>99</v>
      </c>
      <c r="Y30" s="106">
        <v>107</v>
      </c>
      <c r="Z30" s="107">
        <v>99</v>
      </c>
      <c r="AA30" s="108">
        <v>105</v>
      </c>
      <c r="AB30" s="108">
        <v>0</v>
      </c>
      <c r="AC30" s="109">
        <v>2</v>
      </c>
      <c r="AD30" s="110">
        <v>-50</v>
      </c>
      <c r="AE30" s="111">
        <v>-64</v>
      </c>
      <c r="AF30" s="112">
        <v>14</v>
      </c>
      <c r="AG30" s="110">
        <v>513</v>
      </c>
      <c r="AH30" s="111">
        <v>229</v>
      </c>
      <c r="AI30" s="113">
        <v>284</v>
      </c>
      <c r="AJ30" s="114">
        <v>200</v>
      </c>
      <c r="AK30" s="115">
        <v>262</v>
      </c>
      <c r="AL30" s="115">
        <v>26</v>
      </c>
      <c r="AM30" s="116">
        <v>20</v>
      </c>
      <c r="AN30" s="110">
        <v>3</v>
      </c>
      <c r="AO30" s="112">
        <v>2</v>
      </c>
      <c r="AP30" s="117">
        <v>563</v>
      </c>
      <c r="AQ30" s="111">
        <v>293</v>
      </c>
      <c r="AR30" s="113">
        <v>270</v>
      </c>
      <c r="AS30" s="114">
        <v>262</v>
      </c>
      <c r="AT30" s="115">
        <v>259</v>
      </c>
      <c r="AU30" s="115">
        <v>28</v>
      </c>
      <c r="AV30" s="116">
        <v>9</v>
      </c>
      <c r="AW30" s="110">
        <v>3</v>
      </c>
      <c r="AX30" s="112">
        <v>2</v>
      </c>
      <c r="AY30" s="118">
        <v>-25</v>
      </c>
    </row>
    <row r="31" spans="1:54" x14ac:dyDescent="0.15">
      <c r="B31" s="136">
        <v>109</v>
      </c>
      <c r="C31" s="99" t="s">
        <v>58</v>
      </c>
      <c r="D31" s="24" t="s">
        <v>51</v>
      </c>
      <c r="E31" s="149">
        <v>240.29</v>
      </c>
      <c r="F31" s="265">
        <v>88541</v>
      </c>
      <c r="G31" s="265">
        <v>210288</v>
      </c>
      <c r="H31" s="265">
        <v>99426</v>
      </c>
      <c r="I31" s="265">
        <v>110862</v>
      </c>
      <c r="J31" s="104">
        <v>-150</v>
      </c>
      <c r="K31" s="105">
        <v>-80</v>
      </c>
      <c r="L31" s="106">
        <v>-70</v>
      </c>
      <c r="M31" s="104">
        <v>-131</v>
      </c>
      <c r="N31" s="105">
        <v>-78</v>
      </c>
      <c r="O31" s="151">
        <v>-53</v>
      </c>
      <c r="P31" s="104">
        <v>85</v>
      </c>
      <c r="Q31" s="105">
        <v>36</v>
      </c>
      <c r="R31" s="106">
        <v>49</v>
      </c>
      <c r="S31" s="107">
        <v>35</v>
      </c>
      <c r="T31" s="108">
        <v>48</v>
      </c>
      <c r="U31" s="108">
        <v>1</v>
      </c>
      <c r="V31" s="109">
        <v>1</v>
      </c>
      <c r="W31" s="104">
        <v>216</v>
      </c>
      <c r="X31" s="105">
        <v>114</v>
      </c>
      <c r="Y31" s="106">
        <v>102</v>
      </c>
      <c r="Z31" s="107">
        <v>112</v>
      </c>
      <c r="AA31" s="108">
        <v>102</v>
      </c>
      <c r="AB31" s="108">
        <v>2</v>
      </c>
      <c r="AC31" s="109">
        <v>0</v>
      </c>
      <c r="AD31" s="110">
        <v>-19</v>
      </c>
      <c r="AE31" s="111">
        <v>-2</v>
      </c>
      <c r="AF31" s="112">
        <v>-17</v>
      </c>
      <c r="AG31" s="110">
        <v>490</v>
      </c>
      <c r="AH31" s="111">
        <v>233</v>
      </c>
      <c r="AI31" s="113">
        <v>257</v>
      </c>
      <c r="AJ31" s="114">
        <v>216</v>
      </c>
      <c r="AK31" s="115">
        <v>229</v>
      </c>
      <c r="AL31" s="115">
        <v>15</v>
      </c>
      <c r="AM31" s="116">
        <v>26</v>
      </c>
      <c r="AN31" s="110">
        <v>2</v>
      </c>
      <c r="AO31" s="112">
        <v>2</v>
      </c>
      <c r="AP31" s="117">
        <v>509</v>
      </c>
      <c r="AQ31" s="111">
        <v>235</v>
      </c>
      <c r="AR31" s="113">
        <v>274</v>
      </c>
      <c r="AS31" s="114">
        <v>221</v>
      </c>
      <c r="AT31" s="115">
        <v>249</v>
      </c>
      <c r="AU31" s="115">
        <v>9</v>
      </c>
      <c r="AV31" s="116">
        <v>21</v>
      </c>
      <c r="AW31" s="110">
        <v>5</v>
      </c>
      <c r="AX31" s="112">
        <v>4</v>
      </c>
      <c r="AY31" s="118">
        <v>-49</v>
      </c>
    </row>
    <row r="32" spans="1:54" x14ac:dyDescent="0.15">
      <c r="B32" s="136">
        <v>110</v>
      </c>
      <c r="C32" s="99" t="s">
        <v>59</v>
      </c>
      <c r="D32" s="24"/>
      <c r="E32" s="149">
        <v>28.97</v>
      </c>
      <c r="F32" s="265">
        <v>91151</v>
      </c>
      <c r="G32" s="265">
        <v>147745</v>
      </c>
      <c r="H32" s="265">
        <v>68432</v>
      </c>
      <c r="I32" s="265">
        <v>79313</v>
      </c>
      <c r="J32" s="104">
        <v>178</v>
      </c>
      <c r="K32" s="105">
        <v>147</v>
      </c>
      <c r="L32" s="106">
        <v>31</v>
      </c>
      <c r="M32" s="104">
        <v>-29</v>
      </c>
      <c r="N32" s="105">
        <v>-3</v>
      </c>
      <c r="O32" s="151">
        <v>-26</v>
      </c>
      <c r="P32" s="104">
        <v>96</v>
      </c>
      <c r="Q32" s="105">
        <v>58</v>
      </c>
      <c r="R32" s="106">
        <v>38</v>
      </c>
      <c r="S32" s="107">
        <v>55</v>
      </c>
      <c r="T32" s="108">
        <v>33</v>
      </c>
      <c r="U32" s="108">
        <v>3</v>
      </c>
      <c r="V32" s="109">
        <v>5</v>
      </c>
      <c r="W32" s="104">
        <v>125</v>
      </c>
      <c r="X32" s="105">
        <v>61</v>
      </c>
      <c r="Y32" s="106">
        <v>64</v>
      </c>
      <c r="Z32" s="107">
        <v>58</v>
      </c>
      <c r="AA32" s="108">
        <v>59</v>
      </c>
      <c r="AB32" s="108">
        <v>3</v>
      </c>
      <c r="AC32" s="109">
        <v>5</v>
      </c>
      <c r="AD32" s="110">
        <v>207</v>
      </c>
      <c r="AE32" s="111">
        <v>150</v>
      </c>
      <c r="AF32" s="112">
        <v>57</v>
      </c>
      <c r="AG32" s="110">
        <v>1061</v>
      </c>
      <c r="AH32" s="111">
        <v>583</v>
      </c>
      <c r="AI32" s="113">
        <v>478</v>
      </c>
      <c r="AJ32" s="114">
        <v>344</v>
      </c>
      <c r="AK32" s="115">
        <v>344</v>
      </c>
      <c r="AL32" s="115">
        <v>233</v>
      </c>
      <c r="AM32" s="116">
        <v>128</v>
      </c>
      <c r="AN32" s="110">
        <v>6</v>
      </c>
      <c r="AO32" s="112">
        <v>6</v>
      </c>
      <c r="AP32" s="117">
        <v>854</v>
      </c>
      <c r="AQ32" s="111">
        <v>433</v>
      </c>
      <c r="AR32" s="113">
        <v>421</v>
      </c>
      <c r="AS32" s="114">
        <v>316</v>
      </c>
      <c r="AT32" s="115">
        <v>350</v>
      </c>
      <c r="AU32" s="115">
        <v>93</v>
      </c>
      <c r="AV32" s="116">
        <v>47</v>
      </c>
      <c r="AW32" s="110">
        <v>24</v>
      </c>
      <c r="AX32" s="112">
        <v>24</v>
      </c>
      <c r="AY32" s="118">
        <v>212</v>
      </c>
    </row>
    <row r="33" spans="1:51" s="2" customFormat="1" x14ac:dyDescent="0.15">
      <c r="A33"/>
      <c r="B33" s="136">
        <v>111</v>
      </c>
      <c r="C33" s="99" t="s">
        <v>60</v>
      </c>
      <c r="D33" s="24"/>
      <c r="E33" s="149">
        <v>138.01</v>
      </c>
      <c r="F33" s="265">
        <v>100335</v>
      </c>
      <c r="G33" s="265">
        <v>238497</v>
      </c>
      <c r="H33" s="265">
        <v>114690</v>
      </c>
      <c r="I33" s="265">
        <v>123807</v>
      </c>
      <c r="J33" s="104">
        <v>-117</v>
      </c>
      <c r="K33" s="105">
        <v>-58</v>
      </c>
      <c r="L33" s="106">
        <v>-59</v>
      </c>
      <c r="M33" s="104">
        <v>-76</v>
      </c>
      <c r="N33" s="105">
        <v>-38</v>
      </c>
      <c r="O33" s="151">
        <v>-38</v>
      </c>
      <c r="P33" s="104">
        <v>96</v>
      </c>
      <c r="Q33" s="105">
        <v>49</v>
      </c>
      <c r="R33" s="106">
        <v>47</v>
      </c>
      <c r="S33" s="107">
        <v>49</v>
      </c>
      <c r="T33" s="108">
        <v>47</v>
      </c>
      <c r="U33" s="108">
        <v>0</v>
      </c>
      <c r="V33" s="109">
        <v>0</v>
      </c>
      <c r="W33" s="104">
        <v>172</v>
      </c>
      <c r="X33" s="105">
        <v>87</v>
      </c>
      <c r="Y33" s="106">
        <v>85</v>
      </c>
      <c r="Z33" s="107">
        <v>84</v>
      </c>
      <c r="AA33" s="108">
        <v>84</v>
      </c>
      <c r="AB33" s="108">
        <v>3</v>
      </c>
      <c r="AC33" s="109">
        <v>1</v>
      </c>
      <c r="AD33" s="110">
        <v>-41</v>
      </c>
      <c r="AE33" s="111">
        <v>-20</v>
      </c>
      <c r="AF33" s="112">
        <v>-21</v>
      </c>
      <c r="AG33" s="110">
        <v>580</v>
      </c>
      <c r="AH33" s="111">
        <v>303</v>
      </c>
      <c r="AI33" s="113">
        <v>277</v>
      </c>
      <c r="AJ33" s="114">
        <v>256</v>
      </c>
      <c r="AK33" s="115">
        <v>243</v>
      </c>
      <c r="AL33" s="115">
        <v>47</v>
      </c>
      <c r="AM33" s="116">
        <v>34</v>
      </c>
      <c r="AN33" s="110">
        <v>0</v>
      </c>
      <c r="AO33" s="112">
        <v>0</v>
      </c>
      <c r="AP33" s="117">
        <v>621</v>
      </c>
      <c r="AQ33" s="111">
        <v>323</v>
      </c>
      <c r="AR33" s="113">
        <v>298</v>
      </c>
      <c r="AS33" s="114">
        <v>291</v>
      </c>
      <c r="AT33" s="115">
        <v>278</v>
      </c>
      <c r="AU33" s="115">
        <v>28</v>
      </c>
      <c r="AV33" s="116">
        <v>15</v>
      </c>
      <c r="AW33" s="110">
        <v>4</v>
      </c>
      <c r="AX33" s="112">
        <v>5</v>
      </c>
      <c r="AY33" s="118">
        <v>19</v>
      </c>
    </row>
    <row r="34" spans="1:51" x14ac:dyDescent="0.15">
      <c r="A34" s="2">
        <v>6</v>
      </c>
      <c r="B34" s="2">
        <v>201</v>
      </c>
      <c r="C34" s="152" t="s">
        <v>61</v>
      </c>
      <c r="D34" s="24"/>
      <c r="E34" s="149">
        <v>534.48</v>
      </c>
      <c r="F34" s="265">
        <v>224303</v>
      </c>
      <c r="G34" s="265">
        <v>530042</v>
      </c>
      <c r="H34" s="265">
        <v>256381</v>
      </c>
      <c r="I34" s="265">
        <v>273661</v>
      </c>
      <c r="J34" s="104">
        <v>-334</v>
      </c>
      <c r="K34" s="105">
        <v>-175</v>
      </c>
      <c r="L34" s="106">
        <v>-159</v>
      </c>
      <c r="M34" s="104">
        <v>-246</v>
      </c>
      <c r="N34" s="105">
        <v>-151</v>
      </c>
      <c r="O34" s="151">
        <v>-95</v>
      </c>
      <c r="P34" s="104">
        <v>291</v>
      </c>
      <c r="Q34" s="105">
        <v>139</v>
      </c>
      <c r="R34" s="106">
        <v>152</v>
      </c>
      <c r="S34" s="107">
        <v>139</v>
      </c>
      <c r="T34" s="108">
        <v>149</v>
      </c>
      <c r="U34" s="108">
        <v>0</v>
      </c>
      <c r="V34" s="109">
        <v>3</v>
      </c>
      <c r="W34" s="104">
        <v>537</v>
      </c>
      <c r="X34" s="105">
        <v>290</v>
      </c>
      <c r="Y34" s="106">
        <v>247</v>
      </c>
      <c r="Z34" s="107">
        <v>283</v>
      </c>
      <c r="AA34" s="108">
        <v>245</v>
      </c>
      <c r="AB34" s="108">
        <v>7</v>
      </c>
      <c r="AC34" s="109">
        <v>2</v>
      </c>
      <c r="AD34" s="110">
        <v>-88</v>
      </c>
      <c r="AE34" s="111">
        <v>-24</v>
      </c>
      <c r="AF34" s="112">
        <v>-64</v>
      </c>
      <c r="AG34" s="110">
        <v>972</v>
      </c>
      <c r="AH34" s="111">
        <v>568</v>
      </c>
      <c r="AI34" s="113">
        <v>404</v>
      </c>
      <c r="AJ34" s="114">
        <v>403</v>
      </c>
      <c r="AK34" s="115">
        <v>321</v>
      </c>
      <c r="AL34" s="115">
        <v>156</v>
      </c>
      <c r="AM34" s="116">
        <v>74</v>
      </c>
      <c r="AN34" s="110">
        <v>9</v>
      </c>
      <c r="AO34" s="112">
        <v>9</v>
      </c>
      <c r="AP34" s="117">
        <v>1060</v>
      </c>
      <c r="AQ34" s="111">
        <v>592</v>
      </c>
      <c r="AR34" s="113">
        <v>468</v>
      </c>
      <c r="AS34" s="114">
        <v>512</v>
      </c>
      <c r="AT34" s="115">
        <v>411</v>
      </c>
      <c r="AU34" s="115">
        <v>68</v>
      </c>
      <c r="AV34" s="116">
        <v>42</v>
      </c>
      <c r="AW34" s="110">
        <v>12</v>
      </c>
      <c r="AX34" s="112">
        <v>15</v>
      </c>
      <c r="AY34" s="118">
        <v>-37</v>
      </c>
    </row>
    <row r="35" spans="1:51" x14ac:dyDescent="0.15">
      <c r="A35">
        <v>2</v>
      </c>
      <c r="B35">
        <v>202</v>
      </c>
      <c r="C35" s="152" t="s">
        <v>62</v>
      </c>
      <c r="D35" s="24"/>
      <c r="E35" s="149">
        <v>50.72</v>
      </c>
      <c r="F35" s="265">
        <v>221659</v>
      </c>
      <c r="G35" s="265">
        <v>459394</v>
      </c>
      <c r="H35" s="265">
        <v>222079</v>
      </c>
      <c r="I35" s="265">
        <v>237315</v>
      </c>
      <c r="J35" s="104">
        <v>-140</v>
      </c>
      <c r="K35" s="105">
        <v>-86</v>
      </c>
      <c r="L35" s="106">
        <v>-54</v>
      </c>
      <c r="M35" s="104">
        <v>-150</v>
      </c>
      <c r="N35" s="105">
        <v>-101</v>
      </c>
      <c r="O35" s="151">
        <v>-49</v>
      </c>
      <c r="P35" s="104">
        <v>308</v>
      </c>
      <c r="Q35" s="105">
        <v>158</v>
      </c>
      <c r="R35" s="106">
        <v>150</v>
      </c>
      <c r="S35" s="107">
        <v>155</v>
      </c>
      <c r="T35" s="108">
        <v>147</v>
      </c>
      <c r="U35" s="108">
        <v>3</v>
      </c>
      <c r="V35" s="109">
        <v>3</v>
      </c>
      <c r="W35" s="104">
        <v>458</v>
      </c>
      <c r="X35" s="105">
        <v>259</v>
      </c>
      <c r="Y35" s="106">
        <v>199</v>
      </c>
      <c r="Z35" s="107">
        <v>256</v>
      </c>
      <c r="AA35" s="108">
        <v>195</v>
      </c>
      <c r="AB35" s="108">
        <v>3</v>
      </c>
      <c r="AC35" s="109">
        <v>4</v>
      </c>
      <c r="AD35" s="110">
        <v>10</v>
      </c>
      <c r="AE35" s="111">
        <v>15</v>
      </c>
      <c r="AF35" s="112">
        <v>-5</v>
      </c>
      <c r="AG35" s="110">
        <v>1335</v>
      </c>
      <c r="AH35" s="111">
        <v>725</v>
      </c>
      <c r="AI35" s="113">
        <v>610</v>
      </c>
      <c r="AJ35" s="114">
        <v>602</v>
      </c>
      <c r="AK35" s="115">
        <v>542</v>
      </c>
      <c r="AL35" s="115">
        <v>114</v>
      </c>
      <c r="AM35" s="116">
        <v>61</v>
      </c>
      <c r="AN35" s="110">
        <v>9</v>
      </c>
      <c r="AO35" s="112">
        <v>7</v>
      </c>
      <c r="AP35" s="117">
        <v>1325</v>
      </c>
      <c r="AQ35" s="111">
        <v>710</v>
      </c>
      <c r="AR35" s="113">
        <v>615</v>
      </c>
      <c r="AS35" s="114">
        <v>642</v>
      </c>
      <c r="AT35" s="115">
        <v>534</v>
      </c>
      <c r="AU35" s="115">
        <v>59</v>
      </c>
      <c r="AV35" s="116">
        <v>72</v>
      </c>
      <c r="AW35" s="110">
        <v>9</v>
      </c>
      <c r="AX35" s="112">
        <v>9</v>
      </c>
      <c r="AY35" s="118">
        <v>-9</v>
      </c>
    </row>
    <row r="36" spans="1:51" x14ac:dyDescent="0.15">
      <c r="A36">
        <v>4</v>
      </c>
      <c r="B36">
        <v>203</v>
      </c>
      <c r="C36" s="152" t="s">
        <v>63</v>
      </c>
      <c r="D36" s="24"/>
      <c r="E36" s="149">
        <v>49.42</v>
      </c>
      <c r="F36" s="265">
        <v>133666</v>
      </c>
      <c r="G36" s="265">
        <v>303598</v>
      </c>
      <c r="H36" s="265">
        <v>146644</v>
      </c>
      <c r="I36" s="265">
        <v>156954</v>
      </c>
      <c r="J36" s="104">
        <v>2</v>
      </c>
      <c r="K36" s="105">
        <v>-21</v>
      </c>
      <c r="L36" s="106">
        <v>23</v>
      </c>
      <c r="M36" s="104">
        <v>-90</v>
      </c>
      <c r="N36" s="105">
        <v>-47</v>
      </c>
      <c r="O36" s="151">
        <v>-43</v>
      </c>
      <c r="P36" s="104">
        <v>183</v>
      </c>
      <c r="Q36" s="105">
        <v>94</v>
      </c>
      <c r="R36" s="106">
        <v>89</v>
      </c>
      <c r="S36" s="107">
        <v>93</v>
      </c>
      <c r="T36" s="108">
        <v>89</v>
      </c>
      <c r="U36" s="108">
        <v>1</v>
      </c>
      <c r="V36" s="109">
        <v>0</v>
      </c>
      <c r="W36" s="104">
        <v>273</v>
      </c>
      <c r="X36" s="105">
        <v>141</v>
      </c>
      <c r="Y36" s="106">
        <v>132</v>
      </c>
      <c r="Z36" s="107">
        <v>141</v>
      </c>
      <c r="AA36" s="108">
        <v>130</v>
      </c>
      <c r="AB36" s="108">
        <v>0</v>
      </c>
      <c r="AC36" s="109">
        <v>2</v>
      </c>
      <c r="AD36" s="110">
        <v>92</v>
      </c>
      <c r="AE36" s="111">
        <v>26</v>
      </c>
      <c r="AF36" s="112">
        <v>66</v>
      </c>
      <c r="AG36" s="110">
        <v>797</v>
      </c>
      <c r="AH36" s="111">
        <v>398</v>
      </c>
      <c r="AI36" s="113">
        <v>399</v>
      </c>
      <c r="AJ36" s="114">
        <v>374</v>
      </c>
      <c r="AK36" s="115">
        <v>358</v>
      </c>
      <c r="AL36" s="115">
        <v>18</v>
      </c>
      <c r="AM36" s="116">
        <v>34</v>
      </c>
      <c r="AN36" s="110">
        <v>6</v>
      </c>
      <c r="AO36" s="112">
        <v>7</v>
      </c>
      <c r="AP36" s="117">
        <v>705</v>
      </c>
      <c r="AQ36" s="111">
        <v>372</v>
      </c>
      <c r="AR36" s="113">
        <v>333</v>
      </c>
      <c r="AS36" s="114">
        <v>342</v>
      </c>
      <c r="AT36" s="115">
        <v>317</v>
      </c>
      <c r="AU36" s="115">
        <v>26</v>
      </c>
      <c r="AV36" s="116">
        <v>13</v>
      </c>
      <c r="AW36" s="110">
        <v>4</v>
      </c>
      <c r="AX36" s="112">
        <v>3</v>
      </c>
      <c r="AY36" s="118">
        <v>13</v>
      </c>
    </row>
    <row r="37" spans="1:51" x14ac:dyDescent="0.15">
      <c r="A37">
        <v>2</v>
      </c>
      <c r="B37">
        <v>204</v>
      </c>
      <c r="C37" s="152" t="s">
        <v>64</v>
      </c>
      <c r="D37" s="24" t="s">
        <v>51</v>
      </c>
      <c r="E37" s="149">
        <v>99.96</v>
      </c>
      <c r="F37" s="265">
        <v>215835</v>
      </c>
      <c r="G37" s="265">
        <v>485537</v>
      </c>
      <c r="H37" s="265">
        <v>226063</v>
      </c>
      <c r="I37" s="265">
        <v>259474</v>
      </c>
      <c r="J37" s="104">
        <v>-6</v>
      </c>
      <c r="K37" s="105">
        <v>1</v>
      </c>
      <c r="L37" s="106">
        <v>-7</v>
      </c>
      <c r="M37" s="104">
        <v>-105</v>
      </c>
      <c r="N37" s="105">
        <v>-51</v>
      </c>
      <c r="O37" s="151">
        <v>-54</v>
      </c>
      <c r="P37" s="104">
        <v>274</v>
      </c>
      <c r="Q37" s="105">
        <v>138</v>
      </c>
      <c r="R37" s="106">
        <v>136</v>
      </c>
      <c r="S37" s="107">
        <v>137</v>
      </c>
      <c r="T37" s="108">
        <v>135</v>
      </c>
      <c r="U37" s="108">
        <v>1</v>
      </c>
      <c r="V37" s="109">
        <v>1</v>
      </c>
      <c r="W37" s="104">
        <v>379</v>
      </c>
      <c r="X37" s="105">
        <v>189</v>
      </c>
      <c r="Y37" s="106">
        <v>190</v>
      </c>
      <c r="Z37" s="107">
        <v>187</v>
      </c>
      <c r="AA37" s="108">
        <v>188</v>
      </c>
      <c r="AB37" s="108">
        <v>2</v>
      </c>
      <c r="AC37" s="109">
        <v>2</v>
      </c>
      <c r="AD37" s="110">
        <v>99</v>
      </c>
      <c r="AE37" s="111">
        <v>52</v>
      </c>
      <c r="AF37" s="112">
        <v>47</v>
      </c>
      <c r="AG37" s="110">
        <v>1456</v>
      </c>
      <c r="AH37" s="111">
        <v>733</v>
      </c>
      <c r="AI37" s="113">
        <v>723</v>
      </c>
      <c r="AJ37" s="114">
        <v>634</v>
      </c>
      <c r="AK37" s="115">
        <v>633</v>
      </c>
      <c r="AL37" s="115">
        <v>91</v>
      </c>
      <c r="AM37" s="116">
        <v>80</v>
      </c>
      <c r="AN37" s="110">
        <v>8</v>
      </c>
      <c r="AO37" s="112">
        <v>10</v>
      </c>
      <c r="AP37" s="117">
        <v>1357</v>
      </c>
      <c r="AQ37" s="111">
        <v>681</v>
      </c>
      <c r="AR37" s="113">
        <v>676</v>
      </c>
      <c r="AS37" s="114">
        <v>639</v>
      </c>
      <c r="AT37" s="115">
        <v>628</v>
      </c>
      <c r="AU37" s="115">
        <v>31</v>
      </c>
      <c r="AV37" s="116">
        <v>37</v>
      </c>
      <c r="AW37" s="110">
        <v>11</v>
      </c>
      <c r="AX37" s="112">
        <v>11</v>
      </c>
      <c r="AY37" s="118">
        <v>64</v>
      </c>
    </row>
    <row r="38" spans="1:51" x14ac:dyDescent="0.15">
      <c r="A38">
        <v>10</v>
      </c>
      <c r="B38">
        <v>205</v>
      </c>
      <c r="C38" s="152" t="s">
        <v>65</v>
      </c>
      <c r="D38" s="24"/>
      <c r="E38" s="149">
        <v>182.38</v>
      </c>
      <c r="F38" s="265">
        <v>17822</v>
      </c>
      <c r="G38" s="265">
        <v>41171</v>
      </c>
      <c r="H38" s="265">
        <v>19616</v>
      </c>
      <c r="I38" s="265">
        <v>21555</v>
      </c>
      <c r="J38" s="104">
        <v>-2</v>
      </c>
      <c r="K38" s="105">
        <v>1</v>
      </c>
      <c r="L38" s="106">
        <v>-3</v>
      </c>
      <c r="M38" s="104">
        <v>-46</v>
      </c>
      <c r="N38" s="105">
        <v>-18</v>
      </c>
      <c r="O38" s="151">
        <v>-28</v>
      </c>
      <c r="P38" s="104">
        <v>18</v>
      </c>
      <c r="Q38" s="105">
        <v>13</v>
      </c>
      <c r="R38" s="106">
        <v>5</v>
      </c>
      <c r="S38" s="107">
        <v>12</v>
      </c>
      <c r="T38" s="108">
        <v>5</v>
      </c>
      <c r="U38" s="108">
        <v>1</v>
      </c>
      <c r="V38" s="109">
        <v>0</v>
      </c>
      <c r="W38" s="104">
        <v>64</v>
      </c>
      <c r="X38" s="105">
        <v>31</v>
      </c>
      <c r="Y38" s="106">
        <v>33</v>
      </c>
      <c r="Z38" s="107">
        <v>31</v>
      </c>
      <c r="AA38" s="108">
        <v>33</v>
      </c>
      <c r="AB38" s="108">
        <v>0</v>
      </c>
      <c r="AC38" s="109">
        <v>0</v>
      </c>
      <c r="AD38" s="110">
        <v>44</v>
      </c>
      <c r="AE38" s="111">
        <v>19</v>
      </c>
      <c r="AF38" s="112">
        <v>25</v>
      </c>
      <c r="AG38" s="110">
        <v>118</v>
      </c>
      <c r="AH38" s="111">
        <v>56</v>
      </c>
      <c r="AI38" s="113">
        <v>62</v>
      </c>
      <c r="AJ38" s="114">
        <v>43</v>
      </c>
      <c r="AK38" s="115">
        <v>41</v>
      </c>
      <c r="AL38" s="115">
        <v>13</v>
      </c>
      <c r="AM38" s="116">
        <v>21</v>
      </c>
      <c r="AN38" s="110">
        <v>0</v>
      </c>
      <c r="AO38" s="112">
        <v>0</v>
      </c>
      <c r="AP38" s="117">
        <v>74</v>
      </c>
      <c r="AQ38" s="111">
        <v>37</v>
      </c>
      <c r="AR38" s="113">
        <v>37</v>
      </c>
      <c r="AS38" s="114">
        <v>30</v>
      </c>
      <c r="AT38" s="115">
        <v>34</v>
      </c>
      <c r="AU38" s="115">
        <v>6</v>
      </c>
      <c r="AV38" s="116">
        <v>3</v>
      </c>
      <c r="AW38" s="110">
        <v>1</v>
      </c>
      <c r="AX38" s="112">
        <v>0</v>
      </c>
      <c r="AY38" s="118">
        <v>21</v>
      </c>
    </row>
    <row r="39" spans="1:51" x14ac:dyDescent="0.15">
      <c r="A39">
        <v>2</v>
      </c>
      <c r="B39">
        <v>206</v>
      </c>
      <c r="C39" s="152" t="s">
        <v>66</v>
      </c>
      <c r="D39" s="24" t="s">
        <v>51</v>
      </c>
      <c r="E39" s="149">
        <v>18.47</v>
      </c>
      <c r="F39" s="265">
        <v>42602</v>
      </c>
      <c r="G39" s="265">
        <v>94063</v>
      </c>
      <c r="H39" s="265">
        <v>42116</v>
      </c>
      <c r="I39" s="265">
        <v>51947</v>
      </c>
      <c r="J39" s="104">
        <v>27</v>
      </c>
      <c r="K39" s="105">
        <v>25</v>
      </c>
      <c r="L39" s="106">
        <v>2</v>
      </c>
      <c r="M39" s="104">
        <v>-52</v>
      </c>
      <c r="N39" s="105">
        <v>-24</v>
      </c>
      <c r="O39" s="151">
        <v>-28</v>
      </c>
      <c r="P39" s="104">
        <v>42</v>
      </c>
      <c r="Q39" s="105">
        <v>20</v>
      </c>
      <c r="R39" s="106">
        <v>22</v>
      </c>
      <c r="S39" s="107">
        <v>20</v>
      </c>
      <c r="T39" s="108">
        <v>22</v>
      </c>
      <c r="U39" s="108">
        <v>0</v>
      </c>
      <c r="V39" s="109">
        <v>0</v>
      </c>
      <c r="W39" s="104">
        <v>94</v>
      </c>
      <c r="X39" s="105">
        <v>44</v>
      </c>
      <c r="Y39" s="106">
        <v>50</v>
      </c>
      <c r="Z39" s="107">
        <v>44</v>
      </c>
      <c r="AA39" s="108">
        <v>49</v>
      </c>
      <c r="AB39" s="108">
        <v>0</v>
      </c>
      <c r="AC39" s="109">
        <v>1</v>
      </c>
      <c r="AD39" s="110">
        <v>79</v>
      </c>
      <c r="AE39" s="111">
        <v>49</v>
      </c>
      <c r="AF39" s="112">
        <v>30</v>
      </c>
      <c r="AG39" s="110">
        <v>400</v>
      </c>
      <c r="AH39" s="111">
        <v>190</v>
      </c>
      <c r="AI39" s="113">
        <v>210</v>
      </c>
      <c r="AJ39" s="114">
        <v>169</v>
      </c>
      <c r="AK39" s="115">
        <v>191</v>
      </c>
      <c r="AL39" s="115">
        <v>19</v>
      </c>
      <c r="AM39" s="116">
        <v>18</v>
      </c>
      <c r="AN39" s="110">
        <v>2</v>
      </c>
      <c r="AO39" s="112">
        <v>1</v>
      </c>
      <c r="AP39" s="117">
        <v>321</v>
      </c>
      <c r="AQ39" s="111">
        <v>141</v>
      </c>
      <c r="AR39" s="113">
        <v>180</v>
      </c>
      <c r="AS39" s="114">
        <v>125</v>
      </c>
      <c r="AT39" s="115">
        <v>162</v>
      </c>
      <c r="AU39" s="115">
        <v>8</v>
      </c>
      <c r="AV39" s="116">
        <v>8</v>
      </c>
      <c r="AW39" s="110">
        <v>8</v>
      </c>
      <c r="AX39" s="112">
        <v>10</v>
      </c>
      <c r="AY39" s="118">
        <v>21</v>
      </c>
    </row>
    <row r="40" spans="1:51" x14ac:dyDescent="0.15">
      <c r="A40">
        <v>3</v>
      </c>
      <c r="B40">
        <v>207</v>
      </c>
      <c r="C40" s="152" t="s">
        <v>67</v>
      </c>
      <c r="D40" s="24"/>
      <c r="E40" s="149">
        <v>25</v>
      </c>
      <c r="F40" s="265">
        <v>82471</v>
      </c>
      <c r="G40" s="265">
        <v>198007</v>
      </c>
      <c r="H40" s="265">
        <v>95532</v>
      </c>
      <c r="I40" s="265">
        <v>102475</v>
      </c>
      <c r="J40" s="104">
        <v>-63</v>
      </c>
      <c r="K40" s="105">
        <v>-50</v>
      </c>
      <c r="L40" s="106">
        <v>-13</v>
      </c>
      <c r="M40" s="104">
        <v>-37</v>
      </c>
      <c r="N40" s="105">
        <v>-8</v>
      </c>
      <c r="O40" s="151">
        <v>-29</v>
      </c>
      <c r="P40" s="104">
        <v>140</v>
      </c>
      <c r="Q40" s="105">
        <v>75</v>
      </c>
      <c r="R40" s="106">
        <v>65</v>
      </c>
      <c r="S40" s="107">
        <v>74</v>
      </c>
      <c r="T40" s="108">
        <v>65</v>
      </c>
      <c r="U40" s="108">
        <v>1</v>
      </c>
      <c r="V40" s="109">
        <v>0</v>
      </c>
      <c r="W40" s="104">
        <v>177</v>
      </c>
      <c r="X40" s="105">
        <v>83</v>
      </c>
      <c r="Y40" s="106">
        <v>94</v>
      </c>
      <c r="Z40" s="107">
        <v>82</v>
      </c>
      <c r="AA40" s="108">
        <v>91</v>
      </c>
      <c r="AB40" s="108">
        <v>1</v>
      </c>
      <c r="AC40" s="109">
        <v>3</v>
      </c>
      <c r="AD40" s="110">
        <v>-26</v>
      </c>
      <c r="AE40" s="111">
        <v>-42</v>
      </c>
      <c r="AF40" s="112">
        <v>16</v>
      </c>
      <c r="AG40" s="110">
        <v>542</v>
      </c>
      <c r="AH40" s="111">
        <v>287</v>
      </c>
      <c r="AI40" s="113">
        <v>255</v>
      </c>
      <c r="AJ40" s="114">
        <v>254</v>
      </c>
      <c r="AK40" s="115">
        <v>240</v>
      </c>
      <c r="AL40" s="115">
        <v>28</v>
      </c>
      <c r="AM40" s="116">
        <v>11</v>
      </c>
      <c r="AN40" s="110">
        <v>5</v>
      </c>
      <c r="AO40" s="112">
        <v>4</v>
      </c>
      <c r="AP40" s="117">
        <v>568</v>
      </c>
      <c r="AQ40" s="111">
        <v>329</v>
      </c>
      <c r="AR40" s="113">
        <v>239</v>
      </c>
      <c r="AS40" s="114">
        <v>299</v>
      </c>
      <c r="AT40" s="115">
        <v>222</v>
      </c>
      <c r="AU40" s="115">
        <v>23</v>
      </c>
      <c r="AV40" s="116">
        <v>11</v>
      </c>
      <c r="AW40" s="110">
        <v>7</v>
      </c>
      <c r="AX40" s="112">
        <v>6</v>
      </c>
      <c r="AY40" s="118">
        <v>-23</v>
      </c>
    </row>
    <row r="41" spans="1:51" x14ac:dyDescent="0.15">
      <c r="A41">
        <v>7</v>
      </c>
      <c r="B41">
        <v>208</v>
      </c>
      <c r="C41" s="152" t="s">
        <v>68</v>
      </c>
      <c r="D41" s="24"/>
      <c r="E41" s="149">
        <v>90.4</v>
      </c>
      <c r="F41" s="265">
        <v>11773</v>
      </c>
      <c r="G41" s="265">
        <v>28268</v>
      </c>
      <c r="H41" s="265">
        <v>13570</v>
      </c>
      <c r="I41" s="265">
        <v>14698</v>
      </c>
      <c r="J41" s="104">
        <v>-42</v>
      </c>
      <c r="K41" s="105">
        <v>-8</v>
      </c>
      <c r="L41" s="106">
        <v>-34</v>
      </c>
      <c r="M41" s="104">
        <v>-46</v>
      </c>
      <c r="N41" s="105">
        <v>-20</v>
      </c>
      <c r="O41" s="151">
        <v>-26</v>
      </c>
      <c r="P41" s="104">
        <v>10</v>
      </c>
      <c r="Q41" s="105">
        <v>3</v>
      </c>
      <c r="R41" s="106">
        <v>7</v>
      </c>
      <c r="S41" s="107">
        <v>3</v>
      </c>
      <c r="T41" s="108">
        <v>7</v>
      </c>
      <c r="U41" s="108">
        <v>0</v>
      </c>
      <c r="V41" s="109">
        <v>0</v>
      </c>
      <c r="W41" s="104">
        <v>56</v>
      </c>
      <c r="X41" s="105">
        <v>23</v>
      </c>
      <c r="Y41" s="106">
        <v>33</v>
      </c>
      <c r="Z41" s="107">
        <v>23</v>
      </c>
      <c r="AA41" s="108">
        <v>33</v>
      </c>
      <c r="AB41" s="108">
        <v>0</v>
      </c>
      <c r="AC41" s="109">
        <v>0</v>
      </c>
      <c r="AD41" s="110">
        <v>4</v>
      </c>
      <c r="AE41" s="111">
        <v>12</v>
      </c>
      <c r="AF41" s="112">
        <v>-8</v>
      </c>
      <c r="AG41" s="110">
        <v>62</v>
      </c>
      <c r="AH41" s="111">
        <v>40</v>
      </c>
      <c r="AI41" s="113">
        <v>22</v>
      </c>
      <c r="AJ41" s="114">
        <v>25</v>
      </c>
      <c r="AK41" s="115">
        <v>20</v>
      </c>
      <c r="AL41" s="115">
        <v>15</v>
      </c>
      <c r="AM41" s="116">
        <v>2</v>
      </c>
      <c r="AN41" s="110">
        <v>0</v>
      </c>
      <c r="AO41" s="112">
        <v>0</v>
      </c>
      <c r="AP41" s="117">
        <v>58</v>
      </c>
      <c r="AQ41" s="111">
        <v>28</v>
      </c>
      <c r="AR41" s="113">
        <v>30</v>
      </c>
      <c r="AS41" s="114">
        <v>20</v>
      </c>
      <c r="AT41" s="115">
        <v>25</v>
      </c>
      <c r="AU41" s="115">
        <v>8</v>
      </c>
      <c r="AV41" s="116">
        <v>5</v>
      </c>
      <c r="AW41" s="110">
        <v>0</v>
      </c>
      <c r="AX41" s="112">
        <v>0</v>
      </c>
      <c r="AY41" s="118">
        <v>-7</v>
      </c>
    </row>
    <row r="42" spans="1:51" x14ac:dyDescent="0.15">
      <c r="A42">
        <v>8</v>
      </c>
      <c r="B42">
        <v>209</v>
      </c>
      <c r="C42" s="152" t="s">
        <v>69</v>
      </c>
      <c r="D42" s="24"/>
      <c r="E42" s="149">
        <v>697.55</v>
      </c>
      <c r="F42" s="265">
        <v>30238</v>
      </c>
      <c r="G42" s="265">
        <v>77385</v>
      </c>
      <c r="H42" s="265">
        <v>37260</v>
      </c>
      <c r="I42" s="265">
        <v>40125</v>
      </c>
      <c r="J42" s="104">
        <v>-41</v>
      </c>
      <c r="K42" s="105">
        <v>-22</v>
      </c>
      <c r="L42" s="106">
        <v>-19</v>
      </c>
      <c r="M42" s="104">
        <v>-61</v>
      </c>
      <c r="N42" s="105">
        <v>-27</v>
      </c>
      <c r="O42" s="151">
        <v>-34</v>
      </c>
      <c r="P42" s="104">
        <v>37</v>
      </c>
      <c r="Q42" s="105">
        <v>17</v>
      </c>
      <c r="R42" s="106">
        <v>20</v>
      </c>
      <c r="S42" s="107">
        <v>17</v>
      </c>
      <c r="T42" s="108">
        <v>20</v>
      </c>
      <c r="U42" s="108">
        <v>0</v>
      </c>
      <c r="V42" s="109">
        <v>0</v>
      </c>
      <c r="W42" s="104">
        <v>98</v>
      </c>
      <c r="X42" s="105">
        <v>44</v>
      </c>
      <c r="Y42" s="106">
        <v>54</v>
      </c>
      <c r="Z42" s="107">
        <v>44</v>
      </c>
      <c r="AA42" s="108">
        <v>54</v>
      </c>
      <c r="AB42" s="108">
        <v>0</v>
      </c>
      <c r="AC42" s="109">
        <v>0</v>
      </c>
      <c r="AD42" s="110">
        <v>20</v>
      </c>
      <c r="AE42" s="111">
        <v>5</v>
      </c>
      <c r="AF42" s="112">
        <v>15</v>
      </c>
      <c r="AG42" s="110">
        <v>111</v>
      </c>
      <c r="AH42" s="111">
        <v>57</v>
      </c>
      <c r="AI42" s="113">
        <v>54</v>
      </c>
      <c r="AJ42" s="114">
        <v>41</v>
      </c>
      <c r="AK42" s="115">
        <v>37</v>
      </c>
      <c r="AL42" s="115">
        <v>15</v>
      </c>
      <c r="AM42" s="116">
        <v>16</v>
      </c>
      <c r="AN42" s="110">
        <v>1</v>
      </c>
      <c r="AO42" s="112">
        <v>1</v>
      </c>
      <c r="AP42" s="117">
        <v>91</v>
      </c>
      <c r="AQ42" s="111">
        <v>52</v>
      </c>
      <c r="AR42" s="113">
        <v>39</v>
      </c>
      <c r="AS42" s="114">
        <v>41</v>
      </c>
      <c r="AT42" s="115">
        <v>29</v>
      </c>
      <c r="AU42" s="115">
        <v>9</v>
      </c>
      <c r="AV42" s="116">
        <v>10</v>
      </c>
      <c r="AW42" s="110">
        <v>2</v>
      </c>
      <c r="AX42" s="112">
        <v>0</v>
      </c>
      <c r="AY42" s="118">
        <v>8</v>
      </c>
    </row>
    <row r="43" spans="1:51" x14ac:dyDescent="0.15">
      <c r="A43">
        <v>4</v>
      </c>
      <c r="B43">
        <v>210</v>
      </c>
      <c r="C43" s="152" t="s">
        <v>70</v>
      </c>
      <c r="D43" s="24"/>
      <c r="E43" s="149">
        <v>138.47999999999999</v>
      </c>
      <c r="F43" s="265">
        <v>107316</v>
      </c>
      <c r="G43" s="265">
        <v>260771</v>
      </c>
      <c r="H43" s="265">
        <v>127386</v>
      </c>
      <c r="I43" s="265">
        <v>133385</v>
      </c>
      <c r="J43" s="104">
        <v>-18</v>
      </c>
      <c r="K43" s="105">
        <v>-7</v>
      </c>
      <c r="L43" s="106">
        <v>-11</v>
      </c>
      <c r="M43" s="104">
        <v>-94</v>
      </c>
      <c r="N43" s="105">
        <v>-49</v>
      </c>
      <c r="O43" s="151">
        <v>-45</v>
      </c>
      <c r="P43" s="104">
        <v>155</v>
      </c>
      <c r="Q43" s="105">
        <v>82</v>
      </c>
      <c r="R43" s="106">
        <v>73</v>
      </c>
      <c r="S43" s="107">
        <v>81</v>
      </c>
      <c r="T43" s="108">
        <v>73</v>
      </c>
      <c r="U43" s="108">
        <v>1</v>
      </c>
      <c r="V43" s="109">
        <v>0</v>
      </c>
      <c r="W43" s="104">
        <v>249</v>
      </c>
      <c r="X43" s="105">
        <v>131</v>
      </c>
      <c r="Y43" s="106">
        <v>118</v>
      </c>
      <c r="Z43" s="107">
        <v>129</v>
      </c>
      <c r="AA43" s="108">
        <v>118</v>
      </c>
      <c r="AB43" s="108">
        <v>2</v>
      </c>
      <c r="AC43" s="109">
        <v>0</v>
      </c>
      <c r="AD43" s="110">
        <v>76</v>
      </c>
      <c r="AE43" s="111">
        <v>42</v>
      </c>
      <c r="AF43" s="112">
        <v>34</v>
      </c>
      <c r="AG43" s="110">
        <v>524</v>
      </c>
      <c r="AH43" s="111">
        <v>285</v>
      </c>
      <c r="AI43" s="113">
        <v>239</v>
      </c>
      <c r="AJ43" s="114">
        <v>254</v>
      </c>
      <c r="AK43" s="115">
        <v>225</v>
      </c>
      <c r="AL43" s="115">
        <v>26</v>
      </c>
      <c r="AM43" s="116">
        <v>9</v>
      </c>
      <c r="AN43" s="110">
        <v>5</v>
      </c>
      <c r="AO43" s="112">
        <v>5</v>
      </c>
      <c r="AP43" s="117">
        <v>448</v>
      </c>
      <c r="AQ43" s="111">
        <v>243</v>
      </c>
      <c r="AR43" s="113">
        <v>205</v>
      </c>
      <c r="AS43" s="114">
        <v>221</v>
      </c>
      <c r="AT43" s="115">
        <v>188</v>
      </c>
      <c r="AU43" s="115">
        <v>13</v>
      </c>
      <c r="AV43" s="116">
        <v>9</v>
      </c>
      <c r="AW43" s="110">
        <v>9</v>
      </c>
      <c r="AX43" s="112">
        <v>8</v>
      </c>
      <c r="AY43" s="118">
        <v>33</v>
      </c>
    </row>
    <row r="44" spans="1:51" x14ac:dyDescent="0.15">
      <c r="A44">
        <v>7</v>
      </c>
      <c r="B44">
        <v>212</v>
      </c>
      <c r="C44" s="152" t="s">
        <v>71</v>
      </c>
      <c r="D44" s="24"/>
      <c r="E44" s="149">
        <v>126.85</v>
      </c>
      <c r="F44" s="265">
        <v>18870</v>
      </c>
      <c r="G44" s="265">
        <v>45732</v>
      </c>
      <c r="H44" s="265">
        <v>22006</v>
      </c>
      <c r="I44" s="265">
        <v>23726</v>
      </c>
      <c r="J44" s="104">
        <v>-51</v>
      </c>
      <c r="K44" s="105">
        <v>-28</v>
      </c>
      <c r="L44" s="106">
        <v>-23</v>
      </c>
      <c r="M44" s="104">
        <v>-34</v>
      </c>
      <c r="N44" s="105">
        <v>-20</v>
      </c>
      <c r="O44" s="151">
        <v>-14</v>
      </c>
      <c r="P44" s="104">
        <v>25</v>
      </c>
      <c r="Q44" s="105">
        <v>14</v>
      </c>
      <c r="R44" s="106">
        <v>11</v>
      </c>
      <c r="S44" s="107">
        <v>14</v>
      </c>
      <c r="T44" s="108">
        <v>10</v>
      </c>
      <c r="U44" s="108">
        <v>0</v>
      </c>
      <c r="V44" s="109">
        <v>1</v>
      </c>
      <c r="W44" s="104">
        <v>59</v>
      </c>
      <c r="X44" s="105">
        <v>34</v>
      </c>
      <c r="Y44" s="106">
        <v>25</v>
      </c>
      <c r="Z44" s="107">
        <v>34</v>
      </c>
      <c r="AA44" s="108">
        <v>24</v>
      </c>
      <c r="AB44" s="108">
        <v>0</v>
      </c>
      <c r="AC44" s="109">
        <v>1</v>
      </c>
      <c r="AD44" s="110">
        <v>-17</v>
      </c>
      <c r="AE44" s="111">
        <v>-8</v>
      </c>
      <c r="AF44" s="112">
        <v>-9</v>
      </c>
      <c r="AG44" s="110">
        <v>74</v>
      </c>
      <c r="AH44" s="111">
        <v>43</v>
      </c>
      <c r="AI44" s="113">
        <v>31</v>
      </c>
      <c r="AJ44" s="114">
        <v>31</v>
      </c>
      <c r="AK44" s="115">
        <v>28</v>
      </c>
      <c r="AL44" s="115">
        <v>11</v>
      </c>
      <c r="AM44" s="116">
        <v>3</v>
      </c>
      <c r="AN44" s="110">
        <v>1</v>
      </c>
      <c r="AO44" s="112">
        <v>0</v>
      </c>
      <c r="AP44" s="117">
        <v>91</v>
      </c>
      <c r="AQ44" s="111">
        <v>51</v>
      </c>
      <c r="AR44" s="113">
        <v>40</v>
      </c>
      <c r="AS44" s="114">
        <v>48</v>
      </c>
      <c r="AT44" s="115">
        <v>39</v>
      </c>
      <c r="AU44" s="115">
        <v>0</v>
      </c>
      <c r="AV44" s="116">
        <v>0</v>
      </c>
      <c r="AW44" s="110">
        <v>3</v>
      </c>
      <c r="AX44" s="112">
        <v>1</v>
      </c>
      <c r="AY44" s="118">
        <v>-5</v>
      </c>
    </row>
    <row r="45" spans="1:51" x14ac:dyDescent="0.15">
      <c r="A45">
        <v>5</v>
      </c>
      <c r="B45">
        <v>213</v>
      </c>
      <c r="C45" s="152" t="s">
        <v>72</v>
      </c>
      <c r="D45" s="24"/>
      <c r="E45" s="149">
        <v>132.44</v>
      </c>
      <c r="F45" s="265">
        <v>15137</v>
      </c>
      <c r="G45" s="265">
        <v>38545</v>
      </c>
      <c r="H45" s="265">
        <v>18430</v>
      </c>
      <c r="I45" s="265">
        <v>20115</v>
      </c>
      <c r="J45" s="104">
        <v>-39</v>
      </c>
      <c r="K45" s="105">
        <v>-29</v>
      </c>
      <c r="L45" s="106">
        <v>-10</v>
      </c>
      <c r="M45" s="104">
        <v>-36</v>
      </c>
      <c r="N45" s="105">
        <v>-11</v>
      </c>
      <c r="O45" s="151">
        <v>-25</v>
      </c>
      <c r="P45" s="104">
        <v>16</v>
      </c>
      <c r="Q45" s="105">
        <v>8</v>
      </c>
      <c r="R45" s="106">
        <v>8</v>
      </c>
      <c r="S45" s="107">
        <v>8</v>
      </c>
      <c r="T45" s="108">
        <v>7</v>
      </c>
      <c r="U45" s="108">
        <v>0</v>
      </c>
      <c r="V45" s="109">
        <v>1</v>
      </c>
      <c r="W45" s="104">
        <v>52</v>
      </c>
      <c r="X45" s="105">
        <v>19</v>
      </c>
      <c r="Y45" s="106">
        <v>33</v>
      </c>
      <c r="Z45" s="107">
        <v>19</v>
      </c>
      <c r="AA45" s="108">
        <v>33</v>
      </c>
      <c r="AB45" s="108">
        <v>0</v>
      </c>
      <c r="AC45" s="109">
        <v>0</v>
      </c>
      <c r="AD45" s="110">
        <v>-3</v>
      </c>
      <c r="AE45" s="111">
        <v>-18</v>
      </c>
      <c r="AF45" s="112">
        <v>15</v>
      </c>
      <c r="AG45" s="110">
        <v>104</v>
      </c>
      <c r="AH45" s="111">
        <v>52</v>
      </c>
      <c r="AI45" s="113">
        <v>52</v>
      </c>
      <c r="AJ45" s="114">
        <v>38</v>
      </c>
      <c r="AK45" s="115">
        <v>33</v>
      </c>
      <c r="AL45" s="115">
        <v>12</v>
      </c>
      <c r="AM45" s="116">
        <v>19</v>
      </c>
      <c r="AN45" s="110">
        <v>2</v>
      </c>
      <c r="AO45" s="112">
        <v>0</v>
      </c>
      <c r="AP45" s="117">
        <v>107</v>
      </c>
      <c r="AQ45" s="111">
        <v>70</v>
      </c>
      <c r="AR45" s="113">
        <v>37</v>
      </c>
      <c r="AS45" s="114">
        <v>41</v>
      </c>
      <c r="AT45" s="115">
        <v>26</v>
      </c>
      <c r="AU45" s="115">
        <v>27</v>
      </c>
      <c r="AV45" s="116">
        <v>11</v>
      </c>
      <c r="AW45" s="110">
        <v>2</v>
      </c>
      <c r="AX45" s="112">
        <v>0</v>
      </c>
      <c r="AY45" s="118">
        <v>-14</v>
      </c>
    </row>
    <row r="46" spans="1:51" x14ac:dyDescent="0.15">
      <c r="A46">
        <v>3</v>
      </c>
      <c r="B46">
        <v>214</v>
      </c>
      <c r="C46" s="152" t="s">
        <v>73</v>
      </c>
      <c r="D46" s="24" t="s">
        <v>51</v>
      </c>
      <c r="E46" s="149">
        <v>101.8</v>
      </c>
      <c r="F46" s="265">
        <v>95702</v>
      </c>
      <c r="G46" s="265">
        <v>226574</v>
      </c>
      <c r="H46" s="265">
        <v>103763</v>
      </c>
      <c r="I46" s="265">
        <v>122811</v>
      </c>
      <c r="J46" s="104">
        <v>101</v>
      </c>
      <c r="K46" s="105">
        <v>64</v>
      </c>
      <c r="L46" s="106">
        <v>37</v>
      </c>
      <c r="M46" s="104">
        <v>-68</v>
      </c>
      <c r="N46" s="105">
        <v>-42</v>
      </c>
      <c r="O46" s="151">
        <v>-26</v>
      </c>
      <c r="P46" s="104">
        <v>127</v>
      </c>
      <c r="Q46" s="105">
        <v>63</v>
      </c>
      <c r="R46" s="106">
        <v>64</v>
      </c>
      <c r="S46" s="107">
        <v>61</v>
      </c>
      <c r="T46" s="108">
        <v>64</v>
      </c>
      <c r="U46" s="108">
        <v>2</v>
      </c>
      <c r="V46" s="109">
        <v>0</v>
      </c>
      <c r="W46" s="104">
        <v>195</v>
      </c>
      <c r="X46" s="105">
        <v>105</v>
      </c>
      <c r="Y46" s="106">
        <v>90</v>
      </c>
      <c r="Z46" s="107">
        <v>105</v>
      </c>
      <c r="AA46" s="108">
        <v>88</v>
      </c>
      <c r="AB46" s="108">
        <v>0</v>
      </c>
      <c r="AC46" s="109">
        <v>2</v>
      </c>
      <c r="AD46" s="110">
        <v>169</v>
      </c>
      <c r="AE46" s="111">
        <v>106</v>
      </c>
      <c r="AF46" s="112">
        <v>63</v>
      </c>
      <c r="AG46" s="110">
        <v>753</v>
      </c>
      <c r="AH46" s="111">
        <v>379</v>
      </c>
      <c r="AI46" s="113">
        <v>374</v>
      </c>
      <c r="AJ46" s="114">
        <v>322</v>
      </c>
      <c r="AK46" s="115">
        <v>336</v>
      </c>
      <c r="AL46" s="115">
        <v>52</v>
      </c>
      <c r="AM46" s="116">
        <v>32</v>
      </c>
      <c r="AN46" s="110">
        <v>5</v>
      </c>
      <c r="AO46" s="112">
        <v>6</v>
      </c>
      <c r="AP46" s="117">
        <v>584</v>
      </c>
      <c r="AQ46" s="111">
        <v>273</v>
      </c>
      <c r="AR46" s="113">
        <v>311</v>
      </c>
      <c r="AS46" s="114">
        <v>255</v>
      </c>
      <c r="AT46" s="115">
        <v>298</v>
      </c>
      <c r="AU46" s="115">
        <v>15</v>
      </c>
      <c r="AV46" s="116">
        <v>9</v>
      </c>
      <c r="AW46" s="110">
        <v>3</v>
      </c>
      <c r="AX46" s="112">
        <v>4</v>
      </c>
      <c r="AY46" s="118">
        <v>124</v>
      </c>
    </row>
    <row r="47" spans="1:51" x14ac:dyDescent="0.15">
      <c r="A47">
        <v>5</v>
      </c>
      <c r="B47">
        <v>215</v>
      </c>
      <c r="C47" s="152" t="s">
        <v>74</v>
      </c>
      <c r="D47" s="24"/>
      <c r="E47" s="149">
        <v>176.51</v>
      </c>
      <c r="F47" s="265">
        <v>30421</v>
      </c>
      <c r="G47" s="265">
        <v>75189</v>
      </c>
      <c r="H47" s="265">
        <v>36164</v>
      </c>
      <c r="I47" s="265">
        <v>39025</v>
      </c>
      <c r="J47" s="104">
        <v>-81</v>
      </c>
      <c r="K47" s="105">
        <v>-45</v>
      </c>
      <c r="L47" s="106">
        <v>-36</v>
      </c>
      <c r="M47" s="104">
        <v>-71</v>
      </c>
      <c r="N47" s="105">
        <v>-36</v>
      </c>
      <c r="O47" s="151">
        <v>-35</v>
      </c>
      <c r="P47" s="104">
        <v>20</v>
      </c>
      <c r="Q47" s="105">
        <v>11</v>
      </c>
      <c r="R47" s="106">
        <v>9</v>
      </c>
      <c r="S47" s="107">
        <v>9</v>
      </c>
      <c r="T47" s="108">
        <v>9</v>
      </c>
      <c r="U47" s="108">
        <v>2</v>
      </c>
      <c r="V47" s="109">
        <v>0</v>
      </c>
      <c r="W47" s="104">
        <v>91</v>
      </c>
      <c r="X47" s="105">
        <v>47</v>
      </c>
      <c r="Y47" s="106">
        <v>44</v>
      </c>
      <c r="Z47" s="107">
        <v>47</v>
      </c>
      <c r="AA47" s="108">
        <v>44</v>
      </c>
      <c r="AB47" s="108">
        <v>0</v>
      </c>
      <c r="AC47" s="109">
        <v>0</v>
      </c>
      <c r="AD47" s="110">
        <v>-10</v>
      </c>
      <c r="AE47" s="111">
        <v>-9</v>
      </c>
      <c r="AF47" s="112">
        <v>-1</v>
      </c>
      <c r="AG47" s="110">
        <v>179</v>
      </c>
      <c r="AH47" s="111">
        <v>91</v>
      </c>
      <c r="AI47" s="113">
        <v>88</v>
      </c>
      <c r="AJ47" s="114">
        <v>54</v>
      </c>
      <c r="AK47" s="115">
        <v>54</v>
      </c>
      <c r="AL47" s="115">
        <v>35</v>
      </c>
      <c r="AM47" s="116">
        <v>34</v>
      </c>
      <c r="AN47" s="110">
        <v>2</v>
      </c>
      <c r="AO47" s="112">
        <v>0</v>
      </c>
      <c r="AP47" s="117">
        <v>189</v>
      </c>
      <c r="AQ47" s="111">
        <v>100</v>
      </c>
      <c r="AR47" s="113">
        <v>89</v>
      </c>
      <c r="AS47" s="114">
        <v>81</v>
      </c>
      <c r="AT47" s="115">
        <v>70</v>
      </c>
      <c r="AU47" s="115">
        <v>18</v>
      </c>
      <c r="AV47" s="116">
        <v>19</v>
      </c>
      <c r="AW47" s="110">
        <v>1</v>
      </c>
      <c r="AX47" s="112">
        <v>0</v>
      </c>
      <c r="AY47" s="118">
        <v>12</v>
      </c>
    </row>
    <row r="48" spans="1:51" x14ac:dyDescent="0.15">
      <c r="A48">
        <v>4</v>
      </c>
      <c r="B48">
        <v>216</v>
      </c>
      <c r="C48" s="152" t="s">
        <v>75</v>
      </c>
      <c r="D48" s="24"/>
      <c r="E48" s="149">
        <v>34.380000000000003</v>
      </c>
      <c r="F48" s="265">
        <v>36662</v>
      </c>
      <c r="G48" s="265">
        <v>87552</v>
      </c>
      <c r="H48" s="265">
        <v>42286</v>
      </c>
      <c r="I48" s="265">
        <v>45266</v>
      </c>
      <c r="J48" s="104">
        <v>-55</v>
      </c>
      <c r="K48" s="105">
        <v>-50</v>
      </c>
      <c r="L48" s="106">
        <v>-5</v>
      </c>
      <c r="M48" s="104">
        <v>-40</v>
      </c>
      <c r="N48" s="105">
        <v>-21</v>
      </c>
      <c r="O48" s="151">
        <v>-19</v>
      </c>
      <c r="P48" s="104">
        <v>42</v>
      </c>
      <c r="Q48" s="105">
        <v>19</v>
      </c>
      <c r="R48" s="106">
        <v>23</v>
      </c>
      <c r="S48" s="107">
        <v>19</v>
      </c>
      <c r="T48" s="108">
        <v>23</v>
      </c>
      <c r="U48" s="108">
        <v>0</v>
      </c>
      <c r="V48" s="109">
        <v>0</v>
      </c>
      <c r="W48" s="104">
        <v>82</v>
      </c>
      <c r="X48" s="105">
        <v>40</v>
      </c>
      <c r="Y48" s="106">
        <v>42</v>
      </c>
      <c r="Z48" s="107">
        <v>40</v>
      </c>
      <c r="AA48" s="108">
        <v>42</v>
      </c>
      <c r="AB48" s="108">
        <v>0</v>
      </c>
      <c r="AC48" s="109">
        <v>0</v>
      </c>
      <c r="AD48" s="110">
        <v>-15</v>
      </c>
      <c r="AE48" s="111">
        <v>-29</v>
      </c>
      <c r="AF48" s="112">
        <v>14</v>
      </c>
      <c r="AG48" s="110">
        <v>198</v>
      </c>
      <c r="AH48" s="111">
        <v>96</v>
      </c>
      <c r="AI48" s="113">
        <v>102</v>
      </c>
      <c r="AJ48" s="114">
        <v>88</v>
      </c>
      <c r="AK48" s="115">
        <v>97</v>
      </c>
      <c r="AL48" s="115">
        <v>7</v>
      </c>
      <c r="AM48" s="116">
        <v>5</v>
      </c>
      <c r="AN48" s="110">
        <v>1</v>
      </c>
      <c r="AO48" s="112">
        <v>0</v>
      </c>
      <c r="AP48" s="117">
        <v>213</v>
      </c>
      <c r="AQ48" s="111">
        <v>125</v>
      </c>
      <c r="AR48" s="113">
        <v>88</v>
      </c>
      <c r="AS48" s="114">
        <v>109</v>
      </c>
      <c r="AT48" s="115">
        <v>78</v>
      </c>
      <c r="AU48" s="115">
        <v>11</v>
      </c>
      <c r="AV48" s="116">
        <v>5</v>
      </c>
      <c r="AW48" s="110">
        <v>5</v>
      </c>
      <c r="AX48" s="112">
        <v>5</v>
      </c>
      <c r="AY48" s="118">
        <v>-18</v>
      </c>
    </row>
    <row r="49" spans="1:51" x14ac:dyDescent="0.15">
      <c r="A49">
        <v>3</v>
      </c>
      <c r="B49" s="153">
        <v>217</v>
      </c>
      <c r="C49" s="152" t="s">
        <v>76</v>
      </c>
      <c r="D49" s="24"/>
      <c r="E49" s="149">
        <v>53.44</v>
      </c>
      <c r="F49" s="265">
        <v>63361</v>
      </c>
      <c r="G49" s="265">
        <v>152130</v>
      </c>
      <c r="H49" s="265">
        <v>71207</v>
      </c>
      <c r="I49" s="265">
        <v>80923</v>
      </c>
      <c r="J49" s="104">
        <v>-81</v>
      </c>
      <c r="K49" s="105">
        <v>-36</v>
      </c>
      <c r="L49" s="106">
        <v>-45</v>
      </c>
      <c r="M49" s="104">
        <v>-74</v>
      </c>
      <c r="N49" s="105">
        <v>-44</v>
      </c>
      <c r="O49" s="151">
        <v>-30</v>
      </c>
      <c r="P49" s="104">
        <v>81</v>
      </c>
      <c r="Q49" s="105">
        <v>38</v>
      </c>
      <c r="R49" s="106">
        <v>43</v>
      </c>
      <c r="S49" s="107">
        <v>38</v>
      </c>
      <c r="T49" s="108">
        <v>43</v>
      </c>
      <c r="U49" s="108">
        <v>0</v>
      </c>
      <c r="V49" s="109">
        <v>0</v>
      </c>
      <c r="W49" s="104">
        <v>155</v>
      </c>
      <c r="X49" s="105">
        <v>82</v>
      </c>
      <c r="Y49" s="106">
        <v>73</v>
      </c>
      <c r="Z49" s="107">
        <v>82</v>
      </c>
      <c r="AA49" s="108">
        <v>73</v>
      </c>
      <c r="AB49" s="108">
        <v>0</v>
      </c>
      <c r="AC49" s="109">
        <v>0</v>
      </c>
      <c r="AD49" s="110">
        <v>-7</v>
      </c>
      <c r="AE49" s="111">
        <v>8</v>
      </c>
      <c r="AF49" s="112">
        <v>-15</v>
      </c>
      <c r="AG49" s="110">
        <v>409</v>
      </c>
      <c r="AH49" s="111">
        <v>207</v>
      </c>
      <c r="AI49" s="113">
        <v>202</v>
      </c>
      <c r="AJ49" s="114">
        <v>181</v>
      </c>
      <c r="AK49" s="115">
        <v>181</v>
      </c>
      <c r="AL49" s="115">
        <v>23</v>
      </c>
      <c r="AM49" s="116">
        <v>20</v>
      </c>
      <c r="AN49" s="110">
        <v>3</v>
      </c>
      <c r="AO49" s="112">
        <v>1</v>
      </c>
      <c r="AP49" s="117">
        <v>416</v>
      </c>
      <c r="AQ49" s="111">
        <v>199</v>
      </c>
      <c r="AR49" s="113">
        <v>217</v>
      </c>
      <c r="AS49" s="114">
        <v>185</v>
      </c>
      <c r="AT49" s="115">
        <v>194</v>
      </c>
      <c r="AU49" s="115">
        <v>14</v>
      </c>
      <c r="AV49" s="116">
        <v>19</v>
      </c>
      <c r="AW49" s="110">
        <v>0</v>
      </c>
      <c r="AX49" s="112">
        <v>4</v>
      </c>
      <c r="AY49" s="118">
        <v>-14</v>
      </c>
    </row>
    <row r="50" spans="1:51" x14ac:dyDescent="0.15">
      <c r="A50">
        <v>5</v>
      </c>
      <c r="B50">
        <v>218</v>
      </c>
      <c r="C50" s="152" t="s">
        <v>77</v>
      </c>
      <c r="D50" s="24" t="s">
        <v>51</v>
      </c>
      <c r="E50" s="149">
        <v>92.94</v>
      </c>
      <c r="F50" s="265">
        <v>17816</v>
      </c>
      <c r="G50" s="265">
        <v>47497</v>
      </c>
      <c r="H50" s="265">
        <v>23222</v>
      </c>
      <c r="I50" s="265">
        <v>24275</v>
      </c>
      <c r="J50" s="104">
        <v>-20</v>
      </c>
      <c r="K50" s="105">
        <v>-7</v>
      </c>
      <c r="L50" s="106">
        <v>-13</v>
      </c>
      <c r="M50" s="104">
        <v>-20</v>
      </c>
      <c r="N50" s="105">
        <v>-10</v>
      </c>
      <c r="O50" s="151">
        <v>-10</v>
      </c>
      <c r="P50" s="104">
        <v>24</v>
      </c>
      <c r="Q50" s="105">
        <v>14</v>
      </c>
      <c r="R50" s="106">
        <v>10</v>
      </c>
      <c r="S50" s="107">
        <v>13</v>
      </c>
      <c r="T50" s="108">
        <v>10</v>
      </c>
      <c r="U50" s="108">
        <v>1</v>
      </c>
      <c r="V50" s="109">
        <v>0</v>
      </c>
      <c r="W50" s="104">
        <v>44</v>
      </c>
      <c r="X50" s="105">
        <v>24</v>
      </c>
      <c r="Y50" s="106">
        <v>20</v>
      </c>
      <c r="Z50" s="107">
        <v>24</v>
      </c>
      <c r="AA50" s="108">
        <v>20</v>
      </c>
      <c r="AB50" s="108">
        <v>0</v>
      </c>
      <c r="AC50" s="109">
        <v>0</v>
      </c>
      <c r="AD50" s="110">
        <v>0</v>
      </c>
      <c r="AE50" s="111">
        <v>3</v>
      </c>
      <c r="AF50" s="112">
        <v>-3</v>
      </c>
      <c r="AG50" s="110">
        <v>118</v>
      </c>
      <c r="AH50" s="111">
        <v>68</v>
      </c>
      <c r="AI50" s="113">
        <v>50</v>
      </c>
      <c r="AJ50" s="114">
        <v>48</v>
      </c>
      <c r="AK50" s="115">
        <v>41</v>
      </c>
      <c r="AL50" s="115">
        <v>20</v>
      </c>
      <c r="AM50" s="116">
        <v>9</v>
      </c>
      <c r="AN50" s="110">
        <v>0</v>
      </c>
      <c r="AO50" s="112">
        <v>0</v>
      </c>
      <c r="AP50" s="117">
        <v>118</v>
      </c>
      <c r="AQ50" s="111">
        <v>65</v>
      </c>
      <c r="AR50" s="113">
        <v>53</v>
      </c>
      <c r="AS50" s="114">
        <v>56</v>
      </c>
      <c r="AT50" s="115">
        <v>42</v>
      </c>
      <c r="AU50" s="115">
        <v>9</v>
      </c>
      <c r="AV50" s="116">
        <v>11</v>
      </c>
      <c r="AW50" s="110">
        <v>0</v>
      </c>
      <c r="AX50" s="112">
        <v>0</v>
      </c>
      <c r="AY50" s="118">
        <v>0</v>
      </c>
    </row>
    <row r="51" spans="1:51" x14ac:dyDescent="0.15">
      <c r="A51">
        <v>3</v>
      </c>
      <c r="B51">
        <v>219</v>
      </c>
      <c r="C51" s="152" t="s">
        <v>78</v>
      </c>
      <c r="D51" s="24"/>
      <c r="E51" s="149">
        <v>210.32</v>
      </c>
      <c r="F51" s="265">
        <v>42467</v>
      </c>
      <c r="G51" s="265">
        <v>109075</v>
      </c>
      <c r="H51" s="265">
        <v>52260</v>
      </c>
      <c r="I51" s="265">
        <v>56815</v>
      </c>
      <c r="J51" s="104">
        <v>-42</v>
      </c>
      <c r="K51" s="105">
        <v>-19</v>
      </c>
      <c r="L51" s="106">
        <v>-23</v>
      </c>
      <c r="M51" s="104">
        <v>-27</v>
      </c>
      <c r="N51" s="105">
        <v>-21</v>
      </c>
      <c r="O51" s="151">
        <v>-6</v>
      </c>
      <c r="P51" s="104">
        <v>48</v>
      </c>
      <c r="Q51" s="105">
        <v>20</v>
      </c>
      <c r="R51" s="106">
        <v>28</v>
      </c>
      <c r="S51" s="107">
        <v>19</v>
      </c>
      <c r="T51" s="108">
        <v>26</v>
      </c>
      <c r="U51" s="108">
        <v>1</v>
      </c>
      <c r="V51" s="109">
        <v>2</v>
      </c>
      <c r="W51" s="104">
        <v>75</v>
      </c>
      <c r="X51" s="105">
        <v>41</v>
      </c>
      <c r="Y51" s="106">
        <v>34</v>
      </c>
      <c r="Z51" s="107">
        <v>41</v>
      </c>
      <c r="AA51" s="108">
        <v>34</v>
      </c>
      <c r="AB51" s="108">
        <v>0</v>
      </c>
      <c r="AC51" s="109">
        <v>0</v>
      </c>
      <c r="AD51" s="110">
        <v>-15</v>
      </c>
      <c r="AE51" s="111">
        <v>2</v>
      </c>
      <c r="AF51" s="112">
        <v>-17</v>
      </c>
      <c r="AG51" s="110">
        <v>299</v>
      </c>
      <c r="AH51" s="111">
        <v>171</v>
      </c>
      <c r="AI51" s="113">
        <v>128</v>
      </c>
      <c r="AJ51" s="114">
        <v>131</v>
      </c>
      <c r="AK51" s="115">
        <v>105</v>
      </c>
      <c r="AL51" s="115">
        <v>39</v>
      </c>
      <c r="AM51" s="116">
        <v>23</v>
      </c>
      <c r="AN51" s="110">
        <v>1</v>
      </c>
      <c r="AO51" s="112">
        <v>0</v>
      </c>
      <c r="AP51" s="117">
        <v>314</v>
      </c>
      <c r="AQ51" s="111">
        <v>169</v>
      </c>
      <c r="AR51" s="113">
        <v>145</v>
      </c>
      <c r="AS51" s="114">
        <v>127</v>
      </c>
      <c r="AT51" s="115">
        <v>127</v>
      </c>
      <c r="AU51" s="115">
        <v>42</v>
      </c>
      <c r="AV51" s="116">
        <v>18</v>
      </c>
      <c r="AW51" s="110">
        <v>0</v>
      </c>
      <c r="AX51" s="112">
        <v>0</v>
      </c>
      <c r="AY51" s="118">
        <v>20</v>
      </c>
    </row>
    <row r="52" spans="1:51" x14ac:dyDescent="0.15">
      <c r="A52">
        <v>5</v>
      </c>
      <c r="B52">
        <v>220</v>
      </c>
      <c r="C52" s="152" t="s">
        <v>79</v>
      </c>
      <c r="D52" s="24" t="s">
        <v>51</v>
      </c>
      <c r="E52" s="149">
        <v>150.97999999999999</v>
      </c>
      <c r="F52" s="265">
        <v>16216</v>
      </c>
      <c r="G52" s="265">
        <v>42555</v>
      </c>
      <c r="H52" s="265">
        <v>21009</v>
      </c>
      <c r="I52" s="265">
        <v>21546</v>
      </c>
      <c r="J52" s="104">
        <v>-72</v>
      </c>
      <c r="K52" s="105">
        <v>-42</v>
      </c>
      <c r="L52" s="106">
        <v>-30</v>
      </c>
      <c r="M52" s="104">
        <v>-43</v>
      </c>
      <c r="N52" s="105">
        <v>-22</v>
      </c>
      <c r="O52" s="151">
        <v>-21</v>
      </c>
      <c r="P52" s="104">
        <v>16</v>
      </c>
      <c r="Q52" s="105">
        <v>7</v>
      </c>
      <c r="R52" s="106">
        <v>9</v>
      </c>
      <c r="S52" s="107">
        <v>7</v>
      </c>
      <c r="T52" s="108">
        <v>7</v>
      </c>
      <c r="U52" s="108">
        <v>0</v>
      </c>
      <c r="V52" s="109">
        <v>2</v>
      </c>
      <c r="W52" s="104">
        <v>59</v>
      </c>
      <c r="X52" s="105">
        <v>29</v>
      </c>
      <c r="Y52" s="106">
        <v>30</v>
      </c>
      <c r="Z52" s="107">
        <v>29</v>
      </c>
      <c r="AA52" s="108">
        <v>30</v>
      </c>
      <c r="AB52" s="108">
        <v>0</v>
      </c>
      <c r="AC52" s="109">
        <v>0</v>
      </c>
      <c r="AD52" s="110">
        <v>-29</v>
      </c>
      <c r="AE52" s="111">
        <v>-20</v>
      </c>
      <c r="AF52" s="112">
        <v>-9</v>
      </c>
      <c r="AG52" s="110">
        <v>79</v>
      </c>
      <c r="AH52" s="111">
        <v>43</v>
      </c>
      <c r="AI52" s="113">
        <v>36</v>
      </c>
      <c r="AJ52" s="114">
        <v>27</v>
      </c>
      <c r="AK52" s="115">
        <v>24</v>
      </c>
      <c r="AL52" s="115">
        <v>10</v>
      </c>
      <c r="AM52" s="116">
        <v>12</v>
      </c>
      <c r="AN52" s="110">
        <v>6</v>
      </c>
      <c r="AO52" s="112">
        <v>0</v>
      </c>
      <c r="AP52" s="117">
        <v>108</v>
      </c>
      <c r="AQ52" s="111">
        <v>63</v>
      </c>
      <c r="AR52" s="113">
        <v>45</v>
      </c>
      <c r="AS52" s="114">
        <v>42</v>
      </c>
      <c r="AT52" s="115">
        <v>35</v>
      </c>
      <c r="AU52" s="115">
        <v>17</v>
      </c>
      <c r="AV52" s="116">
        <v>10</v>
      </c>
      <c r="AW52" s="110">
        <v>4</v>
      </c>
      <c r="AX52" s="112">
        <v>0</v>
      </c>
      <c r="AY52" s="118">
        <v>-27</v>
      </c>
    </row>
    <row r="53" spans="1:51" x14ac:dyDescent="0.15">
      <c r="A53">
        <v>9</v>
      </c>
      <c r="B53">
        <v>221</v>
      </c>
      <c r="C53" s="152" t="s">
        <v>80</v>
      </c>
      <c r="D53" s="24"/>
      <c r="E53" s="149">
        <v>377.59</v>
      </c>
      <c r="F53" s="265">
        <v>15632</v>
      </c>
      <c r="G53" s="265">
        <v>39535</v>
      </c>
      <c r="H53" s="265">
        <v>18784</v>
      </c>
      <c r="I53" s="265">
        <v>20751</v>
      </c>
      <c r="J53" s="104">
        <v>-22</v>
      </c>
      <c r="K53" s="105">
        <v>2</v>
      </c>
      <c r="L53" s="106">
        <v>-24</v>
      </c>
      <c r="M53" s="104">
        <v>-34</v>
      </c>
      <c r="N53" s="105">
        <v>-4</v>
      </c>
      <c r="O53" s="151">
        <v>-30</v>
      </c>
      <c r="P53" s="104">
        <v>16</v>
      </c>
      <c r="Q53" s="105">
        <v>11</v>
      </c>
      <c r="R53" s="106">
        <v>5</v>
      </c>
      <c r="S53" s="107">
        <v>9</v>
      </c>
      <c r="T53" s="108">
        <v>5</v>
      </c>
      <c r="U53" s="108">
        <v>2</v>
      </c>
      <c r="V53" s="109">
        <v>0</v>
      </c>
      <c r="W53" s="104">
        <v>50</v>
      </c>
      <c r="X53" s="105">
        <v>15</v>
      </c>
      <c r="Y53" s="106">
        <v>35</v>
      </c>
      <c r="Z53" s="107">
        <v>15</v>
      </c>
      <c r="AA53" s="108">
        <v>35</v>
      </c>
      <c r="AB53" s="108">
        <v>0</v>
      </c>
      <c r="AC53" s="109">
        <v>0</v>
      </c>
      <c r="AD53" s="110">
        <v>12</v>
      </c>
      <c r="AE53" s="111">
        <v>6</v>
      </c>
      <c r="AF53" s="112">
        <v>6</v>
      </c>
      <c r="AG53" s="110">
        <v>103</v>
      </c>
      <c r="AH53" s="111">
        <v>47</v>
      </c>
      <c r="AI53" s="113">
        <v>56</v>
      </c>
      <c r="AJ53" s="114">
        <v>38</v>
      </c>
      <c r="AK53" s="115">
        <v>29</v>
      </c>
      <c r="AL53" s="115">
        <v>9</v>
      </c>
      <c r="AM53" s="116">
        <v>27</v>
      </c>
      <c r="AN53" s="110">
        <v>0</v>
      </c>
      <c r="AO53" s="112">
        <v>0</v>
      </c>
      <c r="AP53" s="117">
        <v>91</v>
      </c>
      <c r="AQ53" s="111">
        <v>41</v>
      </c>
      <c r="AR53" s="113">
        <v>50</v>
      </c>
      <c r="AS53" s="114">
        <v>34</v>
      </c>
      <c r="AT53" s="115">
        <v>41</v>
      </c>
      <c r="AU53" s="115">
        <v>7</v>
      </c>
      <c r="AV53" s="116">
        <v>9</v>
      </c>
      <c r="AW53" s="110">
        <v>0</v>
      </c>
      <c r="AX53" s="112">
        <v>0</v>
      </c>
      <c r="AY53" s="118">
        <v>12</v>
      </c>
    </row>
    <row r="54" spans="1:51" x14ac:dyDescent="0.15">
      <c r="A54">
        <v>8</v>
      </c>
      <c r="B54">
        <v>222</v>
      </c>
      <c r="C54" s="152" t="s">
        <v>81</v>
      </c>
      <c r="D54" s="24"/>
      <c r="E54" s="149">
        <v>422.91</v>
      </c>
      <c r="F54" s="265">
        <v>8378</v>
      </c>
      <c r="G54" s="265">
        <v>22054</v>
      </c>
      <c r="H54" s="265">
        <v>10594</v>
      </c>
      <c r="I54" s="265">
        <v>11460</v>
      </c>
      <c r="J54" s="104">
        <v>-35</v>
      </c>
      <c r="K54" s="105">
        <v>-11</v>
      </c>
      <c r="L54" s="106">
        <v>-24</v>
      </c>
      <c r="M54" s="104">
        <v>-31</v>
      </c>
      <c r="N54" s="105">
        <v>-10</v>
      </c>
      <c r="O54" s="151">
        <v>-21</v>
      </c>
      <c r="P54" s="104">
        <v>11</v>
      </c>
      <c r="Q54" s="105">
        <v>8</v>
      </c>
      <c r="R54" s="106">
        <v>3</v>
      </c>
      <c r="S54" s="107">
        <v>8</v>
      </c>
      <c r="T54" s="108">
        <v>3</v>
      </c>
      <c r="U54" s="108">
        <v>0</v>
      </c>
      <c r="V54" s="109">
        <v>0</v>
      </c>
      <c r="W54" s="104">
        <v>42</v>
      </c>
      <c r="X54" s="105">
        <v>18</v>
      </c>
      <c r="Y54" s="106">
        <v>24</v>
      </c>
      <c r="Z54" s="107">
        <v>18</v>
      </c>
      <c r="AA54" s="108">
        <v>24</v>
      </c>
      <c r="AB54" s="108">
        <v>0</v>
      </c>
      <c r="AC54" s="109">
        <v>0</v>
      </c>
      <c r="AD54" s="110">
        <v>-4</v>
      </c>
      <c r="AE54" s="111">
        <v>-1</v>
      </c>
      <c r="AF54" s="112">
        <v>-3</v>
      </c>
      <c r="AG54" s="110">
        <v>25</v>
      </c>
      <c r="AH54" s="111">
        <v>14</v>
      </c>
      <c r="AI54" s="113">
        <v>11</v>
      </c>
      <c r="AJ54" s="114">
        <v>13</v>
      </c>
      <c r="AK54" s="115">
        <v>9</v>
      </c>
      <c r="AL54" s="115">
        <v>1</v>
      </c>
      <c r="AM54" s="116">
        <v>2</v>
      </c>
      <c r="AN54" s="110">
        <v>0</v>
      </c>
      <c r="AO54" s="112">
        <v>0</v>
      </c>
      <c r="AP54" s="117">
        <v>29</v>
      </c>
      <c r="AQ54" s="111">
        <v>15</v>
      </c>
      <c r="AR54" s="113">
        <v>14</v>
      </c>
      <c r="AS54" s="114">
        <v>15</v>
      </c>
      <c r="AT54" s="115">
        <v>14</v>
      </c>
      <c r="AU54" s="115">
        <v>0</v>
      </c>
      <c r="AV54" s="116">
        <v>0</v>
      </c>
      <c r="AW54" s="110">
        <v>0</v>
      </c>
      <c r="AX54" s="112">
        <v>0</v>
      </c>
      <c r="AY54" s="118">
        <v>-5</v>
      </c>
    </row>
    <row r="55" spans="1:51" x14ac:dyDescent="0.15">
      <c r="A55">
        <v>9</v>
      </c>
      <c r="B55">
        <v>223</v>
      </c>
      <c r="C55" s="152" t="s">
        <v>82</v>
      </c>
      <c r="D55" s="24"/>
      <c r="E55" s="149">
        <v>493.21</v>
      </c>
      <c r="F55" s="265">
        <v>23061</v>
      </c>
      <c r="G55" s="265">
        <v>61384</v>
      </c>
      <c r="H55" s="265">
        <v>29440</v>
      </c>
      <c r="I55" s="265">
        <v>31944</v>
      </c>
      <c r="J55" s="104">
        <v>-25</v>
      </c>
      <c r="K55" s="105">
        <v>-12</v>
      </c>
      <c r="L55" s="106">
        <v>-13</v>
      </c>
      <c r="M55" s="104">
        <v>-63</v>
      </c>
      <c r="N55" s="105">
        <v>-32</v>
      </c>
      <c r="O55" s="151">
        <v>-31</v>
      </c>
      <c r="P55" s="104">
        <v>25</v>
      </c>
      <c r="Q55" s="105">
        <v>13</v>
      </c>
      <c r="R55" s="106">
        <v>12</v>
      </c>
      <c r="S55" s="107">
        <v>13</v>
      </c>
      <c r="T55" s="108">
        <v>12</v>
      </c>
      <c r="U55" s="108">
        <v>0</v>
      </c>
      <c r="V55" s="109">
        <v>0</v>
      </c>
      <c r="W55" s="104">
        <v>88</v>
      </c>
      <c r="X55" s="105">
        <v>45</v>
      </c>
      <c r="Y55" s="106">
        <v>43</v>
      </c>
      <c r="Z55" s="107">
        <v>45</v>
      </c>
      <c r="AA55" s="108">
        <v>43</v>
      </c>
      <c r="AB55" s="108">
        <v>0</v>
      </c>
      <c r="AC55" s="109">
        <v>0</v>
      </c>
      <c r="AD55" s="110">
        <v>38</v>
      </c>
      <c r="AE55" s="111">
        <v>20</v>
      </c>
      <c r="AF55" s="112">
        <v>18</v>
      </c>
      <c r="AG55" s="110">
        <v>133</v>
      </c>
      <c r="AH55" s="111">
        <v>67</v>
      </c>
      <c r="AI55" s="113">
        <v>66</v>
      </c>
      <c r="AJ55" s="114">
        <v>46</v>
      </c>
      <c r="AK55" s="115">
        <v>54</v>
      </c>
      <c r="AL55" s="115">
        <v>21</v>
      </c>
      <c r="AM55" s="116">
        <v>11</v>
      </c>
      <c r="AN55" s="110">
        <v>0</v>
      </c>
      <c r="AO55" s="112">
        <v>1</v>
      </c>
      <c r="AP55" s="117">
        <v>95</v>
      </c>
      <c r="AQ55" s="111">
        <v>47</v>
      </c>
      <c r="AR55" s="113">
        <v>48</v>
      </c>
      <c r="AS55" s="114">
        <v>37</v>
      </c>
      <c r="AT55" s="115">
        <v>36</v>
      </c>
      <c r="AU55" s="115">
        <v>7</v>
      </c>
      <c r="AV55" s="116">
        <v>8</v>
      </c>
      <c r="AW55" s="110">
        <v>3</v>
      </c>
      <c r="AX55" s="112">
        <v>4</v>
      </c>
      <c r="AY55" s="118">
        <v>10</v>
      </c>
    </row>
    <row r="56" spans="1:51" x14ac:dyDescent="0.15">
      <c r="A56">
        <v>10</v>
      </c>
      <c r="B56">
        <v>224</v>
      </c>
      <c r="C56" s="152" t="s">
        <v>83</v>
      </c>
      <c r="D56" s="24"/>
      <c r="E56" s="149">
        <v>229.01</v>
      </c>
      <c r="F56" s="265">
        <v>17089</v>
      </c>
      <c r="G56" s="265">
        <v>44087</v>
      </c>
      <c r="H56" s="265">
        <v>21076</v>
      </c>
      <c r="I56" s="265">
        <v>23011</v>
      </c>
      <c r="J56" s="104">
        <v>-28</v>
      </c>
      <c r="K56" s="105">
        <v>-8</v>
      </c>
      <c r="L56" s="106">
        <v>-20</v>
      </c>
      <c r="M56" s="104">
        <v>-33</v>
      </c>
      <c r="N56" s="105">
        <v>-12</v>
      </c>
      <c r="O56" s="151">
        <v>-21</v>
      </c>
      <c r="P56" s="104">
        <v>13</v>
      </c>
      <c r="Q56" s="105">
        <v>8</v>
      </c>
      <c r="R56" s="106">
        <v>5</v>
      </c>
      <c r="S56" s="107">
        <v>8</v>
      </c>
      <c r="T56" s="108">
        <v>5</v>
      </c>
      <c r="U56" s="108">
        <v>0</v>
      </c>
      <c r="V56" s="109">
        <v>0</v>
      </c>
      <c r="W56" s="104">
        <v>46</v>
      </c>
      <c r="X56" s="105">
        <v>20</v>
      </c>
      <c r="Y56" s="106">
        <v>26</v>
      </c>
      <c r="Z56" s="107">
        <v>20</v>
      </c>
      <c r="AA56" s="108">
        <v>26</v>
      </c>
      <c r="AB56" s="108">
        <v>0</v>
      </c>
      <c r="AC56" s="109">
        <v>0</v>
      </c>
      <c r="AD56" s="110">
        <v>5</v>
      </c>
      <c r="AE56" s="111">
        <v>4</v>
      </c>
      <c r="AF56" s="112">
        <v>1</v>
      </c>
      <c r="AG56" s="110">
        <v>92</v>
      </c>
      <c r="AH56" s="111">
        <v>50</v>
      </c>
      <c r="AI56" s="113">
        <v>42</v>
      </c>
      <c r="AJ56" s="114">
        <v>34</v>
      </c>
      <c r="AK56" s="115">
        <v>23</v>
      </c>
      <c r="AL56" s="115">
        <v>16</v>
      </c>
      <c r="AM56" s="116">
        <v>19</v>
      </c>
      <c r="AN56" s="110">
        <v>0</v>
      </c>
      <c r="AO56" s="112">
        <v>0</v>
      </c>
      <c r="AP56" s="117">
        <v>87</v>
      </c>
      <c r="AQ56" s="111">
        <v>46</v>
      </c>
      <c r="AR56" s="113">
        <v>41</v>
      </c>
      <c r="AS56" s="114">
        <v>32</v>
      </c>
      <c r="AT56" s="115">
        <v>26</v>
      </c>
      <c r="AU56" s="115">
        <v>13</v>
      </c>
      <c r="AV56" s="116">
        <v>15</v>
      </c>
      <c r="AW56" s="110">
        <v>1</v>
      </c>
      <c r="AX56" s="112">
        <v>0</v>
      </c>
      <c r="AY56" s="118">
        <v>7</v>
      </c>
    </row>
    <row r="57" spans="1:51" x14ac:dyDescent="0.15">
      <c r="A57">
        <v>8</v>
      </c>
      <c r="B57">
        <v>225</v>
      </c>
      <c r="C57" s="152" t="s">
        <v>84</v>
      </c>
      <c r="D57" s="24"/>
      <c r="E57" s="149">
        <v>403.06</v>
      </c>
      <c r="F57" s="265">
        <v>11393</v>
      </c>
      <c r="G57" s="265">
        <v>28900</v>
      </c>
      <c r="H57" s="265">
        <v>13845</v>
      </c>
      <c r="I57" s="265">
        <v>15055</v>
      </c>
      <c r="J57" s="104">
        <v>-26</v>
      </c>
      <c r="K57" s="105">
        <v>-6</v>
      </c>
      <c r="L57" s="106">
        <v>-20</v>
      </c>
      <c r="M57" s="104">
        <v>-26</v>
      </c>
      <c r="N57" s="105">
        <v>-9</v>
      </c>
      <c r="O57" s="151">
        <v>-17</v>
      </c>
      <c r="P57" s="104">
        <v>15</v>
      </c>
      <c r="Q57" s="105">
        <v>10</v>
      </c>
      <c r="R57" s="106">
        <v>5</v>
      </c>
      <c r="S57" s="107">
        <v>10</v>
      </c>
      <c r="T57" s="108">
        <v>5</v>
      </c>
      <c r="U57" s="108">
        <v>0</v>
      </c>
      <c r="V57" s="109">
        <v>0</v>
      </c>
      <c r="W57" s="104">
        <v>41</v>
      </c>
      <c r="X57" s="105">
        <v>19</v>
      </c>
      <c r="Y57" s="106">
        <v>22</v>
      </c>
      <c r="Z57" s="107">
        <v>19</v>
      </c>
      <c r="AA57" s="108">
        <v>22</v>
      </c>
      <c r="AB57" s="108">
        <v>0</v>
      </c>
      <c r="AC57" s="109">
        <v>0</v>
      </c>
      <c r="AD57" s="110">
        <v>0</v>
      </c>
      <c r="AE57" s="111">
        <v>3</v>
      </c>
      <c r="AF57" s="112">
        <v>-3</v>
      </c>
      <c r="AG57" s="110">
        <v>41</v>
      </c>
      <c r="AH57" s="111">
        <v>19</v>
      </c>
      <c r="AI57" s="113">
        <v>22</v>
      </c>
      <c r="AJ57" s="114">
        <v>17</v>
      </c>
      <c r="AK57" s="115">
        <v>15</v>
      </c>
      <c r="AL57" s="115">
        <v>2</v>
      </c>
      <c r="AM57" s="116">
        <v>7</v>
      </c>
      <c r="AN57" s="110">
        <v>0</v>
      </c>
      <c r="AO57" s="112">
        <v>0</v>
      </c>
      <c r="AP57" s="117">
        <v>41</v>
      </c>
      <c r="AQ57" s="111">
        <v>16</v>
      </c>
      <c r="AR57" s="113">
        <v>25</v>
      </c>
      <c r="AS57" s="114">
        <v>16</v>
      </c>
      <c r="AT57" s="115">
        <v>17</v>
      </c>
      <c r="AU57" s="115">
        <v>0</v>
      </c>
      <c r="AV57" s="116">
        <v>1</v>
      </c>
      <c r="AW57" s="110">
        <v>0</v>
      </c>
      <c r="AX57" s="112">
        <v>7</v>
      </c>
      <c r="AY57" s="118">
        <v>-4</v>
      </c>
    </row>
    <row r="58" spans="1:51" x14ac:dyDescent="0.15">
      <c r="A58">
        <v>10</v>
      </c>
      <c r="B58">
        <v>226</v>
      </c>
      <c r="C58" s="152" t="s">
        <v>85</v>
      </c>
      <c r="D58" s="24"/>
      <c r="E58" s="149">
        <v>184.32</v>
      </c>
      <c r="F58" s="265">
        <v>17559</v>
      </c>
      <c r="G58" s="265">
        <v>41954</v>
      </c>
      <c r="H58" s="265">
        <v>19845</v>
      </c>
      <c r="I58" s="265">
        <v>22109</v>
      </c>
      <c r="J58" s="104">
        <v>12</v>
      </c>
      <c r="K58" s="105">
        <v>1</v>
      </c>
      <c r="L58" s="106">
        <v>11</v>
      </c>
      <c r="M58" s="104">
        <v>-48</v>
      </c>
      <c r="N58" s="105">
        <v>-22</v>
      </c>
      <c r="O58" s="151">
        <v>-26</v>
      </c>
      <c r="P58" s="104">
        <v>14</v>
      </c>
      <c r="Q58" s="105">
        <v>8</v>
      </c>
      <c r="R58" s="106">
        <v>6</v>
      </c>
      <c r="S58" s="107">
        <v>8</v>
      </c>
      <c r="T58" s="108">
        <v>6</v>
      </c>
      <c r="U58" s="108">
        <v>0</v>
      </c>
      <c r="V58" s="109">
        <v>0</v>
      </c>
      <c r="W58" s="104">
        <v>62</v>
      </c>
      <c r="X58" s="105">
        <v>30</v>
      </c>
      <c r="Y58" s="106">
        <v>32</v>
      </c>
      <c r="Z58" s="107">
        <v>30</v>
      </c>
      <c r="AA58" s="108">
        <v>32</v>
      </c>
      <c r="AB58" s="108">
        <v>0</v>
      </c>
      <c r="AC58" s="109">
        <v>0</v>
      </c>
      <c r="AD58" s="110">
        <v>60</v>
      </c>
      <c r="AE58" s="111">
        <v>23</v>
      </c>
      <c r="AF58" s="112">
        <v>37</v>
      </c>
      <c r="AG58" s="110">
        <v>127</v>
      </c>
      <c r="AH58" s="111">
        <v>56</v>
      </c>
      <c r="AI58" s="113">
        <v>71</v>
      </c>
      <c r="AJ58" s="114">
        <v>38</v>
      </c>
      <c r="AK58" s="115">
        <v>51</v>
      </c>
      <c r="AL58" s="115">
        <v>18</v>
      </c>
      <c r="AM58" s="116">
        <v>20</v>
      </c>
      <c r="AN58" s="110">
        <v>0</v>
      </c>
      <c r="AO58" s="112">
        <v>0</v>
      </c>
      <c r="AP58" s="117">
        <v>67</v>
      </c>
      <c r="AQ58" s="111">
        <v>33</v>
      </c>
      <c r="AR58" s="113">
        <v>34</v>
      </c>
      <c r="AS58" s="114">
        <v>30</v>
      </c>
      <c r="AT58" s="115">
        <v>25</v>
      </c>
      <c r="AU58" s="115">
        <v>2</v>
      </c>
      <c r="AV58" s="116">
        <v>9</v>
      </c>
      <c r="AW58" s="110">
        <v>1</v>
      </c>
      <c r="AX58" s="112">
        <v>0</v>
      </c>
      <c r="AY58" s="118">
        <v>38</v>
      </c>
    </row>
    <row r="59" spans="1:51" s="154" customFormat="1" x14ac:dyDescent="0.15">
      <c r="A59">
        <v>7</v>
      </c>
      <c r="B59">
        <v>227</v>
      </c>
      <c r="C59" s="152" t="s">
        <v>86</v>
      </c>
      <c r="D59" s="24"/>
      <c r="E59" s="149">
        <v>658.54</v>
      </c>
      <c r="F59" s="265">
        <v>12871</v>
      </c>
      <c r="G59" s="265">
        <v>34693</v>
      </c>
      <c r="H59" s="265">
        <v>16576</v>
      </c>
      <c r="I59" s="265">
        <v>18117</v>
      </c>
      <c r="J59" s="104">
        <v>-47</v>
      </c>
      <c r="K59" s="105">
        <v>-22</v>
      </c>
      <c r="L59" s="106">
        <v>-25</v>
      </c>
      <c r="M59" s="104">
        <v>-42</v>
      </c>
      <c r="N59" s="105">
        <v>-15</v>
      </c>
      <c r="O59" s="151">
        <v>-27</v>
      </c>
      <c r="P59" s="104">
        <v>19</v>
      </c>
      <c r="Q59" s="105">
        <v>8</v>
      </c>
      <c r="R59" s="106">
        <v>11</v>
      </c>
      <c r="S59" s="107">
        <v>8</v>
      </c>
      <c r="T59" s="108">
        <v>11</v>
      </c>
      <c r="U59" s="108">
        <v>0</v>
      </c>
      <c r="V59" s="109">
        <v>0</v>
      </c>
      <c r="W59" s="104">
        <v>61</v>
      </c>
      <c r="X59" s="105">
        <v>23</v>
      </c>
      <c r="Y59" s="106">
        <v>38</v>
      </c>
      <c r="Z59" s="107">
        <v>23</v>
      </c>
      <c r="AA59" s="108">
        <v>38</v>
      </c>
      <c r="AB59" s="108">
        <v>0</v>
      </c>
      <c r="AC59" s="109">
        <v>0</v>
      </c>
      <c r="AD59" s="104">
        <v>-5</v>
      </c>
      <c r="AE59" s="105">
        <v>-7</v>
      </c>
      <c r="AF59" s="106">
        <v>2</v>
      </c>
      <c r="AG59" s="104">
        <v>45</v>
      </c>
      <c r="AH59" s="105">
        <v>21</v>
      </c>
      <c r="AI59" s="151">
        <v>24</v>
      </c>
      <c r="AJ59" s="107">
        <v>21</v>
      </c>
      <c r="AK59" s="108">
        <v>20</v>
      </c>
      <c r="AL59" s="108">
        <v>0</v>
      </c>
      <c r="AM59" s="109">
        <v>3</v>
      </c>
      <c r="AN59" s="104">
        <v>0</v>
      </c>
      <c r="AO59" s="106">
        <v>1</v>
      </c>
      <c r="AP59" s="118">
        <v>50</v>
      </c>
      <c r="AQ59" s="105">
        <v>28</v>
      </c>
      <c r="AR59" s="151">
        <v>22</v>
      </c>
      <c r="AS59" s="107">
        <v>22</v>
      </c>
      <c r="AT59" s="108">
        <v>20</v>
      </c>
      <c r="AU59" s="108">
        <v>5</v>
      </c>
      <c r="AV59" s="109">
        <v>2</v>
      </c>
      <c r="AW59" s="104">
        <v>1</v>
      </c>
      <c r="AX59" s="106">
        <v>0</v>
      </c>
      <c r="AY59" s="118">
        <v>-15</v>
      </c>
    </row>
    <row r="60" spans="1:51" x14ac:dyDescent="0.15">
      <c r="A60">
        <v>5</v>
      </c>
      <c r="B60" s="2">
        <v>228</v>
      </c>
      <c r="C60" s="152" t="s">
        <v>87</v>
      </c>
      <c r="D60" s="155"/>
      <c r="E60" s="149">
        <v>157.55000000000001</v>
      </c>
      <c r="F60" s="265">
        <v>17159</v>
      </c>
      <c r="G60" s="265">
        <v>40670</v>
      </c>
      <c r="H60" s="265">
        <v>19994</v>
      </c>
      <c r="I60" s="265">
        <v>20676</v>
      </c>
      <c r="J60" s="104">
        <v>51</v>
      </c>
      <c r="K60" s="105">
        <v>42</v>
      </c>
      <c r="L60" s="106">
        <v>9</v>
      </c>
      <c r="M60" s="104">
        <v>-1</v>
      </c>
      <c r="N60" s="105">
        <v>0</v>
      </c>
      <c r="O60" s="151">
        <v>-1</v>
      </c>
      <c r="P60" s="104">
        <v>26</v>
      </c>
      <c r="Q60" s="105">
        <v>14</v>
      </c>
      <c r="R60" s="106">
        <v>12</v>
      </c>
      <c r="S60" s="107">
        <v>14</v>
      </c>
      <c r="T60" s="108">
        <v>12</v>
      </c>
      <c r="U60" s="108">
        <v>0</v>
      </c>
      <c r="V60" s="109">
        <v>0</v>
      </c>
      <c r="W60" s="104">
        <v>27</v>
      </c>
      <c r="X60" s="105">
        <v>14</v>
      </c>
      <c r="Y60" s="106">
        <v>13</v>
      </c>
      <c r="Z60" s="107">
        <v>13</v>
      </c>
      <c r="AA60" s="108">
        <v>13</v>
      </c>
      <c r="AB60" s="108">
        <v>1</v>
      </c>
      <c r="AC60" s="109">
        <v>0</v>
      </c>
      <c r="AD60" s="104">
        <v>52</v>
      </c>
      <c r="AE60" s="105">
        <v>42</v>
      </c>
      <c r="AF60" s="106">
        <v>10</v>
      </c>
      <c r="AG60" s="104">
        <v>225</v>
      </c>
      <c r="AH60" s="105">
        <v>130</v>
      </c>
      <c r="AI60" s="151">
        <v>95</v>
      </c>
      <c r="AJ60" s="107">
        <v>66</v>
      </c>
      <c r="AK60" s="108">
        <v>41</v>
      </c>
      <c r="AL60" s="108">
        <v>64</v>
      </c>
      <c r="AM60" s="109">
        <v>54</v>
      </c>
      <c r="AN60" s="104">
        <v>0</v>
      </c>
      <c r="AO60" s="106">
        <v>0</v>
      </c>
      <c r="AP60" s="118">
        <v>173</v>
      </c>
      <c r="AQ60" s="105">
        <v>88</v>
      </c>
      <c r="AR60" s="151">
        <v>85</v>
      </c>
      <c r="AS60" s="107">
        <v>57</v>
      </c>
      <c r="AT60" s="108">
        <v>48</v>
      </c>
      <c r="AU60" s="108">
        <v>30</v>
      </c>
      <c r="AV60" s="109">
        <v>32</v>
      </c>
      <c r="AW60" s="104">
        <v>1</v>
      </c>
      <c r="AX60" s="106">
        <v>5</v>
      </c>
      <c r="AY60" s="118">
        <v>46</v>
      </c>
    </row>
    <row r="61" spans="1:51" s="157" customFormat="1" x14ac:dyDescent="0.15">
      <c r="A61">
        <v>7</v>
      </c>
      <c r="B61">
        <v>229</v>
      </c>
      <c r="C61" s="156" t="s">
        <v>88</v>
      </c>
      <c r="D61" s="24" t="s">
        <v>51</v>
      </c>
      <c r="E61" s="149">
        <v>210.87</v>
      </c>
      <c r="F61" s="265">
        <v>27791</v>
      </c>
      <c r="G61" s="265">
        <v>74160</v>
      </c>
      <c r="H61" s="265">
        <v>35853</v>
      </c>
      <c r="I61" s="265">
        <v>38307</v>
      </c>
      <c r="J61" s="104">
        <v>-31</v>
      </c>
      <c r="K61" s="105">
        <v>-10</v>
      </c>
      <c r="L61" s="106">
        <v>-21</v>
      </c>
      <c r="M61" s="104">
        <v>-68</v>
      </c>
      <c r="N61" s="105">
        <v>-35</v>
      </c>
      <c r="O61" s="151">
        <v>-33</v>
      </c>
      <c r="P61" s="104">
        <v>34</v>
      </c>
      <c r="Q61" s="105">
        <v>16</v>
      </c>
      <c r="R61" s="106">
        <v>18</v>
      </c>
      <c r="S61" s="107">
        <v>16</v>
      </c>
      <c r="T61" s="108">
        <v>18</v>
      </c>
      <c r="U61" s="108">
        <v>0</v>
      </c>
      <c r="V61" s="109">
        <v>0</v>
      </c>
      <c r="W61" s="104">
        <v>102</v>
      </c>
      <c r="X61" s="105">
        <v>51</v>
      </c>
      <c r="Y61" s="106">
        <v>51</v>
      </c>
      <c r="Z61" s="107">
        <v>51</v>
      </c>
      <c r="AA61" s="108">
        <v>51</v>
      </c>
      <c r="AB61" s="108">
        <v>0</v>
      </c>
      <c r="AC61" s="109">
        <v>0</v>
      </c>
      <c r="AD61" s="104">
        <v>37</v>
      </c>
      <c r="AE61" s="105">
        <v>25</v>
      </c>
      <c r="AF61" s="106">
        <v>12</v>
      </c>
      <c r="AG61" s="104">
        <v>171</v>
      </c>
      <c r="AH61" s="105">
        <v>95</v>
      </c>
      <c r="AI61" s="151">
        <v>76</v>
      </c>
      <c r="AJ61" s="107">
        <v>73</v>
      </c>
      <c r="AK61" s="108">
        <v>58</v>
      </c>
      <c r="AL61" s="108">
        <v>22</v>
      </c>
      <c r="AM61" s="109">
        <v>18</v>
      </c>
      <c r="AN61" s="104">
        <v>0</v>
      </c>
      <c r="AO61" s="106">
        <v>0</v>
      </c>
      <c r="AP61" s="118">
        <v>134</v>
      </c>
      <c r="AQ61" s="105">
        <v>70</v>
      </c>
      <c r="AR61" s="151">
        <v>64</v>
      </c>
      <c r="AS61" s="107">
        <v>59</v>
      </c>
      <c r="AT61" s="108">
        <v>56</v>
      </c>
      <c r="AU61" s="108">
        <v>7</v>
      </c>
      <c r="AV61" s="109">
        <v>7</v>
      </c>
      <c r="AW61" s="104">
        <v>4</v>
      </c>
      <c r="AX61" s="106">
        <v>1</v>
      </c>
      <c r="AY61" s="118">
        <v>26</v>
      </c>
    </row>
    <row r="62" spans="1:51" x14ac:dyDescent="0.15">
      <c r="A62" s="157"/>
      <c r="B62" s="157"/>
      <c r="C62" s="158" t="s">
        <v>89</v>
      </c>
      <c r="D62" s="78"/>
      <c r="E62" s="159">
        <v>90.33</v>
      </c>
      <c r="F62" s="134">
        <v>11031</v>
      </c>
      <c r="G62" s="134">
        <v>29641</v>
      </c>
      <c r="H62" s="134">
        <v>13946</v>
      </c>
      <c r="I62" s="134">
        <v>15695</v>
      </c>
      <c r="J62" s="221">
        <v>-15</v>
      </c>
      <c r="K62" s="222">
        <v>-12</v>
      </c>
      <c r="L62" s="223">
        <v>-3</v>
      </c>
      <c r="M62" s="221">
        <v>-16</v>
      </c>
      <c r="N62" s="222">
        <v>-9</v>
      </c>
      <c r="O62" s="224">
        <v>-7</v>
      </c>
      <c r="P62" s="221">
        <v>13</v>
      </c>
      <c r="Q62" s="222">
        <v>5</v>
      </c>
      <c r="R62" s="223">
        <v>8</v>
      </c>
      <c r="S62" s="221">
        <v>5</v>
      </c>
      <c r="T62" s="222">
        <v>8</v>
      </c>
      <c r="U62" s="222">
        <v>0</v>
      </c>
      <c r="V62" s="223">
        <v>0</v>
      </c>
      <c r="W62" s="221">
        <v>29</v>
      </c>
      <c r="X62" s="222">
        <v>14</v>
      </c>
      <c r="Y62" s="223">
        <v>15</v>
      </c>
      <c r="Z62" s="221">
        <v>14</v>
      </c>
      <c r="AA62" s="222">
        <v>15</v>
      </c>
      <c r="AB62" s="222">
        <v>0</v>
      </c>
      <c r="AC62" s="223">
        <v>0</v>
      </c>
      <c r="AD62" s="221">
        <v>1</v>
      </c>
      <c r="AE62" s="222">
        <v>-3</v>
      </c>
      <c r="AF62" s="223">
        <v>4</v>
      </c>
      <c r="AG62" s="221">
        <v>59</v>
      </c>
      <c r="AH62" s="222">
        <v>28</v>
      </c>
      <c r="AI62" s="224">
        <v>31</v>
      </c>
      <c r="AJ62" s="221">
        <v>25</v>
      </c>
      <c r="AK62" s="222">
        <v>23</v>
      </c>
      <c r="AL62" s="222">
        <v>3</v>
      </c>
      <c r="AM62" s="223">
        <v>8</v>
      </c>
      <c r="AN62" s="221">
        <v>0</v>
      </c>
      <c r="AO62" s="223">
        <v>0</v>
      </c>
      <c r="AP62" s="225">
        <v>58</v>
      </c>
      <c r="AQ62" s="222">
        <v>31</v>
      </c>
      <c r="AR62" s="224">
        <v>27</v>
      </c>
      <c r="AS62" s="221">
        <v>28</v>
      </c>
      <c r="AT62" s="222">
        <v>26</v>
      </c>
      <c r="AU62" s="222">
        <v>1</v>
      </c>
      <c r="AV62" s="223">
        <v>0</v>
      </c>
      <c r="AW62" s="221">
        <v>2</v>
      </c>
      <c r="AX62" s="223">
        <v>1</v>
      </c>
      <c r="AY62" s="225">
        <v>24</v>
      </c>
    </row>
    <row r="63" spans="1:51" s="157" customFormat="1" x14ac:dyDescent="0.15">
      <c r="A63">
        <v>3</v>
      </c>
      <c r="B63">
        <v>301</v>
      </c>
      <c r="C63" s="152" t="s">
        <v>90</v>
      </c>
      <c r="D63" s="24"/>
      <c r="E63" s="149">
        <v>90.33</v>
      </c>
      <c r="F63" s="265">
        <v>11031</v>
      </c>
      <c r="G63" s="265">
        <v>29641</v>
      </c>
      <c r="H63" s="265">
        <v>13946</v>
      </c>
      <c r="I63" s="265">
        <v>15695</v>
      </c>
      <c r="J63" s="104">
        <v>-15</v>
      </c>
      <c r="K63" s="105">
        <v>-12</v>
      </c>
      <c r="L63" s="106">
        <v>-3</v>
      </c>
      <c r="M63" s="104">
        <v>-16</v>
      </c>
      <c r="N63" s="105">
        <v>-9</v>
      </c>
      <c r="O63" s="151">
        <v>-7</v>
      </c>
      <c r="P63" s="104">
        <v>13</v>
      </c>
      <c r="Q63" s="105">
        <v>5</v>
      </c>
      <c r="R63" s="106">
        <v>8</v>
      </c>
      <c r="S63" s="107">
        <v>5</v>
      </c>
      <c r="T63" s="108">
        <v>8</v>
      </c>
      <c r="U63" s="108">
        <v>0</v>
      </c>
      <c r="V63" s="109">
        <v>0</v>
      </c>
      <c r="W63" s="104">
        <v>29</v>
      </c>
      <c r="X63" s="105">
        <v>14</v>
      </c>
      <c r="Y63" s="106">
        <v>15</v>
      </c>
      <c r="Z63" s="107">
        <v>14</v>
      </c>
      <c r="AA63" s="108">
        <v>15</v>
      </c>
      <c r="AB63" s="108">
        <v>0</v>
      </c>
      <c r="AC63" s="109">
        <v>0</v>
      </c>
      <c r="AD63" s="104">
        <v>1</v>
      </c>
      <c r="AE63" s="105">
        <v>-3</v>
      </c>
      <c r="AF63" s="106">
        <v>4</v>
      </c>
      <c r="AG63" s="104">
        <v>59</v>
      </c>
      <c r="AH63" s="105">
        <v>28</v>
      </c>
      <c r="AI63" s="151">
        <v>31</v>
      </c>
      <c r="AJ63" s="107">
        <v>25</v>
      </c>
      <c r="AK63" s="108">
        <v>23</v>
      </c>
      <c r="AL63" s="108">
        <v>3</v>
      </c>
      <c r="AM63" s="109">
        <v>8</v>
      </c>
      <c r="AN63" s="104">
        <v>0</v>
      </c>
      <c r="AO63" s="106">
        <v>0</v>
      </c>
      <c r="AP63" s="118">
        <v>58</v>
      </c>
      <c r="AQ63" s="105">
        <v>31</v>
      </c>
      <c r="AR63" s="151">
        <v>27</v>
      </c>
      <c r="AS63" s="107">
        <v>28</v>
      </c>
      <c r="AT63" s="108">
        <v>26</v>
      </c>
      <c r="AU63" s="108">
        <v>1</v>
      </c>
      <c r="AV63" s="109">
        <v>0</v>
      </c>
      <c r="AW63" s="104">
        <v>2</v>
      </c>
      <c r="AX63" s="106">
        <v>1</v>
      </c>
      <c r="AY63" s="118">
        <v>24</v>
      </c>
    </row>
    <row r="64" spans="1:51" x14ac:dyDescent="0.15">
      <c r="A64" s="157"/>
      <c r="B64" s="157"/>
      <c r="C64" s="158" t="s">
        <v>91</v>
      </c>
      <c r="D64" s="78"/>
      <c r="E64" s="159">
        <v>185.19</v>
      </c>
      <c r="F64" s="134">
        <v>6549</v>
      </c>
      <c r="G64" s="134">
        <v>19153</v>
      </c>
      <c r="H64" s="134">
        <v>9278</v>
      </c>
      <c r="I64" s="134">
        <v>9875</v>
      </c>
      <c r="J64" s="221">
        <v>-20</v>
      </c>
      <c r="K64" s="222">
        <v>1</v>
      </c>
      <c r="L64" s="223">
        <v>-21</v>
      </c>
      <c r="M64" s="221">
        <v>-18</v>
      </c>
      <c r="N64" s="222">
        <v>-6</v>
      </c>
      <c r="O64" s="224">
        <v>-12</v>
      </c>
      <c r="P64" s="221">
        <v>8</v>
      </c>
      <c r="Q64" s="222">
        <v>7</v>
      </c>
      <c r="R64" s="223">
        <v>1</v>
      </c>
      <c r="S64" s="221">
        <v>7</v>
      </c>
      <c r="T64" s="222">
        <v>1</v>
      </c>
      <c r="U64" s="222">
        <v>0</v>
      </c>
      <c r="V64" s="223">
        <v>0</v>
      </c>
      <c r="W64" s="221">
        <v>26</v>
      </c>
      <c r="X64" s="222">
        <v>13</v>
      </c>
      <c r="Y64" s="223">
        <v>13</v>
      </c>
      <c r="Z64" s="221">
        <v>13</v>
      </c>
      <c r="AA64" s="222">
        <v>13</v>
      </c>
      <c r="AB64" s="222">
        <v>0</v>
      </c>
      <c r="AC64" s="223">
        <v>0</v>
      </c>
      <c r="AD64" s="221">
        <v>-2</v>
      </c>
      <c r="AE64" s="222">
        <v>7</v>
      </c>
      <c r="AF64" s="223">
        <v>-9</v>
      </c>
      <c r="AG64" s="221">
        <v>37</v>
      </c>
      <c r="AH64" s="222">
        <v>21</v>
      </c>
      <c r="AI64" s="224">
        <v>16</v>
      </c>
      <c r="AJ64" s="221">
        <v>13</v>
      </c>
      <c r="AK64" s="222">
        <v>10</v>
      </c>
      <c r="AL64" s="222">
        <v>8</v>
      </c>
      <c r="AM64" s="223">
        <v>6</v>
      </c>
      <c r="AN64" s="221">
        <v>0</v>
      </c>
      <c r="AO64" s="223">
        <v>0</v>
      </c>
      <c r="AP64" s="225">
        <v>39</v>
      </c>
      <c r="AQ64" s="222">
        <v>14</v>
      </c>
      <c r="AR64" s="224">
        <v>25</v>
      </c>
      <c r="AS64" s="221">
        <v>9</v>
      </c>
      <c r="AT64" s="222">
        <v>22</v>
      </c>
      <c r="AU64" s="222">
        <v>5</v>
      </c>
      <c r="AV64" s="223">
        <v>0</v>
      </c>
      <c r="AW64" s="221">
        <v>0</v>
      </c>
      <c r="AX64" s="223">
        <v>3</v>
      </c>
      <c r="AY64" s="225">
        <v>-3</v>
      </c>
    </row>
    <row r="65" spans="1:51" s="157" customFormat="1" x14ac:dyDescent="0.15">
      <c r="A65">
        <v>5</v>
      </c>
      <c r="B65">
        <v>365</v>
      </c>
      <c r="C65" s="152" t="s">
        <v>92</v>
      </c>
      <c r="D65" s="24"/>
      <c r="E65" s="149">
        <v>185.19</v>
      </c>
      <c r="F65" s="265">
        <v>6549</v>
      </c>
      <c r="G65" s="265">
        <v>19153</v>
      </c>
      <c r="H65" s="265">
        <v>9278</v>
      </c>
      <c r="I65" s="265">
        <v>9875</v>
      </c>
      <c r="J65" s="104">
        <v>-20</v>
      </c>
      <c r="K65" s="105">
        <v>1</v>
      </c>
      <c r="L65" s="106">
        <v>-21</v>
      </c>
      <c r="M65" s="104">
        <v>-18</v>
      </c>
      <c r="N65" s="105">
        <v>-6</v>
      </c>
      <c r="O65" s="151">
        <v>-12</v>
      </c>
      <c r="P65" s="104">
        <v>8</v>
      </c>
      <c r="Q65" s="105">
        <v>7</v>
      </c>
      <c r="R65" s="106">
        <v>1</v>
      </c>
      <c r="S65" s="107">
        <v>7</v>
      </c>
      <c r="T65" s="108">
        <v>1</v>
      </c>
      <c r="U65" s="108">
        <v>0</v>
      </c>
      <c r="V65" s="109">
        <v>0</v>
      </c>
      <c r="W65" s="104">
        <v>26</v>
      </c>
      <c r="X65" s="105">
        <v>13</v>
      </c>
      <c r="Y65" s="106">
        <v>13</v>
      </c>
      <c r="Z65" s="107">
        <v>13</v>
      </c>
      <c r="AA65" s="108">
        <v>13</v>
      </c>
      <c r="AB65" s="108">
        <v>0</v>
      </c>
      <c r="AC65" s="109">
        <v>0</v>
      </c>
      <c r="AD65" s="104">
        <v>-2</v>
      </c>
      <c r="AE65" s="105">
        <v>7</v>
      </c>
      <c r="AF65" s="106">
        <v>-9</v>
      </c>
      <c r="AG65" s="104">
        <v>37</v>
      </c>
      <c r="AH65" s="105">
        <v>21</v>
      </c>
      <c r="AI65" s="151">
        <v>16</v>
      </c>
      <c r="AJ65" s="107">
        <v>13</v>
      </c>
      <c r="AK65" s="108">
        <v>10</v>
      </c>
      <c r="AL65" s="108">
        <v>8</v>
      </c>
      <c r="AM65" s="109">
        <v>6</v>
      </c>
      <c r="AN65" s="104">
        <v>0</v>
      </c>
      <c r="AO65" s="106">
        <v>0</v>
      </c>
      <c r="AP65" s="118">
        <v>39</v>
      </c>
      <c r="AQ65" s="105">
        <v>14</v>
      </c>
      <c r="AR65" s="151">
        <v>25</v>
      </c>
      <c r="AS65" s="107">
        <v>9</v>
      </c>
      <c r="AT65" s="108">
        <v>22</v>
      </c>
      <c r="AU65" s="108">
        <v>5</v>
      </c>
      <c r="AV65" s="109">
        <v>0</v>
      </c>
      <c r="AW65" s="104">
        <v>0</v>
      </c>
      <c r="AX65" s="106">
        <v>3</v>
      </c>
      <c r="AY65" s="118">
        <v>-3</v>
      </c>
    </row>
    <row r="66" spans="1:51" x14ac:dyDescent="0.15">
      <c r="A66" s="157"/>
      <c r="B66" s="157"/>
      <c r="C66" s="120" t="s">
        <v>93</v>
      </c>
      <c r="D66" s="78"/>
      <c r="E66" s="159">
        <v>44.050000000000004</v>
      </c>
      <c r="F66" s="134">
        <v>25230</v>
      </c>
      <c r="G66" s="134">
        <v>63930</v>
      </c>
      <c r="H66" s="134">
        <v>31136</v>
      </c>
      <c r="I66" s="134">
        <v>32794</v>
      </c>
      <c r="J66" s="221">
        <v>23</v>
      </c>
      <c r="K66" s="222">
        <v>17</v>
      </c>
      <c r="L66" s="223">
        <v>6</v>
      </c>
      <c r="M66" s="221">
        <v>-31</v>
      </c>
      <c r="N66" s="222">
        <v>-18</v>
      </c>
      <c r="O66" s="224">
        <v>-13</v>
      </c>
      <c r="P66" s="221">
        <v>37</v>
      </c>
      <c r="Q66" s="222">
        <v>20</v>
      </c>
      <c r="R66" s="223">
        <v>17</v>
      </c>
      <c r="S66" s="221">
        <v>20</v>
      </c>
      <c r="T66" s="222">
        <v>17</v>
      </c>
      <c r="U66" s="222">
        <v>0</v>
      </c>
      <c r="V66" s="223">
        <v>0</v>
      </c>
      <c r="W66" s="221">
        <v>68</v>
      </c>
      <c r="X66" s="222">
        <v>38</v>
      </c>
      <c r="Y66" s="223">
        <v>30</v>
      </c>
      <c r="Z66" s="221">
        <v>38</v>
      </c>
      <c r="AA66" s="222">
        <v>30</v>
      </c>
      <c r="AB66" s="222">
        <v>0</v>
      </c>
      <c r="AC66" s="223">
        <v>0</v>
      </c>
      <c r="AD66" s="221">
        <v>54</v>
      </c>
      <c r="AE66" s="222">
        <v>35</v>
      </c>
      <c r="AF66" s="223">
        <v>19</v>
      </c>
      <c r="AG66" s="221">
        <v>214</v>
      </c>
      <c r="AH66" s="222">
        <v>111</v>
      </c>
      <c r="AI66" s="224">
        <v>103</v>
      </c>
      <c r="AJ66" s="221">
        <v>93</v>
      </c>
      <c r="AK66" s="222">
        <v>94</v>
      </c>
      <c r="AL66" s="222">
        <v>18</v>
      </c>
      <c r="AM66" s="223">
        <v>7</v>
      </c>
      <c r="AN66" s="221">
        <v>0</v>
      </c>
      <c r="AO66" s="223">
        <v>2</v>
      </c>
      <c r="AP66" s="225">
        <v>160</v>
      </c>
      <c r="AQ66" s="222">
        <v>76</v>
      </c>
      <c r="AR66" s="224">
        <v>84</v>
      </c>
      <c r="AS66" s="221">
        <v>62</v>
      </c>
      <c r="AT66" s="222">
        <v>75</v>
      </c>
      <c r="AU66" s="222">
        <v>10</v>
      </c>
      <c r="AV66" s="223">
        <v>7</v>
      </c>
      <c r="AW66" s="221">
        <v>4</v>
      </c>
      <c r="AX66" s="223">
        <v>2</v>
      </c>
      <c r="AY66" s="225">
        <v>14</v>
      </c>
    </row>
    <row r="67" spans="1:51" x14ac:dyDescent="0.15">
      <c r="A67">
        <v>4</v>
      </c>
      <c r="B67">
        <v>381</v>
      </c>
      <c r="C67" s="156" t="s">
        <v>94</v>
      </c>
      <c r="D67" s="24"/>
      <c r="E67" s="149">
        <v>34.92</v>
      </c>
      <c r="F67" s="265">
        <v>11395</v>
      </c>
      <c r="G67" s="265">
        <v>30237</v>
      </c>
      <c r="H67" s="265">
        <v>14780</v>
      </c>
      <c r="I67" s="265">
        <v>15457</v>
      </c>
      <c r="J67" s="104">
        <v>-11</v>
      </c>
      <c r="K67" s="105">
        <v>7</v>
      </c>
      <c r="L67" s="106">
        <v>-18</v>
      </c>
      <c r="M67" s="104">
        <v>-3</v>
      </c>
      <c r="N67" s="105">
        <v>0</v>
      </c>
      <c r="O67" s="151">
        <v>-3</v>
      </c>
      <c r="P67" s="104">
        <v>22</v>
      </c>
      <c r="Q67" s="105">
        <v>14</v>
      </c>
      <c r="R67" s="106">
        <v>8</v>
      </c>
      <c r="S67" s="107">
        <v>14</v>
      </c>
      <c r="T67" s="108">
        <v>8</v>
      </c>
      <c r="U67" s="108">
        <v>0</v>
      </c>
      <c r="V67" s="109">
        <v>0</v>
      </c>
      <c r="W67" s="104">
        <v>25</v>
      </c>
      <c r="X67" s="105">
        <v>14</v>
      </c>
      <c r="Y67" s="106">
        <v>11</v>
      </c>
      <c r="Z67" s="107">
        <v>14</v>
      </c>
      <c r="AA67" s="108">
        <v>11</v>
      </c>
      <c r="AB67" s="108">
        <v>0</v>
      </c>
      <c r="AC67" s="109">
        <v>0</v>
      </c>
      <c r="AD67" s="104">
        <v>-8</v>
      </c>
      <c r="AE67" s="105">
        <v>7</v>
      </c>
      <c r="AF67" s="106">
        <v>-15</v>
      </c>
      <c r="AG67" s="104">
        <v>58</v>
      </c>
      <c r="AH67" s="105">
        <v>37</v>
      </c>
      <c r="AI67" s="151">
        <v>21</v>
      </c>
      <c r="AJ67" s="107">
        <v>27</v>
      </c>
      <c r="AK67" s="108">
        <v>21</v>
      </c>
      <c r="AL67" s="108">
        <v>10</v>
      </c>
      <c r="AM67" s="109">
        <v>0</v>
      </c>
      <c r="AN67" s="104">
        <v>0</v>
      </c>
      <c r="AO67" s="106">
        <v>0</v>
      </c>
      <c r="AP67" s="118">
        <v>66</v>
      </c>
      <c r="AQ67" s="105">
        <v>30</v>
      </c>
      <c r="AR67" s="151">
        <v>36</v>
      </c>
      <c r="AS67" s="107">
        <v>24</v>
      </c>
      <c r="AT67" s="108">
        <v>34</v>
      </c>
      <c r="AU67" s="108">
        <v>6</v>
      </c>
      <c r="AV67" s="109">
        <v>1</v>
      </c>
      <c r="AW67" s="104">
        <v>0</v>
      </c>
      <c r="AX67" s="106">
        <v>1</v>
      </c>
      <c r="AY67" s="118">
        <v>7</v>
      </c>
    </row>
    <row r="68" spans="1:51" s="157" customFormat="1" x14ac:dyDescent="0.15">
      <c r="A68">
        <v>4</v>
      </c>
      <c r="B68">
        <v>382</v>
      </c>
      <c r="C68" s="152" t="s">
        <v>95</v>
      </c>
      <c r="D68" s="24"/>
      <c r="E68" s="149">
        <v>9.1300000000000008</v>
      </c>
      <c r="F68" s="265">
        <v>13835</v>
      </c>
      <c r="G68" s="265">
        <v>33693</v>
      </c>
      <c r="H68" s="265">
        <v>16356</v>
      </c>
      <c r="I68" s="265">
        <v>17337</v>
      </c>
      <c r="J68" s="104">
        <v>34</v>
      </c>
      <c r="K68" s="105">
        <v>10</v>
      </c>
      <c r="L68" s="106">
        <v>24</v>
      </c>
      <c r="M68" s="104">
        <v>-28</v>
      </c>
      <c r="N68" s="105">
        <v>-18</v>
      </c>
      <c r="O68" s="151">
        <v>-10</v>
      </c>
      <c r="P68" s="104">
        <v>15</v>
      </c>
      <c r="Q68" s="105">
        <v>6</v>
      </c>
      <c r="R68" s="106">
        <v>9</v>
      </c>
      <c r="S68" s="107">
        <v>6</v>
      </c>
      <c r="T68" s="108">
        <v>9</v>
      </c>
      <c r="U68" s="108">
        <v>0</v>
      </c>
      <c r="V68" s="109">
        <v>0</v>
      </c>
      <c r="W68" s="104">
        <v>43</v>
      </c>
      <c r="X68" s="105">
        <v>24</v>
      </c>
      <c r="Y68" s="106">
        <v>19</v>
      </c>
      <c r="Z68" s="107">
        <v>24</v>
      </c>
      <c r="AA68" s="108">
        <v>19</v>
      </c>
      <c r="AB68" s="108">
        <v>0</v>
      </c>
      <c r="AC68" s="109">
        <v>0</v>
      </c>
      <c r="AD68" s="104">
        <v>62</v>
      </c>
      <c r="AE68" s="105">
        <v>28</v>
      </c>
      <c r="AF68" s="106">
        <v>34</v>
      </c>
      <c r="AG68" s="104">
        <v>156</v>
      </c>
      <c r="AH68" s="105">
        <v>74</v>
      </c>
      <c r="AI68" s="151">
        <v>82</v>
      </c>
      <c r="AJ68" s="107">
        <v>66</v>
      </c>
      <c r="AK68" s="108">
        <v>73</v>
      </c>
      <c r="AL68" s="108">
        <v>8</v>
      </c>
      <c r="AM68" s="109">
        <v>7</v>
      </c>
      <c r="AN68" s="104">
        <v>0</v>
      </c>
      <c r="AO68" s="106">
        <v>2</v>
      </c>
      <c r="AP68" s="118">
        <v>94</v>
      </c>
      <c r="AQ68" s="105">
        <v>46</v>
      </c>
      <c r="AR68" s="151">
        <v>48</v>
      </c>
      <c r="AS68" s="107">
        <v>38</v>
      </c>
      <c r="AT68" s="108">
        <v>41</v>
      </c>
      <c r="AU68" s="108">
        <v>4</v>
      </c>
      <c r="AV68" s="109">
        <v>6</v>
      </c>
      <c r="AW68" s="104">
        <v>4</v>
      </c>
      <c r="AX68" s="106">
        <v>1</v>
      </c>
      <c r="AY68" s="118">
        <v>7</v>
      </c>
    </row>
    <row r="69" spans="1:51" x14ac:dyDescent="0.15">
      <c r="A69" s="157"/>
      <c r="B69" s="157"/>
      <c r="C69" s="120" t="s">
        <v>96</v>
      </c>
      <c r="D69" s="78"/>
      <c r="E69" s="159">
        <v>330.7</v>
      </c>
      <c r="F69" s="134">
        <v>15867</v>
      </c>
      <c r="G69" s="134">
        <v>41104</v>
      </c>
      <c r="H69" s="134">
        <v>19848</v>
      </c>
      <c r="I69" s="134">
        <v>21256</v>
      </c>
      <c r="J69" s="221">
        <v>-49</v>
      </c>
      <c r="K69" s="222">
        <v>-23</v>
      </c>
      <c r="L69" s="223">
        <v>-26</v>
      </c>
      <c r="M69" s="221">
        <v>-46</v>
      </c>
      <c r="N69" s="222">
        <v>-24</v>
      </c>
      <c r="O69" s="224">
        <v>-22</v>
      </c>
      <c r="P69" s="221">
        <v>19</v>
      </c>
      <c r="Q69" s="222">
        <v>7</v>
      </c>
      <c r="R69" s="223">
        <v>12</v>
      </c>
      <c r="S69" s="225">
        <v>7</v>
      </c>
      <c r="T69" s="222">
        <v>11</v>
      </c>
      <c r="U69" s="222">
        <v>0</v>
      </c>
      <c r="V69" s="223">
        <v>1</v>
      </c>
      <c r="W69" s="221">
        <v>65</v>
      </c>
      <c r="X69" s="222">
        <v>31</v>
      </c>
      <c r="Y69" s="223">
        <v>34</v>
      </c>
      <c r="Z69" s="221">
        <v>31</v>
      </c>
      <c r="AA69" s="222">
        <v>34</v>
      </c>
      <c r="AB69" s="222">
        <v>0</v>
      </c>
      <c r="AC69" s="223">
        <v>0</v>
      </c>
      <c r="AD69" s="221">
        <v>-3</v>
      </c>
      <c r="AE69" s="222">
        <v>1</v>
      </c>
      <c r="AF69" s="223">
        <v>-4</v>
      </c>
      <c r="AG69" s="221">
        <v>92</v>
      </c>
      <c r="AH69" s="222">
        <v>40</v>
      </c>
      <c r="AI69" s="224">
        <v>52</v>
      </c>
      <c r="AJ69" s="221">
        <v>34</v>
      </c>
      <c r="AK69" s="222">
        <v>40</v>
      </c>
      <c r="AL69" s="222">
        <v>6</v>
      </c>
      <c r="AM69" s="223">
        <v>12</v>
      </c>
      <c r="AN69" s="221">
        <v>0</v>
      </c>
      <c r="AO69" s="223">
        <v>0</v>
      </c>
      <c r="AP69" s="225">
        <v>95</v>
      </c>
      <c r="AQ69" s="222">
        <v>39</v>
      </c>
      <c r="AR69" s="224">
        <v>56</v>
      </c>
      <c r="AS69" s="221">
        <v>32</v>
      </c>
      <c r="AT69" s="222">
        <v>32</v>
      </c>
      <c r="AU69" s="222">
        <v>7</v>
      </c>
      <c r="AV69" s="223">
        <v>23</v>
      </c>
      <c r="AW69" s="221">
        <v>0</v>
      </c>
      <c r="AX69" s="223">
        <v>1</v>
      </c>
      <c r="AY69" s="225">
        <v>-29</v>
      </c>
    </row>
    <row r="70" spans="1:51" x14ac:dyDescent="0.15">
      <c r="A70">
        <v>6</v>
      </c>
      <c r="B70">
        <v>442</v>
      </c>
      <c r="C70" s="152" t="s">
        <v>97</v>
      </c>
      <c r="D70" s="24"/>
      <c r="E70" s="149">
        <v>82.67</v>
      </c>
      <c r="F70" s="265">
        <v>4305</v>
      </c>
      <c r="G70" s="265">
        <v>11167</v>
      </c>
      <c r="H70" s="265">
        <v>5459</v>
      </c>
      <c r="I70" s="265">
        <v>5708</v>
      </c>
      <c r="J70" s="104">
        <v>-20</v>
      </c>
      <c r="K70" s="105">
        <v>-8</v>
      </c>
      <c r="L70" s="106">
        <v>-12</v>
      </c>
      <c r="M70" s="104">
        <v>-22</v>
      </c>
      <c r="N70" s="105">
        <v>-7</v>
      </c>
      <c r="O70" s="151">
        <v>-15</v>
      </c>
      <c r="P70" s="104">
        <v>2</v>
      </c>
      <c r="Q70" s="105">
        <v>1</v>
      </c>
      <c r="R70" s="106">
        <v>1</v>
      </c>
      <c r="S70" s="107">
        <v>1</v>
      </c>
      <c r="T70" s="108">
        <v>1</v>
      </c>
      <c r="U70" s="108">
        <v>0</v>
      </c>
      <c r="V70" s="109">
        <v>0</v>
      </c>
      <c r="W70" s="104">
        <v>24</v>
      </c>
      <c r="X70" s="105">
        <v>8</v>
      </c>
      <c r="Y70" s="106">
        <v>16</v>
      </c>
      <c r="Z70" s="107">
        <v>8</v>
      </c>
      <c r="AA70" s="108">
        <v>16</v>
      </c>
      <c r="AB70" s="108">
        <v>0</v>
      </c>
      <c r="AC70" s="109">
        <v>0</v>
      </c>
      <c r="AD70" s="104">
        <v>2</v>
      </c>
      <c r="AE70" s="105">
        <v>-1</v>
      </c>
      <c r="AF70" s="106">
        <v>3</v>
      </c>
      <c r="AG70" s="104">
        <v>20</v>
      </c>
      <c r="AH70" s="105">
        <v>8</v>
      </c>
      <c r="AI70" s="151">
        <v>12</v>
      </c>
      <c r="AJ70" s="107">
        <v>7</v>
      </c>
      <c r="AK70" s="108">
        <v>7</v>
      </c>
      <c r="AL70" s="108">
        <v>1</v>
      </c>
      <c r="AM70" s="109">
        <v>5</v>
      </c>
      <c r="AN70" s="104">
        <v>0</v>
      </c>
      <c r="AO70" s="106">
        <v>0</v>
      </c>
      <c r="AP70" s="118">
        <v>18</v>
      </c>
      <c r="AQ70" s="105">
        <v>9</v>
      </c>
      <c r="AR70" s="151">
        <v>9</v>
      </c>
      <c r="AS70" s="107">
        <v>7</v>
      </c>
      <c r="AT70" s="108">
        <v>8</v>
      </c>
      <c r="AU70" s="108">
        <v>2</v>
      </c>
      <c r="AV70" s="109">
        <v>0</v>
      </c>
      <c r="AW70" s="104">
        <v>0</v>
      </c>
      <c r="AX70" s="106">
        <v>1</v>
      </c>
      <c r="AY70" s="118">
        <v>-11</v>
      </c>
    </row>
    <row r="71" spans="1:51" x14ac:dyDescent="0.15">
      <c r="A71">
        <v>6</v>
      </c>
      <c r="B71">
        <v>443</v>
      </c>
      <c r="C71" s="152" t="s">
        <v>98</v>
      </c>
      <c r="D71" s="24"/>
      <c r="E71" s="149">
        <v>45.79</v>
      </c>
      <c r="F71" s="265">
        <v>7779</v>
      </c>
      <c r="G71" s="265">
        <v>19340</v>
      </c>
      <c r="H71" s="265">
        <v>9444</v>
      </c>
      <c r="I71" s="265">
        <v>9896</v>
      </c>
      <c r="J71" s="104">
        <v>-20</v>
      </c>
      <c r="K71" s="105">
        <v>-10</v>
      </c>
      <c r="L71" s="106">
        <v>-10</v>
      </c>
      <c r="M71" s="104">
        <v>-9</v>
      </c>
      <c r="N71" s="105">
        <v>-8</v>
      </c>
      <c r="O71" s="151">
        <v>-1</v>
      </c>
      <c r="P71" s="104">
        <v>11</v>
      </c>
      <c r="Q71" s="105">
        <v>4</v>
      </c>
      <c r="R71" s="106">
        <v>7</v>
      </c>
      <c r="S71" s="107">
        <v>4</v>
      </c>
      <c r="T71" s="108">
        <v>6</v>
      </c>
      <c r="U71" s="108">
        <v>0</v>
      </c>
      <c r="V71" s="109">
        <v>1</v>
      </c>
      <c r="W71" s="104">
        <v>20</v>
      </c>
      <c r="X71" s="105">
        <v>12</v>
      </c>
      <c r="Y71" s="106">
        <v>8</v>
      </c>
      <c r="Z71" s="107">
        <v>12</v>
      </c>
      <c r="AA71" s="108">
        <v>8</v>
      </c>
      <c r="AB71" s="108">
        <v>0</v>
      </c>
      <c r="AC71" s="109">
        <v>0</v>
      </c>
      <c r="AD71" s="104">
        <v>-11</v>
      </c>
      <c r="AE71" s="105">
        <v>-2</v>
      </c>
      <c r="AF71" s="106">
        <v>-9</v>
      </c>
      <c r="AG71" s="104">
        <v>50</v>
      </c>
      <c r="AH71" s="105">
        <v>22</v>
      </c>
      <c r="AI71" s="151">
        <v>28</v>
      </c>
      <c r="AJ71" s="107">
        <v>20</v>
      </c>
      <c r="AK71" s="108">
        <v>25</v>
      </c>
      <c r="AL71" s="108">
        <v>2</v>
      </c>
      <c r="AM71" s="109">
        <v>3</v>
      </c>
      <c r="AN71" s="104">
        <v>0</v>
      </c>
      <c r="AO71" s="106">
        <v>0</v>
      </c>
      <c r="AP71" s="118">
        <v>61</v>
      </c>
      <c r="AQ71" s="105">
        <v>24</v>
      </c>
      <c r="AR71" s="151">
        <v>37</v>
      </c>
      <c r="AS71" s="107">
        <v>20</v>
      </c>
      <c r="AT71" s="108">
        <v>15</v>
      </c>
      <c r="AU71" s="108">
        <v>4</v>
      </c>
      <c r="AV71" s="109">
        <v>22</v>
      </c>
      <c r="AW71" s="104">
        <v>0</v>
      </c>
      <c r="AX71" s="106">
        <v>0</v>
      </c>
      <c r="AY71" s="118">
        <v>-15</v>
      </c>
    </row>
    <row r="72" spans="1:51" s="157" customFormat="1" x14ac:dyDescent="0.15">
      <c r="A72">
        <v>6</v>
      </c>
      <c r="B72">
        <v>446</v>
      </c>
      <c r="C72" s="152" t="s">
        <v>99</v>
      </c>
      <c r="D72" s="24"/>
      <c r="E72" s="149">
        <v>202.23</v>
      </c>
      <c r="F72" s="265">
        <v>3783</v>
      </c>
      <c r="G72" s="265">
        <v>10597</v>
      </c>
      <c r="H72" s="265">
        <v>4945</v>
      </c>
      <c r="I72" s="265">
        <v>5652</v>
      </c>
      <c r="J72" s="104">
        <v>-9</v>
      </c>
      <c r="K72" s="105">
        <v>-5</v>
      </c>
      <c r="L72" s="106">
        <v>-4</v>
      </c>
      <c r="M72" s="104">
        <v>-15</v>
      </c>
      <c r="N72" s="105">
        <v>-9</v>
      </c>
      <c r="O72" s="151">
        <v>-6</v>
      </c>
      <c r="P72" s="104">
        <v>6</v>
      </c>
      <c r="Q72" s="105">
        <v>2</v>
      </c>
      <c r="R72" s="106">
        <v>4</v>
      </c>
      <c r="S72" s="107">
        <v>2</v>
      </c>
      <c r="T72" s="108">
        <v>4</v>
      </c>
      <c r="U72" s="108">
        <v>0</v>
      </c>
      <c r="V72" s="109">
        <v>0</v>
      </c>
      <c r="W72" s="104">
        <v>21</v>
      </c>
      <c r="X72" s="105">
        <v>11</v>
      </c>
      <c r="Y72" s="106">
        <v>10</v>
      </c>
      <c r="Z72" s="107">
        <v>11</v>
      </c>
      <c r="AA72" s="108">
        <v>10</v>
      </c>
      <c r="AB72" s="108">
        <v>0</v>
      </c>
      <c r="AC72" s="109">
        <v>0</v>
      </c>
      <c r="AD72" s="104">
        <v>6</v>
      </c>
      <c r="AE72" s="105">
        <v>4</v>
      </c>
      <c r="AF72" s="106">
        <v>2</v>
      </c>
      <c r="AG72" s="104">
        <v>22</v>
      </c>
      <c r="AH72" s="105">
        <v>10</v>
      </c>
      <c r="AI72" s="151">
        <v>12</v>
      </c>
      <c r="AJ72" s="107">
        <v>7</v>
      </c>
      <c r="AK72" s="108">
        <v>8</v>
      </c>
      <c r="AL72" s="108">
        <v>3</v>
      </c>
      <c r="AM72" s="109">
        <v>4</v>
      </c>
      <c r="AN72" s="104">
        <v>0</v>
      </c>
      <c r="AO72" s="106">
        <v>0</v>
      </c>
      <c r="AP72" s="118">
        <v>16</v>
      </c>
      <c r="AQ72" s="105">
        <v>6</v>
      </c>
      <c r="AR72" s="151">
        <v>10</v>
      </c>
      <c r="AS72" s="107">
        <v>5</v>
      </c>
      <c r="AT72" s="108">
        <v>9</v>
      </c>
      <c r="AU72" s="108">
        <v>1</v>
      </c>
      <c r="AV72" s="109">
        <v>1</v>
      </c>
      <c r="AW72" s="104">
        <v>0</v>
      </c>
      <c r="AX72" s="106">
        <v>0</v>
      </c>
      <c r="AY72" s="118">
        <v>-3</v>
      </c>
    </row>
    <row r="73" spans="1:51" x14ac:dyDescent="0.15">
      <c r="A73" s="157"/>
      <c r="B73" s="157"/>
      <c r="C73" s="120" t="s">
        <v>100</v>
      </c>
      <c r="D73" s="78"/>
      <c r="E73" s="159">
        <v>22.61</v>
      </c>
      <c r="F73" s="134">
        <v>12794</v>
      </c>
      <c r="G73" s="134">
        <v>33462</v>
      </c>
      <c r="H73" s="134">
        <v>16258</v>
      </c>
      <c r="I73" s="134">
        <v>17204</v>
      </c>
      <c r="J73" s="221">
        <v>-15</v>
      </c>
      <c r="K73" s="222">
        <v>-6</v>
      </c>
      <c r="L73" s="223">
        <v>-9</v>
      </c>
      <c r="M73" s="221">
        <v>-16</v>
      </c>
      <c r="N73" s="222">
        <v>-12</v>
      </c>
      <c r="O73" s="224">
        <v>-4</v>
      </c>
      <c r="P73" s="221">
        <v>17</v>
      </c>
      <c r="Q73" s="222">
        <v>8</v>
      </c>
      <c r="R73" s="223">
        <v>9</v>
      </c>
      <c r="S73" s="221">
        <v>8</v>
      </c>
      <c r="T73" s="222">
        <v>9</v>
      </c>
      <c r="U73" s="222">
        <v>0</v>
      </c>
      <c r="V73" s="223">
        <v>0</v>
      </c>
      <c r="W73" s="221">
        <v>33</v>
      </c>
      <c r="X73" s="222">
        <v>20</v>
      </c>
      <c r="Y73" s="223">
        <v>13</v>
      </c>
      <c r="Z73" s="221">
        <v>20</v>
      </c>
      <c r="AA73" s="222">
        <v>13</v>
      </c>
      <c r="AB73" s="222">
        <v>0</v>
      </c>
      <c r="AC73" s="223">
        <v>0</v>
      </c>
      <c r="AD73" s="221">
        <v>1</v>
      </c>
      <c r="AE73" s="222">
        <v>6</v>
      </c>
      <c r="AF73" s="223">
        <v>-5</v>
      </c>
      <c r="AG73" s="221">
        <v>64</v>
      </c>
      <c r="AH73" s="222">
        <v>41</v>
      </c>
      <c r="AI73" s="224">
        <v>23</v>
      </c>
      <c r="AJ73" s="221">
        <v>38</v>
      </c>
      <c r="AK73" s="222">
        <v>22</v>
      </c>
      <c r="AL73" s="222">
        <v>3</v>
      </c>
      <c r="AM73" s="223">
        <v>1</v>
      </c>
      <c r="AN73" s="221">
        <v>0</v>
      </c>
      <c r="AO73" s="223">
        <v>0</v>
      </c>
      <c r="AP73" s="225">
        <v>63</v>
      </c>
      <c r="AQ73" s="222">
        <v>35</v>
      </c>
      <c r="AR73" s="224">
        <v>28</v>
      </c>
      <c r="AS73" s="221">
        <v>34</v>
      </c>
      <c r="AT73" s="222">
        <v>28</v>
      </c>
      <c r="AU73" s="222">
        <v>1</v>
      </c>
      <c r="AV73" s="223">
        <v>0</v>
      </c>
      <c r="AW73" s="221">
        <v>0</v>
      </c>
      <c r="AX73" s="223">
        <v>0</v>
      </c>
      <c r="AY73" s="225">
        <v>9</v>
      </c>
    </row>
    <row r="74" spans="1:51" s="157" customFormat="1" x14ac:dyDescent="0.15">
      <c r="A74">
        <v>7</v>
      </c>
      <c r="B74">
        <v>464</v>
      </c>
      <c r="C74" s="152" t="s">
        <v>101</v>
      </c>
      <c r="D74" s="24" t="s">
        <v>51</v>
      </c>
      <c r="E74" s="149">
        <v>22.61</v>
      </c>
      <c r="F74" s="265">
        <v>12794</v>
      </c>
      <c r="G74" s="265">
        <v>33462</v>
      </c>
      <c r="H74" s="265">
        <v>16258</v>
      </c>
      <c r="I74" s="265">
        <v>17204</v>
      </c>
      <c r="J74" s="104">
        <v>-15</v>
      </c>
      <c r="K74" s="105">
        <v>-6</v>
      </c>
      <c r="L74" s="106">
        <v>-9</v>
      </c>
      <c r="M74" s="104">
        <v>-16</v>
      </c>
      <c r="N74" s="105">
        <v>-12</v>
      </c>
      <c r="O74" s="151">
        <v>-4</v>
      </c>
      <c r="P74" s="104">
        <v>17</v>
      </c>
      <c r="Q74" s="105">
        <v>8</v>
      </c>
      <c r="R74" s="106">
        <v>9</v>
      </c>
      <c r="S74" s="107">
        <v>8</v>
      </c>
      <c r="T74" s="108">
        <v>9</v>
      </c>
      <c r="U74" s="108">
        <v>0</v>
      </c>
      <c r="V74" s="109">
        <v>0</v>
      </c>
      <c r="W74" s="104">
        <v>33</v>
      </c>
      <c r="X74" s="105">
        <v>20</v>
      </c>
      <c r="Y74" s="106">
        <v>13</v>
      </c>
      <c r="Z74" s="107">
        <v>20</v>
      </c>
      <c r="AA74" s="108">
        <v>13</v>
      </c>
      <c r="AB74" s="108">
        <v>0</v>
      </c>
      <c r="AC74" s="109">
        <v>0</v>
      </c>
      <c r="AD74" s="104">
        <v>1</v>
      </c>
      <c r="AE74" s="105">
        <v>6</v>
      </c>
      <c r="AF74" s="106">
        <v>-5</v>
      </c>
      <c r="AG74" s="104">
        <v>64</v>
      </c>
      <c r="AH74" s="105">
        <v>41</v>
      </c>
      <c r="AI74" s="151">
        <v>23</v>
      </c>
      <c r="AJ74" s="107">
        <v>38</v>
      </c>
      <c r="AK74" s="108">
        <v>22</v>
      </c>
      <c r="AL74" s="108">
        <v>3</v>
      </c>
      <c r="AM74" s="109">
        <v>1</v>
      </c>
      <c r="AN74" s="104">
        <v>0</v>
      </c>
      <c r="AO74" s="106">
        <v>0</v>
      </c>
      <c r="AP74" s="118">
        <v>63</v>
      </c>
      <c r="AQ74" s="105">
        <v>35</v>
      </c>
      <c r="AR74" s="151">
        <v>28</v>
      </c>
      <c r="AS74" s="107">
        <v>34</v>
      </c>
      <c r="AT74" s="108">
        <v>28</v>
      </c>
      <c r="AU74" s="108">
        <v>1</v>
      </c>
      <c r="AV74" s="109">
        <v>0</v>
      </c>
      <c r="AW74" s="104">
        <v>0</v>
      </c>
      <c r="AX74" s="106">
        <v>0</v>
      </c>
      <c r="AY74" s="118">
        <v>9</v>
      </c>
    </row>
    <row r="75" spans="1:51" x14ac:dyDescent="0.15">
      <c r="A75" s="157"/>
      <c r="B75" s="157"/>
      <c r="C75" s="120" t="s">
        <v>102</v>
      </c>
      <c r="D75" s="78"/>
      <c r="E75" s="159">
        <v>150.26</v>
      </c>
      <c r="F75" s="134">
        <v>5519</v>
      </c>
      <c r="G75" s="134">
        <v>13818</v>
      </c>
      <c r="H75" s="134">
        <v>6681</v>
      </c>
      <c r="I75" s="134">
        <v>7137</v>
      </c>
      <c r="J75" s="221">
        <v>-30</v>
      </c>
      <c r="K75" s="222">
        <v>-18</v>
      </c>
      <c r="L75" s="223">
        <v>-12</v>
      </c>
      <c r="M75" s="221">
        <v>-16</v>
      </c>
      <c r="N75" s="222">
        <v>-11</v>
      </c>
      <c r="O75" s="224">
        <v>-5</v>
      </c>
      <c r="P75" s="221">
        <v>3</v>
      </c>
      <c r="Q75" s="222">
        <v>1</v>
      </c>
      <c r="R75" s="223">
        <v>2</v>
      </c>
      <c r="S75" s="221">
        <v>1</v>
      </c>
      <c r="T75" s="222">
        <v>2</v>
      </c>
      <c r="U75" s="222">
        <v>0</v>
      </c>
      <c r="V75" s="223">
        <v>0</v>
      </c>
      <c r="W75" s="221">
        <v>19</v>
      </c>
      <c r="X75" s="222">
        <v>12</v>
      </c>
      <c r="Y75" s="223">
        <v>7</v>
      </c>
      <c r="Z75" s="221">
        <v>12</v>
      </c>
      <c r="AA75" s="222">
        <v>7</v>
      </c>
      <c r="AB75" s="222">
        <v>0</v>
      </c>
      <c r="AC75" s="223">
        <v>0</v>
      </c>
      <c r="AD75" s="221">
        <v>-14</v>
      </c>
      <c r="AE75" s="222">
        <v>-7</v>
      </c>
      <c r="AF75" s="223">
        <v>-7</v>
      </c>
      <c r="AG75" s="221">
        <v>22</v>
      </c>
      <c r="AH75" s="222">
        <v>10</v>
      </c>
      <c r="AI75" s="224">
        <v>12</v>
      </c>
      <c r="AJ75" s="221">
        <v>6</v>
      </c>
      <c r="AK75" s="222">
        <v>10</v>
      </c>
      <c r="AL75" s="222">
        <v>4</v>
      </c>
      <c r="AM75" s="223">
        <v>2</v>
      </c>
      <c r="AN75" s="221">
        <v>0</v>
      </c>
      <c r="AO75" s="223">
        <v>0</v>
      </c>
      <c r="AP75" s="225">
        <v>36</v>
      </c>
      <c r="AQ75" s="222">
        <v>17</v>
      </c>
      <c r="AR75" s="224">
        <v>19</v>
      </c>
      <c r="AS75" s="221">
        <v>11</v>
      </c>
      <c r="AT75" s="222">
        <v>17</v>
      </c>
      <c r="AU75" s="222">
        <v>4</v>
      </c>
      <c r="AV75" s="223">
        <v>1</v>
      </c>
      <c r="AW75" s="221">
        <v>2</v>
      </c>
      <c r="AX75" s="223">
        <v>1</v>
      </c>
      <c r="AY75" s="225">
        <v>-10</v>
      </c>
    </row>
    <row r="76" spans="1:51" s="157" customFormat="1" x14ac:dyDescent="0.15">
      <c r="A76">
        <v>7</v>
      </c>
      <c r="B76">
        <v>481</v>
      </c>
      <c r="C76" s="156" t="s">
        <v>103</v>
      </c>
      <c r="D76" s="24"/>
      <c r="E76" s="149">
        <v>150.26</v>
      </c>
      <c r="F76" s="265">
        <v>5519</v>
      </c>
      <c r="G76" s="265">
        <v>13818</v>
      </c>
      <c r="H76" s="265">
        <v>6681</v>
      </c>
      <c r="I76" s="265">
        <v>7137</v>
      </c>
      <c r="J76" s="104">
        <v>-30</v>
      </c>
      <c r="K76" s="105">
        <v>-18</v>
      </c>
      <c r="L76" s="106">
        <v>-12</v>
      </c>
      <c r="M76" s="104">
        <v>-16</v>
      </c>
      <c r="N76" s="105">
        <v>-11</v>
      </c>
      <c r="O76" s="151">
        <v>-5</v>
      </c>
      <c r="P76" s="104">
        <v>3</v>
      </c>
      <c r="Q76" s="105">
        <v>1</v>
      </c>
      <c r="R76" s="106">
        <v>2</v>
      </c>
      <c r="S76" s="107">
        <v>1</v>
      </c>
      <c r="T76" s="108">
        <v>2</v>
      </c>
      <c r="U76" s="108">
        <v>0</v>
      </c>
      <c r="V76" s="109">
        <v>0</v>
      </c>
      <c r="W76" s="104">
        <v>19</v>
      </c>
      <c r="X76" s="105">
        <v>12</v>
      </c>
      <c r="Y76" s="106">
        <v>7</v>
      </c>
      <c r="Z76" s="107">
        <v>12</v>
      </c>
      <c r="AA76" s="108">
        <v>7</v>
      </c>
      <c r="AB76" s="108">
        <v>0</v>
      </c>
      <c r="AC76" s="109">
        <v>0</v>
      </c>
      <c r="AD76" s="104">
        <v>-14</v>
      </c>
      <c r="AE76" s="105">
        <v>-7</v>
      </c>
      <c r="AF76" s="106">
        <v>-7</v>
      </c>
      <c r="AG76" s="104">
        <v>22</v>
      </c>
      <c r="AH76" s="105">
        <v>10</v>
      </c>
      <c r="AI76" s="151">
        <v>12</v>
      </c>
      <c r="AJ76" s="107">
        <v>6</v>
      </c>
      <c r="AK76" s="108">
        <v>10</v>
      </c>
      <c r="AL76" s="108">
        <v>4</v>
      </c>
      <c r="AM76" s="109">
        <v>2</v>
      </c>
      <c r="AN76" s="104">
        <v>0</v>
      </c>
      <c r="AO76" s="106">
        <v>0</v>
      </c>
      <c r="AP76" s="118">
        <v>36</v>
      </c>
      <c r="AQ76" s="105">
        <v>17</v>
      </c>
      <c r="AR76" s="151">
        <v>19</v>
      </c>
      <c r="AS76" s="107">
        <v>11</v>
      </c>
      <c r="AT76" s="108">
        <v>17</v>
      </c>
      <c r="AU76" s="108">
        <v>4</v>
      </c>
      <c r="AV76" s="109">
        <v>1</v>
      </c>
      <c r="AW76" s="104">
        <v>2</v>
      </c>
      <c r="AX76" s="106">
        <v>1</v>
      </c>
      <c r="AY76" s="118">
        <v>-10</v>
      </c>
    </row>
    <row r="77" spans="1:51" x14ac:dyDescent="0.15">
      <c r="A77" s="157"/>
      <c r="B77" s="157"/>
      <c r="C77" s="120" t="s">
        <v>104</v>
      </c>
      <c r="D77" s="78"/>
      <c r="E77" s="159">
        <v>307.44</v>
      </c>
      <c r="F77" s="134">
        <v>5933</v>
      </c>
      <c r="G77" s="134">
        <v>15815</v>
      </c>
      <c r="H77" s="134">
        <v>7562</v>
      </c>
      <c r="I77" s="134">
        <v>8253</v>
      </c>
      <c r="J77" s="221">
        <v>6</v>
      </c>
      <c r="K77" s="222">
        <v>20</v>
      </c>
      <c r="L77" s="223">
        <v>-14</v>
      </c>
      <c r="M77" s="221">
        <v>-15</v>
      </c>
      <c r="N77" s="222">
        <v>-4</v>
      </c>
      <c r="O77" s="224">
        <v>-11</v>
      </c>
      <c r="P77" s="221">
        <v>10</v>
      </c>
      <c r="Q77" s="222">
        <v>5</v>
      </c>
      <c r="R77" s="223">
        <v>5</v>
      </c>
      <c r="S77" s="221">
        <v>5</v>
      </c>
      <c r="T77" s="222">
        <v>5</v>
      </c>
      <c r="U77" s="222">
        <v>0</v>
      </c>
      <c r="V77" s="223">
        <v>0</v>
      </c>
      <c r="W77" s="221">
        <v>25</v>
      </c>
      <c r="X77" s="222">
        <v>9</v>
      </c>
      <c r="Y77" s="223">
        <v>16</v>
      </c>
      <c r="Z77" s="221">
        <v>9</v>
      </c>
      <c r="AA77" s="222">
        <v>16</v>
      </c>
      <c r="AB77" s="222">
        <v>0</v>
      </c>
      <c r="AC77" s="223">
        <v>0</v>
      </c>
      <c r="AD77" s="221">
        <v>21</v>
      </c>
      <c r="AE77" s="222">
        <v>24</v>
      </c>
      <c r="AF77" s="223">
        <v>-3</v>
      </c>
      <c r="AG77" s="221">
        <v>46</v>
      </c>
      <c r="AH77" s="222">
        <v>33</v>
      </c>
      <c r="AI77" s="224">
        <v>13</v>
      </c>
      <c r="AJ77" s="221">
        <v>7</v>
      </c>
      <c r="AK77" s="222">
        <v>6</v>
      </c>
      <c r="AL77" s="222">
        <v>26</v>
      </c>
      <c r="AM77" s="223">
        <v>7</v>
      </c>
      <c r="AN77" s="221">
        <v>0</v>
      </c>
      <c r="AO77" s="223">
        <v>0</v>
      </c>
      <c r="AP77" s="225">
        <v>25</v>
      </c>
      <c r="AQ77" s="222">
        <v>9</v>
      </c>
      <c r="AR77" s="224">
        <v>16</v>
      </c>
      <c r="AS77" s="221">
        <v>9</v>
      </c>
      <c r="AT77" s="222">
        <v>12</v>
      </c>
      <c r="AU77" s="222">
        <v>0</v>
      </c>
      <c r="AV77" s="223">
        <v>4</v>
      </c>
      <c r="AW77" s="221">
        <v>0</v>
      </c>
      <c r="AX77" s="223">
        <v>0</v>
      </c>
      <c r="AY77" s="225">
        <v>25</v>
      </c>
    </row>
    <row r="78" spans="1:51" s="157" customFormat="1" x14ac:dyDescent="0.15">
      <c r="A78">
        <v>7</v>
      </c>
      <c r="B78">
        <v>501</v>
      </c>
      <c r="C78" s="152" t="s">
        <v>105</v>
      </c>
      <c r="D78" s="24"/>
      <c r="E78" s="149">
        <v>307.44</v>
      </c>
      <c r="F78" s="265">
        <v>5933</v>
      </c>
      <c r="G78" s="265">
        <v>15815</v>
      </c>
      <c r="H78" s="265">
        <v>7562</v>
      </c>
      <c r="I78" s="265">
        <v>8253</v>
      </c>
      <c r="J78" s="104">
        <v>6</v>
      </c>
      <c r="K78" s="105">
        <v>20</v>
      </c>
      <c r="L78" s="106">
        <v>-14</v>
      </c>
      <c r="M78" s="104">
        <v>-15</v>
      </c>
      <c r="N78" s="105">
        <v>-4</v>
      </c>
      <c r="O78" s="151">
        <v>-11</v>
      </c>
      <c r="P78" s="104">
        <v>10</v>
      </c>
      <c r="Q78" s="105">
        <v>5</v>
      </c>
      <c r="R78" s="106">
        <v>5</v>
      </c>
      <c r="S78" s="107">
        <v>5</v>
      </c>
      <c r="T78" s="108">
        <v>5</v>
      </c>
      <c r="U78" s="108">
        <v>0</v>
      </c>
      <c r="V78" s="109">
        <v>0</v>
      </c>
      <c r="W78" s="104">
        <v>25</v>
      </c>
      <c r="X78" s="105">
        <v>9</v>
      </c>
      <c r="Y78" s="106">
        <v>16</v>
      </c>
      <c r="Z78" s="107">
        <v>9</v>
      </c>
      <c r="AA78" s="108">
        <v>16</v>
      </c>
      <c r="AB78" s="108">
        <v>0</v>
      </c>
      <c r="AC78" s="109">
        <v>0</v>
      </c>
      <c r="AD78" s="104">
        <v>21</v>
      </c>
      <c r="AE78" s="105">
        <v>24</v>
      </c>
      <c r="AF78" s="106">
        <v>-3</v>
      </c>
      <c r="AG78" s="104">
        <v>46</v>
      </c>
      <c r="AH78" s="105">
        <v>33</v>
      </c>
      <c r="AI78" s="151">
        <v>13</v>
      </c>
      <c r="AJ78" s="107">
        <v>7</v>
      </c>
      <c r="AK78" s="108">
        <v>6</v>
      </c>
      <c r="AL78" s="108">
        <v>26</v>
      </c>
      <c r="AM78" s="109">
        <v>7</v>
      </c>
      <c r="AN78" s="104">
        <v>0</v>
      </c>
      <c r="AO78" s="106">
        <v>0</v>
      </c>
      <c r="AP78" s="118">
        <v>25</v>
      </c>
      <c r="AQ78" s="105">
        <v>9</v>
      </c>
      <c r="AR78" s="151">
        <v>16</v>
      </c>
      <c r="AS78" s="107">
        <v>9</v>
      </c>
      <c r="AT78" s="108">
        <v>12</v>
      </c>
      <c r="AU78" s="108">
        <v>0</v>
      </c>
      <c r="AV78" s="109">
        <v>4</v>
      </c>
      <c r="AW78" s="104">
        <v>0</v>
      </c>
      <c r="AX78" s="106">
        <v>0</v>
      </c>
      <c r="AY78" s="118">
        <v>25</v>
      </c>
    </row>
    <row r="79" spans="1:51" x14ac:dyDescent="0.15">
      <c r="A79" s="157"/>
      <c r="B79" s="157"/>
      <c r="C79" s="120" t="s">
        <v>106</v>
      </c>
      <c r="D79" s="78"/>
      <c r="E79" s="159">
        <v>609.78</v>
      </c>
      <c r="F79" s="134">
        <v>10827</v>
      </c>
      <c r="G79" s="134">
        <v>29207</v>
      </c>
      <c r="H79" s="134">
        <v>13859</v>
      </c>
      <c r="I79" s="134">
        <v>15348</v>
      </c>
      <c r="J79" s="221">
        <v>-51</v>
      </c>
      <c r="K79" s="222">
        <v>-29</v>
      </c>
      <c r="L79" s="223">
        <v>-22</v>
      </c>
      <c r="M79" s="221">
        <v>-50</v>
      </c>
      <c r="N79" s="222">
        <v>-25</v>
      </c>
      <c r="O79" s="224">
        <v>-25</v>
      </c>
      <c r="P79" s="221">
        <v>11</v>
      </c>
      <c r="Q79" s="222">
        <v>6</v>
      </c>
      <c r="R79" s="223">
        <v>5</v>
      </c>
      <c r="S79" s="221">
        <v>6</v>
      </c>
      <c r="T79" s="222">
        <v>5</v>
      </c>
      <c r="U79" s="222">
        <v>0</v>
      </c>
      <c r="V79" s="223">
        <v>0</v>
      </c>
      <c r="W79" s="221">
        <v>61</v>
      </c>
      <c r="X79" s="222">
        <v>31</v>
      </c>
      <c r="Y79" s="223">
        <v>30</v>
      </c>
      <c r="Z79" s="221">
        <v>31</v>
      </c>
      <c r="AA79" s="222">
        <v>30</v>
      </c>
      <c r="AB79" s="222">
        <v>0</v>
      </c>
      <c r="AC79" s="223">
        <v>0</v>
      </c>
      <c r="AD79" s="221">
        <v>-1</v>
      </c>
      <c r="AE79" s="222">
        <v>-4</v>
      </c>
      <c r="AF79" s="223">
        <v>3</v>
      </c>
      <c r="AG79" s="221">
        <v>47</v>
      </c>
      <c r="AH79" s="222">
        <v>19</v>
      </c>
      <c r="AI79" s="224">
        <v>28</v>
      </c>
      <c r="AJ79" s="221">
        <v>12</v>
      </c>
      <c r="AK79" s="222">
        <v>16</v>
      </c>
      <c r="AL79" s="222">
        <v>6</v>
      </c>
      <c r="AM79" s="223">
        <v>6</v>
      </c>
      <c r="AN79" s="221">
        <v>1</v>
      </c>
      <c r="AO79" s="223">
        <v>6</v>
      </c>
      <c r="AP79" s="225">
        <v>48</v>
      </c>
      <c r="AQ79" s="222">
        <v>23</v>
      </c>
      <c r="AR79" s="224">
        <v>25</v>
      </c>
      <c r="AS79" s="221">
        <v>22</v>
      </c>
      <c r="AT79" s="222">
        <v>24</v>
      </c>
      <c r="AU79" s="222">
        <v>0</v>
      </c>
      <c r="AV79" s="223">
        <v>0</v>
      </c>
      <c r="AW79" s="221">
        <v>1</v>
      </c>
      <c r="AX79" s="223">
        <v>1</v>
      </c>
      <c r="AY79" s="225">
        <v>-11</v>
      </c>
    </row>
    <row r="80" spans="1:51" x14ac:dyDescent="0.15">
      <c r="A80">
        <v>8</v>
      </c>
      <c r="B80">
        <v>585</v>
      </c>
      <c r="C80" s="152" t="s">
        <v>107</v>
      </c>
      <c r="D80" s="24"/>
      <c r="E80" s="149">
        <v>368.77</v>
      </c>
      <c r="F80" s="265">
        <v>5904</v>
      </c>
      <c r="G80" s="265">
        <v>15948</v>
      </c>
      <c r="H80" s="265">
        <v>7584</v>
      </c>
      <c r="I80" s="265">
        <v>8364</v>
      </c>
      <c r="J80" s="104">
        <v>-27</v>
      </c>
      <c r="K80" s="105">
        <v>-9</v>
      </c>
      <c r="L80" s="106">
        <v>-18</v>
      </c>
      <c r="M80" s="104">
        <v>-24</v>
      </c>
      <c r="N80" s="105">
        <v>-10</v>
      </c>
      <c r="O80" s="151">
        <v>-14</v>
      </c>
      <c r="P80" s="104">
        <v>6</v>
      </c>
      <c r="Q80" s="105">
        <v>3</v>
      </c>
      <c r="R80" s="106">
        <v>3</v>
      </c>
      <c r="S80" s="107">
        <v>3</v>
      </c>
      <c r="T80" s="108">
        <v>3</v>
      </c>
      <c r="U80" s="108">
        <v>0</v>
      </c>
      <c r="V80" s="109">
        <v>0</v>
      </c>
      <c r="W80" s="104">
        <v>30</v>
      </c>
      <c r="X80" s="105">
        <v>13</v>
      </c>
      <c r="Y80" s="106">
        <v>17</v>
      </c>
      <c r="Z80" s="107">
        <v>13</v>
      </c>
      <c r="AA80" s="108">
        <v>17</v>
      </c>
      <c r="AB80" s="108">
        <v>0</v>
      </c>
      <c r="AC80" s="109">
        <v>0</v>
      </c>
      <c r="AD80" s="104">
        <v>-3</v>
      </c>
      <c r="AE80" s="105">
        <v>1</v>
      </c>
      <c r="AF80" s="106">
        <v>-4</v>
      </c>
      <c r="AG80" s="104">
        <v>17</v>
      </c>
      <c r="AH80" s="105">
        <v>10</v>
      </c>
      <c r="AI80" s="151">
        <v>7</v>
      </c>
      <c r="AJ80" s="107">
        <v>6</v>
      </c>
      <c r="AK80" s="108">
        <v>6</v>
      </c>
      <c r="AL80" s="108">
        <v>4</v>
      </c>
      <c r="AM80" s="109">
        <v>1</v>
      </c>
      <c r="AN80" s="104">
        <v>0</v>
      </c>
      <c r="AO80" s="106">
        <v>0</v>
      </c>
      <c r="AP80" s="118">
        <v>20</v>
      </c>
      <c r="AQ80" s="105">
        <v>9</v>
      </c>
      <c r="AR80" s="151">
        <v>11</v>
      </c>
      <c r="AS80" s="107">
        <v>9</v>
      </c>
      <c r="AT80" s="108">
        <v>11</v>
      </c>
      <c r="AU80" s="108">
        <v>0</v>
      </c>
      <c r="AV80" s="109">
        <v>0</v>
      </c>
      <c r="AW80" s="104">
        <v>0</v>
      </c>
      <c r="AX80" s="106">
        <v>0</v>
      </c>
      <c r="AY80" s="118">
        <v>-4</v>
      </c>
    </row>
    <row r="81" spans="1:51" ht="13.5" customHeight="1" x14ac:dyDescent="0.15">
      <c r="A81">
        <v>8</v>
      </c>
      <c r="B81" s="162">
        <v>586</v>
      </c>
      <c r="C81" s="163" t="s">
        <v>108</v>
      </c>
      <c r="D81" s="164"/>
      <c r="E81" s="165">
        <v>241.01</v>
      </c>
      <c r="F81" s="265">
        <v>4923</v>
      </c>
      <c r="G81" s="267">
        <v>13259</v>
      </c>
      <c r="H81" s="265">
        <v>6275</v>
      </c>
      <c r="I81" s="265">
        <v>6984</v>
      </c>
      <c r="J81" s="168">
        <v>-24</v>
      </c>
      <c r="K81" s="169">
        <v>-20</v>
      </c>
      <c r="L81" s="170">
        <v>-4</v>
      </c>
      <c r="M81" s="168">
        <v>-26</v>
      </c>
      <c r="N81" s="169">
        <v>-15</v>
      </c>
      <c r="O81" s="171">
        <v>-11</v>
      </c>
      <c r="P81" s="168">
        <v>5</v>
      </c>
      <c r="Q81" s="169">
        <v>3</v>
      </c>
      <c r="R81" s="170">
        <v>2</v>
      </c>
      <c r="S81" s="172">
        <v>3</v>
      </c>
      <c r="T81" s="173">
        <v>2</v>
      </c>
      <c r="U81" s="173">
        <v>0</v>
      </c>
      <c r="V81" s="174">
        <v>0</v>
      </c>
      <c r="W81" s="168">
        <v>31</v>
      </c>
      <c r="X81" s="169">
        <v>18</v>
      </c>
      <c r="Y81" s="170">
        <v>13</v>
      </c>
      <c r="Z81" s="172">
        <v>18</v>
      </c>
      <c r="AA81" s="173">
        <v>13</v>
      </c>
      <c r="AB81" s="173">
        <v>0</v>
      </c>
      <c r="AC81" s="174">
        <v>0</v>
      </c>
      <c r="AD81" s="168">
        <v>2</v>
      </c>
      <c r="AE81" s="169">
        <v>-5</v>
      </c>
      <c r="AF81" s="170">
        <v>7</v>
      </c>
      <c r="AG81" s="168">
        <v>30</v>
      </c>
      <c r="AH81" s="169">
        <v>9</v>
      </c>
      <c r="AI81" s="171">
        <v>21</v>
      </c>
      <c r="AJ81" s="172">
        <v>6</v>
      </c>
      <c r="AK81" s="173">
        <v>10</v>
      </c>
      <c r="AL81" s="173">
        <v>2</v>
      </c>
      <c r="AM81" s="174">
        <v>5</v>
      </c>
      <c r="AN81" s="168">
        <v>1</v>
      </c>
      <c r="AO81" s="170">
        <v>6</v>
      </c>
      <c r="AP81" s="175">
        <v>28</v>
      </c>
      <c r="AQ81" s="169">
        <v>14</v>
      </c>
      <c r="AR81" s="171">
        <v>14</v>
      </c>
      <c r="AS81" s="172">
        <v>13</v>
      </c>
      <c r="AT81" s="173">
        <v>13</v>
      </c>
      <c r="AU81" s="173">
        <v>0</v>
      </c>
      <c r="AV81" s="174">
        <v>0</v>
      </c>
      <c r="AW81" s="168">
        <v>1</v>
      </c>
      <c r="AX81" s="170">
        <v>1</v>
      </c>
      <c r="AY81" s="175">
        <v>-7</v>
      </c>
    </row>
    <row r="82" spans="1:51" x14ac:dyDescent="0.15">
      <c r="B82" s="176"/>
      <c r="D82" s="177" t="s">
        <v>109</v>
      </c>
      <c r="E82" s="178" t="s">
        <v>176</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171</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172</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173</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5FE3F-3E21-4D15-840E-2D1D34BFC5CD}">
  <sheetPr>
    <pageSetUpPr fitToPage="1"/>
  </sheetPr>
  <dimension ref="A1:AY106"/>
  <sheetViews>
    <sheetView view="pageBreakPreview" zoomScaleNormal="100" zoomScaleSheetLayoutView="100" workbookViewId="0">
      <pane xSplit="5" ySplit="7" topLeftCell="F74" activePane="bottomRight" state="frozen"/>
      <selection pane="topRight" activeCell="F1" sqref="F1"/>
      <selection pane="bottomLeft" activeCell="A8" sqref="A8"/>
      <selection pane="bottomRight" activeCell="E86" sqref="E86"/>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240</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241</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8400.9500000000007</v>
      </c>
      <c r="F8" s="80">
        <v>2445121</v>
      </c>
      <c r="G8" s="81">
        <v>5364074</v>
      </c>
      <c r="H8" s="81">
        <v>2547363</v>
      </c>
      <c r="I8" s="82">
        <v>2816711</v>
      </c>
      <c r="J8" s="83">
        <v>-2836</v>
      </c>
      <c r="K8" s="84">
        <v>-1384</v>
      </c>
      <c r="L8" s="85">
        <v>-1452</v>
      </c>
      <c r="M8" s="83">
        <v>-3002</v>
      </c>
      <c r="N8" s="84">
        <v>-1394</v>
      </c>
      <c r="O8" s="85">
        <v>-1608</v>
      </c>
      <c r="P8" s="83">
        <v>2649</v>
      </c>
      <c r="Q8" s="84">
        <v>1418</v>
      </c>
      <c r="R8" s="85">
        <v>1231</v>
      </c>
      <c r="S8" s="86">
        <v>1390</v>
      </c>
      <c r="T8" s="87">
        <v>1197</v>
      </c>
      <c r="U8" s="87">
        <v>28</v>
      </c>
      <c r="V8" s="88">
        <v>34</v>
      </c>
      <c r="W8" s="83">
        <v>5651</v>
      </c>
      <c r="X8" s="84">
        <v>2812</v>
      </c>
      <c r="Y8" s="85">
        <v>2839</v>
      </c>
      <c r="Z8" s="86">
        <v>2782</v>
      </c>
      <c r="AA8" s="87">
        <v>2806</v>
      </c>
      <c r="AB8" s="87">
        <v>30</v>
      </c>
      <c r="AC8" s="88">
        <v>33</v>
      </c>
      <c r="AD8" s="89">
        <v>166</v>
      </c>
      <c r="AE8" s="90">
        <v>10</v>
      </c>
      <c r="AF8" s="91">
        <v>156</v>
      </c>
      <c r="AG8" s="89">
        <v>14479</v>
      </c>
      <c r="AH8" s="90">
        <v>7373</v>
      </c>
      <c r="AI8" s="92">
        <v>7106</v>
      </c>
      <c r="AJ8" s="93">
        <v>6141</v>
      </c>
      <c r="AK8" s="94">
        <v>6079</v>
      </c>
      <c r="AL8" s="94">
        <v>1156</v>
      </c>
      <c r="AM8" s="95">
        <v>972</v>
      </c>
      <c r="AN8" s="96">
        <v>76</v>
      </c>
      <c r="AO8" s="91">
        <v>55</v>
      </c>
      <c r="AP8" s="97">
        <v>14313</v>
      </c>
      <c r="AQ8" s="90">
        <v>7363</v>
      </c>
      <c r="AR8" s="92">
        <v>6950</v>
      </c>
      <c r="AS8" s="93">
        <v>6168</v>
      </c>
      <c r="AT8" s="94">
        <v>5997</v>
      </c>
      <c r="AU8" s="94">
        <v>1063</v>
      </c>
      <c r="AV8" s="95">
        <v>874</v>
      </c>
      <c r="AW8" s="96">
        <v>132</v>
      </c>
      <c r="AX8" s="91">
        <v>79</v>
      </c>
      <c r="AY8" s="98">
        <v>-479</v>
      </c>
    </row>
    <row r="9" spans="1:51" x14ac:dyDescent="0.15">
      <c r="C9" s="99" t="s">
        <v>37</v>
      </c>
      <c r="D9" s="24"/>
      <c r="E9" s="100"/>
      <c r="F9" s="101">
        <v>-479</v>
      </c>
      <c r="G9" s="102">
        <v>-2836</v>
      </c>
      <c r="H9" s="102">
        <v>-1384</v>
      </c>
      <c r="I9" s="103">
        <v>-1452</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6660.58</v>
      </c>
      <c r="F10" s="120">
        <v>2350125</v>
      </c>
      <c r="G10" s="81">
        <v>5126660</v>
      </c>
      <c r="H10" s="81">
        <v>2432970</v>
      </c>
      <c r="I10" s="82">
        <v>2693690</v>
      </c>
      <c r="J10" s="121">
        <v>-2601</v>
      </c>
      <c r="K10" s="84">
        <v>-1294</v>
      </c>
      <c r="L10" s="85">
        <v>-1307</v>
      </c>
      <c r="M10" s="121">
        <v>-2775</v>
      </c>
      <c r="N10" s="84">
        <v>-1283</v>
      </c>
      <c r="O10" s="85">
        <v>-1492</v>
      </c>
      <c r="P10" s="121">
        <v>2566</v>
      </c>
      <c r="Q10" s="84">
        <v>1380</v>
      </c>
      <c r="R10" s="85">
        <v>1186</v>
      </c>
      <c r="S10" s="86">
        <v>1352</v>
      </c>
      <c r="T10" s="87">
        <v>1154</v>
      </c>
      <c r="U10" s="87">
        <v>28</v>
      </c>
      <c r="V10" s="88">
        <v>32</v>
      </c>
      <c r="W10" s="121">
        <v>5341</v>
      </c>
      <c r="X10" s="84">
        <v>2663</v>
      </c>
      <c r="Y10" s="85">
        <v>2678</v>
      </c>
      <c r="Z10" s="86">
        <v>2633</v>
      </c>
      <c r="AA10" s="87">
        <v>2646</v>
      </c>
      <c r="AB10" s="87">
        <v>30</v>
      </c>
      <c r="AC10" s="88">
        <v>32</v>
      </c>
      <c r="AD10" s="96">
        <v>174</v>
      </c>
      <c r="AE10" s="90">
        <v>-11</v>
      </c>
      <c r="AF10" s="91">
        <v>185</v>
      </c>
      <c r="AG10" s="96">
        <v>13962</v>
      </c>
      <c r="AH10" s="90">
        <v>7098</v>
      </c>
      <c r="AI10" s="92">
        <v>6864</v>
      </c>
      <c r="AJ10" s="93">
        <v>5914</v>
      </c>
      <c r="AK10" s="94">
        <v>5871</v>
      </c>
      <c r="AL10" s="94">
        <v>1111</v>
      </c>
      <c r="AM10" s="95">
        <v>939</v>
      </c>
      <c r="AN10" s="96">
        <v>73</v>
      </c>
      <c r="AO10" s="91">
        <v>54</v>
      </c>
      <c r="AP10" s="122">
        <v>13788</v>
      </c>
      <c r="AQ10" s="90">
        <v>7109</v>
      </c>
      <c r="AR10" s="92">
        <v>6679</v>
      </c>
      <c r="AS10" s="93">
        <v>5976</v>
      </c>
      <c r="AT10" s="94">
        <v>5795</v>
      </c>
      <c r="AU10" s="94">
        <v>1008</v>
      </c>
      <c r="AV10" s="95">
        <v>806</v>
      </c>
      <c r="AW10" s="96">
        <v>125</v>
      </c>
      <c r="AX10" s="91">
        <v>78</v>
      </c>
      <c r="AY10" s="98">
        <v>-410</v>
      </c>
    </row>
    <row r="11" spans="1:51" x14ac:dyDescent="0.15">
      <c r="C11" s="99" t="s">
        <v>37</v>
      </c>
      <c r="D11" s="24"/>
      <c r="E11" s="100"/>
      <c r="F11" s="101">
        <v>-410</v>
      </c>
      <c r="G11" s="103">
        <v>-2601</v>
      </c>
      <c r="H11" s="103">
        <v>-1294</v>
      </c>
      <c r="I11" s="103">
        <v>-1307</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94996</v>
      </c>
      <c r="G12" s="82">
        <v>237414</v>
      </c>
      <c r="H12" s="82">
        <v>114393</v>
      </c>
      <c r="I12" s="82">
        <v>123021</v>
      </c>
      <c r="J12" s="121">
        <v>-235</v>
      </c>
      <c r="K12" s="84">
        <v>-90</v>
      </c>
      <c r="L12" s="85">
        <v>-145</v>
      </c>
      <c r="M12" s="121">
        <v>-227</v>
      </c>
      <c r="N12" s="84">
        <v>-111</v>
      </c>
      <c r="O12" s="85">
        <v>-116</v>
      </c>
      <c r="P12" s="121">
        <v>83</v>
      </c>
      <c r="Q12" s="84">
        <v>38</v>
      </c>
      <c r="R12" s="85">
        <v>45</v>
      </c>
      <c r="S12" s="86">
        <v>38</v>
      </c>
      <c r="T12" s="87">
        <v>43</v>
      </c>
      <c r="U12" s="87">
        <v>0</v>
      </c>
      <c r="V12" s="88">
        <v>2</v>
      </c>
      <c r="W12" s="121">
        <v>310</v>
      </c>
      <c r="X12" s="84">
        <v>149</v>
      </c>
      <c r="Y12" s="85">
        <v>161</v>
      </c>
      <c r="Z12" s="86">
        <v>149</v>
      </c>
      <c r="AA12" s="87">
        <v>160</v>
      </c>
      <c r="AB12" s="87">
        <v>0</v>
      </c>
      <c r="AC12" s="88">
        <v>1</v>
      </c>
      <c r="AD12" s="96">
        <v>-8</v>
      </c>
      <c r="AE12" s="90">
        <v>21</v>
      </c>
      <c r="AF12" s="91">
        <v>-29</v>
      </c>
      <c r="AG12" s="96">
        <v>517</v>
      </c>
      <c r="AH12" s="90">
        <v>275</v>
      </c>
      <c r="AI12" s="92">
        <v>242</v>
      </c>
      <c r="AJ12" s="93">
        <v>227</v>
      </c>
      <c r="AK12" s="94">
        <v>208</v>
      </c>
      <c r="AL12" s="94">
        <v>45</v>
      </c>
      <c r="AM12" s="95">
        <v>33</v>
      </c>
      <c r="AN12" s="96">
        <v>3</v>
      </c>
      <c r="AO12" s="91">
        <v>1</v>
      </c>
      <c r="AP12" s="122">
        <v>525</v>
      </c>
      <c r="AQ12" s="90">
        <v>254</v>
      </c>
      <c r="AR12" s="92">
        <v>271</v>
      </c>
      <c r="AS12" s="93">
        <v>192</v>
      </c>
      <c r="AT12" s="94">
        <v>202</v>
      </c>
      <c r="AU12" s="94">
        <v>55</v>
      </c>
      <c r="AV12" s="95">
        <v>68</v>
      </c>
      <c r="AW12" s="96">
        <v>7</v>
      </c>
      <c r="AX12" s="91">
        <v>1</v>
      </c>
      <c r="AY12" s="98">
        <v>-69</v>
      </c>
    </row>
    <row r="13" spans="1:51" x14ac:dyDescent="0.15">
      <c r="C13" s="99" t="s">
        <v>37</v>
      </c>
      <c r="D13" s="24"/>
      <c r="E13" s="100"/>
      <c r="F13" s="101">
        <v>-69</v>
      </c>
      <c r="G13" s="103">
        <v>-235</v>
      </c>
      <c r="H13" s="103">
        <v>-90</v>
      </c>
      <c r="I13" s="103">
        <v>-145</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745584</v>
      </c>
      <c r="G14" s="124">
        <v>1497802</v>
      </c>
      <c r="H14" s="125">
        <v>702562</v>
      </c>
      <c r="I14" s="125">
        <v>795240</v>
      </c>
      <c r="J14" s="83">
        <v>-1023</v>
      </c>
      <c r="K14" s="126">
        <v>-489</v>
      </c>
      <c r="L14" s="127">
        <v>-534</v>
      </c>
      <c r="M14" s="83">
        <v>-890</v>
      </c>
      <c r="N14" s="126">
        <v>-386</v>
      </c>
      <c r="O14" s="127">
        <v>-504</v>
      </c>
      <c r="P14" s="83">
        <v>693</v>
      </c>
      <c r="Q14" s="126">
        <v>373</v>
      </c>
      <c r="R14" s="127">
        <v>320</v>
      </c>
      <c r="S14" s="83">
        <v>360</v>
      </c>
      <c r="T14" s="126">
        <v>305</v>
      </c>
      <c r="U14" s="126">
        <v>13</v>
      </c>
      <c r="V14" s="127">
        <v>15</v>
      </c>
      <c r="W14" s="83">
        <v>1583</v>
      </c>
      <c r="X14" s="126">
        <v>759</v>
      </c>
      <c r="Y14" s="127">
        <v>824</v>
      </c>
      <c r="Z14" s="83">
        <v>745</v>
      </c>
      <c r="AA14" s="126">
        <v>812</v>
      </c>
      <c r="AB14" s="126">
        <v>14</v>
      </c>
      <c r="AC14" s="127">
        <v>12</v>
      </c>
      <c r="AD14" s="89">
        <v>-133</v>
      </c>
      <c r="AE14" s="128">
        <v>-103</v>
      </c>
      <c r="AF14" s="129">
        <v>-30</v>
      </c>
      <c r="AG14" s="89">
        <v>4867</v>
      </c>
      <c r="AH14" s="128">
        <v>2433</v>
      </c>
      <c r="AI14" s="130">
        <v>2434</v>
      </c>
      <c r="AJ14" s="89">
        <v>2030</v>
      </c>
      <c r="AK14" s="128">
        <v>2080</v>
      </c>
      <c r="AL14" s="128">
        <v>382</v>
      </c>
      <c r="AM14" s="129">
        <v>336</v>
      </c>
      <c r="AN14" s="89">
        <v>21</v>
      </c>
      <c r="AO14" s="129">
        <v>18</v>
      </c>
      <c r="AP14" s="89">
        <v>5000</v>
      </c>
      <c r="AQ14" s="131">
        <v>2536</v>
      </c>
      <c r="AR14" s="129">
        <v>2464</v>
      </c>
      <c r="AS14" s="89">
        <v>2105</v>
      </c>
      <c r="AT14" s="128">
        <v>2117</v>
      </c>
      <c r="AU14" s="128">
        <v>381</v>
      </c>
      <c r="AV14" s="129">
        <v>321</v>
      </c>
      <c r="AW14" s="89">
        <v>50</v>
      </c>
      <c r="AX14" s="129">
        <v>26</v>
      </c>
      <c r="AY14" s="132">
        <v>-439</v>
      </c>
    </row>
    <row r="15" spans="1:51" x14ac:dyDescent="0.15">
      <c r="A15">
        <v>2</v>
      </c>
      <c r="C15" s="77" t="s">
        <v>41</v>
      </c>
      <c r="D15" s="24"/>
      <c r="E15" s="119">
        <v>169.14</v>
      </c>
      <c r="F15" s="123">
        <v>489775</v>
      </c>
      <c r="G15" s="124">
        <v>1031776</v>
      </c>
      <c r="H15" s="125">
        <v>485636</v>
      </c>
      <c r="I15" s="125">
        <v>546140</v>
      </c>
      <c r="J15" s="121">
        <v>-260</v>
      </c>
      <c r="K15" s="84">
        <v>-124</v>
      </c>
      <c r="L15" s="85">
        <v>-136</v>
      </c>
      <c r="M15" s="121">
        <v>-445</v>
      </c>
      <c r="N15" s="84">
        <v>-201</v>
      </c>
      <c r="O15" s="85">
        <v>-244</v>
      </c>
      <c r="P15" s="121">
        <v>525</v>
      </c>
      <c r="Q15" s="84">
        <v>287</v>
      </c>
      <c r="R15" s="85">
        <v>238</v>
      </c>
      <c r="S15" s="86">
        <v>283</v>
      </c>
      <c r="T15" s="87">
        <v>232</v>
      </c>
      <c r="U15" s="87">
        <v>4</v>
      </c>
      <c r="V15" s="88">
        <v>6</v>
      </c>
      <c r="W15" s="121">
        <v>970</v>
      </c>
      <c r="X15" s="84">
        <v>488</v>
      </c>
      <c r="Y15" s="85">
        <v>482</v>
      </c>
      <c r="Z15" s="86">
        <v>481</v>
      </c>
      <c r="AA15" s="87">
        <v>472</v>
      </c>
      <c r="AB15" s="87">
        <v>7</v>
      </c>
      <c r="AC15" s="88">
        <v>10</v>
      </c>
      <c r="AD15" s="96">
        <v>185</v>
      </c>
      <c r="AE15" s="90">
        <v>77</v>
      </c>
      <c r="AF15" s="91">
        <v>108</v>
      </c>
      <c r="AG15" s="96">
        <v>3163</v>
      </c>
      <c r="AH15" s="90">
        <v>1584</v>
      </c>
      <c r="AI15" s="92">
        <v>1579</v>
      </c>
      <c r="AJ15" s="93">
        <v>1372</v>
      </c>
      <c r="AK15" s="94">
        <v>1424</v>
      </c>
      <c r="AL15" s="94">
        <v>195</v>
      </c>
      <c r="AM15" s="95">
        <v>143</v>
      </c>
      <c r="AN15" s="96">
        <v>17</v>
      </c>
      <c r="AO15" s="91">
        <v>12</v>
      </c>
      <c r="AP15" s="122">
        <v>2978</v>
      </c>
      <c r="AQ15" s="90">
        <v>1507</v>
      </c>
      <c r="AR15" s="92">
        <v>1471</v>
      </c>
      <c r="AS15" s="93">
        <v>1344</v>
      </c>
      <c r="AT15" s="94">
        <v>1342</v>
      </c>
      <c r="AU15" s="94">
        <v>142</v>
      </c>
      <c r="AV15" s="95">
        <v>112</v>
      </c>
      <c r="AW15" s="96">
        <v>21</v>
      </c>
      <c r="AX15" s="91">
        <v>17</v>
      </c>
      <c r="AY15" s="98">
        <v>88</v>
      </c>
    </row>
    <row r="16" spans="1:51" x14ac:dyDescent="0.15">
      <c r="A16">
        <v>3</v>
      </c>
      <c r="C16" s="77" t="s">
        <v>42</v>
      </c>
      <c r="D16" s="24"/>
      <c r="E16" s="133">
        <v>480.89</v>
      </c>
      <c r="F16" s="123">
        <v>299095</v>
      </c>
      <c r="G16" s="124">
        <v>701547</v>
      </c>
      <c r="H16" s="125">
        <v>329025</v>
      </c>
      <c r="I16" s="125">
        <v>372522</v>
      </c>
      <c r="J16" s="121">
        <v>-303</v>
      </c>
      <c r="K16" s="84">
        <v>-195</v>
      </c>
      <c r="L16" s="85">
        <v>-108</v>
      </c>
      <c r="M16" s="121">
        <v>-319</v>
      </c>
      <c r="N16" s="84">
        <v>-165</v>
      </c>
      <c r="O16" s="85">
        <v>-154</v>
      </c>
      <c r="P16" s="121">
        <v>326</v>
      </c>
      <c r="Q16" s="84">
        <v>174</v>
      </c>
      <c r="R16" s="85">
        <v>152</v>
      </c>
      <c r="S16" s="86">
        <v>174</v>
      </c>
      <c r="T16" s="87">
        <v>149</v>
      </c>
      <c r="U16" s="87">
        <v>0</v>
      </c>
      <c r="V16" s="88">
        <v>3</v>
      </c>
      <c r="W16" s="121">
        <v>645</v>
      </c>
      <c r="X16" s="84">
        <v>339</v>
      </c>
      <c r="Y16" s="85">
        <v>306</v>
      </c>
      <c r="Z16" s="86">
        <v>335</v>
      </c>
      <c r="AA16" s="87">
        <v>302</v>
      </c>
      <c r="AB16" s="87">
        <v>4</v>
      </c>
      <c r="AC16" s="88">
        <v>4</v>
      </c>
      <c r="AD16" s="96">
        <v>16</v>
      </c>
      <c r="AE16" s="90">
        <v>-30</v>
      </c>
      <c r="AF16" s="91">
        <v>46</v>
      </c>
      <c r="AG16" s="96">
        <v>1857</v>
      </c>
      <c r="AH16" s="90">
        <v>939</v>
      </c>
      <c r="AI16" s="92">
        <v>918</v>
      </c>
      <c r="AJ16" s="93">
        <v>819</v>
      </c>
      <c r="AK16" s="94">
        <v>839</v>
      </c>
      <c r="AL16" s="94">
        <v>110</v>
      </c>
      <c r="AM16" s="95">
        <v>74</v>
      </c>
      <c r="AN16" s="96">
        <v>10</v>
      </c>
      <c r="AO16" s="91">
        <v>5</v>
      </c>
      <c r="AP16" s="122">
        <v>1841</v>
      </c>
      <c r="AQ16" s="90">
        <v>969</v>
      </c>
      <c r="AR16" s="92">
        <v>872</v>
      </c>
      <c r="AS16" s="93">
        <v>828</v>
      </c>
      <c r="AT16" s="94">
        <v>803</v>
      </c>
      <c r="AU16" s="94">
        <v>131</v>
      </c>
      <c r="AV16" s="95">
        <v>65</v>
      </c>
      <c r="AW16" s="96">
        <v>10</v>
      </c>
      <c r="AX16" s="91">
        <v>4</v>
      </c>
      <c r="AY16" s="98">
        <v>-33</v>
      </c>
    </row>
    <row r="17" spans="1:51" s="2" customFormat="1" x14ac:dyDescent="0.15">
      <c r="A17">
        <v>4</v>
      </c>
      <c r="B17"/>
      <c r="C17" s="77" t="s">
        <v>43</v>
      </c>
      <c r="D17" s="24"/>
      <c r="E17" s="119">
        <v>266.33</v>
      </c>
      <c r="F17" s="123">
        <v>310474</v>
      </c>
      <c r="G17" s="124">
        <v>711388</v>
      </c>
      <c r="H17" s="125">
        <v>344560</v>
      </c>
      <c r="I17" s="125">
        <v>366828</v>
      </c>
      <c r="J17" s="121">
        <v>-82</v>
      </c>
      <c r="K17" s="84">
        <v>-36</v>
      </c>
      <c r="L17" s="85">
        <v>-46</v>
      </c>
      <c r="M17" s="121">
        <v>-228</v>
      </c>
      <c r="N17" s="84">
        <v>-98</v>
      </c>
      <c r="O17" s="85">
        <v>-130</v>
      </c>
      <c r="P17" s="121">
        <v>472</v>
      </c>
      <c r="Q17" s="84">
        <v>255</v>
      </c>
      <c r="R17" s="85">
        <v>217</v>
      </c>
      <c r="S17" s="86">
        <v>250</v>
      </c>
      <c r="T17" s="87">
        <v>217</v>
      </c>
      <c r="U17" s="87">
        <v>5</v>
      </c>
      <c r="V17" s="88">
        <v>0</v>
      </c>
      <c r="W17" s="121">
        <v>700</v>
      </c>
      <c r="X17" s="84">
        <v>353</v>
      </c>
      <c r="Y17" s="85">
        <v>347</v>
      </c>
      <c r="Z17" s="86">
        <v>353</v>
      </c>
      <c r="AA17" s="87">
        <v>345</v>
      </c>
      <c r="AB17" s="87">
        <v>0</v>
      </c>
      <c r="AC17" s="88">
        <v>2</v>
      </c>
      <c r="AD17" s="96">
        <v>146</v>
      </c>
      <c r="AE17" s="90">
        <v>62</v>
      </c>
      <c r="AF17" s="91">
        <v>84</v>
      </c>
      <c r="AG17" s="96">
        <v>1737</v>
      </c>
      <c r="AH17" s="90">
        <v>920</v>
      </c>
      <c r="AI17" s="92">
        <v>817</v>
      </c>
      <c r="AJ17" s="93">
        <v>788</v>
      </c>
      <c r="AK17" s="94">
        <v>739</v>
      </c>
      <c r="AL17" s="94">
        <v>124</v>
      </c>
      <c r="AM17" s="95">
        <v>74</v>
      </c>
      <c r="AN17" s="96">
        <v>8</v>
      </c>
      <c r="AO17" s="91">
        <v>4</v>
      </c>
      <c r="AP17" s="122">
        <v>1591</v>
      </c>
      <c r="AQ17" s="90">
        <v>858</v>
      </c>
      <c r="AR17" s="92">
        <v>733</v>
      </c>
      <c r="AS17" s="93">
        <v>741</v>
      </c>
      <c r="AT17" s="94">
        <v>658</v>
      </c>
      <c r="AU17" s="94">
        <v>99</v>
      </c>
      <c r="AV17" s="95">
        <v>69</v>
      </c>
      <c r="AW17" s="96">
        <v>18</v>
      </c>
      <c r="AX17" s="91">
        <v>6</v>
      </c>
      <c r="AY17" s="98">
        <v>20</v>
      </c>
    </row>
    <row r="18" spans="1:51" s="2" customFormat="1" x14ac:dyDescent="0.15">
      <c r="A18" s="2">
        <v>5</v>
      </c>
      <c r="C18" s="77" t="s">
        <v>44</v>
      </c>
      <c r="D18" s="78"/>
      <c r="E18" s="133">
        <v>895.61</v>
      </c>
      <c r="F18" s="80">
        <v>104695</v>
      </c>
      <c r="G18" s="134">
        <v>255089</v>
      </c>
      <c r="H18" s="134">
        <v>123829</v>
      </c>
      <c r="I18" s="134">
        <v>131260</v>
      </c>
      <c r="J18" s="121">
        <v>-276</v>
      </c>
      <c r="K18" s="84">
        <v>-141</v>
      </c>
      <c r="L18" s="85">
        <v>-135</v>
      </c>
      <c r="M18" s="121">
        <v>-219</v>
      </c>
      <c r="N18" s="84">
        <v>-108</v>
      </c>
      <c r="O18" s="85">
        <v>-111</v>
      </c>
      <c r="P18" s="121">
        <v>101</v>
      </c>
      <c r="Q18" s="84">
        <v>46</v>
      </c>
      <c r="R18" s="85">
        <v>55</v>
      </c>
      <c r="S18" s="86">
        <v>44</v>
      </c>
      <c r="T18" s="87">
        <v>52</v>
      </c>
      <c r="U18" s="87">
        <v>2</v>
      </c>
      <c r="V18" s="88">
        <v>3</v>
      </c>
      <c r="W18" s="121">
        <v>320</v>
      </c>
      <c r="X18" s="84">
        <v>154</v>
      </c>
      <c r="Y18" s="85">
        <v>166</v>
      </c>
      <c r="Z18" s="86">
        <v>154</v>
      </c>
      <c r="AA18" s="87">
        <v>166</v>
      </c>
      <c r="AB18" s="87">
        <v>0</v>
      </c>
      <c r="AC18" s="88">
        <v>0</v>
      </c>
      <c r="AD18" s="96">
        <v>-57</v>
      </c>
      <c r="AE18" s="90">
        <v>-33</v>
      </c>
      <c r="AF18" s="91">
        <v>-24</v>
      </c>
      <c r="AG18" s="96">
        <v>651</v>
      </c>
      <c r="AH18" s="90">
        <v>341</v>
      </c>
      <c r="AI18" s="92">
        <v>310</v>
      </c>
      <c r="AJ18" s="93">
        <v>236</v>
      </c>
      <c r="AK18" s="94">
        <v>201</v>
      </c>
      <c r="AL18" s="94">
        <v>104</v>
      </c>
      <c r="AM18" s="95">
        <v>104</v>
      </c>
      <c r="AN18" s="96">
        <v>1</v>
      </c>
      <c r="AO18" s="91">
        <v>5</v>
      </c>
      <c r="AP18" s="122">
        <v>708</v>
      </c>
      <c r="AQ18" s="90">
        <v>374</v>
      </c>
      <c r="AR18" s="92">
        <v>334</v>
      </c>
      <c r="AS18" s="93">
        <v>258</v>
      </c>
      <c r="AT18" s="94">
        <v>230</v>
      </c>
      <c r="AU18" s="94">
        <v>108</v>
      </c>
      <c r="AV18" s="95">
        <v>99</v>
      </c>
      <c r="AW18" s="96">
        <v>8</v>
      </c>
      <c r="AX18" s="91">
        <v>5</v>
      </c>
      <c r="AY18" s="98">
        <v>-21</v>
      </c>
    </row>
    <row r="19" spans="1:51" s="2" customFormat="1" x14ac:dyDescent="0.15">
      <c r="A19" s="2">
        <v>6</v>
      </c>
      <c r="C19" s="135" t="s">
        <v>45</v>
      </c>
      <c r="D19" s="78"/>
      <c r="E19" s="133">
        <v>865.25</v>
      </c>
      <c r="F19" s="120">
        <v>245824</v>
      </c>
      <c r="G19" s="82">
        <v>561116</v>
      </c>
      <c r="H19" s="82">
        <v>271368</v>
      </c>
      <c r="I19" s="82">
        <v>289748</v>
      </c>
      <c r="J19" s="121">
        <v>-304</v>
      </c>
      <c r="K19" s="84">
        <v>-88</v>
      </c>
      <c r="L19" s="85">
        <v>-216</v>
      </c>
      <c r="M19" s="121">
        <v>-313</v>
      </c>
      <c r="N19" s="84">
        <v>-136</v>
      </c>
      <c r="O19" s="85">
        <v>-177</v>
      </c>
      <c r="P19" s="121">
        <v>278</v>
      </c>
      <c r="Q19" s="84">
        <v>153</v>
      </c>
      <c r="R19" s="85">
        <v>125</v>
      </c>
      <c r="S19" s="86">
        <v>153</v>
      </c>
      <c r="T19" s="87">
        <v>120</v>
      </c>
      <c r="U19" s="87">
        <v>0</v>
      </c>
      <c r="V19" s="88">
        <v>5</v>
      </c>
      <c r="W19" s="121">
        <v>591</v>
      </c>
      <c r="X19" s="84">
        <v>289</v>
      </c>
      <c r="Y19" s="85">
        <v>302</v>
      </c>
      <c r="Z19" s="86">
        <v>285</v>
      </c>
      <c r="AA19" s="87">
        <v>301</v>
      </c>
      <c r="AB19" s="87">
        <v>4</v>
      </c>
      <c r="AC19" s="88">
        <v>1</v>
      </c>
      <c r="AD19" s="96">
        <v>9</v>
      </c>
      <c r="AE19" s="90">
        <v>48</v>
      </c>
      <c r="AF19" s="91">
        <v>-39</v>
      </c>
      <c r="AG19" s="96">
        <v>1046</v>
      </c>
      <c r="AH19" s="90">
        <v>607</v>
      </c>
      <c r="AI19" s="92">
        <v>439</v>
      </c>
      <c r="AJ19" s="93">
        <v>468</v>
      </c>
      <c r="AK19" s="94">
        <v>372</v>
      </c>
      <c r="AL19" s="94">
        <v>123</v>
      </c>
      <c r="AM19" s="95">
        <v>57</v>
      </c>
      <c r="AN19" s="96">
        <v>16</v>
      </c>
      <c r="AO19" s="91">
        <v>10</v>
      </c>
      <c r="AP19" s="122">
        <v>1037</v>
      </c>
      <c r="AQ19" s="90">
        <v>559</v>
      </c>
      <c r="AR19" s="92">
        <v>478</v>
      </c>
      <c r="AS19" s="93">
        <v>452</v>
      </c>
      <c r="AT19" s="94">
        <v>378</v>
      </c>
      <c r="AU19" s="94">
        <v>93</v>
      </c>
      <c r="AV19" s="95">
        <v>88</v>
      </c>
      <c r="AW19" s="96">
        <v>14</v>
      </c>
      <c r="AX19" s="91">
        <v>12</v>
      </c>
      <c r="AY19" s="98">
        <v>-27</v>
      </c>
    </row>
    <row r="20" spans="1:51" x14ac:dyDescent="0.15">
      <c r="A20" s="2">
        <v>7</v>
      </c>
      <c r="B20" s="2"/>
      <c r="C20" s="135" t="s">
        <v>46</v>
      </c>
      <c r="D20" s="78"/>
      <c r="E20" s="133">
        <v>1566.97</v>
      </c>
      <c r="F20" s="120">
        <v>96188</v>
      </c>
      <c r="G20" s="82">
        <v>236088</v>
      </c>
      <c r="H20" s="82">
        <v>113866</v>
      </c>
      <c r="I20" s="82">
        <v>122222</v>
      </c>
      <c r="J20" s="121">
        <v>-263</v>
      </c>
      <c r="K20" s="84">
        <v>-138</v>
      </c>
      <c r="L20" s="85">
        <v>-125</v>
      </c>
      <c r="M20" s="121">
        <v>-219</v>
      </c>
      <c r="N20" s="84">
        <v>-122</v>
      </c>
      <c r="O20" s="85">
        <v>-97</v>
      </c>
      <c r="P20" s="121">
        <v>101</v>
      </c>
      <c r="Q20" s="84">
        <v>46</v>
      </c>
      <c r="R20" s="85">
        <v>55</v>
      </c>
      <c r="S20" s="86">
        <v>46</v>
      </c>
      <c r="T20" s="87">
        <v>54</v>
      </c>
      <c r="U20" s="87">
        <v>0</v>
      </c>
      <c r="V20" s="88">
        <v>1</v>
      </c>
      <c r="W20" s="121">
        <v>320</v>
      </c>
      <c r="X20" s="84">
        <v>168</v>
      </c>
      <c r="Y20" s="85">
        <v>152</v>
      </c>
      <c r="Z20" s="86">
        <v>168</v>
      </c>
      <c r="AA20" s="87">
        <v>151</v>
      </c>
      <c r="AB20" s="87">
        <v>0</v>
      </c>
      <c r="AC20" s="88">
        <v>1</v>
      </c>
      <c r="AD20" s="96">
        <v>-44</v>
      </c>
      <c r="AE20" s="90">
        <v>-16</v>
      </c>
      <c r="AF20" s="91">
        <v>-28</v>
      </c>
      <c r="AG20" s="96">
        <v>419</v>
      </c>
      <c r="AH20" s="90">
        <v>204</v>
      </c>
      <c r="AI20" s="92">
        <v>215</v>
      </c>
      <c r="AJ20" s="93">
        <v>171</v>
      </c>
      <c r="AK20" s="94">
        <v>164</v>
      </c>
      <c r="AL20" s="94">
        <v>32</v>
      </c>
      <c r="AM20" s="95">
        <v>51</v>
      </c>
      <c r="AN20" s="96">
        <v>1</v>
      </c>
      <c r="AO20" s="91">
        <v>0</v>
      </c>
      <c r="AP20" s="122">
        <v>463</v>
      </c>
      <c r="AQ20" s="90">
        <v>220</v>
      </c>
      <c r="AR20" s="92">
        <v>243</v>
      </c>
      <c r="AS20" s="93">
        <v>173</v>
      </c>
      <c r="AT20" s="94">
        <v>193</v>
      </c>
      <c r="AU20" s="94">
        <v>41</v>
      </c>
      <c r="AV20" s="95">
        <v>47</v>
      </c>
      <c r="AW20" s="96">
        <v>6</v>
      </c>
      <c r="AX20" s="91">
        <v>3</v>
      </c>
      <c r="AY20" s="98">
        <v>-52</v>
      </c>
    </row>
    <row r="21" spans="1:51" x14ac:dyDescent="0.15">
      <c r="A21">
        <v>8</v>
      </c>
      <c r="C21" s="77" t="s">
        <v>47</v>
      </c>
      <c r="D21" s="78"/>
      <c r="E21" s="133">
        <v>2133.3000000000002</v>
      </c>
      <c r="F21" s="123">
        <v>60829</v>
      </c>
      <c r="G21" s="124">
        <v>149277</v>
      </c>
      <c r="H21" s="125">
        <v>71551</v>
      </c>
      <c r="I21" s="125">
        <v>77726</v>
      </c>
      <c r="J21" s="121">
        <v>-200</v>
      </c>
      <c r="K21" s="84">
        <v>-97</v>
      </c>
      <c r="L21" s="85">
        <v>-103</v>
      </c>
      <c r="M21" s="121">
        <v>-171</v>
      </c>
      <c r="N21" s="84">
        <v>-74</v>
      </c>
      <c r="O21" s="85">
        <v>-97</v>
      </c>
      <c r="P21" s="121">
        <v>49</v>
      </c>
      <c r="Q21" s="84">
        <v>31</v>
      </c>
      <c r="R21" s="85">
        <v>18</v>
      </c>
      <c r="S21" s="86">
        <v>31</v>
      </c>
      <c r="T21" s="87">
        <v>17</v>
      </c>
      <c r="U21" s="87">
        <v>0</v>
      </c>
      <c r="V21" s="88">
        <v>1</v>
      </c>
      <c r="W21" s="121">
        <v>220</v>
      </c>
      <c r="X21" s="84">
        <v>105</v>
      </c>
      <c r="Y21" s="85">
        <v>115</v>
      </c>
      <c r="Z21" s="86">
        <v>105</v>
      </c>
      <c r="AA21" s="87">
        <v>113</v>
      </c>
      <c r="AB21" s="87">
        <v>0</v>
      </c>
      <c r="AC21" s="88">
        <v>2</v>
      </c>
      <c r="AD21" s="96">
        <v>-29</v>
      </c>
      <c r="AE21" s="90">
        <v>-23</v>
      </c>
      <c r="AF21" s="91">
        <v>-6</v>
      </c>
      <c r="AG21" s="96">
        <v>199</v>
      </c>
      <c r="AH21" s="90">
        <v>96</v>
      </c>
      <c r="AI21" s="92">
        <v>103</v>
      </c>
      <c r="AJ21" s="93">
        <v>79</v>
      </c>
      <c r="AK21" s="94">
        <v>69</v>
      </c>
      <c r="AL21" s="94">
        <v>16</v>
      </c>
      <c r="AM21" s="95">
        <v>34</v>
      </c>
      <c r="AN21" s="96">
        <v>1</v>
      </c>
      <c r="AO21" s="91">
        <v>0</v>
      </c>
      <c r="AP21" s="122">
        <v>228</v>
      </c>
      <c r="AQ21" s="90">
        <v>119</v>
      </c>
      <c r="AR21" s="92">
        <v>109</v>
      </c>
      <c r="AS21" s="93">
        <v>105</v>
      </c>
      <c r="AT21" s="94">
        <v>86</v>
      </c>
      <c r="AU21" s="94">
        <v>13</v>
      </c>
      <c r="AV21" s="95">
        <v>21</v>
      </c>
      <c r="AW21" s="96">
        <v>1</v>
      </c>
      <c r="AX21" s="91">
        <v>2</v>
      </c>
      <c r="AY21" s="98">
        <v>-18</v>
      </c>
    </row>
    <row r="22" spans="1:51" x14ac:dyDescent="0.15">
      <c r="A22">
        <v>9</v>
      </c>
      <c r="C22" s="77" t="s">
        <v>48</v>
      </c>
      <c r="D22" s="78"/>
      <c r="E22" s="133">
        <v>870.8</v>
      </c>
      <c r="F22" s="123">
        <v>39398</v>
      </c>
      <c r="G22" s="124">
        <v>97374</v>
      </c>
      <c r="H22" s="125">
        <v>46674</v>
      </c>
      <c r="I22" s="125">
        <v>50700</v>
      </c>
      <c r="J22" s="121">
        <v>-53</v>
      </c>
      <c r="K22" s="84">
        <v>-52</v>
      </c>
      <c r="L22" s="85">
        <v>-1</v>
      </c>
      <c r="M22" s="121">
        <v>-75</v>
      </c>
      <c r="N22" s="84">
        <v>-45</v>
      </c>
      <c r="O22" s="85">
        <v>-30</v>
      </c>
      <c r="P22" s="121">
        <v>57</v>
      </c>
      <c r="Q22" s="84">
        <v>25</v>
      </c>
      <c r="R22" s="85">
        <v>32</v>
      </c>
      <c r="S22" s="86">
        <v>22</v>
      </c>
      <c r="T22" s="87">
        <v>32</v>
      </c>
      <c r="U22" s="87">
        <v>3</v>
      </c>
      <c r="V22" s="88">
        <v>0</v>
      </c>
      <c r="W22" s="121">
        <v>132</v>
      </c>
      <c r="X22" s="84">
        <v>70</v>
      </c>
      <c r="Y22" s="85">
        <v>62</v>
      </c>
      <c r="Z22" s="86">
        <v>69</v>
      </c>
      <c r="AA22" s="87">
        <v>61</v>
      </c>
      <c r="AB22" s="87">
        <v>1</v>
      </c>
      <c r="AC22" s="88">
        <v>1</v>
      </c>
      <c r="AD22" s="96">
        <v>22</v>
      </c>
      <c r="AE22" s="90">
        <v>-7</v>
      </c>
      <c r="AF22" s="91">
        <v>29</v>
      </c>
      <c r="AG22" s="96">
        <v>212</v>
      </c>
      <c r="AH22" s="90">
        <v>90</v>
      </c>
      <c r="AI22" s="92">
        <v>122</v>
      </c>
      <c r="AJ22" s="93">
        <v>69</v>
      </c>
      <c r="AK22" s="94">
        <v>74</v>
      </c>
      <c r="AL22" s="94">
        <v>20</v>
      </c>
      <c r="AM22" s="95">
        <v>48</v>
      </c>
      <c r="AN22" s="96">
        <v>1</v>
      </c>
      <c r="AO22" s="91">
        <v>0</v>
      </c>
      <c r="AP22" s="122">
        <v>190</v>
      </c>
      <c r="AQ22" s="90">
        <v>97</v>
      </c>
      <c r="AR22" s="92">
        <v>93</v>
      </c>
      <c r="AS22" s="93">
        <v>69</v>
      </c>
      <c r="AT22" s="94">
        <v>67</v>
      </c>
      <c r="AU22" s="94">
        <v>27</v>
      </c>
      <c r="AV22" s="95">
        <v>25</v>
      </c>
      <c r="AW22" s="96">
        <v>1</v>
      </c>
      <c r="AX22" s="91">
        <v>1</v>
      </c>
      <c r="AY22" s="98">
        <v>-12</v>
      </c>
    </row>
    <row r="23" spans="1:51" x14ac:dyDescent="0.15">
      <c r="A23">
        <v>10</v>
      </c>
      <c r="C23" s="77" t="s">
        <v>49</v>
      </c>
      <c r="D23" s="78"/>
      <c r="E23" s="133">
        <v>595.63</v>
      </c>
      <c r="F23" s="120">
        <v>53259</v>
      </c>
      <c r="G23" s="81">
        <v>122617</v>
      </c>
      <c r="H23" s="81">
        <v>58292</v>
      </c>
      <c r="I23" s="82">
        <v>64325</v>
      </c>
      <c r="J23" s="121">
        <v>-72</v>
      </c>
      <c r="K23" s="84">
        <v>-24</v>
      </c>
      <c r="L23" s="85">
        <v>-48</v>
      </c>
      <c r="M23" s="121">
        <v>-123</v>
      </c>
      <c r="N23" s="84">
        <v>-59</v>
      </c>
      <c r="O23" s="85">
        <v>-64</v>
      </c>
      <c r="P23" s="121">
        <v>47</v>
      </c>
      <c r="Q23" s="84">
        <v>28</v>
      </c>
      <c r="R23" s="85">
        <v>19</v>
      </c>
      <c r="S23" s="86">
        <v>27</v>
      </c>
      <c r="T23" s="87">
        <v>19</v>
      </c>
      <c r="U23" s="87">
        <v>1</v>
      </c>
      <c r="V23" s="88">
        <v>0</v>
      </c>
      <c r="W23" s="121">
        <v>170</v>
      </c>
      <c r="X23" s="84">
        <v>87</v>
      </c>
      <c r="Y23" s="85">
        <v>83</v>
      </c>
      <c r="Z23" s="86">
        <v>87</v>
      </c>
      <c r="AA23" s="87">
        <v>83</v>
      </c>
      <c r="AB23" s="87">
        <v>0</v>
      </c>
      <c r="AC23" s="88">
        <v>0</v>
      </c>
      <c r="AD23" s="96">
        <v>51</v>
      </c>
      <c r="AE23" s="90">
        <v>35</v>
      </c>
      <c r="AF23" s="91">
        <v>16</v>
      </c>
      <c r="AG23" s="96">
        <v>328</v>
      </c>
      <c r="AH23" s="90">
        <v>159</v>
      </c>
      <c r="AI23" s="92">
        <v>169</v>
      </c>
      <c r="AJ23" s="93">
        <v>109</v>
      </c>
      <c r="AK23" s="94">
        <v>117</v>
      </c>
      <c r="AL23" s="94">
        <v>50</v>
      </c>
      <c r="AM23" s="95">
        <v>51</v>
      </c>
      <c r="AN23" s="96">
        <v>0</v>
      </c>
      <c r="AO23" s="91">
        <v>1</v>
      </c>
      <c r="AP23" s="122">
        <v>277</v>
      </c>
      <c r="AQ23" s="90">
        <v>124</v>
      </c>
      <c r="AR23" s="92">
        <v>153</v>
      </c>
      <c r="AS23" s="93">
        <v>93</v>
      </c>
      <c r="AT23" s="94">
        <v>123</v>
      </c>
      <c r="AU23" s="94">
        <v>28</v>
      </c>
      <c r="AV23" s="95">
        <v>27</v>
      </c>
      <c r="AW23" s="96">
        <v>3</v>
      </c>
      <c r="AX23" s="91">
        <v>3</v>
      </c>
      <c r="AY23" s="98">
        <v>15</v>
      </c>
    </row>
    <row r="24" spans="1:51" x14ac:dyDescent="0.15">
      <c r="A24">
        <v>1</v>
      </c>
      <c r="B24" s="136">
        <v>100</v>
      </c>
      <c r="C24" s="137" t="s">
        <v>50</v>
      </c>
      <c r="D24" s="24" t="s">
        <v>51</v>
      </c>
      <c r="E24" s="138">
        <v>557.04999999999995</v>
      </c>
      <c r="F24" s="80">
        <v>745584</v>
      </c>
      <c r="G24" s="82">
        <v>1497802</v>
      </c>
      <c r="H24" s="82">
        <v>702562</v>
      </c>
      <c r="I24" s="82">
        <v>795240</v>
      </c>
      <c r="J24" s="139">
        <v>-1023</v>
      </c>
      <c r="K24" s="140">
        <v>-489</v>
      </c>
      <c r="L24" s="141">
        <v>-534</v>
      </c>
      <c r="M24" s="142">
        <v>-890</v>
      </c>
      <c r="N24" s="140">
        <v>-386</v>
      </c>
      <c r="O24" s="141">
        <v>-504</v>
      </c>
      <c r="P24" s="139">
        <v>693</v>
      </c>
      <c r="Q24" s="140">
        <v>373</v>
      </c>
      <c r="R24" s="141">
        <v>320</v>
      </c>
      <c r="S24" s="139">
        <v>360</v>
      </c>
      <c r="T24" s="140">
        <v>305</v>
      </c>
      <c r="U24" s="140">
        <v>13</v>
      </c>
      <c r="V24" s="141">
        <v>15</v>
      </c>
      <c r="W24" s="139">
        <v>1583</v>
      </c>
      <c r="X24" s="140">
        <v>759</v>
      </c>
      <c r="Y24" s="141">
        <v>824</v>
      </c>
      <c r="Z24" s="139">
        <v>745</v>
      </c>
      <c r="AA24" s="140">
        <v>812</v>
      </c>
      <c r="AB24" s="140">
        <v>14</v>
      </c>
      <c r="AC24" s="141">
        <v>12</v>
      </c>
      <c r="AD24" s="143">
        <v>-133</v>
      </c>
      <c r="AE24" s="144">
        <v>-103</v>
      </c>
      <c r="AF24" s="145">
        <v>-30</v>
      </c>
      <c r="AG24" s="143">
        <v>4867</v>
      </c>
      <c r="AH24" s="144">
        <v>2433</v>
      </c>
      <c r="AI24" s="146">
        <v>2434</v>
      </c>
      <c r="AJ24" s="143">
        <v>2030</v>
      </c>
      <c r="AK24" s="144">
        <v>2080</v>
      </c>
      <c r="AL24" s="144">
        <v>382</v>
      </c>
      <c r="AM24" s="145">
        <v>336</v>
      </c>
      <c r="AN24" s="143">
        <v>21</v>
      </c>
      <c r="AO24" s="145">
        <v>18</v>
      </c>
      <c r="AP24" s="147">
        <v>5000</v>
      </c>
      <c r="AQ24" s="144">
        <v>2536</v>
      </c>
      <c r="AR24" s="146">
        <v>2464</v>
      </c>
      <c r="AS24" s="143">
        <v>2105</v>
      </c>
      <c r="AT24" s="144">
        <v>2117</v>
      </c>
      <c r="AU24" s="144">
        <v>381</v>
      </c>
      <c r="AV24" s="145">
        <v>321</v>
      </c>
      <c r="AW24" s="143">
        <v>50</v>
      </c>
      <c r="AX24" s="145">
        <v>26</v>
      </c>
      <c r="AY24" s="148">
        <v>-439</v>
      </c>
    </row>
    <row r="25" spans="1:51" x14ac:dyDescent="0.15">
      <c r="B25" s="136">
        <v>101</v>
      </c>
      <c r="C25" s="99" t="s">
        <v>52</v>
      </c>
      <c r="D25" s="24"/>
      <c r="E25" s="149">
        <v>34.03</v>
      </c>
      <c r="F25" s="150">
        <v>103183</v>
      </c>
      <c r="G25" s="103">
        <v>210339</v>
      </c>
      <c r="H25" s="103">
        <v>97681</v>
      </c>
      <c r="I25" s="103">
        <v>112658</v>
      </c>
      <c r="J25" s="104">
        <v>-112</v>
      </c>
      <c r="K25" s="105">
        <v>-71</v>
      </c>
      <c r="L25" s="106">
        <v>-41</v>
      </c>
      <c r="M25" s="104">
        <v>-67</v>
      </c>
      <c r="N25" s="105">
        <v>-29</v>
      </c>
      <c r="O25" s="106">
        <v>-38</v>
      </c>
      <c r="P25" s="104">
        <v>104</v>
      </c>
      <c r="Q25" s="105">
        <v>47</v>
      </c>
      <c r="R25" s="106">
        <v>57</v>
      </c>
      <c r="S25" s="107">
        <v>45</v>
      </c>
      <c r="T25" s="108">
        <v>54</v>
      </c>
      <c r="U25" s="108">
        <v>2</v>
      </c>
      <c r="V25" s="109">
        <v>3</v>
      </c>
      <c r="W25" s="104">
        <v>171</v>
      </c>
      <c r="X25" s="105">
        <v>76</v>
      </c>
      <c r="Y25" s="106">
        <v>95</v>
      </c>
      <c r="Z25" s="107">
        <v>76</v>
      </c>
      <c r="AA25" s="108">
        <v>92</v>
      </c>
      <c r="AB25" s="108">
        <v>0</v>
      </c>
      <c r="AC25" s="109">
        <v>3</v>
      </c>
      <c r="AD25" s="110">
        <v>-45</v>
      </c>
      <c r="AE25" s="111">
        <v>-42</v>
      </c>
      <c r="AF25" s="112">
        <v>-3</v>
      </c>
      <c r="AG25" s="110">
        <v>705</v>
      </c>
      <c r="AH25" s="111">
        <v>345</v>
      </c>
      <c r="AI25" s="113">
        <v>360</v>
      </c>
      <c r="AJ25" s="114">
        <v>292</v>
      </c>
      <c r="AK25" s="115">
        <v>296</v>
      </c>
      <c r="AL25" s="115">
        <v>50</v>
      </c>
      <c r="AM25" s="116">
        <v>63</v>
      </c>
      <c r="AN25" s="110">
        <v>3</v>
      </c>
      <c r="AO25" s="112">
        <v>1</v>
      </c>
      <c r="AP25" s="117">
        <v>750</v>
      </c>
      <c r="AQ25" s="111">
        <v>387</v>
      </c>
      <c r="AR25" s="113">
        <v>363</v>
      </c>
      <c r="AS25" s="114">
        <v>319</v>
      </c>
      <c r="AT25" s="115">
        <v>308</v>
      </c>
      <c r="AU25" s="115">
        <v>62</v>
      </c>
      <c r="AV25" s="116">
        <v>52</v>
      </c>
      <c r="AW25" s="110">
        <v>6</v>
      </c>
      <c r="AX25" s="112">
        <v>3</v>
      </c>
      <c r="AY25" s="118">
        <v>-34</v>
      </c>
    </row>
    <row r="26" spans="1:51" x14ac:dyDescent="0.15">
      <c r="B26" s="136">
        <v>102</v>
      </c>
      <c r="C26" s="99" t="s">
        <v>53</v>
      </c>
      <c r="D26" s="24"/>
      <c r="E26" s="149">
        <v>32.659999999999997</v>
      </c>
      <c r="F26" s="150">
        <v>71176</v>
      </c>
      <c r="G26" s="103">
        <v>135883</v>
      </c>
      <c r="H26" s="103">
        <v>63161</v>
      </c>
      <c r="I26" s="103">
        <v>72722</v>
      </c>
      <c r="J26" s="104">
        <v>-33</v>
      </c>
      <c r="K26" s="105">
        <v>-13</v>
      </c>
      <c r="L26" s="106">
        <v>-20</v>
      </c>
      <c r="M26" s="104">
        <v>-28</v>
      </c>
      <c r="N26" s="105">
        <v>-5</v>
      </c>
      <c r="O26" s="151">
        <v>-23</v>
      </c>
      <c r="P26" s="104">
        <v>77</v>
      </c>
      <c r="Q26" s="105">
        <v>41</v>
      </c>
      <c r="R26" s="106">
        <v>36</v>
      </c>
      <c r="S26" s="107">
        <v>40</v>
      </c>
      <c r="T26" s="108">
        <v>36</v>
      </c>
      <c r="U26" s="108">
        <v>1</v>
      </c>
      <c r="V26" s="109">
        <v>0</v>
      </c>
      <c r="W26" s="104">
        <v>105</v>
      </c>
      <c r="X26" s="105">
        <v>46</v>
      </c>
      <c r="Y26" s="106">
        <v>59</v>
      </c>
      <c r="Z26" s="107">
        <v>45</v>
      </c>
      <c r="AA26" s="108">
        <v>59</v>
      </c>
      <c r="AB26" s="108">
        <v>1</v>
      </c>
      <c r="AC26" s="109">
        <v>0</v>
      </c>
      <c r="AD26" s="110">
        <v>-5</v>
      </c>
      <c r="AE26" s="111">
        <v>-8</v>
      </c>
      <c r="AF26" s="112">
        <v>3</v>
      </c>
      <c r="AG26" s="110">
        <v>474</v>
      </c>
      <c r="AH26" s="111">
        <v>215</v>
      </c>
      <c r="AI26" s="113">
        <v>259</v>
      </c>
      <c r="AJ26" s="114">
        <v>181</v>
      </c>
      <c r="AK26" s="115">
        <v>227</v>
      </c>
      <c r="AL26" s="115">
        <v>31</v>
      </c>
      <c r="AM26" s="116">
        <v>26</v>
      </c>
      <c r="AN26" s="110">
        <v>3</v>
      </c>
      <c r="AO26" s="112">
        <v>6</v>
      </c>
      <c r="AP26" s="117">
        <v>479</v>
      </c>
      <c r="AQ26" s="111">
        <v>223</v>
      </c>
      <c r="AR26" s="113">
        <v>256</v>
      </c>
      <c r="AS26" s="114">
        <v>205</v>
      </c>
      <c r="AT26" s="115">
        <v>234</v>
      </c>
      <c r="AU26" s="115">
        <v>11</v>
      </c>
      <c r="AV26" s="116">
        <v>20</v>
      </c>
      <c r="AW26" s="110">
        <v>7</v>
      </c>
      <c r="AX26" s="112">
        <v>2</v>
      </c>
      <c r="AY26" s="118">
        <v>-36</v>
      </c>
    </row>
    <row r="27" spans="1:51" x14ac:dyDescent="0.15">
      <c r="B27" s="136">
        <v>105</v>
      </c>
      <c r="C27" s="99" t="s">
        <v>54</v>
      </c>
      <c r="D27" s="24"/>
      <c r="E27" s="149">
        <v>14.67</v>
      </c>
      <c r="F27" s="150">
        <v>64013</v>
      </c>
      <c r="G27" s="103">
        <v>109627</v>
      </c>
      <c r="H27" s="103">
        <v>53183</v>
      </c>
      <c r="I27" s="103">
        <v>56444</v>
      </c>
      <c r="J27" s="104">
        <v>-90</v>
      </c>
      <c r="K27" s="105">
        <v>-18</v>
      </c>
      <c r="L27" s="106">
        <v>-72</v>
      </c>
      <c r="M27" s="104">
        <v>-84</v>
      </c>
      <c r="N27" s="105">
        <v>-30</v>
      </c>
      <c r="O27" s="151">
        <v>-54</v>
      </c>
      <c r="P27" s="104">
        <v>61</v>
      </c>
      <c r="Q27" s="105">
        <v>40</v>
      </c>
      <c r="R27" s="106">
        <v>21</v>
      </c>
      <c r="S27" s="107">
        <v>35</v>
      </c>
      <c r="T27" s="108">
        <v>18</v>
      </c>
      <c r="U27" s="108">
        <v>5</v>
      </c>
      <c r="V27" s="109">
        <v>3</v>
      </c>
      <c r="W27" s="104">
        <v>145</v>
      </c>
      <c r="X27" s="105">
        <v>70</v>
      </c>
      <c r="Y27" s="106">
        <v>75</v>
      </c>
      <c r="Z27" s="107">
        <v>70</v>
      </c>
      <c r="AA27" s="108">
        <v>75</v>
      </c>
      <c r="AB27" s="108">
        <v>0</v>
      </c>
      <c r="AC27" s="109">
        <v>0</v>
      </c>
      <c r="AD27" s="110">
        <v>-6</v>
      </c>
      <c r="AE27" s="111">
        <v>12</v>
      </c>
      <c r="AF27" s="112">
        <v>-18</v>
      </c>
      <c r="AG27" s="110">
        <v>484</v>
      </c>
      <c r="AH27" s="111">
        <v>277</v>
      </c>
      <c r="AI27" s="113">
        <v>207</v>
      </c>
      <c r="AJ27" s="114">
        <v>221</v>
      </c>
      <c r="AK27" s="115">
        <v>172</v>
      </c>
      <c r="AL27" s="115">
        <v>53</v>
      </c>
      <c r="AM27" s="116">
        <v>33</v>
      </c>
      <c r="AN27" s="110">
        <v>3</v>
      </c>
      <c r="AO27" s="112">
        <v>2</v>
      </c>
      <c r="AP27" s="117">
        <v>490</v>
      </c>
      <c r="AQ27" s="111">
        <v>265</v>
      </c>
      <c r="AR27" s="113">
        <v>225</v>
      </c>
      <c r="AS27" s="114">
        <v>214</v>
      </c>
      <c r="AT27" s="115">
        <v>187</v>
      </c>
      <c r="AU27" s="115">
        <v>46</v>
      </c>
      <c r="AV27" s="116">
        <v>32</v>
      </c>
      <c r="AW27" s="110">
        <v>5</v>
      </c>
      <c r="AX27" s="112">
        <v>6</v>
      </c>
      <c r="AY27" s="118">
        <v>-63</v>
      </c>
    </row>
    <row r="28" spans="1:51" x14ac:dyDescent="0.15">
      <c r="B28" s="136">
        <v>106</v>
      </c>
      <c r="C28" s="99" t="s">
        <v>55</v>
      </c>
      <c r="D28" s="24"/>
      <c r="E28" s="149">
        <v>11.36</v>
      </c>
      <c r="F28" s="150">
        <v>50512</v>
      </c>
      <c r="G28" s="103">
        <v>92913</v>
      </c>
      <c r="H28" s="103">
        <v>43880</v>
      </c>
      <c r="I28" s="103">
        <v>49033</v>
      </c>
      <c r="J28" s="104">
        <v>-170</v>
      </c>
      <c r="K28" s="105">
        <v>-79</v>
      </c>
      <c r="L28" s="106">
        <v>-91</v>
      </c>
      <c r="M28" s="104">
        <v>-95</v>
      </c>
      <c r="N28" s="105">
        <v>-43</v>
      </c>
      <c r="O28" s="151">
        <v>-52</v>
      </c>
      <c r="P28" s="104">
        <v>43</v>
      </c>
      <c r="Q28" s="105">
        <v>24</v>
      </c>
      <c r="R28" s="106">
        <v>19</v>
      </c>
      <c r="S28" s="107">
        <v>23</v>
      </c>
      <c r="T28" s="108">
        <v>19</v>
      </c>
      <c r="U28" s="108">
        <v>1</v>
      </c>
      <c r="V28" s="109">
        <v>0</v>
      </c>
      <c r="W28" s="104">
        <v>138</v>
      </c>
      <c r="X28" s="105">
        <v>67</v>
      </c>
      <c r="Y28" s="106">
        <v>71</v>
      </c>
      <c r="Z28" s="107">
        <v>64</v>
      </c>
      <c r="AA28" s="108">
        <v>67</v>
      </c>
      <c r="AB28" s="108">
        <v>3</v>
      </c>
      <c r="AC28" s="109">
        <v>4</v>
      </c>
      <c r="AD28" s="110">
        <v>-75</v>
      </c>
      <c r="AE28" s="111">
        <v>-36</v>
      </c>
      <c r="AF28" s="112">
        <v>-39</v>
      </c>
      <c r="AG28" s="110">
        <v>346</v>
      </c>
      <c r="AH28" s="111">
        <v>189</v>
      </c>
      <c r="AI28" s="113">
        <v>157</v>
      </c>
      <c r="AJ28" s="114">
        <v>159</v>
      </c>
      <c r="AK28" s="115">
        <v>131</v>
      </c>
      <c r="AL28" s="115">
        <v>28</v>
      </c>
      <c r="AM28" s="116">
        <v>23</v>
      </c>
      <c r="AN28" s="110">
        <v>2</v>
      </c>
      <c r="AO28" s="112">
        <v>3</v>
      </c>
      <c r="AP28" s="117">
        <v>421</v>
      </c>
      <c r="AQ28" s="111">
        <v>225</v>
      </c>
      <c r="AR28" s="113">
        <v>196</v>
      </c>
      <c r="AS28" s="114">
        <v>172</v>
      </c>
      <c r="AT28" s="115">
        <v>148</v>
      </c>
      <c r="AU28" s="115">
        <v>47</v>
      </c>
      <c r="AV28" s="116">
        <v>46</v>
      </c>
      <c r="AW28" s="110">
        <v>6</v>
      </c>
      <c r="AX28" s="112">
        <v>2</v>
      </c>
      <c r="AY28" s="118">
        <v>-115</v>
      </c>
    </row>
    <row r="29" spans="1:51" x14ac:dyDescent="0.15">
      <c r="B29" s="136">
        <v>107</v>
      </c>
      <c r="C29" s="99" t="s">
        <v>56</v>
      </c>
      <c r="D29" s="24"/>
      <c r="E29" s="149">
        <v>28.93</v>
      </c>
      <c r="F29" s="150">
        <v>74365</v>
      </c>
      <c r="G29" s="103">
        <v>154689</v>
      </c>
      <c r="H29" s="103">
        <v>70993</v>
      </c>
      <c r="I29" s="103">
        <v>83696</v>
      </c>
      <c r="J29" s="104">
        <v>-104</v>
      </c>
      <c r="K29" s="105">
        <v>-54</v>
      </c>
      <c r="L29" s="106">
        <v>-50</v>
      </c>
      <c r="M29" s="104">
        <v>-111</v>
      </c>
      <c r="N29" s="105">
        <v>-47</v>
      </c>
      <c r="O29" s="151">
        <v>-64</v>
      </c>
      <c r="P29" s="104">
        <v>70</v>
      </c>
      <c r="Q29" s="105">
        <v>42</v>
      </c>
      <c r="R29" s="106">
        <v>28</v>
      </c>
      <c r="S29" s="107">
        <v>42</v>
      </c>
      <c r="T29" s="108">
        <v>27</v>
      </c>
      <c r="U29" s="108">
        <v>0</v>
      </c>
      <c r="V29" s="109">
        <v>1</v>
      </c>
      <c r="W29" s="104">
        <v>181</v>
      </c>
      <c r="X29" s="105">
        <v>89</v>
      </c>
      <c r="Y29" s="106">
        <v>92</v>
      </c>
      <c r="Z29" s="107">
        <v>83</v>
      </c>
      <c r="AA29" s="108">
        <v>92</v>
      </c>
      <c r="AB29" s="108">
        <v>6</v>
      </c>
      <c r="AC29" s="109">
        <v>0</v>
      </c>
      <c r="AD29" s="110">
        <v>7</v>
      </c>
      <c r="AE29" s="111">
        <v>-7</v>
      </c>
      <c r="AF29" s="112">
        <v>14</v>
      </c>
      <c r="AG29" s="110">
        <v>414</v>
      </c>
      <c r="AH29" s="111">
        <v>189</v>
      </c>
      <c r="AI29" s="113">
        <v>225</v>
      </c>
      <c r="AJ29" s="114">
        <v>166</v>
      </c>
      <c r="AK29" s="115">
        <v>213</v>
      </c>
      <c r="AL29" s="115">
        <v>21</v>
      </c>
      <c r="AM29" s="116">
        <v>12</v>
      </c>
      <c r="AN29" s="110">
        <v>2</v>
      </c>
      <c r="AO29" s="112">
        <v>0</v>
      </c>
      <c r="AP29" s="117">
        <v>407</v>
      </c>
      <c r="AQ29" s="111">
        <v>196</v>
      </c>
      <c r="AR29" s="113">
        <v>211</v>
      </c>
      <c r="AS29" s="114">
        <v>186</v>
      </c>
      <c r="AT29" s="115">
        <v>188</v>
      </c>
      <c r="AU29" s="115">
        <v>9</v>
      </c>
      <c r="AV29" s="116">
        <v>23</v>
      </c>
      <c r="AW29" s="110">
        <v>1</v>
      </c>
      <c r="AX29" s="112">
        <v>0</v>
      </c>
      <c r="AY29" s="118">
        <v>-11</v>
      </c>
    </row>
    <row r="30" spans="1:51" x14ac:dyDescent="0.15">
      <c r="B30" s="136">
        <v>108</v>
      </c>
      <c r="C30" s="99" t="s">
        <v>57</v>
      </c>
      <c r="D30" s="24"/>
      <c r="E30" s="149">
        <v>28.11</v>
      </c>
      <c r="F30" s="150">
        <v>96889</v>
      </c>
      <c r="G30" s="103">
        <v>207908</v>
      </c>
      <c r="H30" s="103">
        <v>96255</v>
      </c>
      <c r="I30" s="103">
        <v>111653</v>
      </c>
      <c r="J30" s="104">
        <v>-82</v>
      </c>
      <c r="K30" s="105">
        <v>-43</v>
      </c>
      <c r="L30" s="106">
        <v>-39</v>
      </c>
      <c r="M30" s="104">
        <v>-144</v>
      </c>
      <c r="N30" s="105">
        <v>-60</v>
      </c>
      <c r="O30" s="151">
        <v>-84</v>
      </c>
      <c r="P30" s="104">
        <v>98</v>
      </c>
      <c r="Q30" s="105">
        <v>51</v>
      </c>
      <c r="R30" s="106">
        <v>47</v>
      </c>
      <c r="S30" s="107">
        <v>51</v>
      </c>
      <c r="T30" s="108">
        <v>46</v>
      </c>
      <c r="U30" s="108">
        <v>0</v>
      </c>
      <c r="V30" s="109">
        <v>1</v>
      </c>
      <c r="W30" s="104">
        <v>242</v>
      </c>
      <c r="X30" s="105">
        <v>111</v>
      </c>
      <c r="Y30" s="106">
        <v>131</v>
      </c>
      <c r="Z30" s="107">
        <v>110</v>
      </c>
      <c r="AA30" s="108">
        <v>130</v>
      </c>
      <c r="AB30" s="108">
        <v>1</v>
      </c>
      <c r="AC30" s="109">
        <v>1</v>
      </c>
      <c r="AD30" s="110">
        <v>62</v>
      </c>
      <c r="AE30" s="111">
        <v>17</v>
      </c>
      <c r="AF30" s="112">
        <v>45</v>
      </c>
      <c r="AG30" s="110">
        <v>604</v>
      </c>
      <c r="AH30" s="111">
        <v>304</v>
      </c>
      <c r="AI30" s="113">
        <v>300</v>
      </c>
      <c r="AJ30" s="114">
        <v>269</v>
      </c>
      <c r="AK30" s="115">
        <v>277</v>
      </c>
      <c r="AL30" s="115">
        <v>35</v>
      </c>
      <c r="AM30" s="116">
        <v>23</v>
      </c>
      <c r="AN30" s="110">
        <v>0</v>
      </c>
      <c r="AO30" s="112">
        <v>0</v>
      </c>
      <c r="AP30" s="117">
        <v>542</v>
      </c>
      <c r="AQ30" s="111">
        <v>287</v>
      </c>
      <c r="AR30" s="113">
        <v>255</v>
      </c>
      <c r="AS30" s="114">
        <v>235</v>
      </c>
      <c r="AT30" s="115">
        <v>241</v>
      </c>
      <c r="AU30" s="115">
        <v>47</v>
      </c>
      <c r="AV30" s="116">
        <v>12</v>
      </c>
      <c r="AW30" s="110">
        <v>5</v>
      </c>
      <c r="AX30" s="112">
        <v>2</v>
      </c>
      <c r="AY30" s="118">
        <v>-21</v>
      </c>
    </row>
    <row r="31" spans="1:51" x14ac:dyDescent="0.15">
      <c r="B31" s="136">
        <v>109</v>
      </c>
      <c r="C31" s="99" t="s">
        <v>58</v>
      </c>
      <c r="D31" s="24" t="s">
        <v>51</v>
      </c>
      <c r="E31" s="149">
        <v>240.29</v>
      </c>
      <c r="F31" s="150">
        <v>89935</v>
      </c>
      <c r="G31" s="103">
        <v>205625</v>
      </c>
      <c r="H31" s="103">
        <v>96932</v>
      </c>
      <c r="I31" s="103">
        <v>108693</v>
      </c>
      <c r="J31" s="104">
        <v>-179</v>
      </c>
      <c r="K31" s="105">
        <v>-86</v>
      </c>
      <c r="L31" s="106">
        <v>-93</v>
      </c>
      <c r="M31" s="104">
        <v>-167</v>
      </c>
      <c r="N31" s="105">
        <v>-79</v>
      </c>
      <c r="O31" s="151">
        <v>-88</v>
      </c>
      <c r="P31" s="104">
        <v>78</v>
      </c>
      <c r="Q31" s="105">
        <v>39</v>
      </c>
      <c r="R31" s="106">
        <v>39</v>
      </c>
      <c r="S31" s="107">
        <v>39</v>
      </c>
      <c r="T31" s="108">
        <v>37</v>
      </c>
      <c r="U31" s="108">
        <v>0</v>
      </c>
      <c r="V31" s="109">
        <v>2</v>
      </c>
      <c r="W31" s="104">
        <v>245</v>
      </c>
      <c r="X31" s="105">
        <v>118</v>
      </c>
      <c r="Y31" s="106">
        <v>127</v>
      </c>
      <c r="Z31" s="107">
        <v>118</v>
      </c>
      <c r="AA31" s="108">
        <v>126</v>
      </c>
      <c r="AB31" s="108">
        <v>0</v>
      </c>
      <c r="AC31" s="109">
        <v>1</v>
      </c>
      <c r="AD31" s="110">
        <v>-12</v>
      </c>
      <c r="AE31" s="111">
        <v>-7</v>
      </c>
      <c r="AF31" s="112">
        <v>-5</v>
      </c>
      <c r="AG31" s="110">
        <v>462</v>
      </c>
      <c r="AH31" s="111">
        <v>226</v>
      </c>
      <c r="AI31" s="113">
        <v>236</v>
      </c>
      <c r="AJ31" s="114">
        <v>194</v>
      </c>
      <c r="AK31" s="115">
        <v>200</v>
      </c>
      <c r="AL31" s="115">
        <v>32</v>
      </c>
      <c r="AM31" s="116">
        <v>35</v>
      </c>
      <c r="AN31" s="110">
        <v>0</v>
      </c>
      <c r="AO31" s="112">
        <v>1</v>
      </c>
      <c r="AP31" s="117">
        <v>474</v>
      </c>
      <c r="AQ31" s="111">
        <v>233</v>
      </c>
      <c r="AR31" s="113">
        <v>241</v>
      </c>
      <c r="AS31" s="114">
        <v>206</v>
      </c>
      <c r="AT31" s="115">
        <v>216</v>
      </c>
      <c r="AU31" s="115">
        <v>25</v>
      </c>
      <c r="AV31" s="116">
        <v>24</v>
      </c>
      <c r="AW31" s="110">
        <v>2</v>
      </c>
      <c r="AX31" s="112">
        <v>1</v>
      </c>
      <c r="AY31" s="118">
        <v>-58</v>
      </c>
    </row>
    <row r="32" spans="1:51" x14ac:dyDescent="0.15">
      <c r="B32" s="136">
        <v>110</v>
      </c>
      <c r="C32" s="99" t="s">
        <v>59</v>
      </c>
      <c r="D32" s="24"/>
      <c r="E32" s="149">
        <v>28.99</v>
      </c>
      <c r="F32" s="150">
        <v>93913</v>
      </c>
      <c r="G32" s="103">
        <v>148964</v>
      </c>
      <c r="H32" s="103">
        <v>69119</v>
      </c>
      <c r="I32" s="103">
        <v>79845</v>
      </c>
      <c r="J32" s="104">
        <v>-95</v>
      </c>
      <c r="K32" s="105">
        <v>-8</v>
      </c>
      <c r="L32" s="106">
        <v>-87</v>
      </c>
      <c r="M32" s="104">
        <v>-62</v>
      </c>
      <c r="N32" s="105">
        <v>-27</v>
      </c>
      <c r="O32" s="151">
        <v>-35</v>
      </c>
      <c r="P32" s="104">
        <v>80</v>
      </c>
      <c r="Q32" s="105">
        <v>49</v>
      </c>
      <c r="R32" s="106">
        <v>31</v>
      </c>
      <c r="S32" s="107">
        <v>45</v>
      </c>
      <c r="T32" s="108">
        <v>28</v>
      </c>
      <c r="U32" s="108">
        <v>4</v>
      </c>
      <c r="V32" s="109">
        <v>3</v>
      </c>
      <c r="W32" s="104">
        <v>142</v>
      </c>
      <c r="X32" s="105">
        <v>76</v>
      </c>
      <c r="Y32" s="106">
        <v>66</v>
      </c>
      <c r="Z32" s="107">
        <v>75</v>
      </c>
      <c r="AA32" s="108">
        <v>64</v>
      </c>
      <c r="AB32" s="108">
        <v>1</v>
      </c>
      <c r="AC32" s="109">
        <v>2</v>
      </c>
      <c r="AD32" s="110">
        <v>-33</v>
      </c>
      <c r="AE32" s="111">
        <v>19</v>
      </c>
      <c r="AF32" s="112">
        <v>-52</v>
      </c>
      <c r="AG32" s="110">
        <v>832</v>
      </c>
      <c r="AH32" s="111">
        <v>430</v>
      </c>
      <c r="AI32" s="113">
        <v>402</v>
      </c>
      <c r="AJ32" s="114">
        <v>338</v>
      </c>
      <c r="AK32" s="115">
        <v>313</v>
      </c>
      <c r="AL32" s="115">
        <v>85</v>
      </c>
      <c r="AM32" s="116">
        <v>84</v>
      </c>
      <c r="AN32" s="110">
        <v>7</v>
      </c>
      <c r="AO32" s="112">
        <v>5</v>
      </c>
      <c r="AP32" s="117">
        <v>865</v>
      </c>
      <c r="AQ32" s="111">
        <v>411</v>
      </c>
      <c r="AR32" s="113">
        <v>454</v>
      </c>
      <c r="AS32" s="114">
        <v>294</v>
      </c>
      <c r="AT32" s="115">
        <v>359</v>
      </c>
      <c r="AU32" s="115">
        <v>103</v>
      </c>
      <c r="AV32" s="116">
        <v>87</v>
      </c>
      <c r="AW32" s="110">
        <v>14</v>
      </c>
      <c r="AX32" s="112">
        <v>8</v>
      </c>
      <c r="AY32" s="118">
        <v>-85</v>
      </c>
    </row>
    <row r="33" spans="1:51" s="2" customFormat="1" x14ac:dyDescent="0.15">
      <c r="A33"/>
      <c r="B33" s="136">
        <v>111</v>
      </c>
      <c r="C33" s="99" t="s">
        <v>60</v>
      </c>
      <c r="D33" s="24"/>
      <c r="E33" s="149">
        <v>138.01</v>
      </c>
      <c r="F33" s="150">
        <v>101598</v>
      </c>
      <c r="G33" s="103">
        <v>231854</v>
      </c>
      <c r="H33" s="103">
        <v>111358</v>
      </c>
      <c r="I33" s="103">
        <v>120496</v>
      </c>
      <c r="J33" s="104">
        <v>-158</v>
      </c>
      <c r="K33" s="105">
        <v>-117</v>
      </c>
      <c r="L33" s="106">
        <v>-41</v>
      </c>
      <c r="M33" s="104">
        <v>-132</v>
      </c>
      <c r="N33" s="105">
        <v>-66</v>
      </c>
      <c r="O33" s="151">
        <v>-66</v>
      </c>
      <c r="P33" s="104">
        <v>82</v>
      </c>
      <c r="Q33" s="105">
        <v>40</v>
      </c>
      <c r="R33" s="106">
        <v>42</v>
      </c>
      <c r="S33" s="107">
        <v>40</v>
      </c>
      <c r="T33" s="108">
        <v>40</v>
      </c>
      <c r="U33" s="108">
        <v>0</v>
      </c>
      <c r="V33" s="109">
        <v>2</v>
      </c>
      <c r="W33" s="104">
        <v>214</v>
      </c>
      <c r="X33" s="105">
        <v>106</v>
      </c>
      <c r="Y33" s="106">
        <v>108</v>
      </c>
      <c r="Z33" s="107">
        <v>104</v>
      </c>
      <c r="AA33" s="108">
        <v>107</v>
      </c>
      <c r="AB33" s="108">
        <v>2</v>
      </c>
      <c r="AC33" s="109">
        <v>1</v>
      </c>
      <c r="AD33" s="110">
        <v>-26</v>
      </c>
      <c r="AE33" s="111">
        <v>-51</v>
      </c>
      <c r="AF33" s="112">
        <v>25</v>
      </c>
      <c r="AG33" s="110">
        <v>546</v>
      </c>
      <c r="AH33" s="111">
        <v>258</v>
      </c>
      <c r="AI33" s="113">
        <v>288</v>
      </c>
      <c r="AJ33" s="114">
        <v>210</v>
      </c>
      <c r="AK33" s="115">
        <v>251</v>
      </c>
      <c r="AL33" s="115">
        <v>47</v>
      </c>
      <c r="AM33" s="116">
        <v>37</v>
      </c>
      <c r="AN33" s="110">
        <v>1</v>
      </c>
      <c r="AO33" s="112">
        <v>0</v>
      </c>
      <c r="AP33" s="117">
        <v>572</v>
      </c>
      <c r="AQ33" s="111">
        <v>309</v>
      </c>
      <c r="AR33" s="113">
        <v>263</v>
      </c>
      <c r="AS33" s="114">
        <v>274</v>
      </c>
      <c r="AT33" s="115">
        <v>236</v>
      </c>
      <c r="AU33" s="115">
        <v>31</v>
      </c>
      <c r="AV33" s="116">
        <v>25</v>
      </c>
      <c r="AW33" s="110">
        <v>4</v>
      </c>
      <c r="AX33" s="112">
        <v>2</v>
      </c>
      <c r="AY33" s="118">
        <v>-16</v>
      </c>
    </row>
    <row r="34" spans="1:51" x14ac:dyDescent="0.15">
      <c r="A34" s="2">
        <v>6</v>
      </c>
      <c r="B34" s="2">
        <v>201</v>
      </c>
      <c r="C34" s="152" t="s">
        <v>61</v>
      </c>
      <c r="D34" s="24"/>
      <c r="E34" s="149">
        <v>534.55999999999995</v>
      </c>
      <c r="F34" s="150">
        <v>229703</v>
      </c>
      <c r="G34" s="103">
        <v>521799</v>
      </c>
      <c r="H34" s="103">
        <v>252318</v>
      </c>
      <c r="I34" s="103">
        <v>269481</v>
      </c>
      <c r="J34" s="104">
        <v>-242</v>
      </c>
      <c r="K34" s="105">
        <v>-86</v>
      </c>
      <c r="L34" s="106">
        <v>-156</v>
      </c>
      <c r="M34" s="104">
        <v>-265</v>
      </c>
      <c r="N34" s="105">
        <v>-119</v>
      </c>
      <c r="O34" s="151">
        <v>-146</v>
      </c>
      <c r="P34" s="104">
        <v>266</v>
      </c>
      <c r="Q34" s="105">
        <v>146</v>
      </c>
      <c r="R34" s="106">
        <v>120</v>
      </c>
      <c r="S34" s="107">
        <v>146</v>
      </c>
      <c r="T34" s="108">
        <v>116</v>
      </c>
      <c r="U34" s="108">
        <v>0</v>
      </c>
      <c r="V34" s="109">
        <v>4</v>
      </c>
      <c r="W34" s="104">
        <v>531</v>
      </c>
      <c r="X34" s="105">
        <v>265</v>
      </c>
      <c r="Y34" s="106">
        <v>266</v>
      </c>
      <c r="Z34" s="107">
        <v>261</v>
      </c>
      <c r="AA34" s="108">
        <v>265</v>
      </c>
      <c r="AB34" s="108">
        <v>4</v>
      </c>
      <c r="AC34" s="109">
        <v>1</v>
      </c>
      <c r="AD34" s="110">
        <v>23</v>
      </c>
      <c r="AE34" s="111">
        <v>33</v>
      </c>
      <c r="AF34" s="112">
        <v>-10</v>
      </c>
      <c r="AG34" s="110">
        <v>967</v>
      </c>
      <c r="AH34" s="111">
        <v>560</v>
      </c>
      <c r="AI34" s="113">
        <v>407</v>
      </c>
      <c r="AJ34" s="114">
        <v>425</v>
      </c>
      <c r="AK34" s="115">
        <v>345</v>
      </c>
      <c r="AL34" s="115">
        <v>119</v>
      </c>
      <c r="AM34" s="116">
        <v>52</v>
      </c>
      <c r="AN34" s="110">
        <v>16</v>
      </c>
      <c r="AO34" s="112">
        <v>10</v>
      </c>
      <c r="AP34" s="117">
        <v>944</v>
      </c>
      <c r="AQ34" s="111">
        <v>527</v>
      </c>
      <c r="AR34" s="113">
        <v>417</v>
      </c>
      <c r="AS34" s="114">
        <v>428</v>
      </c>
      <c r="AT34" s="115">
        <v>351</v>
      </c>
      <c r="AU34" s="115">
        <v>85</v>
      </c>
      <c r="AV34" s="116">
        <v>54</v>
      </c>
      <c r="AW34" s="110">
        <v>14</v>
      </c>
      <c r="AX34" s="112">
        <v>12</v>
      </c>
      <c r="AY34" s="118">
        <v>7</v>
      </c>
    </row>
    <row r="35" spans="1:51" x14ac:dyDescent="0.15">
      <c r="A35">
        <v>2</v>
      </c>
      <c r="B35">
        <v>202</v>
      </c>
      <c r="C35" s="152" t="s">
        <v>62</v>
      </c>
      <c r="D35" s="24"/>
      <c r="E35" s="149">
        <v>50.71</v>
      </c>
      <c r="F35" s="150">
        <v>226044</v>
      </c>
      <c r="G35" s="103">
        <v>454620</v>
      </c>
      <c r="H35" s="103">
        <v>219362</v>
      </c>
      <c r="I35" s="103">
        <v>235258</v>
      </c>
      <c r="J35" s="104">
        <v>-205</v>
      </c>
      <c r="K35" s="105">
        <v>-127</v>
      </c>
      <c r="L35" s="106">
        <v>-78</v>
      </c>
      <c r="M35" s="104">
        <v>-283</v>
      </c>
      <c r="N35" s="105">
        <v>-144</v>
      </c>
      <c r="O35" s="151">
        <v>-139</v>
      </c>
      <c r="P35" s="104">
        <v>230</v>
      </c>
      <c r="Q35" s="105">
        <v>135</v>
      </c>
      <c r="R35" s="106">
        <v>95</v>
      </c>
      <c r="S35" s="107">
        <v>132</v>
      </c>
      <c r="T35" s="108">
        <v>91</v>
      </c>
      <c r="U35" s="108">
        <v>3</v>
      </c>
      <c r="V35" s="109">
        <v>4</v>
      </c>
      <c r="W35" s="104">
        <v>513</v>
      </c>
      <c r="X35" s="105">
        <v>279</v>
      </c>
      <c r="Y35" s="106">
        <v>234</v>
      </c>
      <c r="Z35" s="107">
        <v>273</v>
      </c>
      <c r="AA35" s="108">
        <v>227</v>
      </c>
      <c r="AB35" s="108">
        <v>6</v>
      </c>
      <c r="AC35" s="109">
        <v>7</v>
      </c>
      <c r="AD35" s="110">
        <v>78</v>
      </c>
      <c r="AE35" s="111">
        <v>17</v>
      </c>
      <c r="AF35" s="112">
        <v>61</v>
      </c>
      <c r="AG35" s="110">
        <v>1391</v>
      </c>
      <c r="AH35" s="111">
        <v>725</v>
      </c>
      <c r="AI35" s="113">
        <v>666</v>
      </c>
      <c r="AJ35" s="114">
        <v>597</v>
      </c>
      <c r="AK35" s="115">
        <v>596</v>
      </c>
      <c r="AL35" s="115">
        <v>122</v>
      </c>
      <c r="AM35" s="116">
        <v>65</v>
      </c>
      <c r="AN35" s="110">
        <v>6</v>
      </c>
      <c r="AO35" s="112">
        <v>5</v>
      </c>
      <c r="AP35" s="117">
        <v>1313</v>
      </c>
      <c r="AQ35" s="111">
        <v>708</v>
      </c>
      <c r="AR35" s="113">
        <v>605</v>
      </c>
      <c r="AS35" s="114">
        <v>618</v>
      </c>
      <c r="AT35" s="115">
        <v>542</v>
      </c>
      <c r="AU35" s="115">
        <v>81</v>
      </c>
      <c r="AV35" s="116">
        <v>52</v>
      </c>
      <c r="AW35" s="110">
        <v>9</v>
      </c>
      <c r="AX35" s="112">
        <v>11</v>
      </c>
      <c r="AY35" s="118">
        <v>41</v>
      </c>
    </row>
    <row r="36" spans="1:51" x14ac:dyDescent="0.15">
      <c r="A36">
        <v>4</v>
      </c>
      <c r="B36">
        <v>203</v>
      </c>
      <c r="C36" s="152" t="s">
        <v>63</v>
      </c>
      <c r="D36" s="24"/>
      <c r="E36" s="149">
        <v>49.42</v>
      </c>
      <c r="F36" s="150">
        <v>137321</v>
      </c>
      <c r="G36" s="103">
        <v>306030</v>
      </c>
      <c r="H36" s="103">
        <v>147411</v>
      </c>
      <c r="I36" s="103">
        <v>158619</v>
      </c>
      <c r="J36" s="104">
        <v>-33</v>
      </c>
      <c r="K36" s="105">
        <v>-7</v>
      </c>
      <c r="L36" s="106">
        <v>-26</v>
      </c>
      <c r="M36" s="104">
        <v>-54</v>
      </c>
      <c r="N36" s="105">
        <v>-24</v>
      </c>
      <c r="O36" s="151">
        <v>-30</v>
      </c>
      <c r="P36" s="104">
        <v>239</v>
      </c>
      <c r="Q36" s="105">
        <v>126</v>
      </c>
      <c r="R36" s="106">
        <v>113</v>
      </c>
      <c r="S36" s="107">
        <v>124</v>
      </c>
      <c r="T36" s="108">
        <v>113</v>
      </c>
      <c r="U36" s="108">
        <v>2</v>
      </c>
      <c r="V36" s="109">
        <v>0</v>
      </c>
      <c r="W36" s="104">
        <v>293</v>
      </c>
      <c r="X36" s="105">
        <v>150</v>
      </c>
      <c r="Y36" s="106">
        <v>143</v>
      </c>
      <c r="Z36" s="107">
        <v>150</v>
      </c>
      <c r="AA36" s="108">
        <v>142</v>
      </c>
      <c r="AB36" s="108">
        <v>0</v>
      </c>
      <c r="AC36" s="109">
        <v>1</v>
      </c>
      <c r="AD36" s="110">
        <v>21</v>
      </c>
      <c r="AE36" s="111">
        <v>17</v>
      </c>
      <c r="AF36" s="112">
        <v>4</v>
      </c>
      <c r="AG36" s="110">
        <v>770</v>
      </c>
      <c r="AH36" s="111">
        <v>422</v>
      </c>
      <c r="AI36" s="113">
        <v>348</v>
      </c>
      <c r="AJ36" s="114">
        <v>372</v>
      </c>
      <c r="AK36" s="115">
        <v>325</v>
      </c>
      <c r="AL36" s="115">
        <v>48</v>
      </c>
      <c r="AM36" s="116">
        <v>22</v>
      </c>
      <c r="AN36" s="110">
        <v>2</v>
      </c>
      <c r="AO36" s="112">
        <v>1</v>
      </c>
      <c r="AP36" s="117">
        <v>749</v>
      </c>
      <c r="AQ36" s="111">
        <v>405</v>
      </c>
      <c r="AR36" s="113">
        <v>344</v>
      </c>
      <c r="AS36" s="114">
        <v>369</v>
      </c>
      <c r="AT36" s="115">
        <v>321</v>
      </c>
      <c r="AU36" s="115">
        <v>32</v>
      </c>
      <c r="AV36" s="116">
        <v>22</v>
      </c>
      <c r="AW36" s="110">
        <v>4</v>
      </c>
      <c r="AX36" s="112">
        <v>1</v>
      </c>
      <c r="AY36" s="118">
        <v>-24</v>
      </c>
    </row>
    <row r="37" spans="1:51" x14ac:dyDescent="0.15">
      <c r="A37">
        <v>2</v>
      </c>
      <c r="B37">
        <v>204</v>
      </c>
      <c r="C37" s="152" t="s">
        <v>64</v>
      </c>
      <c r="D37" s="24" t="s">
        <v>51</v>
      </c>
      <c r="E37" s="149">
        <v>99.96</v>
      </c>
      <c r="F37" s="150">
        <v>220663</v>
      </c>
      <c r="G37" s="103">
        <v>483929</v>
      </c>
      <c r="H37" s="103">
        <v>224698</v>
      </c>
      <c r="I37" s="103">
        <v>259231</v>
      </c>
      <c r="J37" s="104">
        <v>52</v>
      </c>
      <c r="K37" s="105">
        <v>27</v>
      </c>
      <c r="L37" s="106">
        <v>25</v>
      </c>
      <c r="M37" s="104">
        <v>-118</v>
      </c>
      <c r="N37" s="105">
        <v>-54</v>
      </c>
      <c r="O37" s="151">
        <v>-64</v>
      </c>
      <c r="P37" s="104">
        <v>255</v>
      </c>
      <c r="Q37" s="105">
        <v>126</v>
      </c>
      <c r="R37" s="106">
        <v>129</v>
      </c>
      <c r="S37" s="107">
        <v>125</v>
      </c>
      <c r="T37" s="108">
        <v>127</v>
      </c>
      <c r="U37" s="108">
        <v>1</v>
      </c>
      <c r="V37" s="109">
        <v>2</v>
      </c>
      <c r="W37" s="104">
        <v>373</v>
      </c>
      <c r="X37" s="105">
        <v>180</v>
      </c>
      <c r="Y37" s="106">
        <v>193</v>
      </c>
      <c r="Z37" s="107">
        <v>179</v>
      </c>
      <c r="AA37" s="108">
        <v>190</v>
      </c>
      <c r="AB37" s="108">
        <v>1</v>
      </c>
      <c r="AC37" s="109">
        <v>3</v>
      </c>
      <c r="AD37" s="110">
        <v>170</v>
      </c>
      <c r="AE37" s="111">
        <v>81</v>
      </c>
      <c r="AF37" s="112">
        <v>89</v>
      </c>
      <c r="AG37" s="110">
        <v>1499</v>
      </c>
      <c r="AH37" s="111">
        <v>731</v>
      </c>
      <c r="AI37" s="113">
        <v>768</v>
      </c>
      <c r="AJ37" s="114">
        <v>662</v>
      </c>
      <c r="AK37" s="115">
        <v>696</v>
      </c>
      <c r="AL37" s="115">
        <v>60</v>
      </c>
      <c r="AM37" s="116">
        <v>67</v>
      </c>
      <c r="AN37" s="110">
        <v>9</v>
      </c>
      <c r="AO37" s="112">
        <v>5</v>
      </c>
      <c r="AP37" s="117">
        <v>1329</v>
      </c>
      <c r="AQ37" s="111">
        <v>650</v>
      </c>
      <c r="AR37" s="113">
        <v>679</v>
      </c>
      <c r="AS37" s="114">
        <v>592</v>
      </c>
      <c r="AT37" s="115">
        <v>634</v>
      </c>
      <c r="AU37" s="115">
        <v>48</v>
      </c>
      <c r="AV37" s="116">
        <v>43</v>
      </c>
      <c r="AW37" s="110">
        <v>10</v>
      </c>
      <c r="AX37" s="112">
        <v>2</v>
      </c>
      <c r="AY37" s="118">
        <v>94</v>
      </c>
    </row>
    <row r="38" spans="1:51" x14ac:dyDescent="0.15">
      <c r="A38">
        <v>10</v>
      </c>
      <c r="B38">
        <v>205</v>
      </c>
      <c r="C38" s="152" t="s">
        <v>65</v>
      </c>
      <c r="D38" s="24"/>
      <c r="E38" s="149">
        <v>182.38</v>
      </c>
      <c r="F38" s="150">
        <v>18048</v>
      </c>
      <c r="G38" s="103">
        <v>39726</v>
      </c>
      <c r="H38" s="103">
        <v>18906</v>
      </c>
      <c r="I38" s="103">
        <v>20820</v>
      </c>
      <c r="J38" s="104">
        <v>-6</v>
      </c>
      <c r="K38" s="105">
        <v>-14</v>
      </c>
      <c r="L38" s="106">
        <v>8</v>
      </c>
      <c r="M38" s="104">
        <v>-44</v>
      </c>
      <c r="N38" s="105">
        <v>-22</v>
      </c>
      <c r="O38" s="151">
        <v>-22</v>
      </c>
      <c r="P38" s="104">
        <v>16</v>
      </c>
      <c r="Q38" s="105">
        <v>13</v>
      </c>
      <c r="R38" s="106">
        <v>3</v>
      </c>
      <c r="S38" s="107">
        <v>12</v>
      </c>
      <c r="T38" s="108">
        <v>3</v>
      </c>
      <c r="U38" s="108">
        <v>1</v>
      </c>
      <c r="V38" s="109">
        <v>0</v>
      </c>
      <c r="W38" s="104">
        <v>60</v>
      </c>
      <c r="X38" s="105">
        <v>35</v>
      </c>
      <c r="Y38" s="106">
        <v>25</v>
      </c>
      <c r="Z38" s="107">
        <v>35</v>
      </c>
      <c r="AA38" s="108">
        <v>25</v>
      </c>
      <c r="AB38" s="108">
        <v>0</v>
      </c>
      <c r="AC38" s="109">
        <v>0</v>
      </c>
      <c r="AD38" s="110">
        <v>38</v>
      </c>
      <c r="AE38" s="111">
        <v>8</v>
      </c>
      <c r="AF38" s="112">
        <v>30</v>
      </c>
      <c r="AG38" s="110">
        <v>113</v>
      </c>
      <c r="AH38" s="111">
        <v>49</v>
      </c>
      <c r="AI38" s="113">
        <v>64</v>
      </c>
      <c r="AJ38" s="114">
        <v>40</v>
      </c>
      <c r="AK38" s="115">
        <v>54</v>
      </c>
      <c r="AL38" s="115">
        <v>9</v>
      </c>
      <c r="AM38" s="116">
        <v>10</v>
      </c>
      <c r="AN38" s="110">
        <v>0</v>
      </c>
      <c r="AO38" s="112">
        <v>0</v>
      </c>
      <c r="AP38" s="117">
        <v>75</v>
      </c>
      <c r="AQ38" s="111">
        <v>41</v>
      </c>
      <c r="AR38" s="113">
        <v>34</v>
      </c>
      <c r="AS38" s="114">
        <v>36</v>
      </c>
      <c r="AT38" s="115">
        <v>29</v>
      </c>
      <c r="AU38" s="115">
        <v>4</v>
      </c>
      <c r="AV38" s="116">
        <v>5</v>
      </c>
      <c r="AW38" s="110">
        <v>1</v>
      </c>
      <c r="AX38" s="112">
        <v>0</v>
      </c>
      <c r="AY38" s="118">
        <v>18</v>
      </c>
    </row>
    <row r="39" spans="1:51" x14ac:dyDescent="0.15">
      <c r="A39">
        <v>2</v>
      </c>
      <c r="B39">
        <v>206</v>
      </c>
      <c r="C39" s="152" t="s">
        <v>66</v>
      </c>
      <c r="D39" s="24" t="s">
        <v>51</v>
      </c>
      <c r="E39" s="149">
        <v>18.47</v>
      </c>
      <c r="F39" s="150">
        <v>43068</v>
      </c>
      <c r="G39" s="103">
        <v>93227</v>
      </c>
      <c r="H39" s="103">
        <v>41576</v>
      </c>
      <c r="I39" s="103">
        <v>51651</v>
      </c>
      <c r="J39" s="104">
        <v>-107</v>
      </c>
      <c r="K39" s="105">
        <v>-24</v>
      </c>
      <c r="L39" s="106">
        <v>-83</v>
      </c>
      <c r="M39" s="104">
        <v>-44</v>
      </c>
      <c r="N39" s="105">
        <v>-3</v>
      </c>
      <c r="O39" s="151">
        <v>-41</v>
      </c>
      <c r="P39" s="104">
        <v>40</v>
      </c>
      <c r="Q39" s="105">
        <v>26</v>
      </c>
      <c r="R39" s="106">
        <v>14</v>
      </c>
      <c r="S39" s="107">
        <v>26</v>
      </c>
      <c r="T39" s="108">
        <v>14</v>
      </c>
      <c r="U39" s="108">
        <v>0</v>
      </c>
      <c r="V39" s="109">
        <v>0</v>
      </c>
      <c r="W39" s="104">
        <v>84</v>
      </c>
      <c r="X39" s="105">
        <v>29</v>
      </c>
      <c r="Y39" s="106">
        <v>55</v>
      </c>
      <c r="Z39" s="107">
        <v>29</v>
      </c>
      <c r="AA39" s="108">
        <v>55</v>
      </c>
      <c r="AB39" s="108">
        <v>0</v>
      </c>
      <c r="AC39" s="109">
        <v>0</v>
      </c>
      <c r="AD39" s="110">
        <v>-63</v>
      </c>
      <c r="AE39" s="111">
        <v>-21</v>
      </c>
      <c r="AF39" s="112">
        <v>-42</v>
      </c>
      <c r="AG39" s="110">
        <v>273</v>
      </c>
      <c r="AH39" s="111">
        <v>128</v>
      </c>
      <c r="AI39" s="113">
        <v>145</v>
      </c>
      <c r="AJ39" s="114">
        <v>113</v>
      </c>
      <c r="AK39" s="115">
        <v>132</v>
      </c>
      <c r="AL39" s="115">
        <v>13</v>
      </c>
      <c r="AM39" s="116">
        <v>11</v>
      </c>
      <c r="AN39" s="110">
        <v>2</v>
      </c>
      <c r="AO39" s="112">
        <v>2</v>
      </c>
      <c r="AP39" s="117">
        <v>336</v>
      </c>
      <c r="AQ39" s="111">
        <v>149</v>
      </c>
      <c r="AR39" s="113">
        <v>187</v>
      </c>
      <c r="AS39" s="114">
        <v>134</v>
      </c>
      <c r="AT39" s="115">
        <v>166</v>
      </c>
      <c r="AU39" s="115">
        <v>13</v>
      </c>
      <c r="AV39" s="116">
        <v>17</v>
      </c>
      <c r="AW39" s="110">
        <v>2</v>
      </c>
      <c r="AX39" s="112">
        <v>4</v>
      </c>
      <c r="AY39" s="118">
        <v>-47</v>
      </c>
    </row>
    <row r="40" spans="1:51" x14ac:dyDescent="0.15">
      <c r="A40">
        <v>3</v>
      </c>
      <c r="B40">
        <v>207</v>
      </c>
      <c r="C40" s="152" t="s">
        <v>67</v>
      </c>
      <c r="D40" s="24"/>
      <c r="E40" s="149">
        <v>25</v>
      </c>
      <c r="F40" s="150">
        <v>83989</v>
      </c>
      <c r="G40" s="103">
        <v>195881</v>
      </c>
      <c r="H40" s="103">
        <v>93915</v>
      </c>
      <c r="I40" s="103">
        <v>101966</v>
      </c>
      <c r="J40" s="104">
        <v>-126</v>
      </c>
      <c r="K40" s="105">
        <v>-86</v>
      </c>
      <c r="L40" s="106">
        <v>-40</v>
      </c>
      <c r="M40" s="104">
        <v>-75</v>
      </c>
      <c r="N40" s="105">
        <v>-55</v>
      </c>
      <c r="O40" s="151">
        <v>-20</v>
      </c>
      <c r="P40" s="104">
        <v>111</v>
      </c>
      <c r="Q40" s="105">
        <v>57</v>
      </c>
      <c r="R40" s="106">
        <v>54</v>
      </c>
      <c r="S40" s="107">
        <v>57</v>
      </c>
      <c r="T40" s="108">
        <v>51</v>
      </c>
      <c r="U40" s="108">
        <v>0</v>
      </c>
      <c r="V40" s="109">
        <v>3</v>
      </c>
      <c r="W40" s="104">
        <v>186</v>
      </c>
      <c r="X40" s="105">
        <v>112</v>
      </c>
      <c r="Y40" s="106">
        <v>74</v>
      </c>
      <c r="Z40" s="107">
        <v>112</v>
      </c>
      <c r="AA40" s="108">
        <v>73</v>
      </c>
      <c r="AB40" s="108">
        <v>0</v>
      </c>
      <c r="AC40" s="109">
        <v>1</v>
      </c>
      <c r="AD40" s="110">
        <v>-51</v>
      </c>
      <c r="AE40" s="111">
        <v>-31</v>
      </c>
      <c r="AF40" s="112">
        <v>-20</v>
      </c>
      <c r="AG40" s="110">
        <v>526</v>
      </c>
      <c r="AH40" s="111">
        <v>297</v>
      </c>
      <c r="AI40" s="113">
        <v>229</v>
      </c>
      <c r="AJ40" s="114">
        <v>267</v>
      </c>
      <c r="AK40" s="115">
        <v>222</v>
      </c>
      <c r="AL40" s="115">
        <v>27</v>
      </c>
      <c r="AM40" s="116">
        <v>6</v>
      </c>
      <c r="AN40" s="110">
        <v>3</v>
      </c>
      <c r="AO40" s="112">
        <v>1</v>
      </c>
      <c r="AP40" s="117">
        <v>577</v>
      </c>
      <c r="AQ40" s="111">
        <v>328</v>
      </c>
      <c r="AR40" s="113">
        <v>249</v>
      </c>
      <c r="AS40" s="114">
        <v>288</v>
      </c>
      <c r="AT40" s="115">
        <v>232</v>
      </c>
      <c r="AU40" s="115">
        <v>34</v>
      </c>
      <c r="AV40" s="116">
        <v>16</v>
      </c>
      <c r="AW40" s="110">
        <v>6</v>
      </c>
      <c r="AX40" s="112">
        <v>1</v>
      </c>
      <c r="AY40" s="118">
        <v>-36</v>
      </c>
    </row>
    <row r="41" spans="1:51" x14ac:dyDescent="0.15">
      <c r="A41">
        <v>7</v>
      </c>
      <c r="B41">
        <v>208</v>
      </c>
      <c r="C41" s="152" t="s">
        <v>68</v>
      </c>
      <c r="D41" s="24"/>
      <c r="E41" s="149">
        <v>90.4</v>
      </c>
      <c r="F41" s="150">
        <v>11585</v>
      </c>
      <c r="G41" s="103">
        <v>26932</v>
      </c>
      <c r="H41" s="103">
        <v>12926</v>
      </c>
      <c r="I41" s="103">
        <v>14006</v>
      </c>
      <c r="J41" s="104">
        <v>-54</v>
      </c>
      <c r="K41" s="105">
        <v>-25</v>
      </c>
      <c r="L41" s="106">
        <v>-29</v>
      </c>
      <c r="M41" s="104">
        <v>-35</v>
      </c>
      <c r="N41" s="105">
        <v>-18</v>
      </c>
      <c r="O41" s="151">
        <v>-17</v>
      </c>
      <c r="P41" s="104">
        <v>8</v>
      </c>
      <c r="Q41" s="105">
        <v>3</v>
      </c>
      <c r="R41" s="106">
        <v>5</v>
      </c>
      <c r="S41" s="107">
        <v>3</v>
      </c>
      <c r="T41" s="108">
        <v>5</v>
      </c>
      <c r="U41" s="108">
        <v>0</v>
      </c>
      <c r="V41" s="109">
        <v>0</v>
      </c>
      <c r="W41" s="104">
        <v>43</v>
      </c>
      <c r="X41" s="105">
        <v>21</v>
      </c>
      <c r="Y41" s="106">
        <v>22</v>
      </c>
      <c r="Z41" s="107">
        <v>21</v>
      </c>
      <c r="AA41" s="108">
        <v>22</v>
      </c>
      <c r="AB41" s="108">
        <v>0</v>
      </c>
      <c r="AC41" s="109">
        <v>0</v>
      </c>
      <c r="AD41" s="110">
        <v>-19</v>
      </c>
      <c r="AE41" s="111">
        <v>-7</v>
      </c>
      <c r="AF41" s="112">
        <v>-12</v>
      </c>
      <c r="AG41" s="110">
        <v>40</v>
      </c>
      <c r="AH41" s="111">
        <v>19</v>
      </c>
      <c r="AI41" s="113">
        <v>21</v>
      </c>
      <c r="AJ41" s="114">
        <v>13</v>
      </c>
      <c r="AK41" s="115">
        <v>12</v>
      </c>
      <c r="AL41" s="115">
        <v>6</v>
      </c>
      <c r="AM41" s="116">
        <v>9</v>
      </c>
      <c r="AN41" s="110">
        <v>0</v>
      </c>
      <c r="AO41" s="112">
        <v>0</v>
      </c>
      <c r="AP41" s="117">
        <v>59</v>
      </c>
      <c r="AQ41" s="111">
        <v>26</v>
      </c>
      <c r="AR41" s="113">
        <v>33</v>
      </c>
      <c r="AS41" s="114">
        <v>22</v>
      </c>
      <c r="AT41" s="115">
        <v>28</v>
      </c>
      <c r="AU41" s="115">
        <v>4</v>
      </c>
      <c r="AV41" s="116">
        <v>5</v>
      </c>
      <c r="AW41" s="110">
        <v>0</v>
      </c>
      <c r="AX41" s="112">
        <v>0</v>
      </c>
      <c r="AY41" s="118">
        <v>-24</v>
      </c>
    </row>
    <row r="42" spans="1:51" x14ac:dyDescent="0.15">
      <c r="A42">
        <v>8</v>
      </c>
      <c r="B42">
        <v>209</v>
      </c>
      <c r="C42" s="152" t="s">
        <v>69</v>
      </c>
      <c r="D42" s="24"/>
      <c r="E42" s="149">
        <v>697.55</v>
      </c>
      <c r="F42" s="150">
        <v>30619</v>
      </c>
      <c r="G42" s="103">
        <v>74066</v>
      </c>
      <c r="H42" s="103">
        <v>35581</v>
      </c>
      <c r="I42" s="103">
        <v>38485</v>
      </c>
      <c r="J42" s="104">
        <v>-103</v>
      </c>
      <c r="K42" s="105">
        <v>-42</v>
      </c>
      <c r="L42" s="106">
        <v>-61</v>
      </c>
      <c r="M42" s="104">
        <v>-75</v>
      </c>
      <c r="N42" s="105">
        <v>-29</v>
      </c>
      <c r="O42" s="151">
        <v>-46</v>
      </c>
      <c r="P42" s="104">
        <v>25</v>
      </c>
      <c r="Q42" s="105">
        <v>18</v>
      </c>
      <c r="R42" s="106">
        <v>7</v>
      </c>
      <c r="S42" s="107">
        <v>18</v>
      </c>
      <c r="T42" s="108">
        <v>6</v>
      </c>
      <c r="U42" s="108">
        <v>0</v>
      </c>
      <c r="V42" s="109">
        <v>1</v>
      </c>
      <c r="W42" s="104">
        <v>100</v>
      </c>
      <c r="X42" s="105">
        <v>47</v>
      </c>
      <c r="Y42" s="106">
        <v>53</v>
      </c>
      <c r="Z42" s="107">
        <v>47</v>
      </c>
      <c r="AA42" s="108">
        <v>51</v>
      </c>
      <c r="AB42" s="108">
        <v>0</v>
      </c>
      <c r="AC42" s="109">
        <v>2</v>
      </c>
      <c r="AD42" s="110">
        <v>-28</v>
      </c>
      <c r="AE42" s="111">
        <v>-13</v>
      </c>
      <c r="AF42" s="112">
        <v>-15</v>
      </c>
      <c r="AG42" s="110">
        <v>102</v>
      </c>
      <c r="AH42" s="111">
        <v>51</v>
      </c>
      <c r="AI42" s="113">
        <v>51</v>
      </c>
      <c r="AJ42" s="114">
        <v>38</v>
      </c>
      <c r="AK42" s="115">
        <v>32</v>
      </c>
      <c r="AL42" s="115">
        <v>13</v>
      </c>
      <c r="AM42" s="116">
        <v>19</v>
      </c>
      <c r="AN42" s="110">
        <v>0</v>
      </c>
      <c r="AO42" s="112">
        <v>0</v>
      </c>
      <c r="AP42" s="117">
        <v>130</v>
      </c>
      <c r="AQ42" s="111">
        <v>64</v>
      </c>
      <c r="AR42" s="113">
        <v>66</v>
      </c>
      <c r="AS42" s="114">
        <v>54</v>
      </c>
      <c r="AT42" s="115">
        <v>51</v>
      </c>
      <c r="AU42" s="115">
        <v>9</v>
      </c>
      <c r="AV42" s="116">
        <v>13</v>
      </c>
      <c r="AW42" s="110">
        <v>1</v>
      </c>
      <c r="AX42" s="112">
        <v>2</v>
      </c>
      <c r="AY42" s="118">
        <v>-8</v>
      </c>
    </row>
    <row r="43" spans="1:51" x14ac:dyDescent="0.15">
      <c r="A43">
        <v>4</v>
      </c>
      <c r="B43">
        <v>210</v>
      </c>
      <c r="C43" s="152" t="s">
        <v>70</v>
      </c>
      <c r="D43" s="24"/>
      <c r="E43" s="149">
        <v>138.47999999999999</v>
      </c>
      <c r="F43" s="150">
        <v>109780</v>
      </c>
      <c r="G43" s="103">
        <v>256328</v>
      </c>
      <c r="H43" s="103">
        <v>124966</v>
      </c>
      <c r="I43" s="103">
        <v>131362</v>
      </c>
      <c r="J43" s="104">
        <v>-30</v>
      </c>
      <c r="K43" s="105">
        <v>-18</v>
      </c>
      <c r="L43" s="106">
        <v>-12</v>
      </c>
      <c r="M43" s="104">
        <v>-112</v>
      </c>
      <c r="N43" s="105">
        <v>-49</v>
      </c>
      <c r="O43" s="151">
        <v>-63</v>
      </c>
      <c r="P43" s="104">
        <v>153</v>
      </c>
      <c r="Q43" s="105">
        <v>90</v>
      </c>
      <c r="R43" s="106">
        <v>63</v>
      </c>
      <c r="S43" s="107">
        <v>87</v>
      </c>
      <c r="T43" s="108">
        <v>63</v>
      </c>
      <c r="U43" s="108">
        <v>3</v>
      </c>
      <c r="V43" s="109">
        <v>0</v>
      </c>
      <c r="W43" s="104">
        <v>265</v>
      </c>
      <c r="X43" s="105">
        <v>139</v>
      </c>
      <c r="Y43" s="106">
        <v>126</v>
      </c>
      <c r="Z43" s="107">
        <v>139</v>
      </c>
      <c r="AA43" s="108">
        <v>125</v>
      </c>
      <c r="AB43" s="108">
        <v>0</v>
      </c>
      <c r="AC43" s="109">
        <v>1</v>
      </c>
      <c r="AD43" s="110">
        <v>82</v>
      </c>
      <c r="AE43" s="111">
        <v>31</v>
      </c>
      <c r="AF43" s="112">
        <v>51</v>
      </c>
      <c r="AG43" s="110">
        <v>567</v>
      </c>
      <c r="AH43" s="111">
        <v>285</v>
      </c>
      <c r="AI43" s="113">
        <v>282</v>
      </c>
      <c r="AJ43" s="114">
        <v>247</v>
      </c>
      <c r="AK43" s="115">
        <v>250</v>
      </c>
      <c r="AL43" s="115">
        <v>33</v>
      </c>
      <c r="AM43" s="116">
        <v>29</v>
      </c>
      <c r="AN43" s="110">
        <v>5</v>
      </c>
      <c r="AO43" s="112">
        <v>3</v>
      </c>
      <c r="AP43" s="117">
        <v>485</v>
      </c>
      <c r="AQ43" s="111">
        <v>254</v>
      </c>
      <c r="AR43" s="113">
        <v>231</v>
      </c>
      <c r="AS43" s="114">
        <v>214</v>
      </c>
      <c r="AT43" s="115">
        <v>201</v>
      </c>
      <c r="AU43" s="115">
        <v>35</v>
      </c>
      <c r="AV43" s="116">
        <v>25</v>
      </c>
      <c r="AW43" s="110">
        <v>5</v>
      </c>
      <c r="AX43" s="112">
        <v>5</v>
      </c>
      <c r="AY43" s="118">
        <v>35</v>
      </c>
    </row>
    <row r="44" spans="1:51" x14ac:dyDescent="0.15">
      <c r="A44">
        <v>7</v>
      </c>
      <c r="B44">
        <v>212</v>
      </c>
      <c r="C44" s="152" t="s">
        <v>71</v>
      </c>
      <c r="D44" s="24"/>
      <c r="E44" s="149">
        <v>126.85</v>
      </c>
      <c r="F44" s="150">
        <v>19014</v>
      </c>
      <c r="G44" s="103">
        <v>43855</v>
      </c>
      <c r="H44" s="103">
        <v>21107</v>
      </c>
      <c r="I44" s="103">
        <v>22748</v>
      </c>
      <c r="J44" s="104">
        <v>-57</v>
      </c>
      <c r="K44" s="105">
        <v>-35</v>
      </c>
      <c r="L44" s="106">
        <v>-22</v>
      </c>
      <c r="M44" s="104">
        <v>-53</v>
      </c>
      <c r="N44" s="105">
        <v>-31</v>
      </c>
      <c r="O44" s="151">
        <v>-22</v>
      </c>
      <c r="P44" s="104">
        <v>16</v>
      </c>
      <c r="Q44" s="105">
        <v>9</v>
      </c>
      <c r="R44" s="106">
        <v>7</v>
      </c>
      <c r="S44" s="107">
        <v>9</v>
      </c>
      <c r="T44" s="108">
        <v>7</v>
      </c>
      <c r="U44" s="108">
        <v>0</v>
      </c>
      <c r="V44" s="109">
        <v>0</v>
      </c>
      <c r="W44" s="104">
        <v>69</v>
      </c>
      <c r="X44" s="105">
        <v>40</v>
      </c>
      <c r="Y44" s="106">
        <v>29</v>
      </c>
      <c r="Z44" s="107">
        <v>40</v>
      </c>
      <c r="AA44" s="108">
        <v>29</v>
      </c>
      <c r="AB44" s="108">
        <v>0</v>
      </c>
      <c r="AC44" s="109">
        <v>0</v>
      </c>
      <c r="AD44" s="110">
        <v>-4</v>
      </c>
      <c r="AE44" s="111">
        <v>-4</v>
      </c>
      <c r="AF44" s="112">
        <v>0</v>
      </c>
      <c r="AG44" s="110">
        <v>72</v>
      </c>
      <c r="AH44" s="111">
        <v>38</v>
      </c>
      <c r="AI44" s="113">
        <v>34</v>
      </c>
      <c r="AJ44" s="114">
        <v>33</v>
      </c>
      <c r="AK44" s="115">
        <v>29</v>
      </c>
      <c r="AL44" s="115">
        <v>5</v>
      </c>
      <c r="AM44" s="116">
        <v>5</v>
      </c>
      <c r="AN44" s="110">
        <v>0</v>
      </c>
      <c r="AO44" s="112">
        <v>0</v>
      </c>
      <c r="AP44" s="117">
        <v>76</v>
      </c>
      <c r="AQ44" s="111">
        <v>42</v>
      </c>
      <c r="AR44" s="113">
        <v>34</v>
      </c>
      <c r="AS44" s="114">
        <v>34</v>
      </c>
      <c r="AT44" s="115">
        <v>30</v>
      </c>
      <c r="AU44" s="115">
        <v>3</v>
      </c>
      <c r="AV44" s="116">
        <v>4</v>
      </c>
      <c r="AW44" s="110">
        <v>5</v>
      </c>
      <c r="AX44" s="112">
        <v>0</v>
      </c>
      <c r="AY44" s="118">
        <v>-10</v>
      </c>
    </row>
    <row r="45" spans="1:51" x14ac:dyDescent="0.15">
      <c r="A45">
        <v>5</v>
      </c>
      <c r="B45">
        <v>213</v>
      </c>
      <c r="C45" s="152" t="s">
        <v>72</v>
      </c>
      <c r="D45" s="24"/>
      <c r="E45" s="149">
        <v>132.44</v>
      </c>
      <c r="F45" s="150">
        <v>15084</v>
      </c>
      <c r="G45" s="103">
        <v>36859</v>
      </c>
      <c r="H45" s="103">
        <v>17606</v>
      </c>
      <c r="I45" s="103">
        <v>19253</v>
      </c>
      <c r="J45" s="104">
        <v>-33</v>
      </c>
      <c r="K45" s="105">
        <v>-17</v>
      </c>
      <c r="L45" s="106">
        <v>-16</v>
      </c>
      <c r="M45" s="104">
        <v>-36</v>
      </c>
      <c r="N45" s="105">
        <v>-22</v>
      </c>
      <c r="O45" s="151">
        <v>-14</v>
      </c>
      <c r="P45" s="104">
        <v>19</v>
      </c>
      <c r="Q45" s="105">
        <v>7</v>
      </c>
      <c r="R45" s="106">
        <v>12</v>
      </c>
      <c r="S45" s="107">
        <v>7</v>
      </c>
      <c r="T45" s="108">
        <v>10</v>
      </c>
      <c r="U45" s="108">
        <v>0</v>
      </c>
      <c r="V45" s="109">
        <v>2</v>
      </c>
      <c r="W45" s="104">
        <v>55</v>
      </c>
      <c r="X45" s="105">
        <v>29</v>
      </c>
      <c r="Y45" s="106">
        <v>26</v>
      </c>
      <c r="Z45" s="107">
        <v>29</v>
      </c>
      <c r="AA45" s="108">
        <v>26</v>
      </c>
      <c r="AB45" s="108">
        <v>0</v>
      </c>
      <c r="AC45" s="109">
        <v>0</v>
      </c>
      <c r="AD45" s="110">
        <v>3</v>
      </c>
      <c r="AE45" s="111">
        <v>5</v>
      </c>
      <c r="AF45" s="112">
        <v>-2</v>
      </c>
      <c r="AG45" s="110">
        <v>85</v>
      </c>
      <c r="AH45" s="111">
        <v>48</v>
      </c>
      <c r="AI45" s="113">
        <v>37</v>
      </c>
      <c r="AJ45" s="114">
        <v>42</v>
      </c>
      <c r="AK45" s="115">
        <v>30</v>
      </c>
      <c r="AL45" s="115">
        <v>6</v>
      </c>
      <c r="AM45" s="116">
        <v>7</v>
      </c>
      <c r="AN45" s="110">
        <v>0</v>
      </c>
      <c r="AO45" s="112">
        <v>0</v>
      </c>
      <c r="AP45" s="117">
        <v>82</v>
      </c>
      <c r="AQ45" s="111">
        <v>43</v>
      </c>
      <c r="AR45" s="113">
        <v>39</v>
      </c>
      <c r="AS45" s="114">
        <v>34</v>
      </c>
      <c r="AT45" s="115">
        <v>33</v>
      </c>
      <c r="AU45" s="115">
        <v>7</v>
      </c>
      <c r="AV45" s="116">
        <v>5</v>
      </c>
      <c r="AW45" s="110">
        <v>2</v>
      </c>
      <c r="AX45" s="112">
        <v>1</v>
      </c>
      <c r="AY45" s="118">
        <v>-7</v>
      </c>
    </row>
    <row r="46" spans="1:51" x14ac:dyDescent="0.15">
      <c r="A46">
        <v>3</v>
      </c>
      <c r="B46">
        <v>214</v>
      </c>
      <c r="C46" s="152" t="s">
        <v>73</v>
      </c>
      <c r="D46" s="24" t="s">
        <v>51</v>
      </c>
      <c r="E46" s="149">
        <v>101.8</v>
      </c>
      <c r="F46" s="150">
        <v>96755</v>
      </c>
      <c r="G46" s="103">
        <v>221994</v>
      </c>
      <c r="H46" s="103">
        <v>101542</v>
      </c>
      <c r="I46" s="103">
        <v>120452</v>
      </c>
      <c r="J46" s="104">
        <v>-81</v>
      </c>
      <c r="K46" s="105">
        <v>-46</v>
      </c>
      <c r="L46" s="106">
        <v>-35</v>
      </c>
      <c r="M46" s="104">
        <v>-74</v>
      </c>
      <c r="N46" s="105">
        <v>-25</v>
      </c>
      <c r="O46" s="151">
        <v>-49</v>
      </c>
      <c r="P46" s="104">
        <v>110</v>
      </c>
      <c r="Q46" s="105">
        <v>62</v>
      </c>
      <c r="R46" s="106">
        <v>48</v>
      </c>
      <c r="S46" s="107">
        <v>62</v>
      </c>
      <c r="T46" s="108">
        <v>48</v>
      </c>
      <c r="U46" s="108">
        <v>0</v>
      </c>
      <c r="V46" s="109">
        <v>0</v>
      </c>
      <c r="W46" s="104">
        <v>184</v>
      </c>
      <c r="X46" s="105">
        <v>87</v>
      </c>
      <c r="Y46" s="106">
        <v>97</v>
      </c>
      <c r="Z46" s="107">
        <v>83</v>
      </c>
      <c r="AA46" s="108">
        <v>96</v>
      </c>
      <c r="AB46" s="108">
        <v>4</v>
      </c>
      <c r="AC46" s="109">
        <v>1</v>
      </c>
      <c r="AD46" s="110">
        <v>-7</v>
      </c>
      <c r="AE46" s="111">
        <v>-21</v>
      </c>
      <c r="AF46" s="112">
        <v>14</v>
      </c>
      <c r="AG46" s="110">
        <v>614</v>
      </c>
      <c r="AH46" s="111">
        <v>291</v>
      </c>
      <c r="AI46" s="113">
        <v>323</v>
      </c>
      <c r="AJ46" s="114">
        <v>264</v>
      </c>
      <c r="AK46" s="115">
        <v>292</v>
      </c>
      <c r="AL46" s="115">
        <v>23</v>
      </c>
      <c r="AM46" s="116">
        <v>29</v>
      </c>
      <c r="AN46" s="110">
        <v>4</v>
      </c>
      <c r="AO46" s="112">
        <v>2</v>
      </c>
      <c r="AP46" s="117">
        <v>621</v>
      </c>
      <c r="AQ46" s="111">
        <v>312</v>
      </c>
      <c r="AR46" s="113">
        <v>309</v>
      </c>
      <c r="AS46" s="114">
        <v>257</v>
      </c>
      <c r="AT46" s="115">
        <v>279</v>
      </c>
      <c r="AU46" s="115">
        <v>55</v>
      </c>
      <c r="AV46" s="116">
        <v>30</v>
      </c>
      <c r="AW46" s="110">
        <v>0</v>
      </c>
      <c r="AX46" s="112">
        <v>0</v>
      </c>
      <c r="AY46" s="118">
        <v>-39</v>
      </c>
    </row>
    <row r="47" spans="1:51" x14ac:dyDescent="0.15">
      <c r="A47">
        <v>5</v>
      </c>
      <c r="B47">
        <v>215</v>
      </c>
      <c r="C47" s="152" t="s">
        <v>74</v>
      </c>
      <c r="D47" s="24"/>
      <c r="E47" s="149">
        <v>176.51</v>
      </c>
      <c r="F47" s="150">
        <v>30818</v>
      </c>
      <c r="G47" s="103">
        <v>72652</v>
      </c>
      <c r="H47" s="103">
        <v>34829</v>
      </c>
      <c r="I47" s="103">
        <v>37823</v>
      </c>
      <c r="J47" s="104">
        <v>-61</v>
      </c>
      <c r="K47" s="105">
        <v>-44</v>
      </c>
      <c r="L47" s="106">
        <v>-17</v>
      </c>
      <c r="M47" s="104">
        <v>-65</v>
      </c>
      <c r="N47" s="105">
        <v>-32</v>
      </c>
      <c r="O47" s="151">
        <v>-33</v>
      </c>
      <c r="P47" s="104">
        <v>27</v>
      </c>
      <c r="Q47" s="105">
        <v>17</v>
      </c>
      <c r="R47" s="106">
        <v>10</v>
      </c>
      <c r="S47" s="107">
        <v>16</v>
      </c>
      <c r="T47" s="108">
        <v>10</v>
      </c>
      <c r="U47" s="108">
        <v>1</v>
      </c>
      <c r="V47" s="109">
        <v>0</v>
      </c>
      <c r="W47" s="104">
        <v>92</v>
      </c>
      <c r="X47" s="105">
        <v>49</v>
      </c>
      <c r="Y47" s="106">
        <v>43</v>
      </c>
      <c r="Z47" s="107">
        <v>49</v>
      </c>
      <c r="AA47" s="108">
        <v>43</v>
      </c>
      <c r="AB47" s="108">
        <v>0</v>
      </c>
      <c r="AC47" s="109">
        <v>0</v>
      </c>
      <c r="AD47" s="110">
        <v>4</v>
      </c>
      <c r="AE47" s="111">
        <v>-12</v>
      </c>
      <c r="AF47" s="112">
        <v>16</v>
      </c>
      <c r="AG47" s="110">
        <v>201</v>
      </c>
      <c r="AH47" s="111">
        <v>94</v>
      </c>
      <c r="AI47" s="113">
        <v>107</v>
      </c>
      <c r="AJ47" s="114">
        <v>66</v>
      </c>
      <c r="AK47" s="115">
        <v>69</v>
      </c>
      <c r="AL47" s="115">
        <v>28</v>
      </c>
      <c r="AM47" s="116">
        <v>34</v>
      </c>
      <c r="AN47" s="110">
        <v>0</v>
      </c>
      <c r="AO47" s="112">
        <v>4</v>
      </c>
      <c r="AP47" s="117">
        <v>197</v>
      </c>
      <c r="AQ47" s="111">
        <v>106</v>
      </c>
      <c r="AR47" s="113">
        <v>91</v>
      </c>
      <c r="AS47" s="114">
        <v>72</v>
      </c>
      <c r="AT47" s="115">
        <v>67</v>
      </c>
      <c r="AU47" s="115">
        <v>34</v>
      </c>
      <c r="AV47" s="116">
        <v>22</v>
      </c>
      <c r="AW47" s="110">
        <v>0</v>
      </c>
      <c r="AX47" s="112">
        <v>2</v>
      </c>
      <c r="AY47" s="118">
        <v>14</v>
      </c>
    </row>
    <row r="48" spans="1:51" x14ac:dyDescent="0.15">
      <c r="A48">
        <v>4</v>
      </c>
      <c r="B48">
        <v>216</v>
      </c>
      <c r="C48" s="152" t="s">
        <v>75</v>
      </c>
      <c r="D48" s="24"/>
      <c r="E48" s="149">
        <v>34.380000000000003</v>
      </c>
      <c r="F48" s="150">
        <v>37225</v>
      </c>
      <c r="G48" s="103">
        <v>85150</v>
      </c>
      <c r="H48" s="103">
        <v>41040</v>
      </c>
      <c r="I48" s="103">
        <v>44110</v>
      </c>
      <c r="J48" s="104">
        <v>-28</v>
      </c>
      <c r="K48" s="105">
        <v>-18</v>
      </c>
      <c r="L48" s="106">
        <v>-10</v>
      </c>
      <c r="M48" s="104">
        <v>-31</v>
      </c>
      <c r="N48" s="105">
        <v>-11</v>
      </c>
      <c r="O48" s="151">
        <v>-20</v>
      </c>
      <c r="P48" s="104">
        <v>54</v>
      </c>
      <c r="Q48" s="105">
        <v>29</v>
      </c>
      <c r="R48" s="106">
        <v>25</v>
      </c>
      <c r="S48" s="107">
        <v>29</v>
      </c>
      <c r="T48" s="108">
        <v>25</v>
      </c>
      <c r="U48" s="108">
        <v>0</v>
      </c>
      <c r="V48" s="109">
        <v>0</v>
      </c>
      <c r="W48" s="104">
        <v>85</v>
      </c>
      <c r="X48" s="105">
        <v>40</v>
      </c>
      <c r="Y48" s="106">
        <v>45</v>
      </c>
      <c r="Z48" s="107">
        <v>40</v>
      </c>
      <c r="AA48" s="108">
        <v>45</v>
      </c>
      <c r="AB48" s="108">
        <v>0</v>
      </c>
      <c r="AC48" s="109">
        <v>0</v>
      </c>
      <c r="AD48" s="110">
        <v>3</v>
      </c>
      <c r="AE48" s="111">
        <v>-7</v>
      </c>
      <c r="AF48" s="112">
        <v>10</v>
      </c>
      <c r="AG48" s="110">
        <v>193</v>
      </c>
      <c r="AH48" s="111">
        <v>93</v>
      </c>
      <c r="AI48" s="113">
        <v>100</v>
      </c>
      <c r="AJ48" s="114">
        <v>81</v>
      </c>
      <c r="AK48" s="115">
        <v>83</v>
      </c>
      <c r="AL48" s="115">
        <v>11</v>
      </c>
      <c r="AM48" s="116">
        <v>17</v>
      </c>
      <c r="AN48" s="110">
        <v>1</v>
      </c>
      <c r="AO48" s="112">
        <v>0</v>
      </c>
      <c r="AP48" s="117">
        <v>190</v>
      </c>
      <c r="AQ48" s="111">
        <v>100</v>
      </c>
      <c r="AR48" s="113">
        <v>90</v>
      </c>
      <c r="AS48" s="114">
        <v>87</v>
      </c>
      <c r="AT48" s="115">
        <v>77</v>
      </c>
      <c r="AU48" s="115">
        <v>7</v>
      </c>
      <c r="AV48" s="116">
        <v>13</v>
      </c>
      <c r="AW48" s="110">
        <v>6</v>
      </c>
      <c r="AX48" s="112">
        <v>0</v>
      </c>
      <c r="AY48" s="118">
        <v>1</v>
      </c>
    </row>
    <row r="49" spans="1:51" x14ac:dyDescent="0.15">
      <c r="A49">
        <v>3</v>
      </c>
      <c r="B49" s="153">
        <v>217</v>
      </c>
      <c r="C49" s="152" t="s">
        <v>76</v>
      </c>
      <c r="D49" s="24"/>
      <c r="E49" s="149">
        <v>53.44</v>
      </c>
      <c r="F49" s="150">
        <v>64630</v>
      </c>
      <c r="G49" s="103">
        <v>149997</v>
      </c>
      <c r="H49" s="103">
        <v>69960</v>
      </c>
      <c r="I49" s="103">
        <v>80037</v>
      </c>
      <c r="J49" s="104">
        <v>1</v>
      </c>
      <c r="K49" s="105">
        <v>-4</v>
      </c>
      <c r="L49" s="106">
        <v>5</v>
      </c>
      <c r="M49" s="104">
        <v>-103</v>
      </c>
      <c r="N49" s="105">
        <v>-58</v>
      </c>
      <c r="O49" s="151">
        <v>-45</v>
      </c>
      <c r="P49" s="104">
        <v>62</v>
      </c>
      <c r="Q49" s="105">
        <v>35</v>
      </c>
      <c r="R49" s="106">
        <v>27</v>
      </c>
      <c r="S49" s="107">
        <v>35</v>
      </c>
      <c r="T49" s="108">
        <v>27</v>
      </c>
      <c r="U49" s="108">
        <v>0</v>
      </c>
      <c r="V49" s="109">
        <v>0</v>
      </c>
      <c r="W49" s="104">
        <v>165</v>
      </c>
      <c r="X49" s="105">
        <v>93</v>
      </c>
      <c r="Y49" s="106">
        <v>72</v>
      </c>
      <c r="Z49" s="107">
        <v>93</v>
      </c>
      <c r="AA49" s="108">
        <v>70</v>
      </c>
      <c r="AB49" s="108">
        <v>0</v>
      </c>
      <c r="AC49" s="109">
        <v>2</v>
      </c>
      <c r="AD49" s="110">
        <v>104</v>
      </c>
      <c r="AE49" s="111">
        <v>54</v>
      </c>
      <c r="AF49" s="112">
        <v>50</v>
      </c>
      <c r="AG49" s="110">
        <v>440</v>
      </c>
      <c r="AH49" s="111">
        <v>221</v>
      </c>
      <c r="AI49" s="113">
        <v>219</v>
      </c>
      <c r="AJ49" s="114">
        <v>175</v>
      </c>
      <c r="AK49" s="115">
        <v>205</v>
      </c>
      <c r="AL49" s="115">
        <v>46</v>
      </c>
      <c r="AM49" s="116">
        <v>14</v>
      </c>
      <c r="AN49" s="110">
        <v>0</v>
      </c>
      <c r="AO49" s="112">
        <v>0</v>
      </c>
      <c r="AP49" s="117">
        <v>336</v>
      </c>
      <c r="AQ49" s="111">
        <v>167</v>
      </c>
      <c r="AR49" s="113">
        <v>169</v>
      </c>
      <c r="AS49" s="114">
        <v>138</v>
      </c>
      <c r="AT49" s="115">
        <v>160</v>
      </c>
      <c r="AU49" s="115">
        <v>26</v>
      </c>
      <c r="AV49" s="116">
        <v>7</v>
      </c>
      <c r="AW49" s="110">
        <v>3</v>
      </c>
      <c r="AX49" s="112">
        <v>2</v>
      </c>
      <c r="AY49" s="118">
        <v>46</v>
      </c>
    </row>
    <row r="50" spans="1:51" x14ac:dyDescent="0.15">
      <c r="A50">
        <v>5</v>
      </c>
      <c r="B50">
        <v>218</v>
      </c>
      <c r="C50" s="152" t="s">
        <v>77</v>
      </c>
      <c r="D50" s="24" t="s">
        <v>51</v>
      </c>
      <c r="E50" s="149">
        <v>92.94</v>
      </c>
      <c r="F50" s="150">
        <v>18365</v>
      </c>
      <c r="G50" s="103">
        <v>46517</v>
      </c>
      <c r="H50" s="103">
        <v>22688</v>
      </c>
      <c r="I50" s="103">
        <v>23829</v>
      </c>
      <c r="J50" s="104">
        <v>-45</v>
      </c>
      <c r="K50" s="105">
        <v>-25</v>
      </c>
      <c r="L50" s="106">
        <v>-20</v>
      </c>
      <c r="M50" s="104">
        <v>-37</v>
      </c>
      <c r="N50" s="105">
        <v>-16</v>
      </c>
      <c r="O50" s="151">
        <v>-21</v>
      </c>
      <c r="P50" s="104">
        <v>20</v>
      </c>
      <c r="Q50" s="105">
        <v>8</v>
      </c>
      <c r="R50" s="106">
        <v>12</v>
      </c>
      <c r="S50" s="107">
        <v>8</v>
      </c>
      <c r="T50" s="108">
        <v>12</v>
      </c>
      <c r="U50" s="108">
        <v>0</v>
      </c>
      <c r="V50" s="109">
        <v>0</v>
      </c>
      <c r="W50" s="104">
        <v>57</v>
      </c>
      <c r="X50" s="105">
        <v>24</v>
      </c>
      <c r="Y50" s="106">
        <v>33</v>
      </c>
      <c r="Z50" s="107">
        <v>24</v>
      </c>
      <c r="AA50" s="108">
        <v>33</v>
      </c>
      <c r="AB50" s="108">
        <v>0</v>
      </c>
      <c r="AC50" s="109">
        <v>0</v>
      </c>
      <c r="AD50" s="110">
        <v>-8</v>
      </c>
      <c r="AE50" s="111">
        <v>-9</v>
      </c>
      <c r="AF50" s="112">
        <v>1</v>
      </c>
      <c r="AG50" s="110">
        <v>110</v>
      </c>
      <c r="AH50" s="111">
        <v>54</v>
      </c>
      <c r="AI50" s="113">
        <v>56</v>
      </c>
      <c r="AJ50" s="114">
        <v>39</v>
      </c>
      <c r="AK50" s="115">
        <v>37</v>
      </c>
      <c r="AL50" s="115">
        <v>15</v>
      </c>
      <c r="AM50" s="116">
        <v>19</v>
      </c>
      <c r="AN50" s="110">
        <v>0</v>
      </c>
      <c r="AO50" s="112">
        <v>0</v>
      </c>
      <c r="AP50" s="117">
        <v>118</v>
      </c>
      <c r="AQ50" s="111">
        <v>63</v>
      </c>
      <c r="AR50" s="113">
        <v>55</v>
      </c>
      <c r="AS50" s="114">
        <v>43</v>
      </c>
      <c r="AT50" s="115">
        <v>38</v>
      </c>
      <c r="AU50" s="115">
        <v>20</v>
      </c>
      <c r="AV50" s="116">
        <v>17</v>
      </c>
      <c r="AW50" s="110">
        <v>0</v>
      </c>
      <c r="AX50" s="112">
        <v>0</v>
      </c>
      <c r="AY50" s="118">
        <v>10</v>
      </c>
    </row>
    <row r="51" spans="1:51" x14ac:dyDescent="0.15">
      <c r="A51">
        <v>3</v>
      </c>
      <c r="B51">
        <v>219</v>
      </c>
      <c r="C51" s="152" t="s">
        <v>78</v>
      </c>
      <c r="D51" s="24"/>
      <c r="E51" s="149">
        <v>210.32</v>
      </c>
      <c r="F51" s="150">
        <v>42741</v>
      </c>
      <c r="G51" s="103">
        <v>105432</v>
      </c>
      <c r="H51" s="103">
        <v>50397</v>
      </c>
      <c r="I51" s="103">
        <v>55035</v>
      </c>
      <c r="J51" s="104">
        <v>-51</v>
      </c>
      <c r="K51" s="105">
        <v>-34</v>
      </c>
      <c r="L51" s="106">
        <v>-17</v>
      </c>
      <c r="M51" s="104">
        <v>-43</v>
      </c>
      <c r="N51" s="105">
        <v>-17</v>
      </c>
      <c r="O51" s="151">
        <v>-26</v>
      </c>
      <c r="P51" s="104">
        <v>36</v>
      </c>
      <c r="Q51" s="105">
        <v>16</v>
      </c>
      <c r="R51" s="106">
        <v>20</v>
      </c>
      <c r="S51" s="107">
        <v>16</v>
      </c>
      <c r="T51" s="108">
        <v>20</v>
      </c>
      <c r="U51" s="108">
        <v>0</v>
      </c>
      <c r="V51" s="109">
        <v>0</v>
      </c>
      <c r="W51" s="104">
        <v>79</v>
      </c>
      <c r="X51" s="105">
        <v>33</v>
      </c>
      <c r="Y51" s="106">
        <v>46</v>
      </c>
      <c r="Z51" s="107">
        <v>33</v>
      </c>
      <c r="AA51" s="108">
        <v>46</v>
      </c>
      <c r="AB51" s="108">
        <v>0</v>
      </c>
      <c r="AC51" s="109">
        <v>0</v>
      </c>
      <c r="AD51" s="110">
        <v>-8</v>
      </c>
      <c r="AE51" s="111">
        <v>-17</v>
      </c>
      <c r="AF51" s="112">
        <v>9</v>
      </c>
      <c r="AG51" s="110">
        <v>228</v>
      </c>
      <c r="AH51" s="111">
        <v>109</v>
      </c>
      <c r="AI51" s="113">
        <v>119</v>
      </c>
      <c r="AJ51" s="114">
        <v>93</v>
      </c>
      <c r="AK51" s="115">
        <v>92</v>
      </c>
      <c r="AL51" s="115">
        <v>14</v>
      </c>
      <c r="AM51" s="116">
        <v>25</v>
      </c>
      <c r="AN51" s="110">
        <v>2</v>
      </c>
      <c r="AO51" s="112">
        <v>2</v>
      </c>
      <c r="AP51" s="117">
        <v>236</v>
      </c>
      <c r="AQ51" s="111">
        <v>126</v>
      </c>
      <c r="AR51" s="113">
        <v>110</v>
      </c>
      <c r="AS51" s="114">
        <v>114</v>
      </c>
      <c r="AT51" s="115">
        <v>98</v>
      </c>
      <c r="AU51" s="115">
        <v>12</v>
      </c>
      <c r="AV51" s="116">
        <v>11</v>
      </c>
      <c r="AW51" s="110">
        <v>0</v>
      </c>
      <c r="AX51" s="112">
        <v>1</v>
      </c>
      <c r="AY51" s="118">
        <v>14</v>
      </c>
    </row>
    <row r="52" spans="1:51" x14ac:dyDescent="0.15">
      <c r="A52">
        <v>5</v>
      </c>
      <c r="B52">
        <v>220</v>
      </c>
      <c r="C52" s="152" t="s">
        <v>79</v>
      </c>
      <c r="D52" s="24" t="s">
        <v>51</v>
      </c>
      <c r="E52" s="149">
        <v>150.97999999999999</v>
      </c>
      <c r="F52" s="150">
        <v>16422</v>
      </c>
      <c r="G52" s="103">
        <v>41005</v>
      </c>
      <c r="H52" s="103">
        <v>20255</v>
      </c>
      <c r="I52" s="103">
        <v>20750</v>
      </c>
      <c r="J52" s="104">
        <v>-52</v>
      </c>
      <c r="K52" s="105">
        <v>-11</v>
      </c>
      <c r="L52" s="106">
        <v>-41</v>
      </c>
      <c r="M52" s="104">
        <v>-40</v>
      </c>
      <c r="N52" s="105">
        <v>-16</v>
      </c>
      <c r="O52" s="151">
        <v>-24</v>
      </c>
      <c r="P52" s="104">
        <v>11</v>
      </c>
      <c r="Q52" s="105">
        <v>4</v>
      </c>
      <c r="R52" s="106">
        <v>7</v>
      </c>
      <c r="S52" s="107">
        <v>4</v>
      </c>
      <c r="T52" s="108">
        <v>7</v>
      </c>
      <c r="U52" s="108">
        <v>0</v>
      </c>
      <c r="V52" s="109">
        <v>0</v>
      </c>
      <c r="W52" s="104">
        <v>51</v>
      </c>
      <c r="X52" s="105">
        <v>20</v>
      </c>
      <c r="Y52" s="106">
        <v>31</v>
      </c>
      <c r="Z52" s="107">
        <v>20</v>
      </c>
      <c r="AA52" s="108">
        <v>31</v>
      </c>
      <c r="AB52" s="108">
        <v>0</v>
      </c>
      <c r="AC52" s="109">
        <v>0</v>
      </c>
      <c r="AD52" s="110">
        <v>-12</v>
      </c>
      <c r="AE52" s="111">
        <v>5</v>
      </c>
      <c r="AF52" s="112">
        <v>-17</v>
      </c>
      <c r="AG52" s="110">
        <v>95</v>
      </c>
      <c r="AH52" s="111">
        <v>62</v>
      </c>
      <c r="AI52" s="113">
        <v>33</v>
      </c>
      <c r="AJ52" s="114">
        <v>36</v>
      </c>
      <c r="AK52" s="115">
        <v>29</v>
      </c>
      <c r="AL52" s="115">
        <v>25</v>
      </c>
      <c r="AM52" s="116">
        <v>4</v>
      </c>
      <c r="AN52" s="110">
        <v>1</v>
      </c>
      <c r="AO52" s="112">
        <v>0</v>
      </c>
      <c r="AP52" s="117">
        <v>107</v>
      </c>
      <c r="AQ52" s="111">
        <v>57</v>
      </c>
      <c r="AR52" s="113">
        <v>50</v>
      </c>
      <c r="AS52" s="114">
        <v>39</v>
      </c>
      <c r="AT52" s="115">
        <v>30</v>
      </c>
      <c r="AU52" s="115">
        <v>17</v>
      </c>
      <c r="AV52" s="116">
        <v>20</v>
      </c>
      <c r="AW52" s="110">
        <v>1</v>
      </c>
      <c r="AX52" s="112">
        <v>0</v>
      </c>
      <c r="AY52" s="118">
        <v>-12</v>
      </c>
    </row>
    <row r="53" spans="1:51" x14ac:dyDescent="0.15">
      <c r="A53">
        <v>9</v>
      </c>
      <c r="B53">
        <v>221</v>
      </c>
      <c r="C53" s="152" t="s">
        <v>80</v>
      </c>
      <c r="D53" s="24"/>
      <c r="E53" s="149">
        <v>377.59</v>
      </c>
      <c r="F53" s="150">
        <v>15942</v>
      </c>
      <c r="G53" s="103">
        <v>38331</v>
      </c>
      <c r="H53" s="103">
        <v>18226</v>
      </c>
      <c r="I53" s="103">
        <v>20105</v>
      </c>
      <c r="J53" s="104">
        <v>-8</v>
      </c>
      <c r="K53" s="105">
        <v>-15</v>
      </c>
      <c r="L53" s="106">
        <v>7</v>
      </c>
      <c r="M53" s="104">
        <v>-14</v>
      </c>
      <c r="N53" s="105">
        <v>-13</v>
      </c>
      <c r="O53" s="151">
        <v>-1</v>
      </c>
      <c r="P53" s="104">
        <v>29</v>
      </c>
      <c r="Q53" s="105">
        <v>12</v>
      </c>
      <c r="R53" s="106">
        <v>17</v>
      </c>
      <c r="S53" s="107">
        <v>10</v>
      </c>
      <c r="T53" s="108">
        <v>17</v>
      </c>
      <c r="U53" s="108">
        <v>2</v>
      </c>
      <c r="V53" s="109">
        <v>0</v>
      </c>
      <c r="W53" s="104">
        <v>43</v>
      </c>
      <c r="X53" s="105">
        <v>25</v>
      </c>
      <c r="Y53" s="106">
        <v>18</v>
      </c>
      <c r="Z53" s="107">
        <v>24</v>
      </c>
      <c r="AA53" s="108">
        <v>18</v>
      </c>
      <c r="AB53" s="108">
        <v>1</v>
      </c>
      <c r="AC53" s="109">
        <v>0</v>
      </c>
      <c r="AD53" s="110">
        <v>6</v>
      </c>
      <c r="AE53" s="111">
        <v>-2</v>
      </c>
      <c r="AF53" s="112">
        <v>8</v>
      </c>
      <c r="AG53" s="110">
        <v>101</v>
      </c>
      <c r="AH53" s="111">
        <v>42</v>
      </c>
      <c r="AI53" s="113">
        <v>59</v>
      </c>
      <c r="AJ53" s="114">
        <v>33</v>
      </c>
      <c r="AK53" s="115">
        <v>36</v>
      </c>
      <c r="AL53" s="115">
        <v>9</v>
      </c>
      <c r="AM53" s="116">
        <v>23</v>
      </c>
      <c r="AN53" s="110">
        <v>0</v>
      </c>
      <c r="AO53" s="112">
        <v>0</v>
      </c>
      <c r="AP53" s="117">
        <v>95</v>
      </c>
      <c r="AQ53" s="111">
        <v>44</v>
      </c>
      <c r="AR53" s="113">
        <v>51</v>
      </c>
      <c r="AS53" s="114">
        <v>32</v>
      </c>
      <c r="AT53" s="115">
        <v>35</v>
      </c>
      <c r="AU53" s="115">
        <v>12</v>
      </c>
      <c r="AV53" s="116">
        <v>16</v>
      </c>
      <c r="AW53" s="110">
        <v>0</v>
      </c>
      <c r="AX53" s="112">
        <v>0</v>
      </c>
      <c r="AY53" s="118">
        <v>-3</v>
      </c>
    </row>
    <row r="54" spans="1:51" x14ac:dyDescent="0.15">
      <c r="A54">
        <v>8</v>
      </c>
      <c r="B54">
        <v>222</v>
      </c>
      <c r="C54" s="152" t="s">
        <v>81</v>
      </c>
      <c r="D54" s="24"/>
      <c r="E54" s="149">
        <v>422.91</v>
      </c>
      <c r="F54" s="150">
        <v>8176</v>
      </c>
      <c r="G54" s="102">
        <v>20720</v>
      </c>
      <c r="H54" s="102">
        <v>9928</v>
      </c>
      <c r="I54" s="102">
        <v>10792</v>
      </c>
      <c r="J54" s="104">
        <v>-14</v>
      </c>
      <c r="K54" s="105">
        <v>-12</v>
      </c>
      <c r="L54" s="106">
        <v>-2</v>
      </c>
      <c r="M54" s="104">
        <v>-11</v>
      </c>
      <c r="N54" s="105">
        <v>-2</v>
      </c>
      <c r="O54" s="151">
        <v>-9</v>
      </c>
      <c r="P54" s="104">
        <v>8</v>
      </c>
      <c r="Q54" s="105">
        <v>7</v>
      </c>
      <c r="R54" s="106">
        <v>1</v>
      </c>
      <c r="S54" s="107">
        <v>7</v>
      </c>
      <c r="T54" s="108">
        <v>1</v>
      </c>
      <c r="U54" s="108">
        <v>0</v>
      </c>
      <c r="V54" s="109">
        <v>0</v>
      </c>
      <c r="W54" s="104">
        <v>19</v>
      </c>
      <c r="X54" s="105">
        <v>9</v>
      </c>
      <c r="Y54" s="106">
        <v>10</v>
      </c>
      <c r="Z54" s="107">
        <v>9</v>
      </c>
      <c r="AA54" s="108">
        <v>10</v>
      </c>
      <c r="AB54" s="108">
        <v>0</v>
      </c>
      <c r="AC54" s="109">
        <v>0</v>
      </c>
      <c r="AD54" s="110">
        <v>-3</v>
      </c>
      <c r="AE54" s="111">
        <v>-10</v>
      </c>
      <c r="AF54" s="112">
        <v>7</v>
      </c>
      <c r="AG54" s="110">
        <v>20</v>
      </c>
      <c r="AH54" s="111">
        <v>6</v>
      </c>
      <c r="AI54" s="113">
        <v>14</v>
      </c>
      <c r="AJ54" s="114">
        <v>6</v>
      </c>
      <c r="AK54" s="115">
        <v>9</v>
      </c>
      <c r="AL54" s="115">
        <v>0</v>
      </c>
      <c r="AM54" s="116">
        <v>5</v>
      </c>
      <c r="AN54" s="110">
        <v>0</v>
      </c>
      <c r="AO54" s="112">
        <v>0</v>
      </c>
      <c r="AP54" s="117">
        <v>23</v>
      </c>
      <c r="AQ54" s="111">
        <v>16</v>
      </c>
      <c r="AR54" s="113">
        <v>7</v>
      </c>
      <c r="AS54" s="114">
        <v>14</v>
      </c>
      <c r="AT54" s="115">
        <v>6</v>
      </c>
      <c r="AU54" s="115">
        <v>2</v>
      </c>
      <c r="AV54" s="116">
        <v>1</v>
      </c>
      <c r="AW54" s="110">
        <v>0</v>
      </c>
      <c r="AX54" s="112">
        <v>0</v>
      </c>
      <c r="AY54" s="118">
        <v>0</v>
      </c>
    </row>
    <row r="55" spans="1:51" x14ac:dyDescent="0.15">
      <c r="A55">
        <v>9</v>
      </c>
      <c r="B55">
        <v>223</v>
      </c>
      <c r="C55" s="152" t="s">
        <v>82</v>
      </c>
      <c r="D55" s="24"/>
      <c r="E55" s="149">
        <v>493.21</v>
      </c>
      <c r="F55" s="150">
        <v>23456</v>
      </c>
      <c r="G55" s="103">
        <v>59043</v>
      </c>
      <c r="H55" s="103">
        <v>28448</v>
      </c>
      <c r="I55" s="103">
        <v>30595</v>
      </c>
      <c r="J55" s="104">
        <v>-45</v>
      </c>
      <c r="K55" s="105">
        <v>-37</v>
      </c>
      <c r="L55" s="106">
        <v>-8</v>
      </c>
      <c r="M55" s="104">
        <v>-61</v>
      </c>
      <c r="N55" s="105">
        <v>-32</v>
      </c>
      <c r="O55" s="151">
        <v>-29</v>
      </c>
      <c r="P55" s="104">
        <v>28</v>
      </c>
      <c r="Q55" s="105">
        <v>13</v>
      </c>
      <c r="R55" s="106">
        <v>15</v>
      </c>
      <c r="S55" s="107">
        <v>12</v>
      </c>
      <c r="T55" s="108">
        <v>15</v>
      </c>
      <c r="U55" s="108">
        <v>1</v>
      </c>
      <c r="V55" s="109">
        <v>0</v>
      </c>
      <c r="W55" s="104">
        <v>89</v>
      </c>
      <c r="X55" s="105">
        <v>45</v>
      </c>
      <c r="Y55" s="106">
        <v>44</v>
      </c>
      <c r="Z55" s="107">
        <v>45</v>
      </c>
      <c r="AA55" s="108">
        <v>43</v>
      </c>
      <c r="AB55" s="108">
        <v>0</v>
      </c>
      <c r="AC55" s="109">
        <v>1</v>
      </c>
      <c r="AD55" s="110">
        <v>16</v>
      </c>
      <c r="AE55" s="111">
        <v>-5</v>
      </c>
      <c r="AF55" s="112">
        <v>21</v>
      </c>
      <c r="AG55" s="110">
        <v>111</v>
      </c>
      <c r="AH55" s="111">
        <v>48</v>
      </c>
      <c r="AI55" s="113">
        <v>63</v>
      </c>
      <c r="AJ55" s="114">
        <v>36</v>
      </c>
      <c r="AK55" s="115">
        <v>38</v>
      </c>
      <c r="AL55" s="115">
        <v>11</v>
      </c>
      <c r="AM55" s="116">
        <v>25</v>
      </c>
      <c r="AN55" s="110">
        <v>1</v>
      </c>
      <c r="AO55" s="112">
        <v>0</v>
      </c>
      <c r="AP55" s="117">
        <v>95</v>
      </c>
      <c r="AQ55" s="111">
        <v>53</v>
      </c>
      <c r="AR55" s="113">
        <v>42</v>
      </c>
      <c r="AS55" s="114">
        <v>37</v>
      </c>
      <c r="AT55" s="115">
        <v>32</v>
      </c>
      <c r="AU55" s="115">
        <v>15</v>
      </c>
      <c r="AV55" s="116">
        <v>9</v>
      </c>
      <c r="AW55" s="110">
        <v>1</v>
      </c>
      <c r="AX55" s="112">
        <v>1</v>
      </c>
      <c r="AY55" s="118">
        <v>-9</v>
      </c>
    </row>
    <row r="56" spans="1:51" x14ac:dyDescent="0.15">
      <c r="A56">
        <v>10</v>
      </c>
      <c r="B56">
        <v>224</v>
      </c>
      <c r="C56" s="152" t="s">
        <v>83</v>
      </c>
      <c r="D56" s="24"/>
      <c r="E56" s="149">
        <v>229.01</v>
      </c>
      <c r="F56" s="150">
        <v>17329</v>
      </c>
      <c r="G56" s="103">
        <v>42099</v>
      </c>
      <c r="H56" s="103">
        <v>20101</v>
      </c>
      <c r="I56" s="103">
        <v>21998</v>
      </c>
      <c r="J56" s="104">
        <v>10</v>
      </c>
      <c r="K56" s="105">
        <v>19</v>
      </c>
      <c r="L56" s="106">
        <v>-9</v>
      </c>
      <c r="M56" s="104">
        <v>-37</v>
      </c>
      <c r="N56" s="105">
        <v>-12</v>
      </c>
      <c r="O56" s="151">
        <v>-25</v>
      </c>
      <c r="P56" s="104">
        <v>19</v>
      </c>
      <c r="Q56" s="105">
        <v>11</v>
      </c>
      <c r="R56" s="106">
        <v>8</v>
      </c>
      <c r="S56" s="107">
        <v>11</v>
      </c>
      <c r="T56" s="108">
        <v>8</v>
      </c>
      <c r="U56" s="108">
        <v>0</v>
      </c>
      <c r="V56" s="109">
        <v>0</v>
      </c>
      <c r="W56" s="104">
        <v>56</v>
      </c>
      <c r="X56" s="105">
        <v>23</v>
      </c>
      <c r="Y56" s="106">
        <v>33</v>
      </c>
      <c r="Z56" s="107">
        <v>23</v>
      </c>
      <c r="AA56" s="108">
        <v>33</v>
      </c>
      <c r="AB56" s="108">
        <v>0</v>
      </c>
      <c r="AC56" s="109">
        <v>0</v>
      </c>
      <c r="AD56" s="110">
        <v>47</v>
      </c>
      <c r="AE56" s="111">
        <v>31</v>
      </c>
      <c r="AF56" s="112">
        <v>16</v>
      </c>
      <c r="AG56" s="110">
        <v>117</v>
      </c>
      <c r="AH56" s="111">
        <v>59</v>
      </c>
      <c r="AI56" s="113">
        <v>58</v>
      </c>
      <c r="AJ56" s="114">
        <v>37</v>
      </c>
      <c r="AK56" s="115">
        <v>29</v>
      </c>
      <c r="AL56" s="115">
        <v>22</v>
      </c>
      <c r="AM56" s="116">
        <v>28</v>
      </c>
      <c r="AN56" s="110">
        <v>0</v>
      </c>
      <c r="AO56" s="112">
        <v>1</v>
      </c>
      <c r="AP56" s="117">
        <v>70</v>
      </c>
      <c r="AQ56" s="111">
        <v>28</v>
      </c>
      <c r="AR56" s="113">
        <v>42</v>
      </c>
      <c r="AS56" s="114">
        <v>21</v>
      </c>
      <c r="AT56" s="115">
        <v>29</v>
      </c>
      <c r="AU56" s="115">
        <v>6</v>
      </c>
      <c r="AV56" s="116">
        <v>11</v>
      </c>
      <c r="AW56" s="110">
        <v>1</v>
      </c>
      <c r="AX56" s="112">
        <v>2</v>
      </c>
      <c r="AY56" s="118">
        <v>22</v>
      </c>
    </row>
    <row r="57" spans="1:51" x14ac:dyDescent="0.15">
      <c r="A57">
        <v>8</v>
      </c>
      <c r="B57">
        <v>225</v>
      </c>
      <c r="C57" s="152" t="s">
        <v>84</v>
      </c>
      <c r="D57" s="24"/>
      <c r="E57" s="149">
        <v>403.06</v>
      </c>
      <c r="F57" s="150">
        <v>11350</v>
      </c>
      <c r="G57" s="103">
        <v>27396</v>
      </c>
      <c r="H57" s="103">
        <v>13165</v>
      </c>
      <c r="I57" s="103">
        <v>14231</v>
      </c>
      <c r="J57" s="104">
        <v>-45</v>
      </c>
      <c r="K57" s="105">
        <v>-25</v>
      </c>
      <c r="L57" s="106">
        <v>-20</v>
      </c>
      <c r="M57" s="104">
        <v>-33</v>
      </c>
      <c r="N57" s="105">
        <v>-17</v>
      </c>
      <c r="O57" s="151">
        <v>-16</v>
      </c>
      <c r="P57" s="104">
        <v>9</v>
      </c>
      <c r="Q57" s="105">
        <v>5</v>
      </c>
      <c r="R57" s="106">
        <v>4</v>
      </c>
      <c r="S57" s="107">
        <v>5</v>
      </c>
      <c r="T57" s="108">
        <v>4</v>
      </c>
      <c r="U57" s="108">
        <v>0</v>
      </c>
      <c r="V57" s="109">
        <v>0</v>
      </c>
      <c r="W57" s="104">
        <v>42</v>
      </c>
      <c r="X57" s="105">
        <v>22</v>
      </c>
      <c r="Y57" s="106">
        <v>20</v>
      </c>
      <c r="Z57" s="107">
        <v>22</v>
      </c>
      <c r="AA57" s="108">
        <v>20</v>
      </c>
      <c r="AB57" s="108">
        <v>0</v>
      </c>
      <c r="AC57" s="109">
        <v>0</v>
      </c>
      <c r="AD57" s="110">
        <v>-12</v>
      </c>
      <c r="AE57" s="111">
        <v>-8</v>
      </c>
      <c r="AF57" s="112">
        <v>-4</v>
      </c>
      <c r="AG57" s="110">
        <v>36</v>
      </c>
      <c r="AH57" s="111">
        <v>18</v>
      </c>
      <c r="AI57" s="113">
        <v>18</v>
      </c>
      <c r="AJ57" s="114">
        <v>15</v>
      </c>
      <c r="AK57" s="115">
        <v>14</v>
      </c>
      <c r="AL57" s="115">
        <v>3</v>
      </c>
      <c r="AM57" s="116">
        <v>4</v>
      </c>
      <c r="AN57" s="110">
        <v>0</v>
      </c>
      <c r="AO57" s="112">
        <v>0</v>
      </c>
      <c r="AP57" s="117">
        <v>48</v>
      </c>
      <c r="AQ57" s="111">
        <v>26</v>
      </c>
      <c r="AR57" s="113">
        <v>22</v>
      </c>
      <c r="AS57" s="114">
        <v>26</v>
      </c>
      <c r="AT57" s="115">
        <v>18</v>
      </c>
      <c r="AU57" s="115">
        <v>0</v>
      </c>
      <c r="AV57" s="116">
        <v>4</v>
      </c>
      <c r="AW57" s="110">
        <v>0</v>
      </c>
      <c r="AX57" s="112">
        <v>0</v>
      </c>
      <c r="AY57" s="118">
        <v>-5</v>
      </c>
    </row>
    <row r="58" spans="1:51" x14ac:dyDescent="0.15">
      <c r="A58">
        <v>10</v>
      </c>
      <c r="B58">
        <v>226</v>
      </c>
      <c r="C58" s="152" t="s">
        <v>85</v>
      </c>
      <c r="D58" s="24"/>
      <c r="E58" s="149">
        <v>184.24</v>
      </c>
      <c r="F58" s="150">
        <v>17882</v>
      </c>
      <c r="G58" s="102">
        <v>40792</v>
      </c>
      <c r="H58" s="102">
        <v>19285</v>
      </c>
      <c r="I58" s="103">
        <v>21507</v>
      </c>
      <c r="J58" s="104">
        <v>-76</v>
      </c>
      <c r="K58" s="105">
        <v>-29</v>
      </c>
      <c r="L58" s="106">
        <v>-47</v>
      </c>
      <c r="M58" s="104">
        <v>-42</v>
      </c>
      <c r="N58" s="105">
        <v>-25</v>
      </c>
      <c r="O58" s="151">
        <v>-17</v>
      </c>
      <c r="P58" s="104">
        <v>12</v>
      </c>
      <c r="Q58" s="105">
        <v>4</v>
      </c>
      <c r="R58" s="106">
        <v>8</v>
      </c>
      <c r="S58" s="107">
        <v>4</v>
      </c>
      <c r="T58" s="108">
        <v>8</v>
      </c>
      <c r="U58" s="108">
        <v>0</v>
      </c>
      <c r="V58" s="109">
        <v>0</v>
      </c>
      <c r="W58" s="104">
        <v>54</v>
      </c>
      <c r="X58" s="105">
        <v>29</v>
      </c>
      <c r="Y58" s="106">
        <v>25</v>
      </c>
      <c r="Z58" s="107">
        <v>29</v>
      </c>
      <c r="AA58" s="108">
        <v>25</v>
      </c>
      <c r="AB58" s="108">
        <v>0</v>
      </c>
      <c r="AC58" s="109">
        <v>0</v>
      </c>
      <c r="AD58" s="110">
        <v>-34</v>
      </c>
      <c r="AE58" s="111">
        <v>-4</v>
      </c>
      <c r="AF58" s="112">
        <v>-30</v>
      </c>
      <c r="AG58" s="110">
        <v>98</v>
      </c>
      <c r="AH58" s="111">
        <v>51</v>
      </c>
      <c r="AI58" s="113">
        <v>47</v>
      </c>
      <c r="AJ58" s="114">
        <v>32</v>
      </c>
      <c r="AK58" s="115">
        <v>34</v>
      </c>
      <c r="AL58" s="115">
        <v>19</v>
      </c>
      <c r="AM58" s="116">
        <v>13</v>
      </c>
      <c r="AN58" s="110">
        <v>0</v>
      </c>
      <c r="AO58" s="112">
        <v>0</v>
      </c>
      <c r="AP58" s="117">
        <v>132</v>
      </c>
      <c r="AQ58" s="111">
        <v>55</v>
      </c>
      <c r="AR58" s="113">
        <v>77</v>
      </c>
      <c r="AS58" s="114">
        <v>36</v>
      </c>
      <c r="AT58" s="115">
        <v>65</v>
      </c>
      <c r="AU58" s="115">
        <v>18</v>
      </c>
      <c r="AV58" s="116">
        <v>11</v>
      </c>
      <c r="AW58" s="110">
        <v>1</v>
      </c>
      <c r="AX58" s="112">
        <v>1</v>
      </c>
      <c r="AY58" s="118">
        <v>-25</v>
      </c>
    </row>
    <row r="59" spans="1:51" s="154" customFormat="1" x14ac:dyDescent="0.15">
      <c r="A59">
        <v>7</v>
      </c>
      <c r="B59">
        <v>227</v>
      </c>
      <c r="C59" s="152" t="s">
        <v>86</v>
      </c>
      <c r="D59" s="24"/>
      <c r="E59" s="149">
        <v>658.54</v>
      </c>
      <c r="F59" s="150">
        <v>12839</v>
      </c>
      <c r="G59" s="103">
        <v>32585</v>
      </c>
      <c r="H59" s="103">
        <v>15589</v>
      </c>
      <c r="I59" s="103">
        <v>16996</v>
      </c>
      <c r="J59" s="104">
        <v>-33</v>
      </c>
      <c r="K59" s="105">
        <v>-12</v>
      </c>
      <c r="L59" s="106">
        <v>-21</v>
      </c>
      <c r="M59" s="104">
        <v>-32</v>
      </c>
      <c r="N59" s="105">
        <v>-14</v>
      </c>
      <c r="O59" s="151">
        <v>-18</v>
      </c>
      <c r="P59" s="104">
        <v>15</v>
      </c>
      <c r="Q59" s="105">
        <v>6</v>
      </c>
      <c r="R59" s="106">
        <v>9</v>
      </c>
      <c r="S59" s="107">
        <v>6</v>
      </c>
      <c r="T59" s="108">
        <v>9</v>
      </c>
      <c r="U59" s="108">
        <v>0</v>
      </c>
      <c r="V59" s="109">
        <v>0</v>
      </c>
      <c r="W59" s="104">
        <v>47</v>
      </c>
      <c r="X59" s="105">
        <v>20</v>
      </c>
      <c r="Y59" s="106">
        <v>27</v>
      </c>
      <c r="Z59" s="107">
        <v>20</v>
      </c>
      <c r="AA59" s="108">
        <v>27</v>
      </c>
      <c r="AB59" s="108">
        <v>0</v>
      </c>
      <c r="AC59" s="109">
        <v>0</v>
      </c>
      <c r="AD59" s="104">
        <v>-1</v>
      </c>
      <c r="AE59" s="105">
        <v>2</v>
      </c>
      <c r="AF59" s="106">
        <v>-3</v>
      </c>
      <c r="AG59" s="104">
        <v>56</v>
      </c>
      <c r="AH59" s="105">
        <v>30</v>
      </c>
      <c r="AI59" s="151">
        <v>26</v>
      </c>
      <c r="AJ59" s="107">
        <v>23</v>
      </c>
      <c r="AK59" s="108">
        <v>22</v>
      </c>
      <c r="AL59" s="108">
        <v>7</v>
      </c>
      <c r="AM59" s="109">
        <v>4</v>
      </c>
      <c r="AN59" s="104">
        <v>0</v>
      </c>
      <c r="AO59" s="106">
        <v>0</v>
      </c>
      <c r="AP59" s="118">
        <v>57</v>
      </c>
      <c r="AQ59" s="105">
        <v>28</v>
      </c>
      <c r="AR59" s="151">
        <v>29</v>
      </c>
      <c r="AS59" s="107">
        <v>20</v>
      </c>
      <c r="AT59" s="108">
        <v>26</v>
      </c>
      <c r="AU59" s="108">
        <v>8</v>
      </c>
      <c r="AV59" s="109">
        <v>3</v>
      </c>
      <c r="AW59" s="104">
        <v>0</v>
      </c>
      <c r="AX59" s="106">
        <v>0</v>
      </c>
      <c r="AY59" s="118">
        <v>-2</v>
      </c>
    </row>
    <row r="60" spans="1:51" x14ac:dyDescent="0.15">
      <c r="A60">
        <v>5</v>
      </c>
      <c r="B60" s="2">
        <v>228</v>
      </c>
      <c r="C60" s="152" t="s">
        <v>87</v>
      </c>
      <c r="D60" s="155"/>
      <c r="E60" s="149">
        <v>157.55000000000001</v>
      </c>
      <c r="F60" s="150">
        <v>17465</v>
      </c>
      <c r="G60" s="103">
        <v>40086</v>
      </c>
      <c r="H60" s="103">
        <v>19779</v>
      </c>
      <c r="I60" s="103">
        <v>20307</v>
      </c>
      <c r="J60" s="104">
        <v>-35</v>
      </c>
      <c r="K60" s="105">
        <v>-15</v>
      </c>
      <c r="L60" s="106">
        <v>-20</v>
      </c>
      <c r="M60" s="104">
        <v>-13</v>
      </c>
      <c r="N60" s="105">
        <v>-7</v>
      </c>
      <c r="O60" s="151">
        <v>-6</v>
      </c>
      <c r="P60" s="104">
        <v>23</v>
      </c>
      <c r="Q60" s="105">
        <v>9</v>
      </c>
      <c r="R60" s="106">
        <v>14</v>
      </c>
      <c r="S60" s="107">
        <v>8</v>
      </c>
      <c r="T60" s="108">
        <v>13</v>
      </c>
      <c r="U60" s="108">
        <v>1</v>
      </c>
      <c r="V60" s="109">
        <v>1</v>
      </c>
      <c r="W60" s="104">
        <v>36</v>
      </c>
      <c r="X60" s="105">
        <v>16</v>
      </c>
      <c r="Y60" s="106">
        <v>20</v>
      </c>
      <c r="Z60" s="107">
        <v>16</v>
      </c>
      <c r="AA60" s="108">
        <v>20</v>
      </c>
      <c r="AB60" s="108">
        <v>0</v>
      </c>
      <c r="AC60" s="109">
        <v>0</v>
      </c>
      <c r="AD60" s="104">
        <v>-22</v>
      </c>
      <c r="AE60" s="105">
        <v>-8</v>
      </c>
      <c r="AF60" s="106">
        <v>-14</v>
      </c>
      <c r="AG60" s="104">
        <v>140</v>
      </c>
      <c r="AH60" s="105">
        <v>76</v>
      </c>
      <c r="AI60" s="151">
        <v>64</v>
      </c>
      <c r="AJ60" s="107">
        <v>47</v>
      </c>
      <c r="AK60" s="108">
        <v>27</v>
      </c>
      <c r="AL60" s="108">
        <v>29</v>
      </c>
      <c r="AM60" s="109">
        <v>37</v>
      </c>
      <c r="AN60" s="104">
        <v>0</v>
      </c>
      <c r="AO60" s="106">
        <v>0</v>
      </c>
      <c r="AP60" s="118">
        <v>162</v>
      </c>
      <c r="AQ60" s="105">
        <v>84</v>
      </c>
      <c r="AR60" s="151">
        <v>78</v>
      </c>
      <c r="AS60" s="107">
        <v>55</v>
      </c>
      <c r="AT60" s="108">
        <v>44</v>
      </c>
      <c r="AU60" s="108">
        <v>27</v>
      </c>
      <c r="AV60" s="109">
        <v>32</v>
      </c>
      <c r="AW60" s="104">
        <v>2</v>
      </c>
      <c r="AX60" s="106">
        <v>2</v>
      </c>
      <c r="AY60" s="118">
        <v>-15</v>
      </c>
    </row>
    <row r="61" spans="1:51" s="157" customFormat="1" x14ac:dyDescent="0.15">
      <c r="A61">
        <v>7</v>
      </c>
      <c r="B61">
        <v>229</v>
      </c>
      <c r="C61" s="156" t="s">
        <v>88</v>
      </c>
      <c r="D61" s="24" t="s">
        <v>51</v>
      </c>
      <c r="E61" s="149">
        <v>210.87</v>
      </c>
      <c r="F61" s="150">
        <v>28228</v>
      </c>
      <c r="G61" s="103">
        <v>71807</v>
      </c>
      <c r="H61" s="103">
        <v>34804</v>
      </c>
      <c r="I61" s="103">
        <v>37003</v>
      </c>
      <c r="J61" s="104">
        <v>-71</v>
      </c>
      <c r="K61" s="105">
        <v>-43</v>
      </c>
      <c r="L61" s="106">
        <v>-28</v>
      </c>
      <c r="M61" s="104">
        <v>-55</v>
      </c>
      <c r="N61" s="105">
        <v>-30</v>
      </c>
      <c r="O61" s="151">
        <v>-25</v>
      </c>
      <c r="P61" s="104">
        <v>32</v>
      </c>
      <c r="Q61" s="105">
        <v>13</v>
      </c>
      <c r="R61" s="106">
        <v>19</v>
      </c>
      <c r="S61" s="107">
        <v>13</v>
      </c>
      <c r="T61" s="108">
        <v>19</v>
      </c>
      <c r="U61" s="108">
        <v>0</v>
      </c>
      <c r="V61" s="109">
        <v>0</v>
      </c>
      <c r="W61" s="104">
        <v>87</v>
      </c>
      <c r="X61" s="105">
        <v>43</v>
      </c>
      <c r="Y61" s="106">
        <v>44</v>
      </c>
      <c r="Z61" s="107">
        <v>43</v>
      </c>
      <c r="AA61" s="108">
        <v>44</v>
      </c>
      <c r="AB61" s="108">
        <v>0</v>
      </c>
      <c r="AC61" s="109">
        <v>0</v>
      </c>
      <c r="AD61" s="104">
        <v>-16</v>
      </c>
      <c r="AE61" s="105">
        <v>-13</v>
      </c>
      <c r="AF61" s="106">
        <v>-3</v>
      </c>
      <c r="AG61" s="104">
        <v>130</v>
      </c>
      <c r="AH61" s="105">
        <v>58</v>
      </c>
      <c r="AI61" s="151">
        <v>72</v>
      </c>
      <c r="AJ61" s="107">
        <v>52</v>
      </c>
      <c r="AK61" s="108">
        <v>52</v>
      </c>
      <c r="AL61" s="108">
        <v>6</v>
      </c>
      <c r="AM61" s="109">
        <v>20</v>
      </c>
      <c r="AN61" s="104">
        <v>0</v>
      </c>
      <c r="AO61" s="106">
        <v>0</v>
      </c>
      <c r="AP61" s="118">
        <v>146</v>
      </c>
      <c r="AQ61" s="105">
        <v>71</v>
      </c>
      <c r="AR61" s="151">
        <v>75</v>
      </c>
      <c r="AS61" s="107">
        <v>57</v>
      </c>
      <c r="AT61" s="108">
        <v>56</v>
      </c>
      <c r="AU61" s="108">
        <v>13</v>
      </c>
      <c r="AV61" s="109">
        <v>17</v>
      </c>
      <c r="AW61" s="104">
        <v>1</v>
      </c>
      <c r="AX61" s="106">
        <v>2</v>
      </c>
      <c r="AY61" s="118">
        <v>-7</v>
      </c>
    </row>
    <row r="62" spans="1:51" x14ac:dyDescent="0.15">
      <c r="A62" s="157"/>
      <c r="B62" s="157"/>
      <c r="C62" s="158" t="s">
        <v>89</v>
      </c>
      <c r="D62" s="78"/>
      <c r="E62" s="159">
        <v>90.33</v>
      </c>
      <c r="F62" s="80">
        <v>10980</v>
      </c>
      <c r="G62" s="82">
        <v>28243</v>
      </c>
      <c r="H62" s="82">
        <v>13211</v>
      </c>
      <c r="I62" s="82">
        <v>15032</v>
      </c>
      <c r="J62" s="121">
        <v>-46</v>
      </c>
      <c r="K62" s="84">
        <v>-25</v>
      </c>
      <c r="L62" s="85">
        <v>-21</v>
      </c>
      <c r="M62" s="121">
        <v>-24</v>
      </c>
      <c r="N62" s="84">
        <v>-10</v>
      </c>
      <c r="O62" s="160">
        <v>-14</v>
      </c>
      <c r="P62" s="121">
        <v>7</v>
      </c>
      <c r="Q62" s="84">
        <v>4</v>
      </c>
      <c r="R62" s="85">
        <v>3</v>
      </c>
      <c r="S62" s="121">
        <v>4</v>
      </c>
      <c r="T62" s="84">
        <v>3</v>
      </c>
      <c r="U62" s="84">
        <v>0</v>
      </c>
      <c r="V62" s="85">
        <v>0</v>
      </c>
      <c r="W62" s="121">
        <v>31</v>
      </c>
      <c r="X62" s="84">
        <v>14</v>
      </c>
      <c r="Y62" s="85">
        <v>17</v>
      </c>
      <c r="Z62" s="121">
        <v>14</v>
      </c>
      <c r="AA62" s="84">
        <v>17</v>
      </c>
      <c r="AB62" s="84">
        <v>0</v>
      </c>
      <c r="AC62" s="85">
        <v>0</v>
      </c>
      <c r="AD62" s="121">
        <v>-22</v>
      </c>
      <c r="AE62" s="84">
        <v>-15</v>
      </c>
      <c r="AF62" s="85">
        <v>-7</v>
      </c>
      <c r="AG62" s="121">
        <v>49</v>
      </c>
      <c r="AH62" s="84">
        <v>21</v>
      </c>
      <c r="AI62" s="160">
        <v>28</v>
      </c>
      <c r="AJ62" s="121">
        <v>20</v>
      </c>
      <c r="AK62" s="84">
        <v>28</v>
      </c>
      <c r="AL62" s="84">
        <v>0</v>
      </c>
      <c r="AM62" s="85">
        <v>0</v>
      </c>
      <c r="AN62" s="121">
        <v>1</v>
      </c>
      <c r="AO62" s="85">
        <v>0</v>
      </c>
      <c r="AP62" s="98">
        <v>71</v>
      </c>
      <c r="AQ62" s="84">
        <v>36</v>
      </c>
      <c r="AR62" s="160">
        <v>35</v>
      </c>
      <c r="AS62" s="121">
        <v>31</v>
      </c>
      <c r="AT62" s="84">
        <v>34</v>
      </c>
      <c r="AU62" s="84">
        <v>4</v>
      </c>
      <c r="AV62" s="85">
        <v>1</v>
      </c>
      <c r="AW62" s="121">
        <v>1</v>
      </c>
      <c r="AX62" s="85">
        <v>0</v>
      </c>
      <c r="AY62" s="98">
        <v>-18</v>
      </c>
    </row>
    <row r="63" spans="1:51" s="157" customFormat="1" x14ac:dyDescent="0.15">
      <c r="A63">
        <v>3</v>
      </c>
      <c r="B63">
        <v>301</v>
      </c>
      <c r="C63" s="152" t="s">
        <v>90</v>
      </c>
      <c r="D63" s="24"/>
      <c r="E63" s="149">
        <v>90.33</v>
      </c>
      <c r="F63" s="150">
        <v>10980</v>
      </c>
      <c r="G63" s="103">
        <v>28243</v>
      </c>
      <c r="H63" s="103">
        <v>13211</v>
      </c>
      <c r="I63" s="103">
        <v>15032</v>
      </c>
      <c r="J63" s="104">
        <v>-46</v>
      </c>
      <c r="K63" s="105">
        <v>-25</v>
      </c>
      <c r="L63" s="106">
        <v>-21</v>
      </c>
      <c r="M63" s="104">
        <v>-24</v>
      </c>
      <c r="N63" s="105">
        <v>-10</v>
      </c>
      <c r="O63" s="151">
        <v>-14</v>
      </c>
      <c r="P63" s="104">
        <v>7</v>
      </c>
      <c r="Q63" s="105">
        <v>4</v>
      </c>
      <c r="R63" s="106">
        <v>3</v>
      </c>
      <c r="S63" s="107">
        <v>4</v>
      </c>
      <c r="T63" s="108">
        <v>3</v>
      </c>
      <c r="U63" s="108">
        <v>0</v>
      </c>
      <c r="V63" s="109">
        <v>0</v>
      </c>
      <c r="W63" s="104">
        <v>31</v>
      </c>
      <c r="X63" s="105">
        <v>14</v>
      </c>
      <c r="Y63" s="106">
        <v>17</v>
      </c>
      <c r="Z63" s="107">
        <v>14</v>
      </c>
      <c r="AA63" s="108">
        <v>17</v>
      </c>
      <c r="AB63" s="108">
        <v>0</v>
      </c>
      <c r="AC63" s="109">
        <v>0</v>
      </c>
      <c r="AD63" s="104">
        <v>-22</v>
      </c>
      <c r="AE63" s="105">
        <v>-15</v>
      </c>
      <c r="AF63" s="106">
        <v>-7</v>
      </c>
      <c r="AG63" s="104">
        <v>49</v>
      </c>
      <c r="AH63" s="105">
        <v>21</v>
      </c>
      <c r="AI63" s="151">
        <v>28</v>
      </c>
      <c r="AJ63" s="107">
        <v>20</v>
      </c>
      <c r="AK63" s="108">
        <v>28</v>
      </c>
      <c r="AL63" s="108">
        <v>0</v>
      </c>
      <c r="AM63" s="109">
        <v>0</v>
      </c>
      <c r="AN63" s="104">
        <v>1</v>
      </c>
      <c r="AO63" s="106">
        <v>0</v>
      </c>
      <c r="AP63" s="118">
        <v>71</v>
      </c>
      <c r="AQ63" s="105">
        <v>36</v>
      </c>
      <c r="AR63" s="151">
        <v>35</v>
      </c>
      <c r="AS63" s="107">
        <v>31</v>
      </c>
      <c r="AT63" s="108">
        <v>34</v>
      </c>
      <c r="AU63" s="108">
        <v>4</v>
      </c>
      <c r="AV63" s="109">
        <v>1</v>
      </c>
      <c r="AW63" s="104">
        <v>1</v>
      </c>
      <c r="AX63" s="106">
        <v>0</v>
      </c>
      <c r="AY63" s="118">
        <v>-18</v>
      </c>
    </row>
    <row r="64" spans="1:51" x14ac:dyDescent="0.15">
      <c r="A64" s="157"/>
      <c r="B64" s="157"/>
      <c r="C64" s="158" t="s">
        <v>91</v>
      </c>
      <c r="D64" s="78"/>
      <c r="E64" s="159">
        <v>185.19</v>
      </c>
      <c r="F64" s="80">
        <v>6541</v>
      </c>
      <c r="G64" s="134">
        <v>17970</v>
      </c>
      <c r="H64" s="134">
        <v>8672</v>
      </c>
      <c r="I64" s="134">
        <v>9298</v>
      </c>
      <c r="J64" s="121">
        <v>-50</v>
      </c>
      <c r="K64" s="84">
        <v>-29</v>
      </c>
      <c r="L64" s="85">
        <v>-21</v>
      </c>
      <c r="M64" s="121">
        <v>-28</v>
      </c>
      <c r="N64" s="84">
        <v>-15</v>
      </c>
      <c r="O64" s="160">
        <v>-13</v>
      </c>
      <c r="P64" s="121">
        <v>1</v>
      </c>
      <c r="Q64" s="84">
        <v>1</v>
      </c>
      <c r="R64" s="85">
        <v>0</v>
      </c>
      <c r="S64" s="121">
        <v>1</v>
      </c>
      <c r="T64" s="84">
        <v>0</v>
      </c>
      <c r="U64" s="84">
        <v>0</v>
      </c>
      <c r="V64" s="85">
        <v>0</v>
      </c>
      <c r="W64" s="121">
        <v>29</v>
      </c>
      <c r="X64" s="84">
        <v>16</v>
      </c>
      <c r="Y64" s="85">
        <v>13</v>
      </c>
      <c r="Z64" s="121">
        <v>16</v>
      </c>
      <c r="AA64" s="84">
        <v>13</v>
      </c>
      <c r="AB64" s="84">
        <v>0</v>
      </c>
      <c r="AC64" s="85">
        <v>0</v>
      </c>
      <c r="AD64" s="121">
        <v>-22</v>
      </c>
      <c r="AE64" s="84">
        <v>-14</v>
      </c>
      <c r="AF64" s="85">
        <v>-8</v>
      </c>
      <c r="AG64" s="121">
        <v>20</v>
      </c>
      <c r="AH64" s="84">
        <v>7</v>
      </c>
      <c r="AI64" s="160">
        <v>13</v>
      </c>
      <c r="AJ64" s="121">
        <v>6</v>
      </c>
      <c r="AK64" s="84">
        <v>9</v>
      </c>
      <c r="AL64" s="84">
        <v>1</v>
      </c>
      <c r="AM64" s="85">
        <v>3</v>
      </c>
      <c r="AN64" s="121">
        <v>0</v>
      </c>
      <c r="AO64" s="85">
        <v>1</v>
      </c>
      <c r="AP64" s="98">
        <v>42</v>
      </c>
      <c r="AQ64" s="84">
        <v>21</v>
      </c>
      <c r="AR64" s="160">
        <v>21</v>
      </c>
      <c r="AS64" s="121">
        <v>15</v>
      </c>
      <c r="AT64" s="84">
        <v>18</v>
      </c>
      <c r="AU64" s="84">
        <v>3</v>
      </c>
      <c r="AV64" s="85">
        <v>3</v>
      </c>
      <c r="AW64" s="121">
        <v>3</v>
      </c>
      <c r="AX64" s="85">
        <v>0</v>
      </c>
      <c r="AY64" s="98">
        <v>-11</v>
      </c>
    </row>
    <row r="65" spans="1:51" s="157" customFormat="1" x14ac:dyDescent="0.15">
      <c r="A65">
        <v>5</v>
      </c>
      <c r="B65">
        <v>365</v>
      </c>
      <c r="C65" s="152" t="s">
        <v>92</v>
      </c>
      <c r="D65" s="24"/>
      <c r="E65" s="149">
        <v>185.19</v>
      </c>
      <c r="F65" s="150">
        <v>6541</v>
      </c>
      <c r="G65" s="103">
        <v>17970</v>
      </c>
      <c r="H65" s="103">
        <v>8672</v>
      </c>
      <c r="I65" s="103">
        <v>9298</v>
      </c>
      <c r="J65" s="104">
        <v>-50</v>
      </c>
      <c r="K65" s="105">
        <v>-29</v>
      </c>
      <c r="L65" s="106">
        <v>-21</v>
      </c>
      <c r="M65" s="104">
        <v>-28</v>
      </c>
      <c r="N65" s="105">
        <v>-15</v>
      </c>
      <c r="O65" s="151">
        <v>-13</v>
      </c>
      <c r="P65" s="104">
        <v>1</v>
      </c>
      <c r="Q65" s="105">
        <v>1</v>
      </c>
      <c r="R65" s="106">
        <v>0</v>
      </c>
      <c r="S65" s="107">
        <v>1</v>
      </c>
      <c r="T65" s="108">
        <v>0</v>
      </c>
      <c r="U65" s="108">
        <v>0</v>
      </c>
      <c r="V65" s="109">
        <v>0</v>
      </c>
      <c r="W65" s="104">
        <v>29</v>
      </c>
      <c r="X65" s="105">
        <v>16</v>
      </c>
      <c r="Y65" s="106">
        <v>13</v>
      </c>
      <c r="Z65" s="107">
        <v>16</v>
      </c>
      <c r="AA65" s="108">
        <v>13</v>
      </c>
      <c r="AB65" s="108">
        <v>0</v>
      </c>
      <c r="AC65" s="109">
        <v>0</v>
      </c>
      <c r="AD65" s="104">
        <v>-22</v>
      </c>
      <c r="AE65" s="105">
        <v>-14</v>
      </c>
      <c r="AF65" s="106">
        <v>-8</v>
      </c>
      <c r="AG65" s="104">
        <v>20</v>
      </c>
      <c r="AH65" s="105">
        <v>7</v>
      </c>
      <c r="AI65" s="151">
        <v>13</v>
      </c>
      <c r="AJ65" s="107">
        <v>6</v>
      </c>
      <c r="AK65" s="108">
        <v>9</v>
      </c>
      <c r="AL65" s="108">
        <v>1</v>
      </c>
      <c r="AM65" s="109">
        <v>3</v>
      </c>
      <c r="AN65" s="104">
        <v>0</v>
      </c>
      <c r="AO65" s="106">
        <v>1</v>
      </c>
      <c r="AP65" s="118">
        <v>42</v>
      </c>
      <c r="AQ65" s="105">
        <v>21</v>
      </c>
      <c r="AR65" s="151">
        <v>21</v>
      </c>
      <c r="AS65" s="107">
        <v>15</v>
      </c>
      <c r="AT65" s="108">
        <v>18</v>
      </c>
      <c r="AU65" s="108">
        <v>3</v>
      </c>
      <c r="AV65" s="109">
        <v>3</v>
      </c>
      <c r="AW65" s="104">
        <v>3</v>
      </c>
      <c r="AX65" s="106">
        <v>0</v>
      </c>
      <c r="AY65" s="118">
        <v>-11</v>
      </c>
    </row>
    <row r="66" spans="1:51" x14ac:dyDescent="0.15">
      <c r="A66" s="157"/>
      <c r="B66" s="157"/>
      <c r="C66" s="120" t="s">
        <v>93</v>
      </c>
      <c r="D66" s="78"/>
      <c r="E66" s="159">
        <v>44.05</v>
      </c>
      <c r="F66" s="80">
        <v>26148</v>
      </c>
      <c r="G66" s="82">
        <v>63880</v>
      </c>
      <c r="H66" s="82">
        <v>31143</v>
      </c>
      <c r="I66" s="82">
        <v>32737</v>
      </c>
      <c r="J66" s="121">
        <v>9</v>
      </c>
      <c r="K66" s="84">
        <v>7</v>
      </c>
      <c r="L66" s="85">
        <v>2</v>
      </c>
      <c r="M66" s="121">
        <v>-31</v>
      </c>
      <c r="N66" s="84">
        <v>-14</v>
      </c>
      <c r="O66" s="160">
        <v>-17</v>
      </c>
      <c r="P66" s="121">
        <v>26</v>
      </c>
      <c r="Q66" s="84">
        <v>10</v>
      </c>
      <c r="R66" s="85">
        <v>16</v>
      </c>
      <c r="S66" s="121">
        <v>10</v>
      </c>
      <c r="T66" s="84">
        <v>16</v>
      </c>
      <c r="U66" s="84">
        <v>0</v>
      </c>
      <c r="V66" s="85">
        <v>0</v>
      </c>
      <c r="W66" s="121">
        <v>57</v>
      </c>
      <c r="X66" s="84">
        <v>24</v>
      </c>
      <c r="Y66" s="85">
        <v>33</v>
      </c>
      <c r="Z66" s="121">
        <v>24</v>
      </c>
      <c r="AA66" s="84">
        <v>33</v>
      </c>
      <c r="AB66" s="84">
        <v>0</v>
      </c>
      <c r="AC66" s="85">
        <v>0</v>
      </c>
      <c r="AD66" s="121">
        <v>40</v>
      </c>
      <c r="AE66" s="84">
        <v>21</v>
      </c>
      <c r="AF66" s="85">
        <v>19</v>
      </c>
      <c r="AG66" s="121">
        <v>207</v>
      </c>
      <c r="AH66" s="84">
        <v>120</v>
      </c>
      <c r="AI66" s="160">
        <v>87</v>
      </c>
      <c r="AJ66" s="121">
        <v>88</v>
      </c>
      <c r="AK66" s="84">
        <v>81</v>
      </c>
      <c r="AL66" s="84">
        <v>32</v>
      </c>
      <c r="AM66" s="85">
        <v>6</v>
      </c>
      <c r="AN66" s="121">
        <v>0</v>
      </c>
      <c r="AO66" s="85">
        <v>0</v>
      </c>
      <c r="AP66" s="98">
        <v>167</v>
      </c>
      <c r="AQ66" s="84">
        <v>99</v>
      </c>
      <c r="AR66" s="160">
        <v>68</v>
      </c>
      <c r="AS66" s="121">
        <v>71</v>
      </c>
      <c r="AT66" s="84">
        <v>59</v>
      </c>
      <c r="AU66" s="84">
        <v>25</v>
      </c>
      <c r="AV66" s="85">
        <v>9</v>
      </c>
      <c r="AW66" s="121">
        <v>3</v>
      </c>
      <c r="AX66" s="85">
        <v>0</v>
      </c>
      <c r="AY66" s="98">
        <v>8</v>
      </c>
    </row>
    <row r="67" spans="1:51" x14ac:dyDescent="0.15">
      <c r="A67">
        <v>4</v>
      </c>
      <c r="B67">
        <v>381</v>
      </c>
      <c r="C67" s="156" t="s">
        <v>94</v>
      </c>
      <c r="D67" s="24"/>
      <c r="E67" s="149">
        <v>34.92</v>
      </c>
      <c r="F67" s="150">
        <v>11840</v>
      </c>
      <c r="G67" s="103">
        <v>29982</v>
      </c>
      <c r="H67" s="103">
        <v>14644</v>
      </c>
      <c r="I67" s="103">
        <v>15338</v>
      </c>
      <c r="J67" s="104">
        <v>3</v>
      </c>
      <c r="K67" s="105">
        <v>5</v>
      </c>
      <c r="L67" s="106">
        <v>-2</v>
      </c>
      <c r="M67" s="104">
        <v>-20</v>
      </c>
      <c r="N67" s="105">
        <v>-10</v>
      </c>
      <c r="O67" s="151">
        <v>-10</v>
      </c>
      <c r="P67" s="104">
        <v>9</v>
      </c>
      <c r="Q67" s="105">
        <v>2</v>
      </c>
      <c r="R67" s="106">
        <v>7</v>
      </c>
      <c r="S67" s="107">
        <v>2</v>
      </c>
      <c r="T67" s="108">
        <v>7</v>
      </c>
      <c r="U67" s="108">
        <v>0</v>
      </c>
      <c r="V67" s="109">
        <v>0</v>
      </c>
      <c r="W67" s="104">
        <v>29</v>
      </c>
      <c r="X67" s="105">
        <v>12</v>
      </c>
      <c r="Y67" s="106">
        <v>17</v>
      </c>
      <c r="Z67" s="107">
        <v>12</v>
      </c>
      <c r="AA67" s="108">
        <v>17</v>
      </c>
      <c r="AB67" s="108">
        <v>0</v>
      </c>
      <c r="AC67" s="109">
        <v>0</v>
      </c>
      <c r="AD67" s="104">
        <v>23</v>
      </c>
      <c r="AE67" s="105">
        <v>15</v>
      </c>
      <c r="AF67" s="106">
        <v>8</v>
      </c>
      <c r="AG67" s="104">
        <v>97</v>
      </c>
      <c r="AH67" s="105">
        <v>61</v>
      </c>
      <c r="AI67" s="151">
        <v>36</v>
      </c>
      <c r="AJ67" s="107">
        <v>39</v>
      </c>
      <c r="AK67" s="108">
        <v>31</v>
      </c>
      <c r="AL67" s="108">
        <v>22</v>
      </c>
      <c r="AM67" s="109">
        <v>5</v>
      </c>
      <c r="AN67" s="104">
        <v>0</v>
      </c>
      <c r="AO67" s="106">
        <v>0</v>
      </c>
      <c r="AP67" s="118">
        <v>74</v>
      </c>
      <c r="AQ67" s="105">
        <v>46</v>
      </c>
      <c r="AR67" s="151">
        <v>28</v>
      </c>
      <c r="AS67" s="107">
        <v>25</v>
      </c>
      <c r="AT67" s="108">
        <v>23</v>
      </c>
      <c r="AU67" s="108">
        <v>19</v>
      </c>
      <c r="AV67" s="109">
        <v>5</v>
      </c>
      <c r="AW67" s="104">
        <v>2</v>
      </c>
      <c r="AX67" s="106">
        <v>0</v>
      </c>
      <c r="AY67" s="118">
        <v>8</v>
      </c>
    </row>
    <row r="68" spans="1:51" s="157" customFormat="1" x14ac:dyDescent="0.15">
      <c r="A68">
        <v>4</v>
      </c>
      <c r="B68">
        <v>382</v>
      </c>
      <c r="C68" s="152" t="s">
        <v>95</v>
      </c>
      <c r="D68" s="24"/>
      <c r="E68" s="149">
        <v>9.1300000000000008</v>
      </c>
      <c r="F68" s="150">
        <v>14308</v>
      </c>
      <c r="G68" s="103">
        <v>33898</v>
      </c>
      <c r="H68" s="103">
        <v>16499</v>
      </c>
      <c r="I68" s="103">
        <v>17399</v>
      </c>
      <c r="J68" s="104">
        <v>6</v>
      </c>
      <c r="K68" s="105">
        <v>2</v>
      </c>
      <c r="L68" s="106">
        <v>4</v>
      </c>
      <c r="M68" s="104">
        <v>-11</v>
      </c>
      <c r="N68" s="105">
        <v>-4</v>
      </c>
      <c r="O68" s="151">
        <v>-7</v>
      </c>
      <c r="P68" s="104">
        <v>17</v>
      </c>
      <c r="Q68" s="105">
        <v>8</v>
      </c>
      <c r="R68" s="106">
        <v>9</v>
      </c>
      <c r="S68" s="107">
        <v>8</v>
      </c>
      <c r="T68" s="108">
        <v>9</v>
      </c>
      <c r="U68" s="108">
        <v>0</v>
      </c>
      <c r="V68" s="109">
        <v>0</v>
      </c>
      <c r="W68" s="104">
        <v>28</v>
      </c>
      <c r="X68" s="105">
        <v>12</v>
      </c>
      <c r="Y68" s="106">
        <v>16</v>
      </c>
      <c r="Z68" s="107">
        <v>12</v>
      </c>
      <c r="AA68" s="108">
        <v>16</v>
      </c>
      <c r="AB68" s="108">
        <v>0</v>
      </c>
      <c r="AC68" s="109">
        <v>0</v>
      </c>
      <c r="AD68" s="104">
        <v>17</v>
      </c>
      <c r="AE68" s="105">
        <v>6</v>
      </c>
      <c r="AF68" s="106">
        <v>11</v>
      </c>
      <c r="AG68" s="104">
        <v>110</v>
      </c>
      <c r="AH68" s="105">
        <v>59</v>
      </c>
      <c r="AI68" s="151">
        <v>51</v>
      </c>
      <c r="AJ68" s="107">
        <v>49</v>
      </c>
      <c r="AK68" s="108">
        <v>50</v>
      </c>
      <c r="AL68" s="108">
        <v>10</v>
      </c>
      <c r="AM68" s="109">
        <v>1</v>
      </c>
      <c r="AN68" s="104">
        <v>0</v>
      </c>
      <c r="AO68" s="106">
        <v>0</v>
      </c>
      <c r="AP68" s="118">
        <v>93</v>
      </c>
      <c r="AQ68" s="105">
        <v>53</v>
      </c>
      <c r="AR68" s="151">
        <v>40</v>
      </c>
      <c r="AS68" s="107">
        <v>46</v>
      </c>
      <c r="AT68" s="108">
        <v>36</v>
      </c>
      <c r="AU68" s="108">
        <v>6</v>
      </c>
      <c r="AV68" s="109">
        <v>4</v>
      </c>
      <c r="AW68" s="104">
        <v>1</v>
      </c>
      <c r="AX68" s="106">
        <v>0</v>
      </c>
      <c r="AY68" s="118">
        <v>0</v>
      </c>
    </row>
    <row r="69" spans="1:51" x14ac:dyDescent="0.15">
      <c r="A69" s="157"/>
      <c r="B69" s="157"/>
      <c r="C69" s="120" t="s">
        <v>96</v>
      </c>
      <c r="D69" s="78"/>
      <c r="E69" s="159">
        <v>330.7</v>
      </c>
      <c r="F69" s="80">
        <v>16121</v>
      </c>
      <c r="G69" s="82">
        <v>39317</v>
      </c>
      <c r="H69" s="82">
        <v>19050</v>
      </c>
      <c r="I69" s="82">
        <v>20267</v>
      </c>
      <c r="J69" s="121">
        <v>-62</v>
      </c>
      <c r="K69" s="84">
        <v>-2</v>
      </c>
      <c r="L69" s="85">
        <v>-60</v>
      </c>
      <c r="M69" s="121">
        <v>-48</v>
      </c>
      <c r="N69" s="84">
        <v>-17</v>
      </c>
      <c r="O69" s="160">
        <v>-31</v>
      </c>
      <c r="P69" s="121">
        <v>12</v>
      </c>
      <c r="Q69" s="84">
        <v>7</v>
      </c>
      <c r="R69" s="85">
        <v>5</v>
      </c>
      <c r="S69" s="98">
        <v>7</v>
      </c>
      <c r="T69" s="84">
        <v>4</v>
      </c>
      <c r="U69" s="84">
        <v>0</v>
      </c>
      <c r="V69" s="85">
        <v>1</v>
      </c>
      <c r="W69" s="121">
        <v>60</v>
      </c>
      <c r="X69" s="84">
        <v>24</v>
      </c>
      <c r="Y69" s="85">
        <v>36</v>
      </c>
      <c r="Z69" s="121">
        <v>24</v>
      </c>
      <c r="AA69" s="84">
        <v>36</v>
      </c>
      <c r="AB69" s="84">
        <v>0</v>
      </c>
      <c r="AC69" s="85">
        <v>0</v>
      </c>
      <c r="AD69" s="121">
        <v>-14</v>
      </c>
      <c r="AE69" s="84">
        <v>15</v>
      </c>
      <c r="AF69" s="85">
        <v>-29</v>
      </c>
      <c r="AG69" s="121">
        <v>79</v>
      </c>
      <c r="AH69" s="84">
        <v>47</v>
      </c>
      <c r="AI69" s="160">
        <v>32</v>
      </c>
      <c r="AJ69" s="121">
        <v>43</v>
      </c>
      <c r="AK69" s="84">
        <v>27</v>
      </c>
      <c r="AL69" s="84">
        <v>4</v>
      </c>
      <c r="AM69" s="85">
        <v>5</v>
      </c>
      <c r="AN69" s="121">
        <v>0</v>
      </c>
      <c r="AO69" s="85">
        <v>0</v>
      </c>
      <c r="AP69" s="98">
        <v>93</v>
      </c>
      <c r="AQ69" s="84">
        <v>32</v>
      </c>
      <c r="AR69" s="160">
        <v>61</v>
      </c>
      <c r="AS69" s="121">
        <v>24</v>
      </c>
      <c r="AT69" s="84">
        <v>27</v>
      </c>
      <c r="AU69" s="84">
        <v>8</v>
      </c>
      <c r="AV69" s="85">
        <v>34</v>
      </c>
      <c r="AW69" s="121">
        <v>0</v>
      </c>
      <c r="AX69" s="85">
        <v>0</v>
      </c>
      <c r="AY69" s="98">
        <v>-34</v>
      </c>
    </row>
    <row r="70" spans="1:51" x14ac:dyDescent="0.15">
      <c r="A70">
        <v>6</v>
      </c>
      <c r="B70">
        <v>442</v>
      </c>
      <c r="C70" s="152" t="s">
        <v>97</v>
      </c>
      <c r="D70" s="24"/>
      <c r="E70" s="149">
        <v>82.67</v>
      </c>
      <c r="F70" s="150">
        <v>4260</v>
      </c>
      <c r="G70" s="103">
        <v>10390</v>
      </c>
      <c r="H70" s="103">
        <v>5079</v>
      </c>
      <c r="I70" s="103">
        <v>5311</v>
      </c>
      <c r="J70" s="104">
        <v>-15</v>
      </c>
      <c r="K70" s="105">
        <v>-7</v>
      </c>
      <c r="L70" s="106">
        <v>-8</v>
      </c>
      <c r="M70" s="104">
        <v>-19</v>
      </c>
      <c r="N70" s="105">
        <v>-9</v>
      </c>
      <c r="O70" s="151">
        <v>-10</v>
      </c>
      <c r="P70" s="104">
        <v>0</v>
      </c>
      <c r="Q70" s="105">
        <v>0</v>
      </c>
      <c r="R70" s="106">
        <v>0</v>
      </c>
      <c r="S70" s="107">
        <v>0</v>
      </c>
      <c r="T70" s="108">
        <v>0</v>
      </c>
      <c r="U70" s="108">
        <v>0</v>
      </c>
      <c r="V70" s="109">
        <v>0</v>
      </c>
      <c r="W70" s="104">
        <v>19</v>
      </c>
      <c r="X70" s="105">
        <v>9</v>
      </c>
      <c r="Y70" s="106">
        <v>10</v>
      </c>
      <c r="Z70" s="107">
        <v>9</v>
      </c>
      <c r="AA70" s="108">
        <v>10</v>
      </c>
      <c r="AB70" s="108">
        <v>0</v>
      </c>
      <c r="AC70" s="109">
        <v>0</v>
      </c>
      <c r="AD70" s="104">
        <v>4</v>
      </c>
      <c r="AE70" s="105">
        <v>2</v>
      </c>
      <c r="AF70" s="106">
        <v>2</v>
      </c>
      <c r="AG70" s="104">
        <v>22</v>
      </c>
      <c r="AH70" s="105">
        <v>13</v>
      </c>
      <c r="AI70" s="151">
        <v>9</v>
      </c>
      <c r="AJ70" s="107">
        <v>12</v>
      </c>
      <c r="AK70" s="108">
        <v>7</v>
      </c>
      <c r="AL70" s="108">
        <v>1</v>
      </c>
      <c r="AM70" s="109">
        <v>2</v>
      </c>
      <c r="AN70" s="104">
        <v>0</v>
      </c>
      <c r="AO70" s="106">
        <v>0</v>
      </c>
      <c r="AP70" s="118">
        <v>18</v>
      </c>
      <c r="AQ70" s="105">
        <v>11</v>
      </c>
      <c r="AR70" s="151">
        <v>7</v>
      </c>
      <c r="AS70" s="107">
        <v>9</v>
      </c>
      <c r="AT70" s="108">
        <v>7</v>
      </c>
      <c r="AU70" s="108">
        <v>2</v>
      </c>
      <c r="AV70" s="109">
        <v>0</v>
      </c>
      <c r="AW70" s="104">
        <v>0</v>
      </c>
      <c r="AX70" s="106">
        <v>0</v>
      </c>
      <c r="AY70" s="118">
        <v>-6</v>
      </c>
    </row>
    <row r="71" spans="1:51" x14ac:dyDescent="0.15">
      <c r="A71">
        <v>6</v>
      </c>
      <c r="B71">
        <v>443</v>
      </c>
      <c r="C71" s="152" t="s">
        <v>98</v>
      </c>
      <c r="D71" s="24"/>
      <c r="E71" s="149">
        <v>45.79</v>
      </c>
      <c r="F71" s="150">
        <v>8056</v>
      </c>
      <c r="G71" s="103">
        <v>19054</v>
      </c>
      <c r="H71" s="103">
        <v>9324</v>
      </c>
      <c r="I71" s="103">
        <v>9730</v>
      </c>
      <c r="J71" s="104">
        <v>-12</v>
      </c>
      <c r="K71" s="105">
        <v>16</v>
      </c>
      <c r="L71" s="106">
        <v>-28</v>
      </c>
      <c r="M71" s="104">
        <v>-9</v>
      </c>
      <c r="N71" s="105">
        <v>0</v>
      </c>
      <c r="O71" s="151">
        <v>-9</v>
      </c>
      <c r="P71" s="104">
        <v>12</v>
      </c>
      <c r="Q71" s="105">
        <v>7</v>
      </c>
      <c r="R71" s="106">
        <v>5</v>
      </c>
      <c r="S71" s="107">
        <v>7</v>
      </c>
      <c r="T71" s="108">
        <v>4</v>
      </c>
      <c r="U71" s="108">
        <v>0</v>
      </c>
      <c r="V71" s="109">
        <v>1</v>
      </c>
      <c r="W71" s="104">
        <v>21</v>
      </c>
      <c r="X71" s="105">
        <v>7</v>
      </c>
      <c r="Y71" s="106">
        <v>14</v>
      </c>
      <c r="Z71" s="107">
        <v>7</v>
      </c>
      <c r="AA71" s="108">
        <v>14</v>
      </c>
      <c r="AB71" s="108">
        <v>0</v>
      </c>
      <c r="AC71" s="109">
        <v>0</v>
      </c>
      <c r="AD71" s="104">
        <v>-3</v>
      </c>
      <c r="AE71" s="105">
        <v>16</v>
      </c>
      <c r="AF71" s="106">
        <v>-19</v>
      </c>
      <c r="AG71" s="104">
        <v>51</v>
      </c>
      <c r="AH71" s="105">
        <v>29</v>
      </c>
      <c r="AI71" s="151">
        <v>22</v>
      </c>
      <c r="AJ71" s="107">
        <v>26</v>
      </c>
      <c r="AK71" s="108">
        <v>19</v>
      </c>
      <c r="AL71" s="108">
        <v>3</v>
      </c>
      <c r="AM71" s="109">
        <v>3</v>
      </c>
      <c r="AN71" s="104">
        <v>0</v>
      </c>
      <c r="AO71" s="106">
        <v>0</v>
      </c>
      <c r="AP71" s="118">
        <v>54</v>
      </c>
      <c r="AQ71" s="105">
        <v>13</v>
      </c>
      <c r="AR71" s="151">
        <v>41</v>
      </c>
      <c r="AS71" s="107">
        <v>9</v>
      </c>
      <c r="AT71" s="108">
        <v>13</v>
      </c>
      <c r="AU71" s="108">
        <v>4</v>
      </c>
      <c r="AV71" s="109">
        <v>28</v>
      </c>
      <c r="AW71" s="104">
        <v>0</v>
      </c>
      <c r="AX71" s="106">
        <v>0</v>
      </c>
      <c r="AY71" s="118">
        <v>-21</v>
      </c>
    </row>
    <row r="72" spans="1:51" s="157" customFormat="1" x14ac:dyDescent="0.15">
      <c r="A72">
        <v>6</v>
      </c>
      <c r="B72">
        <v>446</v>
      </c>
      <c r="C72" s="152" t="s">
        <v>99</v>
      </c>
      <c r="D72" s="24"/>
      <c r="E72" s="149">
        <v>202.23</v>
      </c>
      <c r="F72" s="150">
        <v>3805</v>
      </c>
      <c r="G72" s="103">
        <v>9873</v>
      </c>
      <c r="H72" s="103">
        <v>4647</v>
      </c>
      <c r="I72" s="103">
        <v>5226</v>
      </c>
      <c r="J72" s="104">
        <v>-35</v>
      </c>
      <c r="K72" s="105">
        <v>-11</v>
      </c>
      <c r="L72" s="106">
        <v>-24</v>
      </c>
      <c r="M72" s="104">
        <v>-20</v>
      </c>
      <c r="N72" s="105">
        <v>-8</v>
      </c>
      <c r="O72" s="151">
        <v>-12</v>
      </c>
      <c r="P72" s="104">
        <v>0</v>
      </c>
      <c r="Q72" s="105">
        <v>0</v>
      </c>
      <c r="R72" s="106">
        <v>0</v>
      </c>
      <c r="S72" s="107">
        <v>0</v>
      </c>
      <c r="T72" s="108">
        <v>0</v>
      </c>
      <c r="U72" s="108">
        <v>0</v>
      </c>
      <c r="V72" s="109">
        <v>0</v>
      </c>
      <c r="W72" s="104">
        <v>20</v>
      </c>
      <c r="X72" s="105">
        <v>8</v>
      </c>
      <c r="Y72" s="106">
        <v>12</v>
      </c>
      <c r="Z72" s="107">
        <v>8</v>
      </c>
      <c r="AA72" s="108">
        <v>12</v>
      </c>
      <c r="AB72" s="108">
        <v>0</v>
      </c>
      <c r="AC72" s="109">
        <v>0</v>
      </c>
      <c r="AD72" s="104">
        <v>-15</v>
      </c>
      <c r="AE72" s="105">
        <v>-3</v>
      </c>
      <c r="AF72" s="106">
        <v>-12</v>
      </c>
      <c r="AG72" s="104">
        <v>6</v>
      </c>
      <c r="AH72" s="105">
        <v>5</v>
      </c>
      <c r="AI72" s="151">
        <v>1</v>
      </c>
      <c r="AJ72" s="107">
        <v>5</v>
      </c>
      <c r="AK72" s="108">
        <v>1</v>
      </c>
      <c r="AL72" s="108">
        <v>0</v>
      </c>
      <c r="AM72" s="109">
        <v>0</v>
      </c>
      <c r="AN72" s="104">
        <v>0</v>
      </c>
      <c r="AO72" s="106">
        <v>0</v>
      </c>
      <c r="AP72" s="118">
        <v>21</v>
      </c>
      <c r="AQ72" s="105">
        <v>8</v>
      </c>
      <c r="AR72" s="151">
        <v>13</v>
      </c>
      <c r="AS72" s="107">
        <v>6</v>
      </c>
      <c r="AT72" s="108">
        <v>7</v>
      </c>
      <c r="AU72" s="108">
        <v>2</v>
      </c>
      <c r="AV72" s="109">
        <v>6</v>
      </c>
      <c r="AW72" s="104">
        <v>0</v>
      </c>
      <c r="AX72" s="106">
        <v>0</v>
      </c>
      <c r="AY72" s="118">
        <v>-7</v>
      </c>
    </row>
    <row r="73" spans="1:51" x14ac:dyDescent="0.15">
      <c r="A73" s="157"/>
      <c r="B73" s="157"/>
      <c r="C73" s="120" t="s">
        <v>100</v>
      </c>
      <c r="D73" s="78"/>
      <c r="E73" s="159">
        <v>22.61</v>
      </c>
      <c r="F73" s="80">
        <v>13143</v>
      </c>
      <c r="G73" s="82">
        <v>33032</v>
      </c>
      <c r="H73" s="82">
        <v>16044</v>
      </c>
      <c r="I73" s="82">
        <v>16988</v>
      </c>
      <c r="J73" s="121">
        <v>-17</v>
      </c>
      <c r="K73" s="84">
        <v>-1</v>
      </c>
      <c r="L73" s="85">
        <v>-16</v>
      </c>
      <c r="M73" s="121">
        <v>-10</v>
      </c>
      <c r="N73" s="84">
        <v>-6</v>
      </c>
      <c r="O73" s="160">
        <v>-4</v>
      </c>
      <c r="P73" s="121">
        <v>20</v>
      </c>
      <c r="Q73" s="84">
        <v>11</v>
      </c>
      <c r="R73" s="85">
        <v>9</v>
      </c>
      <c r="S73" s="121">
        <v>11</v>
      </c>
      <c r="T73" s="84">
        <v>8</v>
      </c>
      <c r="U73" s="84">
        <v>0</v>
      </c>
      <c r="V73" s="85">
        <v>1</v>
      </c>
      <c r="W73" s="121">
        <v>30</v>
      </c>
      <c r="X73" s="84">
        <v>17</v>
      </c>
      <c r="Y73" s="85">
        <v>13</v>
      </c>
      <c r="Z73" s="121">
        <v>17</v>
      </c>
      <c r="AA73" s="84">
        <v>13</v>
      </c>
      <c r="AB73" s="84">
        <v>0</v>
      </c>
      <c r="AC73" s="85">
        <v>0</v>
      </c>
      <c r="AD73" s="121">
        <v>-7</v>
      </c>
      <c r="AE73" s="84">
        <v>5</v>
      </c>
      <c r="AF73" s="85">
        <v>-12</v>
      </c>
      <c r="AG73" s="121">
        <v>63</v>
      </c>
      <c r="AH73" s="84">
        <v>36</v>
      </c>
      <c r="AI73" s="160">
        <v>27</v>
      </c>
      <c r="AJ73" s="121">
        <v>29</v>
      </c>
      <c r="AK73" s="84">
        <v>27</v>
      </c>
      <c r="AL73" s="84">
        <v>6</v>
      </c>
      <c r="AM73" s="85">
        <v>0</v>
      </c>
      <c r="AN73" s="121">
        <v>1</v>
      </c>
      <c r="AO73" s="85">
        <v>0</v>
      </c>
      <c r="AP73" s="98">
        <v>70</v>
      </c>
      <c r="AQ73" s="84">
        <v>31</v>
      </c>
      <c r="AR73" s="160">
        <v>39</v>
      </c>
      <c r="AS73" s="121">
        <v>29</v>
      </c>
      <c r="AT73" s="84">
        <v>37</v>
      </c>
      <c r="AU73" s="84">
        <v>2</v>
      </c>
      <c r="AV73" s="85">
        <v>2</v>
      </c>
      <c r="AW73" s="121">
        <v>0</v>
      </c>
      <c r="AX73" s="85">
        <v>0</v>
      </c>
      <c r="AY73" s="98">
        <v>1</v>
      </c>
    </row>
    <row r="74" spans="1:51" s="157" customFormat="1" x14ac:dyDescent="0.15">
      <c r="A74">
        <v>7</v>
      </c>
      <c r="B74">
        <v>464</v>
      </c>
      <c r="C74" s="152" t="s">
        <v>101</v>
      </c>
      <c r="D74" s="24" t="s">
        <v>51</v>
      </c>
      <c r="E74" s="149">
        <v>22.61</v>
      </c>
      <c r="F74" s="150">
        <v>13143</v>
      </c>
      <c r="G74" s="103">
        <v>33032</v>
      </c>
      <c r="H74" s="103">
        <v>16044</v>
      </c>
      <c r="I74" s="103">
        <v>16988</v>
      </c>
      <c r="J74" s="104">
        <v>-17</v>
      </c>
      <c r="K74" s="105">
        <v>-1</v>
      </c>
      <c r="L74" s="106">
        <v>-16</v>
      </c>
      <c r="M74" s="104">
        <v>-10</v>
      </c>
      <c r="N74" s="105">
        <v>-6</v>
      </c>
      <c r="O74" s="151">
        <v>-4</v>
      </c>
      <c r="P74" s="104">
        <v>20</v>
      </c>
      <c r="Q74" s="105">
        <v>11</v>
      </c>
      <c r="R74" s="106">
        <v>9</v>
      </c>
      <c r="S74" s="107">
        <v>11</v>
      </c>
      <c r="T74" s="108">
        <v>8</v>
      </c>
      <c r="U74" s="108">
        <v>0</v>
      </c>
      <c r="V74" s="109">
        <v>1</v>
      </c>
      <c r="W74" s="104">
        <v>30</v>
      </c>
      <c r="X74" s="105">
        <v>17</v>
      </c>
      <c r="Y74" s="106">
        <v>13</v>
      </c>
      <c r="Z74" s="107">
        <v>17</v>
      </c>
      <c r="AA74" s="108">
        <v>13</v>
      </c>
      <c r="AB74" s="108">
        <v>0</v>
      </c>
      <c r="AC74" s="109">
        <v>0</v>
      </c>
      <c r="AD74" s="104">
        <v>-7</v>
      </c>
      <c r="AE74" s="105">
        <v>5</v>
      </c>
      <c r="AF74" s="106">
        <v>-12</v>
      </c>
      <c r="AG74" s="104">
        <v>63</v>
      </c>
      <c r="AH74" s="105">
        <v>36</v>
      </c>
      <c r="AI74" s="151">
        <v>27</v>
      </c>
      <c r="AJ74" s="107">
        <v>29</v>
      </c>
      <c r="AK74" s="108">
        <v>27</v>
      </c>
      <c r="AL74" s="108">
        <v>6</v>
      </c>
      <c r="AM74" s="109">
        <v>0</v>
      </c>
      <c r="AN74" s="104">
        <v>1</v>
      </c>
      <c r="AO74" s="106">
        <v>0</v>
      </c>
      <c r="AP74" s="118">
        <v>70</v>
      </c>
      <c r="AQ74" s="105">
        <v>31</v>
      </c>
      <c r="AR74" s="151">
        <v>39</v>
      </c>
      <c r="AS74" s="107">
        <v>29</v>
      </c>
      <c r="AT74" s="108">
        <v>37</v>
      </c>
      <c r="AU74" s="108">
        <v>2</v>
      </c>
      <c r="AV74" s="109">
        <v>2</v>
      </c>
      <c r="AW74" s="104">
        <v>0</v>
      </c>
      <c r="AX74" s="106">
        <v>0</v>
      </c>
      <c r="AY74" s="118">
        <v>1</v>
      </c>
    </row>
    <row r="75" spans="1:51" x14ac:dyDescent="0.15">
      <c r="A75" s="157"/>
      <c r="B75" s="157"/>
      <c r="C75" s="120" t="s">
        <v>102</v>
      </c>
      <c r="D75" s="78"/>
      <c r="E75" s="159">
        <v>150.26</v>
      </c>
      <c r="F75" s="80">
        <v>5501</v>
      </c>
      <c r="G75" s="82">
        <v>13190</v>
      </c>
      <c r="H75" s="82">
        <v>6375</v>
      </c>
      <c r="I75" s="82">
        <v>6815</v>
      </c>
      <c r="J75" s="121">
        <v>-21</v>
      </c>
      <c r="K75" s="84">
        <v>-14</v>
      </c>
      <c r="L75" s="85">
        <v>-7</v>
      </c>
      <c r="M75" s="121">
        <v>-15</v>
      </c>
      <c r="N75" s="84">
        <v>-10</v>
      </c>
      <c r="O75" s="160">
        <v>-5</v>
      </c>
      <c r="P75" s="121">
        <v>4</v>
      </c>
      <c r="Q75" s="84">
        <v>1</v>
      </c>
      <c r="R75" s="85">
        <v>3</v>
      </c>
      <c r="S75" s="121">
        <v>1</v>
      </c>
      <c r="T75" s="84">
        <v>3</v>
      </c>
      <c r="U75" s="84">
        <v>0</v>
      </c>
      <c r="V75" s="85">
        <v>0</v>
      </c>
      <c r="W75" s="121">
        <v>19</v>
      </c>
      <c r="X75" s="84">
        <v>11</v>
      </c>
      <c r="Y75" s="85">
        <v>8</v>
      </c>
      <c r="Z75" s="121">
        <v>11</v>
      </c>
      <c r="AA75" s="84">
        <v>7</v>
      </c>
      <c r="AB75" s="84">
        <v>0</v>
      </c>
      <c r="AC75" s="85">
        <v>1</v>
      </c>
      <c r="AD75" s="121">
        <v>-6</v>
      </c>
      <c r="AE75" s="84">
        <v>-4</v>
      </c>
      <c r="AF75" s="85">
        <v>-2</v>
      </c>
      <c r="AG75" s="121">
        <v>25</v>
      </c>
      <c r="AH75" s="84">
        <v>11</v>
      </c>
      <c r="AI75" s="160">
        <v>14</v>
      </c>
      <c r="AJ75" s="121">
        <v>11</v>
      </c>
      <c r="AK75" s="84">
        <v>11</v>
      </c>
      <c r="AL75" s="84">
        <v>0</v>
      </c>
      <c r="AM75" s="85">
        <v>3</v>
      </c>
      <c r="AN75" s="121">
        <v>0</v>
      </c>
      <c r="AO75" s="85">
        <v>0</v>
      </c>
      <c r="AP75" s="98">
        <v>31</v>
      </c>
      <c r="AQ75" s="84">
        <v>15</v>
      </c>
      <c r="AR75" s="160">
        <v>16</v>
      </c>
      <c r="AS75" s="121">
        <v>8</v>
      </c>
      <c r="AT75" s="84">
        <v>8</v>
      </c>
      <c r="AU75" s="84">
        <v>7</v>
      </c>
      <c r="AV75" s="85">
        <v>7</v>
      </c>
      <c r="AW75" s="121">
        <v>0</v>
      </c>
      <c r="AX75" s="85">
        <v>1</v>
      </c>
      <c r="AY75" s="98">
        <v>-13</v>
      </c>
    </row>
    <row r="76" spans="1:51" s="157" customFormat="1" x14ac:dyDescent="0.15">
      <c r="A76">
        <v>7</v>
      </c>
      <c r="B76">
        <v>481</v>
      </c>
      <c r="C76" s="156" t="s">
        <v>103</v>
      </c>
      <c r="D76" s="24"/>
      <c r="E76" s="149">
        <v>150.26</v>
      </c>
      <c r="F76" s="150">
        <v>5501</v>
      </c>
      <c r="G76" s="103">
        <v>13190</v>
      </c>
      <c r="H76" s="103">
        <v>6375</v>
      </c>
      <c r="I76" s="103">
        <v>6815</v>
      </c>
      <c r="J76" s="104">
        <v>-21</v>
      </c>
      <c r="K76" s="105">
        <v>-14</v>
      </c>
      <c r="L76" s="106">
        <v>-7</v>
      </c>
      <c r="M76" s="104">
        <v>-15</v>
      </c>
      <c r="N76" s="105">
        <v>-10</v>
      </c>
      <c r="O76" s="151">
        <v>-5</v>
      </c>
      <c r="P76" s="104">
        <v>4</v>
      </c>
      <c r="Q76" s="105">
        <v>1</v>
      </c>
      <c r="R76" s="106">
        <v>3</v>
      </c>
      <c r="S76" s="107">
        <v>1</v>
      </c>
      <c r="T76" s="108">
        <v>3</v>
      </c>
      <c r="U76" s="108">
        <v>0</v>
      </c>
      <c r="V76" s="109">
        <v>0</v>
      </c>
      <c r="W76" s="104">
        <v>19</v>
      </c>
      <c r="X76" s="105">
        <v>11</v>
      </c>
      <c r="Y76" s="106">
        <v>8</v>
      </c>
      <c r="Z76" s="107">
        <v>11</v>
      </c>
      <c r="AA76" s="108">
        <v>7</v>
      </c>
      <c r="AB76" s="108">
        <v>0</v>
      </c>
      <c r="AC76" s="109">
        <v>1</v>
      </c>
      <c r="AD76" s="104">
        <v>-6</v>
      </c>
      <c r="AE76" s="105">
        <v>-4</v>
      </c>
      <c r="AF76" s="106">
        <v>-2</v>
      </c>
      <c r="AG76" s="104">
        <v>25</v>
      </c>
      <c r="AH76" s="105">
        <v>11</v>
      </c>
      <c r="AI76" s="151">
        <v>14</v>
      </c>
      <c r="AJ76" s="107">
        <v>11</v>
      </c>
      <c r="AK76" s="108">
        <v>11</v>
      </c>
      <c r="AL76" s="108">
        <v>0</v>
      </c>
      <c r="AM76" s="109">
        <v>3</v>
      </c>
      <c r="AN76" s="104">
        <v>0</v>
      </c>
      <c r="AO76" s="106">
        <v>0</v>
      </c>
      <c r="AP76" s="118">
        <v>31</v>
      </c>
      <c r="AQ76" s="105">
        <v>15</v>
      </c>
      <c r="AR76" s="151">
        <v>16</v>
      </c>
      <c r="AS76" s="107">
        <v>8</v>
      </c>
      <c r="AT76" s="108">
        <v>8</v>
      </c>
      <c r="AU76" s="108">
        <v>7</v>
      </c>
      <c r="AV76" s="109">
        <v>7</v>
      </c>
      <c r="AW76" s="104">
        <v>0</v>
      </c>
      <c r="AX76" s="106">
        <v>1</v>
      </c>
      <c r="AY76" s="118">
        <v>-13</v>
      </c>
    </row>
    <row r="77" spans="1:51" x14ac:dyDescent="0.15">
      <c r="A77" s="157"/>
      <c r="B77" s="157"/>
      <c r="C77" s="120" t="s">
        <v>104</v>
      </c>
      <c r="D77" s="78"/>
      <c r="E77" s="159">
        <v>307.44</v>
      </c>
      <c r="F77" s="80">
        <v>5878</v>
      </c>
      <c r="G77" s="82">
        <v>14687</v>
      </c>
      <c r="H77" s="82">
        <v>7021</v>
      </c>
      <c r="I77" s="82">
        <v>7666</v>
      </c>
      <c r="J77" s="121">
        <v>-10</v>
      </c>
      <c r="K77" s="84">
        <v>-8</v>
      </c>
      <c r="L77" s="85">
        <v>-2</v>
      </c>
      <c r="M77" s="121">
        <v>-19</v>
      </c>
      <c r="N77" s="84">
        <v>-13</v>
      </c>
      <c r="O77" s="160">
        <v>-6</v>
      </c>
      <c r="P77" s="121">
        <v>6</v>
      </c>
      <c r="Q77" s="84">
        <v>3</v>
      </c>
      <c r="R77" s="85">
        <v>3</v>
      </c>
      <c r="S77" s="121">
        <v>3</v>
      </c>
      <c r="T77" s="84">
        <v>3</v>
      </c>
      <c r="U77" s="84">
        <v>0</v>
      </c>
      <c r="V77" s="85">
        <v>0</v>
      </c>
      <c r="W77" s="121">
        <v>25</v>
      </c>
      <c r="X77" s="84">
        <v>16</v>
      </c>
      <c r="Y77" s="85">
        <v>9</v>
      </c>
      <c r="Z77" s="121">
        <v>16</v>
      </c>
      <c r="AA77" s="84">
        <v>9</v>
      </c>
      <c r="AB77" s="84">
        <v>0</v>
      </c>
      <c r="AC77" s="85">
        <v>0</v>
      </c>
      <c r="AD77" s="121">
        <v>9</v>
      </c>
      <c r="AE77" s="84">
        <v>5</v>
      </c>
      <c r="AF77" s="85">
        <v>4</v>
      </c>
      <c r="AG77" s="121">
        <v>33</v>
      </c>
      <c r="AH77" s="84">
        <v>12</v>
      </c>
      <c r="AI77" s="160">
        <v>21</v>
      </c>
      <c r="AJ77" s="121">
        <v>10</v>
      </c>
      <c r="AK77" s="84">
        <v>11</v>
      </c>
      <c r="AL77" s="84">
        <v>2</v>
      </c>
      <c r="AM77" s="85">
        <v>10</v>
      </c>
      <c r="AN77" s="121">
        <v>0</v>
      </c>
      <c r="AO77" s="85">
        <v>0</v>
      </c>
      <c r="AP77" s="98">
        <v>24</v>
      </c>
      <c r="AQ77" s="84">
        <v>7</v>
      </c>
      <c r="AR77" s="160">
        <v>17</v>
      </c>
      <c r="AS77" s="121">
        <v>3</v>
      </c>
      <c r="AT77" s="84">
        <v>8</v>
      </c>
      <c r="AU77" s="84">
        <v>4</v>
      </c>
      <c r="AV77" s="85">
        <v>9</v>
      </c>
      <c r="AW77" s="121">
        <v>0</v>
      </c>
      <c r="AX77" s="85">
        <v>0</v>
      </c>
      <c r="AY77" s="98">
        <v>3</v>
      </c>
    </row>
    <row r="78" spans="1:51" s="157" customFormat="1" x14ac:dyDescent="0.15">
      <c r="A78">
        <v>7</v>
      </c>
      <c r="B78">
        <v>501</v>
      </c>
      <c r="C78" s="152" t="s">
        <v>105</v>
      </c>
      <c r="D78" s="24"/>
      <c r="E78" s="149">
        <v>307.44</v>
      </c>
      <c r="F78" s="150">
        <v>5878</v>
      </c>
      <c r="G78" s="103">
        <v>14687</v>
      </c>
      <c r="H78" s="103">
        <v>7021</v>
      </c>
      <c r="I78" s="103">
        <v>7666</v>
      </c>
      <c r="J78" s="104">
        <v>-10</v>
      </c>
      <c r="K78" s="105">
        <v>-8</v>
      </c>
      <c r="L78" s="106">
        <v>-2</v>
      </c>
      <c r="M78" s="104">
        <v>-19</v>
      </c>
      <c r="N78" s="105">
        <v>-13</v>
      </c>
      <c r="O78" s="151">
        <v>-6</v>
      </c>
      <c r="P78" s="104">
        <v>6</v>
      </c>
      <c r="Q78" s="105">
        <v>3</v>
      </c>
      <c r="R78" s="106">
        <v>3</v>
      </c>
      <c r="S78" s="107">
        <v>3</v>
      </c>
      <c r="T78" s="108">
        <v>3</v>
      </c>
      <c r="U78" s="108">
        <v>0</v>
      </c>
      <c r="V78" s="109">
        <v>0</v>
      </c>
      <c r="W78" s="104">
        <v>25</v>
      </c>
      <c r="X78" s="105">
        <v>16</v>
      </c>
      <c r="Y78" s="106">
        <v>9</v>
      </c>
      <c r="Z78" s="107">
        <v>16</v>
      </c>
      <c r="AA78" s="108">
        <v>9</v>
      </c>
      <c r="AB78" s="108">
        <v>0</v>
      </c>
      <c r="AC78" s="109">
        <v>0</v>
      </c>
      <c r="AD78" s="104">
        <v>9</v>
      </c>
      <c r="AE78" s="105">
        <v>5</v>
      </c>
      <c r="AF78" s="106">
        <v>4</v>
      </c>
      <c r="AG78" s="104">
        <v>33</v>
      </c>
      <c r="AH78" s="105">
        <v>12</v>
      </c>
      <c r="AI78" s="151">
        <v>21</v>
      </c>
      <c r="AJ78" s="107">
        <v>10</v>
      </c>
      <c r="AK78" s="108">
        <v>11</v>
      </c>
      <c r="AL78" s="108">
        <v>2</v>
      </c>
      <c r="AM78" s="109">
        <v>10</v>
      </c>
      <c r="AN78" s="104">
        <v>0</v>
      </c>
      <c r="AO78" s="106">
        <v>0</v>
      </c>
      <c r="AP78" s="118">
        <v>24</v>
      </c>
      <c r="AQ78" s="105">
        <v>7</v>
      </c>
      <c r="AR78" s="151">
        <v>17</v>
      </c>
      <c r="AS78" s="107">
        <v>3</v>
      </c>
      <c r="AT78" s="108">
        <v>8</v>
      </c>
      <c r="AU78" s="108">
        <v>4</v>
      </c>
      <c r="AV78" s="109">
        <v>9</v>
      </c>
      <c r="AW78" s="104">
        <v>0</v>
      </c>
      <c r="AX78" s="106">
        <v>0</v>
      </c>
      <c r="AY78" s="118">
        <v>3</v>
      </c>
    </row>
    <row r="79" spans="1:51" x14ac:dyDescent="0.15">
      <c r="A79" s="157"/>
      <c r="B79" s="157"/>
      <c r="C79" s="120" t="s">
        <v>106</v>
      </c>
      <c r="D79" s="78"/>
      <c r="E79" s="159">
        <v>609.78</v>
      </c>
      <c r="F79" s="120">
        <v>10684</v>
      </c>
      <c r="G79" s="82">
        <v>27095</v>
      </c>
      <c r="H79" s="82">
        <v>12877</v>
      </c>
      <c r="I79" s="82">
        <v>14218</v>
      </c>
      <c r="J79" s="121">
        <v>-38</v>
      </c>
      <c r="K79" s="84">
        <v>-18</v>
      </c>
      <c r="L79" s="85">
        <v>-20</v>
      </c>
      <c r="M79" s="121">
        <v>-52</v>
      </c>
      <c r="N79" s="84">
        <v>-26</v>
      </c>
      <c r="O79" s="160">
        <v>-26</v>
      </c>
      <c r="P79" s="121">
        <v>7</v>
      </c>
      <c r="Q79" s="84">
        <v>1</v>
      </c>
      <c r="R79" s="85">
        <v>6</v>
      </c>
      <c r="S79" s="121">
        <v>1</v>
      </c>
      <c r="T79" s="84">
        <v>6</v>
      </c>
      <c r="U79" s="84">
        <v>0</v>
      </c>
      <c r="V79" s="85">
        <v>0</v>
      </c>
      <c r="W79" s="121">
        <v>59</v>
      </c>
      <c r="X79" s="84">
        <v>27</v>
      </c>
      <c r="Y79" s="85">
        <v>32</v>
      </c>
      <c r="Z79" s="121">
        <v>27</v>
      </c>
      <c r="AA79" s="84">
        <v>32</v>
      </c>
      <c r="AB79" s="84">
        <v>0</v>
      </c>
      <c r="AC79" s="85">
        <v>0</v>
      </c>
      <c r="AD79" s="121">
        <v>14</v>
      </c>
      <c r="AE79" s="84">
        <v>8</v>
      </c>
      <c r="AF79" s="85">
        <v>6</v>
      </c>
      <c r="AG79" s="121">
        <v>41</v>
      </c>
      <c r="AH79" s="84">
        <v>21</v>
      </c>
      <c r="AI79" s="160">
        <v>20</v>
      </c>
      <c r="AJ79" s="121">
        <v>20</v>
      </c>
      <c r="AK79" s="84">
        <v>14</v>
      </c>
      <c r="AL79" s="84">
        <v>0</v>
      </c>
      <c r="AM79" s="85">
        <v>6</v>
      </c>
      <c r="AN79" s="121">
        <v>1</v>
      </c>
      <c r="AO79" s="85">
        <v>0</v>
      </c>
      <c r="AP79" s="98">
        <v>27</v>
      </c>
      <c r="AQ79" s="84">
        <v>13</v>
      </c>
      <c r="AR79" s="160">
        <v>14</v>
      </c>
      <c r="AS79" s="121">
        <v>11</v>
      </c>
      <c r="AT79" s="84">
        <v>11</v>
      </c>
      <c r="AU79" s="84">
        <v>2</v>
      </c>
      <c r="AV79" s="85">
        <v>3</v>
      </c>
      <c r="AW79" s="121">
        <v>0</v>
      </c>
      <c r="AX79" s="85">
        <v>0</v>
      </c>
      <c r="AY79" s="98">
        <v>-5</v>
      </c>
    </row>
    <row r="80" spans="1:51" x14ac:dyDescent="0.15">
      <c r="A80">
        <v>8</v>
      </c>
      <c r="B80">
        <v>585</v>
      </c>
      <c r="C80" s="152" t="s">
        <v>107</v>
      </c>
      <c r="D80" s="24"/>
      <c r="E80" s="149">
        <v>368.77</v>
      </c>
      <c r="F80" s="161">
        <v>5821</v>
      </c>
      <c r="G80" s="103">
        <v>14711</v>
      </c>
      <c r="H80" s="103">
        <v>6982</v>
      </c>
      <c r="I80" s="103">
        <v>7729</v>
      </c>
      <c r="J80" s="104">
        <v>-17</v>
      </c>
      <c r="K80" s="105">
        <v>-9</v>
      </c>
      <c r="L80" s="106">
        <v>-8</v>
      </c>
      <c r="M80" s="104">
        <v>-30</v>
      </c>
      <c r="N80" s="105">
        <v>-16</v>
      </c>
      <c r="O80" s="151">
        <v>-14</v>
      </c>
      <c r="P80" s="104">
        <v>4</v>
      </c>
      <c r="Q80" s="105">
        <v>0</v>
      </c>
      <c r="R80" s="106">
        <v>4</v>
      </c>
      <c r="S80" s="107">
        <v>0</v>
      </c>
      <c r="T80" s="108">
        <v>4</v>
      </c>
      <c r="U80" s="108">
        <v>0</v>
      </c>
      <c r="V80" s="109">
        <v>0</v>
      </c>
      <c r="W80" s="104">
        <v>34</v>
      </c>
      <c r="X80" s="105">
        <v>16</v>
      </c>
      <c r="Y80" s="106">
        <v>18</v>
      </c>
      <c r="Z80" s="107">
        <v>16</v>
      </c>
      <c r="AA80" s="108">
        <v>18</v>
      </c>
      <c r="AB80" s="108">
        <v>0</v>
      </c>
      <c r="AC80" s="109">
        <v>0</v>
      </c>
      <c r="AD80" s="104">
        <v>13</v>
      </c>
      <c r="AE80" s="105">
        <v>7</v>
      </c>
      <c r="AF80" s="106">
        <v>6</v>
      </c>
      <c r="AG80" s="104">
        <v>25</v>
      </c>
      <c r="AH80" s="105">
        <v>14</v>
      </c>
      <c r="AI80" s="151">
        <v>11</v>
      </c>
      <c r="AJ80" s="107">
        <v>14</v>
      </c>
      <c r="AK80" s="108">
        <v>8</v>
      </c>
      <c r="AL80" s="108">
        <v>0</v>
      </c>
      <c r="AM80" s="109">
        <v>3</v>
      </c>
      <c r="AN80" s="104">
        <v>0</v>
      </c>
      <c r="AO80" s="106">
        <v>0</v>
      </c>
      <c r="AP80" s="118">
        <v>12</v>
      </c>
      <c r="AQ80" s="105">
        <v>7</v>
      </c>
      <c r="AR80" s="151">
        <v>5</v>
      </c>
      <c r="AS80" s="107">
        <v>6</v>
      </c>
      <c r="AT80" s="108">
        <v>4</v>
      </c>
      <c r="AU80" s="108">
        <v>1</v>
      </c>
      <c r="AV80" s="109">
        <v>1</v>
      </c>
      <c r="AW80" s="104">
        <v>0</v>
      </c>
      <c r="AX80" s="106">
        <v>0</v>
      </c>
      <c r="AY80" s="118">
        <v>-5</v>
      </c>
    </row>
    <row r="81" spans="1:51" ht="13.5" customHeight="1" x14ac:dyDescent="0.15">
      <c r="A81">
        <v>8</v>
      </c>
      <c r="B81" s="162">
        <v>586</v>
      </c>
      <c r="C81" s="163" t="s">
        <v>108</v>
      </c>
      <c r="D81" s="164"/>
      <c r="E81" s="165">
        <v>241.01</v>
      </c>
      <c r="F81" s="166">
        <v>4863</v>
      </c>
      <c r="G81" s="167">
        <v>12384</v>
      </c>
      <c r="H81" s="167">
        <v>5895</v>
      </c>
      <c r="I81" s="167">
        <v>6489</v>
      </c>
      <c r="J81" s="168">
        <v>-21</v>
      </c>
      <c r="K81" s="169">
        <v>-9</v>
      </c>
      <c r="L81" s="170">
        <v>-12</v>
      </c>
      <c r="M81" s="168">
        <v>-22</v>
      </c>
      <c r="N81" s="169">
        <v>-10</v>
      </c>
      <c r="O81" s="171">
        <v>-12</v>
      </c>
      <c r="P81" s="168">
        <v>3</v>
      </c>
      <c r="Q81" s="169">
        <v>1</v>
      </c>
      <c r="R81" s="170">
        <v>2</v>
      </c>
      <c r="S81" s="172">
        <v>1</v>
      </c>
      <c r="T81" s="173">
        <v>2</v>
      </c>
      <c r="U81" s="173">
        <v>0</v>
      </c>
      <c r="V81" s="174">
        <v>0</v>
      </c>
      <c r="W81" s="168">
        <v>25</v>
      </c>
      <c r="X81" s="169">
        <v>11</v>
      </c>
      <c r="Y81" s="170">
        <v>14</v>
      </c>
      <c r="Z81" s="172">
        <v>11</v>
      </c>
      <c r="AA81" s="173">
        <v>14</v>
      </c>
      <c r="AB81" s="173">
        <v>0</v>
      </c>
      <c r="AC81" s="174">
        <v>0</v>
      </c>
      <c r="AD81" s="168">
        <v>1</v>
      </c>
      <c r="AE81" s="169">
        <v>1</v>
      </c>
      <c r="AF81" s="170">
        <v>0</v>
      </c>
      <c r="AG81" s="168">
        <v>16</v>
      </c>
      <c r="AH81" s="169">
        <v>7</v>
      </c>
      <c r="AI81" s="171">
        <v>9</v>
      </c>
      <c r="AJ81" s="172">
        <v>6</v>
      </c>
      <c r="AK81" s="173">
        <v>6</v>
      </c>
      <c r="AL81" s="173">
        <v>0</v>
      </c>
      <c r="AM81" s="174">
        <v>3</v>
      </c>
      <c r="AN81" s="168">
        <v>1</v>
      </c>
      <c r="AO81" s="170">
        <v>0</v>
      </c>
      <c r="AP81" s="175">
        <v>15</v>
      </c>
      <c r="AQ81" s="169">
        <v>6</v>
      </c>
      <c r="AR81" s="171">
        <v>9</v>
      </c>
      <c r="AS81" s="172">
        <v>5</v>
      </c>
      <c r="AT81" s="173">
        <v>7</v>
      </c>
      <c r="AU81" s="173">
        <v>1</v>
      </c>
      <c r="AV81" s="174">
        <v>2</v>
      </c>
      <c r="AW81" s="168">
        <v>0</v>
      </c>
      <c r="AX81" s="170">
        <v>0</v>
      </c>
      <c r="AY81" s="175">
        <v>0</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248</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249</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170</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7"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73F2F-443F-47EA-AAF7-CF9E82A60CFE}">
  <sheetPr codeName="Sheet1">
    <pageSetUpPr fitToPage="1"/>
  </sheetPr>
  <dimension ref="A1:AY106"/>
  <sheetViews>
    <sheetView view="pageBreakPreview" zoomScaleNormal="100" zoomScaleSheetLayoutView="100" workbookViewId="0">
      <pane xSplit="5" ySplit="7" topLeftCell="F74" activePane="bottomRight" state="frozen"/>
      <selection pane="topRight" activeCell="F1" sqref="F1"/>
      <selection pane="bottomLeft" activeCell="A8" sqref="A8"/>
      <selection pane="bottomRight" activeCell="I85" sqref="I85"/>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242</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243</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8400.9500000000007</v>
      </c>
      <c r="F8" s="80">
        <v>2443669</v>
      </c>
      <c r="G8" s="81">
        <v>5359107</v>
      </c>
      <c r="H8" s="81">
        <v>2544844</v>
      </c>
      <c r="I8" s="82">
        <v>2814263</v>
      </c>
      <c r="J8" s="83">
        <v>-4967</v>
      </c>
      <c r="K8" s="84">
        <v>-2519</v>
      </c>
      <c r="L8" s="85">
        <v>-2448</v>
      </c>
      <c r="M8" s="83">
        <v>-4187</v>
      </c>
      <c r="N8" s="84">
        <v>-2137</v>
      </c>
      <c r="O8" s="85">
        <v>-2050</v>
      </c>
      <c r="P8" s="83">
        <v>2668</v>
      </c>
      <c r="Q8" s="84">
        <v>1400</v>
      </c>
      <c r="R8" s="85">
        <v>1268</v>
      </c>
      <c r="S8" s="86">
        <v>1376</v>
      </c>
      <c r="T8" s="87">
        <v>1239</v>
      </c>
      <c r="U8" s="87">
        <v>24</v>
      </c>
      <c r="V8" s="88">
        <v>29</v>
      </c>
      <c r="W8" s="83">
        <v>6855</v>
      </c>
      <c r="X8" s="84">
        <v>3537</v>
      </c>
      <c r="Y8" s="85">
        <v>3318</v>
      </c>
      <c r="Z8" s="86">
        <v>3488</v>
      </c>
      <c r="AA8" s="87">
        <v>3293</v>
      </c>
      <c r="AB8" s="87">
        <v>49</v>
      </c>
      <c r="AC8" s="88">
        <v>25</v>
      </c>
      <c r="AD8" s="89">
        <v>-780</v>
      </c>
      <c r="AE8" s="90">
        <v>-382</v>
      </c>
      <c r="AF8" s="91">
        <v>-398</v>
      </c>
      <c r="AG8" s="89">
        <v>13928</v>
      </c>
      <c r="AH8" s="90">
        <v>7273</v>
      </c>
      <c r="AI8" s="92">
        <v>6655</v>
      </c>
      <c r="AJ8" s="93">
        <v>5841</v>
      </c>
      <c r="AK8" s="94">
        <v>5527</v>
      </c>
      <c r="AL8" s="94">
        <v>1353</v>
      </c>
      <c r="AM8" s="95">
        <v>1059</v>
      </c>
      <c r="AN8" s="96">
        <v>79</v>
      </c>
      <c r="AO8" s="91">
        <v>69</v>
      </c>
      <c r="AP8" s="97">
        <v>14708</v>
      </c>
      <c r="AQ8" s="90">
        <v>7655</v>
      </c>
      <c r="AR8" s="92">
        <v>7053</v>
      </c>
      <c r="AS8" s="93">
        <v>6337</v>
      </c>
      <c r="AT8" s="94">
        <v>5986</v>
      </c>
      <c r="AU8" s="94">
        <v>1190</v>
      </c>
      <c r="AV8" s="95">
        <v>983</v>
      </c>
      <c r="AW8" s="96">
        <v>128</v>
      </c>
      <c r="AX8" s="91">
        <v>84</v>
      </c>
      <c r="AY8" s="98">
        <v>-1452</v>
      </c>
    </row>
    <row r="9" spans="1:51" x14ac:dyDescent="0.15">
      <c r="C9" s="99" t="s">
        <v>37</v>
      </c>
      <c r="D9" s="24"/>
      <c r="E9" s="100"/>
      <c r="F9" s="101">
        <v>-1452</v>
      </c>
      <c r="G9" s="102">
        <v>-4967</v>
      </c>
      <c r="H9" s="102">
        <v>-2519</v>
      </c>
      <c r="I9" s="103">
        <v>-2448</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6660.58</v>
      </c>
      <c r="F10" s="120">
        <v>2348719</v>
      </c>
      <c r="G10" s="81">
        <v>5122000</v>
      </c>
      <c r="H10" s="81">
        <v>2430612</v>
      </c>
      <c r="I10" s="82">
        <v>2691388</v>
      </c>
      <c r="J10" s="121">
        <v>-4660</v>
      </c>
      <c r="K10" s="84">
        <v>-2358</v>
      </c>
      <c r="L10" s="85">
        <v>-2302</v>
      </c>
      <c r="M10" s="121">
        <v>-3938</v>
      </c>
      <c r="N10" s="84">
        <v>-1995</v>
      </c>
      <c r="O10" s="85">
        <v>-1943</v>
      </c>
      <c r="P10" s="121">
        <v>2585</v>
      </c>
      <c r="Q10" s="84">
        <v>1359</v>
      </c>
      <c r="R10" s="85">
        <v>1226</v>
      </c>
      <c r="S10" s="86">
        <v>1336</v>
      </c>
      <c r="T10" s="87">
        <v>1197</v>
      </c>
      <c r="U10" s="87">
        <v>23</v>
      </c>
      <c r="V10" s="88">
        <v>29</v>
      </c>
      <c r="W10" s="121">
        <v>6523</v>
      </c>
      <c r="X10" s="84">
        <v>3354</v>
      </c>
      <c r="Y10" s="85">
        <v>3169</v>
      </c>
      <c r="Z10" s="86">
        <v>3305</v>
      </c>
      <c r="AA10" s="87">
        <v>3144</v>
      </c>
      <c r="AB10" s="87">
        <v>49</v>
      </c>
      <c r="AC10" s="88">
        <v>25</v>
      </c>
      <c r="AD10" s="96">
        <v>-722</v>
      </c>
      <c r="AE10" s="90">
        <v>-363</v>
      </c>
      <c r="AF10" s="91">
        <v>-359</v>
      </c>
      <c r="AG10" s="96">
        <v>13440</v>
      </c>
      <c r="AH10" s="90">
        <v>7016</v>
      </c>
      <c r="AI10" s="92">
        <v>6424</v>
      </c>
      <c r="AJ10" s="93">
        <v>5648</v>
      </c>
      <c r="AK10" s="94">
        <v>5327</v>
      </c>
      <c r="AL10" s="94">
        <v>1293</v>
      </c>
      <c r="AM10" s="95">
        <v>1031</v>
      </c>
      <c r="AN10" s="96">
        <v>75</v>
      </c>
      <c r="AO10" s="91">
        <v>66</v>
      </c>
      <c r="AP10" s="122">
        <v>14162</v>
      </c>
      <c r="AQ10" s="90">
        <v>7379</v>
      </c>
      <c r="AR10" s="92">
        <v>6783</v>
      </c>
      <c r="AS10" s="93">
        <v>6114</v>
      </c>
      <c r="AT10" s="94">
        <v>5778</v>
      </c>
      <c r="AU10" s="94">
        <v>1142</v>
      </c>
      <c r="AV10" s="95">
        <v>928</v>
      </c>
      <c r="AW10" s="96">
        <v>123</v>
      </c>
      <c r="AX10" s="91">
        <v>77</v>
      </c>
      <c r="AY10" s="98">
        <v>-1406</v>
      </c>
    </row>
    <row r="11" spans="1:51" x14ac:dyDescent="0.15">
      <c r="C11" s="99" t="s">
        <v>37</v>
      </c>
      <c r="D11" s="24"/>
      <c r="E11" s="100"/>
      <c r="F11" s="101">
        <v>-1406</v>
      </c>
      <c r="G11" s="103">
        <v>-4660</v>
      </c>
      <c r="H11" s="103">
        <v>-2358</v>
      </c>
      <c r="I11" s="103">
        <v>-2302</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94950</v>
      </c>
      <c r="G12" s="82">
        <v>237107</v>
      </c>
      <c r="H12" s="82">
        <v>114232</v>
      </c>
      <c r="I12" s="82">
        <v>122875</v>
      </c>
      <c r="J12" s="121">
        <v>-307</v>
      </c>
      <c r="K12" s="84">
        <v>-161</v>
      </c>
      <c r="L12" s="85">
        <v>-146</v>
      </c>
      <c r="M12" s="121">
        <v>-249</v>
      </c>
      <c r="N12" s="84">
        <v>-142</v>
      </c>
      <c r="O12" s="85">
        <v>-107</v>
      </c>
      <c r="P12" s="121">
        <v>83</v>
      </c>
      <c r="Q12" s="84">
        <v>41</v>
      </c>
      <c r="R12" s="85">
        <v>42</v>
      </c>
      <c r="S12" s="86">
        <v>40</v>
      </c>
      <c r="T12" s="87">
        <v>42</v>
      </c>
      <c r="U12" s="87">
        <v>1</v>
      </c>
      <c r="V12" s="88">
        <v>0</v>
      </c>
      <c r="W12" s="121">
        <v>332</v>
      </c>
      <c r="X12" s="84">
        <v>183</v>
      </c>
      <c r="Y12" s="85">
        <v>149</v>
      </c>
      <c r="Z12" s="86">
        <v>183</v>
      </c>
      <c r="AA12" s="87">
        <v>149</v>
      </c>
      <c r="AB12" s="87">
        <v>0</v>
      </c>
      <c r="AC12" s="88">
        <v>0</v>
      </c>
      <c r="AD12" s="96">
        <v>-58</v>
      </c>
      <c r="AE12" s="90">
        <v>-19</v>
      </c>
      <c r="AF12" s="91">
        <v>-39</v>
      </c>
      <c r="AG12" s="96">
        <v>488</v>
      </c>
      <c r="AH12" s="90">
        <v>257</v>
      </c>
      <c r="AI12" s="92">
        <v>231</v>
      </c>
      <c r="AJ12" s="93">
        <v>193</v>
      </c>
      <c r="AK12" s="94">
        <v>200</v>
      </c>
      <c r="AL12" s="94">
        <v>60</v>
      </c>
      <c r="AM12" s="95">
        <v>28</v>
      </c>
      <c r="AN12" s="96">
        <v>4</v>
      </c>
      <c r="AO12" s="91">
        <v>3</v>
      </c>
      <c r="AP12" s="122">
        <v>546</v>
      </c>
      <c r="AQ12" s="90">
        <v>276</v>
      </c>
      <c r="AR12" s="92">
        <v>270</v>
      </c>
      <c r="AS12" s="93">
        <v>223</v>
      </c>
      <c r="AT12" s="94">
        <v>208</v>
      </c>
      <c r="AU12" s="94">
        <v>48</v>
      </c>
      <c r="AV12" s="95">
        <v>55</v>
      </c>
      <c r="AW12" s="96">
        <v>5</v>
      </c>
      <c r="AX12" s="91">
        <v>7</v>
      </c>
      <c r="AY12" s="98">
        <v>-46</v>
      </c>
    </row>
    <row r="13" spans="1:51" x14ac:dyDescent="0.15">
      <c r="C13" s="99" t="s">
        <v>37</v>
      </c>
      <c r="D13" s="24"/>
      <c r="E13" s="100"/>
      <c r="F13" s="101">
        <v>-46</v>
      </c>
      <c r="G13" s="103">
        <v>-307</v>
      </c>
      <c r="H13" s="103">
        <v>-161</v>
      </c>
      <c r="I13" s="103">
        <v>-146</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745005</v>
      </c>
      <c r="G14" s="124">
        <v>1496425</v>
      </c>
      <c r="H14" s="125">
        <v>701845</v>
      </c>
      <c r="I14" s="125">
        <v>794580</v>
      </c>
      <c r="J14" s="83">
        <v>-1377</v>
      </c>
      <c r="K14" s="126">
        <v>-717</v>
      </c>
      <c r="L14" s="127">
        <v>-660</v>
      </c>
      <c r="M14" s="83">
        <v>-1127</v>
      </c>
      <c r="N14" s="126">
        <v>-566</v>
      </c>
      <c r="O14" s="127">
        <v>-561</v>
      </c>
      <c r="P14" s="83">
        <v>692</v>
      </c>
      <c r="Q14" s="126">
        <v>349</v>
      </c>
      <c r="R14" s="127">
        <v>343</v>
      </c>
      <c r="S14" s="83">
        <v>340</v>
      </c>
      <c r="T14" s="126">
        <v>330</v>
      </c>
      <c r="U14" s="126">
        <v>9</v>
      </c>
      <c r="V14" s="127">
        <v>13</v>
      </c>
      <c r="W14" s="83">
        <v>1819</v>
      </c>
      <c r="X14" s="126">
        <v>915</v>
      </c>
      <c r="Y14" s="127">
        <v>904</v>
      </c>
      <c r="Z14" s="83">
        <v>885</v>
      </c>
      <c r="AA14" s="126">
        <v>891</v>
      </c>
      <c r="AB14" s="126">
        <v>30</v>
      </c>
      <c r="AC14" s="127">
        <v>13</v>
      </c>
      <c r="AD14" s="89">
        <v>-250</v>
      </c>
      <c r="AE14" s="128">
        <v>-151</v>
      </c>
      <c r="AF14" s="129">
        <v>-99</v>
      </c>
      <c r="AG14" s="89">
        <v>4842</v>
      </c>
      <c r="AH14" s="128">
        <v>2444</v>
      </c>
      <c r="AI14" s="130">
        <v>2398</v>
      </c>
      <c r="AJ14" s="89">
        <v>1992</v>
      </c>
      <c r="AK14" s="128">
        <v>1982</v>
      </c>
      <c r="AL14" s="128">
        <v>431</v>
      </c>
      <c r="AM14" s="129">
        <v>391</v>
      </c>
      <c r="AN14" s="89">
        <v>21</v>
      </c>
      <c r="AO14" s="129">
        <v>25</v>
      </c>
      <c r="AP14" s="89">
        <v>5092</v>
      </c>
      <c r="AQ14" s="131">
        <v>2595</v>
      </c>
      <c r="AR14" s="129">
        <v>2497</v>
      </c>
      <c r="AS14" s="89">
        <v>2188</v>
      </c>
      <c r="AT14" s="128">
        <v>2143</v>
      </c>
      <c r="AU14" s="128">
        <v>353</v>
      </c>
      <c r="AV14" s="129">
        <v>314</v>
      </c>
      <c r="AW14" s="89">
        <v>54</v>
      </c>
      <c r="AX14" s="129">
        <v>40</v>
      </c>
      <c r="AY14" s="132">
        <v>-579</v>
      </c>
    </row>
    <row r="15" spans="1:51" x14ac:dyDescent="0.15">
      <c r="A15">
        <v>2</v>
      </c>
      <c r="C15" s="77" t="s">
        <v>41</v>
      </c>
      <c r="D15" s="24"/>
      <c r="E15" s="119">
        <v>169.14</v>
      </c>
      <c r="F15" s="123">
        <v>489335</v>
      </c>
      <c r="G15" s="124">
        <v>1030773</v>
      </c>
      <c r="H15" s="125">
        <v>485108</v>
      </c>
      <c r="I15" s="125">
        <v>545665</v>
      </c>
      <c r="J15" s="121">
        <v>-1003</v>
      </c>
      <c r="K15" s="84">
        <v>-528</v>
      </c>
      <c r="L15" s="85">
        <v>-475</v>
      </c>
      <c r="M15" s="121">
        <v>-657</v>
      </c>
      <c r="N15" s="84">
        <v>-320</v>
      </c>
      <c r="O15" s="85">
        <v>-337</v>
      </c>
      <c r="P15" s="121">
        <v>591</v>
      </c>
      <c r="Q15" s="84">
        <v>311</v>
      </c>
      <c r="R15" s="85">
        <v>280</v>
      </c>
      <c r="S15" s="86">
        <v>308</v>
      </c>
      <c r="T15" s="87">
        <v>278</v>
      </c>
      <c r="U15" s="87">
        <v>3</v>
      </c>
      <c r="V15" s="88">
        <v>2</v>
      </c>
      <c r="W15" s="121">
        <v>1248</v>
      </c>
      <c r="X15" s="84">
        <v>631</v>
      </c>
      <c r="Y15" s="85">
        <v>617</v>
      </c>
      <c r="Z15" s="86">
        <v>625</v>
      </c>
      <c r="AA15" s="87">
        <v>610</v>
      </c>
      <c r="AB15" s="87">
        <v>6</v>
      </c>
      <c r="AC15" s="88">
        <v>7</v>
      </c>
      <c r="AD15" s="96">
        <v>-346</v>
      </c>
      <c r="AE15" s="90">
        <v>-208</v>
      </c>
      <c r="AF15" s="91">
        <v>-138</v>
      </c>
      <c r="AG15" s="96">
        <v>2676</v>
      </c>
      <c r="AH15" s="90">
        <v>1371</v>
      </c>
      <c r="AI15" s="92">
        <v>1305</v>
      </c>
      <c r="AJ15" s="93">
        <v>1166</v>
      </c>
      <c r="AK15" s="94">
        <v>1143</v>
      </c>
      <c r="AL15" s="94">
        <v>190</v>
      </c>
      <c r="AM15" s="95">
        <v>154</v>
      </c>
      <c r="AN15" s="96">
        <v>15</v>
      </c>
      <c r="AO15" s="91">
        <v>8</v>
      </c>
      <c r="AP15" s="122">
        <v>3022</v>
      </c>
      <c r="AQ15" s="90">
        <v>1579</v>
      </c>
      <c r="AR15" s="92">
        <v>1443</v>
      </c>
      <c r="AS15" s="93">
        <v>1370</v>
      </c>
      <c r="AT15" s="94">
        <v>1286</v>
      </c>
      <c r="AU15" s="94">
        <v>190</v>
      </c>
      <c r="AV15" s="95">
        <v>148</v>
      </c>
      <c r="AW15" s="96">
        <v>19</v>
      </c>
      <c r="AX15" s="91">
        <v>9</v>
      </c>
      <c r="AY15" s="98">
        <v>-440</v>
      </c>
    </row>
    <row r="16" spans="1:51" x14ac:dyDescent="0.15">
      <c r="A16">
        <v>3</v>
      </c>
      <c r="C16" s="77" t="s">
        <v>42</v>
      </c>
      <c r="D16" s="24"/>
      <c r="E16" s="133">
        <v>480.89</v>
      </c>
      <c r="F16" s="123">
        <v>298945</v>
      </c>
      <c r="G16" s="124">
        <v>700990</v>
      </c>
      <c r="H16" s="125">
        <v>328733</v>
      </c>
      <c r="I16" s="125">
        <v>372257</v>
      </c>
      <c r="J16" s="121">
        <v>-557</v>
      </c>
      <c r="K16" s="84">
        <v>-292</v>
      </c>
      <c r="L16" s="85">
        <v>-265</v>
      </c>
      <c r="M16" s="121">
        <v>-502</v>
      </c>
      <c r="N16" s="84">
        <v>-256</v>
      </c>
      <c r="O16" s="85">
        <v>-246</v>
      </c>
      <c r="P16" s="121">
        <v>336</v>
      </c>
      <c r="Q16" s="84">
        <v>180</v>
      </c>
      <c r="R16" s="85">
        <v>156</v>
      </c>
      <c r="S16" s="86">
        <v>179</v>
      </c>
      <c r="T16" s="87">
        <v>154</v>
      </c>
      <c r="U16" s="87">
        <v>1</v>
      </c>
      <c r="V16" s="88">
        <v>2</v>
      </c>
      <c r="W16" s="121">
        <v>838</v>
      </c>
      <c r="X16" s="84">
        <v>436</v>
      </c>
      <c r="Y16" s="85">
        <v>402</v>
      </c>
      <c r="Z16" s="86">
        <v>431</v>
      </c>
      <c r="AA16" s="87">
        <v>399</v>
      </c>
      <c r="AB16" s="87">
        <v>5</v>
      </c>
      <c r="AC16" s="88">
        <v>3</v>
      </c>
      <c r="AD16" s="96">
        <v>-55</v>
      </c>
      <c r="AE16" s="90">
        <v>-36</v>
      </c>
      <c r="AF16" s="91">
        <v>-19</v>
      </c>
      <c r="AG16" s="96">
        <v>1629</v>
      </c>
      <c r="AH16" s="90">
        <v>818</v>
      </c>
      <c r="AI16" s="92">
        <v>811</v>
      </c>
      <c r="AJ16" s="93">
        <v>713</v>
      </c>
      <c r="AK16" s="94">
        <v>733</v>
      </c>
      <c r="AL16" s="94">
        <v>97</v>
      </c>
      <c r="AM16" s="95">
        <v>68</v>
      </c>
      <c r="AN16" s="96">
        <v>8</v>
      </c>
      <c r="AO16" s="91">
        <v>10</v>
      </c>
      <c r="AP16" s="122">
        <v>1684</v>
      </c>
      <c r="AQ16" s="90">
        <v>854</v>
      </c>
      <c r="AR16" s="92">
        <v>830</v>
      </c>
      <c r="AS16" s="93">
        <v>731</v>
      </c>
      <c r="AT16" s="94">
        <v>742</v>
      </c>
      <c r="AU16" s="94">
        <v>108</v>
      </c>
      <c r="AV16" s="95">
        <v>86</v>
      </c>
      <c r="AW16" s="96">
        <v>15</v>
      </c>
      <c r="AX16" s="91">
        <v>2</v>
      </c>
      <c r="AY16" s="98">
        <v>-150</v>
      </c>
    </row>
    <row r="17" spans="1:51" s="2" customFormat="1" x14ac:dyDescent="0.15">
      <c r="A17">
        <v>4</v>
      </c>
      <c r="B17"/>
      <c r="C17" s="77" t="s">
        <v>43</v>
      </c>
      <c r="D17" s="24"/>
      <c r="E17" s="119">
        <v>266.33</v>
      </c>
      <c r="F17" s="123">
        <v>310461</v>
      </c>
      <c r="G17" s="124">
        <v>710952</v>
      </c>
      <c r="H17" s="125">
        <v>344280</v>
      </c>
      <c r="I17" s="125">
        <v>366672</v>
      </c>
      <c r="J17" s="121">
        <v>-436</v>
      </c>
      <c r="K17" s="84">
        <v>-280</v>
      </c>
      <c r="L17" s="85">
        <v>-156</v>
      </c>
      <c r="M17" s="121">
        <v>-440</v>
      </c>
      <c r="N17" s="84">
        <v>-254</v>
      </c>
      <c r="O17" s="85">
        <v>-186</v>
      </c>
      <c r="P17" s="121">
        <v>414</v>
      </c>
      <c r="Q17" s="84">
        <v>204</v>
      </c>
      <c r="R17" s="85">
        <v>210</v>
      </c>
      <c r="S17" s="86">
        <v>201</v>
      </c>
      <c r="T17" s="87">
        <v>207</v>
      </c>
      <c r="U17" s="87">
        <v>3</v>
      </c>
      <c r="V17" s="88">
        <v>3</v>
      </c>
      <c r="W17" s="121">
        <v>854</v>
      </c>
      <c r="X17" s="84">
        <v>458</v>
      </c>
      <c r="Y17" s="85">
        <v>396</v>
      </c>
      <c r="Z17" s="86">
        <v>456</v>
      </c>
      <c r="AA17" s="87">
        <v>396</v>
      </c>
      <c r="AB17" s="87">
        <v>2</v>
      </c>
      <c r="AC17" s="88">
        <v>0</v>
      </c>
      <c r="AD17" s="96">
        <v>4</v>
      </c>
      <c r="AE17" s="90">
        <v>-26</v>
      </c>
      <c r="AF17" s="91">
        <v>30</v>
      </c>
      <c r="AG17" s="96">
        <v>1713</v>
      </c>
      <c r="AH17" s="90">
        <v>898</v>
      </c>
      <c r="AI17" s="92">
        <v>815</v>
      </c>
      <c r="AJ17" s="93">
        <v>760</v>
      </c>
      <c r="AK17" s="94">
        <v>728</v>
      </c>
      <c r="AL17" s="94">
        <v>134</v>
      </c>
      <c r="AM17" s="95">
        <v>76</v>
      </c>
      <c r="AN17" s="96">
        <v>4</v>
      </c>
      <c r="AO17" s="91">
        <v>11</v>
      </c>
      <c r="AP17" s="122">
        <v>1709</v>
      </c>
      <c r="AQ17" s="90">
        <v>924</v>
      </c>
      <c r="AR17" s="92">
        <v>785</v>
      </c>
      <c r="AS17" s="93">
        <v>799</v>
      </c>
      <c r="AT17" s="94">
        <v>712</v>
      </c>
      <c r="AU17" s="94">
        <v>110</v>
      </c>
      <c r="AV17" s="95">
        <v>64</v>
      </c>
      <c r="AW17" s="96">
        <v>15</v>
      </c>
      <c r="AX17" s="91">
        <v>9</v>
      </c>
      <c r="AY17" s="98">
        <v>-13</v>
      </c>
    </row>
    <row r="18" spans="1:51" s="2" customFormat="1" x14ac:dyDescent="0.15">
      <c r="A18" s="2">
        <v>5</v>
      </c>
      <c r="C18" s="77" t="s">
        <v>44</v>
      </c>
      <c r="D18" s="78"/>
      <c r="E18" s="133">
        <v>895.61</v>
      </c>
      <c r="F18" s="80">
        <v>104678</v>
      </c>
      <c r="G18" s="134">
        <v>254888</v>
      </c>
      <c r="H18" s="134">
        <v>123760</v>
      </c>
      <c r="I18" s="134">
        <v>131128</v>
      </c>
      <c r="J18" s="121">
        <v>-201</v>
      </c>
      <c r="K18" s="84">
        <v>-69</v>
      </c>
      <c r="L18" s="85">
        <v>-132</v>
      </c>
      <c r="M18" s="121">
        <v>-210</v>
      </c>
      <c r="N18" s="84">
        <v>-92</v>
      </c>
      <c r="O18" s="85">
        <v>-118</v>
      </c>
      <c r="P18" s="121">
        <v>125</v>
      </c>
      <c r="Q18" s="84">
        <v>77</v>
      </c>
      <c r="R18" s="85">
        <v>48</v>
      </c>
      <c r="S18" s="86">
        <v>72</v>
      </c>
      <c r="T18" s="87">
        <v>44</v>
      </c>
      <c r="U18" s="87">
        <v>5</v>
      </c>
      <c r="V18" s="88">
        <v>4</v>
      </c>
      <c r="W18" s="121">
        <v>335</v>
      </c>
      <c r="X18" s="84">
        <v>169</v>
      </c>
      <c r="Y18" s="85">
        <v>166</v>
      </c>
      <c r="Z18" s="86">
        <v>169</v>
      </c>
      <c r="AA18" s="87">
        <v>165</v>
      </c>
      <c r="AB18" s="87">
        <v>0</v>
      </c>
      <c r="AC18" s="88">
        <v>1</v>
      </c>
      <c r="AD18" s="96">
        <v>9</v>
      </c>
      <c r="AE18" s="90">
        <v>23</v>
      </c>
      <c r="AF18" s="91">
        <v>-14</v>
      </c>
      <c r="AG18" s="96">
        <v>752</v>
      </c>
      <c r="AH18" s="90">
        <v>423</v>
      </c>
      <c r="AI18" s="92">
        <v>329</v>
      </c>
      <c r="AJ18" s="93">
        <v>264</v>
      </c>
      <c r="AK18" s="94">
        <v>176</v>
      </c>
      <c r="AL18" s="94">
        <v>154</v>
      </c>
      <c r="AM18" s="95">
        <v>149</v>
      </c>
      <c r="AN18" s="96">
        <v>5</v>
      </c>
      <c r="AO18" s="91">
        <v>4</v>
      </c>
      <c r="AP18" s="122">
        <v>743</v>
      </c>
      <c r="AQ18" s="90">
        <v>400</v>
      </c>
      <c r="AR18" s="92">
        <v>343</v>
      </c>
      <c r="AS18" s="93">
        <v>249</v>
      </c>
      <c r="AT18" s="94">
        <v>229</v>
      </c>
      <c r="AU18" s="94">
        <v>147</v>
      </c>
      <c r="AV18" s="95">
        <v>112</v>
      </c>
      <c r="AW18" s="96">
        <v>4</v>
      </c>
      <c r="AX18" s="91">
        <v>2</v>
      </c>
      <c r="AY18" s="98">
        <v>-17</v>
      </c>
    </row>
    <row r="19" spans="1:51" s="2" customFormat="1" x14ac:dyDescent="0.15">
      <c r="A19" s="2">
        <v>6</v>
      </c>
      <c r="C19" s="135" t="s">
        <v>45</v>
      </c>
      <c r="D19" s="78"/>
      <c r="E19" s="133">
        <v>865.25</v>
      </c>
      <c r="F19" s="120">
        <v>245805</v>
      </c>
      <c r="G19" s="82">
        <v>560732</v>
      </c>
      <c r="H19" s="82">
        <v>271184</v>
      </c>
      <c r="I19" s="82">
        <v>289548</v>
      </c>
      <c r="J19" s="121">
        <v>-384</v>
      </c>
      <c r="K19" s="84">
        <v>-184</v>
      </c>
      <c r="L19" s="85">
        <v>-200</v>
      </c>
      <c r="M19" s="121">
        <v>-429</v>
      </c>
      <c r="N19" s="84">
        <v>-229</v>
      </c>
      <c r="O19" s="85">
        <v>-200</v>
      </c>
      <c r="P19" s="121">
        <v>292</v>
      </c>
      <c r="Q19" s="84">
        <v>170</v>
      </c>
      <c r="R19" s="85">
        <v>122</v>
      </c>
      <c r="S19" s="86">
        <v>169</v>
      </c>
      <c r="T19" s="87">
        <v>121</v>
      </c>
      <c r="U19" s="87">
        <v>1</v>
      </c>
      <c r="V19" s="88">
        <v>1</v>
      </c>
      <c r="W19" s="121">
        <v>721</v>
      </c>
      <c r="X19" s="84">
        <v>399</v>
      </c>
      <c r="Y19" s="85">
        <v>322</v>
      </c>
      <c r="Z19" s="86">
        <v>394</v>
      </c>
      <c r="AA19" s="87">
        <v>321</v>
      </c>
      <c r="AB19" s="87">
        <v>5</v>
      </c>
      <c r="AC19" s="88">
        <v>1</v>
      </c>
      <c r="AD19" s="96">
        <v>45</v>
      </c>
      <c r="AE19" s="90">
        <v>45</v>
      </c>
      <c r="AF19" s="91">
        <v>0</v>
      </c>
      <c r="AG19" s="96">
        <v>1137</v>
      </c>
      <c r="AH19" s="90">
        <v>665</v>
      </c>
      <c r="AI19" s="92">
        <v>472</v>
      </c>
      <c r="AJ19" s="93">
        <v>506</v>
      </c>
      <c r="AK19" s="94">
        <v>397</v>
      </c>
      <c r="AL19" s="94">
        <v>142</v>
      </c>
      <c r="AM19" s="95">
        <v>71</v>
      </c>
      <c r="AN19" s="96">
        <v>17</v>
      </c>
      <c r="AO19" s="91">
        <v>4</v>
      </c>
      <c r="AP19" s="122">
        <v>1092</v>
      </c>
      <c r="AQ19" s="90">
        <v>620</v>
      </c>
      <c r="AR19" s="92">
        <v>472</v>
      </c>
      <c r="AS19" s="93">
        <v>499</v>
      </c>
      <c r="AT19" s="94">
        <v>394</v>
      </c>
      <c r="AU19" s="94">
        <v>107</v>
      </c>
      <c r="AV19" s="95">
        <v>70</v>
      </c>
      <c r="AW19" s="96">
        <v>14</v>
      </c>
      <c r="AX19" s="91">
        <v>8</v>
      </c>
      <c r="AY19" s="98">
        <v>-19</v>
      </c>
    </row>
    <row r="20" spans="1:51" x14ac:dyDescent="0.15">
      <c r="A20" s="2">
        <v>7</v>
      </c>
      <c r="B20" s="2"/>
      <c r="C20" s="135" t="s">
        <v>46</v>
      </c>
      <c r="D20" s="78"/>
      <c r="E20" s="133">
        <v>1566.97</v>
      </c>
      <c r="F20" s="120">
        <v>96126</v>
      </c>
      <c r="G20" s="82">
        <v>235737</v>
      </c>
      <c r="H20" s="82">
        <v>113728</v>
      </c>
      <c r="I20" s="82">
        <v>122009</v>
      </c>
      <c r="J20" s="121">
        <v>-351</v>
      </c>
      <c r="K20" s="84">
        <v>-138</v>
      </c>
      <c r="L20" s="85">
        <v>-213</v>
      </c>
      <c r="M20" s="121">
        <v>-285</v>
      </c>
      <c r="N20" s="84">
        <v>-130</v>
      </c>
      <c r="O20" s="85">
        <v>-155</v>
      </c>
      <c r="P20" s="121">
        <v>80</v>
      </c>
      <c r="Q20" s="84">
        <v>44</v>
      </c>
      <c r="R20" s="85">
        <v>36</v>
      </c>
      <c r="S20" s="86">
        <v>42</v>
      </c>
      <c r="T20" s="87">
        <v>34</v>
      </c>
      <c r="U20" s="87">
        <v>2</v>
      </c>
      <c r="V20" s="88">
        <v>2</v>
      </c>
      <c r="W20" s="121">
        <v>365</v>
      </c>
      <c r="X20" s="84">
        <v>174</v>
      </c>
      <c r="Y20" s="85">
        <v>191</v>
      </c>
      <c r="Z20" s="86">
        <v>174</v>
      </c>
      <c r="AA20" s="87">
        <v>191</v>
      </c>
      <c r="AB20" s="87">
        <v>0</v>
      </c>
      <c r="AC20" s="88">
        <v>0</v>
      </c>
      <c r="AD20" s="96">
        <v>-66</v>
      </c>
      <c r="AE20" s="90">
        <v>-8</v>
      </c>
      <c r="AF20" s="91">
        <v>-58</v>
      </c>
      <c r="AG20" s="96">
        <v>453</v>
      </c>
      <c r="AH20" s="90">
        <v>247</v>
      </c>
      <c r="AI20" s="92">
        <v>206</v>
      </c>
      <c r="AJ20" s="93">
        <v>187</v>
      </c>
      <c r="AK20" s="94">
        <v>169</v>
      </c>
      <c r="AL20" s="94">
        <v>57</v>
      </c>
      <c r="AM20" s="95">
        <v>34</v>
      </c>
      <c r="AN20" s="96">
        <v>3</v>
      </c>
      <c r="AO20" s="91">
        <v>3</v>
      </c>
      <c r="AP20" s="122">
        <v>519</v>
      </c>
      <c r="AQ20" s="90">
        <v>255</v>
      </c>
      <c r="AR20" s="92">
        <v>264</v>
      </c>
      <c r="AS20" s="93">
        <v>211</v>
      </c>
      <c r="AT20" s="94">
        <v>213</v>
      </c>
      <c r="AU20" s="94">
        <v>42</v>
      </c>
      <c r="AV20" s="95">
        <v>48</v>
      </c>
      <c r="AW20" s="96">
        <v>2</v>
      </c>
      <c r="AX20" s="91">
        <v>3</v>
      </c>
      <c r="AY20" s="98">
        <v>-62</v>
      </c>
    </row>
    <row r="21" spans="1:51" x14ac:dyDescent="0.15">
      <c r="A21">
        <v>8</v>
      </c>
      <c r="C21" s="77" t="s">
        <v>47</v>
      </c>
      <c r="D21" s="78"/>
      <c r="E21" s="133">
        <v>2133.3000000000002</v>
      </c>
      <c r="F21" s="123">
        <v>60740</v>
      </c>
      <c r="G21" s="124">
        <v>148989</v>
      </c>
      <c r="H21" s="125">
        <v>71398</v>
      </c>
      <c r="I21" s="125">
        <v>77591</v>
      </c>
      <c r="J21" s="121">
        <v>-288</v>
      </c>
      <c r="K21" s="84">
        <v>-153</v>
      </c>
      <c r="L21" s="85">
        <v>-135</v>
      </c>
      <c r="M21" s="121">
        <v>-223</v>
      </c>
      <c r="N21" s="84">
        <v>-124</v>
      </c>
      <c r="O21" s="85">
        <v>-99</v>
      </c>
      <c r="P21" s="121">
        <v>56</v>
      </c>
      <c r="Q21" s="84">
        <v>22</v>
      </c>
      <c r="R21" s="85">
        <v>34</v>
      </c>
      <c r="S21" s="86">
        <v>22</v>
      </c>
      <c r="T21" s="87">
        <v>33</v>
      </c>
      <c r="U21" s="87">
        <v>0</v>
      </c>
      <c r="V21" s="88">
        <v>1</v>
      </c>
      <c r="W21" s="121">
        <v>279</v>
      </c>
      <c r="X21" s="84">
        <v>146</v>
      </c>
      <c r="Y21" s="85">
        <v>133</v>
      </c>
      <c r="Z21" s="86">
        <v>146</v>
      </c>
      <c r="AA21" s="87">
        <v>133</v>
      </c>
      <c r="AB21" s="87">
        <v>0</v>
      </c>
      <c r="AC21" s="88">
        <v>0</v>
      </c>
      <c r="AD21" s="96">
        <v>-65</v>
      </c>
      <c r="AE21" s="90">
        <v>-29</v>
      </c>
      <c r="AF21" s="91">
        <v>-36</v>
      </c>
      <c r="AG21" s="96">
        <v>184</v>
      </c>
      <c r="AH21" s="90">
        <v>93</v>
      </c>
      <c r="AI21" s="92">
        <v>91</v>
      </c>
      <c r="AJ21" s="93">
        <v>71</v>
      </c>
      <c r="AK21" s="94">
        <v>62</v>
      </c>
      <c r="AL21" s="94">
        <v>20</v>
      </c>
      <c r="AM21" s="95">
        <v>28</v>
      </c>
      <c r="AN21" s="96">
        <v>2</v>
      </c>
      <c r="AO21" s="91">
        <v>1</v>
      </c>
      <c r="AP21" s="122">
        <v>249</v>
      </c>
      <c r="AQ21" s="90">
        <v>122</v>
      </c>
      <c r="AR21" s="92">
        <v>127</v>
      </c>
      <c r="AS21" s="93">
        <v>98</v>
      </c>
      <c r="AT21" s="94">
        <v>88</v>
      </c>
      <c r="AU21" s="94">
        <v>21</v>
      </c>
      <c r="AV21" s="95">
        <v>34</v>
      </c>
      <c r="AW21" s="96">
        <v>3</v>
      </c>
      <c r="AX21" s="91">
        <v>5</v>
      </c>
      <c r="AY21" s="98">
        <v>-89</v>
      </c>
    </row>
    <row r="22" spans="1:51" x14ac:dyDescent="0.15">
      <c r="A22">
        <v>9</v>
      </c>
      <c r="C22" s="77" t="s">
        <v>48</v>
      </c>
      <c r="D22" s="78"/>
      <c r="E22" s="133">
        <v>870.8</v>
      </c>
      <c r="F22" s="123">
        <v>39391</v>
      </c>
      <c r="G22" s="124">
        <v>97237</v>
      </c>
      <c r="H22" s="125">
        <v>46639</v>
      </c>
      <c r="I22" s="125">
        <v>50598</v>
      </c>
      <c r="J22" s="121">
        <v>-137</v>
      </c>
      <c r="K22" s="84">
        <v>-35</v>
      </c>
      <c r="L22" s="85">
        <v>-102</v>
      </c>
      <c r="M22" s="121">
        <v>-115</v>
      </c>
      <c r="N22" s="84">
        <v>-55</v>
      </c>
      <c r="O22" s="85">
        <v>-60</v>
      </c>
      <c r="P22" s="121">
        <v>48</v>
      </c>
      <c r="Q22" s="84">
        <v>26</v>
      </c>
      <c r="R22" s="85">
        <v>22</v>
      </c>
      <c r="S22" s="86">
        <v>26</v>
      </c>
      <c r="T22" s="87">
        <v>22</v>
      </c>
      <c r="U22" s="87">
        <v>0</v>
      </c>
      <c r="V22" s="88">
        <v>0</v>
      </c>
      <c r="W22" s="121">
        <v>163</v>
      </c>
      <c r="X22" s="84">
        <v>81</v>
      </c>
      <c r="Y22" s="85">
        <v>82</v>
      </c>
      <c r="Z22" s="86">
        <v>81</v>
      </c>
      <c r="AA22" s="87">
        <v>82</v>
      </c>
      <c r="AB22" s="87">
        <v>0</v>
      </c>
      <c r="AC22" s="88">
        <v>0</v>
      </c>
      <c r="AD22" s="96">
        <v>-22</v>
      </c>
      <c r="AE22" s="90">
        <v>20</v>
      </c>
      <c r="AF22" s="91">
        <v>-42</v>
      </c>
      <c r="AG22" s="96">
        <v>244</v>
      </c>
      <c r="AH22" s="90">
        <v>149</v>
      </c>
      <c r="AI22" s="92">
        <v>95</v>
      </c>
      <c r="AJ22" s="93">
        <v>67</v>
      </c>
      <c r="AK22" s="94">
        <v>50</v>
      </c>
      <c r="AL22" s="94">
        <v>81</v>
      </c>
      <c r="AM22" s="95">
        <v>44</v>
      </c>
      <c r="AN22" s="96">
        <v>1</v>
      </c>
      <c r="AO22" s="91">
        <v>1</v>
      </c>
      <c r="AP22" s="122">
        <v>266</v>
      </c>
      <c r="AQ22" s="90">
        <v>129</v>
      </c>
      <c r="AR22" s="92">
        <v>137</v>
      </c>
      <c r="AS22" s="93">
        <v>68</v>
      </c>
      <c r="AT22" s="94">
        <v>77</v>
      </c>
      <c r="AU22" s="94">
        <v>60</v>
      </c>
      <c r="AV22" s="95">
        <v>58</v>
      </c>
      <c r="AW22" s="96">
        <v>1</v>
      </c>
      <c r="AX22" s="91">
        <v>2</v>
      </c>
      <c r="AY22" s="98">
        <v>-7</v>
      </c>
    </row>
    <row r="23" spans="1:51" x14ac:dyDescent="0.15">
      <c r="A23">
        <v>10</v>
      </c>
      <c r="C23" s="77" t="s">
        <v>49</v>
      </c>
      <c r="D23" s="78"/>
      <c r="E23" s="133">
        <v>595.63</v>
      </c>
      <c r="F23" s="120">
        <v>53183</v>
      </c>
      <c r="G23" s="81">
        <v>122384</v>
      </c>
      <c r="H23" s="81">
        <v>58169</v>
      </c>
      <c r="I23" s="82">
        <v>64215</v>
      </c>
      <c r="J23" s="121">
        <v>-233</v>
      </c>
      <c r="K23" s="84">
        <v>-123</v>
      </c>
      <c r="L23" s="85">
        <v>-110</v>
      </c>
      <c r="M23" s="121">
        <v>-199</v>
      </c>
      <c r="N23" s="84">
        <v>-111</v>
      </c>
      <c r="O23" s="85">
        <v>-88</v>
      </c>
      <c r="P23" s="121">
        <v>34</v>
      </c>
      <c r="Q23" s="84">
        <v>17</v>
      </c>
      <c r="R23" s="85">
        <v>17</v>
      </c>
      <c r="S23" s="86">
        <v>17</v>
      </c>
      <c r="T23" s="87">
        <v>16</v>
      </c>
      <c r="U23" s="87">
        <v>0</v>
      </c>
      <c r="V23" s="88">
        <v>1</v>
      </c>
      <c r="W23" s="121">
        <v>233</v>
      </c>
      <c r="X23" s="84">
        <v>128</v>
      </c>
      <c r="Y23" s="85">
        <v>105</v>
      </c>
      <c r="Z23" s="86">
        <v>127</v>
      </c>
      <c r="AA23" s="87">
        <v>105</v>
      </c>
      <c r="AB23" s="87">
        <v>1</v>
      </c>
      <c r="AC23" s="88">
        <v>0</v>
      </c>
      <c r="AD23" s="96">
        <v>-34</v>
      </c>
      <c r="AE23" s="90">
        <v>-12</v>
      </c>
      <c r="AF23" s="91">
        <v>-22</v>
      </c>
      <c r="AG23" s="96">
        <v>298</v>
      </c>
      <c r="AH23" s="90">
        <v>165</v>
      </c>
      <c r="AI23" s="92">
        <v>133</v>
      </c>
      <c r="AJ23" s="93">
        <v>115</v>
      </c>
      <c r="AK23" s="94">
        <v>87</v>
      </c>
      <c r="AL23" s="94">
        <v>47</v>
      </c>
      <c r="AM23" s="95">
        <v>44</v>
      </c>
      <c r="AN23" s="96">
        <v>3</v>
      </c>
      <c r="AO23" s="91">
        <v>2</v>
      </c>
      <c r="AP23" s="122">
        <v>332</v>
      </c>
      <c r="AQ23" s="90">
        <v>177</v>
      </c>
      <c r="AR23" s="92">
        <v>155</v>
      </c>
      <c r="AS23" s="93">
        <v>124</v>
      </c>
      <c r="AT23" s="94">
        <v>102</v>
      </c>
      <c r="AU23" s="94">
        <v>52</v>
      </c>
      <c r="AV23" s="95">
        <v>49</v>
      </c>
      <c r="AW23" s="96">
        <v>1</v>
      </c>
      <c r="AX23" s="91">
        <v>4</v>
      </c>
      <c r="AY23" s="98">
        <v>-76</v>
      </c>
    </row>
    <row r="24" spans="1:51" x14ac:dyDescent="0.15">
      <c r="A24">
        <v>1</v>
      </c>
      <c r="B24" s="136">
        <v>100</v>
      </c>
      <c r="C24" s="137" t="s">
        <v>50</v>
      </c>
      <c r="D24" s="24" t="s">
        <v>51</v>
      </c>
      <c r="E24" s="138">
        <v>557.04999999999995</v>
      </c>
      <c r="F24" s="80">
        <v>745005</v>
      </c>
      <c r="G24" s="82">
        <v>1496425</v>
      </c>
      <c r="H24" s="82">
        <v>701845</v>
      </c>
      <c r="I24" s="82">
        <v>794580</v>
      </c>
      <c r="J24" s="139">
        <v>-1377</v>
      </c>
      <c r="K24" s="140">
        <v>-717</v>
      </c>
      <c r="L24" s="141">
        <v>-660</v>
      </c>
      <c r="M24" s="142">
        <v>-1127</v>
      </c>
      <c r="N24" s="140">
        <v>-566</v>
      </c>
      <c r="O24" s="141">
        <v>-561</v>
      </c>
      <c r="P24" s="139">
        <v>692</v>
      </c>
      <c r="Q24" s="140">
        <v>349</v>
      </c>
      <c r="R24" s="141">
        <v>343</v>
      </c>
      <c r="S24" s="139">
        <v>340</v>
      </c>
      <c r="T24" s="140">
        <v>330</v>
      </c>
      <c r="U24" s="140">
        <v>9</v>
      </c>
      <c r="V24" s="141">
        <v>13</v>
      </c>
      <c r="W24" s="139">
        <v>1819</v>
      </c>
      <c r="X24" s="140">
        <v>915</v>
      </c>
      <c r="Y24" s="141">
        <v>904</v>
      </c>
      <c r="Z24" s="139">
        <v>885</v>
      </c>
      <c r="AA24" s="140">
        <v>891</v>
      </c>
      <c r="AB24" s="140">
        <v>30</v>
      </c>
      <c r="AC24" s="141">
        <v>13</v>
      </c>
      <c r="AD24" s="143">
        <v>-250</v>
      </c>
      <c r="AE24" s="144">
        <v>-151</v>
      </c>
      <c r="AF24" s="145">
        <v>-99</v>
      </c>
      <c r="AG24" s="143">
        <v>4842</v>
      </c>
      <c r="AH24" s="144">
        <v>2444</v>
      </c>
      <c r="AI24" s="146">
        <v>2398</v>
      </c>
      <c r="AJ24" s="143">
        <v>1992</v>
      </c>
      <c r="AK24" s="144">
        <v>1982</v>
      </c>
      <c r="AL24" s="144">
        <v>431</v>
      </c>
      <c r="AM24" s="145">
        <v>391</v>
      </c>
      <c r="AN24" s="143">
        <v>21</v>
      </c>
      <c r="AO24" s="145">
        <v>25</v>
      </c>
      <c r="AP24" s="147">
        <v>5092</v>
      </c>
      <c r="AQ24" s="144">
        <v>2595</v>
      </c>
      <c r="AR24" s="146">
        <v>2497</v>
      </c>
      <c r="AS24" s="143">
        <v>2188</v>
      </c>
      <c r="AT24" s="144">
        <v>2143</v>
      </c>
      <c r="AU24" s="144">
        <v>353</v>
      </c>
      <c r="AV24" s="145">
        <v>314</v>
      </c>
      <c r="AW24" s="143">
        <v>54</v>
      </c>
      <c r="AX24" s="145">
        <v>40</v>
      </c>
      <c r="AY24" s="148">
        <v>-579</v>
      </c>
    </row>
    <row r="25" spans="1:51" x14ac:dyDescent="0.15">
      <c r="B25" s="136">
        <v>101</v>
      </c>
      <c r="C25" s="99" t="s">
        <v>52</v>
      </c>
      <c r="D25" s="24"/>
      <c r="E25" s="149">
        <v>34.03</v>
      </c>
      <c r="F25" s="150">
        <v>103118</v>
      </c>
      <c r="G25" s="103">
        <v>210232</v>
      </c>
      <c r="H25" s="103">
        <v>97605</v>
      </c>
      <c r="I25" s="103">
        <v>112627</v>
      </c>
      <c r="J25" s="104">
        <v>-107</v>
      </c>
      <c r="K25" s="105">
        <v>-76</v>
      </c>
      <c r="L25" s="106">
        <v>-31</v>
      </c>
      <c r="M25" s="104">
        <v>-105</v>
      </c>
      <c r="N25" s="105">
        <v>-46</v>
      </c>
      <c r="O25" s="106">
        <v>-59</v>
      </c>
      <c r="P25" s="104">
        <v>116</v>
      </c>
      <c r="Q25" s="105">
        <v>62</v>
      </c>
      <c r="R25" s="106">
        <v>54</v>
      </c>
      <c r="S25" s="107">
        <v>60</v>
      </c>
      <c r="T25" s="108">
        <v>53</v>
      </c>
      <c r="U25" s="108">
        <v>2</v>
      </c>
      <c r="V25" s="109">
        <v>1</v>
      </c>
      <c r="W25" s="104">
        <v>221</v>
      </c>
      <c r="X25" s="105">
        <v>108</v>
      </c>
      <c r="Y25" s="106">
        <v>113</v>
      </c>
      <c r="Z25" s="107">
        <v>105</v>
      </c>
      <c r="AA25" s="108">
        <v>113</v>
      </c>
      <c r="AB25" s="108">
        <v>3</v>
      </c>
      <c r="AC25" s="109">
        <v>0</v>
      </c>
      <c r="AD25" s="110">
        <v>-2</v>
      </c>
      <c r="AE25" s="111">
        <v>-30</v>
      </c>
      <c r="AF25" s="112">
        <v>28</v>
      </c>
      <c r="AG25" s="110">
        <v>721</v>
      </c>
      <c r="AH25" s="111">
        <v>338</v>
      </c>
      <c r="AI25" s="113">
        <v>383</v>
      </c>
      <c r="AJ25" s="114">
        <v>261</v>
      </c>
      <c r="AK25" s="115">
        <v>324</v>
      </c>
      <c r="AL25" s="115">
        <v>73</v>
      </c>
      <c r="AM25" s="116">
        <v>53</v>
      </c>
      <c r="AN25" s="110">
        <v>4</v>
      </c>
      <c r="AO25" s="112">
        <v>6</v>
      </c>
      <c r="AP25" s="117">
        <v>723</v>
      </c>
      <c r="AQ25" s="111">
        <v>368</v>
      </c>
      <c r="AR25" s="113">
        <v>355</v>
      </c>
      <c r="AS25" s="114">
        <v>308</v>
      </c>
      <c r="AT25" s="115">
        <v>305</v>
      </c>
      <c r="AU25" s="115">
        <v>57</v>
      </c>
      <c r="AV25" s="116">
        <v>46</v>
      </c>
      <c r="AW25" s="110">
        <v>3</v>
      </c>
      <c r="AX25" s="112">
        <v>4</v>
      </c>
      <c r="AY25" s="118">
        <v>-65</v>
      </c>
    </row>
    <row r="26" spans="1:51" x14ac:dyDescent="0.15">
      <c r="B26" s="136">
        <v>102</v>
      </c>
      <c r="C26" s="99" t="s">
        <v>53</v>
      </c>
      <c r="D26" s="24"/>
      <c r="E26" s="149">
        <v>32.659999999999997</v>
      </c>
      <c r="F26" s="150">
        <v>71150</v>
      </c>
      <c r="G26" s="103">
        <v>135818</v>
      </c>
      <c r="H26" s="103">
        <v>63135</v>
      </c>
      <c r="I26" s="103">
        <v>72683</v>
      </c>
      <c r="J26" s="104">
        <v>-65</v>
      </c>
      <c r="K26" s="105">
        <v>-26</v>
      </c>
      <c r="L26" s="106">
        <v>-39</v>
      </c>
      <c r="M26" s="104">
        <v>-89</v>
      </c>
      <c r="N26" s="105">
        <v>-41</v>
      </c>
      <c r="O26" s="151">
        <v>-48</v>
      </c>
      <c r="P26" s="104">
        <v>62</v>
      </c>
      <c r="Q26" s="105">
        <v>34</v>
      </c>
      <c r="R26" s="106">
        <v>28</v>
      </c>
      <c r="S26" s="107">
        <v>34</v>
      </c>
      <c r="T26" s="108">
        <v>28</v>
      </c>
      <c r="U26" s="108">
        <v>0</v>
      </c>
      <c r="V26" s="109">
        <v>0</v>
      </c>
      <c r="W26" s="104">
        <v>151</v>
      </c>
      <c r="X26" s="105">
        <v>75</v>
      </c>
      <c r="Y26" s="106">
        <v>76</v>
      </c>
      <c r="Z26" s="107">
        <v>70</v>
      </c>
      <c r="AA26" s="108">
        <v>73</v>
      </c>
      <c r="AB26" s="108">
        <v>5</v>
      </c>
      <c r="AC26" s="109">
        <v>3</v>
      </c>
      <c r="AD26" s="110">
        <v>24</v>
      </c>
      <c r="AE26" s="111">
        <v>15</v>
      </c>
      <c r="AF26" s="112">
        <v>9</v>
      </c>
      <c r="AG26" s="110">
        <v>499</v>
      </c>
      <c r="AH26" s="111">
        <v>239</v>
      </c>
      <c r="AI26" s="113">
        <v>260</v>
      </c>
      <c r="AJ26" s="114">
        <v>211</v>
      </c>
      <c r="AK26" s="115">
        <v>230</v>
      </c>
      <c r="AL26" s="115">
        <v>26</v>
      </c>
      <c r="AM26" s="116">
        <v>25</v>
      </c>
      <c r="AN26" s="110">
        <v>2</v>
      </c>
      <c r="AO26" s="112">
        <v>5</v>
      </c>
      <c r="AP26" s="117">
        <v>475</v>
      </c>
      <c r="AQ26" s="111">
        <v>224</v>
      </c>
      <c r="AR26" s="113">
        <v>251</v>
      </c>
      <c r="AS26" s="114">
        <v>191</v>
      </c>
      <c r="AT26" s="115">
        <v>224</v>
      </c>
      <c r="AU26" s="115">
        <v>26</v>
      </c>
      <c r="AV26" s="116">
        <v>23</v>
      </c>
      <c r="AW26" s="110">
        <v>7</v>
      </c>
      <c r="AX26" s="112">
        <v>4</v>
      </c>
      <c r="AY26" s="118">
        <v>-26</v>
      </c>
    </row>
    <row r="27" spans="1:51" x14ac:dyDescent="0.15">
      <c r="B27" s="136">
        <v>105</v>
      </c>
      <c r="C27" s="99" t="s">
        <v>54</v>
      </c>
      <c r="D27" s="24"/>
      <c r="E27" s="149">
        <v>14.67</v>
      </c>
      <c r="F27" s="150">
        <v>64016</v>
      </c>
      <c r="G27" s="103">
        <v>109581</v>
      </c>
      <c r="H27" s="103">
        <v>53161</v>
      </c>
      <c r="I27" s="103">
        <v>56420</v>
      </c>
      <c r="J27" s="104">
        <v>-46</v>
      </c>
      <c r="K27" s="105">
        <v>-22</v>
      </c>
      <c r="L27" s="106">
        <v>-24</v>
      </c>
      <c r="M27" s="104">
        <v>-115</v>
      </c>
      <c r="N27" s="105">
        <v>-58</v>
      </c>
      <c r="O27" s="151">
        <v>-57</v>
      </c>
      <c r="P27" s="104">
        <v>66</v>
      </c>
      <c r="Q27" s="105">
        <v>33</v>
      </c>
      <c r="R27" s="106">
        <v>33</v>
      </c>
      <c r="S27" s="107">
        <v>29</v>
      </c>
      <c r="T27" s="108">
        <v>29</v>
      </c>
      <c r="U27" s="108">
        <v>4</v>
      </c>
      <c r="V27" s="109">
        <v>4</v>
      </c>
      <c r="W27" s="104">
        <v>181</v>
      </c>
      <c r="X27" s="105">
        <v>91</v>
      </c>
      <c r="Y27" s="106">
        <v>90</v>
      </c>
      <c r="Z27" s="107">
        <v>88</v>
      </c>
      <c r="AA27" s="108">
        <v>89</v>
      </c>
      <c r="AB27" s="108">
        <v>3</v>
      </c>
      <c r="AC27" s="109">
        <v>1</v>
      </c>
      <c r="AD27" s="110">
        <v>69</v>
      </c>
      <c r="AE27" s="111">
        <v>36</v>
      </c>
      <c r="AF27" s="112">
        <v>33</v>
      </c>
      <c r="AG27" s="110">
        <v>578</v>
      </c>
      <c r="AH27" s="111">
        <v>299</v>
      </c>
      <c r="AI27" s="113">
        <v>279</v>
      </c>
      <c r="AJ27" s="114">
        <v>234</v>
      </c>
      <c r="AK27" s="115">
        <v>216</v>
      </c>
      <c r="AL27" s="115">
        <v>64</v>
      </c>
      <c r="AM27" s="116">
        <v>61</v>
      </c>
      <c r="AN27" s="110">
        <v>1</v>
      </c>
      <c r="AO27" s="112">
        <v>2</v>
      </c>
      <c r="AP27" s="117">
        <v>509</v>
      </c>
      <c r="AQ27" s="111">
        <v>263</v>
      </c>
      <c r="AR27" s="113">
        <v>246</v>
      </c>
      <c r="AS27" s="114">
        <v>210</v>
      </c>
      <c r="AT27" s="115">
        <v>204</v>
      </c>
      <c r="AU27" s="115">
        <v>47</v>
      </c>
      <c r="AV27" s="116">
        <v>37</v>
      </c>
      <c r="AW27" s="110">
        <v>6</v>
      </c>
      <c r="AX27" s="112">
        <v>5</v>
      </c>
      <c r="AY27" s="118">
        <v>3</v>
      </c>
    </row>
    <row r="28" spans="1:51" x14ac:dyDescent="0.15">
      <c r="B28" s="136">
        <v>106</v>
      </c>
      <c r="C28" s="99" t="s">
        <v>55</v>
      </c>
      <c r="D28" s="24"/>
      <c r="E28" s="149">
        <v>11.36</v>
      </c>
      <c r="F28" s="150">
        <v>50413</v>
      </c>
      <c r="G28" s="103">
        <v>92729</v>
      </c>
      <c r="H28" s="103">
        <v>43789</v>
      </c>
      <c r="I28" s="103">
        <v>48940</v>
      </c>
      <c r="J28" s="104">
        <v>-184</v>
      </c>
      <c r="K28" s="105">
        <v>-91</v>
      </c>
      <c r="L28" s="106">
        <v>-93</v>
      </c>
      <c r="M28" s="104">
        <v>-116</v>
      </c>
      <c r="N28" s="105">
        <v>-68</v>
      </c>
      <c r="O28" s="151">
        <v>-48</v>
      </c>
      <c r="P28" s="104">
        <v>41</v>
      </c>
      <c r="Q28" s="105">
        <v>16</v>
      </c>
      <c r="R28" s="106">
        <v>25</v>
      </c>
      <c r="S28" s="107">
        <v>16</v>
      </c>
      <c r="T28" s="108">
        <v>21</v>
      </c>
      <c r="U28" s="108">
        <v>0</v>
      </c>
      <c r="V28" s="109">
        <v>4</v>
      </c>
      <c r="W28" s="104">
        <v>157</v>
      </c>
      <c r="X28" s="105">
        <v>84</v>
      </c>
      <c r="Y28" s="106">
        <v>73</v>
      </c>
      <c r="Z28" s="107">
        <v>75</v>
      </c>
      <c r="AA28" s="108">
        <v>72</v>
      </c>
      <c r="AB28" s="108">
        <v>9</v>
      </c>
      <c r="AC28" s="109">
        <v>1</v>
      </c>
      <c r="AD28" s="110">
        <v>-68</v>
      </c>
      <c r="AE28" s="111">
        <v>-23</v>
      </c>
      <c r="AF28" s="112">
        <v>-45</v>
      </c>
      <c r="AG28" s="110">
        <v>355</v>
      </c>
      <c r="AH28" s="111">
        <v>198</v>
      </c>
      <c r="AI28" s="113">
        <v>157</v>
      </c>
      <c r="AJ28" s="114">
        <v>154</v>
      </c>
      <c r="AK28" s="115">
        <v>120</v>
      </c>
      <c r="AL28" s="115">
        <v>43</v>
      </c>
      <c r="AM28" s="116">
        <v>35</v>
      </c>
      <c r="AN28" s="110">
        <v>1</v>
      </c>
      <c r="AO28" s="112">
        <v>2</v>
      </c>
      <c r="AP28" s="117">
        <v>423</v>
      </c>
      <c r="AQ28" s="111">
        <v>221</v>
      </c>
      <c r="AR28" s="113">
        <v>202</v>
      </c>
      <c r="AS28" s="114">
        <v>166</v>
      </c>
      <c r="AT28" s="115">
        <v>158</v>
      </c>
      <c r="AU28" s="115">
        <v>49</v>
      </c>
      <c r="AV28" s="116">
        <v>39</v>
      </c>
      <c r="AW28" s="110">
        <v>6</v>
      </c>
      <c r="AX28" s="112">
        <v>5</v>
      </c>
      <c r="AY28" s="118">
        <v>-99</v>
      </c>
    </row>
    <row r="29" spans="1:51" x14ac:dyDescent="0.15">
      <c r="B29" s="136">
        <v>107</v>
      </c>
      <c r="C29" s="99" t="s">
        <v>56</v>
      </c>
      <c r="D29" s="24"/>
      <c r="E29" s="149">
        <v>28.93</v>
      </c>
      <c r="F29" s="150">
        <v>74290</v>
      </c>
      <c r="G29" s="103">
        <v>154544</v>
      </c>
      <c r="H29" s="103">
        <v>70920</v>
      </c>
      <c r="I29" s="103">
        <v>83624</v>
      </c>
      <c r="J29" s="104">
        <v>-145</v>
      </c>
      <c r="K29" s="105">
        <v>-73</v>
      </c>
      <c r="L29" s="106">
        <v>-72</v>
      </c>
      <c r="M29" s="104">
        <v>-131</v>
      </c>
      <c r="N29" s="105">
        <v>-57</v>
      </c>
      <c r="O29" s="151">
        <v>-74</v>
      </c>
      <c r="P29" s="104">
        <v>79</v>
      </c>
      <c r="Q29" s="105">
        <v>39</v>
      </c>
      <c r="R29" s="106">
        <v>40</v>
      </c>
      <c r="S29" s="107">
        <v>39</v>
      </c>
      <c r="T29" s="108">
        <v>40</v>
      </c>
      <c r="U29" s="108">
        <v>0</v>
      </c>
      <c r="V29" s="109">
        <v>0</v>
      </c>
      <c r="W29" s="104">
        <v>210</v>
      </c>
      <c r="X29" s="105">
        <v>96</v>
      </c>
      <c r="Y29" s="106">
        <v>114</v>
      </c>
      <c r="Z29" s="107">
        <v>96</v>
      </c>
      <c r="AA29" s="108">
        <v>113</v>
      </c>
      <c r="AB29" s="108">
        <v>0</v>
      </c>
      <c r="AC29" s="109">
        <v>1</v>
      </c>
      <c r="AD29" s="110">
        <v>-14</v>
      </c>
      <c r="AE29" s="111">
        <v>-16</v>
      </c>
      <c r="AF29" s="112">
        <v>2</v>
      </c>
      <c r="AG29" s="110">
        <v>419</v>
      </c>
      <c r="AH29" s="111">
        <v>209</v>
      </c>
      <c r="AI29" s="113">
        <v>210</v>
      </c>
      <c r="AJ29" s="114">
        <v>198</v>
      </c>
      <c r="AK29" s="115">
        <v>201</v>
      </c>
      <c r="AL29" s="115">
        <v>9</v>
      </c>
      <c r="AM29" s="116">
        <v>9</v>
      </c>
      <c r="AN29" s="110">
        <v>2</v>
      </c>
      <c r="AO29" s="112">
        <v>0</v>
      </c>
      <c r="AP29" s="117">
        <v>433</v>
      </c>
      <c r="AQ29" s="111">
        <v>225</v>
      </c>
      <c r="AR29" s="113">
        <v>208</v>
      </c>
      <c r="AS29" s="114">
        <v>197</v>
      </c>
      <c r="AT29" s="115">
        <v>199</v>
      </c>
      <c r="AU29" s="115">
        <v>15</v>
      </c>
      <c r="AV29" s="116">
        <v>7</v>
      </c>
      <c r="AW29" s="110">
        <v>13</v>
      </c>
      <c r="AX29" s="112">
        <v>2</v>
      </c>
      <c r="AY29" s="118">
        <v>-75</v>
      </c>
    </row>
    <row r="30" spans="1:51" x14ac:dyDescent="0.15">
      <c r="B30" s="136">
        <v>108</v>
      </c>
      <c r="C30" s="99" t="s">
        <v>57</v>
      </c>
      <c r="D30" s="24"/>
      <c r="E30" s="149">
        <v>28.11</v>
      </c>
      <c r="F30" s="150">
        <v>96774</v>
      </c>
      <c r="G30" s="103">
        <v>207621</v>
      </c>
      <c r="H30" s="103">
        <v>96077</v>
      </c>
      <c r="I30" s="103">
        <v>111544</v>
      </c>
      <c r="J30" s="104">
        <v>-287</v>
      </c>
      <c r="K30" s="105">
        <v>-178</v>
      </c>
      <c r="L30" s="106">
        <v>-109</v>
      </c>
      <c r="M30" s="104">
        <v>-176</v>
      </c>
      <c r="N30" s="105">
        <v>-90</v>
      </c>
      <c r="O30" s="151">
        <v>-86</v>
      </c>
      <c r="P30" s="104">
        <v>87</v>
      </c>
      <c r="Q30" s="105">
        <v>43</v>
      </c>
      <c r="R30" s="106">
        <v>44</v>
      </c>
      <c r="S30" s="107">
        <v>43</v>
      </c>
      <c r="T30" s="108">
        <v>43</v>
      </c>
      <c r="U30" s="108">
        <v>0</v>
      </c>
      <c r="V30" s="109">
        <v>1</v>
      </c>
      <c r="W30" s="104">
        <v>263</v>
      </c>
      <c r="X30" s="105">
        <v>133</v>
      </c>
      <c r="Y30" s="106">
        <v>130</v>
      </c>
      <c r="Z30" s="107">
        <v>132</v>
      </c>
      <c r="AA30" s="108">
        <v>129</v>
      </c>
      <c r="AB30" s="108">
        <v>1</v>
      </c>
      <c r="AC30" s="109">
        <v>1</v>
      </c>
      <c r="AD30" s="110">
        <v>-111</v>
      </c>
      <c r="AE30" s="111">
        <v>-88</v>
      </c>
      <c r="AF30" s="112">
        <v>-23</v>
      </c>
      <c r="AG30" s="110">
        <v>494</v>
      </c>
      <c r="AH30" s="111">
        <v>258</v>
      </c>
      <c r="AI30" s="113">
        <v>236</v>
      </c>
      <c r="AJ30" s="114">
        <v>232</v>
      </c>
      <c r="AK30" s="115">
        <v>214</v>
      </c>
      <c r="AL30" s="115">
        <v>23</v>
      </c>
      <c r="AM30" s="116">
        <v>19</v>
      </c>
      <c r="AN30" s="110">
        <v>3</v>
      </c>
      <c r="AO30" s="112">
        <v>3</v>
      </c>
      <c r="AP30" s="117">
        <v>605</v>
      </c>
      <c r="AQ30" s="111">
        <v>346</v>
      </c>
      <c r="AR30" s="113">
        <v>259</v>
      </c>
      <c r="AS30" s="114">
        <v>322</v>
      </c>
      <c r="AT30" s="115">
        <v>247</v>
      </c>
      <c r="AU30" s="115">
        <v>23</v>
      </c>
      <c r="AV30" s="116">
        <v>10</v>
      </c>
      <c r="AW30" s="110">
        <v>1</v>
      </c>
      <c r="AX30" s="112">
        <v>2</v>
      </c>
      <c r="AY30" s="118">
        <v>-115</v>
      </c>
    </row>
    <row r="31" spans="1:51" x14ac:dyDescent="0.15">
      <c r="B31" s="136">
        <v>109</v>
      </c>
      <c r="C31" s="99" t="s">
        <v>58</v>
      </c>
      <c r="D31" s="24" t="s">
        <v>51</v>
      </c>
      <c r="E31" s="149">
        <v>240.29</v>
      </c>
      <c r="F31" s="150">
        <v>89981</v>
      </c>
      <c r="G31" s="103">
        <v>205564</v>
      </c>
      <c r="H31" s="103">
        <v>96884</v>
      </c>
      <c r="I31" s="103">
        <v>108680</v>
      </c>
      <c r="J31" s="104">
        <v>-61</v>
      </c>
      <c r="K31" s="105">
        <v>-48</v>
      </c>
      <c r="L31" s="106">
        <v>-13</v>
      </c>
      <c r="M31" s="104">
        <v>-147</v>
      </c>
      <c r="N31" s="105">
        <v>-72</v>
      </c>
      <c r="O31" s="151">
        <v>-75</v>
      </c>
      <c r="P31" s="104">
        <v>96</v>
      </c>
      <c r="Q31" s="105">
        <v>55</v>
      </c>
      <c r="R31" s="106">
        <v>41</v>
      </c>
      <c r="S31" s="107">
        <v>54</v>
      </c>
      <c r="T31" s="108">
        <v>40</v>
      </c>
      <c r="U31" s="108">
        <v>1</v>
      </c>
      <c r="V31" s="109">
        <v>1</v>
      </c>
      <c r="W31" s="104">
        <v>243</v>
      </c>
      <c r="X31" s="105">
        <v>127</v>
      </c>
      <c r="Y31" s="106">
        <v>116</v>
      </c>
      <c r="Z31" s="107">
        <v>125</v>
      </c>
      <c r="AA31" s="108">
        <v>114</v>
      </c>
      <c r="AB31" s="108">
        <v>2</v>
      </c>
      <c r="AC31" s="109">
        <v>2</v>
      </c>
      <c r="AD31" s="110">
        <v>86</v>
      </c>
      <c r="AE31" s="111">
        <v>24</v>
      </c>
      <c r="AF31" s="112">
        <v>62</v>
      </c>
      <c r="AG31" s="110">
        <v>524</v>
      </c>
      <c r="AH31" s="111">
        <v>245</v>
      </c>
      <c r="AI31" s="113">
        <v>279</v>
      </c>
      <c r="AJ31" s="114">
        <v>216</v>
      </c>
      <c r="AK31" s="115">
        <v>194</v>
      </c>
      <c r="AL31" s="115">
        <v>29</v>
      </c>
      <c r="AM31" s="116">
        <v>85</v>
      </c>
      <c r="AN31" s="110">
        <v>0</v>
      </c>
      <c r="AO31" s="112">
        <v>0</v>
      </c>
      <c r="AP31" s="117">
        <v>438</v>
      </c>
      <c r="AQ31" s="111">
        <v>221</v>
      </c>
      <c r="AR31" s="113">
        <v>217</v>
      </c>
      <c r="AS31" s="114">
        <v>203</v>
      </c>
      <c r="AT31" s="115">
        <v>186</v>
      </c>
      <c r="AU31" s="115">
        <v>15</v>
      </c>
      <c r="AV31" s="116">
        <v>27</v>
      </c>
      <c r="AW31" s="110">
        <v>3</v>
      </c>
      <c r="AX31" s="112">
        <v>4</v>
      </c>
      <c r="AY31" s="118">
        <v>46</v>
      </c>
    </row>
    <row r="32" spans="1:51" x14ac:dyDescent="0.15">
      <c r="B32" s="136">
        <v>110</v>
      </c>
      <c r="C32" s="99" t="s">
        <v>59</v>
      </c>
      <c r="D32" s="24"/>
      <c r="E32" s="149">
        <v>28.99</v>
      </c>
      <c r="F32" s="150">
        <v>93749</v>
      </c>
      <c r="G32" s="103">
        <v>148759</v>
      </c>
      <c r="H32" s="103">
        <v>69052</v>
      </c>
      <c r="I32" s="103">
        <v>79707</v>
      </c>
      <c r="J32" s="104">
        <v>-205</v>
      </c>
      <c r="K32" s="105">
        <v>-67</v>
      </c>
      <c r="L32" s="106">
        <v>-138</v>
      </c>
      <c r="M32" s="104">
        <v>-91</v>
      </c>
      <c r="N32" s="105">
        <v>-46</v>
      </c>
      <c r="O32" s="151">
        <v>-45</v>
      </c>
      <c r="P32" s="104">
        <v>51</v>
      </c>
      <c r="Q32" s="105">
        <v>24</v>
      </c>
      <c r="R32" s="106">
        <v>27</v>
      </c>
      <c r="S32" s="107">
        <v>22</v>
      </c>
      <c r="T32" s="108">
        <v>27</v>
      </c>
      <c r="U32" s="108">
        <v>2</v>
      </c>
      <c r="V32" s="109">
        <v>0</v>
      </c>
      <c r="W32" s="104">
        <v>142</v>
      </c>
      <c r="X32" s="105">
        <v>70</v>
      </c>
      <c r="Y32" s="106">
        <v>72</v>
      </c>
      <c r="Z32" s="107">
        <v>64</v>
      </c>
      <c r="AA32" s="108">
        <v>69</v>
      </c>
      <c r="AB32" s="108">
        <v>6</v>
      </c>
      <c r="AC32" s="109">
        <v>3</v>
      </c>
      <c r="AD32" s="110">
        <v>-114</v>
      </c>
      <c r="AE32" s="111">
        <v>-21</v>
      </c>
      <c r="AF32" s="112">
        <v>-93</v>
      </c>
      <c r="AG32" s="110">
        <v>795</v>
      </c>
      <c r="AH32" s="111">
        <v>414</v>
      </c>
      <c r="AI32" s="113">
        <v>381</v>
      </c>
      <c r="AJ32" s="114">
        <v>282</v>
      </c>
      <c r="AK32" s="115">
        <v>294</v>
      </c>
      <c r="AL32" s="115">
        <v>127</v>
      </c>
      <c r="AM32" s="116">
        <v>82</v>
      </c>
      <c r="AN32" s="110">
        <v>5</v>
      </c>
      <c r="AO32" s="112">
        <v>5</v>
      </c>
      <c r="AP32" s="117">
        <v>909</v>
      </c>
      <c r="AQ32" s="111">
        <v>435</v>
      </c>
      <c r="AR32" s="113">
        <v>474</v>
      </c>
      <c r="AS32" s="114">
        <v>346</v>
      </c>
      <c r="AT32" s="115">
        <v>373</v>
      </c>
      <c r="AU32" s="115">
        <v>75</v>
      </c>
      <c r="AV32" s="116">
        <v>92</v>
      </c>
      <c r="AW32" s="110">
        <v>14</v>
      </c>
      <c r="AX32" s="112">
        <v>9</v>
      </c>
      <c r="AY32" s="118">
        <v>-164</v>
      </c>
    </row>
    <row r="33" spans="1:51" s="2" customFormat="1" x14ac:dyDescent="0.15">
      <c r="A33"/>
      <c r="B33" s="136">
        <v>111</v>
      </c>
      <c r="C33" s="99" t="s">
        <v>60</v>
      </c>
      <c r="D33" s="24"/>
      <c r="E33" s="149">
        <v>138.01</v>
      </c>
      <c r="F33" s="150">
        <v>101514</v>
      </c>
      <c r="G33" s="103">
        <v>231577</v>
      </c>
      <c r="H33" s="103">
        <v>111222</v>
      </c>
      <c r="I33" s="103">
        <v>120355</v>
      </c>
      <c r="J33" s="104">
        <v>-277</v>
      </c>
      <c r="K33" s="105">
        <v>-136</v>
      </c>
      <c r="L33" s="106">
        <v>-141</v>
      </c>
      <c r="M33" s="104">
        <v>-157</v>
      </c>
      <c r="N33" s="105">
        <v>-88</v>
      </c>
      <c r="O33" s="151">
        <v>-69</v>
      </c>
      <c r="P33" s="104">
        <v>94</v>
      </c>
      <c r="Q33" s="105">
        <v>43</v>
      </c>
      <c r="R33" s="106">
        <v>51</v>
      </c>
      <c r="S33" s="107">
        <v>43</v>
      </c>
      <c r="T33" s="108">
        <v>49</v>
      </c>
      <c r="U33" s="108">
        <v>0</v>
      </c>
      <c r="V33" s="109">
        <v>2</v>
      </c>
      <c r="W33" s="104">
        <v>251</v>
      </c>
      <c r="X33" s="105">
        <v>131</v>
      </c>
      <c r="Y33" s="106">
        <v>120</v>
      </c>
      <c r="Z33" s="107">
        <v>130</v>
      </c>
      <c r="AA33" s="108">
        <v>119</v>
      </c>
      <c r="AB33" s="108">
        <v>1</v>
      </c>
      <c r="AC33" s="109">
        <v>1</v>
      </c>
      <c r="AD33" s="110">
        <v>-120</v>
      </c>
      <c r="AE33" s="111">
        <v>-48</v>
      </c>
      <c r="AF33" s="112">
        <v>-72</v>
      </c>
      <c r="AG33" s="110">
        <v>457</v>
      </c>
      <c r="AH33" s="111">
        <v>244</v>
      </c>
      <c r="AI33" s="113">
        <v>213</v>
      </c>
      <c r="AJ33" s="114">
        <v>204</v>
      </c>
      <c r="AK33" s="115">
        <v>189</v>
      </c>
      <c r="AL33" s="115">
        <v>37</v>
      </c>
      <c r="AM33" s="116">
        <v>22</v>
      </c>
      <c r="AN33" s="110">
        <v>3</v>
      </c>
      <c r="AO33" s="112">
        <v>2</v>
      </c>
      <c r="AP33" s="117">
        <v>577</v>
      </c>
      <c r="AQ33" s="111">
        <v>292</v>
      </c>
      <c r="AR33" s="113">
        <v>285</v>
      </c>
      <c r="AS33" s="114">
        <v>245</v>
      </c>
      <c r="AT33" s="115">
        <v>247</v>
      </c>
      <c r="AU33" s="115">
        <v>46</v>
      </c>
      <c r="AV33" s="116">
        <v>33</v>
      </c>
      <c r="AW33" s="110">
        <v>1</v>
      </c>
      <c r="AX33" s="112">
        <v>5</v>
      </c>
      <c r="AY33" s="118">
        <v>-84</v>
      </c>
    </row>
    <row r="34" spans="1:51" x14ac:dyDescent="0.15">
      <c r="A34" s="2">
        <v>6</v>
      </c>
      <c r="B34" s="2">
        <v>201</v>
      </c>
      <c r="C34" s="152" t="s">
        <v>61</v>
      </c>
      <c r="D34" s="24"/>
      <c r="E34" s="149">
        <v>534.55999999999995</v>
      </c>
      <c r="F34" s="150">
        <v>229711</v>
      </c>
      <c r="G34" s="103">
        <v>521490</v>
      </c>
      <c r="H34" s="103">
        <v>252173</v>
      </c>
      <c r="I34" s="103">
        <v>269317</v>
      </c>
      <c r="J34" s="104">
        <v>-309</v>
      </c>
      <c r="K34" s="105">
        <v>-145</v>
      </c>
      <c r="L34" s="106">
        <v>-164</v>
      </c>
      <c r="M34" s="104">
        <v>-379</v>
      </c>
      <c r="N34" s="105">
        <v>-199</v>
      </c>
      <c r="O34" s="151">
        <v>-180</v>
      </c>
      <c r="P34" s="104">
        <v>282</v>
      </c>
      <c r="Q34" s="105">
        <v>164</v>
      </c>
      <c r="R34" s="106">
        <v>118</v>
      </c>
      <c r="S34" s="107">
        <v>163</v>
      </c>
      <c r="T34" s="108">
        <v>117</v>
      </c>
      <c r="U34" s="108">
        <v>1</v>
      </c>
      <c r="V34" s="109">
        <v>1</v>
      </c>
      <c r="W34" s="104">
        <v>661</v>
      </c>
      <c r="X34" s="105">
        <v>363</v>
      </c>
      <c r="Y34" s="106">
        <v>298</v>
      </c>
      <c r="Z34" s="107">
        <v>358</v>
      </c>
      <c r="AA34" s="108">
        <v>297</v>
      </c>
      <c r="AB34" s="108">
        <v>5</v>
      </c>
      <c r="AC34" s="109">
        <v>1</v>
      </c>
      <c r="AD34" s="110">
        <v>70</v>
      </c>
      <c r="AE34" s="111">
        <v>54</v>
      </c>
      <c r="AF34" s="112">
        <v>16</v>
      </c>
      <c r="AG34" s="110">
        <v>1072</v>
      </c>
      <c r="AH34" s="111">
        <v>624</v>
      </c>
      <c r="AI34" s="113">
        <v>448</v>
      </c>
      <c r="AJ34" s="114">
        <v>475</v>
      </c>
      <c r="AK34" s="115">
        <v>374</v>
      </c>
      <c r="AL34" s="115">
        <v>132</v>
      </c>
      <c r="AM34" s="116">
        <v>70</v>
      </c>
      <c r="AN34" s="110">
        <v>17</v>
      </c>
      <c r="AO34" s="112">
        <v>4</v>
      </c>
      <c r="AP34" s="117">
        <v>1002</v>
      </c>
      <c r="AQ34" s="111">
        <v>570</v>
      </c>
      <c r="AR34" s="113">
        <v>432</v>
      </c>
      <c r="AS34" s="114">
        <v>457</v>
      </c>
      <c r="AT34" s="115">
        <v>368</v>
      </c>
      <c r="AU34" s="115">
        <v>100</v>
      </c>
      <c r="AV34" s="116">
        <v>57</v>
      </c>
      <c r="AW34" s="110">
        <v>13</v>
      </c>
      <c r="AX34" s="112">
        <v>7</v>
      </c>
      <c r="AY34" s="118">
        <v>8</v>
      </c>
    </row>
    <row r="35" spans="1:51" x14ac:dyDescent="0.15">
      <c r="A35">
        <v>2</v>
      </c>
      <c r="B35">
        <v>202</v>
      </c>
      <c r="C35" s="152" t="s">
        <v>62</v>
      </c>
      <c r="D35" s="24"/>
      <c r="E35" s="149">
        <v>50.71</v>
      </c>
      <c r="F35" s="150">
        <v>225916</v>
      </c>
      <c r="G35" s="103">
        <v>454236</v>
      </c>
      <c r="H35" s="103">
        <v>219166</v>
      </c>
      <c r="I35" s="103">
        <v>235070</v>
      </c>
      <c r="J35" s="104">
        <v>-384</v>
      </c>
      <c r="K35" s="105">
        <v>-196</v>
      </c>
      <c r="L35" s="106">
        <v>-188</v>
      </c>
      <c r="M35" s="104">
        <v>-341</v>
      </c>
      <c r="N35" s="105">
        <v>-170</v>
      </c>
      <c r="O35" s="151">
        <v>-171</v>
      </c>
      <c r="P35" s="104">
        <v>297</v>
      </c>
      <c r="Q35" s="105">
        <v>157</v>
      </c>
      <c r="R35" s="106">
        <v>140</v>
      </c>
      <c r="S35" s="107">
        <v>156</v>
      </c>
      <c r="T35" s="108">
        <v>139</v>
      </c>
      <c r="U35" s="108">
        <v>1</v>
      </c>
      <c r="V35" s="109">
        <v>1</v>
      </c>
      <c r="W35" s="104">
        <v>638</v>
      </c>
      <c r="X35" s="105">
        <v>327</v>
      </c>
      <c r="Y35" s="106">
        <v>311</v>
      </c>
      <c r="Z35" s="107">
        <v>323</v>
      </c>
      <c r="AA35" s="108">
        <v>307</v>
      </c>
      <c r="AB35" s="108">
        <v>4</v>
      </c>
      <c r="AC35" s="109">
        <v>4</v>
      </c>
      <c r="AD35" s="110">
        <v>-43</v>
      </c>
      <c r="AE35" s="111">
        <v>-26</v>
      </c>
      <c r="AF35" s="112">
        <v>-17</v>
      </c>
      <c r="AG35" s="110">
        <v>1259</v>
      </c>
      <c r="AH35" s="111">
        <v>683</v>
      </c>
      <c r="AI35" s="113">
        <v>576</v>
      </c>
      <c r="AJ35" s="114">
        <v>559</v>
      </c>
      <c r="AK35" s="115">
        <v>487</v>
      </c>
      <c r="AL35" s="115">
        <v>117</v>
      </c>
      <c r="AM35" s="116">
        <v>81</v>
      </c>
      <c r="AN35" s="110">
        <v>7</v>
      </c>
      <c r="AO35" s="112">
        <v>8</v>
      </c>
      <c r="AP35" s="117">
        <v>1302</v>
      </c>
      <c r="AQ35" s="111">
        <v>709</v>
      </c>
      <c r="AR35" s="113">
        <v>593</v>
      </c>
      <c r="AS35" s="114">
        <v>593</v>
      </c>
      <c r="AT35" s="115">
        <v>538</v>
      </c>
      <c r="AU35" s="115">
        <v>106</v>
      </c>
      <c r="AV35" s="116">
        <v>53</v>
      </c>
      <c r="AW35" s="110">
        <v>10</v>
      </c>
      <c r="AX35" s="112">
        <v>2</v>
      </c>
      <c r="AY35" s="118">
        <v>-128</v>
      </c>
    </row>
    <row r="36" spans="1:51" x14ac:dyDescent="0.15">
      <c r="A36">
        <v>4</v>
      </c>
      <c r="B36">
        <v>203</v>
      </c>
      <c r="C36" s="152" t="s">
        <v>63</v>
      </c>
      <c r="D36" s="24"/>
      <c r="E36" s="149">
        <v>49.42</v>
      </c>
      <c r="F36" s="150">
        <v>137288</v>
      </c>
      <c r="G36" s="103">
        <v>305925</v>
      </c>
      <c r="H36" s="103">
        <v>147334</v>
      </c>
      <c r="I36" s="103">
        <v>158591</v>
      </c>
      <c r="J36" s="104">
        <v>-105</v>
      </c>
      <c r="K36" s="105">
        <v>-77</v>
      </c>
      <c r="L36" s="106">
        <v>-28</v>
      </c>
      <c r="M36" s="104">
        <v>-139</v>
      </c>
      <c r="N36" s="105">
        <v>-76</v>
      </c>
      <c r="O36" s="151">
        <v>-63</v>
      </c>
      <c r="P36" s="104">
        <v>215</v>
      </c>
      <c r="Q36" s="105">
        <v>108</v>
      </c>
      <c r="R36" s="106">
        <v>107</v>
      </c>
      <c r="S36" s="107">
        <v>107</v>
      </c>
      <c r="T36" s="108">
        <v>106</v>
      </c>
      <c r="U36" s="108">
        <v>1</v>
      </c>
      <c r="V36" s="109">
        <v>1</v>
      </c>
      <c r="W36" s="104">
        <v>354</v>
      </c>
      <c r="X36" s="105">
        <v>184</v>
      </c>
      <c r="Y36" s="106">
        <v>170</v>
      </c>
      <c r="Z36" s="107">
        <v>183</v>
      </c>
      <c r="AA36" s="108">
        <v>170</v>
      </c>
      <c r="AB36" s="108">
        <v>1</v>
      </c>
      <c r="AC36" s="109">
        <v>0</v>
      </c>
      <c r="AD36" s="110">
        <v>34</v>
      </c>
      <c r="AE36" s="111">
        <v>-1</v>
      </c>
      <c r="AF36" s="112">
        <v>35</v>
      </c>
      <c r="AG36" s="110">
        <v>741</v>
      </c>
      <c r="AH36" s="111">
        <v>384</v>
      </c>
      <c r="AI36" s="113">
        <v>357</v>
      </c>
      <c r="AJ36" s="114">
        <v>351</v>
      </c>
      <c r="AK36" s="115">
        <v>328</v>
      </c>
      <c r="AL36" s="115">
        <v>31</v>
      </c>
      <c r="AM36" s="116">
        <v>26</v>
      </c>
      <c r="AN36" s="110">
        <v>2</v>
      </c>
      <c r="AO36" s="112">
        <v>3</v>
      </c>
      <c r="AP36" s="117">
        <v>707</v>
      </c>
      <c r="AQ36" s="111">
        <v>385</v>
      </c>
      <c r="AR36" s="113">
        <v>322</v>
      </c>
      <c r="AS36" s="114">
        <v>347</v>
      </c>
      <c r="AT36" s="115">
        <v>306</v>
      </c>
      <c r="AU36" s="115">
        <v>30</v>
      </c>
      <c r="AV36" s="116">
        <v>12</v>
      </c>
      <c r="AW36" s="110">
        <v>8</v>
      </c>
      <c r="AX36" s="112">
        <v>4</v>
      </c>
      <c r="AY36" s="118">
        <v>-33</v>
      </c>
    </row>
    <row r="37" spans="1:51" x14ac:dyDescent="0.15">
      <c r="A37">
        <v>2</v>
      </c>
      <c r="B37">
        <v>204</v>
      </c>
      <c r="C37" s="152" t="s">
        <v>64</v>
      </c>
      <c r="D37" s="24" t="s">
        <v>51</v>
      </c>
      <c r="E37" s="149">
        <v>99.96</v>
      </c>
      <c r="F37" s="150">
        <v>220455</v>
      </c>
      <c r="G37" s="103">
        <v>483471</v>
      </c>
      <c r="H37" s="103">
        <v>224458</v>
      </c>
      <c r="I37" s="103">
        <v>259013</v>
      </c>
      <c r="J37" s="104">
        <v>-458</v>
      </c>
      <c r="K37" s="105">
        <v>-240</v>
      </c>
      <c r="L37" s="106">
        <v>-218</v>
      </c>
      <c r="M37" s="104">
        <v>-240</v>
      </c>
      <c r="N37" s="105">
        <v>-116</v>
      </c>
      <c r="O37" s="151">
        <v>-124</v>
      </c>
      <c r="P37" s="104">
        <v>263</v>
      </c>
      <c r="Q37" s="105">
        <v>133</v>
      </c>
      <c r="R37" s="106">
        <v>130</v>
      </c>
      <c r="S37" s="107">
        <v>132</v>
      </c>
      <c r="T37" s="108">
        <v>129</v>
      </c>
      <c r="U37" s="108">
        <v>1</v>
      </c>
      <c r="V37" s="109">
        <v>1</v>
      </c>
      <c r="W37" s="104">
        <v>503</v>
      </c>
      <c r="X37" s="105">
        <v>249</v>
      </c>
      <c r="Y37" s="106">
        <v>254</v>
      </c>
      <c r="Z37" s="107">
        <v>247</v>
      </c>
      <c r="AA37" s="108">
        <v>251</v>
      </c>
      <c r="AB37" s="108">
        <v>2</v>
      </c>
      <c r="AC37" s="109">
        <v>3</v>
      </c>
      <c r="AD37" s="110">
        <v>-218</v>
      </c>
      <c r="AE37" s="111">
        <v>-124</v>
      </c>
      <c r="AF37" s="112">
        <v>-94</v>
      </c>
      <c r="AG37" s="110">
        <v>1136</v>
      </c>
      <c r="AH37" s="111">
        <v>554</v>
      </c>
      <c r="AI37" s="113">
        <v>582</v>
      </c>
      <c r="AJ37" s="114">
        <v>488</v>
      </c>
      <c r="AK37" s="115">
        <v>525</v>
      </c>
      <c r="AL37" s="115">
        <v>58</v>
      </c>
      <c r="AM37" s="116">
        <v>57</v>
      </c>
      <c r="AN37" s="110">
        <v>8</v>
      </c>
      <c r="AO37" s="112">
        <v>0</v>
      </c>
      <c r="AP37" s="117">
        <v>1354</v>
      </c>
      <c r="AQ37" s="111">
        <v>678</v>
      </c>
      <c r="AR37" s="113">
        <v>676</v>
      </c>
      <c r="AS37" s="114">
        <v>599</v>
      </c>
      <c r="AT37" s="115">
        <v>583</v>
      </c>
      <c r="AU37" s="115">
        <v>70</v>
      </c>
      <c r="AV37" s="116">
        <v>86</v>
      </c>
      <c r="AW37" s="110">
        <v>9</v>
      </c>
      <c r="AX37" s="112">
        <v>7</v>
      </c>
      <c r="AY37" s="118">
        <v>-208</v>
      </c>
    </row>
    <row r="38" spans="1:51" x14ac:dyDescent="0.15">
      <c r="A38">
        <v>10</v>
      </c>
      <c r="B38">
        <v>205</v>
      </c>
      <c r="C38" s="152" t="s">
        <v>65</v>
      </c>
      <c r="D38" s="24"/>
      <c r="E38" s="149">
        <v>182.38</v>
      </c>
      <c r="F38" s="150">
        <v>18018</v>
      </c>
      <c r="G38" s="103">
        <v>39645</v>
      </c>
      <c r="H38" s="103">
        <v>18864</v>
      </c>
      <c r="I38" s="103">
        <v>20781</v>
      </c>
      <c r="J38" s="104">
        <v>-81</v>
      </c>
      <c r="K38" s="105">
        <v>-42</v>
      </c>
      <c r="L38" s="106">
        <v>-39</v>
      </c>
      <c r="M38" s="104">
        <v>-55</v>
      </c>
      <c r="N38" s="105">
        <v>-36</v>
      </c>
      <c r="O38" s="151">
        <v>-19</v>
      </c>
      <c r="P38" s="104">
        <v>17</v>
      </c>
      <c r="Q38" s="105">
        <v>7</v>
      </c>
      <c r="R38" s="106">
        <v>10</v>
      </c>
      <c r="S38" s="107">
        <v>7</v>
      </c>
      <c r="T38" s="108">
        <v>9</v>
      </c>
      <c r="U38" s="108">
        <v>0</v>
      </c>
      <c r="V38" s="109">
        <v>1</v>
      </c>
      <c r="W38" s="104">
        <v>72</v>
      </c>
      <c r="X38" s="105">
        <v>43</v>
      </c>
      <c r="Y38" s="106">
        <v>29</v>
      </c>
      <c r="Z38" s="107">
        <v>43</v>
      </c>
      <c r="AA38" s="108">
        <v>29</v>
      </c>
      <c r="AB38" s="108">
        <v>0</v>
      </c>
      <c r="AC38" s="109">
        <v>0</v>
      </c>
      <c r="AD38" s="110">
        <v>-26</v>
      </c>
      <c r="AE38" s="111">
        <v>-6</v>
      </c>
      <c r="AF38" s="112">
        <v>-20</v>
      </c>
      <c r="AG38" s="110">
        <v>97</v>
      </c>
      <c r="AH38" s="111">
        <v>51</v>
      </c>
      <c r="AI38" s="113">
        <v>46</v>
      </c>
      <c r="AJ38" s="114">
        <v>31</v>
      </c>
      <c r="AK38" s="115">
        <v>29</v>
      </c>
      <c r="AL38" s="115">
        <v>19</v>
      </c>
      <c r="AM38" s="116">
        <v>17</v>
      </c>
      <c r="AN38" s="110">
        <v>1</v>
      </c>
      <c r="AO38" s="112">
        <v>0</v>
      </c>
      <c r="AP38" s="117">
        <v>123</v>
      </c>
      <c r="AQ38" s="111">
        <v>57</v>
      </c>
      <c r="AR38" s="113">
        <v>66</v>
      </c>
      <c r="AS38" s="114">
        <v>43</v>
      </c>
      <c r="AT38" s="115">
        <v>51</v>
      </c>
      <c r="AU38" s="115">
        <v>14</v>
      </c>
      <c r="AV38" s="116">
        <v>15</v>
      </c>
      <c r="AW38" s="110">
        <v>0</v>
      </c>
      <c r="AX38" s="112">
        <v>0</v>
      </c>
      <c r="AY38" s="118">
        <v>-30</v>
      </c>
    </row>
    <row r="39" spans="1:51" x14ac:dyDescent="0.15">
      <c r="A39">
        <v>2</v>
      </c>
      <c r="B39">
        <v>206</v>
      </c>
      <c r="C39" s="152" t="s">
        <v>66</v>
      </c>
      <c r="D39" s="24" t="s">
        <v>51</v>
      </c>
      <c r="E39" s="149">
        <v>18.47</v>
      </c>
      <c r="F39" s="150">
        <v>42964</v>
      </c>
      <c r="G39" s="103">
        <v>93066</v>
      </c>
      <c r="H39" s="103">
        <v>41484</v>
      </c>
      <c r="I39" s="103">
        <v>51582</v>
      </c>
      <c r="J39" s="104">
        <v>-161</v>
      </c>
      <c r="K39" s="105">
        <v>-92</v>
      </c>
      <c r="L39" s="106">
        <v>-69</v>
      </c>
      <c r="M39" s="104">
        <v>-76</v>
      </c>
      <c r="N39" s="105">
        <v>-34</v>
      </c>
      <c r="O39" s="151">
        <v>-42</v>
      </c>
      <c r="P39" s="104">
        <v>31</v>
      </c>
      <c r="Q39" s="105">
        <v>21</v>
      </c>
      <c r="R39" s="106">
        <v>10</v>
      </c>
      <c r="S39" s="107">
        <v>20</v>
      </c>
      <c r="T39" s="108">
        <v>10</v>
      </c>
      <c r="U39" s="108">
        <v>1</v>
      </c>
      <c r="V39" s="109">
        <v>0</v>
      </c>
      <c r="W39" s="104">
        <v>107</v>
      </c>
      <c r="X39" s="105">
        <v>55</v>
      </c>
      <c r="Y39" s="106">
        <v>52</v>
      </c>
      <c r="Z39" s="107">
        <v>55</v>
      </c>
      <c r="AA39" s="108">
        <v>52</v>
      </c>
      <c r="AB39" s="108">
        <v>0</v>
      </c>
      <c r="AC39" s="109">
        <v>0</v>
      </c>
      <c r="AD39" s="110">
        <v>-85</v>
      </c>
      <c r="AE39" s="111">
        <v>-58</v>
      </c>
      <c r="AF39" s="112">
        <v>-27</v>
      </c>
      <c r="AG39" s="110">
        <v>281</v>
      </c>
      <c r="AH39" s="111">
        <v>134</v>
      </c>
      <c r="AI39" s="113">
        <v>147</v>
      </c>
      <c r="AJ39" s="114">
        <v>119</v>
      </c>
      <c r="AK39" s="115">
        <v>131</v>
      </c>
      <c r="AL39" s="115">
        <v>15</v>
      </c>
      <c r="AM39" s="116">
        <v>16</v>
      </c>
      <c r="AN39" s="110">
        <v>0</v>
      </c>
      <c r="AO39" s="112">
        <v>0</v>
      </c>
      <c r="AP39" s="117">
        <v>366</v>
      </c>
      <c r="AQ39" s="111">
        <v>192</v>
      </c>
      <c r="AR39" s="113">
        <v>174</v>
      </c>
      <c r="AS39" s="114">
        <v>178</v>
      </c>
      <c r="AT39" s="115">
        <v>165</v>
      </c>
      <c r="AU39" s="115">
        <v>14</v>
      </c>
      <c r="AV39" s="116">
        <v>9</v>
      </c>
      <c r="AW39" s="110">
        <v>0</v>
      </c>
      <c r="AX39" s="112">
        <v>0</v>
      </c>
      <c r="AY39" s="118">
        <v>-104</v>
      </c>
    </row>
    <row r="40" spans="1:51" x14ac:dyDescent="0.15">
      <c r="A40">
        <v>3</v>
      </c>
      <c r="B40">
        <v>207</v>
      </c>
      <c r="C40" s="152" t="s">
        <v>67</v>
      </c>
      <c r="D40" s="24"/>
      <c r="E40" s="149">
        <v>25</v>
      </c>
      <c r="F40" s="150">
        <v>83956</v>
      </c>
      <c r="G40" s="103">
        <v>195763</v>
      </c>
      <c r="H40" s="103">
        <v>93816</v>
      </c>
      <c r="I40" s="103">
        <v>101947</v>
      </c>
      <c r="J40" s="104">
        <v>-118</v>
      </c>
      <c r="K40" s="105">
        <v>-99</v>
      </c>
      <c r="L40" s="106">
        <v>-19</v>
      </c>
      <c r="M40" s="104">
        <v>-102</v>
      </c>
      <c r="N40" s="105">
        <v>-54</v>
      </c>
      <c r="O40" s="151">
        <v>-48</v>
      </c>
      <c r="P40" s="104">
        <v>108</v>
      </c>
      <c r="Q40" s="105">
        <v>62</v>
      </c>
      <c r="R40" s="106">
        <v>46</v>
      </c>
      <c r="S40" s="107">
        <v>62</v>
      </c>
      <c r="T40" s="108">
        <v>46</v>
      </c>
      <c r="U40" s="108">
        <v>0</v>
      </c>
      <c r="V40" s="109">
        <v>0</v>
      </c>
      <c r="W40" s="104">
        <v>210</v>
      </c>
      <c r="X40" s="105">
        <v>116</v>
      </c>
      <c r="Y40" s="106">
        <v>94</v>
      </c>
      <c r="Z40" s="107">
        <v>115</v>
      </c>
      <c r="AA40" s="108">
        <v>92</v>
      </c>
      <c r="AB40" s="108">
        <v>1</v>
      </c>
      <c r="AC40" s="109">
        <v>2</v>
      </c>
      <c r="AD40" s="110">
        <v>-16</v>
      </c>
      <c r="AE40" s="111">
        <v>-45</v>
      </c>
      <c r="AF40" s="112">
        <v>29</v>
      </c>
      <c r="AG40" s="110">
        <v>494</v>
      </c>
      <c r="AH40" s="111">
        <v>225</v>
      </c>
      <c r="AI40" s="113">
        <v>269</v>
      </c>
      <c r="AJ40" s="114">
        <v>195</v>
      </c>
      <c r="AK40" s="115">
        <v>241</v>
      </c>
      <c r="AL40" s="115">
        <v>28</v>
      </c>
      <c r="AM40" s="116">
        <v>28</v>
      </c>
      <c r="AN40" s="110">
        <v>2</v>
      </c>
      <c r="AO40" s="112">
        <v>0</v>
      </c>
      <c r="AP40" s="117">
        <v>510</v>
      </c>
      <c r="AQ40" s="111">
        <v>270</v>
      </c>
      <c r="AR40" s="113">
        <v>240</v>
      </c>
      <c r="AS40" s="114">
        <v>241</v>
      </c>
      <c r="AT40" s="115">
        <v>226</v>
      </c>
      <c r="AU40" s="115">
        <v>23</v>
      </c>
      <c r="AV40" s="116">
        <v>14</v>
      </c>
      <c r="AW40" s="110">
        <v>6</v>
      </c>
      <c r="AX40" s="112">
        <v>0</v>
      </c>
      <c r="AY40" s="118">
        <v>-33</v>
      </c>
    </row>
    <row r="41" spans="1:51" x14ac:dyDescent="0.15">
      <c r="A41">
        <v>7</v>
      </c>
      <c r="B41">
        <v>208</v>
      </c>
      <c r="C41" s="152" t="s">
        <v>68</v>
      </c>
      <c r="D41" s="24"/>
      <c r="E41" s="149">
        <v>90.4</v>
      </c>
      <c r="F41" s="150">
        <v>11553</v>
      </c>
      <c r="G41" s="103">
        <v>26874</v>
      </c>
      <c r="H41" s="103">
        <v>12905</v>
      </c>
      <c r="I41" s="103">
        <v>13969</v>
      </c>
      <c r="J41" s="104">
        <v>-58</v>
      </c>
      <c r="K41" s="105">
        <v>-21</v>
      </c>
      <c r="L41" s="106">
        <v>-37</v>
      </c>
      <c r="M41" s="104">
        <v>-41</v>
      </c>
      <c r="N41" s="105">
        <v>-21</v>
      </c>
      <c r="O41" s="151">
        <v>-20</v>
      </c>
      <c r="P41" s="104">
        <v>6</v>
      </c>
      <c r="Q41" s="105">
        <v>1</v>
      </c>
      <c r="R41" s="106">
        <v>5</v>
      </c>
      <c r="S41" s="107">
        <v>1</v>
      </c>
      <c r="T41" s="108">
        <v>4</v>
      </c>
      <c r="U41" s="108">
        <v>0</v>
      </c>
      <c r="V41" s="109">
        <v>1</v>
      </c>
      <c r="W41" s="104">
        <v>47</v>
      </c>
      <c r="X41" s="105">
        <v>22</v>
      </c>
      <c r="Y41" s="106">
        <v>25</v>
      </c>
      <c r="Z41" s="107">
        <v>22</v>
      </c>
      <c r="AA41" s="108">
        <v>25</v>
      </c>
      <c r="AB41" s="108">
        <v>0</v>
      </c>
      <c r="AC41" s="109">
        <v>0</v>
      </c>
      <c r="AD41" s="110">
        <v>-17</v>
      </c>
      <c r="AE41" s="111">
        <v>0</v>
      </c>
      <c r="AF41" s="112">
        <v>-17</v>
      </c>
      <c r="AG41" s="110">
        <v>53</v>
      </c>
      <c r="AH41" s="111">
        <v>31</v>
      </c>
      <c r="AI41" s="113">
        <v>22</v>
      </c>
      <c r="AJ41" s="114">
        <v>22</v>
      </c>
      <c r="AK41" s="115">
        <v>15</v>
      </c>
      <c r="AL41" s="115">
        <v>9</v>
      </c>
      <c r="AM41" s="116">
        <v>7</v>
      </c>
      <c r="AN41" s="110">
        <v>0</v>
      </c>
      <c r="AO41" s="112">
        <v>0</v>
      </c>
      <c r="AP41" s="117">
        <v>70</v>
      </c>
      <c r="AQ41" s="111">
        <v>31</v>
      </c>
      <c r="AR41" s="113">
        <v>39</v>
      </c>
      <c r="AS41" s="114">
        <v>27</v>
      </c>
      <c r="AT41" s="115">
        <v>23</v>
      </c>
      <c r="AU41" s="115">
        <v>4</v>
      </c>
      <c r="AV41" s="116">
        <v>16</v>
      </c>
      <c r="AW41" s="110">
        <v>0</v>
      </c>
      <c r="AX41" s="112">
        <v>0</v>
      </c>
      <c r="AY41" s="118">
        <v>-32</v>
      </c>
    </row>
    <row r="42" spans="1:51" x14ac:dyDescent="0.15">
      <c r="A42">
        <v>8</v>
      </c>
      <c r="B42">
        <v>209</v>
      </c>
      <c r="C42" s="152" t="s">
        <v>69</v>
      </c>
      <c r="D42" s="24"/>
      <c r="E42" s="149">
        <v>697.55</v>
      </c>
      <c r="F42" s="150">
        <v>30576</v>
      </c>
      <c r="G42" s="103">
        <v>73929</v>
      </c>
      <c r="H42" s="103">
        <v>35511</v>
      </c>
      <c r="I42" s="103">
        <v>38418</v>
      </c>
      <c r="J42" s="104">
        <v>-137</v>
      </c>
      <c r="K42" s="105">
        <v>-70</v>
      </c>
      <c r="L42" s="106">
        <v>-67</v>
      </c>
      <c r="M42" s="104">
        <v>-104</v>
      </c>
      <c r="N42" s="105">
        <v>-62</v>
      </c>
      <c r="O42" s="151">
        <v>-42</v>
      </c>
      <c r="P42" s="104">
        <v>32</v>
      </c>
      <c r="Q42" s="105">
        <v>10</v>
      </c>
      <c r="R42" s="106">
        <v>22</v>
      </c>
      <c r="S42" s="107">
        <v>10</v>
      </c>
      <c r="T42" s="108">
        <v>21</v>
      </c>
      <c r="U42" s="108">
        <v>0</v>
      </c>
      <c r="V42" s="109">
        <v>1</v>
      </c>
      <c r="W42" s="104">
        <v>136</v>
      </c>
      <c r="X42" s="105">
        <v>72</v>
      </c>
      <c r="Y42" s="106">
        <v>64</v>
      </c>
      <c r="Z42" s="107">
        <v>72</v>
      </c>
      <c r="AA42" s="108">
        <v>64</v>
      </c>
      <c r="AB42" s="108">
        <v>0</v>
      </c>
      <c r="AC42" s="109">
        <v>0</v>
      </c>
      <c r="AD42" s="110">
        <v>-33</v>
      </c>
      <c r="AE42" s="111">
        <v>-8</v>
      </c>
      <c r="AF42" s="112">
        <v>-25</v>
      </c>
      <c r="AG42" s="110">
        <v>110</v>
      </c>
      <c r="AH42" s="111">
        <v>59</v>
      </c>
      <c r="AI42" s="113">
        <v>51</v>
      </c>
      <c r="AJ42" s="114">
        <v>43</v>
      </c>
      <c r="AK42" s="115">
        <v>29</v>
      </c>
      <c r="AL42" s="115">
        <v>15</v>
      </c>
      <c r="AM42" s="116">
        <v>22</v>
      </c>
      <c r="AN42" s="110">
        <v>1</v>
      </c>
      <c r="AO42" s="112">
        <v>0</v>
      </c>
      <c r="AP42" s="117">
        <v>143</v>
      </c>
      <c r="AQ42" s="111">
        <v>67</v>
      </c>
      <c r="AR42" s="113">
        <v>76</v>
      </c>
      <c r="AS42" s="114">
        <v>51</v>
      </c>
      <c r="AT42" s="115">
        <v>52</v>
      </c>
      <c r="AU42" s="115">
        <v>15</v>
      </c>
      <c r="AV42" s="116">
        <v>23</v>
      </c>
      <c r="AW42" s="110">
        <v>1</v>
      </c>
      <c r="AX42" s="112">
        <v>1</v>
      </c>
      <c r="AY42" s="118">
        <v>-43</v>
      </c>
    </row>
    <row r="43" spans="1:51" x14ac:dyDescent="0.15">
      <c r="A43">
        <v>4</v>
      </c>
      <c r="B43">
        <v>210</v>
      </c>
      <c r="C43" s="152" t="s">
        <v>70</v>
      </c>
      <c r="D43" s="24"/>
      <c r="E43" s="149">
        <v>138.47999999999999</v>
      </c>
      <c r="F43" s="150">
        <v>109764</v>
      </c>
      <c r="G43" s="103">
        <v>256078</v>
      </c>
      <c r="H43" s="103">
        <v>124786</v>
      </c>
      <c r="I43" s="103">
        <v>131292</v>
      </c>
      <c r="J43" s="104">
        <v>-250</v>
      </c>
      <c r="K43" s="105">
        <v>-180</v>
      </c>
      <c r="L43" s="106">
        <v>-70</v>
      </c>
      <c r="M43" s="104">
        <v>-167</v>
      </c>
      <c r="N43" s="105">
        <v>-105</v>
      </c>
      <c r="O43" s="151">
        <v>-62</v>
      </c>
      <c r="P43" s="104">
        <v>121</v>
      </c>
      <c r="Q43" s="105">
        <v>52</v>
      </c>
      <c r="R43" s="106">
        <v>69</v>
      </c>
      <c r="S43" s="107">
        <v>51</v>
      </c>
      <c r="T43" s="108">
        <v>67</v>
      </c>
      <c r="U43" s="108">
        <v>1</v>
      </c>
      <c r="V43" s="109">
        <v>2</v>
      </c>
      <c r="W43" s="104">
        <v>288</v>
      </c>
      <c r="X43" s="105">
        <v>157</v>
      </c>
      <c r="Y43" s="106">
        <v>131</v>
      </c>
      <c r="Z43" s="107">
        <v>156</v>
      </c>
      <c r="AA43" s="108">
        <v>131</v>
      </c>
      <c r="AB43" s="108">
        <v>1</v>
      </c>
      <c r="AC43" s="109">
        <v>0</v>
      </c>
      <c r="AD43" s="110">
        <v>-83</v>
      </c>
      <c r="AE43" s="111">
        <v>-75</v>
      </c>
      <c r="AF43" s="112">
        <v>-8</v>
      </c>
      <c r="AG43" s="110">
        <v>561</v>
      </c>
      <c r="AH43" s="111">
        <v>289</v>
      </c>
      <c r="AI43" s="113">
        <v>272</v>
      </c>
      <c r="AJ43" s="114">
        <v>252</v>
      </c>
      <c r="AK43" s="115">
        <v>235</v>
      </c>
      <c r="AL43" s="115">
        <v>36</v>
      </c>
      <c r="AM43" s="116">
        <v>33</v>
      </c>
      <c r="AN43" s="110">
        <v>1</v>
      </c>
      <c r="AO43" s="112">
        <v>4</v>
      </c>
      <c r="AP43" s="117">
        <v>644</v>
      </c>
      <c r="AQ43" s="111">
        <v>364</v>
      </c>
      <c r="AR43" s="113">
        <v>280</v>
      </c>
      <c r="AS43" s="114">
        <v>306</v>
      </c>
      <c r="AT43" s="115">
        <v>257</v>
      </c>
      <c r="AU43" s="115">
        <v>52</v>
      </c>
      <c r="AV43" s="116">
        <v>22</v>
      </c>
      <c r="AW43" s="110">
        <v>6</v>
      </c>
      <c r="AX43" s="112">
        <v>1</v>
      </c>
      <c r="AY43" s="118">
        <v>-16</v>
      </c>
    </row>
    <row r="44" spans="1:51" x14ac:dyDescent="0.15">
      <c r="A44">
        <v>7</v>
      </c>
      <c r="B44">
        <v>212</v>
      </c>
      <c r="C44" s="152" t="s">
        <v>71</v>
      </c>
      <c r="D44" s="24"/>
      <c r="E44" s="149">
        <v>126.85</v>
      </c>
      <c r="F44" s="150">
        <v>19020</v>
      </c>
      <c r="G44" s="103">
        <v>43790</v>
      </c>
      <c r="H44" s="103">
        <v>21084</v>
      </c>
      <c r="I44" s="103">
        <v>22706</v>
      </c>
      <c r="J44" s="104">
        <v>-65</v>
      </c>
      <c r="K44" s="105">
        <v>-23</v>
      </c>
      <c r="L44" s="106">
        <v>-42</v>
      </c>
      <c r="M44" s="104">
        <v>-58</v>
      </c>
      <c r="N44" s="105">
        <v>-28</v>
      </c>
      <c r="O44" s="151">
        <v>-30</v>
      </c>
      <c r="P44" s="104">
        <v>15</v>
      </c>
      <c r="Q44" s="105">
        <v>8</v>
      </c>
      <c r="R44" s="106">
        <v>7</v>
      </c>
      <c r="S44" s="107">
        <v>8</v>
      </c>
      <c r="T44" s="108">
        <v>6</v>
      </c>
      <c r="U44" s="108">
        <v>0</v>
      </c>
      <c r="V44" s="109">
        <v>1</v>
      </c>
      <c r="W44" s="104">
        <v>73</v>
      </c>
      <c r="X44" s="105">
        <v>36</v>
      </c>
      <c r="Y44" s="106">
        <v>37</v>
      </c>
      <c r="Z44" s="107">
        <v>36</v>
      </c>
      <c r="AA44" s="108">
        <v>37</v>
      </c>
      <c r="AB44" s="108">
        <v>0</v>
      </c>
      <c r="AC44" s="109">
        <v>0</v>
      </c>
      <c r="AD44" s="110">
        <v>-7</v>
      </c>
      <c r="AE44" s="111">
        <v>5</v>
      </c>
      <c r="AF44" s="112">
        <v>-12</v>
      </c>
      <c r="AG44" s="110">
        <v>76</v>
      </c>
      <c r="AH44" s="111">
        <v>41</v>
      </c>
      <c r="AI44" s="113">
        <v>35</v>
      </c>
      <c r="AJ44" s="114">
        <v>32</v>
      </c>
      <c r="AK44" s="115">
        <v>31</v>
      </c>
      <c r="AL44" s="115">
        <v>9</v>
      </c>
      <c r="AM44" s="116">
        <v>3</v>
      </c>
      <c r="AN44" s="110">
        <v>0</v>
      </c>
      <c r="AO44" s="112">
        <v>1</v>
      </c>
      <c r="AP44" s="117">
        <v>83</v>
      </c>
      <c r="AQ44" s="111">
        <v>36</v>
      </c>
      <c r="AR44" s="113">
        <v>47</v>
      </c>
      <c r="AS44" s="114">
        <v>33</v>
      </c>
      <c r="AT44" s="115">
        <v>45</v>
      </c>
      <c r="AU44" s="115">
        <v>3</v>
      </c>
      <c r="AV44" s="116">
        <v>1</v>
      </c>
      <c r="AW44" s="110">
        <v>0</v>
      </c>
      <c r="AX44" s="112">
        <v>1</v>
      </c>
      <c r="AY44" s="118">
        <v>6</v>
      </c>
    </row>
    <row r="45" spans="1:51" x14ac:dyDescent="0.15">
      <c r="A45">
        <v>5</v>
      </c>
      <c r="B45">
        <v>213</v>
      </c>
      <c r="C45" s="152" t="s">
        <v>72</v>
      </c>
      <c r="D45" s="24"/>
      <c r="E45" s="149">
        <v>132.44</v>
      </c>
      <c r="F45" s="150">
        <v>15057</v>
      </c>
      <c r="G45" s="103">
        <v>36796</v>
      </c>
      <c r="H45" s="103">
        <v>17580</v>
      </c>
      <c r="I45" s="103">
        <v>19216</v>
      </c>
      <c r="J45" s="104">
        <v>-63</v>
      </c>
      <c r="K45" s="105">
        <v>-26</v>
      </c>
      <c r="L45" s="106">
        <v>-37</v>
      </c>
      <c r="M45" s="104">
        <v>-49</v>
      </c>
      <c r="N45" s="105">
        <v>-22</v>
      </c>
      <c r="O45" s="151">
        <v>-27</v>
      </c>
      <c r="P45" s="104">
        <v>12</v>
      </c>
      <c r="Q45" s="105">
        <v>7</v>
      </c>
      <c r="R45" s="106">
        <v>5</v>
      </c>
      <c r="S45" s="107">
        <v>7</v>
      </c>
      <c r="T45" s="108">
        <v>5</v>
      </c>
      <c r="U45" s="108">
        <v>0</v>
      </c>
      <c r="V45" s="109">
        <v>0</v>
      </c>
      <c r="W45" s="104">
        <v>61</v>
      </c>
      <c r="X45" s="105">
        <v>29</v>
      </c>
      <c r="Y45" s="106">
        <v>32</v>
      </c>
      <c r="Z45" s="107">
        <v>29</v>
      </c>
      <c r="AA45" s="108">
        <v>32</v>
      </c>
      <c r="AB45" s="108">
        <v>0</v>
      </c>
      <c r="AC45" s="109">
        <v>0</v>
      </c>
      <c r="AD45" s="110">
        <v>-14</v>
      </c>
      <c r="AE45" s="111">
        <v>-4</v>
      </c>
      <c r="AF45" s="112">
        <v>-10</v>
      </c>
      <c r="AG45" s="110">
        <v>66</v>
      </c>
      <c r="AH45" s="111">
        <v>39</v>
      </c>
      <c r="AI45" s="113">
        <v>27</v>
      </c>
      <c r="AJ45" s="114">
        <v>33</v>
      </c>
      <c r="AK45" s="115">
        <v>21</v>
      </c>
      <c r="AL45" s="115">
        <v>6</v>
      </c>
      <c r="AM45" s="116">
        <v>6</v>
      </c>
      <c r="AN45" s="110">
        <v>0</v>
      </c>
      <c r="AO45" s="112">
        <v>0</v>
      </c>
      <c r="AP45" s="117">
        <v>80</v>
      </c>
      <c r="AQ45" s="111">
        <v>43</v>
      </c>
      <c r="AR45" s="113">
        <v>37</v>
      </c>
      <c r="AS45" s="114">
        <v>34</v>
      </c>
      <c r="AT45" s="115">
        <v>31</v>
      </c>
      <c r="AU45" s="115">
        <v>7</v>
      </c>
      <c r="AV45" s="116">
        <v>6</v>
      </c>
      <c r="AW45" s="110">
        <v>2</v>
      </c>
      <c r="AX45" s="112">
        <v>0</v>
      </c>
      <c r="AY45" s="118">
        <v>-27</v>
      </c>
    </row>
    <row r="46" spans="1:51" x14ac:dyDescent="0.15">
      <c r="A46">
        <v>3</v>
      </c>
      <c r="B46">
        <v>214</v>
      </c>
      <c r="C46" s="152" t="s">
        <v>73</v>
      </c>
      <c r="D46" s="24" t="s">
        <v>51</v>
      </c>
      <c r="E46" s="149">
        <v>101.8</v>
      </c>
      <c r="F46" s="150">
        <v>96729</v>
      </c>
      <c r="G46" s="103">
        <v>221846</v>
      </c>
      <c r="H46" s="103">
        <v>101482</v>
      </c>
      <c r="I46" s="103">
        <v>120364</v>
      </c>
      <c r="J46" s="104">
        <v>-148</v>
      </c>
      <c r="K46" s="105">
        <v>-60</v>
      </c>
      <c r="L46" s="106">
        <v>-88</v>
      </c>
      <c r="M46" s="104">
        <v>-163</v>
      </c>
      <c r="N46" s="105">
        <v>-83</v>
      </c>
      <c r="O46" s="151">
        <v>-80</v>
      </c>
      <c r="P46" s="104">
        <v>106</v>
      </c>
      <c r="Q46" s="105">
        <v>53</v>
      </c>
      <c r="R46" s="106">
        <v>53</v>
      </c>
      <c r="S46" s="107">
        <v>52</v>
      </c>
      <c r="T46" s="108">
        <v>52</v>
      </c>
      <c r="U46" s="108">
        <v>1</v>
      </c>
      <c r="V46" s="109">
        <v>1</v>
      </c>
      <c r="W46" s="104">
        <v>269</v>
      </c>
      <c r="X46" s="105">
        <v>136</v>
      </c>
      <c r="Y46" s="106">
        <v>133</v>
      </c>
      <c r="Z46" s="107">
        <v>134</v>
      </c>
      <c r="AA46" s="108">
        <v>133</v>
      </c>
      <c r="AB46" s="108">
        <v>2</v>
      </c>
      <c r="AC46" s="109">
        <v>0</v>
      </c>
      <c r="AD46" s="110">
        <v>15</v>
      </c>
      <c r="AE46" s="111">
        <v>23</v>
      </c>
      <c r="AF46" s="112">
        <v>-8</v>
      </c>
      <c r="AG46" s="110">
        <v>522</v>
      </c>
      <c r="AH46" s="111">
        <v>263</v>
      </c>
      <c r="AI46" s="113">
        <v>259</v>
      </c>
      <c r="AJ46" s="114">
        <v>223</v>
      </c>
      <c r="AK46" s="115">
        <v>234</v>
      </c>
      <c r="AL46" s="115">
        <v>37</v>
      </c>
      <c r="AM46" s="116">
        <v>20</v>
      </c>
      <c r="AN46" s="110">
        <v>3</v>
      </c>
      <c r="AO46" s="112">
        <v>5</v>
      </c>
      <c r="AP46" s="117">
        <v>507</v>
      </c>
      <c r="AQ46" s="111">
        <v>240</v>
      </c>
      <c r="AR46" s="113">
        <v>267</v>
      </c>
      <c r="AS46" s="114">
        <v>200</v>
      </c>
      <c r="AT46" s="115">
        <v>232</v>
      </c>
      <c r="AU46" s="115">
        <v>35</v>
      </c>
      <c r="AV46" s="116">
        <v>34</v>
      </c>
      <c r="AW46" s="110">
        <v>5</v>
      </c>
      <c r="AX46" s="112">
        <v>1</v>
      </c>
      <c r="AY46" s="118">
        <v>-26</v>
      </c>
    </row>
    <row r="47" spans="1:51" x14ac:dyDescent="0.15">
      <c r="A47">
        <v>5</v>
      </c>
      <c r="B47">
        <v>215</v>
      </c>
      <c r="C47" s="152" t="s">
        <v>74</v>
      </c>
      <c r="D47" s="24"/>
      <c r="E47" s="149">
        <v>176.51</v>
      </c>
      <c r="F47" s="150">
        <v>30800</v>
      </c>
      <c r="G47" s="103">
        <v>72578</v>
      </c>
      <c r="H47" s="103">
        <v>34801</v>
      </c>
      <c r="I47" s="103">
        <v>37777</v>
      </c>
      <c r="J47" s="104">
        <v>-74</v>
      </c>
      <c r="K47" s="105">
        <v>-28</v>
      </c>
      <c r="L47" s="106">
        <v>-46</v>
      </c>
      <c r="M47" s="104">
        <v>-49</v>
      </c>
      <c r="N47" s="105">
        <v>-16</v>
      </c>
      <c r="O47" s="151">
        <v>-33</v>
      </c>
      <c r="P47" s="104">
        <v>40</v>
      </c>
      <c r="Q47" s="105">
        <v>28</v>
      </c>
      <c r="R47" s="106">
        <v>12</v>
      </c>
      <c r="S47" s="107">
        <v>25</v>
      </c>
      <c r="T47" s="108">
        <v>10</v>
      </c>
      <c r="U47" s="108">
        <v>3</v>
      </c>
      <c r="V47" s="109">
        <v>2</v>
      </c>
      <c r="W47" s="104">
        <v>89</v>
      </c>
      <c r="X47" s="105">
        <v>44</v>
      </c>
      <c r="Y47" s="106">
        <v>45</v>
      </c>
      <c r="Z47" s="107">
        <v>44</v>
      </c>
      <c r="AA47" s="108">
        <v>44</v>
      </c>
      <c r="AB47" s="108">
        <v>0</v>
      </c>
      <c r="AC47" s="109">
        <v>1</v>
      </c>
      <c r="AD47" s="110">
        <v>-25</v>
      </c>
      <c r="AE47" s="111">
        <v>-12</v>
      </c>
      <c r="AF47" s="112">
        <v>-13</v>
      </c>
      <c r="AG47" s="110">
        <v>215</v>
      </c>
      <c r="AH47" s="111">
        <v>110</v>
      </c>
      <c r="AI47" s="113">
        <v>105</v>
      </c>
      <c r="AJ47" s="114">
        <v>68</v>
      </c>
      <c r="AK47" s="115">
        <v>53</v>
      </c>
      <c r="AL47" s="115">
        <v>41</v>
      </c>
      <c r="AM47" s="116">
        <v>49</v>
      </c>
      <c r="AN47" s="110">
        <v>1</v>
      </c>
      <c r="AO47" s="112">
        <v>3</v>
      </c>
      <c r="AP47" s="117">
        <v>240</v>
      </c>
      <c r="AQ47" s="111">
        <v>122</v>
      </c>
      <c r="AR47" s="113">
        <v>118</v>
      </c>
      <c r="AS47" s="114">
        <v>73</v>
      </c>
      <c r="AT47" s="115">
        <v>78</v>
      </c>
      <c r="AU47" s="115">
        <v>48</v>
      </c>
      <c r="AV47" s="116">
        <v>40</v>
      </c>
      <c r="AW47" s="110">
        <v>1</v>
      </c>
      <c r="AX47" s="112">
        <v>0</v>
      </c>
      <c r="AY47" s="118">
        <v>-18</v>
      </c>
    </row>
    <row r="48" spans="1:51" x14ac:dyDescent="0.15">
      <c r="A48">
        <v>4</v>
      </c>
      <c r="B48">
        <v>216</v>
      </c>
      <c r="C48" s="152" t="s">
        <v>75</v>
      </c>
      <c r="D48" s="24"/>
      <c r="E48" s="149">
        <v>34.380000000000003</v>
      </c>
      <c r="F48" s="150">
        <v>37235</v>
      </c>
      <c r="G48" s="103">
        <v>85068</v>
      </c>
      <c r="H48" s="103">
        <v>41021</v>
      </c>
      <c r="I48" s="103">
        <v>44047</v>
      </c>
      <c r="J48" s="104">
        <v>-82</v>
      </c>
      <c r="K48" s="105">
        <v>-19</v>
      </c>
      <c r="L48" s="106">
        <v>-63</v>
      </c>
      <c r="M48" s="104">
        <v>-95</v>
      </c>
      <c r="N48" s="105">
        <v>-44</v>
      </c>
      <c r="O48" s="151">
        <v>-51</v>
      </c>
      <c r="P48" s="104">
        <v>42</v>
      </c>
      <c r="Q48" s="105">
        <v>28</v>
      </c>
      <c r="R48" s="106">
        <v>14</v>
      </c>
      <c r="S48" s="107">
        <v>28</v>
      </c>
      <c r="T48" s="108">
        <v>14</v>
      </c>
      <c r="U48" s="108">
        <v>0</v>
      </c>
      <c r="V48" s="109">
        <v>0</v>
      </c>
      <c r="W48" s="104">
        <v>137</v>
      </c>
      <c r="X48" s="105">
        <v>72</v>
      </c>
      <c r="Y48" s="106">
        <v>65</v>
      </c>
      <c r="Z48" s="107">
        <v>72</v>
      </c>
      <c r="AA48" s="108">
        <v>65</v>
      </c>
      <c r="AB48" s="108">
        <v>0</v>
      </c>
      <c r="AC48" s="109">
        <v>0</v>
      </c>
      <c r="AD48" s="110">
        <v>13</v>
      </c>
      <c r="AE48" s="111">
        <v>25</v>
      </c>
      <c r="AF48" s="112">
        <v>-12</v>
      </c>
      <c r="AG48" s="110">
        <v>210</v>
      </c>
      <c r="AH48" s="111">
        <v>121</v>
      </c>
      <c r="AI48" s="113">
        <v>89</v>
      </c>
      <c r="AJ48" s="114">
        <v>82</v>
      </c>
      <c r="AK48" s="115">
        <v>75</v>
      </c>
      <c r="AL48" s="115">
        <v>38</v>
      </c>
      <c r="AM48" s="116">
        <v>12</v>
      </c>
      <c r="AN48" s="110">
        <v>1</v>
      </c>
      <c r="AO48" s="112">
        <v>2</v>
      </c>
      <c r="AP48" s="117">
        <v>197</v>
      </c>
      <c r="AQ48" s="111">
        <v>96</v>
      </c>
      <c r="AR48" s="113">
        <v>101</v>
      </c>
      <c r="AS48" s="114">
        <v>79</v>
      </c>
      <c r="AT48" s="115">
        <v>83</v>
      </c>
      <c r="AU48" s="115">
        <v>16</v>
      </c>
      <c r="AV48" s="116">
        <v>16</v>
      </c>
      <c r="AW48" s="110">
        <v>1</v>
      </c>
      <c r="AX48" s="112">
        <v>2</v>
      </c>
      <c r="AY48" s="118">
        <v>10</v>
      </c>
    </row>
    <row r="49" spans="1:51" x14ac:dyDescent="0.15">
      <c r="A49">
        <v>3</v>
      </c>
      <c r="B49" s="153">
        <v>217</v>
      </c>
      <c r="C49" s="152" t="s">
        <v>76</v>
      </c>
      <c r="D49" s="24"/>
      <c r="E49" s="149">
        <v>53.44</v>
      </c>
      <c r="F49" s="150">
        <v>64551</v>
      </c>
      <c r="G49" s="103">
        <v>149833</v>
      </c>
      <c r="H49" s="103">
        <v>69905</v>
      </c>
      <c r="I49" s="103">
        <v>79928</v>
      </c>
      <c r="J49" s="104">
        <v>-164</v>
      </c>
      <c r="K49" s="105">
        <v>-55</v>
      </c>
      <c r="L49" s="106">
        <v>-109</v>
      </c>
      <c r="M49" s="104">
        <v>-134</v>
      </c>
      <c r="N49" s="105">
        <v>-66</v>
      </c>
      <c r="O49" s="151">
        <v>-68</v>
      </c>
      <c r="P49" s="104">
        <v>71</v>
      </c>
      <c r="Q49" s="105">
        <v>38</v>
      </c>
      <c r="R49" s="106">
        <v>33</v>
      </c>
      <c r="S49" s="107">
        <v>38</v>
      </c>
      <c r="T49" s="108">
        <v>33</v>
      </c>
      <c r="U49" s="108">
        <v>0</v>
      </c>
      <c r="V49" s="109">
        <v>0</v>
      </c>
      <c r="W49" s="104">
        <v>205</v>
      </c>
      <c r="X49" s="105">
        <v>104</v>
      </c>
      <c r="Y49" s="106">
        <v>101</v>
      </c>
      <c r="Z49" s="107">
        <v>103</v>
      </c>
      <c r="AA49" s="108">
        <v>100</v>
      </c>
      <c r="AB49" s="108">
        <v>1</v>
      </c>
      <c r="AC49" s="109">
        <v>1</v>
      </c>
      <c r="AD49" s="110">
        <v>-30</v>
      </c>
      <c r="AE49" s="111">
        <v>11</v>
      </c>
      <c r="AF49" s="112">
        <v>-41</v>
      </c>
      <c r="AG49" s="110">
        <v>329</v>
      </c>
      <c r="AH49" s="111">
        <v>188</v>
      </c>
      <c r="AI49" s="113">
        <v>141</v>
      </c>
      <c r="AJ49" s="114">
        <v>166</v>
      </c>
      <c r="AK49" s="115">
        <v>129</v>
      </c>
      <c r="AL49" s="115">
        <v>20</v>
      </c>
      <c r="AM49" s="116">
        <v>9</v>
      </c>
      <c r="AN49" s="110">
        <v>2</v>
      </c>
      <c r="AO49" s="112">
        <v>3</v>
      </c>
      <c r="AP49" s="117">
        <v>359</v>
      </c>
      <c r="AQ49" s="111">
        <v>177</v>
      </c>
      <c r="AR49" s="113">
        <v>182</v>
      </c>
      <c r="AS49" s="114">
        <v>147</v>
      </c>
      <c r="AT49" s="115">
        <v>155</v>
      </c>
      <c r="AU49" s="115">
        <v>27</v>
      </c>
      <c r="AV49" s="116">
        <v>27</v>
      </c>
      <c r="AW49" s="110">
        <v>3</v>
      </c>
      <c r="AX49" s="112">
        <v>0</v>
      </c>
      <c r="AY49" s="118">
        <v>-79</v>
      </c>
    </row>
    <row r="50" spans="1:51" x14ac:dyDescent="0.15">
      <c r="A50">
        <v>5</v>
      </c>
      <c r="B50">
        <v>218</v>
      </c>
      <c r="C50" s="152" t="s">
        <v>77</v>
      </c>
      <c r="D50" s="24" t="s">
        <v>51</v>
      </c>
      <c r="E50" s="149">
        <v>92.94</v>
      </c>
      <c r="F50" s="150">
        <v>18340</v>
      </c>
      <c r="G50" s="103">
        <v>46489</v>
      </c>
      <c r="H50" s="103">
        <v>22680</v>
      </c>
      <c r="I50" s="103">
        <v>23809</v>
      </c>
      <c r="J50" s="104">
        <v>-28</v>
      </c>
      <c r="K50" s="105">
        <v>-8</v>
      </c>
      <c r="L50" s="106">
        <v>-20</v>
      </c>
      <c r="M50" s="104">
        <v>-37</v>
      </c>
      <c r="N50" s="105">
        <v>-16</v>
      </c>
      <c r="O50" s="151">
        <v>-21</v>
      </c>
      <c r="P50" s="104">
        <v>22</v>
      </c>
      <c r="Q50" s="105">
        <v>13</v>
      </c>
      <c r="R50" s="106">
        <v>9</v>
      </c>
      <c r="S50" s="107">
        <v>12</v>
      </c>
      <c r="T50" s="108">
        <v>9</v>
      </c>
      <c r="U50" s="108">
        <v>1</v>
      </c>
      <c r="V50" s="109">
        <v>0</v>
      </c>
      <c r="W50" s="104">
        <v>59</v>
      </c>
      <c r="X50" s="105">
        <v>29</v>
      </c>
      <c r="Y50" s="106">
        <v>30</v>
      </c>
      <c r="Z50" s="107">
        <v>29</v>
      </c>
      <c r="AA50" s="108">
        <v>30</v>
      </c>
      <c r="AB50" s="108">
        <v>0</v>
      </c>
      <c r="AC50" s="109">
        <v>0</v>
      </c>
      <c r="AD50" s="110">
        <v>9</v>
      </c>
      <c r="AE50" s="111">
        <v>8</v>
      </c>
      <c r="AF50" s="112">
        <v>1</v>
      </c>
      <c r="AG50" s="110">
        <v>137</v>
      </c>
      <c r="AH50" s="111">
        <v>74</v>
      </c>
      <c r="AI50" s="113">
        <v>63</v>
      </c>
      <c r="AJ50" s="114">
        <v>54</v>
      </c>
      <c r="AK50" s="115">
        <v>41</v>
      </c>
      <c r="AL50" s="115">
        <v>17</v>
      </c>
      <c r="AM50" s="116">
        <v>21</v>
      </c>
      <c r="AN50" s="110">
        <v>3</v>
      </c>
      <c r="AO50" s="112">
        <v>1</v>
      </c>
      <c r="AP50" s="117">
        <v>128</v>
      </c>
      <c r="AQ50" s="111">
        <v>66</v>
      </c>
      <c r="AR50" s="113">
        <v>62</v>
      </c>
      <c r="AS50" s="114">
        <v>44</v>
      </c>
      <c r="AT50" s="115">
        <v>34</v>
      </c>
      <c r="AU50" s="115">
        <v>22</v>
      </c>
      <c r="AV50" s="116">
        <v>28</v>
      </c>
      <c r="AW50" s="110">
        <v>0</v>
      </c>
      <c r="AX50" s="112">
        <v>0</v>
      </c>
      <c r="AY50" s="118">
        <v>-25</v>
      </c>
    </row>
    <row r="51" spans="1:51" x14ac:dyDescent="0.15">
      <c r="A51">
        <v>3</v>
      </c>
      <c r="B51">
        <v>219</v>
      </c>
      <c r="C51" s="152" t="s">
        <v>78</v>
      </c>
      <c r="D51" s="24"/>
      <c r="E51" s="149">
        <v>210.32</v>
      </c>
      <c r="F51" s="150">
        <v>42742</v>
      </c>
      <c r="G51" s="103">
        <v>105372</v>
      </c>
      <c r="H51" s="103">
        <v>50352</v>
      </c>
      <c r="I51" s="103">
        <v>55020</v>
      </c>
      <c r="J51" s="104">
        <v>-60</v>
      </c>
      <c r="K51" s="105">
        <v>-45</v>
      </c>
      <c r="L51" s="106">
        <v>-15</v>
      </c>
      <c r="M51" s="104">
        <v>-67</v>
      </c>
      <c r="N51" s="105">
        <v>-35</v>
      </c>
      <c r="O51" s="151">
        <v>-32</v>
      </c>
      <c r="P51" s="104">
        <v>47</v>
      </c>
      <c r="Q51" s="105">
        <v>23</v>
      </c>
      <c r="R51" s="106">
        <v>24</v>
      </c>
      <c r="S51" s="107">
        <v>23</v>
      </c>
      <c r="T51" s="108">
        <v>23</v>
      </c>
      <c r="U51" s="108">
        <v>0</v>
      </c>
      <c r="V51" s="109">
        <v>1</v>
      </c>
      <c r="W51" s="104">
        <v>114</v>
      </c>
      <c r="X51" s="105">
        <v>58</v>
      </c>
      <c r="Y51" s="106">
        <v>56</v>
      </c>
      <c r="Z51" s="107">
        <v>57</v>
      </c>
      <c r="AA51" s="108">
        <v>56</v>
      </c>
      <c r="AB51" s="108">
        <v>1</v>
      </c>
      <c r="AC51" s="109">
        <v>0</v>
      </c>
      <c r="AD51" s="110">
        <v>7</v>
      </c>
      <c r="AE51" s="111">
        <v>-10</v>
      </c>
      <c r="AF51" s="112">
        <v>17</v>
      </c>
      <c r="AG51" s="110">
        <v>247</v>
      </c>
      <c r="AH51" s="111">
        <v>125</v>
      </c>
      <c r="AI51" s="113">
        <v>122</v>
      </c>
      <c r="AJ51" s="114">
        <v>113</v>
      </c>
      <c r="AK51" s="115">
        <v>113</v>
      </c>
      <c r="AL51" s="115">
        <v>12</v>
      </c>
      <c r="AM51" s="116">
        <v>7</v>
      </c>
      <c r="AN51" s="110">
        <v>0</v>
      </c>
      <c r="AO51" s="112">
        <v>2</v>
      </c>
      <c r="AP51" s="117">
        <v>240</v>
      </c>
      <c r="AQ51" s="111">
        <v>135</v>
      </c>
      <c r="AR51" s="113">
        <v>105</v>
      </c>
      <c r="AS51" s="114">
        <v>115</v>
      </c>
      <c r="AT51" s="115">
        <v>98</v>
      </c>
      <c r="AU51" s="115">
        <v>20</v>
      </c>
      <c r="AV51" s="116">
        <v>6</v>
      </c>
      <c r="AW51" s="110">
        <v>0</v>
      </c>
      <c r="AX51" s="112">
        <v>1</v>
      </c>
      <c r="AY51" s="118">
        <v>1</v>
      </c>
    </row>
    <row r="52" spans="1:51" x14ac:dyDescent="0.15">
      <c r="A52">
        <v>5</v>
      </c>
      <c r="B52">
        <v>220</v>
      </c>
      <c r="C52" s="152" t="s">
        <v>79</v>
      </c>
      <c r="D52" s="24" t="s">
        <v>51</v>
      </c>
      <c r="E52" s="149">
        <v>150.97999999999999</v>
      </c>
      <c r="F52" s="150">
        <v>16430</v>
      </c>
      <c r="G52" s="103">
        <v>40996</v>
      </c>
      <c r="H52" s="103">
        <v>20246</v>
      </c>
      <c r="I52" s="103">
        <v>20750</v>
      </c>
      <c r="J52" s="104">
        <v>-9</v>
      </c>
      <c r="K52" s="105">
        <v>-9</v>
      </c>
      <c r="L52" s="106">
        <v>0</v>
      </c>
      <c r="M52" s="104">
        <v>-29</v>
      </c>
      <c r="N52" s="105">
        <v>-20</v>
      </c>
      <c r="O52" s="151">
        <v>-9</v>
      </c>
      <c r="P52" s="104">
        <v>24</v>
      </c>
      <c r="Q52" s="105">
        <v>12</v>
      </c>
      <c r="R52" s="106">
        <v>12</v>
      </c>
      <c r="S52" s="107">
        <v>11</v>
      </c>
      <c r="T52" s="108">
        <v>12</v>
      </c>
      <c r="U52" s="108">
        <v>1</v>
      </c>
      <c r="V52" s="109">
        <v>0</v>
      </c>
      <c r="W52" s="104">
        <v>53</v>
      </c>
      <c r="X52" s="105">
        <v>32</v>
      </c>
      <c r="Y52" s="106">
        <v>21</v>
      </c>
      <c r="Z52" s="107">
        <v>32</v>
      </c>
      <c r="AA52" s="108">
        <v>21</v>
      </c>
      <c r="AB52" s="108">
        <v>0</v>
      </c>
      <c r="AC52" s="109">
        <v>0</v>
      </c>
      <c r="AD52" s="110">
        <v>20</v>
      </c>
      <c r="AE52" s="111">
        <v>11</v>
      </c>
      <c r="AF52" s="112">
        <v>9</v>
      </c>
      <c r="AG52" s="110">
        <v>126</v>
      </c>
      <c r="AH52" s="111">
        <v>74</v>
      </c>
      <c r="AI52" s="113">
        <v>52</v>
      </c>
      <c r="AJ52" s="114">
        <v>46</v>
      </c>
      <c r="AK52" s="115">
        <v>22</v>
      </c>
      <c r="AL52" s="115">
        <v>28</v>
      </c>
      <c r="AM52" s="116">
        <v>30</v>
      </c>
      <c r="AN52" s="110">
        <v>0</v>
      </c>
      <c r="AO52" s="112">
        <v>0</v>
      </c>
      <c r="AP52" s="117">
        <v>106</v>
      </c>
      <c r="AQ52" s="111">
        <v>63</v>
      </c>
      <c r="AR52" s="113">
        <v>43</v>
      </c>
      <c r="AS52" s="114">
        <v>33</v>
      </c>
      <c r="AT52" s="115">
        <v>30</v>
      </c>
      <c r="AU52" s="115">
        <v>30</v>
      </c>
      <c r="AV52" s="116">
        <v>13</v>
      </c>
      <c r="AW52" s="110">
        <v>0</v>
      </c>
      <c r="AX52" s="112">
        <v>0</v>
      </c>
      <c r="AY52" s="118">
        <v>8</v>
      </c>
    </row>
    <row r="53" spans="1:51" x14ac:dyDescent="0.15">
      <c r="A53">
        <v>9</v>
      </c>
      <c r="B53">
        <v>221</v>
      </c>
      <c r="C53" s="152" t="s">
        <v>80</v>
      </c>
      <c r="D53" s="24"/>
      <c r="E53" s="149">
        <v>377.59</v>
      </c>
      <c r="F53" s="150">
        <v>15960</v>
      </c>
      <c r="G53" s="103">
        <v>38290</v>
      </c>
      <c r="H53" s="103">
        <v>18235</v>
      </c>
      <c r="I53" s="103">
        <v>20055</v>
      </c>
      <c r="J53" s="104">
        <v>-41</v>
      </c>
      <c r="K53" s="105">
        <v>9</v>
      </c>
      <c r="L53" s="106">
        <v>-50</v>
      </c>
      <c r="M53" s="104">
        <v>-36</v>
      </c>
      <c r="N53" s="105">
        <v>-15</v>
      </c>
      <c r="O53" s="151">
        <v>-21</v>
      </c>
      <c r="P53" s="104">
        <v>16</v>
      </c>
      <c r="Q53" s="105">
        <v>7</v>
      </c>
      <c r="R53" s="106">
        <v>9</v>
      </c>
      <c r="S53" s="107">
        <v>7</v>
      </c>
      <c r="T53" s="108">
        <v>9</v>
      </c>
      <c r="U53" s="108">
        <v>0</v>
      </c>
      <c r="V53" s="109">
        <v>0</v>
      </c>
      <c r="W53" s="104">
        <v>52</v>
      </c>
      <c r="X53" s="105">
        <v>22</v>
      </c>
      <c r="Y53" s="106">
        <v>30</v>
      </c>
      <c r="Z53" s="107">
        <v>22</v>
      </c>
      <c r="AA53" s="108">
        <v>30</v>
      </c>
      <c r="AB53" s="108">
        <v>0</v>
      </c>
      <c r="AC53" s="109">
        <v>0</v>
      </c>
      <c r="AD53" s="110">
        <v>-5</v>
      </c>
      <c r="AE53" s="111">
        <v>24</v>
      </c>
      <c r="AF53" s="112">
        <v>-29</v>
      </c>
      <c r="AG53" s="110">
        <v>157</v>
      </c>
      <c r="AH53" s="111">
        <v>97</v>
      </c>
      <c r="AI53" s="113">
        <v>60</v>
      </c>
      <c r="AJ53" s="114">
        <v>32</v>
      </c>
      <c r="AK53" s="115">
        <v>22</v>
      </c>
      <c r="AL53" s="115">
        <v>64</v>
      </c>
      <c r="AM53" s="116">
        <v>38</v>
      </c>
      <c r="AN53" s="110">
        <v>1</v>
      </c>
      <c r="AO53" s="112">
        <v>0</v>
      </c>
      <c r="AP53" s="117">
        <v>162</v>
      </c>
      <c r="AQ53" s="111">
        <v>73</v>
      </c>
      <c r="AR53" s="113">
        <v>89</v>
      </c>
      <c r="AS53" s="114">
        <v>32</v>
      </c>
      <c r="AT53" s="115">
        <v>36</v>
      </c>
      <c r="AU53" s="115">
        <v>41</v>
      </c>
      <c r="AV53" s="116">
        <v>53</v>
      </c>
      <c r="AW53" s="110">
        <v>0</v>
      </c>
      <c r="AX53" s="112">
        <v>0</v>
      </c>
      <c r="AY53" s="118">
        <v>18</v>
      </c>
    </row>
    <row r="54" spans="1:51" x14ac:dyDescent="0.15">
      <c r="A54">
        <v>8</v>
      </c>
      <c r="B54">
        <v>222</v>
      </c>
      <c r="C54" s="152" t="s">
        <v>81</v>
      </c>
      <c r="D54" s="24"/>
      <c r="E54" s="149">
        <v>422.91</v>
      </c>
      <c r="F54" s="150">
        <v>8166</v>
      </c>
      <c r="G54" s="102">
        <v>20687</v>
      </c>
      <c r="H54" s="102">
        <v>9914</v>
      </c>
      <c r="I54" s="102">
        <v>10773</v>
      </c>
      <c r="J54" s="104">
        <v>-33</v>
      </c>
      <c r="K54" s="105">
        <v>-14</v>
      </c>
      <c r="L54" s="106">
        <v>-19</v>
      </c>
      <c r="M54" s="104">
        <v>-35</v>
      </c>
      <c r="N54" s="105">
        <v>-17</v>
      </c>
      <c r="O54" s="151">
        <v>-18</v>
      </c>
      <c r="P54" s="104">
        <v>9</v>
      </c>
      <c r="Q54" s="105">
        <v>6</v>
      </c>
      <c r="R54" s="106">
        <v>3</v>
      </c>
      <c r="S54" s="107">
        <v>6</v>
      </c>
      <c r="T54" s="108">
        <v>3</v>
      </c>
      <c r="U54" s="108">
        <v>0</v>
      </c>
      <c r="V54" s="109">
        <v>0</v>
      </c>
      <c r="W54" s="104">
        <v>44</v>
      </c>
      <c r="X54" s="105">
        <v>23</v>
      </c>
      <c r="Y54" s="106">
        <v>21</v>
      </c>
      <c r="Z54" s="107">
        <v>23</v>
      </c>
      <c r="AA54" s="108">
        <v>21</v>
      </c>
      <c r="AB54" s="108">
        <v>0</v>
      </c>
      <c r="AC54" s="109">
        <v>0</v>
      </c>
      <c r="AD54" s="110">
        <v>2</v>
      </c>
      <c r="AE54" s="111">
        <v>3</v>
      </c>
      <c r="AF54" s="112">
        <v>-1</v>
      </c>
      <c r="AG54" s="110">
        <v>22</v>
      </c>
      <c r="AH54" s="111">
        <v>9</v>
      </c>
      <c r="AI54" s="113">
        <v>13</v>
      </c>
      <c r="AJ54" s="114">
        <v>7</v>
      </c>
      <c r="AK54" s="115">
        <v>10</v>
      </c>
      <c r="AL54" s="115">
        <v>2</v>
      </c>
      <c r="AM54" s="116">
        <v>2</v>
      </c>
      <c r="AN54" s="110">
        <v>0</v>
      </c>
      <c r="AO54" s="112">
        <v>1</v>
      </c>
      <c r="AP54" s="117">
        <v>20</v>
      </c>
      <c r="AQ54" s="111">
        <v>6</v>
      </c>
      <c r="AR54" s="113">
        <v>14</v>
      </c>
      <c r="AS54" s="114">
        <v>6</v>
      </c>
      <c r="AT54" s="115">
        <v>9</v>
      </c>
      <c r="AU54" s="115">
        <v>0</v>
      </c>
      <c r="AV54" s="116">
        <v>3</v>
      </c>
      <c r="AW54" s="110">
        <v>0</v>
      </c>
      <c r="AX54" s="112">
        <v>2</v>
      </c>
      <c r="AY54" s="118">
        <v>-10</v>
      </c>
    </row>
    <row r="55" spans="1:51" x14ac:dyDescent="0.15">
      <c r="A55">
        <v>9</v>
      </c>
      <c r="B55">
        <v>223</v>
      </c>
      <c r="C55" s="152" t="s">
        <v>82</v>
      </c>
      <c r="D55" s="24"/>
      <c r="E55" s="149">
        <v>493.21</v>
      </c>
      <c r="F55" s="150">
        <v>23431</v>
      </c>
      <c r="G55" s="103">
        <v>58947</v>
      </c>
      <c r="H55" s="103">
        <v>28404</v>
      </c>
      <c r="I55" s="103">
        <v>30543</v>
      </c>
      <c r="J55" s="104">
        <v>-96</v>
      </c>
      <c r="K55" s="105">
        <v>-44</v>
      </c>
      <c r="L55" s="106">
        <v>-52</v>
      </c>
      <c r="M55" s="104">
        <v>-79</v>
      </c>
      <c r="N55" s="105">
        <v>-40</v>
      </c>
      <c r="O55" s="151">
        <v>-39</v>
      </c>
      <c r="P55" s="104">
        <v>32</v>
      </c>
      <c r="Q55" s="105">
        <v>19</v>
      </c>
      <c r="R55" s="106">
        <v>13</v>
      </c>
      <c r="S55" s="107">
        <v>19</v>
      </c>
      <c r="T55" s="108">
        <v>13</v>
      </c>
      <c r="U55" s="108">
        <v>0</v>
      </c>
      <c r="V55" s="109">
        <v>0</v>
      </c>
      <c r="W55" s="104">
        <v>111</v>
      </c>
      <c r="X55" s="105">
        <v>59</v>
      </c>
      <c r="Y55" s="106">
        <v>52</v>
      </c>
      <c r="Z55" s="107">
        <v>59</v>
      </c>
      <c r="AA55" s="108">
        <v>52</v>
      </c>
      <c r="AB55" s="108">
        <v>0</v>
      </c>
      <c r="AC55" s="109">
        <v>0</v>
      </c>
      <c r="AD55" s="110">
        <v>-17</v>
      </c>
      <c r="AE55" s="111">
        <v>-4</v>
      </c>
      <c r="AF55" s="112">
        <v>-13</v>
      </c>
      <c r="AG55" s="110">
        <v>87</v>
      </c>
      <c r="AH55" s="111">
        <v>52</v>
      </c>
      <c r="AI55" s="113">
        <v>35</v>
      </c>
      <c r="AJ55" s="114">
        <v>35</v>
      </c>
      <c r="AK55" s="115">
        <v>28</v>
      </c>
      <c r="AL55" s="115">
        <v>17</v>
      </c>
      <c r="AM55" s="116">
        <v>6</v>
      </c>
      <c r="AN55" s="110">
        <v>0</v>
      </c>
      <c r="AO55" s="112">
        <v>1</v>
      </c>
      <c r="AP55" s="117">
        <v>104</v>
      </c>
      <c r="AQ55" s="111">
        <v>56</v>
      </c>
      <c r="AR55" s="113">
        <v>48</v>
      </c>
      <c r="AS55" s="114">
        <v>36</v>
      </c>
      <c r="AT55" s="115">
        <v>41</v>
      </c>
      <c r="AU55" s="115">
        <v>19</v>
      </c>
      <c r="AV55" s="116">
        <v>5</v>
      </c>
      <c r="AW55" s="110">
        <v>1</v>
      </c>
      <c r="AX55" s="112">
        <v>2</v>
      </c>
      <c r="AY55" s="118">
        <v>-25</v>
      </c>
    </row>
    <row r="56" spans="1:51" x14ac:dyDescent="0.15">
      <c r="A56">
        <v>10</v>
      </c>
      <c r="B56">
        <v>224</v>
      </c>
      <c r="C56" s="152" t="s">
        <v>83</v>
      </c>
      <c r="D56" s="24"/>
      <c r="E56" s="149">
        <v>229.01</v>
      </c>
      <c r="F56" s="150">
        <v>17306</v>
      </c>
      <c r="G56" s="103">
        <v>42019</v>
      </c>
      <c r="H56" s="103">
        <v>20066</v>
      </c>
      <c r="I56" s="103">
        <v>21953</v>
      </c>
      <c r="J56" s="104">
        <v>-80</v>
      </c>
      <c r="K56" s="105">
        <v>-35</v>
      </c>
      <c r="L56" s="106">
        <v>-45</v>
      </c>
      <c r="M56" s="104">
        <v>-69</v>
      </c>
      <c r="N56" s="105">
        <v>-33</v>
      </c>
      <c r="O56" s="151">
        <v>-36</v>
      </c>
      <c r="P56" s="104">
        <v>8</v>
      </c>
      <c r="Q56" s="105">
        <v>6</v>
      </c>
      <c r="R56" s="106">
        <v>2</v>
      </c>
      <c r="S56" s="107">
        <v>6</v>
      </c>
      <c r="T56" s="108">
        <v>2</v>
      </c>
      <c r="U56" s="108">
        <v>0</v>
      </c>
      <c r="V56" s="109">
        <v>0</v>
      </c>
      <c r="W56" s="104">
        <v>77</v>
      </c>
      <c r="X56" s="105">
        <v>39</v>
      </c>
      <c r="Y56" s="106">
        <v>38</v>
      </c>
      <c r="Z56" s="107">
        <v>39</v>
      </c>
      <c r="AA56" s="108">
        <v>38</v>
      </c>
      <c r="AB56" s="108">
        <v>0</v>
      </c>
      <c r="AC56" s="109">
        <v>0</v>
      </c>
      <c r="AD56" s="110">
        <v>-11</v>
      </c>
      <c r="AE56" s="111">
        <v>-2</v>
      </c>
      <c r="AF56" s="112">
        <v>-9</v>
      </c>
      <c r="AG56" s="110">
        <v>100</v>
      </c>
      <c r="AH56" s="111">
        <v>58</v>
      </c>
      <c r="AI56" s="113">
        <v>42</v>
      </c>
      <c r="AJ56" s="114">
        <v>41</v>
      </c>
      <c r="AK56" s="115">
        <v>25</v>
      </c>
      <c r="AL56" s="115">
        <v>17</v>
      </c>
      <c r="AM56" s="116">
        <v>15</v>
      </c>
      <c r="AN56" s="110">
        <v>0</v>
      </c>
      <c r="AO56" s="112">
        <v>2</v>
      </c>
      <c r="AP56" s="117">
        <v>111</v>
      </c>
      <c r="AQ56" s="111">
        <v>60</v>
      </c>
      <c r="AR56" s="113">
        <v>51</v>
      </c>
      <c r="AS56" s="114">
        <v>40</v>
      </c>
      <c r="AT56" s="115">
        <v>26</v>
      </c>
      <c r="AU56" s="115">
        <v>19</v>
      </c>
      <c r="AV56" s="116">
        <v>21</v>
      </c>
      <c r="AW56" s="110">
        <v>1</v>
      </c>
      <c r="AX56" s="112">
        <v>4</v>
      </c>
      <c r="AY56" s="118">
        <v>-23</v>
      </c>
    </row>
    <row r="57" spans="1:51" x14ac:dyDescent="0.15">
      <c r="A57">
        <v>8</v>
      </c>
      <c r="B57">
        <v>225</v>
      </c>
      <c r="C57" s="152" t="s">
        <v>84</v>
      </c>
      <c r="D57" s="24"/>
      <c r="E57" s="149">
        <v>403.06</v>
      </c>
      <c r="F57" s="150">
        <v>11324</v>
      </c>
      <c r="G57" s="103">
        <v>27327</v>
      </c>
      <c r="H57" s="103">
        <v>13129</v>
      </c>
      <c r="I57" s="103">
        <v>14198</v>
      </c>
      <c r="J57" s="104">
        <v>-69</v>
      </c>
      <c r="K57" s="105">
        <v>-36</v>
      </c>
      <c r="L57" s="106">
        <v>-33</v>
      </c>
      <c r="M57" s="104">
        <v>-39</v>
      </c>
      <c r="N57" s="105">
        <v>-21</v>
      </c>
      <c r="O57" s="151">
        <v>-18</v>
      </c>
      <c r="P57" s="104">
        <v>9</v>
      </c>
      <c r="Q57" s="105">
        <v>4</v>
      </c>
      <c r="R57" s="106">
        <v>5</v>
      </c>
      <c r="S57" s="107">
        <v>4</v>
      </c>
      <c r="T57" s="108">
        <v>5</v>
      </c>
      <c r="U57" s="108">
        <v>0</v>
      </c>
      <c r="V57" s="109">
        <v>0</v>
      </c>
      <c r="W57" s="104">
        <v>48</v>
      </c>
      <c r="X57" s="105">
        <v>25</v>
      </c>
      <c r="Y57" s="106">
        <v>23</v>
      </c>
      <c r="Z57" s="107">
        <v>25</v>
      </c>
      <c r="AA57" s="108">
        <v>23</v>
      </c>
      <c r="AB57" s="108">
        <v>0</v>
      </c>
      <c r="AC57" s="109">
        <v>0</v>
      </c>
      <c r="AD57" s="110">
        <v>-30</v>
      </c>
      <c r="AE57" s="111">
        <v>-15</v>
      </c>
      <c r="AF57" s="112">
        <v>-15</v>
      </c>
      <c r="AG57" s="110">
        <v>23</v>
      </c>
      <c r="AH57" s="111">
        <v>14</v>
      </c>
      <c r="AI57" s="113">
        <v>9</v>
      </c>
      <c r="AJ57" s="114">
        <v>13</v>
      </c>
      <c r="AK57" s="115">
        <v>7</v>
      </c>
      <c r="AL57" s="115">
        <v>0</v>
      </c>
      <c r="AM57" s="116">
        <v>2</v>
      </c>
      <c r="AN57" s="110">
        <v>1</v>
      </c>
      <c r="AO57" s="112">
        <v>0</v>
      </c>
      <c r="AP57" s="117">
        <v>53</v>
      </c>
      <c r="AQ57" s="111">
        <v>29</v>
      </c>
      <c r="AR57" s="113">
        <v>24</v>
      </c>
      <c r="AS57" s="114">
        <v>25</v>
      </c>
      <c r="AT57" s="115">
        <v>23</v>
      </c>
      <c r="AU57" s="115">
        <v>3</v>
      </c>
      <c r="AV57" s="116">
        <v>0</v>
      </c>
      <c r="AW57" s="110">
        <v>1</v>
      </c>
      <c r="AX57" s="112">
        <v>1</v>
      </c>
      <c r="AY57" s="118">
        <v>-26</v>
      </c>
    </row>
    <row r="58" spans="1:51" x14ac:dyDescent="0.15">
      <c r="A58">
        <v>10</v>
      </c>
      <c r="B58">
        <v>226</v>
      </c>
      <c r="C58" s="152" t="s">
        <v>85</v>
      </c>
      <c r="D58" s="24"/>
      <c r="E58" s="149">
        <v>184.24</v>
      </c>
      <c r="F58" s="150">
        <v>17859</v>
      </c>
      <c r="G58" s="102">
        <v>40720</v>
      </c>
      <c r="H58" s="102">
        <v>19239</v>
      </c>
      <c r="I58" s="103">
        <v>21481</v>
      </c>
      <c r="J58" s="104">
        <v>-72</v>
      </c>
      <c r="K58" s="105">
        <v>-46</v>
      </c>
      <c r="L58" s="106">
        <v>-26</v>
      </c>
      <c r="M58" s="104">
        <v>-75</v>
      </c>
      <c r="N58" s="105">
        <v>-42</v>
      </c>
      <c r="O58" s="151">
        <v>-33</v>
      </c>
      <c r="P58" s="104">
        <v>9</v>
      </c>
      <c r="Q58" s="105">
        <v>4</v>
      </c>
      <c r="R58" s="106">
        <v>5</v>
      </c>
      <c r="S58" s="107">
        <v>4</v>
      </c>
      <c r="T58" s="108">
        <v>5</v>
      </c>
      <c r="U58" s="108">
        <v>0</v>
      </c>
      <c r="V58" s="109">
        <v>0</v>
      </c>
      <c r="W58" s="104">
        <v>84</v>
      </c>
      <c r="X58" s="105">
        <v>46</v>
      </c>
      <c r="Y58" s="106">
        <v>38</v>
      </c>
      <c r="Z58" s="107">
        <v>45</v>
      </c>
      <c r="AA58" s="108">
        <v>38</v>
      </c>
      <c r="AB58" s="108">
        <v>1</v>
      </c>
      <c r="AC58" s="109">
        <v>0</v>
      </c>
      <c r="AD58" s="110">
        <v>3</v>
      </c>
      <c r="AE58" s="111">
        <v>-4</v>
      </c>
      <c r="AF58" s="112">
        <v>7</v>
      </c>
      <c r="AG58" s="110">
        <v>101</v>
      </c>
      <c r="AH58" s="111">
        <v>56</v>
      </c>
      <c r="AI58" s="113">
        <v>45</v>
      </c>
      <c r="AJ58" s="114">
        <v>43</v>
      </c>
      <c r="AK58" s="115">
        <v>33</v>
      </c>
      <c r="AL58" s="115">
        <v>11</v>
      </c>
      <c r="AM58" s="116">
        <v>12</v>
      </c>
      <c r="AN58" s="110">
        <v>2</v>
      </c>
      <c r="AO58" s="112">
        <v>0</v>
      </c>
      <c r="AP58" s="117">
        <v>98</v>
      </c>
      <c r="AQ58" s="111">
        <v>60</v>
      </c>
      <c r="AR58" s="113">
        <v>38</v>
      </c>
      <c r="AS58" s="114">
        <v>41</v>
      </c>
      <c r="AT58" s="115">
        <v>25</v>
      </c>
      <c r="AU58" s="115">
        <v>19</v>
      </c>
      <c r="AV58" s="116">
        <v>13</v>
      </c>
      <c r="AW58" s="110">
        <v>0</v>
      </c>
      <c r="AX58" s="112">
        <v>0</v>
      </c>
      <c r="AY58" s="118">
        <v>-23</v>
      </c>
    </row>
    <row r="59" spans="1:51" s="154" customFormat="1" x14ac:dyDescent="0.15">
      <c r="A59">
        <v>7</v>
      </c>
      <c r="B59">
        <v>227</v>
      </c>
      <c r="C59" s="152" t="s">
        <v>86</v>
      </c>
      <c r="D59" s="24"/>
      <c r="E59" s="149">
        <v>658.54</v>
      </c>
      <c r="F59" s="150">
        <v>12839</v>
      </c>
      <c r="G59" s="103">
        <v>32532</v>
      </c>
      <c r="H59" s="103">
        <v>15577</v>
      </c>
      <c r="I59" s="103">
        <v>16955</v>
      </c>
      <c r="J59" s="104">
        <v>-53</v>
      </c>
      <c r="K59" s="105">
        <v>-12</v>
      </c>
      <c r="L59" s="106">
        <v>-41</v>
      </c>
      <c r="M59" s="104">
        <v>-41</v>
      </c>
      <c r="N59" s="105">
        <v>-12</v>
      </c>
      <c r="O59" s="151">
        <v>-29</v>
      </c>
      <c r="P59" s="104">
        <v>9</v>
      </c>
      <c r="Q59" s="105">
        <v>7</v>
      </c>
      <c r="R59" s="106">
        <v>2</v>
      </c>
      <c r="S59" s="107">
        <v>7</v>
      </c>
      <c r="T59" s="108">
        <v>2</v>
      </c>
      <c r="U59" s="108">
        <v>0</v>
      </c>
      <c r="V59" s="109">
        <v>0</v>
      </c>
      <c r="W59" s="104">
        <v>50</v>
      </c>
      <c r="X59" s="105">
        <v>19</v>
      </c>
      <c r="Y59" s="106">
        <v>31</v>
      </c>
      <c r="Z59" s="107">
        <v>19</v>
      </c>
      <c r="AA59" s="108">
        <v>31</v>
      </c>
      <c r="AB59" s="108">
        <v>0</v>
      </c>
      <c r="AC59" s="109">
        <v>0</v>
      </c>
      <c r="AD59" s="104">
        <v>-12</v>
      </c>
      <c r="AE59" s="105">
        <v>0</v>
      </c>
      <c r="AF59" s="106">
        <v>-12</v>
      </c>
      <c r="AG59" s="104">
        <v>55</v>
      </c>
      <c r="AH59" s="105">
        <v>29</v>
      </c>
      <c r="AI59" s="151">
        <v>26</v>
      </c>
      <c r="AJ59" s="107">
        <v>20</v>
      </c>
      <c r="AK59" s="108">
        <v>21</v>
      </c>
      <c r="AL59" s="108">
        <v>9</v>
      </c>
      <c r="AM59" s="109">
        <v>4</v>
      </c>
      <c r="AN59" s="104">
        <v>0</v>
      </c>
      <c r="AO59" s="106">
        <v>1</v>
      </c>
      <c r="AP59" s="118">
        <v>67</v>
      </c>
      <c r="AQ59" s="105">
        <v>29</v>
      </c>
      <c r="AR59" s="151">
        <v>38</v>
      </c>
      <c r="AS59" s="107">
        <v>24</v>
      </c>
      <c r="AT59" s="108">
        <v>29</v>
      </c>
      <c r="AU59" s="108">
        <v>5</v>
      </c>
      <c r="AV59" s="109">
        <v>9</v>
      </c>
      <c r="AW59" s="104">
        <v>0</v>
      </c>
      <c r="AX59" s="106">
        <v>0</v>
      </c>
      <c r="AY59" s="118">
        <v>0</v>
      </c>
    </row>
    <row r="60" spans="1:51" x14ac:dyDescent="0.15">
      <c r="A60">
        <v>5</v>
      </c>
      <c r="B60" s="2">
        <v>228</v>
      </c>
      <c r="C60" s="152" t="s">
        <v>87</v>
      </c>
      <c r="D60" s="155"/>
      <c r="E60" s="149">
        <v>157.55000000000001</v>
      </c>
      <c r="F60" s="150">
        <v>17517</v>
      </c>
      <c r="G60" s="103">
        <v>40087</v>
      </c>
      <c r="H60" s="103">
        <v>19793</v>
      </c>
      <c r="I60" s="103">
        <v>20294</v>
      </c>
      <c r="J60" s="104">
        <v>1</v>
      </c>
      <c r="K60" s="105">
        <v>14</v>
      </c>
      <c r="L60" s="106">
        <v>-13</v>
      </c>
      <c r="M60" s="104">
        <v>-27</v>
      </c>
      <c r="N60" s="105">
        <v>-12</v>
      </c>
      <c r="O60" s="151">
        <v>-15</v>
      </c>
      <c r="P60" s="104">
        <v>24</v>
      </c>
      <c r="Q60" s="105">
        <v>14</v>
      </c>
      <c r="R60" s="106">
        <v>10</v>
      </c>
      <c r="S60" s="107">
        <v>14</v>
      </c>
      <c r="T60" s="108">
        <v>8</v>
      </c>
      <c r="U60" s="108">
        <v>0</v>
      </c>
      <c r="V60" s="109">
        <v>2</v>
      </c>
      <c r="W60" s="104">
        <v>51</v>
      </c>
      <c r="X60" s="105">
        <v>26</v>
      </c>
      <c r="Y60" s="106">
        <v>25</v>
      </c>
      <c r="Z60" s="107">
        <v>26</v>
      </c>
      <c r="AA60" s="108">
        <v>25</v>
      </c>
      <c r="AB60" s="108">
        <v>0</v>
      </c>
      <c r="AC60" s="109">
        <v>0</v>
      </c>
      <c r="AD60" s="104">
        <v>28</v>
      </c>
      <c r="AE60" s="105">
        <v>26</v>
      </c>
      <c r="AF60" s="106">
        <v>2</v>
      </c>
      <c r="AG60" s="104">
        <v>181</v>
      </c>
      <c r="AH60" s="105">
        <v>115</v>
      </c>
      <c r="AI60" s="151">
        <v>66</v>
      </c>
      <c r="AJ60" s="107">
        <v>55</v>
      </c>
      <c r="AK60" s="108">
        <v>30</v>
      </c>
      <c r="AL60" s="108">
        <v>59</v>
      </c>
      <c r="AM60" s="109">
        <v>36</v>
      </c>
      <c r="AN60" s="104">
        <v>1</v>
      </c>
      <c r="AO60" s="106">
        <v>0</v>
      </c>
      <c r="AP60" s="118">
        <v>153</v>
      </c>
      <c r="AQ60" s="105">
        <v>89</v>
      </c>
      <c r="AR60" s="151">
        <v>64</v>
      </c>
      <c r="AS60" s="107">
        <v>55</v>
      </c>
      <c r="AT60" s="108">
        <v>43</v>
      </c>
      <c r="AU60" s="108">
        <v>33</v>
      </c>
      <c r="AV60" s="109">
        <v>20</v>
      </c>
      <c r="AW60" s="104">
        <v>1</v>
      </c>
      <c r="AX60" s="106">
        <v>1</v>
      </c>
      <c r="AY60" s="118">
        <v>52</v>
      </c>
    </row>
    <row r="61" spans="1:51" s="157" customFormat="1" x14ac:dyDescent="0.15">
      <c r="A61">
        <v>7</v>
      </c>
      <c r="B61">
        <v>229</v>
      </c>
      <c r="C61" s="156" t="s">
        <v>88</v>
      </c>
      <c r="D61" s="24" t="s">
        <v>51</v>
      </c>
      <c r="E61" s="149">
        <v>210.87</v>
      </c>
      <c r="F61" s="150">
        <v>28207</v>
      </c>
      <c r="G61" s="103">
        <v>71721</v>
      </c>
      <c r="H61" s="103">
        <v>34762</v>
      </c>
      <c r="I61" s="103">
        <v>36959</v>
      </c>
      <c r="J61" s="104">
        <v>-86</v>
      </c>
      <c r="K61" s="105">
        <v>-42</v>
      </c>
      <c r="L61" s="106">
        <v>-44</v>
      </c>
      <c r="M61" s="104">
        <v>-85</v>
      </c>
      <c r="N61" s="105">
        <v>-34</v>
      </c>
      <c r="O61" s="151">
        <v>-51</v>
      </c>
      <c r="P61" s="104">
        <v>26</v>
      </c>
      <c r="Q61" s="105">
        <v>18</v>
      </c>
      <c r="R61" s="106">
        <v>8</v>
      </c>
      <c r="S61" s="107">
        <v>16</v>
      </c>
      <c r="T61" s="108">
        <v>8</v>
      </c>
      <c r="U61" s="108">
        <v>2</v>
      </c>
      <c r="V61" s="109">
        <v>0</v>
      </c>
      <c r="W61" s="104">
        <v>111</v>
      </c>
      <c r="X61" s="105">
        <v>52</v>
      </c>
      <c r="Y61" s="106">
        <v>59</v>
      </c>
      <c r="Z61" s="107">
        <v>52</v>
      </c>
      <c r="AA61" s="108">
        <v>59</v>
      </c>
      <c r="AB61" s="108">
        <v>0</v>
      </c>
      <c r="AC61" s="109">
        <v>0</v>
      </c>
      <c r="AD61" s="104">
        <v>-1</v>
      </c>
      <c r="AE61" s="105">
        <v>-8</v>
      </c>
      <c r="AF61" s="106">
        <v>7</v>
      </c>
      <c r="AG61" s="104">
        <v>140</v>
      </c>
      <c r="AH61" s="105">
        <v>73</v>
      </c>
      <c r="AI61" s="151">
        <v>67</v>
      </c>
      <c r="AJ61" s="107">
        <v>58</v>
      </c>
      <c r="AK61" s="108">
        <v>56</v>
      </c>
      <c r="AL61" s="108">
        <v>15</v>
      </c>
      <c r="AM61" s="109">
        <v>11</v>
      </c>
      <c r="AN61" s="104">
        <v>0</v>
      </c>
      <c r="AO61" s="106">
        <v>0</v>
      </c>
      <c r="AP61" s="118">
        <v>141</v>
      </c>
      <c r="AQ61" s="105">
        <v>81</v>
      </c>
      <c r="AR61" s="151">
        <v>60</v>
      </c>
      <c r="AS61" s="107">
        <v>67</v>
      </c>
      <c r="AT61" s="108">
        <v>48</v>
      </c>
      <c r="AU61" s="108">
        <v>14</v>
      </c>
      <c r="AV61" s="109">
        <v>12</v>
      </c>
      <c r="AW61" s="104">
        <v>0</v>
      </c>
      <c r="AX61" s="106">
        <v>0</v>
      </c>
      <c r="AY61" s="118">
        <v>-21</v>
      </c>
    </row>
    <row r="62" spans="1:51" x14ac:dyDescent="0.15">
      <c r="A62" s="157"/>
      <c r="B62" s="157"/>
      <c r="C62" s="158" t="s">
        <v>89</v>
      </c>
      <c r="D62" s="78"/>
      <c r="E62" s="159">
        <v>90.33</v>
      </c>
      <c r="F62" s="80">
        <v>10967</v>
      </c>
      <c r="G62" s="82">
        <v>28176</v>
      </c>
      <c r="H62" s="82">
        <v>13178</v>
      </c>
      <c r="I62" s="82">
        <v>14998</v>
      </c>
      <c r="J62" s="121">
        <v>-67</v>
      </c>
      <c r="K62" s="84">
        <v>-33</v>
      </c>
      <c r="L62" s="85">
        <v>-34</v>
      </c>
      <c r="M62" s="121">
        <v>-36</v>
      </c>
      <c r="N62" s="84">
        <v>-18</v>
      </c>
      <c r="O62" s="160">
        <v>-18</v>
      </c>
      <c r="P62" s="121">
        <v>4</v>
      </c>
      <c r="Q62" s="84">
        <v>4</v>
      </c>
      <c r="R62" s="85">
        <v>0</v>
      </c>
      <c r="S62" s="121">
        <v>4</v>
      </c>
      <c r="T62" s="84">
        <v>0</v>
      </c>
      <c r="U62" s="84">
        <v>0</v>
      </c>
      <c r="V62" s="85">
        <v>0</v>
      </c>
      <c r="W62" s="121">
        <v>40</v>
      </c>
      <c r="X62" s="84">
        <v>22</v>
      </c>
      <c r="Y62" s="85">
        <v>18</v>
      </c>
      <c r="Z62" s="121">
        <v>22</v>
      </c>
      <c r="AA62" s="84">
        <v>18</v>
      </c>
      <c r="AB62" s="84">
        <v>0</v>
      </c>
      <c r="AC62" s="85">
        <v>0</v>
      </c>
      <c r="AD62" s="121">
        <v>-31</v>
      </c>
      <c r="AE62" s="84">
        <v>-15</v>
      </c>
      <c r="AF62" s="85">
        <v>-16</v>
      </c>
      <c r="AG62" s="121">
        <v>37</v>
      </c>
      <c r="AH62" s="84">
        <v>17</v>
      </c>
      <c r="AI62" s="160">
        <v>20</v>
      </c>
      <c r="AJ62" s="121">
        <v>16</v>
      </c>
      <c r="AK62" s="84">
        <v>16</v>
      </c>
      <c r="AL62" s="84">
        <v>0</v>
      </c>
      <c r="AM62" s="85">
        <v>4</v>
      </c>
      <c r="AN62" s="121">
        <v>1</v>
      </c>
      <c r="AO62" s="85">
        <v>0</v>
      </c>
      <c r="AP62" s="98">
        <v>68</v>
      </c>
      <c r="AQ62" s="84">
        <v>32</v>
      </c>
      <c r="AR62" s="160">
        <v>36</v>
      </c>
      <c r="AS62" s="121">
        <v>28</v>
      </c>
      <c r="AT62" s="84">
        <v>31</v>
      </c>
      <c r="AU62" s="84">
        <v>3</v>
      </c>
      <c r="AV62" s="85">
        <v>5</v>
      </c>
      <c r="AW62" s="121">
        <v>1</v>
      </c>
      <c r="AX62" s="85">
        <v>0</v>
      </c>
      <c r="AY62" s="98">
        <v>-13</v>
      </c>
    </row>
    <row r="63" spans="1:51" s="157" customFormat="1" x14ac:dyDescent="0.15">
      <c r="A63">
        <v>3</v>
      </c>
      <c r="B63">
        <v>301</v>
      </c>
      <c r="C63" s="152" t="s">
        <v>90</v>
      </c>
      <c r="D63" s="24"/>
      <c r="E63" s="149">
        <v>90.33</v>
      </c>
      <c r="F63" s="150">
        <v>10967</v>
      </c>
      <c r="G63" s="103">
        <v>28176</v>
      </c>
      <c r="H63" s="103">
        <v>13178</v>
      </c>
      <c r="I63" s="103">
        <v>14998</v>
      </c>
      <c r="J63" s="104">
        <v>-67</v>
      </c>
      <c r="K63" s="105">
        <v>-33</v>
      </c>
      <c r="L63" s="106">
        <v>-34</v>
      </c>
      <c r="M63" s="104">
        <v>-36</v>
      </c>
      <c r="N63" s="105">
        <v>-18</v>
      </c>
      <c r="O63" s="151">
        <v>-18</v>
      </c>
      <c r="P63" s="104">
        <v>4</v>
      </c>
      <c r="Q63" s="105">
        <v>4</v>
      </c>
      <c r="R63" s="106">
        <v>0</v>
      </c>
      <c r="S63" s="107">
        <v>4</v>
      </c>
      <c r="T63" s="108">
        <v>0</v>
      </c>
      <c r="U63" s="108">
        <v>0</v>
      </c>
      <c r="V63" s="109">
        <v>0</v>
      </c>
      <c r="W63" s="104">
        <v>40</v>
      </c>
      <c r="X63" s="105">
        <v>22</v>
      </c>
      <c r="Y63" s="106">
        <v>18</v>
      </c>
      <c r="Z63" s="107">
        <v>22</v>
      </c>
      <c r="AA63" s="108">
        <v>18</v>
      </c>
      <c r="AB63" s="108">
        <v>0</v>
      </c>
      <c r="AC63" s="109">
        <v>0</v>
      </c>
      <c r="AD63" s="104">
        <v>-31</v>
      </c>
      <c r="AE63" s="105">
        <v>-15</v>
      </c>
      <c r="AF63" s="106">
        <v>-16</v>
      </c>
      <c r="AG63" s="104">
        <v>37</v>
      </c>
      <c r="AH63" s="105">
        <v>17</v>
      </c>
      <c r="AI63" s="151">
        <v>20</v>
      </c>
      <c r="AJ63" s="107">
        <v>16</v>
      </c>
      <c r="AK63" s="108">
        <v>16</v>
      </c>
      <c r="AL63" s="108">
        <v>0</v>
      </c>
      <c r="AM63" s="109">
        <v>4</v>
      </c>
      <c r="AN63" s="104">
        <v>1</v>
      </c>
      <c r="AO63" s="106">
        <v>0</v>
      </c>
      <c r="AP63" s="118">
        <v>68</v>
      </c>
      <c r="AQ63" s="105">
        <v>32</v>
      </c>
      <c r="AR63" s="151">
        <v>36</v>
      </c>
      <c r="AS63" s="107">
        <v>28</v>
      </c>
      <c r="AT63" s="108">
        <v>31</v>
      </c>
      <c r="AU63" s="108">
        <v>3</v>
      </c>
      <c r="AV63" s="109">
        <v>5</v>
      </c>
      <c r="AW63" s="104">
        <v>1</v>
      </c>
      <c r="AX63" s="106">
        <v>0</v>
      </c>
      <c r="AY63" s="118">
        <v>-13</v>
      </c>
    </row>
    <row r="64" spans="1:51" x14ac:dyDescent="0.15">
      <c r="A64" s="157"/>
      <c r="B64" s="157"/>
      <c r="C64" s="158" t="s">
        <v>91</v>
      </c>
      <c r="D64" s="78"/>
      <c r="E64" s="159">
        <v>185.19</v>
      </c>
      <c r="F64" s="80">
        <v>6534</v>
      </c>
      <c r="G64" s="134">
        <v>17942</v>
      </c>
      <c r="H64" s="134">
        <v>8660</v>
      </c>
      <c r="I64" s="134">
        <v>9282</v>
      </c>
      <c r="J64" s="121">
        <v>-28</v>
      </c>
      <c r="K64" s="84">
        <v>-12</v>
      </c>
      <c r="L64" s="85">
        <v>-16</v>
      </c>
      <c r="M64" s="121">
        <v>-19</v>
      </c>
      <c r="N64" s="84">
        <v>-6</v>
      </c>
      <c r="O64" s="160">
        <v>-13</v>
      </c>
      <c r="P64" s="121">
        <v>3</v>
      </c>
      <c r="Q64" s="84">
        <v>3</v>
      </c>
      <c r="R64" s="85">
        <v>0</v>
      </c>
      <c r="S64" s="121">
        <v>3</v>
      </c>
      <c r="T64" s="84">
        <v>0</v>
      </c>
      <c r="U64" s="84">
        <v>0</v>
      </c>
      <c r="V64" s="85">
        <v>0</v>
      </c>
      <c r="W64" s="121">
        <v>22</v>
      </c>
      <c r="X64" s="84">
        <v>9</v>
      </c>
      <c r="Y64" s="85">
        <v>13</v>
      </c>
      <c r="Z64" s="121">
        <v>9</v>
      </c>
      <c r="AA64" s="84">
        <v>13</v>
      </c>
      <c r="AB64" s="84">
        <v>0</v>
      </c>
      <c r="AC64" s="85">
        <v>0</v>
      </c>
      <c r="AD64" s="121">
        <v>-9</v>
      </c>
      <c r="AE64" s="84">
        <v>-6</v>
      </c>
      <c r="AF64" s="85">
        <v>-3</v>
      </c>
      <c r="AG64" s="121">
        <v>27</v>
      </c>
      <c r="AH64" s="84">
        <v>11</v>
      </c>
      <c r="AI64" s="160">
        <v>16</v>
      </c>
      <c r="AJ64" s="121">
        <v>8</v>
      </c>
      <c r="AK64" s="84">
        <v>9</v>
      </c>
      <c r="AL64" s="84">
        <v>3</v>
      </c>
      <c r="AM64" s="85">
        <v>7</v>
      </c>
      <c r="AN64" s="121">
        <v>0</v>
      </c>
      <c r="AO64" s="85">
        <v>0</v>
      </c>
      <c r="AP64" s="98">
        <v>36</v>
      </c>
      <c r="AQ64" s="84">
        <v>17</v>
      </c>
      <c r="AR64" s="160">
        <v>19</v>
      </c>
      <c r="AS64" s="121">
        <v>10</v>
      </c>
      <c r="AT64" s="84">
        <v>13</v>
      </c>
      <c r="AU64" s="84">
        <v>7</v>
      </c>
      <c r="AV64" s="85">
        <v>5</v>
      </c>
      <c r="AW64" s="121">
        <v>0</v>
      </c>
      <c r="AX64" s="85">
        <v>1</v>
      </c>
      <c r="AY64" s="98">
        <v>-7</v>
      </c>
    </row>
    <row r="65" spans="1:51" s="157" customFormat="1" x14ac:dyDescent="0.15">
      <c r="A65">
        <v>5</v>
      </c>
      <c r="B65">
        <v>365</v>
      </c>
      <c r="C65" s="152" t="s">
        <v>92</v>
      </c>
      <c r="D65" s="24"/>
      <c r="E65" s="149">
        <v>185.19</v>
      </c>
      <c r="F65" s="150">
        <v>6534</v>
      </c>
      <c r="G65" s="103">
        <v>17942</v>
      </c>
      <c r="H65" s="103">
        <v>8660</v>
      </c>
      <c r="I65" s="103">
        <v>9282</v>
      </c>
      <c r="J65" s="104">
        <v>-28</v>
      </c>
      <c r="K65" s="105">
        <v>-12</v>
      </c>
      <c r="L65" s="106">
        <v>-16</v>
      </c>
      <c r="M65" s="104">
        <v>-19</v>
      </c>
      <c r="N65" s="105">
        <v>-6</v>
      </c>
      <c r="O65" s="151">
        <v>-13</v>
      </c>
      <c r="P65" s="104">
        <v>3</v>
      </c>
      <c r="Q65" s="105">
        <v>3</v>
      </c>
      <c r="R65" s="106">
        <v>0</v>
      </c>
      <c r="S65" s="107">
        <v>3</v>
      </c>
      <c r="T65" s="108">
        <v>0</v>
      </c>
      <c r="U65" s="108">
        <v>0</v>
      </c>
      <c r="V65" s="109">
        <v>0</v>
      </c>
      <c r="W65" s="104">
        <v>22</v>
      </c>
      <c r="X65" s="105">
        <v>9</v>
      </c>
      <c r="Y65" s="106">
        <v>13</v>
      </c>
      <c r="Z65" s="107">
        <v>9</v>
      </c>
      <c r="AA65" s="108">
        <v>13</v>
      </c>
      <c r="AB65" s="108">
        <v>0</v>
      </c>
      <c r="AC65" s="109">
        <v>0</v>
      </c>
      <c r="AD65" s="104">
        <v>-9</v>
      </c>
      <c r="AE65" s="105">
        <v>-6</v>
      </c>
      <c r="AF65" s="106">
        <v>-3</v>
      </c>
      <c r="AG65" s="104">
        <v>27</v>
      </c>
      <c r="AH65" s="105">
        <v>11</v>
      </c>
      <c r="AI65" s="151">
        <v>16</v>
      </c>
      <c r="AJ65" s="107">
        <v>8</v>
      </c>
      <c r="AK65" s="108">
        <v>9</v>
      </c>
      <c r="AL65" s="108">
        <v>3</v>
      </c>
      <c r="AM65" s="109">
        <v>7</v>
      </c>
      <c r="AN65" s="104">
        <v>0</v>
      </c>
      <c r="AO65" s="106">
        <v>0</v>
      </c>
      <c r="AP65" s="118">
        <v>36</v>
      </c>
      <c r="AQ65" s="105">
        <v>17</v>
      </c>
      <c r="AR65" s="151">
        <v>19</v>
      </c>
      <c r="AS65" s="107">
        <v>10</v>
      </c>
      <c r="AT65" s="108">
        <v>13</v>
      </c>
      <c r="AU65" s="108">
        <v>7</v>
      </c>
      <c r="AV65" s="109">
        <v>5</v>
      </c>
      <c r="AW65" s="104">
        <v>0</v>
      </c>
      <c r="AX65" s="106">
        <v>1</v>
      </c>
      <c r="AY65" s="118">
        <v>-7</v>
      </c>
    </row>
    <row r="66" spans="1:51" x14ac:dyDescent="0.15">
      <c r="A66" s="157"/>
      <c r="B66" s="157"/>
      <c r="C66" s="120" t="s">
        <v>93</v>
      </c>
      <c r="D66" s="78"/>
      <c r="E66" s="159">
        <v>44.05</v>
      </c>
      <c r="F66" s="80">
        <v>26174</v>
      </c>
      <c r="G66" s="82">
        <v>63881</v>
      </c>
      <c r="H66" s="82">
        <v>31139</v>
      </c>
      <c r="I66" s="82">
        <v>32742</v>
      </c>
      <c r="J66" s="121">
        <v>1</v>
      </c>
      <c r="K66" s="84">
        <v>-4</v>
      </c>
      <c r="L66" s="85">
        <v>5</v>
      </c>
      <c r="M66" s="121">
        <v>-39</v>
      </c>
      <c r="N66" s="84">
        <v>-29</v>
      </c>
      <c r="O66" s="160">
        <v>-10</v>
      </c>
      <c r="P66" s="121">
        <v>36</v>
      </c>
      <c r="Q66" s="84">
        <v>16</v>
      </c>
      <c r="R66" s="85">
        <v>20</v>
      </c>
      <c r="S66" s="121">
        <v>15</v>
      </c>
      <c r="T66" s="84">
        <v>20</v>
      </c>
      <c r="U66" s="84">
        <v>1</v>
      </c>
      <c r="V66" s="85">
        <v>0</v>
      </c>
      <c r="W66" s="121">
        <v>75</v>
      </c>
      <c r="X66" s="84">
        <v>45</v>
      </c>
      <c r="Y66" s="85">
        <v>30</v>
      </c>
      <c r="Z66" s="121">
        <v>45</v>
      </c>
      <c r="AA66" s="84">
        <v>30</v>
      </c>
      <c r="AB66" s="84">
        <v>0</v>
      </c>
      <c r="AC66" s="85">
        <v>0</v>
      </c>
      <c r="AD66" s="121">
        <v>40</v>
      </c>
      <c r="AE66" s="84">
        <v>25</v>
      </c>
      <c r="AF66" s="85">
        <v>15</v>
      </c>
      <c r="AG66" s="121">
        <v>201</v>
      </c>
      <c r="AH66" s="84">
        <v>104</v>
      </c>
      <c r="AI66" s="160">
        <v>97</v>
      </c>
      <c r="AJ66" s="121">
        <v>75</v>
      </c>
      <c r="AK66" s="84">
        <v>90</v>
      </c>
      <c r="AL66" s="84">
        <v>29</v>
      </c>
      <c r="AM66" s="85">
        <v>5</v>
      </c>
      <c r="AN66" s="121">
        <v>0</v>
      </c>
      <c r="AO66" s="85">
        <v>2</v>
      </c>
      <c r="AP66" s="98">
        <v>161</v>
      </c>
      <c r="AQ66" s="84">
        <v>79</v>
      </c>
      <c r="AR66" s="160">
        <v>82</v>
      </c>
      <c r="AS66" s="121">
        <v>67</v>
      </c>
      <c r="AT66" s="84">
        <v>66</v>
      </c>
      <c r="AU66" s="84">
        <v>12</v>
      </c>
      <c r="AV66" s="85">
        <v>14</v>
      </c>
      <c r="AW66" s="121">
        <v>0</v>
      </c>
      <c r="AX66" s="85">
        <v>2</v>
      </c>
      <c r="AY66" s="98">
        <v>26</v>
      </c>
    </row>
    <row r="67" spans="1:51" x14ac:dyDescent="0.15">
      <c r="A67">
        <v>4</v>
      </c>
      <c r="B67">
        <v>381</v>
      </c>
      <c r="C67" s="156" t="s">
        <v>94</v>
      </c>
      <c r="D67" s="24"/>
      <c r="E67" s="149">
        <v>34.92</v>
      </c>
      <c r="F67" s="150">
        <v>11862</v>
      </c>
      <c r="G67" s="103">
        <v>30016</v>
      </c>
      <c r="H67" s="103">
        <v>14663</v>
      </c>
      <c r="I67" s="103">
        <v>15353</v>
      </c>
      <c r="J67" s="104">
        <v>34</v>
      </c>
      <c r="K67" s="105">
        <v>19</v>
      </c>
      <c r="L67" s="106">
        <v>15</v>
      </c>
      <c r="M67" s="104">
        <v>-14</v>
      </c>
      <c r="N67" s="105">
        <v>-10</v>
      </c>
      <c r="O67" s="151">
        <v>-4</v>
      </c>
      <c r="P67" s="104">
        <v>20</v>
      </c>
      <c r="Q67" s="105">
        <v>8</v>
      </c>
      <c r="R67" s="106">
        <v>12</v>
      </c>
      <c r="S67" s="107">
        <v>7</v>
      </c>
      <c r="T67" s="108">
        <v>12</v>
      </c>
      <c r="U67" s="108">
        <v>1</v>
      </c>
      <c r="V67" s="109">
        <v>0</v>
      </c>
      <c r="W67" s="104">
        <v>34</v>
      </c>
      <c r="X67" s="105">
        <v>18</v>
      </c>
      <c r="Y67" s="106">
        <v>16</v>
      </c>
      <c r="Z67" s="107">
        <v>18</v>
      </c>
      <c r="AA67" s="108">
        <v>16</v>
      </c>
      <c r="AB67" s="108">
        <v>0</v>
      </c>
      <c r="AC67" s="109">
        <v>0</v>
      </c>
      <c r="AD67" s="104">
        <v>48</v>
      </c>
      <c r="AE67" s="105">
        <v>29</v>
      </c>
      <c r="AF67" s="106">
        <v>19</v>
      </c>
      <c r="AG67" s="104">
        <v>108</v>
      </c>
      <c r="AH67" s="105">
        <v>57</v>
      </c>
      <c r="AI67" s="151">
        <v>51</v>
      </c>
      <c r="AJ67" s="107">
        <v>41</v>
      </c>
      <c r="AK67" s="108">
        <v>48</v>
      </c>
      <c r="AL67" s="108">
        <v>16</v>
      </c>
      <c r="AM67" s="109">
        <v>3</v>
      </c>
      <c r="AN67" s="104">
        <v>0</v>
      </c>
      <c r="AO67" s="106">
        <v>0</v>
      </c>
      <c r="AP67" s="118">
        <v>60</v>
      </c>
      <c r="AQ67" s="105">
        <v>28</v>
      </c>
      <c r="AR67" s="151">
        <v>32</v>
      </c>
      <c r="AS67" s="107">
        <v>20</v>
      </c>
      <c r="AT67" s="108">
        <v>22</v>
      </c>
      <c r="AU67" s="108">
        <v>8</v>
      </c>
      <c r="AV67" s="109">
        <v>10</v>
      </c>
      <c r="AW67" s="104">
        <v>0</v>
      </c>
      <c r="AX67" s="106">
        <v>0</v>
      </c>
      <c r="AY67" s="118">
        <v>22</v>
      </c>
    </row>
    <row r="68" spans="1:51" s="157" customFormat="1" x14ac:dyDescent="0.15">
      <c r="A68">
        <v>4</v>
      </c>
      <c r="B68">
        <v>382</v>
      </c>
      <c r="C68" s="152" t="s">
        <v>95</v>
      </c>
      <c r="D68" s="24"/>
      <c r="E68" s="149">
        <v>9.1300000000000008</v>
      </c>
      <c r="F68" s="150">
        <v>14312</v>
      </c>
      <c r="G68" s="103">
        <v>33865</v>
      </c>
      <c r="H68" s="103">
        <v>16476</v>
      </c>
      <c r="I68" s="103">
        <v>17389</v>
      </c>
      <c r="J68" s="104">
        <v>-33</v>
      </c>
      <c r="K68" s="105">
        <v>-23</v>
      </c>
      <c r="L68" s="106">
        <v>-10</v>
      </c>
      <c r="M68" s="104">
        <v>-25</v>
      </c>
      <c r="N68" s="105">
        <v>-19</v>
      </c>
      <c r="O68" s="151">
        <v>-6</v>
      </c>
      <c r="P68" s="104">
        <v>16</v>
      </c>
      <c r="Q68" s="105">
        <v>8</v>
      </c>
      <c r="R68" s="106">
        <v>8</v>
      </c>
      <c r="S68" s="107">
        <v>8</v>
      </c>
      <c r="T68" s="108">
        <v>8</v>
      </c>
      <c r="U68" s="108">
        <v>0</v>
      </c>
      <c r="V68" s="109">
        <v>0</v>
      </c>
      <c r="W68" s="104">
        <v>41</v>
      </c>
      <c r="X68" s="105">
        <v>27</v>
      </c>
      <c r="Y68" s="106">
        <v>14</v>
      </c>
      <c r="Z68" s="107">
        <v>27</v>
      </c>
      <c r="AA68" s="108">
        <v>14</v>
      </c>
      <c r="AB68" s="108">
        <v>0</v>
      </c>
      <c r="AC68" s="109">
        <v>0</v>
      </c>
      <c r="AD68" s="104">
        <v>-8</v>
      </c>
      <c r="AE68" s="105">
        <v>-4</v>
      </c>
      <c r="AF68" s="106">
        <v>-4</v>
      </c>
      <c r="AG68" s="104">
        <v>93</v>
      </c>
      <c r="AH68" s="105">
        <v>47</v>
      </c>
      <c r="AI68" s="151">
        <v>46</v>
      </c>
      <c r="AJ68" s="107">
        <v>34</v>
      </c>
      <c r="AK68" s="108">
        <v>42</v>
      </c>
      <c r="AL68" s="108">
        <v>13</v>
      </c>
      <c r="AM68" s="109">
        <v>2</v>
      </c>
      <c r="AN68" s="104">
        <v>0</v>
      </c>
      <c r="AO68" s="106">
        <v>2</v>
      </c>
      <c r="AP68" s="118">
        <v>101</v>
      </c>
      <c r="AQ68" s="105">
        <v>51</v>
      </c>
      <c r="AR68" s="151">
        <v>50</v>
      </c>
      <c r="AS68" s="107">
        <v>47</v>
      </c>
      <c r="AT68" s="108">
        <v>44</v>
      </c>
      <c r="AU68" s="108">
        <v>4</v>
      </c>
      <c r="AV68" s="109">
        <v>4</v>
      </c>
      <c r="AW68" s="104">
        <v>0</v>
      </c>
      <c r="AX68" s="106">
        <v>2</v>
      </c>
      <c r="AY68" s="118">
        <v>4</v>
      </c>
    </row>
    <row r="69" spans="1:51" x14ac:dyDescent="0.15">
      <c r="A69" s="157"/>
      <c r="B69" s="157"/>
      <c r="C69" s="120" t="s">
        <v>96</v>
      </c>
      <c r="D69" s="78"/>
      <c r="E69" s="159">
        <v>330.7</v>
      </c>
      <c r="F69" s="80">
        <v>16094</v>
      </c>
      <c r="G69" s="82">
        <v>39242</v>
      </c>
      <c r="H69" s="82">
        <v>19011</v>
      </c>
      <c r="I69" s="82">
        <v>20231</v>
      </c>
      <c r="J69" s="121">
        <v>-75</v>
      </c>
      <c r="K69" s="84">
        <v>-39</v>
      </c>
      <c r="L69" s="85">
        <v>-36</v>
      </c>
      <c r="M69" s="121">
        <v>-50</v>
      </c>
      <c r="N69" s="84">
        <v>-30</v>
      </c>
      <c r="O69" s="160">
        <v>-20</v>
      </c>
      <c r="P69" s="121">
        <v>10</v>
      </c>
      <c r="Q69" s="84">
        <v>6</v>
      </c>
      <c r="R69" s="85">
        <v>4</v>
      </c>
      <c r="S69" s="98">
        <v>6</v>
      </c>
      <c r="T69" s="84">
        <v>4</v>
      </c>
      <c r="U69" s="84">
        <v>0</v>
      </c>
      <c r="V69" s="85">
        <v>0</v>
      </c>
      <c r="W69" s="121">
        <v>60</v>
      </c>
      <c r="X69" s="84">
        <v>36</v>
      </c>
      <c r="Y69" s="85">
        <v>24</v>
      </c>
      <c r="Z69" s="121">
        <v>36</v>
      </c>
      <c r="AA69" s="84">
        <v>24</v>
      </c>
      <c r="AB69" s="84">
        <v>0</v>
      </c>
      <c r="AC69" s="85">
        <v>0</v>
      </c>
      <c r="AD69" s="121">
        <v>-25</v>
      </c>
      <c r="AE69" s="84">
        <v>-9</v>
      </c>
      <c r="AF69" s="85">
        <v>-16</v>
      </c>
      <c r="AG69" s="121">
        <v>65</v>
      </c>
      <c r="AH69" s="84">
        <v>41</v>
      </c>
      <c r="AI69" s="160">
        <v>24</v>
      </c>
      <c r="AJ69" s="121">
        <v>31</v>
      </c>
      <c r="AK69" s="84">
        <v>23</v>
      </c>
      <c r="AL69" s="84">
        <v>10</v>
      </c>
      <c r="AM69" s="85">
        <v>1</v>
      </c>
      <c r="AN69" s="121">
        <v>0</v>
      </c>
      <c r="AO69" s="85">
        <v>0</v>
      </c>
      <c r="AP69" s="98">
        <v>90</v>
      </c>
      <c r="AQ69" s="84">
        <v>50</v>
      </c>
      <c r="AR69" s="160">
        <v>40</v>
      </c>
      <c r="AS69" s="121">
        <v>42</v>
      </c>
      <c r="AT69" s="84">
        <v>26</v>
      </c>
      <c r="AU69" s="84">
        <v>7</v>
      </c>
      <c r="AV69" s="85">
        <v>13</v>
      </c>
      <c r="AW69" s="121">
        <v>1</v>
      </c>
      <c r="AX69" s="85">
        <v>1</v>
      </c>
      <c r="AY69" s="98">
        <v>-27</v>
      </c>
    </row>
    <row r="70" spans="1:51" x14ac:dyDescent="0.15">
      <c r="A70">
        <v>6</v>
      </c>
      <c r="B70">
        <v>442</v>
      </c>
      <c r="C70" s="152" t="s">
        <v>97</v>
      </c>
      <c r="D70" s="24"/>
      <c r="E70" s="149">
        <v>82.67</v>
      </c>
      <c r="F70" s="150">
        <v>4250</v>
      </c>
      <c r="G70" s="103">
        <v>10365</v>
      </c>
      <c r="H70" s="103">
        <v>5067</v>
      </c>
      <c r="I70" s="103">
        <v>5298</v>
      </c>
      <c r="J70" s="104">
        <v>-25</v>
      </c>
      <c r="K70" s="105">
        <v>-12</v>
      </c>
      <c r="L70" s="106">
        <v>-13</v>
      </c>
      <c r="M70" s="104">
        <v>-20</v>
      </c>
      <c r="N70" s="105">
        <v>-11</v>
      </c>
      <c r="O70" s="151">
        <v>-9</v>
      </c>
      <c r="P70" s="104">
        <v>1</v>
      </c>
      <c r="Q70" s="105">
        <v>0</v>
      </c>
      <c r="R70" s="106">
        <v>1</v>
      </c>
      <c r="S70" s="107">
        <v>0</v>
      </c>
      <c r="T70" s="108">
        <v>1</v>
      </c>
      <c r="U70" s="108">
        <v>0</v>
      </c>
      <c r="V70" s="109">
        <v>0</v>
      </c>
      <c r="W70" s="104">
        <v>21</v>
      </c>
      <c r="X70" s="105">
        <v>11</v>
      </c>
      <c r="Y70" s="106">
        <v>10</v>
      </c>
      <c r="Z70" s="107">
        <v>11</v>
      </c>
      <c r="AA70" s="108">
        <v>10</v>
      </c>
      <c r="AB70" s="108">
        <v>0</v>
      </c>
      <c r="AC70" s="109">
        <v>0</v>
      </c>
      <c r="AD70" s="104">
        <v>-5</v>
      </c>
      <c r="AE70" s="105">
        <v>-1</v>
      </c>
      <c r="AF70" s="106">
        <v>-4</v>
      </c>
      <c r="AG70" s="104">
        <v>11</v>
      </c>
      <c r="AH70" s="105">
        <v>8</v>
      </c>
      <c r="AI70" s="151">
        <v>3</v>
      </c>
      <c r="AJ70" s="107">
        <v>4</v>
      </c>
      <c r="AK70" s="108">
        <v>3</v>
      </c>
      <c r="AL70" s="108">
        <v>4</v>
      </c>
      <c r="AM70" s="109">
        <v>0</v>
      </c>
      <c r="AN70" s="104">
        <v>0</v>
      </c>
      <c r="AO70" s="106">
        <v>0</v>
      </c>
      <c r="AP70" s="118">
        <v>16</v>
      </c>
      <c r="AQ70" s="105">
        <v>9</v>
      </c>
      <c r="AR70" s="151">
        <v>7</v>
      </c>
      <c r="AS70" s="107">
        <v>6</v>
      </c>
      <c r="AT70" s="108">
        <v>4</v>
      </c>
      <c r="AU70" s="108">
        <v>2</v>
      </c>
      <c r="AV70" s="109">
        <v>3</v>
      </c>
      <c r="AW70" s="104">
        <v>1</v>
      </c>
      <c r="AX70" s="106">
        <v>0</v>
      </c>
      <c r="AY70" s="118">
        <v>-10</v>
      </c>
    </row>
    <row r="71" spans="1:51" x14ac:dyDescent="0.15">
      <c r="A71">
        <v>6</v>
      </c>
      <c r="B71">
        <v>443</v>
      </c>
      <c r="C71" s="152" t="s">
        <v>98</v>
      </c>
      <c r="D71" s="24"/>
      <c r="E71" s="149">
        <v>45.79</v>
      </c>
      <c r="F71" s="150">
        <v>8050</v>
      </c>
      <c r="G71" s="103">
        <v>19037</v>
      </c>
      <c r="H71" s="103">
        <v>9317</v>
      </c>
      <c r="I71" s="103">
        <v>9720</v>
      </c>
      <c r="J71" s="104">
        <v>-17</v>
      </c>
      <c r="K71" s="105">
        <v>-7</v>
      </c>
      <c r="L71" s="106">
        <v>-10</v>
      </c>
      <c r="M71" s="104">
        <v>-13</v>
      </c>
      <c r="N71" s="105">
        <v>-10</v>
      </c>
      <c r="O71" s="151">
        <v>-3</v>
      </c>
      <c r="P71" s="104">
        <v>4</v>
      </c>
      <c r="Q71" s="105">
        <v>1</v>
      </c>
      <c r="R71" s="106">
        <v>3</v>
      </c>
      <c r="S71" s="107">
        <v>1</v>
      </c>
      <c r="T71" s="108">
        <v>3</v>
      </c>
      <c r="U71" s="108">
        <v>0</v>
      </c>
      <c r="V71" s="109">
        <v>0</v>
      </c>
      <c r="W71" s="104">
        <v>17</v>
      </c>
      <c r="X71" s="105">
        <v>11</v>
      </c>
      <c r="Y71" s="106">
        <v>6</v>
      </c>
      <c r="Z71" s="107">
        <v>11</v>
      </c>
      <c r="AA71" s="108">
        <v>6</v>
      </c>
      <c r="AB71" s="108">
        <v>0</v>
      </c>
      <c r="AC71" s="109">
        <v>0</v>
      </c>
      <c r="AD71" s="104">
        <v>-4</v>
      </c>
      <c r="AE71" s="105">
        <v>3</v>
      </c>
      <c r="AF71" s="106">
        <v>-7</v>
      </c>
      <c r="AG71" s="104">
        <v>43</v>
      </c>
      <c r="AH71" s="105">
        <v>27</v>
      </c>
      <c r="AI71" s="151">
        <v>16</v>
      </c>
      <c r="AJ71" s="107">
        <v>21</v>
      </c>
      <c r="AK71" s="108">
        <v>15</v>
      </c>
      <c r="AL71" s="108">
        <v>6</v>
      </c>
      <c r="AM71" s="109">
        <v>1</v>
      </c>
      <c r="AN71" s="104">
        <v>0</v>
      </c>
      <c r="AO71" s="106">
        <v>0</v>
      </c>
      <c r="AP71" s="118">
        <v>47</v>
      </c>
      <c r="AQ71" s="105">
        <v>24</v>
      </c>
      <c r="AR71" s="151">
        <v>23</v>
      </c>
      <c r="AS71" s="107">
        <v>22</v>
      </c>
      <c r="AT71" s="108">
        <v>15</v>
      </c>
      <c r="AU71" s="108">
        <v>2</v>
      </c>
      <c r="AV71" s="109">
        <v>7</v>
      </c>
      <c r="AW71" s="104">
        <v>0</v>
      </c>
      <c r="AX71" s="106">
        <v>1</v>
      </c>
      <c r="AY71" s="118">
        <v>-6</v>
      </c>
    </row>
    <row r="72" spans="1:51" s="157" customFormat="1" x14ac:dyDescent="0.15">
      <c r="A72">
        <v>6</v>
      </c>
      <c r="B72">
        <v>446</v>
      </c>
      <c r="C72" s="152" t="s">
        <v>99</v>
      </c>
      <c r="D72" s="24"/>
      <c r="E72" s="149">
        <v>202.23</v>
      </c>
      <c r="F72" s="150">
        <v>3794</v>
      </c>
      <c r="G72" s="103">
        <v>9840</v>
      </c>
      <c r="H72" s="103">
        <v>4627</v>
      </c>
      <c r="I72" s="103">
        <v>5213</v>
      </c>
      <c r="J72" s="104">
        <v>-33</v>
      </c>
      <c r="K72" s="105">
        <v>-20</v>
      </c>
      <c r="L72" s="106">
        <v>-13</v>
      </c>
      <c r="M72" s="104">
        <v>-17</v>
      </c>
      <c r="N72" s="105">
        <v>-9</v>
      </c>
      <c r="O72" s="151">
        <v>-8</v>
      </c>
      <c r="P72" s="104">
        <v>5</v>
      </c>
      <c r="Q72" s="105">
        <v>5</v>
      </c>
      <c r="R72" s="106">
        <v>0</v>
      </c>
      <c r="S72" s="107">
        <v>5</v>
      </c>
      <c r="T72" s="108">
        <v>0</v>
      </c>
      <c r="U72" s="108">
        <v>0</v>
      </c>
      <c r="V72" s="109">
        <v>0</v>
      </c>
      <c r="W72" s="104">
        <v>22</v>
      </c>
      <c r="X72" s="105">
        <v>14</v>
      </c>
      <c r="Y72" s="106">
        <v>8</v>
      </c>
      <c r="Z72" s="107">
        <v>14</v>
      </c>
      <c r="AA72" s="108">
        <v>8</v>
      </c>
      <c r="AB72" s="108">
        <v>0</v>
      </c>
      <c r="AC72" s="109">
        <v>0</v>
      </c>
      <c r="AD72" s="104">
        <v>-16</v>
      </c>
      <c r="AE72" s="105">
        <v>-11</v>
      </c>
      <c r="AF72" s="106">
        <v>-5</v>
      </c>
      <c r="AG72" s="104">
        <v>11</v>
      </c>
      <c r="AH72" s="105">
        <v>6</v>
      </c>
      <c r="AI72" s="151">
        <v>5</v>
      </c>
      <c r="AJ72" s="107">
        <v>6</v>
      </c>
      <c r="AK72" s="108">
        <v>5</v>
      </c>
      <c r="AL72" s="108">
        <v>0</v>
      </c>
      <c r="AM72" s="109">
        <v>0</v>
      </c>
      <c r="AN72" s="104">
        <v>0</v>
      </c>
      <c r="AO72" s="106">
        <v>0</v>
      </c>
      <c r="AP72" s="118">
        <v>27</v>
      </c>
      <c r="AQ72" s="105">
        <v>17</v>
      </c>
      <c r="AR72" s="151">
        <v>10</v>
      </c>
      <c r="AS72" s="107">
        <v>14</v>
      </c>
      <c r="AT72" s="108">
        <v>7</v>
      </c>
      <c r="AU72" s="108">
        <v>3</v>
      </c>
      <c r="AV72" s="109">
        <v>3</v>
      </c>
      <c r="AW72" s="104">
        <v>0</v>
      </c>
      <c r="AX72" s="106">
        <v>0</v>
      </c>
      <c r="AY72" s="118">
        <v>-11</v>
      </c>
    </row>
    <row r="73" spans="1:51" x14ac:dyDescent="0.15">
      <c r="A73" s="157"/>
      <c r="B73" s="157"/>
      <c r="C73" s="120" t="s">
        <v>100</v>
      </c>
      <c r="D73" s="78"/>
      <c r="E73" s="159">
        <v>22.61</v>
      </c>
      <c r="F73" s="80">
        <v>13165</v>
      </c>
      <c r="G73" s="82">
        <v>33042</v>
      </c>
      <c r="H73" s="82">
        <v>16054</v>
      </c>
      <c r="I73" s="82">
        <v>16988</v>
      </c>
      <c r="J73" s="121">
        <v>10</v>
      </c>
      <c r="K73" s="84">
        <v>10</v>
      </c>
      <c r="L73" s="85">
        <v>0</v>
      </c>
      <c r="M73" s="121">
        <v>-19</v>
      </c>
      <c r="N73" s="84">
        <v>-13</v>
      </c>
      <c r="O73" s="160">
        <v>-6</v>
      </c>
      <c r="P73" s="121">
        <v>14</v>
      </c>
      <c r="Q73" s="84">
        <v>6</v>
      </c>
      <c r="R73" s="85">
        <v>8</v>
      </c>
      <c r="S73" s="121">
        <v>6</v>
      </c>
      <c r="T73" s="84">
        <v>8</v>
      </c>
      <c r="U73" s="84">
        <v>0</v>
      </c>
      <c r="V73" s="85">
        <v>0</v>
      </c>
      <c r="W73" s="121">
        <v>33</v>
      </c>
      <c r="X73" s="84">
        <v>19</v>
      </c>
      <c r="Y73" s="85">
        <v>14</v>
      </c>
      <c r="Z73" s="121">
        <v>19</v>
      </c>
      <c r="AA73" s="84">
        <v>14</v>
      </c>
      <c r="AB73" s="84">
        <v>0</v>
      </c>
      <c r="AC73" s="85">
        <v>0</v>
      </c>
      <c r="AD73" s="121">
        <v>29</v>
      </c>
      <c r="AE73" s="84">
        <v>23</v>
      </c>
      <c r="AF73" s="85">
        <v>6</v>
      </c>
      <c r="AG73" s="121">
        <v>104</v>
      </c>
      <c r="AH73" s="84">
        <v>57</v>
      </c>
      <c r="AI73" s="160">
        <v>47</v>
      </c>
      <c r="AJ73" s="121">
        <v>43</v>
      </c>
      <c r="AK73" s="84">
        <v>37</v>
      </c>
      <c r="AL73" s="84">
        <v>11</v>
      </c>
      <c r="AM73" s="85">
        <v>9</v>
      </c>
      <c r="AN73" s="121">
        <v>3</v>
      </c>
      <c r="AO73" s="85">
        <v>1</v>
      </c>
      <c r="AP73" s="98">
        <v>75</v>
      </c>
      <c r="AQ73" s="84">
        <v>34</v>
      </c>
      <c r="AR73" s="160">
        <v>41</v>
      </c>
      <c r="AS73" s="121">
        <v>30</v>
      </c>
      <c r="AT73" s="84">
        <v>37</v>
      </c>
      <c r="AU73" s="84">
        <v>2</v>
      </c>
      <c r="AV73" s="85">
        <v>2</v>
      </c>
      <c r="AW73" s="121">
        <v>2</v>
      </c>
      <c r="AX73" s="85">
        <v>2</v>
      </c>
      <c r="AY73" s="98">
        <v>22</v>
      </c>
    </row>
    <row r="74" spans="1:51" s="157" customFormat="1" x14ac:dyDescent="0.15">
      <c r="A74">
        <v>7</v>
      </c>
      <c r="B74">
        <v>464</v>
      </c>
      <c r="C74" s="152" t="s">
        <v>101</v>
      </c>
      <c r="D74" s="24" t="s">
        <v>51</v>
      </c>
      <c r="E74" s="149">
        <v>22.61</v>
      </c>
      <c r="F74" s="150">
        <v>13165</v>
      </c>
      <c r="G74" s="103">
        <v>33042</v>
      </c>
      <c r="H74" s="103">
        <v>16054</v>
      </c>
      <c r="I74" s="103">
        <v>16988</v>
      </c>
      <c r="J74" s="104">
        <v>10</v>
      </c>
      <c r="K74" s="105">
        <v>10</v>
      </c>
      <c r="L74" s="106">
        <v>0</v>
      </c>
      <c r="M74" s="104">
        <v>-19</v>
      </c>
      <c r="N74" s="105">
        <v>-13</v>
      </c>
      <c r="O74" s="151">
        <v>-6</v>
      </c>
      <c r="P74" s="104">
        <v>14</v>
      </c>
      <c r="Q74" s="105">
        <v>6</v>
      </c>
      <c r="R74" s="106">
        <v>8</v>
      </c>
      <c r="S74" s="107">
        <v>6</v>
      </c>
      <c r="T74" s="108">
        <v>8</v>
      </c>
      <c r="U74" s="108">
        <v>0</v>
      </c>
      <c r="V74" s="109">
        <v>0</v>
      </c>
      <c r="W74" s="104">
        <v>33</v>
      </c>
      <c r="X74" s="105">
        <v>19</v>
      </c>
      <c r="Y74" s="106">
        <v>14</v>
      </c>
      <c r="Z74" s="107">
        <v>19</v>
      </c>
      <c r="AA74" s="108">
        <v>14</v>
      </c>
      <c r="AB74" s="108">
        <v>0</v>
      </c>
      <c r="AC74" s="109">
        <v>0</v>
      </c>
      <c r="AD74" s="104">
        <v>29</v>
      </c>
      <c r="AE74" s="105">
        <v>23</v>
      </c>
      <c r="AF74" s="106">
        <v>6</v>
      </c>
      <c r="AG74" s="104">
        <v>104</v>
      </c>
      <c r="AH74" s="105">
        <v>57</v>
      </c>
      <c r="AI74" s="151">
        <v>47</v>
      </c>
      <c r="AJ74" s="107">
        <v>43</v>
      </c>
      <c r="AK74" s="108">
        <v>37</v>
      </c>
      <c r="AL74" s="108">
        <v>11</v>
      </c>
      <c r="AM74" s="109">
        <v>9</v>
      </c>
      <c r="AN74" s="104">
        <v>3</v>
      </c>
      <c r="AO74" s="106">
        <v>1</v>
      </c>
      <c r="AP74" s="118">
        <v>75</v>
      </c>
      <c r="AQ74" s="105">
        <v>34</v>
      </c>
      <c r="AR74" s="151">
        <v>41</v>
      </c>
      <c r="AS74" s="107">
        <v>30</v>
      </c>
      <c r="AT74" s="108">
        <v>37</v>
      </c>
      <c r="AU74" s="108">
        <v>2</v>
      </c>
      <c r="AV74" s="109">
        <v>2</v>
      </c>
      <c r="AW74" s="104">
        <v>2</v>
      </c>
      <c r="AX74" s="106">
        <v>2</v>
      </c>
      <c r="AY74" s="118">
        <v>22</v>
      </c>
    </row>
    <row r="75" spans="1:51" x14ac:dyDescent="0.15">
      <c r="A75" s="157"/>
      <c r="B75" s="157"/>
      <c r="C75" s="120" t="s">
        <v>102</v>
      </c>
      <c r="D75" s="78"/>
      <c r="E75" s="159">
        <v>150.26</v>
      </c>
      <c r="F75" s="80">
        <v>5481</v>
      </c>
      <c r="G75" s="82">
        <v>13134</v>
      </c>
      <c r="H75" s="82">
        <v>6348</v>
      </c>
      <c r="I75" s="82">
        <v>6786</v>
      </c>
      <c r="J75" s="121">
        <v>-56</v>
      </c>
      <c r="K75" s="84">
        <v>-27</v>
      </c>
      <c r="L75" s="85">
        <v>-29</v>
      </c>
      <c r="M75" s="121">
        <v>-22</v>
      </c>
      <c r="N75" s="84">
        <v>-9</v>
      </c>
      <c r="O75" s="160">
        <v>-13</v>
      </c>
      <c r="P75" s="121">
        <v>2</v>
      </c>
      <c r="Q75" s="84">
        <v>0</v>
      </c>
      <c r="R75" s="85">
        <v>2</v>
      </c>
      <c r="S75" s="121">
        <v>0</v>
      </c>
      <c r="T75" s="84">
        <v>2</v>
      </c>
      <c r="U75" s="84">
        <v>0</v>
      </c>
      <c r="V75" s="85">
        <v>0</v>
      </c>
      <c r="W75" s="121">
        <v>24</v>
      </c>
      <c r="X75" s="84">
        <v>9</v>
      </c>
      <c r="Y75" s="85">
        <v>15</v>
      </c>
      <c r="Z75" s="121">
        <v>9</v>
      </c>
      <c r="AA75" s="84">
        <v>15</v>
      </c>
      <c r="AB75" s="84">
        <v>0</v>
      </c>
      <c r="AC75" s="85">
        <v>0</v>
      </c>
      <c r="AD75" s="121">
        <v>-34</v>
      </c>
      <c r="AE75" s="84">
        <v>-18</v>
      </c>
      <c r="AF75" s="85">
        <v>-16</v>
      </c>
      <c r="AG75" s="121">
        <v>15</v>
      </c>
      <c r="AH75" s="84">
        <v>9</v>
      </c>
      <c r="AI75" s="160">
        <v>6</v>
      </c>
      <c r="AJ75" s="121">
        <v>7</v>
      </c>
      <c r="AK75" s="84">
        <v>6</v>
      </c>
      <c r="AL75" s="84">
        <v>2</v>
      </c>
      <c r="AM75" s="85">
        <v>0</v>
      </c>
      <c r="AN75" s="121">
        <v>0</v>
      </c>
      <c r="AO75" s="85">
        <v>0</v>
      </c>
      <c r="AP75" s="98">
        <v>49</v>
      </c>
      <c r="AQ75" s="84">
        <v>27</v>
      </c>
      <c r="AR75" s="160">
        <v>22</v>
      </c>
      <c r="AS75" s="121">
        <v>15</v>
      </c>
      <c r="AT75" s="84">
        <v>16</v>
      </c>
      <c r="AU75" s="84">
        <v>12</v>
      </c>
      <c r="AV75" s="85">
        <v>6</v>
      </c>
      <c r="AW75" s="121">
        <v>0</v>
      </c>
      <c r="AX75" s="85">
        <v>0</v>
      </c>
      <c r="AY75" s="98">
        <v>-20</v>
      </c>
    </row>
    <row r="76" spans="1:51" s="157" customFormat="1" x14ac:dyDescent="0.15">
      <c r="A76">
        <v>7</v>
      </c>
      <c r="B76">
        <v>481</v>
      </c>
      <c r="C76" s="156" t="s">
        <v>103</v>
      </c>
      <c r="D76" s="24"/>
      <c r="E76" s="149">
        <v>150.26</v>
      </c>
      <c r="F76" s="150">
        <v>5481</v>
      </c>
      <c r="G76" s="103">
        <v>13134</v>
      </c>
      <c r="H76" s="103">
        <v>6348</v>
      </c>
      <c r="I76" s="103">
        <v>6786</v>
      </c>
      <c r="J76" s="104">
        <v>-56</v>
      </c>
      <c r="K76" s="105">
        <v>-27</v>
      </c>
      <c r="L76" s="106">
        <v>-29</v>
      </c>
      <c r="M76" s="104">
        <v>-22</v>
      </c>
      <c r="N76" s="105">
        <v>-9</v>
      </c>
      <c r="O76" s="151">
        <v>-13</v>
      </c>
      <c r="P76" s="104">
        <v>2</v>
      </c>
      <c r="Q76" s="105">
        <v>0</v>
      </c>
      <c r="R76" s="106">
        <v>2</v>
      </c>
      <c r="S76" s="107">
        <v>0</v>
      </c>
      <c r="T76" s="108">
        <v>2</v>
      </c>
      <c r="U76" s="108">
        <v>0</v>
      </c>
      <c r="V76" s="109">
        <v>0</v>
      </c>
      <c r="W76" s="104">
        <v>24</v>
      </c>
      <c r="X76" s="105">
        <v>9</v>
      </c>
      <c r="Y76" s="106">
        <v>15</v>
      </c>
      <c r="Z76" s="107">
        <v>9</v>
      </c>
      <c r="AA76" s="108">
        <v>15</v>
      </c>
      <c r="AB76" s="108">
        <v>0</v>
      </c>
      <c r="AC76" s="109">
        <v>0</v>
      </c>
      <c r="AD76" s="104">
        <v>-34</v>
      </c>
      <c r="AE76" s="105">
        <v>-18</v>
      </c>
      <c r="AF76" s="106">
        <v>-16</v>
      </c>
      <c r="AG76" s="104">
        <v>15</v>
      </c>
      <c r="AH76" s="105">
        <v>9</v>
      </c>
      <c r="AI76" s="151">
        <v>6</v>
      </c>
      <c r="AJ76" s="107">
        <v>7</v>
      </c>
      <c r="AK76" s="108">
        <v>6</v>
      </c>
      <c r="AL76" s="108">
        <v>2</v>
      </c>
      <c r="AM76" s="109">
        <v>0</v>
      </c>
      <c r="AN76" s="104">
        <v>0</v>
      </c>
      <c r="AO76" s="106">
        <v>0</v>
      </c>
      <c r="AP76" s="118">
        <v>49</v>
      </c>
      <c r="AQ76" s="105">
        <v>27</v>
      </c>
      <c r="AR76" s="151">
        <v>22</v>
      </c>
      <c r="AS76" s="107">
        <v>15</v>
      </c>
      <c r="AT76" s="108">
        <v>16</v>
      </c>
      <c r="AU76" s="108">
        <v>12</v>
      </c>
      <c r="AV76" s="109">
        <v>6</v>
      </c>
      <c r="AW76" s="104">
        <v>0</v>
      </c>
      <c r="AX76" s="106">
        <v>0</v>
      </c>
      <c r="AY76" s="118">
        <v>-20</v>
      </c>
    </row>
    <row r="77" spans="1:51" x14ac:dyDescent="0.15">
      <c r="A77" s="157"/>
      <c r="B77" s="157"/>
      <c r="C77" s="120" t="s">
        <v>104</v>
      </c>
      <c r="D77" s="78"/>
      <c r="E77" s="159">
        <v>307.44</v>
      </c>
      <c r="F77" s="80">
        <v>5861</v>
      </c>
      <c r="G77" s="82">
        <v>14644</v>
      </c>
      <c r="H77" s="82">
        <v>6998</v>
      </c>
      <c r="I77" s="82">
        <v>7646</v>
      </c>
      <c r="J77" s="121">
        <v>-43</v>
      </c>
      <c r="K77" s="84">
        <v>-23</v>
      </c>
      <c r="L77" s="85">
        <v>-20</v>
      </c>
      <c r="M77" s="121">
        <v>-19</v>
      </c>
      <c r="N77" s="84">
        <v>-13</v>
      </c>
      <c r="O77" s="160">
        <v>-6</v>
      </c>
      <c r="P77" s="121">
        <v>8</v>
      </c>
      <c r="Q77" s="84">
        <v>4</v>
      </c>
      <c r="R77" s="85">
        <v>4</v>
      </c>
      <c r="S77" s="121">
        <v>4</v>
      </c>
      <c r="T77" s="84">
        <v>4</v>
      </c>
      <c r="U77" s="84">
        <v>0</v>
      </c>
      <c r="V77" s="85">
        <v>0</v>
      </c>
      <c r="W77" s="121">
        <v>27</v>
      </c>
      <c r="X77" s="84">
        <v>17</v>
      </c>
      <c r="Y77" s="85">
        <v>10</v>
      </c>
      <c r="Z77" s="121">
        <v>17</v>
      </c>
      <c r="AA77" s="84">
        <v>10</v>
      </c>
      <c r="AB77" s="84">
        <v>0</v>
      </c>
      <c r="AC77" s="85">
        <v>0</v>
      </c>
      <c r="AD77" s="121">
        <v>-24</v>
      </c>
      <c r="AE77" s="84">
        <v>-10</v>
      </c>
      <c r="AF77" s="85">
        <v>-14</v>
      </c>
      <c r="AG77" s="121">
        <v>10</v>
      </c>
      <c r="AH77" s="84">
        <v>7</v>
      </c>
      <c r="AI77" s="160">
        <v>3</v>
      </c>
      <c r="AJ77" s="121">
        <v>5</v>
      </c>
      <c r="AK77" s="84">
        <v>3</v>
      </c>
      <c r="AL77" s="84">
        <v>2</v>
      </c>
      <c r="AM77" s="85">
        <v>0</v>
      </c>
      <c r="AN77" s="121">
        <v>0</v>
      </c>
      <c r="AO77" s="85">
        <v>0</v>
      </c>
      <c r="AP77" s="98">
        <v>34</v>
      </c>
      <c r="AQ77" s="84">
        <v>17</v>
      </c>
      <c r="AR77" s="160">
        <v>17</v>
      </c>
      <c r="AS77" s="121">
        <v>15</v>
      </c>
      <c r="AT77" s="84">
        <v>15</v>
      </c>
      <c r="AU77" s="84">
        <v>2</v>
      </c>
      <c r="AV77" s="85">
        <v>2</v>
      </c>
      <c r="AW77" s="121">
        <v>0</v>
      </c>
      <c r="AX77" s="85">
        <v>0</v>
      </c>
      <c r="AY77" s="98">
        <v>-17</v>
      </c>
    </row>
    <row r="78" spans="1:51" s="157" customFormat="1" x14ac:dyDescent="0.15">
      <c r="A78">
        <v>7</v>
      </c>
      <c r="B78">
        <v>501</v>
      </c>
      <c r="C78" s="152" t="s">
        <v>105</v>
      </c>
      <c r="D78" s="24"/>
      <c r="E78" s="149">
        <v>307.44</v>
      </c>
      <c r="F78" s="150">
        <v>5861</v>
      </c>
      <c r="G78" s="103">
        <v>14644</v>
      </c>
      <c r="H78" s="103">
        <v>6998</v>
      </c>
      <c r="I78" s="103">
        <v>7646</v>
      </c>
      <c r="J78" s="104">
        <v>-43</v>
      </c>
      <c r="K78" s="105">
        <v>-23</v>
      </c>
      <c r="L78" s="106">
        <v>-20</v>
      </c>
      <c r="M78" s="104">
        <v>-19</v>
      </c>
      <c r="N78" s="105">
        <v>-13</v>
      </c>
      <c r="O78" s="151">
        <v>-6</v>
      </c>
      <c r="P78" s="104">
        <v>8</v>
      </c>
      <c r="Q78" s="105">
        <v>4</v>
      </c>
      <c r="R78" s="106">
        <v>4</v>
      </c>
      <c r="S78" s="107">
        <v>4</v>
      </c>
      <c r="T78" s="108">
        <v>4</v>
      </c>
      <c r="U78" s="108">
        <v>0</v>
      </c>
      <c r="V78" s="109">
        <v>0</v>
      </c>
      <c r="W78" s="104">
        <v>27</v>
      </c>
      <c r="X78" s="105">
        <v>17</v>
      </c>
      <c r="Y78" s="106">
        <v>10</v>
      </c>
      <c r="Z78" s="107">
        <v>17</v>
      </c>
      <c r="AA78" s="108">
        <v>10</v>
      </c>
      <c r="AB78" s="108">
        <v>0</v>
      </c>
      <c r="AC78" s="109">
        <v>0</v>
      </c>
      <c r="AD78" s="104">
        <v>-24</v>
      </c>
      <c r="AE78" s="105">
        <v>-10</v>
      </c>
      <c r="AF78" s="106">
        <v>-14</v>
      </c>
      <c r="AG78" s="104">
        <v>10</v>
      </c>
      <c r="AH78" s="105">
        <v>7</v>
      </c>
      <c r="AI78" s="151">
        <v>3</v>
      </c>
      <c r="AJ78" s="107">
        <v>5</v>
      </c>
      <c r="AK78" s="108">
        <v>3</v>
      </c>
      <c r="AL78" s="108">
        <v>2</v>
      </c>
      <c r="AM78" s="109">
        <v>0</v>
      </c>
      <c r="AN78" s="104">
        <v>0</v>
      </c>
      <c r="AO78" s="106">
        <v>0</v>
      </c>
      <c r="AP78" s="118">
        <v>34</v>
      </c>
      <c r="AQ78" s="105">
        <v>17</v>
      </c>
      <c r="AR78" s="151">
        <v>17</v>
      </c>
      <c r="AS78" s="107">
        <v>15</v>
      </c>
      <c r="AT78" s="108">
        <v>15</v>
      </c>
      <c r="AU78" s="108">
        <v>2</v>
      </c>
      <c r="AV78" s="109">
        <v>2</v>
      </c>
      <c r="AW78" s="104">
        <v>0</v>
      </c>
      <c r="AX78" s="106">
        <v>0</v>
      </c>
      <c r="AY78" s="118">
        <v>-17</v>
      </c>
    </row>
    <row r="79" spans="1:51" x14ac:dyDescent="0.15">
      <c r="A79" s="157"/>
      <c r="B79" s="157"/>
      <c r="C79" s="120" t="s">
        <v>106</v>
      </c>
      <c r="D79" s="78"/>
      <c r="E79" s="159">
        <v>609.78</v>
      </c>
      <c r="F79" s="120">
        <v>10674</v>
      </c>
      <c r="G79" s="82">
        <v>27046</v>
      </c>
      <c r="H79" s="82">
        <v>12844</v>
      </c>
      <c r="I79" s="82">
        <v>14202</v>
      </c>
      <c r="J79" s="121">
        <v>-49</v>
      </c>
      <c r="K79" s="84">
        <v>-33</v>
      </c>
      <c r="L79" s="85">
        <v>-16</v>
      </c>
      <c r="M79" s="121">
        <v>-45</v>
      </c>
      <c r="N79" s="84">
        <v>-24</v>
      </c>
      <c r="O79" s="160">
        <v>-21</v>
      </c>
      <c r="P79" s="121">
        <v>6</v>
      </c>
      <c r="Q79" s="84">
        <v>2</v>
      </c>
      <c r="R79" s="85">
        <v>4</v>
      </c>
      <c r="S79" s="121">
        <v>2</v>
      </c>
      <c r="T79" s="84">
        <v>4</v>
      </c>
      <c r="U79" s="84">
        <v>0</v>
      </c>
      <c r="V79" s="85">
        <v>0</v>
      </c>
      <c r="W79" s="121">
        <v>51</v>
      </c>
      <c r="X79" s="84">
        <v>26</v>
      </c>
      <c r="Y79" s="85">
        <v>25</v>
      </c>
      <c r="Z79" s="121">
        <v>26</v>
      </c>
      <c r="AA79" s="84">
        <v>25</v>
      </c>
      <c r="AB79" s="84">
        <v>0</v>
      </c>
      <c r="AC79" s="85">
        <v>0</v>
      </c>
      <c r="AD79" s="121">
        <v>-4</v>
      </c>
      <c r="AE79" s="84">
        <v>-9</v>
      </c>
      <c r="AF79" s="85">
        <v>5</v>
      </c>
      <c r="AG79" s="121">
        <v>29</v>
      </c>
      <c r="AH79" s="84">
        <v>11</v>
      </c>
      <c r="AI79" s="160">
        <v>18</v>
      </c>
      <c r="AJ79" s="121">
        <v>8</v>
      </c>
      <c r="AK79" s="84">
        <v>16</v>
      </c>
      <c r="AL79" s="84">
        <v>3</v>
      </c>
      <c r="AM79" s="85">
        <v>2</v>
      </c>
      <c r="AN79" s="121">
        <v>0</v>
      </c>
      <c r="AO79" s="85">
        <v>0</v>
      </c>
      <c r="AP79" s="98">
        <v>33</v>
      </c>
      <c r="AQ79" s="84">
        <v>20</v>
      </c>
      <c r="AR79" s="160">
        <v>13</v>
      </c>
      <c r="AS79" s="121">
        <v>16</v>
      </c>
      <c r="AT79" s="84">
        <v>4</v>
      </c>
      <c r="AU79" s="84">
        <v>3</v>
      </c>
      <c r="AV79" s="85">
        <v>8</v>
      </c>
      <c r="AW79" s="121">
        <v>1</v>
      </c>
      <c r="AX79" s="85">
        <v>1</v>
      </c>
      <c r="AY79" s="98">
        <v>-10</v>
      </c>
    </row>
    <row r="80" spans="1:51" x14ac:dyDescent="0.15">
      <c r="A80">
        <v>8</v>
      </c>
      <c r="B80">
        <v>585</v>
      </c>
      <c r="C80" s="152" t="s">
        <v>107</v>
      </c>
      <c r="D80" s="24"/>
      <c r="E80" s="149">
        <v>368.77</v>
      </c>
      <c r="F80" s="161">
        <v>5814</v>
      </c>
      <c r="G80" s="103">
        <v>14680</v>
      </c>
      <c r="H80" s="103">
        <v>6960</v>
      </c>
      <c r="I80" s="103">
        <v>7720</v>
      </c>
      <c r="J80" s="104">
        <v>-31</v>
      </c>
      <c r="K80" s="105">
        <v>-22</v>
      </c>
      <c r="L80" s="106">
        <v>-9</v>
      </c>
      <c r="M80" s="104">
        <v>-28</v>
      </c>
      <c r="N80" s="105">
        <v>-16</v>
      </c>
      <c r="O80" s="151">
        <v>-12</v>
      </c>
      <c r="P80" s="104">
        <v>4</v>
      </c>
      <c r="Q80" s="105">
        <v>1</v>
      </c>
      <c r="R80" s="106">
        <v>3</v>
      </c>
      <c r="S80" s="107">
        <v>1</v>
      </c>
      <c r="T80" s="108">
        <v>3</v>
      </c>
      <c r="U80" s="108">
        <v>0</v>
      </c>
      <c r="V80" s="109">
        <v>0</v>
      </c>
      <c r="W80" s="104">
        <v>32</v>
      </c>
      <c r="X80" s="105">
        <v>17</v>
      </c>
      <c r="Y80" s="106">
        <v>15</v>
      </c>
      <c r="Z80" s="107">
        <v>17</v>
      </c>
      <c r="AA80" s="108">
        <v>15</v>
      </c>
      <c r="AB80" s="108">
        <v>0</v>
      </c>
      <c r="AC80" s="109">
        <v>0</v>
      </c>
      <c r="AD80" s="104">
        <v>-3</v>
      </c>
      <c r="AE80" s="105">
        <v>-6</v>
      </c>
      <c r="AF80" s="106">
        <v>3</v>
      </c>
      <c r="AG80" s="104">
        <v>10</v>
      </c>
      <c r="AH80" s="105">
        <v>2</v>
      </c>
      <c r="AI80" s="151">
        <v>8</v>
      </c>
      <c r="AJ80" s="107">
        <v>2</v>
      </c>
      <c r="AK80" s="108">
        <v>6</v>
      </c>
      <c r="AL80" s="108">
        <v>0</v>
      </c>
      <c r="AM80" s="109">
        <v>2</v>
      </c>
      <c r="AN80" s="104">
        <v>0</v>
      </c>
      <c r="AO80" s="106">
        <v>0</v>
      </c>
      <c r="AP80" s="118">
        <v>13</v>
      </c>
      <c r="AQ80" s="105">
        <v>8</v>
      </c>
      <c r="AR80" s="151">
        <v>5</v>
      </c>
      <c r="AS80" s="107">
        <v>7</v>
      </c>
      <c r="AT80" s="108">
        <v>2</v>
      </c>
      <c r="AU80" s="108">
        <v>1</v>
      </c>
      <c r="AV80" s="109">
        <v>3</v>
      </c>
      <c r="AW80" s="104">
        <v>0</v>
      </c>
      <c r="AX80" s="106">
        <v>0</v>
      </c>
      <c r="AY80" s="118">
        <v>-7</v>
      </c>
    </row>
    <row r="81" spans="1:51" ht="13.5" customHeight="1" x14ac:dyDescent="0.15">
      <c r="A81">
        <v>8</v>
      </c>
      <c r="B81" s="162">
        <v>586</v>
      </c>
      <c r="C81" s="163" t="s">
        <v>108</v>
      </c>
      <c r="D81" s="164"/>
      <c r="E81" s="165">
        <v>241.01</v>
      </c>
      <c r="F81" s="166">
        <v>4860</v>
      </c>
      <c r="G81" s="167">
        <v>12366</v>
      </c>
      <c r="H81" s="167">
        <v>5884</v>
      </c>
      <c r="I81" s="167">
        <v>6482</v>
      </c>
      <c r="J81" s="168">
        <v>-18</v>
      </c>
      <c r="K81" s="169">
        <v>-11</v>
      </c>
      <c r="L81" s="170">
        <v>-7</v>
      </c>
      <c r="M81" s="168">
        <v>-17</v>
      </c>
      <c r="N81" s="169">
        <v>-8</v>
      </c>
      <c r="O81" s="171">
        <v>-9</v>
      </c>
      <c r="P81" s="168">
        <v>2</v>
      </c>
      <c r="Q81" s="169">
        <v>1</v>
      </c>
      <c r="R81" s="170">
        <v>1</v>
      </c>
      <c r="S81" s="172">
        <v>1</v>
      </c>
      <c r="T81" s="173">
        <v>1</v>
      </c>
      <c r="U81" s="173">
        <v>0</v>
      </c>
      <c r="V81" s="174">
        <v>0</v>
      </c>
      <c r="W81" s="168">
        <v>19</v>
      </c>
      <c r="X81" s="169">
        <v>9</v>
      </c>
      <c r="Y81" s="170">
        <v>10</v>
      </c>
      <c r="Z81" s="172">
        <v>9</v>
      </c>
      <c r="AA81" s="173">
        <v>10</v>
      </c>
      <c r="AB81" s="173">
        <v>0</v>
      </c>
      <c r="AC81" s="174">
        <v>0</v>
      </c>
      <c r="AD81" s="168">
        <v>-1</v>
      </c>
      <c r="AE81" s="169">
        <v>-3</v>
      </c>
      <c r="AF81" s="170">
        <v>2</v>
      </c>
      <c r="AG81" s="168">
        <v>19</v>
      </c>
      <c r="AH81" s="169">
        <v>9</v>
      </c>
      <c r="AI81" s="171">
        <v>10</v>
      </c>
      <c r="AJ81" s="172">
        <v>6</v>
      </c>
      <c r="AK81" s="173">
        <v>10</v>
      </c>
      <c r="AL81" s="173">
        <v>3</v>
      </c>
      <c r="AM81" s="174">
        <v>0</v>
      </c>
      <c r="AN81" s="168">
        <v>0</v>
      </c>
      <c r="AO81" s="170">
        <v>0</v>
      </c>
      <c r="AP81" s="175">
        <v>20</v>
      </c>
      <c r="AQ81" s="169">
        <v>12</v>
      </c>
      <c r="AR81" s="171">
        <v>8</v>
      </c>
      <c r="AS81" s="172">
        <v>9</v>
      </c>
      <c r="AT81" s="173">
        <v>2</v>
      </c>
      <c r="AU81" s="173">
        <v>2</v>
      </c>
      <c r="AV81" s="174">
        <v>5</v>
      </c>
      <c r="AW81" s="168">
        <v>1</v>
      </c>
      <c r="AX81" s="170">
        <v>1</v>
      </c>
      <c r="AY81" s="175">
        <v>-3</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248</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249</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170</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7"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337E-3CD2-4CE3-94CD-1E71D9F48924}">
  <sheetPr codeName="Sheet1">
    <pageSetUpPr fitToPage="1"/>
  </sheetPr>
  <dimension ref="A1:AY106"/>
  <sheetViews>
    <sheetView view="pageBreakPreview" zoomScaleNormal="100" zoomScaleSheetLayoutView="100" workbookViewId="0">
      <pane xSplit="5" ySplit="7" topLeftCell="F74" activePane="bottomRight" state="frozen"/>
      <selection pane="topRight" activeCell="F1" sqref="F1"/>
      <selection pane="bottomLeft" activeCell="A8" sqref="A8"/>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244</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245</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8400.9500000000007</v>
      </c>
      <c r="F8" s="80">
        <v>2443249</v>
      </c>
      <c r="G8" s="81">
        <v>5354742</v>
      </c>
      <c r="H8" s="81">
        <v>2542705</v>
      </c>
      <c r="I8" s="82">
        <v>2812037</v>
      </c>
      <c r="J8" s="83">
        <v>-4365</v>
      </c>
      <c r="K8" s="84">
        <v>-2139</v>
      </c>
      <c r="L8" s="85">
        <v>-2226</v>
      </c>
      <c r="M8" s="83">
        <v>-3634</v>
      </c>
      <c r="N8" s="84">
        <v>-1897</v>
      </c>
      <c r="O8" s="85">
        <v>-1737</v>
      </c>
      <c r="P8" s="83">
        <v>2330</v>
      </c>
      <c r="Q8" s="84">
        <v>1169</v>
      </c>
      <c r="R8" s="85">
        <v>1161</v>
      </c>
      <c r="S8" s="86">
        <v>1138</v>
      </c>
      <c r="T8" s="87">
        <v>1141</v>
      </c>
      <c r="U8" s="87">
        <v>31</v>
      </c>
      <c r="V8" s="88">
        <v>20</v>
      </c>
      <c r="W8" s="83">
        <v>5964</v>
      </c>
      <c r="X8" s="84">
        <v>3066</v>
      </c>
      <c r="Y8" s="85">
        <v>2898</v>
      </c>
      <c r="Z8" s="86">
        <v>3027</v>
      </c>
      <c r="AA8" s="87">
        <v>2864</v>
      </c>
      <c r="AB8" s="87">
        <v>39</v>
      </c>
      <c r="AC8" s="88">
        <v>34</v>
      </c>
      <c r="AD8" s="89">
        <v>-731</v>
      </c>
      <c r="AE8" s="90">
        <v>-242</v>
      </c>
      <c r="AF8" s="91">
        <v>-489</v>
      </c>
      <c r="AG8" s="89">
        <v>15266</v>
      </c>
      <c r="AH8" s="90">
        <v>7891</v>
      </c>
      <c r="AI8" s="92">
        <v>7375</v>
      </c>
      <c r="AJ8" s="93">
        <v>6586</v>
      </c>
      <c r="AK8" s="94">
        <v>6337</v>
      </c>
      <c r="AL8" s="94">
        <v>1181</v>
      </c>
      <c r="AM8" s="95">
        <v>950</v>
      </c>
      <c r="AN8" s="96">
        <v>124</v>
      </c>
      <c r="AO8" s="91">
        <v>88</v>
      </c>
      <c r="AP8" s="97">
        <v>15997</v>
      </c>
      <c r="AQ8" s="90">
        <v>8133</v>
      </c>
      <c r="AR8" s="92">
        <v>7864</v>
      </c>
      <c r="AS8" s="93">
        <v>6918</v>
      </c>
      <c r="AT8" s="94">
        <v>6911</v>
      </c>
      <c r="AU8" s="94">
        <v>1050</v>
      </c>
      <c r="AV8" s="95">
        <v>822</v>
      </c>
      <c r="AW8" s="96">
        <v>165</v>
      </c>
      <c r="AX8" s="91">
        <v>131</v>
      </c>
      <c r="AY8" s="98">
        <v>-420</v>
      </c>
    </row>
    <row r="9" spans="1:51" x14ac:dyDescent="0.15">
      <c r="C9" s="99" t="s">
        <v>37</v>
      </c>
      <c r="D9" s="24"/>
      <c r="E9" s="100"/>
      <c r="F9" s="101">
        <v>-420</v>
      </c>
      <c r="G9" s="102">
        <v>-4365</v>
      </c>
      <c r="H9" s="102">
        <v>-2139</v>
      </c>
      <c r="I9" s="103">
        <v>-2226</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6660.58</v>
      </c>
      <c r="F10" s="120">
        <v>2348305</v>
      </c>
      <c r="G10" s="81">
        <v>5117933</v>
      </c>
      <c r="H10" s="81">
        <v>2428619</v>
      </c>
      <c r="I10" s="82">
        <v>2689314</v>
      </c>
      <c r="J10" s="121">
        <v>-4067</v>
      </c>
      <c r="K10" s="84">
        <v>-1993</v>
      </c>
      <c r="L10" s="85">
        <v>-2074</v>
      </c>
      <c r="M10" s="121">
        <v>-3411</v>
      </c>
      <c r="N10" s="84">
        <v>-1781</v>
      </c>
      <c r="O10" s="85">
        <v>-1630</v>
      </c>
      <c r="P10" s="121">
        <v>2252</v>
      </c>
      <c r="Q10" s="84">
        <v>1134</v>
      </c>
      <c r="R10" s="85">
        <v>1118</v>
      </c>
      <c r="S10" s="86">
        <v>1103</v>
      </c>
      <c r="T10" s="87">
        <v>1098</v>
      </c>
      <c r="U10" s="87">
        <v>31</v>
      </c>
      <c r="V10" s="88">
        <v>20</v>
      </c>
      <c r="W10" s="121">
        <v>5663</v>
      </c>
      <c r="X10" s="84">
        <v>2915</v>
      </c>
      <c r="Y10" s="85">
        <v>2748</v>
      </c>
      <c r="Z10" s="86">
        <v>2876</v>
      </c>
      <c r="AA10" s="87">
        <v>2714</v>
      </c>
      <c r="AB10" s="87">
        <v>39</v>
      </c>
      <c r="AC10" s="88">
        <v>34</v>
      </c>
      <c r="AD10" s="96">
        <v>-656</v>
      </c>
      <c r="AE10" s="90">
        <v>-212</v>
      </c>
      <c r="AF10" s="91">
        <v>-444</v>
      </c>
      <c r="AG10" s="96">
        <v>14732</v>
      </c>
      <c r="AH10" s="90">
        <v>7607</v>
      </c>
      <c r="AI10" s="92">
        <v>7125</v>
      </c>
      <c r="AJ10" s="93">
        <v>6372</v>
      </c>
      <c r="AK10" s="94">
        <v>6150</v>
      </c>
      <c r="AL10" s="94">
        <v>1134</v>
      </c>
      <c r="AM10" s="95">
        <v>908</v>
      </c>
      <c r="AN10" s="96">
        <v>101</v>
      </c>
      <c r="AO10" s="91">
        <v>67</v>
      </c>
      <c r="AP10" s="122">
        <v>15388</v>
      </c>
      <c r="AQ10" s="90">
        <v>7819</v>
      </c>
      <c r="AR10" s="92">
        <v>7569</v>
      </c>
      <c r="AS10" s="93">
        <v>6685</v>
      </c>
      <c r="AT10" s="94">
        <v>6667</v>
      </c>
      <c r="AU10" s="94">
        <v>1003</v>
      </c>
      <c r="AV10" s="95">
        <v>797</v>
      </c>
      <c r="AW10" s="96">
        <v>131</v>
      </c>
      <c r="AX10" s="91">
        <v>105</v>
      </c>
      <c r="AY10" s="98">
        <v>-414</v>
      </c>
    </row>
    <row r="11" spans="1:51" x14ac:dyDescent="0.15">
      <c r="C11" s="99" t="s">
        <v>37</v>
      </c>
      <c r="D11" s="24"/>
      <c r="E11" s="100"/>
      <c r="F11" s="101">
        <v>-414</v>
      </c>
      <c r="G11" s="103">
        <v>-4067</v>
      </c>
      <c r="H11" s="103">
        <v>-1993</v>
      </c>
      <c r="I11" s="103">
        <v>-2074</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94944</v>
      </c>
      <c r="G12" s="82">
        <v>236809</v>
      </c>
      <c r="H12" s="82">
        <v>114086</v>
      </c>
      <c r="I12" s="82">
        <v>122723</v>
      </c>
      <c r="J12" s="121">
        <v>-298</v>
      </c>
      <c r="K12" s="84">
        <v>-146</v>
      </c>
      <c r="L12" s="85">
        <v>-152</v>
      </c>
      <c r="M12" s="121">
        <v>-223</v>
      </c>
      <c r="N12" s="84">
        <v>-116</v>
      </c>
      <c r="O12" s="85">
        <v>-107</v>
      </c>
      <c r="P12" s="121">
        <v>78</v>
      </c>
      <c r="Q12" s="84">
        <v>35</v>
      </c>
      <c r="R12" s="85">
        <v>43</v>
      </c>
      <c r="S12" s="86">
        <v>35</v>
      </c>
      <c r="T12" s="87">
        <v>43</v>
      </c>
      <c r="U12" s="87">
        <v>0</v>
      </c>
      <c r="V12" s="88">
        <v>0</v>
      </c>
      <c r="W12" s="121">
        <v>301</v>
      </c>
      <c r="X12" s="84">
        <v>151</v>
      </c>
      <c r="Y12" s="85">
        <v>150</v>
      </c>
      <c r="Z12" s="86">
        <v>151</v>
      </c>
      <c r="AA12" s="87">
        <v>150</v>
      </c>
      <c r="AB12" s="87">
        <v>0</v>
      </c>
      <c r="AC12" s="88">
        <v>0</v>
      </c>
      <c r="AD12" s="96">
        <v>-75</v>
      </c>
      <c r="AE12" s="90">
        <v>-30</v>
      </c>
      <c r="AF12" s="91">
        <v>-45</v>
      </c>
      <c r="AG12" s="96">
        <v>534</v>
      </c>
      <c r="AH12" s="90">
        <v>284</v>
      </c>
      <c r="AI12" s="92">
        <v>250</v>
      </c>
      <c r="AJ12" s="93">
        <v>214</v>
      </c>
      <c r="AK12" s="94">
        <v>187</v>
      </c>
      <c r="AL12" s="94">
        <v>47</v>
      </c>
      <c r="AM12" s="95">
        <v>42</v>
      </c>
      <c r="AN12" s="96">
        <v>23</v>
      </c>
      <c r="AO12" s="91">
        <v>21</v>
      </c>
      <c r="AP12" s="122">
        <v>609</v>
      </c>
      <c r="AQ12" s="90">
        <v>314</v>
      </c>
      <c r="AR12" s="92">
        <v>295</v>
      </c>
      <c r="AS12" s="93">
        <v>233</v>
      </c>
      <c r="AT12" s="94">
        <v>244</v>
      </c>
      <c r="AU12" s="94">
        <v>47</v>
      </c>
      <c r="AV12" s="95">
        <v>25</v>
      </c>
      <c r="AW12" s="96">
        <v>34</v>
      </c>
      <c r="AX12" s="91">
        <v>26</v>
      </c>
      <c r="AY12" s="98">
        <v>-6</v>
      </c>
    </row>
    <row r="13" spans="1:51" x14ac:dyDescent="0.15">
      <c r="C13" s="99" t="s">
        <v>37</v>
      </c>
      <c r="D13" s="24"/>
      <c r="E13" s="100"/>
      <c r="F13" s="101">
        <v>-6</v>
      </c>
      <c r="G13" s="103">
        <v>-298</v>
      </c>
      <c r="H13" s="103">
        <v>-146</v>
      </c>
      <c r="I13" s="103">
        <v>-152</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744521</v>
      </c>
      <c r="G14" s="124">
        <v>1494988</v>
      </c>
      <c r="H14" s="125">
        <v>701216</v>
      </c>
      <c r="I14" s="125">
        <v>793772</v>
      </c>
      <c r="J14" s="83">
        <v>-1437</v>
      </c>
      <c r="K14" s="126">
        <v>-629</v>
      </c>
      <c r="L14" s="127">
        <v>-808</v>
      </c>
      <c r="M14" s="83">
        <v>-940</v>
      </c>
      <c r="N14" s="126">
        <v>-470</v>
      </c>
      <c r="O14" s="127">
        <v>-470</v>
      </c>
      <c r="P14" s="83">
        <v>593</v>
      </c>
      <c r="Q14" s="126">
        <v>293</v>
      </c>
      <c r="R14" s="127">
        <v>300</v>
      </c>
      <c r="S14" s="83">
        <v>279</v>
      </c>
      <c r="T14" s="126">
        <v>290</v>
      </c>
      <c r="U14" s="126">
        <v>14</v>
      </c>
      <c r="V14" s="127">
        <v>10</v>
      </c>
      <c r="W14" s="83">
        <v>1533</v>
      </c>
      <c r="X14" s="126">
        <v>763</v>
      </c>
      <c r="Y14" s="127">
        <v>770</v>
      </c>
      <c r="Z14" s="83">
        <v>744</v>
      </c>
      <c r="AA14" s="126">
        <v>752</v>
      </c>
      <c r="AB14" s="126">
        <v>19</v>
      </c>
      <c r="AC14" s="127">
        <v>18</v>
      </c>
      <c r="AD14" s="89">
        <v>-497</v>
      </c>
      <c r="AE14" s="128">
        <v>-159</v>
      </c>
      <c r="AF14" s="129">
        <v>-338</v>
      </c>
      <c r="AG14" s="89">
        <v>5487</v>
      </c>
      <c r="AH14" s="128">
        <v>2771</v>
      </c>
      <c r="AI14" s="130">
        <v>2716</v>
      </c>
      <c r="AJ14" s="89">
        <v>2367</v>
      </c>
      <c r="AK14" s="128">
        <v>2381</v>
      </c>
      <c r="AL14" s="128">
        <v>376</v>
      </c>
      <c r="AM14" s="129">
        <v>310</v>
      </c>
      <c r="AN14" s="89">
        <v>28</v>
      </c>
      <c r="AO14" s="129">
        <v>25</v>
      </c>
      <c r="AP14" s="89">
        <v>5984</v>
      </c>
      <c r="AQ14" s="131">
        <v>2930</v>
      </c>
      <c r="AR14" s="129">
        <v>3054</v>
      </c>
      <c r="AS14" s="89">
        <v>2439</v>
      </c>
      <c r="AT14" s="128">
        <v>2621</v>
      </c>
      <c r="AU14" s="128">
        <v>435</v>
      </c>
      <c r="AV14" s="129">
        <v>378</v>
      </c>
      <c r="AW14" s="89">
        <v>56</v>
      </c>
      <c r="AX14" s="129">
        <v>55</v>
      </c>
      <c r="AY14" s="132">
        <v>-484</v>
      </c>
    </row>
    <row r="15" spans="1:51" x14ac:dyDescent="0.15">
      <c r="A15">
        <v>2</v>
      </c>
      <c r="C15" s="77" t="s">
        <v>41</v>
      </c>
      <c r="D15" s="24"/>
      <c r="E15" s="119">
        <v>169.14</v>
      </c>
      <c r="F15" s="123">
        <v>489301</v>
      </c>
      <c r="G15" s="124">
        <v>1030234</v>
      </c>
      <c r="H15" s="125">
        <v>484841</v>
      </c>
      <c r="I15" s="125">
        <v>545393</v>
      </c>
      <c r="J15" s="121">
        <v>-539</v>
      </c>
      <c r="K15" s="84">
        <v>-267</v>
      </c>
      <c r="L15" s="85">
        <v>-272</v>
      </c>
      <c r="M15" s="121">
        <v>-553</v>
      </c>
      <c r="N15" s="84">
        <v>-269</v>
      </c>
      <c r="O15" s="85">
        <v>-284</v>
      </c>
      <c r="P15" s="121">
        <v>533</v>
      </c>
      <c r="Q15" s="84">
        <v>280</v>
      </c>
      <c r="R15" s="85">
        <v>253</v>
      </c>
      <c r="S15" s="86">
        <v>274</v>
      </c>
      <c r="T15" s="87">
        <v>250</v>
      </c>
      <c r="U15" s="87">
        <v>6</v>
      </c>
      <c r="V15" s="88">
        <v>3</v>
      </c>
      <c r="W15" s="121">
        <v>1086</v>
      </c>
      <c r="X15" s="84">
        <v>549</v>
      </c>
      <c r="Y15" s="85">
        <v>537</v>
      </c>
      <c r="Z15" s="86">
        <v>543</v>
      </c>
      <c r="AA15" s="87">
        <v>529</v>
      </c>
      <c r="AB15" s="87">
        <v>6</v>
      </c>
      <c r="AC15" s="88">
        <v>8</v>
      </c>
      <c r="AD15" s="96">
        <v>14</v>
      </c>
      <c r="AE15" s="90">
        <v>2</v>
      </c>
      <c r="AF15" s="91">
        <v>12</v>
      </c>
      <c r="AG15" s="96">
        <v>3023</v>
      </c>
      <c r="AH15" s="90">
        <v>1546</v>
      </c>
      <c r="AI15" s="92">
        <v>1477</v>
      </c>
      <c r="AJ15" s="93">
        <v>1326</v>
      </c>
      <c r="AK15" s="94">
        <v>1338</v>
      </c>
      <c r="AL15" s="94">
        <v>194</v>
      </c>
      <c r="AM15" s="95">
        <v>125</v>
      </c>
      <c r="AN15" s="96">
        <v>26</v>
      </c>
      <c r="AO15" s="91">
        <v>14</v>
      </c>
      <c r="AP15" s="122">
        <v>3009</v>
      </c>
      <c r="AQ15" s="90">
        <v>1544</v>
      </c>
      <c r="AR15" s="92">
        <v>1465</v>
      </c>
      <c r="AS15" s="93">
        <v>1379</v>
      </c>
      <c r="AT15" s="94">
        <v>1329</v>
      </c>
      <c r="AU15" s="94">
        <v>131</v>
      </c>
      <c r="AV15" s="95">
        <v>120</v>
      </c>
      <c r="AW15" s="96">
        <v>34</v>
      </c>
      <c r="AX15" s="91">
        <v>16</v>
      </c>
      <c r="AY15" s="98">
        <v>-34</v>
      </c>
    </row>
    <row r="16" spans="1:51" x14ac:dyDescent="0.15">
      <c r="A16">
        <v>3</v>
      </c>
      <c r="C16" s="77" t="s">
        <v>42</v>
      </c>
      <c r="D16" s="24"/>
      <c r="E16" s="133">
        <v>480.89</v>
      </c>
      <c r="F16" s="123">
        <v>298889</v>
      </c>
      <c r="G16" s="124">
        <v>700379</v>
      </c>
      <c r="H16" s="125">
        <v>328464</v>
      </c>
      <c r="I16" s="125">
        <v>371915</v>
      </c>
      <c r="J16" s="121">
        <v>-611</v>
      </c>
      <c r="K16" s="84">
        <v>-269</v>
      </c>
      <c r="L16" s="85">
        <v>-342</v>
      </c>
      <c r="M16" s="121">
        <v>-458</v>
      </c>
      <c r="N16" s="84">
        <v>-252</v>
      </c>
      <c r="O16" s="85">
        <v>-206</v>
      </c>
      <c r="P16" s="121">
        <v>282</v>
      </c>
      <c r="Q16" s="84">
        <v>135</v>
      </c>
      <c r="R16" s="85">
        <v>147</v>
      </c>
      <c r="S16" s="86">
        <v>135</v>
      </c>
      <c r="T16" s="87">
        <v>146</v>
      </c>
      <c r="U16" s="87">
        <v>0</v>
      </c>
      <c r="V16" s="88">
        <v>1</v>
      </c>
      <c r="W16" s="121">
        <v>740</v>
      </c>
      <c r="X16" s="84">
        <v>387</v>
      </c>
      <c r="Y16" s="85">
        <v>353</v>
      </c>
      <c r="Z16" s="86">
        <v>382</v>
      </c>
      <c r="AA16" s="87">
        <v>350</v>
      </c>
      <c r="AB16" s="87">
        <v>5</v>
      </c>
      <c r="AC16" s="88">
        <v>3</v>
      </c>
      <c r="AD16" s="96">
        <v>-153</v>
      </c>
      <c r="AE16" s="90">
        <v>-17</v>
      </c>
      <c r="AF16" s="91">
        <v>-136</v>
      </c>
      <c r="AG16" s="96">
        <v>1641</v>
      </c>
      <c r="AH16" s="90">
        <v>841</v>
      </c>
      <c r="AI16" s="92">
        <v>800</v>
      </c>
      <c r="AJ16" s="93">
        <v>722</v>
      </c>
      <c r="AK16" s="94">
        <v>718</v>
      </c>
      <c r="AL16" s="94">
        <v>101</v>
      </c>
      <c r="AM16" s="95">
        <v>64</v>
      </c>
      <c r="AN16" s="96">
        <v>18</v>
      </c>
      <c r="AO16" s="91">
        <v>18</v>
      </c>
      <c r="AP16" s="122">
        <v>1794</v>
      </c>
      <c r="AQ16" s="90">
        <v>858</v>
      </c>
      <c r="AR16" s="92">
        <v>936</v>
      </c>
      <c r="AS16" s="93">
        <v>776</v>
      </c>
      <c r="AT16" s="94">
        <v>883</v>
      </c>
      <c r="AU16" s="94">
        <v>71</v>
      </c>
      <c r="AV16" s="95">
        <v>43</v>
      </c>
      <c r="AW16" s="96">
        <v>11</v>
      </c>
      <c r="AX16" s="91">
        <v>10</v>
      </c>
      <c r="AY16" s="98">
        <v>-56</v>
      </c>
    </row>
    <row r="17" spans="1:51" s="2" customFormat="1" x14ac:dyDescent="0.15">
      <c r="A17">
        <v>4</v>
      </c>
      <c r="B17"/>
      <c r="C17" s="77" t="s">
        <v>43</v>
      </c>
      <c r="D17" s="24"/>
      <c r="E17" s="119">
        <v>266.33</v>
      </c>
      <c r="F17" s="123">
        <v>310629</v>
      </c>
      <c r="G17" s="124">
        <v>710635</v>
      </c>
      <c r="H17" s="125">
        <v>344075</v>
      </c>
      <c r="I17" s="125">
        <v>366560</v>
      </c>
      <c r="J17" s="121">
        <v>-317</v>
      </c>
      <c r="K17" s="84">
        <v>-205</v>
      </c>
      <c r="L17" s="85">
        <v>-112</v>
      </c>
      <c r="M17" s="121">
        <v>-381</v>
      </c>
      <c r="N17" s="84">
        <v>-218</v>
      </c>
      <c r="O17" s="85">
        <v>-163</v>
      </c>
      <c r="P17" s="121">
        <v>359</v>
      </c>
      <c r="Q17" s="84">
        <v>188</v>
      </c>
      <c r="R17" s="85">
        <v>171</v>
      </c>
      <c r="S17" s="86">
        <v>183</v>
      </c>
      <c r="T17" s="87">
        <v>170</v>
      </c>
      <c r="U17" s="87">
        <v>5</v>
      </c>
      <c r="V17" s="88">
        <v>1</v>
      </c>
      <c r="W17" s="121">
        <v>740</v>
      </c>
      <c r="X17" s="84">
        <v>406</v>
      </c>
      <c r="Y17" s="85">
        <v>334</v>
      </c>
      <c r="Z17" s="86">
        <v>401</v>
      </c>
      <c r="AA17" s="87">
        <v>332</v>
      </c>
      <c r="AB17" s="87">
        <v>5</v>
      </c>
      <c r="AC17" s="88">
        <v>2</v>
      </c>
      <c r="AD17" s="96">
        <v>64</v>
      </c>
      <c r="AE17" s="90">
        <v>13</v>
      </c>
      <c r="AF17" s="91">
        <v>51</v>
      </c>
      <c r="AG17" s="96">
        <v>1877</v>
      </c>
      <c r="AH17" s="90">
        <v>1019</v>
      </c>
      <c r="AI17" s="92">
        <v>858</v>
      </c>
      <c r="AJ17" s="93">
        <v>896</v>
      </c>
      <c r="AK17" s="94">
        <v>773</v>
      </c>
      <c r="AL17" s="94">
        <v>110</v>
      </c>
      <c r="AM17" s="95">
        <v>79</v>
      </c>
      <c r="AN17" s="96">
        <v>13</v>
      </c>
      <c r="AO17" s="91">
        <v>6</v>
      </c>
      <c r="AP17" s="122">
        <v>1813</v>
      </c>
      <c r="AQ17" s="90">
        <v>1006</v>
      </c>
      <c r="AR17" s="92">
        <v>807</v>
      </c>
      <c r="AS17" s="93">
        <v>906</v>
      </c>
      <c r="AT17" s="94">
        <v>756</v>
      </c>
      <c r="AU17" s="94">
        <v>81</v>
      </c>
      <c r="AV17" s="95">
        <v>39</v>
      </c>
      <c r="AW17" s="96">
        <v>19</v>
      </c>
      <c r="AX17" s="91">
        <v>12</v>
      </c>
      <c r="AY17" s="98">
        <v>168</v>
      </c>
    </row>
    <row r="18" spans="1:51" s="2" customFormat="1" x14ac:dyDescent="0.15">
      <c r="A18" s="2">
        <v>5</v>
      </c>
      <c r="C18" s="77" t="s">
        <v>44</v>
      </c>
      <c r="D18" s="78"/>
      <c r="E18" s="133">
        <v>895.61</v>
      </c>
      <c r="F18" s="80">
        <v>104712</v>
      </c>
      <c r="G18" s="134">
        <v>254713</v>
      </c>
      <c r="H18" s="134">
        <v>123641</v>
      </c>
      <c r="I18" s="134">
        <v>131072</v>
      </c>
      <c r="J18" s="121">
        <v>-175</v>
      </c>
      <c r="K18" s="84">
        <v>-119</v>
      </c>
      <c r="L18" s="85">
        <v>-56</v>
      </c>
      <c r="M18" s="121">
        <v>-249</v>
      </c>
      <c r="N18" s="84">
        <v>-130</v>
      </c>
      <c r="O18" s="85">
        <v>-119</v>
      </c>
      <c r="P18" s="121">
        <v>96</v>
      </c>
      <c r="Q18" s="84">
        <v>45</v>
      </c>
      <c r="R18" s="85">
        <v>51</v>
      </c>
      <c r="S18" s="86">
        <v>44</v>
      </c>
      <c r="T18" s="87">
        <v>51</v>
      </c>
      <c r="U18" s="87">
        <v>1</v>
      </c>
      <c r="V18" s="88">
        <v>0</v>
      </c>
      <c r="W18" s="121">
        <v>345</v>
      </c>
      <c r="X18" s="84">
        <v>175</v>
      </c>
      <c r="Y18" s="85">
        <v>170</v>
      </c>
      <c r="Z18" s="86">
        <v>173</v>
      </c>
      <c r="AA18" s="87">
        <v>170</v>
      </c>
      <c r="AB18" s="87">
        <v>2</v>
      </c>
      <c r="AC18" s="88">
        <v>0</v>
      </c>
      <c r="AD18" s="96">
        <v>74</v>
      </c>
      <c r="AE18" s="90">
        <v>11</v>
      </c>
      <c r="AF18" s="91">
        <v>63</v>
      </c>
      <c r="AG18" s="96">
        <v>793</v>
      </c>
      <c r="AH18" s="90">
        <v>405</v>
      </c>
      <c r="AI18" s="92">
        <v>388</v>
      </c>
      <c r="AJ18" s="93">
        <v>275</v>
      </c>
      <c r="AK18" s="94">
        <v>247</v>
      </c>
      <c r="AL18" s="94">
        <v>126</v>
      </c>
      <c r="AM18" s="95">
        <v>140</v>
      </c>
      <c r="AN18" s="96">
        <v>4</v>
      </c>
      <c r="AO18" s="91">
        <v>1</v>
      </c>
      <c r="AP18" s="122">
        <v>719</v>
      </c>
      <c r="AQ18" s="90">
        <v>394</v>
      </c>
      <c r="AR18" s="92">
        <v>325</v>
      </c>
      <c r="AS18" s="93">
        <v>296</v>
      </c>
      <c r="AT18" s="94">
        <v>250</v>
      </c>
      <c r="AU18" s="94">
        <v>89</v>
      </c>
      <c r="AV18" s="95">
        <v>71</v>
      </c>
      <c r="AW18" s="96">
        <v>9</v>
      </c>
      <c r="AX18" s="91">
        <v>4</v>
      </c>
      <c r="AY18" s="98">
        <v>34</v>
      </c>
    </row>
    <row r="19" spans="1:51" s="2" customFormat="1" x14ac:dyDescent="0.15">
      <c r="A19" s="2">
        <v>6</v>
      </c>
      <c r="C19" s="135" t="s">
        <v>45</v>
      </c>
      <c r="D19" s="78"/>
      <c r="E19" s="133">
        <v>865.25</v>
      </c>
      <c r="F19" s="120">
        <v>245867</v>
      </c>
      <c r="G19" s="82">
        <v>560376</v>
      </c>
      <c r="H19" s="82">
        <v>270931</v>
      </c>
      <c r="I19" s="82">
        <v>289445</v>
      </c>
      <c r="J19" s="121">
        <v>-356</v>
      </c>
      <c r="K19" s="84">
        <v>-253</v>
      </c>
      <c r="L19" s="85">
        <v>-103</v>
      </c>
      <c r="M19" s="121">
        <v>-336</v>
      </c>
      <c r="N19" s="84">
        <v>-189</v>
      </c>
      <c r="O19" s="85">
        <v>-147</v>
      </c>
      <c r="P19" s="121">
        <v>287</v>
      </c>
      <c r="Q19" s="84">
        <v>149</v>
      </c>
      <c r="R19" s="85">
        <v>138</v>
      </c>
      <c r="S19" s="86">
        <v>145</v>
      </c>
      <c r="T19" s="87">
        <v>135</v>
      </c>
      <c r="U19" s="87">
        <v>4</v>
      </c>
      <c r="V19" s="88">
        <v>3</v>
      </c>
      <c r="W19" s="121">
        <v>623</v>
      </c>
      <c r="X19" s="84">
        <v>338</v>
      </c>
      <c r="Y19" s="85">
        <v>285</v>
      </c>
      <c r="Z19" s="86">
        <v>337</v>
      </c>
      <c r="AA19" s="87">
        <v>283</v>
      </c>
      <c r="AB19" s="87">
        <v>1</v>
      </c>
      <c r="AC19" s="88">
        <v>2</v>
      </c>
      <c r="AD19" s="96">
        <v>-20</v>
      </c>
      <c r="AE19" s="90">
        <v>-64</v>
      </c>
      <c r="AF19" s="91">
        <v>44</v>
      </c>
      <c r="AG19" s="96">
        <v>1202</v>
      </c>
      <c r="AH19" s="90">
        <v>629</v>
      </c>
      <c r="AI19" s="92">
        <v>573</v>
      </c>
      <c r="AJ19" s="93">
        <v>499</v>
      </c>
      <c r="AK19" s="94">
        <v>462</v>
      </c>
      <c r="AL19" s="94">
        <v>122</v>
      </c>
      <c r="AM19" s="95">
        <v>110</v>
      </c>
      <c r="AN19" s="96">
        <v>8</v>
      </c>
      <c r="AO19" s="91">
        <v>1</v>
      </c>
      <c r="AP19" s="122">
        <v>1222</v>
      </c>
      <c r="AQ19" s="90">
        <v>693</v>
      </c>
      <c r="AR19" s="92">
        <v>529</v>
      </c>
      <c r="AS19" s="93">
        <v>567</v>
      </c>
      <c r="AT19" s="94">
        <v>472</v>
      </c>
      <c r="AU19" s="94">
        <v>122</v>
      </c>
      <c r="AV19" s="95">
        <v>54</v>
      </c>
      <c r="AW19" s="96">
        <v>4</v>
      </c>
      <c r="AX19" s="91">
        <v>3</v>
      </c>
      <c r="AY19" s="98">
        <v>62</v>
      </c>
    </row>
    <row r="20" spans="1:51" x14ac:dyDescent="0.15">
      <c r="A20" s="2">
        <v>7</v>
      </c>
      <c r="B20" s="2"/>
      <c r="C20" s="135" t="s">
        <v>46</v>
      </c>
      <c r="D20" s="78"/>
      <c r="E20" s="133">
        <v>1566.97</v>
      </c>
      <c r="F20" s="120">
        <v>96122</v>
      </c>
      <c r="G20" s="82">
        <v>235465</v>
      </c>
      <c r="H20" s="82">
        <v>113636</v>
      </c>
      <c r="I20" s="82">
        <v>121829</v>
      </c>
      <c r="J20" s="121">
        <v>-272</v>
      </c>
      <c r="K20" s="84">
        <v>-92</v>
      </c>
      <c r="L20" s="85">
        <v>-180</v>
      </c>
      <c r="M20" s="121">
        <v>-253</v>
      </c>
      <c r="N20" s="84">
        <v>-127</v>
      </c>
      <c r="O20" s="85">
        <v>-126</v>
      </c>
      <c r="P20" s="121">
        <v>75</v>
      </c>
      <c r="Q20" s="84">
        <v>37</v>
      </c>
      <c r="R20" s="85">
        <v>38</v>
      </c>
      <c r="S20" s="86">
        <v>37</v>
      </c>
      <c r="T20" s="87">
        <v>38</v>
      </c>
      <c r="U20" s="87">
        <v>0</v>
      </c>
      <c r="V20" s="88">
        <v>0</v>
      </c>
      <c r="W20" s="121">
        <v>328</v>
      </c>
      <c r="X20" s="84">
        <v>164</v>
      </c>
      <c r="Y20" s="85">
        <v>164</v>
      </c>
      <c r="Z20" s="86">
        <v>163</v>
      </c>
      <c r="AA20" s="87">
        <v>163</v>
      </c>
      <c r="AB20" s="87">
        <v>1</v>
      </c>
      <c r="AC20" s="88">
        <v>1</v>
      </c>
      <c r="AD20" s="96">
        <v>-19</v>
      </c>
      <c r="AE20" s="90">
        <v>35</v>
      </c>
      <c r="AF20" s="91">
        <v>-54</v>
      </c>
      <c r="AG20" s="96">
        <v>510</v>
      </c>
      <c r="AH20" s="90">
        <v>294</v>
      </c>
      <c r="AI20" s="92">
        <v>216</v>
      </c>
      <c r="AJ20" s="93">
        <v>217</v>
      </c>
      <c r="AK20" s="94">
        <v>164</v>
      </c>
      <c r="AL20" s="94">
        <v>54</v>
      </c>
      <c r="AM20" s="95">
        <v>30</v>
      </c>
      <c r="AN20" s="96">
        <v>23</v>
      </c>
      <c r="AO20" s="91">
        <v>22</v>
      </c>
      <c r="AP20" s="122">
        <v>529</v>
      </c>
      <c r="AQ20" s="90">
        <v>259</v>
      </c>
      <c r="AR20" s="92">
        <v>270</v>
      </c>
      <c r="AS20" s="93">
        <v>206</v>
      </c>
      <c r="AT20" s="94">
        <v>218</v>
      </c>
      <c r="AU20" s="94">
        <v>28</v>
      </c>
      <c r="AV20" s="95">
        <v>28</v>
      </c>
      <c r="AW20" s="96">
        <v>25</v>
      </c>
      <c r="AX20" s="91">
        <v>24</v>
      </c>
      <c r="AY20" s="98">
        <v>-4</v>
      </c>
    </row>
    <row r="21" spans="1:51" x14ac:dyDescent="0.15">
      <c r="A21">
        <v>8</v>
      </c>
      <c r="C21" s="77" t="s">
        <v>47</v>
      </c>
      <c r="D21" s="78"/>
      <c r="E21" s="133">
        <v>2133.3000000000002</v>
      </c>
      <c r="F21" s="123">
        <v>60688</v>
      </c>
      <c r="G21" s="124">
        <v>148714</v>
      </c>
      <c r="H21" s="125">
        <v>71270</v>
      </c>
      <c r="I21" s="125">
        <v>77444</v>
      </c>
      <c r="J21" s="121">
        <v>-275</v>
      </c>
      <c r="K21" s="84">
        <v>-128</v>
      </c>
      <c r="L21" s="85">
        <v>-147</v>
      </c>
      <c r="M21" s="121">
        <v>-193</v>
      </c>
      <c r="N21" s="84">
        <v>-103</v>
      </c>
      <c r="O21" s="85">
        <v>-90</v>
      </c>
      <c r="P21" s="121">
        <v>42</v>
      </c>
      <c r="Q21" s="84">
        <v>12</v>
      </c>
      <c r="R21" s="85">
        <v>30</v>
      </c>
      <c r="S21" s="86">
        <v>12</v>
      </c>
      <c r="T21" s="87">
        <v>29</v>
      </c>
      <c r="U21" s="87">
        <v>0</v>
      </c>
      <c r="V21" s="88">
        <v>1</v>
      </c>
      <c r="W21" s="121">
        <v>235</v>
      </c>
      <c r="X21" s="84">
        <v>115</v>
      </c>
      <c r="Y21" s="85">
        <v>120</v>
      </c>
      <c r="Z21" s="86">
        <v>115</v>
      </c>
      <c r="AA21" s="87">
        <v>120</v>
      </c>
      <c r="AB21" s="87">
        <v>0</v>
      </c>
      <c r="AC21" s="88">
        <v>0</v>
      </c>
      <c r="AD21" s="96">
        <v>-82</v>
      </c>
      <c r="AE21" s="90">
        <v>-25</v>
      </c>
      <c r="AF21" s="91">
        <v>-57</v>
      </c>
      <c r="AG21" s="96">
        <v>205</v>
      </c>
      <c r="AH21" s="90">
        <v>112</v>
      </c>
      <c r="AI21" s="92">
        <v>93</v>
      </c>
      <c r="AJ21" s="93">
        <v>76</v>
      </c>
      <c r="AK21" s="94">
        <v>68</v>
      </c>
      <c r="AL21" s="94">
        <v>34</v>
      </c>
      <c r="AM21" s="95">
        <v>25</v>
      </c>
      <c r="AN21" s="96">
        <v>2</v>
      </c>
      <c r="AO21" s="91">
        <v>0</v>
      </c>
      <c r="AP21" s="122">
        <v>287</v>
      </c>
      <c r="AQ21" s="90">
        <v>137</v>
      </c>
      <c r="AR21" s="92">
        <v>150</v>
      </c>
      <c r="AS21" s="93">
        <v>121</v>
      </c>
      <c r="AT21" s="94">
        <v>129</v>
      </c>
      <c r="AU21" s="94">
        <v>10</v>
      </c>
      <c r="AV21" s="95">
        <v>17</v>
      </c>
      <c r="AW21" s="96">
        <v>6</v>
      </c>
      <c r="AX21" s="91">
        <v>4</v>
      </c>
      <c r="AY21" s="98">
        <v>-52</v>
      </c>
    </row>
    <row r="22" spans="1:51" x14ac:dyDescent="0.15">
      <c r="A22">
        <v>9</v>
      </c>
      <c r="C22" s="77" t="s">
        <v>48</v>
      </c>
      <c r="D22" s="78"/>
      <c r="E22" s="133">
        <v>870.8</v>
      </c>
      <c r="F22" s="123">
        <v>39392</v>
      </c>
      <c r="G22" s="124">
        <v>97096</v>
      </c>
      <c r="H22" s="125">
        <v>46587</v>
      </c>
      <c r="I22" s="125">
        <v>50509</v>
      </c>
      <c r="J22" s="121">
        <v>-141</v>
      </c>
      <c r="K22" s="84">
        <v>-52</v>
      </c>
      <c r="L22" s="85">
        <v>-89</v>
      </c>
      <c r="M22" s="121">
        <v>-118</v>
      </c>
      <c r="N22" s="84">
        <v>-59</v>
      </c>
      <c r="O22" s="85">
        <v>-59</v>
      </c>
      <c r="P22" s="121">
        <v>28</v>
      </c>
      <c r="Q22" s="84">
        <v>14</v>
      </c>
      <c r="R22" s="85">
        <v>14</v>
      </c>
      <c r="S22" s="86">
        <v>14</v>
      </c>
      <c r="T22" s="87">
        <v>14</v>
      </c>
      <c r="U22" s="87">
        <v>0</v>
      </c>
      <c r="V22" s="88">
        <v>0</v>
      </c>
      <c r="W22" s="121">
        <v>146</v>
      </c>
      <c r="X22" s="84">
        <v>73</v>
      </c>
      <c r="Y22" s="85">
        <v>73</v>
      </c>
      <c r="Z22" s="86">
        <v>73</v>
      </c>
      <c r="AA22" s="87">
        <v>73</v>
      </c>
      <c r="AB22" s="87">
        <v>0</v>
      </c>
      <c r="AC22" s="88">
        <v>0</v>
      </c>
      <c r="AD22" s="96">
        <v>-23</v>
      </c>
      <c r="AE22" s="90">
        <v>7</v>
      </c>
      <c r="AF22" s="91">
        <v>-30</v>
      </c>
      <c r="AG22" s="96">
        <v>211</v>
      </c>
      <c r="AH22" s="90">
        <v>114</v>
      </c>
      <c r="AI22" s="92">
        <v>97</v>
      </c>
      <c r="AJ22" s="93">
        <v>83</v>
      </c>
      <c r="AK22" s="94">
        <v>77</v>
      </c>
      <c r="AL22" s="94">
        <v>30</v>
      </c>
      <c r="AM22" s="95">
        <v>20</v>
      </c>
      <c r="AN22" s="96">
        <v>1</v>
      </c>
      <c r="AO22" s="91">
        <v>0</v>
      </c>
      <c r="AP22" s="122">
        <v>234</v>
      </c>
      <c r="AQ22" s="90">
        <v>107</v>
      </c>
      <c r="AR22" s="92">
        <v>127</v>
      </c>
      <c r="AS22" s="93">
        <v>82</v>
      </c>
      <c r="AT22" s="94">
        <v>98</v>
      </c>
      <c r="AU22" s="94">
        <v>25</v>
      </c>
      <c r="AV22" s="95">
        <v>28</v>
      </c>
      <c r="AW22" s="96">
        <v>0</v>
      </c>
      <c r="AX22" s="91">
        <v>1</v>
      </c>
      <c r="AY22" s="98">
        <v>1</v>
      </c>
    </row>
    <row r="23" spans="1:51" x14ac:dyDescent="0.15">
      <c r="A23">
        <v>10</v>
      </c>
      <c r="C23" s="77" t="s">
        <v>49</v>
      </c>
      <c r="D23" s="78"/>
      <c r="E23" s="133">
        <v>595.63</v>
      </c>
      <c r="F23" s="120">
        <v>53128</v>
      </c>
      <c r="G23" s="81">
        <v>122142</v>
      </c>
      <c r="H23" s="81">
        <v>58044</v>
      </c>
      <c r="I23" s="82">
        <v>64098</v>
      </c>
      <c r="J23" s="121">
        <v>-242</v>
      </c>
      <c r="K23" s="84">
        <v>-125</v>
      </c>
      <c r="L23" s="85">
        <v>-117</v>
      </c>
      <c r="M23" s="121">
        <v>-153</v>
      </c>
      <c r="N23" s="84">
        <v>-80</v>
      </c>
      <c r="O23" s="85">
        <v>-73</v>
      </c>
      <c r="P23" s="121">
        <v>35</v>
      </c>
      <c r="Q23" s="84">
        <v>16</v>
      </c>
      <c r="R23" s="85">
        <v>19</v>
      </c>
      <c r="S23" s="86">
        <v>15</v>
      </c>
      <c r="T23" s="87">
        <v>18</v>
      </c>
      <c r="U23" s="87">
        <v>1</v>
      </c>
      <c r="V23" s="88">
        <v>1</v>
      </c>
      <c r="W23" s="121">
        <v>188</v>
      </c>
      <c r="X23" s="84">
        <v>96</v>
      </c>
      <c r="Y23" s="85">
        <v>92</v>
      </c>
      <c r="Z23" s="86">
        <v>96</v>
      </c>
      <c r="AA23" s="87">
        <v>92</v>
      </c>
      <c r="AB23" s="87">
        <v>0</v>
      </c>
      <c r="AC23" s="88">
        <v>0</v>
      </c>
      <c r="AD23" s="96">
        <v>-89</v>
      </c>
      <c r="AE23" s="90">
        <v>-45</v>
      </c>
      <c r="AF23" s="91">
        <v>-44</v>
      </c>
      <c r="AG23" s="96">
        <v>317</v>
      </c>
      <c r="AH23" s="90">
        <v>160</v>
      </c>
      <c r="AI23" s="92">
        <v>157</v>
      </c>
      <c r="AJ23" s="93">
        <v>125</v>
      </c>
      <c r="AK23" s="94">
        <v>109</v>
      </c>
      <c r="AL23" s="94">
        <v>34</v>
      </c>
      <c r="AM23" s="95">
        <v>47</v>
      </c>
      <c r="AN23" s="96">
        <v>1</v>
      </c>
      <c r="AO23" s="91">
        <v>1</v>
      </c>
      <c r="AP23" s="122">
        <v>406</v>
      </c>
      <c r="AQ23" s="90">
        <v>205</v>
      </c>
      <c r="AR23" s="92">
        <v>201</v>
      </c>
      <c r="AS23" s="93">
        <v>146</v>
      </c>
      <c r="AT23" s="94">
        <v>155</v>
      </c>
      <c r="AU23" s="94">
        <v>58</v>
      </c>
      <c r="AV23" s="95">
        <v>44</v>
      </c>
      <c r="AW23" s="96">
        <v>1</v>
      </c>
      <c r="AX23" s="91">
        <v>2</v>
      </c>
      <c r="AY23" s="98">
        <v>-55</v>
      </c>
    </row>
    <row r="24" spans="1:51" x14ac:dyDescent="0.15">
      <c r="A24">
        <v>1</v>
      </c>
      <c r="B24" s="136">
        <v>100</v>
      </c>
      <c r="C24" s="137" t="s">
        <v>50</v>
      </c>
      <c r="D24" s="24" t="s">
        <v>51</v>
      </c>
      <c r="E24" s="138">
        <v>557.04999999999995</v>
      </c>
      <c r="F24" s="80">
        <v>744521</v>
      </c>
      <c r="G24" s="82">
        <v>1494988</v>
      </c>
      <c r="H24" s="82">
        <v>701216</v>
      </c>
      <c r="I24" s="82">
        <v>793772</v>
      </c>
      <c r="J24" s="139">
        <v>-1437</v>
      </c>
      <c r="K24" s="140">
        <v>-629</v>
      </c>
      <c r="L24" s="141">
        <v>-808</v>
      </c>
      <c r="M24" s="142">
        <v>-940</v>
      </c>
      <c r="N24" s="140">
        <v>-470</v>
      </c>
      <c r="O24" s="141">
        <v>-470</v>
      </c>
      <c r="P24" s="139">
        <v>593</v>
      </c>
      <c r="Q24" s="140">
        <v>293</v>
      </c>
      <c r="R24" s="141">
        <v>300</v>
      </c>
      <c r="S24" s="139">
        <v>279</v>
      </c>
      <c r="T24" s="140">
        <v>290</v>
      </c>
      <c r="U24" s="140">
        <v>14</v>
      </c>
      <c r="V24" s="141">
        <v>10</v>
      </c>
      <c r="W24" s="139">
        <v>1533</v>
      </c>
      <c r="X24" s="140">
        <v>763</v>
      </c>
      <c r="Y24" s="141">
        <v>770</v>
      </c>
      <c r="Z24" s="139">
        <v>744</v>
      </c>
      <c r="AA24" s="140">
        <v>752</v>
      </c>
      <c r="AB24" s="140">
        <v>19</v>
      </c>
      <c r="AC24" s="141">
        <v>18</v>
      </c>
      <c r="AD24" s="143">
        <v>-497</v>
      </c>
      <c r="AE24" s="144">
        <v>-159</v>
      </c>
      <c r="AF24" s="145">
        <v>-338</v>
      </c>
      <c r="AG24" s="143">
        <v>5487</v>
      </c>
      <c r="AH24" s="144">
        <v>2771</v>
      </c>
      <c r="AI24" s="146">
        <v>2716</v>
      </c>
      <c r="AJ24" s="143">
        <v>2367</v>
      </c>
      <c r="AK24" s="144">
        <v>2381</v>
      </c>
      <c r="AL24" s="144">
        <v>376</v>
      </c>
      <c r="AM24" s="145">
        <v>310</v>
      </c>
      <c r="AN24" s="143">
        <v>28</v>
      </c>
      <c r="AO24" s="145">
        <v>25</v>
      </c>
      <c r="AP24" s="147">
        <v>5984</v>
      </c>
      <c r="AQ24" s="144">
        <v>2930</v>
      </c>
      <c r="AR24" s="146">
        <v>3054</v>
      </c>
      <c r="AS24" s="143">
        <v>2439</v>
      </c>
      <c r="AT24" s="144">
        <v>2621</v>
      </c>
      <c r="AU24" s="144">
        <v>435</v>
      </c>
      <c r="AV24" s="145">
        <v>378</v>
      </c>
      <c r="AW24" s="143">
        <v>56</v>
      </c>
      <c r="AX24" s="145">
        <v>55</v>
      </c>
      <c r="AY24" s="148">
        <v>-484</v>
      </c>
    </row>
    <row r="25" spans="1:51" x14ac:dyDescent="0.15">
      <c r="B25" s="136">
        <v>101</v>
      </c>
      <c r="C25" s="99" t="s">
        <v>52</v>
      </c>
      <c r="D25" s="24"/>
      <c r="E25" s="149">
        <v>34.03</v>
      </c>
      <c r="F25" s="150">
        <v>103059</v>
      </c>
      <c r="G25" s="103">
        <v>210070</v>
      </c>
      <c r="H25" s="103">
        <v>97547</v>
      </c>
      <c r="I25" s="103">
        <v>112523</v>
      </c>
      <c r="J25" s="104">
        <v>-162</v>
      </c>
      <c r="K25" s="105">
        <v>-58</v>
      </c>
      <c r="L25" s="106">
        <v>-104</v>
      </c>
      <c r="M25" s="104">
        <v>-93</v>
      </c>
      <c r="N25" s="105">
        <v>-46</v>
      </c>
      <c r="O25" s="106">
        <v>-47</v>
      </c>
      <c r="P25" s="104">
        <v>78</v>
      </c>
      <c r="Q25" s="105">
        <v>41</v>
      </c>
      <c r="R25" s="106">
        <v>37</v>
      </c>
      <c r="S25" s="107">
        <v>39</v>
      </c>
      <c r="T25" s="108">
        <v>36</v>
      </c>
      <c r="U25" s="108">
        <v>2</v>
      </c>
      <c r="V25" s="109">
        <v>1</v>
      </c>
      <c r="W25" s="104">
        <v>171</v>
      </c>
      <c r="X25" s="105">
        <v>87</v>
      </c>
      <c r="Y25" s="106">
        <v>84</v>
      </c>
      <c r="Z25" s="107">
        <v>87</v>
      </c>
      <c r="AA25" s="108">
        <v>83</v>
      </c>
      <c r="AB25" s="108">
        <v>0</v>
      </c>
      <c r="AC25" s="109">
        <v>1</v>
      </c>
      <c r="AD25" s="110">
        <v>-69</v>
      </c>
      <c r="AE25" s="111">
        <v>-12</v>
      </c>
      <c r="AF25" s="112">
        <v>-57</v>
      </c>
      <c r="AG25" s="110">
        <v>749</v>
      </c>
      <c r="AH25" s="111">
        <v>371</v>
      </c>
      <c r="AI25" s="113">
        <v>378</v>
      </c>
      <c r="AJ25" s="114">
        <v>288</v>
      </c>
      <c r="AK25" s="115">
        <v>319</v>
      </c>
      <c r="AL25" s="115">
        <v>80</v>
      </c>
      <c r="AM25" s="116">
        <v>55</v>
      </c>
      <c r="AN25" s="110">
        <v>3</v>
      </c>
      <c r="AO25" s="112">
        <v>4</v>
      </c>
      <c r="AP25" s="117">
        <v>818</v>
      </c>
      <c r="AQ25" s="111">
        <v>383</v>
      </c>
      <c r="AR25" s="113">
        <v>435</v>
      </c>
      <c r="AS25" s="114">
        <v>324</v>
      </c>
      <c r="AT25" s="115">
        <v>382</v>
      </c>
      <c r="AU25" s="115">
        <v>56</v>
      </c>
      <c r="AV25" s="116">
        <v>48</v>
      </c>
      <c r="AW25" s="110">
        <v>3</v>
      </c>
      <c r="AX25" s="112">
        <v>5</v>
      </c>
      <c r="AY25" s="118">
        <v>-59</v>
      </c>
    </row>
    <row r="26" spans="1:51" x14ac:dyDescent="0.15">
      <c r="B26" s="136">
        <v>102</v>
      </c>
      <c r="C26" s="99" t="s">
        <v>53</v>
      </c>
      <c r="D26" s="24"/>
      <c r="E26" s="149">
        <v>32.659999999999997</v>
      </c>
      <c r="F26" s="150">
        <v>71207</v>
      </c>
      <c r="G26" s="103">
        <v>135924</v>
      </c>
      <c r="H26" s="103">
        <v>63171</v>
      </c>
      <c r="I26" s="103">
        <v>72753</v>
      </c>
      <c r="J26" s="104">
        <v>106</v>
      </c>
      <c r="K26" s="105">
        <v>36</v>
      </c>
      <c r="L26" s="106">
        <v>70</v>
      </c>
      <c r="M26" s="104">
        <v>-55</v>
      </c>
      <c r="N26" s="105">
        <v>-30</v>
      </c>
      <c r="O26" s="151">
        <v>-25</v>
      </c>
      <c r="P26" s="104">
        <v>62</v>
      </c>
      <c r="Q26" s="105">
        <v>32</v>
      </c>
      <c r="R26" s="106">
        <v>30</v>
      </c>
      <c r="S26" s="107">
        <v>31</v>
      </c>
      <c r="T26" s="108">
        <v>30</v>
      </c>
      <c r="U26" s="108">
        <v>1</v>
      </c>
      <c r="V26" s="109">
        <v>0</v>
      </c>
      <c r="W26" s="104">
        <v>117</v>
      </c>
      <c r="X26" s="105">
        <v>62</v>
      </c>
      <c r="Y26" s="106">
        <v>55</v>
      </c>
      <c r="Z26" s="107">
        <v>60</v>
      </c>
      <c r="AA26" s="108">
        <v>53</v>
      </c>
      <c r="AB26" s="108">
        <v>2</v>
      </c>
      <c r="AC26" s="109">
        <v>2</v>
      </c>
      <c r="AD26" s="110">
        <v>161</v>
      </c>
      <c r="AE26" s="111">
        <v>66</v>
      </c>
      <c r="AF26" s="112">
        <v>95</v>
      </c>
      <c r="AG26" s="110">
        <v>730</v>
      </c>
      <c r="AH26" s="111">
        <v>353</v>
      </c>
      <c r="AI26" s="113">
        <v>377</v>
      </c>
      <c r="AJ26" s="114">
        <v>308</v>
      </c>
      <c r="AK26" s="115">
        <v>338</v>
      </c>
      <c r="AL26" s="115">
        <v>43</v>
      </c>
      <c r="AM26" s="116">
        <v>37</v>
      </c>
      <c r="AN26" s="110">
        <v>2</v>
      </c>
      <c r="AO26" s="112">
        <v>2</v>
      </c>
      <c r="AP26" s="117">
        <v>569</v>
      </c>
      <c r="AQ26" s="111">
        <v>287</v>
      </c>
      <c r="AR26" s="113">
        <v>282</v>
      </c>
      <c r="AS26" s="114">
        <v>232</v>
      </c>
      <c r="AT26" s="115">
        <v>230</v>
      </c>
      <c r="AU26" s="115">
        <v>49</v>
      </c>
      <c r="AV26" s="116">
        <v>42</v>
      </c>
      <c r="AW26" s="110">
        <v>6</v>
      </c>
      <c r="AX26" s="112">
        <v>10</v>
      </c>
      <c r="AY26" s="118">
        <v>57</v>
      </c>
    </row>
    <row r="27" spans="1:51" x14ac:dyDescent="0.15">
      <c r="B27" s="136">
        <v>105</v>
      </c>
      <c r="C27" s="99" t="s">
        <v>54</v>
      </c>
      <c r="D27" s="24"/>
      <c r="E27" s="149">
        <v>14.67</v>
      </c>
      <c r="F27" s="150">
        <v>64005</v>
      </c>
      <c r="G27" s="103">
        <v>109485</v>
      </c>
      <c r="H27" s="103">
        <v>53107</v>
      </c>
      <c r="I27" s="103">
        <v>56378</v>
      </c>
      <c r="J27" s="104">
        <v>-96</v>
      </c>
      <c r="K27" s="105">
        <v>-54</v>
      </c>
      <c r="L27" s="106">
        <v>-42</v>
      </c>
      <c r="M27" s="104">
        <v>-62</v>
      </c>
      <c r="N27" s="105">
        <v>-24</v>
      </c>
      <c r="O27" s="151">
        <v>-38</v>
      </c>
      <c r="P27" s="104">
        <v>56</v>
      </c>
      <c r="Q27" s="105">
        <v>30</v>
      </c>
      <c r="R27" s="106">
        <v>26</v>
      </c>
      <c r="S27" s="107">
        <v>27</v>
      </c>
      <c r="T27" s="108">
        <v>26</v>
      </c>
      <c r="U27" s="108">
        <v>3</v>
      </c>
      <c r="V27" s="109">
        <v>0</v>
      </c>
      <c r="W27" s="104">
        <v>118</v>
      </c>
      <c r="X27" s="105">
        <v>54</v>
      </c>
      <c r="Y27" s="106">
        <v>64</v>
      </c>
      <c r="Z27" s="107">
        <v>53</v>
      </c>
      <c r="AA27" s="108">
        <v>63</v>
      </c>
      <c r="AB27" s="108">
        <v>1</v>
      </c>
      <c r="AC27" s="109">
        <v>1</v>
      </c>
      <c r="AD27" s="110">
        <v>-34</v>
      </c>
      <c r="AE27" s="111">
        <v>-30</v>
      </c>
      <c r="AF27" s="112">
        <v>-4</v>
      </c>
      <c r="AG27" s="110">
        <v>578</v>
      </c>
      <c r="AH27" s="111">
        <v>294</v>
      </c>
      <c r="AI27" s="113">
        <v>284</v>
      </c>
      <c r="AJ27" s="114">
        <v>259</v>
      </c>
      <c r="AK27" s="115">
        <v>257</v>
      </c>
      <c r="AL27" s="115">
        <v>33</v>
      </c>
      <c r="AM27" s="116">
        <v>25</v>
      </c>
      <c r="AN27" s="110">
        <v>2</v>
      </c>
      <c r="AO27" s="112">
        <v>2</v>
      </c>
      <c r="AP27" s="117">
        <v>612</v>
      </c>
      <c r="AQ27" s="111">
        <v>324</v>
      </c>
      <c r="AR27" s="113">
        <v>288</v>
      </c>
      <c r="AS27" s="114">
        <v>253</v>
      </c>
      <c r="AT27" s="115">
        <v>243</v>
      </c>
      <c r="AU27" s="115">
        <v>59</v>
      </c>
      <c r="AV27" s="116">
        <v>41</v>
      </c>
      <c r="AW27" s="110">
        <v>12</v>
      </c>
      <c r="AX27" s="112">
        <v>4</v>
      </c>
      <c r="AY27" s="118">
        <v>-11</v>
      </c>
    </row>
    <row r="28" spans="1:51" x14ac:dyDescent="0.15">
      <c r="B28" s="136">
        <v>106</v>
      </c>
      <c r="C28" s="99" t="s">
        <v>55</v>
      </c>
      <c r="D28" s="24"/>
      <c r="E28" s="149">
        <v>11.36</v>
      </c>
      <c r="F28" s="150">
        <v>50381</v>
      </c>
      <c r="G28" s="103">
        <v>92590</v>
      </c>
      <c r="H28" s="103">
        <v>43717</v>
      </c>
      <c r="I28" s="103">
        <v>48873</v>
      </c>
      <c r="J28" s="104">
        <v>-139</v>
      </c>
      <c r="K28" s="105">
        <v>-72</v>
      </c>
      <c r="L28" s="106">
        <v>-67</v>
      </c>
      <c r="M28" s="104">
        <v>-98</v>
      </c>
      <c r="N28" s="105">
        <v>-53</v>
      </c>
      <c r="O28" s="151">
        <v>-45</v>
      </c>
      <c r="P28" s="104">
        <v>25</v>
      </c>
      <c r="Q28" s="105">
        <v>10</v>
      </c>
      <c r="R28" s="106">
        <v>15</v>
      </c>
      <c r="S28" s="107">
        <v>10</v>
      </c>
      <c r="T28" s="108">
        <v>13</v>
      </c>
      <c r="U28" s="108">
        <v>0</v>
      </c>
      <c r="V28" s="109">
        <v>2</v>
      </c>
      <c r="W28" s="104">
        <v>123</v>
      </c>
      <c r="X28" s="105">
        <v>63</v>
      </c>
      <c r="Y28" s="106">
        <v>60</v>
      </c>
      <c r="Z28" s="107">
        <v>59</v>
      </c>
      <c r="AA28" s="108">
        <v>52</v>
      </c>
      <c r="AB28" s="108">
        <v>4</v>
      </c>
      <c r="AC28" s="109">
        <v>8</v>
      </c>
      <c r="AD28" s="110">
        <v>-41</v>
      </c>
      <c r="AE28" s="111">
        <v>-19</v>
      </c>
      <c r="AF28" s="112">
        <v>-22</v>
      </c>
      <c r="AG28" s="110">
        <v>403</v>
      </c>
      <c r="AH28" s="111">
        <v>218</v>
      </c>
      <c r="AI28" s="113">
        <v>185</v>
      </c>
      <c r="AJ28" s="114">
        <v>176</v>
      </c>
      <c r="AK28" s="115">
        <v>153</v>
      </c>
      <c r="AL28" s="115">
        <v>37</v>
      </c>
      <c r="AM28" s="116">
        <v>26</v>
      </c>
      <c r="AN28" s="110">
        <v>5</v>
      </c>
      <c r="AO28" s="112">
        <v>6</v>
      </c>
      <c r="AP28" s="117">
        <v>444</v>
      </c>
      <c r="AQ28" s="111">
        <v>237</v>
      </c>
      <c r="AR28" s="113">
        <v>207</v>
      </c>
      <c r="AS28" s="114">
        <v>177</v>
      </c>
      <c r="AT28" s="115">
        <v>171</v>
      </c>
      <c r="AU28" s="115">
        <v>53</v>
      </c>
      <c r="AV28" s="116">
        <v>30</v>
      </c>
      <c r="AW28" s="110">
        <v>7</v>
      </c>
      <c r="AX28" s="112">
        <v>6</v>
      </c>
      <c r="AY28" s="118">
        <v>-32</v>
      </c>
    </row>
    <row r="29" spans="1:51" x14ac:dyDescent="0.15">
      <c r="B29" s="136">
        <v>107</v>
      </c>
      <c r="C29" s="99" t="s">
        <v>56</v>
      </c>
      <c r="D29" s="24"/>
      <c r="E29" s="149">
        <v>28.93</v>
      </c>
      <c r="F29" s="150">
        <v>74282</v>
      </c>
      <c r="G29" s="103">
        <v>154390</v>
      </c>
      <c r="H29" s="103">
        <v>70861</v>
      </c>
      <c r="I29" s="103">
        <v>83529</v>
      </c>
      <c r="J29" s="104">
        <v>-154</v>
      </c>
      <c r="K29" s="105">
        <v>-59</v>
      </c>
      <c r="L29" s="106">
        <v>-95</v>
      </c>
      <c r="M29" s="104">
        <v>-126</v>
      </c>
      <c r="N29" s="105">
        <v>-64</v>
      </c>
      <c r="O29" s="151">
        <v>-62</v>
      </c>
      <c r="P29" s="104">
        <v>52</v>
      </c>
      <c r="Q29" s="105">
        <v>30</v>
      </c>
      <c r="R29" s="106">
        <v>22</v>
      </c>
      <c r="S29" s="107">
        <v>30</v>
      </c>
      <c r="T29" s="108">
        <v>22</v>
      </c>
      <c r="U29" s="108">
        <v>0</v>
      </c>
      <c r="V29" s="109">
        <v>0</v>
      </c>
      <c r="W29" s="104">
        <v>178</v>
      </c>
      <c r="X29" s="105">
        <v>94</v>
      </c>
      <c r="Y29" s="106">
        <v>84</v>
      </c>
      <c r="Z29" s="107">
        <v>92</v>
      </c>
      <c r="AA29" s="108">
        <v>83</v>
      </c>
      <c r="AB29" s="108">
        <v>2</v>
      </c>
      <c r="AC29" s="109">
        <v>1</v>
      </c>
      <c r="AD29" s="110">
        <v>-28</v>
      </c>
      <c r="AE29" s="111">
        <v>5</v>
      </c>
      <c r="AF29" s="112">
        <v>-33</v>
      </c>
      <c r="AG29" s="110">
        <v>439</v>
      </c>
      <c r="AH29" s="111">
        <v>210</v>
      </c>
      <c r="AI29" s="113">
        <v>229</v>
      </c>
      <c r="AJ29" s="114">
        <v>190</v>
      </c>
      <c r="AK29" s="115">
        <v>205</v>
      </c>
      <c r="AL29" s="115">
        <v>17</v>
      </c>
      <c r="AM29" s="116">
        <v>21</v>
      </c>
      <c r="AN29" s="110">
        <v>3</v>
      </c>
      <c r="AO29" s="112">
        <v>3</v>
      </c>
      <c r="AP29" s="117">
        <v>467</v>
      </c>
      <c r="AQ29" s="111">
        <v>205</v>
      </c>
      <c r="AR29" s="113">
        <v>262</v>
      </c>
      <c r="AS29" s="114">
        <v>199</v>
      </c>
      <c r="AT29" s="115">
        <v>241</v>
      </c>
      <c r="AU29" s="115">
        <v>6</v>
      </c>
      <c r="AV29" s="116">
        <v>16</v>
      </c>
      <c r="AW29" s="110">
        <v>0</v>
      </c>
      <c r="AX29" s="112">
        <v>5</v>
      </c>
      <c r="AY29" s="118">
        <v>-8</v>
      </c>
    </row>
    <row r="30" spans="1:51" x14ac:dyDescent="0.15">
      <c r="B30" s="136">
        <v>108</v>
      </c>
      <c r="C30" s="99" t="s">
        <v>57</v>
      </c>
      <c r="D30" s="24"/>
      <c r="E30" s="149">
        <v>28.11</v>
      </c>
      <c r="F30" s="150">
        <v>96672</v>
      </c>
      <c r="G30" s="103">
        <v>207343</v>
      </c>
      <c r="H30" s="103">
        <v>95965</v>
      </c>
      <c r="I30" s="103">
        <v>111378</v>
      </c>
      <c r="J30" s="104">
        <v>-278</v>
      </c>
      <c r="K30" s="105">
        <v>-112</v>
      </c>
      <c r="L30" s="106">
        <v>-166</v>
      </c>
      <c r="M30" s="104">
        <v>-149</v>
      </c>
      <c r="N30" s="105">
        <v>-59</v>
      </c>
      <c r="O30" s="151">
        <v>-90</v>
      </c>
      <c r="P30" s="104">
        <v>99</v>
      </c>
      <c r="Q30" s="105">
        <v>53</v>
      </c>
      <c r="R30" s="106">
        <v>46</v>
      </c>
      <c r="S30" s="107">
        <v>51</v>
      </c>
      <c r="T30" s="108">
        <v>45</v>
      </c>
      <c r="U30" s="108">
        <v>2</v>
      </c>
      <c r="V30" s="109">
        <v>1</v>
      </c>
      <c r="W30" s="104">
        <v>248</v>
      </c>
      <c r="X30" s="105">
        <v>112</v>
      </c>
      <c r="Y30" s="106">
        <v>136</v>
      </c>
      <c r="Z30" s="107">
        <v>111</v>
      </c>
      <c r="AA30" s="108">
        <v>136</v>
      </c>
      <c r="AB30" s="108">
        <v>1</v>
      </c>
      <c r="AC30" s="109">
        <v>0</v>
      </c>
      <c r="AD30" s="110">
        <v>-129</v>
      </c>
      <c r="AE30" s="111">
        <v>-53</v>
      </c>
      <c r="AF30" s="112">
        <v>-76</v>
      </c>
      <c r="AG30" s="110">
        <v>510</v>
      </c>
      <c r="AH30" s="111">
        <v>258</v>
      </c>
      <c r="AI30" s="113">
        <v>252</v>
      </c>
      <c r="AJ30" s="114">
        <v>246</v>
      </c>
      <c r="AK30" s="115">
        <v>228</v>
      </c>
      <c r="AL30" s="115">
        <v>11</v>
      </c>
      <c r="AM30" s="116">
        <v>24</v>
      </c>
      <c r="AN30" s="110">
        <v>1</v>
      </c>
      <c r="AO30" s="112">
        <v>0</v>
      </c>
      <c r="AP30" s="117">
        <v>639</v>
      </c>
      <c r="AQ30" s="111">
        <v>311</v>
      </c>
      <c r="AR30" s="113">
        <v>328</v>
      </c>
      <c r="AS30" s="114">
        <v>291</v>
      </c>
      <c r="AT30" s="115">
        <v>305</v>
      </c>
      <c r="AU30" s="115">
        <v>14</v>
      </c>
      <c r="AV30" s="116">
        <v>20</v>
      </c>
      <c r="AW30" s="110">
        <v>6</v>
      </c>
      <c r="AX30" s="112">
        <v>3</v>
      </c>
      <c r="AY30" s="118">
        <v>-102</v>
      </c>
    </row>
    <row r="31" spans="1:51" x14ac:dyDescent="0.15">
      <c r="B31" s="136">
        <v>109</v>
      </c>
      <c r="C31" s="99" t="s">
        <v>58</v>
      </c>
      <c r="D31" s="24" t="s">
        <v>51</v>
      </c>
      <c r="E31" s="149">
        <v>240.29</v>
      </c>
      <c r="F31" s="150">
        <v>89868</v>
      </c>
      <c r="G31" s="103">
        <v>205287</v>
      </c>
      <c r="H31" s="103">
        <v>96758</v>
      </c>
      <c r="I31" s="103">
        <v>108529</v>
      </c>
      <c r="J31" s="104">
        <v>-277</v>
      </c>
      <c r="K31" s="105">
        <v>-126</v>
      </c>
      <c r="L31" s="106">
        <v>-151</v>
      </c>
      <c r="M31" s="104">
        <v>-187</v>
      </c>
      <c r="N31" s="105">
        <v>-105</v>
      </c>
      <c r="O31" s="151">
        <v>-82</v>
      </c>
      <c r="P31" s="104">
        <v>63</v>
      </c>
      <c r="Q31" s="105">
        <v>30</v>
      </c>
      <c r="R31" s="106">
        <v>33</v>
      </c>
      <c r="S31" s="107">
        <v>30</v>
      </c>
      <c r="T31" s="108">
        <v>32</v>
      </c>
      <c r="U31" s="108">
        <v>0</v>
      </c>
      <c r="V31" s="109">
        <v>1</v>
      </c>
      <c r="W31" s="104">
        <v>250</v>
      </c>
      <c r="X31" s="105">
        <v>135</v>
      </c>
      <c r="Y31" s="106">
        <v>115</v>
      </c>
      <c r="Z31" s="107">
        <v>131</v>
      </c>
      <c r="AA31" s="108">
        <v>114</v>
      </c>
      <c r="AB31" s="108">
        <v>4</v>
      </c>
      <c r="AC31" s="109">
        <v>1</v>
      </c>
      <c r="AD31" s="110">
        <v>-90</v>
      </c>
      <c r="AE31" s="111">
        <v>-21</v>
      </c>
      <c r="AF31" s="112">
        <v>-69</v>
      </c>
      <c r="AG31" s="110">
        <v>530</v>
      </c>
      <c r="AH31" s="111">
        <v>254</v>
      </c>
      <c r="AI31" s="113">
        <v>276</v>
      </c>
      <c r="AJ31" s="114">
        <v>227</v>
      </c>
      <c r="AK31" s="115">
        <v>245</v>
      </c>
      <c r="AL31" s="115">
        <v>23</v>
      </c>
      <c r="AM31" s="116">
        <v>30</v>
      </c>
      <c r="AN31" s="110">
        <v>4</v>
      </c>
      <c r="AO31" s="112">
        <v>1</v>
      </c>
      <c r="AP31" s="117">
        <v>620</v>
      </c>
      <c r="AQ31" s="111">
        <v>275</v>
      </c>
      <c r="AR31" s="113">
        <v>345</v>
      </c>
      <c r="AS31" s="114">
        <v>253</v>
      </c>
      <c r="AT31" s="115">
        <v>275</v>
      </c>
      <c r="AU31" s="115">
        <v>21</v>
      </c>
      <c r="AV31" s="116">
        <v>66</v>
      </c>
      <c r="AW31" s="110">
        <v>1</v>
      </c>
      <c r="AX31" s="112">
        <v>4</v>
      </c>
      <c r="AY31" s="118">
        <v>-113</v>
      </c>
    </row>
    <row r="32" spans="1:51" x14ac:dyDescent="0.15">
      <c r="B32" s="136">
        <v>110</v>
      </c>
      <c r="C32" s="99" t="s">
        <v>59</v>
      </c>
      <c r="D32" s="24"/>
      <c r="E32" s="149">
        <v>28.99</v>
      </c>
      <c r="F32" s="150">
        <v>93457</v>
      </c>
      <c r="G32" s="103">
        <v>148382</v>
      </c>
      <c r="H32" s="103">
        <v>68869</v>
      </c>
      <c r="I32" s="103">
        <v>79513</v>
      </c>
      <c r="J32" s="104">
        <v>-377</v>
      </c>
      <c r="K32" s="105">
        <v>-183</v>
      </c>
      <c r="L32" s="106">
        <v>-194</v>
      </c>
      <c r="M32" s="104">
        <v>-43</v>
      </c>
      <c r="N32" s="105">
        <v>-17</v>
      </c>
      <c r="O32" s="151">
        <v>-26</v>
      </c>
      <c r="P32" s="104">
        <v>78</v>
      </c>
      <c r="Q32" s="105">
        <v>36</v>
      </c>
      <c r="R32" s="106">
        <v>42</v>
      </c>
      <c r="S32" s="107">
        <v>32</v>
      </c>
      <c r="T32" s="108">
        <v>38</v>
      </c>
      <c r="U32" s="108">
        <v>4</v>
      </c>
      <c r="V32" s="109">
        <v>4</v>
      </c>
      <c r="W32" s="104">
        <v>121</v>
      </c>
      <c r="X32" s="105">
        <v>53</v>
      </c>
      <c r="Y32" s="106">
        <v>68</v>
      </c>
      <c r="Z32" s="107">
        <v>48</v>
      </c>
      <c r="AA32" s="108">
        <v>64</v>
      </c>
      <c r="AB32" s="108">
        <v>5</v>
      </c>
      <c r="AC32" s="109">
        <v>4</v>
      </c>
      <c r="AD32" s="110">
        <v>-334</v>
      </c>
      <c r="AE32" s="111">
        <v>-166</v>
      </c>
      <c r="AF32" s="112">
        <v>-168</v>
      </c>
      <c r="AG32" s="110">
        <v>825</v>
      </c>
      <c r="AH32" s="111">
        <v>412</v>
      </c>
      <c r="AI32" s="113">
        <v>413</v>
      </c>
      <c r="AJ32" s="114">
        <v>333</v>
      </c>
      <c r="AK32" s="115">
        <v>341</v>
      </c>
      <c r="AL32" s="115">
        <v>76</v>
      </c>
      <c r="AM32" s="116">
        <v>66</v>
      </c>
      <c r="AN32" s="110">
        <v>3</v>
      </c>
      <c r="AO32" s="112">
        <v>6</v>
      </c>
      <c r="AP32" s="117">
        <v>1159</v>
      </c>
      <c r="AQ32" s="111">
        <v>578</v>
      </c>
      <c r="AR32" s="113">
        <v>581</v>
      </c>
      <c r="AS32" s="114">
        <v>425</v>
      </c>
      <c r="AT32" s="115">
        <v>470</v>
      </c>
      <c r="AU32" s="115">
        <v>136</v>
      </c>
      <c r="AV32" s="116">
        <v>99</v>
      </c>
      <c r="AW32" s="110">
        <v>17</v>
      </c>
      <c r="AX32" s="112">
        <v>12</v>
      </c>
      <c r="AY32" s="118">
        <v>-292</v>
      </c>
    </row>
    <row r="33" spans="1:51" s="2" customFormat="1" x14ac:dyDescent="0.15">
      <c r="A33"/>
      <c r="B33" s="136">
        <v>111</v>
      </c>
      <c r="C33" s="99" t="s">
        <v>60</v>
      </c>
      <c r="D33" s="24"/>
      <c r="E33" s="149">
        <v>138.01</v>
      </c>
      <c r="F33" s="150">
        <v>101590</v>
      </c>
      <c r="G33" s="103">
        <v>231517</v>
      </c>
      <c r="H33" s="103">
        <v>111221</v>
      </c>
      <c r="I33" s="103">
        <v>120296</v>
      </c>
      <c r="J33" s="104">
        <v>-60</v>
      </c>
      <c r="K33" s="105">
        <v>-1</v>
      </c>
      <c r="L33" s="106">
        <v>-59</v>
      </c>
      <c r="M33" s="104">
        <v>-127</v>
      </c>
      <c r="N33" s="105">
        <v>-72</v>
      </c>
      <c r="O33" s="151">
        <v>-55</v>
      </c>
      <c r="P33" s="104">
        <v>80</v>
      </c>
      <c r="Q33" s="105">
        <v>31</v>
      </c>
      <c r="R33" s="106">
        <v>49</v>
      </c>
      <c r="S33" s="107">
        <v>29</v>
      </c>
      <c r="T33" s="108">
        <v>48</v>
      </c>
      <c r="U33" s="108">
        <v>2</v>
      </c>
      <c r="V33" s="109">
        <v>1</v>
      </c>
      <c r="W33" s="104">
        <v>207</v>
      </c>
      <c r="X33" s="105">
        <v>103</v>
      </c>
      <c r="Y33" s="106">
        <v>104</v>
      </c>
      <c r="Z33" s="107">
        <v>103</v>
      </c>
      <c r="AA33" s="108">
        <v>104</v>
      </c>
      <c r="AB33" s="108">
        <v>0</v>
      </c>
      <c r="AC33" s="109">
        <v>0</v>
      </c>
      <c r="AD33" s="110">
        <v>67</v>
      </c>
      <c r="AE33" s="111">
        <v>71</v>
      </c>
      <c r="AF33" s="112">
        <v>-4</v>
      </c>
      <c r="AG33" s="110">
        <v>723</v>
      </c>
      <c r="AH33" s="111">
        <v>401</v>
      </c>
      <c r="AI33" s="113">
        <v>322</v>
      </c>
      <c r="AJ33" s="114">
        <v>340</v>
      </c>
      <c r="AK33" s="115">
        <v>295</v>
      </c>
      <c r="AL33" s="115">
        <v>56</v>
      </c>
      <c r="AM33" s="116">
        <v>26</v>
      </c>
      <c r="AN33" s="110">
        <v>5</v>
      </c>
      <c r="AO33" s="112">
        <v>1</v>
      </c>
      <c r="AP33" s="117">
        <v>656</v>
      </c>
      <c r="AQ33" s="111">
        <v>330</v>
      </c>
      <c r="AR33" s="113">
        <v>326</v>
      </c>
      <c r="AS33" s="114">
        <v>285</v>
      </c>
      <c r="AT33" s="115">
        <v>304</v>
      </c>
      <c r="AU33" s="115">
        <v>41</v>
      </c>
      <c r="AV33" s="116">
        <v>16</v>
      </c>
      <c r="AW33" s="110">
        <v>4</v>
      </c>
      <c r="AX33" s="112">
        <v>6</v>
      </c>
      <c r="AY33" s="118">
        <v>76</v>
      </c>
    </row>
    <row r="34" spans="1:51" x14ac:dyDescent="0.15">
      <c r="A34" s="2">
        <v>6</v>
      </c>
      <c r="B34" s="2">
        <v>201</v>
      </c>
      <c r="C34" s="152" t="s">
        <v>61</v>
      </c>
      <c r="D34" s="24"/>
      <c r="E34" s="149">
        <v>534.55999999999995</v>
      </c>
      <c r="F34" s="150">
        <v>229770</v>
      </c>
      <c r="G34" s="103">
        <v>521204</v>
      </c>
      <c r="H34" s="103">
        <v>251958</v>
      </c>
      <c r="I34" s="103">
        <v>269246</v>
      </c>
      <c r="J34" s="104">
        <v>-286</v>
      </c>
      <c r="K34" s="105">
        <v>-215</v>
      </c>
      <c r="L34" s="106">
        <v>-71</v>
      </c>
      <c r="M34" s="104">
        <v>-308</v>
      </c>
      <c r="N34" s="105">
        <v>-171</v>
      </c>
      <c r="O34" s="151">
        <v>-137</v>
      </c>
      <c r="P34" s="104">
        <v>269</v>
      </c>
      <c r="Q34" s="105">
        <v>139</v>
      </c>
      <c r="R34" s="106">
        <v>130</v>
      </c>
      <c r="S34" s="107">
        <v>135</v>
      </c>
      <c r="T34" s="108">
        <v>127</v>
      </c>
      <c r="U34" s="108">
        <v>4</v>
      </c>
      <c r="V34" s="109">
        <v>3</v>
      </c>
      <c r="W34" s="104">
        <v>577</v>
      </c>
      <c r="X34" s="105">
        <v>310</v>
      </c>
      <c r="Y34" s="106">
        <v>267</v>
      </c>
      <c r="Z34" s="107">
        <v>309</v>
      </c>
      <c r="AA34" s="108">
        <v>265</v>
      </c>
      <c r="AB34" s="108">
        <v>1</v>
      </c>
      <c r="AC34" s="109">
        <v>2</v>
      </c>
      <c r="AD34" s="110">
        <v>22</v>
      </c>
      <c r="AE34" s="111">
        <v>-44</v>
      </c>
      <c r="AF34" s="112">
        <v>66</v>
      </c>
      <c r="AG34" s="110">
        <v>1120</v>
      </c>
      <c r="AH34" s="111">
        <v>589</v>
      </c>
      <c r="AI34" s="113">
        <v>531</v>
      </c>
      <c r="AJ34" s="114">
        <v>471</v>
      </c>
      <c r="AK34" s="115">
        <v>437</v>
      </c>
      <c r="AL34" s="115">
        <v>111</v>
      </c>
      <c r="AM34" s="116">
        <v>93</v>
      </c>
      <c r="AN34" s="110">
        <v>7</v>
      </c>
      <c r="AO34" s="112">
        <v>1</v>
      </c>
      <c r="AP34" s="117">
        <v>1098</v>
      </c>
      <c r="AQ34" s="111">
        <v>633</v>
      </c>
      <c r="AR34" s="113">
        <v>465</v>
      </c>
      <c r="AS34" s="114">
        <v>521</v>
      </c>
      <c r="AT34" s="115">
        <v>419</v>
      </c>
      <c r="AU34" s="115">
        <v>108</v>
      </c>
      <c r="AV34" s="116">
        <v>44</v>
      </c>
      <c r="AW34" s="110">
        <v>4</v>
      </c>
      <c r="AX34" s="112">
        <v>2</v>
      </c>
      <c r="AY34" s="118">
        <v>59</v>
      </c>
    </row>
    <row r="35" spans="1:51" x14ac:dyDescent="0.15">
      <c r="A35">
        <v>2</v>
      </c>
      <c r="B35">
        <v>202</v>
      </c>
      <c r="C35" s="152" t="s">
        <v>62</v>
      </c>
      <c r="D35" s="24"/>
      <c r="E35" s="149">
        <v>50.71</v>
      </c>
      <c r="F35" s="150">
        <v>225977</v>
      </c>
      <c r="G35" s="103">
        <v>454024</v>
      </c>
      <c r="H35" s="103">
        <v>219075</v>
      </c>
      <c r="I35" s="103">
        <v>234949</v>
      </c>
      <c r="J35" s="104">
        <v>-212</v>
      </c>
      <c r="K35" s="105">
        <v>-91</v>
      </c>
      <c r="L35" s="106">
        <v>-121</v>
      </c>
      <c r="M35" s="104">
        <v>-319</v>
      </c>
      <c r="N35" s="105">
        <v>-153</v>
      </c>
      <c r="O35" s="151">
        <v>-166</v>
      </c>
      <c r="P35" s="104">
        <v>228</v>
      </c>
      <c r="Q35" s="105">
        <v>121</v>
      </c>
      <c r="R35" s="106">
        <v>107</v>
      </c>
      <c r="S35" s="107">
        <v>117</v>
      </c>
      <c r="T35" s="108">
        <v>105</v>
      </c>
      <c r="U35" s="108">
        <v>4</v>
      </c>
      <c r="V35" s="109">
        <v>2</v>
      </c>
      <c r="W35" s="104">
        <v>547</v>
      </c>
      <c r="X35" s="105">
        <v>274</v>
      </c>
      <c r="Y35" s="106">
        <v>273</v>
      </c>
      <c r="Z35" s="107">
        <v>269</v>
      </c>
      <c r="AA35" s="108">
        <v>267</v>
      </c>
      <c r="AB35" s="108">
        <v>5</v>
      </c>
      <c r="AC35" s="109">
        <v>6</v>
      </c>
      <c r="AD35" s="110">
        <v>107</v>
      </c>
      <c r="AE35" s="111">
        <v>62</v>
      </c>
      <c r="AF35" s="112">
        <v>45</v>
      </c>
      <c r="AG35" s="110">
        <v>1394</v>
      </c>
      <c r="AH35" s="111">
        <v>755</v>
      </c>
      <c r="AI35" s="113">
        <v>639</v>
      </c>
      <c r="AJ35" s="114">
        <v>607</v>
      </c>
      <c r="AK35" s="115">
        <v>569</v>
      </c>
      <c r="AL35" s="115">
        <v>135</v>
      </c>
      <c r="AM35" s="116">
        <v>64</v>
      </c>
      <c r="AN35" s="110">
        <v>13</v>
      </c>
      <c r="AO35" s="112">
        <v>6</v>
      </c>
      <c r="AP35" s="117">
        <v>1287</v>
      </c>
      <c r="AQ35" s="111">
        <v>693</v>
      </c>
      <c r="AR35" s="113">
        <v>594</v>
      </c>
      <c r="AS35" s="114">
        <v>589</v>
      </c>
      <c r="AT35" s="115">
        <v>538</v>
      </c>
      <c r="AU35" s="115">
        <v>77</v>
      </c>
      <c r="AV35" s="116">
        <v>49</v>
      </c>
      <c r="AW35" s="110">
        <v>27</v>
      </c>
      <c r="AX35" s="112">
        <v>7</v>
      </c>
      <c r="AY35" s="118">
        <v>61</v>
      </c>
    </row>
    <row r="36" spans="1:51" x14ac:dyDescent="0.15">
      <c r="A36">
        <v>4</v>
      </c>
      <c r="B36">
        <v>203</v>
      </c>
      <c r="C36" s="152" t="s">
        <v>63</v>
      </c>
      <c r="D36" s="24"/>
      <c r="E36" s="149">
        <v>49.42</v>
      </c>
      <c r="F36" s="150">
        <v>137357</v>
      </c>
      <c r="G36" s="103">
        <v>305867</v>
      </c>
      <c r="H36" s="103">
        <v>147268</v>
      </c>
      <c r="I36" s="103">
        <v>158599</v>
      </c>
      <c r="J36" s="104">
        <v>-58</v>
      </c>
      <c r="K36" s="105">
        <v>-66</v>
      </c>
      <c r="L36" s="106">
        <v>8</v>
      </c>
      <c r="M36" s="104">
        <v>-135</v>
      </c>
      <c r="N36" s="105">
        <v>-69</v>
      </c>
      <c r="O36" s="151">
        <v>-66</v>
      </c>
      <c r="P36" s="104">
        <v>189</v>
      </c>
      <c r="Q36" s="105">
        <v>98</v>
      </c>
      <c r="R36" s="106">
        <v>91</v>
      </c>
      <c r="S36" s="107">
        <v>95</v>
      </c>
      <c r="T36" s="108">
        <v>91</v>
      </c>
      <c r="U36" s="108">
        <v>3</v>
      </c>
      <c r="V36" s="109">
        <v>0</v>
      </c>
      <c r="W36" s="104">
        <v>324</v>
      </c>
      <c r="X36" s="105">
        <v>167</v>
      </c>
      <c r="Y36" s="106">
        <v>157</v>
      </c>
      <c r="Z36" s="107">
        <v>163</v>
      </c>
      <c r="AA36" s="108">
        <v>155</v>
      </c>
      <c r="AB36" s="108">
        <v>4</v>
      </c>
      <c r="AC36" s="109">
        <v>2</v>
      </c>
      <c r="AD36" s="110">
        <v>77</v>
      </c>
      <c r="AE36" s="111">
        <v>3</v>
      </c>
      <c r="AF36" s="112">
        <v>74</v>
      </c>
      <c r="AG36" s="110">
        <v>847</v>
      </c>
      <c r="AH36" s="111">
        <v>434</v>
      </c>
      <c r="AI36" s="113">
        <v>413</v>
      </c>
      <c r="AJ36" s="114">
        <v>408</v>
      </c>
      <c r="AK36" s="115">
        <v>377</v>
      </c>
      <c r="AL36" s="115">
        <v>20</v>
      </c>
      <c r="AM36" s="116">
        <v>35</v>
      </c>
      <c r="AN36" s="110">
        <v>6</v>
      </c>
      <c r="AO36" s="112">
        <v>1</v>
      </c>
      <c r="AP36" s="117">
        <v>770</v>
      </c>
      <c r="AQ36" s="111">
        <v>431</v>
      </c>
      <c r="AR36" s="113">
        <v>339</v>
      </c>
      <c r="AS36" s="114">
        <v>393</v>
      </c>
      <c r="AT36" s="115">
        <v>326</v>
      </c>
      <c r="AU36" s="115">
        <v>32</v>
      </c>
      <c r="AV36" s="116">
        <v>10</v>
      </c>
      <c r="AW36" s="110">
        <v>6</v>
      </c>
      <c r="AX36" s="112">
        <v>3</v>
      </c>
      <c r="AY36" s="118">
        <v>69</v>
      </c>
    </row>
    <row r="37" spans="1:51" x14ac:dyDescent="0.15">
      <c r="A37">
        <v>2</v>
      </c>
      <c r="B37">
        <v>204</v>
      </c>
      <c r="C37" s="152" t="s">
        <v>64</v>
      </c>
      <c r="D37" s="24" t="s">
        <v>51</v>
      </c>
      <c r="E37" s="149">
        <v>99.96</v>
      </c>
      <c r="F37" s="150">
        <v>220399</v>
      </c>
      <c r="G37" s="103">
        <v>483274</v>
      </c>
      <c r="H37" s="103">
        <v>224357</v>
      </c>
      <c r="I37" s="103">
        <v>258917</v>
      </c>
      <c r="J37" s="104">
        <v>-197</v>
      </c>
      <c r="K37" s="105">
        <v>-101</v>
      </c>
      <c r="L37" s="106">
        <v>-96</v>
      </c>
      <c r="M37" s="104">
        <v>-174</v>
      </c>
      <c r="N37" s="105">
        <v>-81</v>
      </c>
      <c r="O37" s="151">
        <v>-93</v>
      </c>
      <c r="P37" s="104">
        <v>274</v>
      </c>
      <c r="Q37" s="105">
        <v>143</v>
      </c>
      <c r="R37" s="106">
        <v>131</v>
      </c>
      <c r="S37" s="107">
        <v>142</v>
      </c>
      <c r="T37" s="108">
        <v>130</v>
      </c>
      <c r="U37" s="108">
        <v>1</v>
      </c>
      <c r="V37" s="109">
        <v>1</v>
      </c>
      <c r="W37" s="104">
        <v>448</v>
      </c>
      <c r="X37" s="105">
        <v>224</v>
      </c>
      <c r="Y37" s="106">
        <v>224</v>
      </c>
      <c r="Z37" s="107">
        <v>223</v>
      </c>
      <c r="AA37" s="108">
        <v>222</v>
      </c>
      <c r="AB37" s="108">
        <v>1</v>
      </c>
      <c r="AC37" s="109">
        <v>2</v>
      </c>
      <c r="AD37" s="110">
        <v>-23</v>
      </c>
      <c r="AE37" s="111">
        <v>-20</v>
      </c>
      <c r="AF37" s="112">
        <v>-3</v>
      </c>
      <c r="AG37" s="110">
        <v>1386</v>
      </c>
      <c r="AH37" s="111">
        <v>682</v>
      </c>
      <c r="AI37" s="113">
        <v>704</v>
      </c>
      <c r="AJ37" s="114">
        <v>617</v>
      </c>
      <c r="AK37" s="115">
        <v>641</v>
      </c>
      <c r="AL37" s="115">
        <v>53</v>
      </c>
      <c r="AM37" s="116">
        <v>56</v>
      </c>
      <c r="AN37" s="110">
        <v>12</v>
      </c>
      <c r="AO37" s="112">
        <v>7</v>
      </c>
      <c r="AP37" s="117">
        <v>1409</v>
      </c>
      <c r="AQ37" s="111">
        <v>702</v>
      </c>
      <c r="AR37" s="113">
        <v>707</v>
      </c>
      <c r="AS37" s="114">
        <v>649</v>
      </c>
      <c r="AT37" s="115">
        <v>636</v>
      </c>
      <c r="AU37" s="115">
        <v>46</v>
      </c>
      <c r="AV37" s="116">
        <v>63</v>
      </c>
      <c r="AW37" s="110">
        <v>7</v>
      </c>
      <c r="AX37" s="112">
        <v>8</v>
      </c>
      <c r="AY37" s="118">
        <v>-56</v>
      </c>
    </row>
    <row r="38" spans="1:51" x14ac:dyDescent="0.15">
      <c r="A38">
        <v>10</v>
      </c>
      <c r="B38">
        <v>205</v>
      </c>
      <c r="C38" s="152" t="s">
        <v>65</v>
      </c>
      <c r="D38" s="24"/>
      <c r="E38" s="149">
        <v>182.38</v>
      </c>
      <c r="F38" s="150">
        <v>17988</v>
      </c>
      <c r="G38" s="103">
        <v>39572</v>
      </c>
      <c r="H38" s="103">
        <v>18831</v>
      </c>
      <c r="I38" s="103">
        <v>20741</v>
      </c>
      <c r="J38" s="104">
        <v>-73</v>
      </c>
      <c r="K38" s="105">
        <v>-33</v>
      </c>
      <c r="L38" s="106">
        <v>-40</v>
      </c>
      <c r="M38" s="104">
        <v>-41</v>
      </c>
      <c r="N38" s="105">
        <v>-16</v>
      </c>
      <c r="O38" s="151">
        <v>-25</v>
      </c>
      <c r="P38" s="104">
        <v>14</v>
      </c>
      <c r="Q38" s="105">
        <v>8</v>
      </c>
      <c r="R38" s="106">
        <v>6</v>
      </c>
      <c r="S38" s="107">
        <v>7</v>
      </c>
      <c r="T38" s="108">
        <v>6</v>
      </c>
      <c r="U38" s="108">
        <v>1</v>
      </c>
      <c r="V38" s="109">
        <v>0</v>
      </c>
      <c r="W38" s="104">
        <v>55</v>
      </c>
      <c r="X38" s="105">
        <v>24</v>
      </c>
      <c r="Y38" s="106">
        <v>31</v>
      </c>
      <c r="Z38" s="107">
        <v>24</v>
      </c>
      <c r="AA38" s="108">
        <v>31</v>
      </c>
      <c r="AB38" s="108">
        <v>0</v>
      </c>
      <c r="AC38" s="109">
        <v>0</v>
      </c>
      <c r="AD38" s="110">
        <v>-32</v>
      </c>
      <c r="AE38" s="111">
        <v>-17</v>
      </c>
      <c r="AF38" s="112">
        <v>-15</v>
      </c>
      <c r="AG38" s="110">
        <v>109</v>
      </c>
      <c r="AH38" s="111">
        <v>57</v>
      </c>
      <c r="AI38" s="113">
        <v>52</v>
      </c>
      <c r="AJ38" s="114">
        <v>51</v>
      </c>
      <c r="AK38" s="115">
        <v>44</v>
      </c>
      <c r="AL38" s="115">
        <v>6</v>
      </c>
      <c r="AM38" s="116">
        <v>8</v>
      </c>
      <c r="AN38" s="110">
        <v>0</v>
      </c>
      <c r="AO38" s="112">
        <v>0</v>
      </c>
      <c r="AP38" s="117">
        <v>141</v>
      </c>
      <c r="AQ38" s="111">
        <v>74</v>
      </c>
      <c r="AR38" s="113">
        <v>67</v>
      </c>
      <c r="AS38" s="114">
        <v>54</v>
      </c>
      <c r="AT38" s="115">
        <v>53</v>
      </c>
      <c r="AU38" s="115">
        <v>20</v>
      </c>
      <c r="AV38" s="116">
        <v>14</v>
      </c>
      <c r="AW38" s="110">
        <v>0</v>
      </c>
      <c r="AX38" s="112">
        <v>0</v>
      </c>
      <c r="AY38" s="118">
        <v>-30</v>
      </c>
    </row>
    <row r="39" spans="1:51" x14ac:dyDescent="0.15">
      <c r="A39">
        <v>2</v>
      </c>
      <c r="B39">
        <v>206</v>
      </c>
      <c r="C39" s="152" t="s">
        <v>66</v>
      </c>
      <c r="D39" s="24" t="s">
        <v>51</v>
      </c>
      <c r="E39" s="149">
        <v>18.47</v>
      </c>
      <c r="F39" s="150">
        <v>42925</v>
      </c>
      <c r="G39" s="103">
        <v>92936</v>
      </c>
      <c r="H39" s="103">
        <v>41409</v>
      </c>
      <c r="I39" s="103">
        <v>51527</v>
      </c>
      <c r="J39" s="104">
        <v>-130</v>
      </c>
      <c r="K39" s="105">
        <v>-75</v>
      </c>
      <c r="L39" s="106">
        <v>-55</v>
      </c>
      <c r="M39" s="104">
        <v>-60</v>
      </c>
      <c r="N39" s="105">
        <v>-35</v>
      </c>
      <c r="O39" s="151">
        <v>-25</v>
      </c>
      <c r="P39" s="104">
        <v>31</v>
      </c>
      <c r="Q39" s="105">
        <v>16</v>
      </c>
      <c r="R39" s="106">
        <v>15</v>
      </c>
      <c r="S39" s="107">
        <v>15</v>
      </c>
      <c r="T39" s="108">
        <v>15</v>
      </c>
      <c r="U39" s="108">
        <v>1</v>
      </c>
      <c r="V39" s="109">
        <v>0</v>
      </c>
      <c r="W39" s="104">
        <v>91</v>
      </c>
      <c r="X39" s="105">
        <v>51</v>
      </c>
      <c r="Y39" s="106">
        <v>40</v>
      </c>
      <c r="Z39" s="107">
        <v>51</v>
      </c>
      <c r="AA39" s="108">
        <v>40</v>
      </c>
      <c r="AB39" s="108">
        <v>0</v>
      </c>
      <c r="AC39" s="109">
        <v>0</v>
      </c>
      <c r="AD39" s="110">
        <v>-70</v>
      </c>
      <c r="AE39" s="111">
        <v>-40</v>
      </c>
      <c r="AF39" s="112">
        <v>-30</v>
      </c>
      <c r="AG39" s="110">
        <v>243</v>
      </c>
      <c r="AH39" s="111">
        <v>109</v>
      </c>
      <c r="AI39" s="113">
        <v>134</v>
      </c>
      <c r="AJ39" s="114">
        <v>102</v>
      </c>
      <c r="AK39" s="115">
        <v>128</v>
      </c>
      <c r="AL39" s="115">
        <v>6</v>
      </c>
      <c r="AM39" s="116">
        <v>5</v>
      </c>
      <c r="AN39" s="110">
        <v>1</v>
      </c>
      <c r="AO39" s="112">
        <v>1</v>
      </c>
      <c r="AP39" s="117">
        <v>313</v>
      </c>
      <c r="AQ39" s="111">
        <v>149</v>
      </c>
      <c r="AR39" s="113">
        <v>164</v>
      </c>
      <c r="AS39" s="114">
        <v>141</v>
      </c>
      <c r="AT39" s="115">
        <v>155</v>
      </c>
      <c r="AU39" s="115">
        <v>8</v>
      </c>
      <c r="AV39" s="116">
        <v>8</v>
      </c>
      <c r="AW39" s="110">
        <v>0</v>
      </c>
      <c r="AX39" s="112">
        <v>1</v>
      </c>
      <c r="AY39" s="118">
        <v>-39</v>
      </c>
    </row>
    <row r="40" spans="1:51" x14ac:dyDescent="0.15">
      <c r="A40">
        <v>3</v>
      </c>
      <c r="B40">
        <v>207</v>
      </c>
      <c r="C40" s="152" t="s">
        <v>67</v>
      </c>
      <c r="D40" s="24"/>
      <c r="E40" s="149">
        <v>25</v>
      </c>
      <c r="F40" s="150">
        <v>83959</v>
      </c>
      <c r="G40" s="103">
        <v>195641</v>
      </c>
      <c r="H40" s="103">
        <v>93731</v>
      </c>
      <c r="I40" s="103">
        <v>101910</v>
      </c>
      <c r="J40" s="104">
        <v>-122</v>
      </c>
      <c r="K40" s="105">
        <v>-85</v>
      </c>
      <c r="L40" s="106">
        <v>-37</v>
      </c>
      <c r="M40" s="104">
        <v>-93</v>
      </c>
      <c r="N40" s="105">
        <v>-58</v>
      </c>
      <c r="O40" s="151">
        <v>-35</v>
      </c>
      <c r="P40" s="104">
        <v>101</v>
      </c>
      <c r="Q40" s="105">
        <v>49</v>
      </c>
      <c r="R40" s="106">
        <v>52</v>
      </c>
      <c r="S40" s="107">
        <v>49</v>
      </c>
      <c r="T40" s="108">
        <v>52</v>
      </c>
      <c r="U40" s="108">
        <v>0</v>
      </c>
      <c r="V40" s="109">
        <v>0</v>
      </c>
      <c r="W40" s="104">
        <v>194</v>
      </c>
      <c r="X40" s="105">
        <v>107</v>
      </c>
      <c r="Y40" s="106">
        <v>87</v>
      </c>
      <c r="Z40" s="107">
        <v>107</v>
      </c>
      <c r="AA40" s="108">
        <v>87</v>
      </c>
      <c r="AB40" s="108">
        <v>0</v>
      </c>
      <c r="AC40" s="109">
        <v>0</v>
      </c>
      <c r="AD40" s="110">
        <v>-29</v>
      </c>
      <c r="AE40" s="111">
        <v>-27</v>
      </c>
      <c r="AF40" s="112">
        <v>-2</v>
      </c>
      <c r="AG40" s="110">
        <v>452</v>
      </c>
      <c r="AH40" s="111">
        <v>233</v>
      </c>
      <c r="AI40" s="113">
        <v>219</v>
      </c>
      <c r="AJ40" s="114">
        <v>202</v>
      </c>
      <c r="AK40" s="115">
        <v>204</v>
      </c>
      <c r="AL40" s="115">
        <v>25</v>
      </c>
      <c r="AM40" s="116">
        <v>10</v>
      </c>
      <c r="AN40" s="110">
        <v>6</v>
      </c>
      <c r="AO40" s="112">
        <v>5</v>
      </c>
      <c r="AP40" s="117">
        <v>481</v>
      </c>
      <c r="AQ40" s="111">
        <v>260</v>
      </c>
      <c r="AR40" s="113">
        <v>221</v>
      </c>
      <c r="AS40" s="114">
        <v>243</v>
      </c>
      <c r="AT40" s="115">
        <v>215</v>
      </c>
      <c r="AU40" s="115">
        <v>12</v>
      </c>
      <c r="AV40" s="116">
        <v>3</v>
      </c>
      <c r="AW40" s="110">
        <v>5</v>
      </c>
      <c r="AX40" s="112">
        <v>3</v>
      </c>
      <c r="AY40" s="118">
        <v>3</v>
      </c>
    </row>
    <row r="41" spans="1:51" x14ac:dyDescent="0.15">
      <c r="A41">
        <v>7</v>
      </c>
      <c r="B41">
        <v>208</v>
      </c>
      <c r="C41" s="152" t="s">
        <v>68</v>
      </c>
      <c r="D41" s="24"/>
      <c r="E41" s="149">
        <v>90.4</v>
      </c>
      <c r="F41" s="150">
        <v>11534</v>
      </c>
      <c r="G41" s="103">
        <v>26811</v>
      </c>
      <c r="H41" s="103">
        <v>12868</v>
      </c>
      <c r="I41" s="103">
        <v>13943</v>
      </c>
      <c r="J41" s="104">
        <v>-63</v>
      </c>
      <c r="K41" s="105">
        <v>-37</v>
      </c>
      <c r="L41" s="106">
        <v>-26</v>
      </c>
      <c r="M41" s="104">
        <v>-51</v>
      </c>
      <c r="N41" s="105">
        <v>-31</v>
      </c>
      <c r="O41" s="151">
        <v>-20</v>
      </c>
      <c r="P41" s="104">
        <v>5</v>
      </c>
      <c r="Q41" s="105">
        <v>3</v>
      </c>
      <c r="R41" s="106">
        <v>2</v>
      </c>
      <c r="S41" s="107">
        <v>3</v>
      </c>
      <c r="T41" s="108">
        <v>2</v>
      </c>
      <c r="U41" s="108">
        <v>0</v>
      </c>
      <c r="V41" s="109">
        <v>0</v>
      </c>
      <c r="W41" s="104">
        <v>56</v>
      </c>
      <c r="X41" s="105">
        <v>34</v>
      </c>
      <c r="Y41" s="106">
        <v>22</v>
      </c>
      <c r="Z41" s="107">
        <v>33</v>
      </c>
      <c r="AA41" s="108">
        <v>22</v>
      </c>
      <c r="AB41" s="108">
        <v>1</v>
      </c>
      <c r="AC41" s="109">
        <v>0</v>
      </c>
      <c r="AD41" s="110">
        <v>-12</v>
      </c>
      <c r="AE41" s="111">
        <v>-6</v>
      </c>
      <c r="AF41" s="112">
        <v>-6</v>
      </c>
      <c r="AG41" s="110">
        <v>49</v>
      </c>
      <c r="AH41" s="111">
        <v>25</v>
      </c>
      <c r="AI41" s="113">
        <v>24</v>
      </c>
      <c r="AJ41" s="114">
        <v>18</v>
      </c>
      <c r="AK41" s="115">
        <v>20</v>
      </c>
      <c r="AL41" s="115">
        <v>7</v>
      </c>
      <c r="AM41" s="116">
        <v>4</v>
      </c>
      <c r="AN41" s="110">
        <v>0</v>
      </c>
      <c r="AO41" s="112">
        <v>0</v>
      </c>
      <c r="AP41" s="117">
        <v>61</v>
      </c>
      <c r="AQ41" s="111">
        <v>31</v>
      </c>
      <c r="AR41" s="113">
        <v>30</v>
      </c>
      <c r="AS41" s="114">
        <v>24</v>
      </c>
      <c r="AT41" s="115">
        <v>20</v>
      </c>
      <c r="AU41" s="115">
        <v>7</v>
      </c>
      <c r="AV41" s="116">
        <v>10</v>
      </c>
      <c r="AW41" s="110">
        <v>0</v>
      </c>
      <c r="AX41" s="112">
        <v>0</v>
      </c>
      <c r="AY41" s="118">
        <v>-19</v>
      </c>
    </row>
    <row r="42" spans="1:51" x14ac:dyDescent="0.15">
      <c r="A42">
        <v>8</v>
      </c>
      <c r="B42">
        <v>209</v>
      </c>
      <c r="C42" s="152" t="s">
        <v>69</v>
      </c>
      <c r="D42" s="24"/>
      <c r="E42" s="149">
        <v>697.55</v>
      </c>
      <c r="F42" s="150">
        <v>30559</v>
      </c>
      <c r="G42" s="103">
        <v>73809</v>
      </c>
      <c r="H42" s="103">
        <v>35462</v>
      </c>
      <c r="I42" s="103">
        <v>38347</v>
      </c>
      <c r="J42" s="104">
        <v>-120</v>
      </c>
      <c r="K42" s="105">
        <v>-49</v>
      </c>
      <c r="L42" s="106">
        <v>-71</v>
      </c>
      <c r="M42" s="104">
        <v>-90</v>
      </c>
      <c r="N42" s="105">
        <v>-48</v>
      </c>
      <c r="O42" s="151">
        <v>-42</v>
      </c>
      <c r="P42" s="104">
        <v>24</v>
      </c>
      <c r="Q42" s="105">
        <v>9</v>
      </c>
      <c r="R42" s="106">
        <v>15</v>
      </c>
      <c r="S42" s="107">
        <v>9</v>
      </c>
      <c r="T42" s="108">
        <v>15</v>
      </c>
      <c r="U42" s="108">
        <v>0</v>
      </c>
      <c r="V42" s="109">
        <v>0</v>
      </c>
      <c r="W42" s="104">
        <v>114</v>
      </c>
      <c r="X42" s="105">
        <v>57</v>
      </c>
      <c r="Y42" s="106">
        <v>57</v>
      </c>
      <c r="Z42" s="107">
        <v>57</v>
      </c>
      <c r="AA42" s="108">
        <v>57</v>
      </c>
      <c r="AB42" s="108">
        <v>0</v>
      </c>
      <c r="AC42" s="109">
        <v>0</v>
      </c>
      <c r="AD42" s="110">
        <v>-30</v>
      </c>
      <c r="AE42" s="111">
        <v>-1</v>
      </c>
      <c r="AF42" s="112">
        <v>-29</v>
      </c>
      <c r="AG42" s="110">
        <v>121</v>
      </c>
      <c r="AH42" s="111">
        <v>73</v>
      </c>
      <c r="AI42" s="113">
        <v>48</v>
      </c>
      <c r="AJ42" s="114">
        <v>45</v>
      </c>
      <c r="AK42" s="115">
        <v>37</v>
      </c>
      <c r="AL42" s="115">
        <v>26</v>
      </c>
      <c r="AM42" s="116">
        <v>11</v>
      </c>
      <c r="AN42" s="110">
        <v>2</v>
      </c>
      <c r="AO42" s="112">
        <v>0</v>
      </c>
      <c r="AP42" s="117">
        <v>151</v>
      </c>
      <c r="AQ42" s="111">
        <v>74</v>
      </c>
      <c r="AR42" s="113">
        <v>77</v>
      </c>
      <c r="AS42" s="114">
        <v>62</v>
      </c>
      <c r="AT42" s="115">
        <v>72</v>
      </c>
      <c r="AU42" s="115">
        <v>8</v>
      </c>
      <c r="AV42" s="116">
        <v>3</v>
      </c>
      <c r="AW42" s="110">
        <v>4</v>
      </c>
      <c r="AX42" s="112">
        <v>2</v>
      </c>
      <c r="AY42" s="118">
        <v>-17</v>
      </c>
    </row>
    <row r="43" spans="1:51" x14ac:dyDescent="0.15">
      <c r="A43">
        <v>4</v>
      </c>
      <c r="B43">
        <v>210</v>
      </c>
      <c r="C43" s="152" t="s">
        <v>70</v>
      </c>
      <c r="D43" s="24"/>
      <c r="E43" s="149">
        <v>138.47999999999999</v>
      </c>
      <c r="F43" s="150">
        <v>109808</v>
      </c>
      <c r="G43" s="103">
        <v>255891</v>
      </c>
      <c r="H43" s="103">
        <v>124676</v>
      </c>
      <c r="I43" s="103">
        <v>131215</v>
      </c>
      <c r="J43" s="104">
        <v>-187</v>
      </c>
      <c r="K43" s="105">
        <v>-110</v>
      </c>
      <c r="L43" s="106">
        <v>-77</v>
      </c>
      <c r="M43" s="104">
        <v>-154</v>
      </c>
      <c r="N43" s="105">
        <v>-97</v>
      </c>
      <c r="O43" s="151">
        <v>-57</v>
      </c>
      <c r="P43" s="104">
        <v>113</v>
      </c>
      <c r="Q43" s="105">
        <v>57</v>
      </c>
      <c r="R43" s="106">
        <v>56</v>
      </c>
      <c r="S43" s="107">
        <v>56</v>
      </c>
      <c r="T43" s="108">
        <v>55</v>
      </c>
      <c r="U43" s="108">
        <v>1</v>
      </c>
      <c r="V43" s="109">
        <v>1</v>
      </c>
      <c r="W43" s="104">
        <v>267</v>
      </c>
      <c r="X43" s="105">
        <v>154</v>
      </c>
      <c r="Y43" s="106">
        <v>113</v>
      </c>
      <c r="Z43" s="107">
        <v>153</v>
      </c>
      <c r="AA43" s="108">
        <v>113</v>
      </c>
      <c r="AB43" s="108">
        <v>1</v>
      </c>
      <c r="AC43" s="109">
        <v>0</v>
      </c>
      <c r="AD43" s="110">
        <v>-33</v>
      </c>
      <c r="AE43" s="111">
        <v>-13</v>
      </c>
      <c r="AF43" s="112">
        <v>-20</v>
      </c>
      <c r="AG43" s="110">
        <v>645</v>
      </c>
      <c r="AH43" s="111">
        <v>367</v>
      </c>
      <c r="AI43" s="113">
        <v>278</v>
      </c>
      <c r="AJ43" s="114">
        <v>306</v>
      </c>
      <c r="AK43" s="115">
        <v>253</v>
      </c>
      <c r="AL43" s="115">
        <v>55</v>
      </c>
      <c r="AM43" s="116">
        <v>20</v>
      </c>
      <c r="AN43" s="110">
        <v>6</v>
      </c>
      <c r="AO43" s="112">
        <v>5</v>
      </c>
      <c r="AP43" s="117">
        <v>678</v>
      </c>
      <c r="AQ43" s="111">
        <v>380</v>
      </c>
      <c r="AR43" s="113">
        <v>298</v>
      </c>
      <c r="AS43" s="114">
        <v>354</v>
      </c>
      <c r="AT43" s="115">
        <v>282</v>
      </c>
      <c r="AU43" s="115">
        <v>21</v>
      </c>
      <c r="AV43" s="116">
        <v>9</v>
      </c>
      <c r="AW43" s="110">
        <v>5</v>
      </c>
      <c r="AX43" s="112">
        <v>7</v>
      </c>
      <c r="AY43" s="118">
        <v>44</v>
      </c>
    </row>
    <row r="44" spans="1:51" x14ac:dyDescent="0.15">
      <c r="A44">
        <v>7</v>
      </c>
      <c r="B44">
        <v>212</v>
      </c>
      <c r="C44" s="152" t="s">
        <v>71</v>
      </c>
      <c r="D44" s="24"/>
      <c r="E44" s="149">
        <v>126.85</v>
      </c>
      <c r="F44" s="150">
        <v>19025</v>
      </c>
      <c r="G44" s="103">
        <v>43773</v>
      </c>
      <c r="H44" s="103">
        <v>21083</v>
      </c>
      <c r="I44" s="103">
        <v>22690</v>
      </c>
      <c r="J44" s="104">
        <v>-17</v>
      </c>
      <c r="K44" s="105">
        <v>-1</v>
      </c>
      <c r="L44" s="106">
        <v>-16</v>
      </c>
      <c r="M44" s="104">
        <v>-35</v>
      </c>
      <c r="N44" s="105">
        <v>-15</v>
      </c>
      <c r="O44" s="151">
        <v>-20</v>
      </c>
      <c r="P44" s="104">
        <v>14</v>
      </c>
      <c r="Q44" s="105">
        <v>7</v>
      </c>
      <c r="R44" s="106">
        <v>7</v>
      </c>
      <c r="S44" s="107">
        <v>7</v>
      </c>
      <c r="T44" s="108">
        <v>7</v>
      </c>
      <c r="U44" s="108">
        <v>0</v>
      </c>
      <c r="V44" s="109">
        <v>0</v>
      </c>
      <c r="W44" s="104">
        <v>49</v>
      </c>
      <c r="X44" s="105">
        <v>22</v>
      </c>
      <c r="Y44" s="106">
        <v>27</v>
      </c>
      <c r="Z44" s="107">
        <v>22</v>
      </c>
      <c r="AA44" s="108">
        <v>27</v>
      </c>
      <c r="AB44" s="108">
        <v>0</v>
      </c>
      <c r="AC44" s="109">
        <v>0</v>
      </c>
      <c r="AD44" s="110">
        <v>18</v>
      </c>
      <c r="AE44" s="111">
        <v>14</v>
      </c>
      <c r="AF44" s="112">
        <v>4</v>
      </c>
      <c r="AG44" s="110">
        <v>90</v>
      </c>
      <c r="AH44" s="111">
        <v>49</v>
      </c>
      <c r="AI44" s="113">
        <v>41</v>
      </c>
      <c r="AJ44" s="114">
        <v>44</v>
      </c>
      <c r="AK44" s="115">
        <v>38</v>
      </c>
      <c r="AL44" s="115">
        <v>5</v>
      </c>
      <c r="AM44" s="116">
        <v>3</v>
      </c>
      <c r="AN44" s="110">
        <v>0</v>
      </c>
      <c r="AO44" s="112">
        <v>0</v>
      </c>
      <c r="AP44" s="117">
        <v>72</v>
      </c>
      <c r="AQ44" s="111">
        <v>35</v>
      </c>
      <c r="AR44" s="113">
        <v>37</v>
      </c>
      <c r="AS44" s="114">
        <v>35</v>
      </c>
      <c r="AT44" s="115">
        <v>37</v>
      </c>
      <c r="AU44" s="115">
        <v>0</v>
      </c>
      <c r="AV44" s="116">
        <v>0</v>
      </c>
      <c r="AW44" s="110">
        <v>0</v>
      </c>
      <c r="AX44" s="112">
        <v>0</v>
      </c>
      <c r="AY44" s="118">
        <v>5</v>
      </c>
    </row>
    <row r="45" spans="1:51" x14ac:dyDescent="0.15">
      <c r="A45">
        <v>5</v>
      </c>
      <c r="B45">
        <v>213</v>
      </c>
      <c r="C45" s="152" t="s">
        <v>72</v>
      </c>
      <c r="D45" s="24"/>
      <c r="E45" s="149">
        <v>132.44</v>
      </c>
      <c r="F45" s="150">
        <v>15049</v>
      </c>
      <c r="G45" s="103">
        <v>36762</v>
      </c>
      <c r="H45" s="103">
        <v>17561</v>
      </c>
      <c r="I45" s="103">
        <v>19201</v>
      </c>
      <c r="J45" s="104">
        <v>-34</v>
      </c>
      <c r="K45" s="105">
        <v>-19</v>
      </c>
      <c r="L45" s="106">
        <v>-15</v>
      </c>
      <c r="M45" s="104">
        <v>-35</v>
      </c>
      <c r="N45" s="105">
        <v>-15</v>
      </c>
      <c r="O45" s="151">
        <v>-20</v>
      </c>
      <c r="P45" s="104">
        <v>21</v>
      </c>
      <c r="Q45" s="105">
        <v>7</v>
      </c>
      <c r="R45" s="106">
        <v>14</v>
      </c>
      <c r="S45" s="107">
        <v>7</v>
      </c>
      <c r="T45" s="108">
        <v>14</v>
      </c>
      <c r="U45" s="108">
        <v>0</v>
      </c>
      <c r="V45" s="109">
        <v>0</v>
      </c>
      <c r="W45" s="104">
        <v>56</v>
      </c>
      <c r="X45" s="105">
        <v>22</v>
      </c>
      <c r="Y45" s="106">
        <v>34</v>
      </c>
      <c r="Z45" s="107">
        <v>21</v>
      </c>
      <c r="AA45" s="108">
        <v>34</v>
      </c>
      <c r="AB45" s="108">
        <v>1</v>
      </c>
      <c r="AC45" s="109">
        <v>0</v>
      </c>
      <c r="AD45" s="110">
        <v>1</v>
      </c>
      <c r="AE45" s="111">
        <v>-4</v>
      </c>
      <c r="AF45" s="112">
        <v>5</v>
      </c>
      <c r="AG45" s="110">
        <v>98</v>
      </c>
      <c r="AH45" s="111">
        <v>49</v>
      </c>
      <c r="AI45" s="113">
        <v>49</v>
      </c>
      <c r="AJ45" s="114">
        <v>42</v>
      </c>
      <c r="AK45" s="115">
        <v>35</v>
      </c>
      <c r="AL45" s="115">
        <v>7</v>
      </c>
      <c r="AM45" s="116">
        <v>14</v>
      </c>
      <c r="AN45" s="110">
        <v>0</v>
      </c>
      <c r="AO45" s="112">
        <v>0</v>
      </c>
      <c r="AP45" s="117">
        <v>97</v>
      </c>
      <c r="AQ45" s="111">
        <v>53</v>
      </c>
      <c r="AR45" s="113">
        <v>44</v>
      </c>
      <c r="AS45" s="114">
        <v>43</v>
      </c>
      <c r="AT45" s="115">
        <v>34</v>
      </c>
      <c r="AU45" s="115">
        <v>10</v>
      </c>
      <c r="AV45" s="116">
        <v>10</v>
      </c>
      <c r="AW45" s="110">
        <v>0</v>
      </c>
      <c r="AX45" s="112">
        <v>0</v>
      </c>
      <c r="AY45" s="118">
        <v>-8</v>
      </c>
    </row>
    <row r="46" spans="1:51" x14ac:dyDescent="0.15">
      <c r="A46">
        <v>3</v>
      </c>
      <c r="B46">
        <v>214</v>
      </c>
      <c r="C46" s="152" t="s">
        <v>73</v>
      </c>
      <c r="D46" s="24" t="s">
        <v>51</v>
      </c>
      <c r="E46" s="149">
        <v>101.8</v>
      </c>
      <c r="F46" s="150">
        <v>96701</v>
      </c>
      <c r="G46" s="103">
        <v>221654</v>
      </c>
      <c r="H46" s="103">
        <v>101414</v>
      </c>
      <c r="I46" s="103">
        <v>120240</v>
      </c>
      <c r="J46" s="104">
        <v>-192</v>
      </c>
      <c r="K46" s="105">
        <v>-68</v>
      </c>
      <c r="L46" s="106">
        <v>-124</v>
      </c>
      <c r="M46" s="104">
        <v>-170</v>
      </c>
      <c r="N46" s="105">
        <v>-87</v>
      </c>
      <c r="O46" s="151">
        <v>-83</v>
      </c>
      <c r="P46" s="104">
        <v>77</v>
      </c>
      <c r="Q46" s="105">
        <v>37</v>
      </c>
      <c r="R46" s="106">
        <v>40</v>
      </c>
      <c r="S46" s="107">
        <v>37</v>
      </c>
      <c r="T46" s="108">
        <v>40</v>
      </c>
      <c r="U46" s="108">
        <v>0</v>
      </c>
      <c r="V46" s="109">
        <v>0</v>
      </c>
      <c r="W46" s="104">
        <v>247</v>
      </c>
      <c r="X46" s="105">
        <v>124</v>
      </c>
      <c r="Y46" s="106">
        <v>123</v>
      </c>
      <c r="Z46" s="107">
        <v>122</v>
      </c>
      <c r="AA46" s="108">
        <v>120</v>
      </c>
      <c r="AB46" s="108">
        <v>2</v>
      </c>
      <c r="AC46" s="109">
        <v>3</v>
      </c>
      <c r="AD46" s="110">
        <v>-22</v>
      </c>
      <c r="AE46" s="111">
        <v>19</v>
      </c>
      <c r="AF46" s="112">
        <v>-41</v>
      </c>
      <c r="AG46" s="110">
        <v>562</v>
      </c>
      <c r="AH46" s="111">
        <v>286</v>
      </c>
      <c r="AI46" s="113">
        <v>276</v>
      </c>
      <c r="AJ46" s="114">
        <v>243</v>
      </c>
      <c r="AK46" s="115">
        <v>240</v>
      </c>
      <c r="AL46" s="115">
        <v>35</v>
      </c>
      <c r="AM46" s="116">
        <v>25</v>
      </c>
      <c r="AN46" s="110">
        <v>8</v>
      </c>
      <c r="AO46" s="112">
        <v>11</v>
      </c>
      <c r="AP46" s="117">
        <v>584</v>
      </c>
      <c r="AQ46" s="111">
        <v>267</v>
      </c>
      <c r="AR46" s="113">
        <v>317</v>
      </c>
      <c r="AS46" s="114">
        <v>234</v>
      </c>
      <c r="AT46" s="115">
        <v>291</v>
      </c>
      <c r="AU46" s="115">
        <v>30</v>
      </c>
      <c r="AV46" s="116">
        <v>23</v>
      </c>
      <c r="AW46" s="110">
        <v>3</v>
      </c>
      <c r="AX46" s="112">
        <v>3</v>
      </c>
      <c r="AY46" s="118">
        <v>-28</v>
      </c>
    </row>
    <row r="47" spans="1:51" x14ac:dyDescent="0.15">
      <c r="A47">
        <v>5</v>
      </c>
      <c r="B47">
        <v>215</v>
      </c>
      <c r="C47" s="152" t="s">
        <v>74</v>
      </c>
      <c r="D47" s="24"/>
      <c r="E47" s="149">
        <v>176.51</v>
      </c>
      <c r="F47" s="150">
        <v>30825</v>
      </c>
      <c r="G47" s="103">
        <v>72512</v>
      </c>
      <c r="H47" s="103">
        <v>34733</v>
      </c>
      <c r="I47" s="103">
        <v>37779</v>
      </c>
      <c r="J47" s="104">
        <v>-66</v>
      </c>
      <c r="K47" s="105">
        <v>-68</v>
      </c>
      <c r="L47" s="106">
        <v>2</v>
      </c>
      <c r="M47" s="104">
        <v>-75</v>
      </c>
      <c r="N47" s="105">
        <v>-54</v>
      </c>
      <c r="O47" s="151">
        <v>-21</v>
      </c>
      <c r="P47" s="104">
        <v>23</v>
      </c>
      <c r="Q47" s="105">
        <v>9</v>
      </c>
      <c r="R47" s="106">
        <v>14</v>
      </c>
      <c r="S47" s="107">
        <v>8</v>
      </c>
      <c r="T47" s="108">
        <v>14</v>
      </c>
      <c r="U47" s="108">
        <v>1</v>
      </c>
      <c r="V47" s="109">
        <v>0</v>
      </c>
      <c r="W47" s="104">
        <v>98</v>
      </c>
      <c r="X47" s="105">
        <v>63</v>
      </c>
      <c r="Y47" s="106">
        <v>35</v>
      </c>
      <c r="Z47" s="107">
        <v>62</v>
      </c>
      <c r="AA47" s="108">
        <v>35</v>
      </c>
      <c r="AB47" s="108">
        <v>1</v>
      </c>
      <c r="AC47" s="109">
        <v>0</v>
      </c>
      <c r="AD47" s="110">
        <v>9</v>
      </c>
      <c r="AE47" s="111">
        <v>-14</v>
      </c>
      <c r="AF47" s="112">
        <v>23</v>
      </c>
      <c r="AG47" s="110">
        <v>212</v>
      </c>
      <c r="AH47" s="111">
        <v>94</v>
      </c>
      <c r="AI47" s="113">
        <v>118</v>
      </c>
      <c r="AJ47" s="114">
        <v>49</v>
      </c>
      <c r="AK47" s="115">
        <v>61</v>
      </c>
      <c r="AL47" s="115">
        <v>42</v>
      </c>
      <c r="AM47" s="116">
        <v>56</v>
      </c>
      <c r="AN47" s="110">
        <v>3</v>
      </c>
      <c r="AO47" s="112">
        <v>1</v>
      </c>
      <c r="AP47" s="117">
        <v>203</v>
      </c>
      <c r="AQ47" s="111">
        <v>108</v>
      </c>
      <c r="AR47" s="113">
        <v>95</v>
      </c>
      <c r="AS47" s="114">
        <v>81</v>
      </c>
      <c r="AT47" s="115">
        <v>77</v>
      </c>
      <c r="AU47" s="115">
        <v>19</v>
      </c>
      <c r="AV47" s="116">
        <v>17</v>
      </c>
      <c r="AW47" s="110">
        <v>8</v>
      </c>
      <c r="AX47" s="112">
        <v>1</v>
      </c>
      <c r="AY47" s="118">
        <v>25</v>
      </c>
    </row>
    <row r="48" spans="1:51" x14ac:dyDescent="0.15">
      <c r="A48">
        <v>4</v>
      </c>
      <c r="B48">
        <v>216</v>
      </c>
      <c r="C48" s="152" t="s">
        <v>75</v>
      </c>
      <c r="D48" s="24"/>
      <c r="E48" s="149">
        <v>34.380000000000003</v>
      </c>
      <c r="F48" s="150">
        <v>37273</v>
      </c>
      <c r="G48" s="103">
        <v>85009</v>
      </c>
      <c r="H48" s="103">
        <v>40996</v>
      </c>
      <c r="I48" s="103">
        <v>44013</v>
      </c>
      <c r="J48" s="104">
        <v>-59</v>
      </c>
      <c r="K48" s="105">
        <v>-25</v>
      </c>
      <c r="L48" s="106">
        <v>-34</v>
      </c>
      <c r="M48" s="104">
        <v>-52</v>
      </c>
      <c r="N48" s="105">
        <v>-29</v>
      </c>
      <c r="O48" s="151">
        <v>-23</v>
      </c>
      <c r="P48" s="104">
        <v>31</v>
      </c>
      <c r="Q48" s="105">
        <v>19</v>
      </c>
      <c r="R48" s="106">
        <v>12</v>
      </c>
      <c r="S48" s="107">
        <v>18</v>
      </c>
      <c r="T48" s="108">
        <v>12</v>
      </c>
      <c r="U48" s="108">
        <v>1</v>
      </c>
      <c r="V48" s="109">
        <v>0</v>
      </c>
      <c r="W48" s="104">
        <v>83</v>
      </c>
      <c r="X48" s="105">
        <v>48</v>
      </c>
      <c r="Y48" s="106">
        <v>35</v>
      </c>
      <c r="Z48" s="107">
        <v>48</v>
      </c>
      <c r="AA48" s="108">
        <v>35</v>
      </c>
      <c r="AB48" s="108">
        <v>0</v>
      </c>
      <c r="AC48" s="109">
        <v>0</v>
      </c>
      <c r="AD48" s="110">
        <v>-7</v>
      </c>
      <c r="AE48" s="111">
        <v>4</v>
      </c>
      <c r="AF48" s="112">
        <v>-11</v>
      </c>
      <c r="AG48" s="110">
        <v>193</v>
      </c>
      <c r="AH48" s="111">
        <v>111</v>
      </c>
      <c r="AI48" s="113">
        <v>82</v>
      </c>
      <c r="AJ48" s="114">
        <v>89</v>
      </c>
      <c r="AK48" s="115">
        <v>66</v>
      </c>
      <c r="AL48" s="115">
        <v>22</v>
      </c>
      <c r="AM48" s="116">
        <v>16</v>
      </c>
      <c r="AN48" s="110">
        <v>0</v>
      </c>
      <c r="AO48" s="112">
        <v>0</v>
      </c>
      <c r="AP48" s="117">
        <v>200</v>
      </c>
      <c r="AQ48" s="111">
        <v>107</v>
      </c>
      <c r="AR48" s="113">
        <v>93</v>
      </c>
      <c r="AS48" s="114">
        <v>94</v>
      </c>
      <c r="AT48" s="115">
        <v>80</v>
      </c>
      <c r="AU48" s="115">
        <v>12</v>
      </c>
      <c r="AV48" s="116">
        <v>12</v>
      </c>
      <c r="AW48" s="110">
        <v>1</v>
      </c>
      <c r="AX48" s="112">
        <v>1</v>
      </c>
      <c r="AY48" s="118">
        <v>38</v>
      </c>
    </row>
    <row r="49" spans="1:51" x14ac:dyDescent="0.15">
      <c r="A49">
        <v>3</v>
      </c>
      <c r="B49" s="153">
        <v>217</v>
      </c>
      <c r="C49" s="152" t="s">
        <v>76</v>
      </c>
      <c r="D49" s="24"/>
      <c r="E49" s="149">
        <v>53.44</v>
      </c>
      <c r="F49" s="150">
        <v>64544</v>
      </c>
      <c r="G49" s="103">
        <v>149687</v>
      </c>
      <c r="H49" s="103">
        <v>69861</v>
      </c>
      <c r="I49" s="103">
        <v>79826</v>
      </c>
      <c r="J49" s="104">
        <v>-146</v>
      </c>
      <c r="K49" s="105">
        <v>-44</v>
      </c>
      <c r="L49" s="106">
        <v>-102</v>
      </c>
      <c r="M49" s="104">
        <v>-115</v>
      </c>
      <c r="N49" s="105">
        <v>-63</v>
      </c>
      <c r="O49" s="151">
        <v>-52</v>
      </c>
      <c r="P49" s="104">
        <v>64</v>
      </c>
      <c r="Q49" s="105">
        <v>30</v>
      </c>
      <c r="R49" s="106">
        <v>34</v>
      </c>
      <c r="S49" s="107">
        <v>30</v>
      </c>
      <c r="T49" s="108">
        <v>33</v>
      </c>
      <c r="U49" s="108">
        <v>0</v>
      </c>
      <c r="V49" s="109">
        <v>1</v>
      </c>
      <c r="W49" s="104">
        <v>179</v>
      </c>
      <c r="X49" s="105">
        <v>93</v>
      </c>
      <c r="Y49" s="106">
        <v>86</v>
      </c>
      <c r="Z49" s="107">
        <v>91</v>
      </c>
      <c r="AA49" s="108">
        <v>86</v>
      </c>
      <c r="AB49" s="108">
        <v>2</v>
      </c>
      <c r="AC49" s="109">
        <v>0</v>
      </c>
      <c r="AD49" s="110">
        <v>-31</v>
      </c>
      <c r="AE49" s="111">
        <v>19</v>
      </c>
      <c r="AF49" s="112">
        <v>-50</v>
      </c>
      <c r="AG49" s="110">
        <v>371</v>
      </c>
      <c r="AH49" s="111">
        <v>191</v>
      </c>
      <c r="AI49" s="113">
        <v>180</v>
      </c>
      <c r="AJ49" s="114">
        <v>166</v>
      </c>
      <c r="AK49" s="115">
        <v>160</v>
      </c>
      <c r="AL49" s="115">
        <v>22</v>
      </c>
      <c r="AM49" s="116">
        <v>20</v>
      </c>
      <c r="AN49" s="110">
        <v>3</v>
      </c>
      <c r="AO49" s="112">
        <v>0</v>
      </c>
      <c r="AP49" s="117">
        <v>402</v>
      </c>
      <c r="AQ49" s="111">
        <v>172</v>
      </c>
      <c r="AR49" s="113">
        <v>230</v>
      </c>
      <c r="AS49" s="114">
        <v>150</v>
      </c>
      <c r="AT49" s="115">
        <v>220</v>
      </c>
      <c r="AU49" s="115">
        <v>20</v>
      </c>
      <c r="AV49" s="116">
        <v>7</v>
      </c>
      <c r="AW49" s="110">
        <v>2</v>
      </c>
      <c r="AX49" s="112">
        <v>3</v>
      </c>
      <c r="AY49" s="118">
        <v>-7</v>
      </c>
    </row>
    <row r="50" spans="1:51" x14ac:dyDescent="0.15">
      <c r="A50">
        <v>5</v>
      </c>
      <c r="B50">
        <v>218</v>
      </c>
      <c r="C50" s="152" t="s">
        <v>77</v>
      </c>
      <c r="D50" s="24" t="s">
        <v>51</v>
      </c>
      <c r="E50" s="149">
        <v>92.94</v>
      </c>
      <c r="F50" s="150">
        <v>18344</v>
      </c>
      <c r="G50" s="103">
        <v>46469</v>
      </c>
      <c r="H50" s="103">
        <v>22673</v>
      </c>
      <c r="I50" s="103">
        <v>23796</v>
      </c>
      <c r="J50" s="104">
        <v>-20</v>
      </c>
      <c r="K50" s="105">
        <v>-7</v>
      </c>
      <c r="L50" s="106">
        <v>-13</v>
      </c>
      <c r="M50" s="104">
        <v>-43</v>
      </c>
      <c r="N50" s="105">
        <v>-18</v>
      </c>
      <c r="O50" s="151">
        <v>-25</v>
      </c>
      <c r="P50" s="104">
        <v>18</v>
      </c>
      <c r="Q50" s="105">
        <v>8</v>
      </c>
      <c r="R50" s="106">
        <v>10</v>
      </c>
      <c r="S50" s="107">
        <v>8</v>
      </c>
      <c r="T50" s="108">
        <v>10</v>
      </c>
      <c r="U50" s="108">
        <v>0</v>
      </c>
      <c r="V50" s="109">
        <v>0</v>
      </c>
      <c r="W50" s="104">
        <v>61</v>
      </c>
      <c r="X50" s="105">
        <v>26</v>
      </c>
      <c r="Y50" s="106">
        <v>35</v>
      </c>
      <c r="Z50" s="107">
        <v>26</v>
      </c>
      <c r="AA50" s="108">
        <v>35</v>
      </c>
      <c r="AB50" s="108">
        <v>0</v>
      </c>
      <c r="AC50" s="109">
        <v>0</v>
      </c>
      <c r="AD50" s="110">
        <v>23</v>
      </c>
      <c r="AE50" s="111">
        <v>11</v>
      </c>
      <c r="AF50" s="112">
        <v>12</v>
      </c>
      <c r="AG50" s="110">
        <v>136</v>
      </c>
      <c r="AH50" s="111">
        <v>70</v>
      </c>
      <c r="AI50" s="113">
        <v>66</v>
      </c>
      <c r="AJ50" s="114">
        <v>51</v>
      </c>
      <c r="AK50" s="115">
        <v>48</v>
      </c>
      <c r="AL50" s="115">
        <v>19</v>
      </c>
      <c r="AM50" s="116">
        <v>18</v>
      </c>
      <c r="AN50" s="110">
        <v>0</v>
      </c>
      <c r="AO50" s="112">
        <v>0</v>
      </c>
      <c r="AP50" s="117">
        <v>113</v>
      </c>
      <c r="AQ50" s="111">
        <v>59</v>
      </c>
      <c r="AR50" s="113">
        <v>54</v>
      </c>
      <c r="AS50" s="114">
        <v>46</v>
      </c>
      <c r="AT50" s="115">
        <v>46</v>
      </c>
      <c r="AU50" s="115">
        <v>13</v>
      </c>
      <c r="AV50" s="116">
        <v>8</v>
      </c>
      <c r="AW50" s="110">
        <v>0</v>
      </c>
      <c r="AX50" s="112">
        <v>0</v>
      </c>
      <c r="AY50" s="118">
        <v>4</v>
      </c>
    </row>
    <row r="51" spans="1:51" x14ac:dyDescent="0.15">
      <c r="A51">
        <v>3</v>
      </c>
      <c r="B51">
        <v>219</v>
      </c>
      <c r="C51" s="152" t="s">
        <v>78</v>
      </c>
      <c r="D51" s="24"/>
      <c r="E51" s="149">
        <v>210.32</v>
      </c>
      <c r="F51" s="150">
        <v>42730</v>
      </c>
      <c r="G51" s="103">
        <v>105257</v>
      </c>
      <c r="H51" s="103">
        <v>50298</v>
      </c>
      <c r="I51" s="103">
        <v>54959</v>
      </c>
      <c r="J51" s="104">
        <v>-115</v>
      </c>
      <c r="K51" s="105">
        <v>-54</v>
      </c>
      <c r="L51" s="106">
        <v>-61</v>
      </c>
      <c r="M51" s="104">
        <v>-56</v>
      </c>
      <c r="N51" s="105">
        <v>-35</v>
      </c>
      <c r="O51" s="151">
        <v>-21</v>
      </c>
      <c r="P51" s="104">
        <v>34</v>
      </c>
      <c r="Q51" s="105">
        <v>17</v>
      </c>
      <c r="R51" s="106">
        <v>17</v>
      </c>
      <c r="S51" s="107">
        <v>17</v>
      </c>
      <c r="T51" s="108">
        <v>17</v>
      </c>
      <c r="U51" s="108">
        <v>0</v>
      </c>
      <c r="V51" s="109">
        <v>0</v>
      </c>
      <c r="W51" s="104">
        <v>90</v>
      </c>
      <c r="X51" s="105">
        <v>52</v>
      </c>
      <c r="Y51" s="106">
        <v>38</v>
      </c>
      <c r="Z51" s="107">
        <v>51</v>
      </c>
      <c r="AA51" s="108">
        <v>38</v>
      </c>
      <c r="AB51" s="108">
        <v>1</v>
      </c>
      <c r="AC51" s="109">
        <v>0</v>
      </c>
      <c r="AD51" s="110">
        <v>-59</v>
      </c>
      <c r="AE51" s="111">
        <v>-19</v>
      </c>
      <c r="AF51" s="112">
        <v>-40</v>
      </c>
      <c r="AG51" s="110">
        <v>217</v>
      </c>
      <c r="AH51" s="111">
        <v>113</v>
      </c>
      <c r="AI51" s="113">
        <v>104</v>
      </c>
      <c r="AJ51" s="114">
        <v>95</v>
      </c>
      <c r="AK51" s="115">
        <v>93</v>
      </c>
      <c r="AL51" s="115">
        <v>17</v>
      </c>
      <c r="AM51" s="116">
        <v>9</v>
      </c>
      <c r="AN51" s="110">
        <v>1</v>
      </c>
      <c r="AO51" s="112">
        <v>2</v>
      </c>
      <c r="AP51" s="117">
        <v>276</v>
      </c>
      <c r="AQ51" s="111">
        <v>132</v>
      </c>
      <c r="AR51" s="113">
        <v>144</v>
      </c>
      <c r="AS51" s="114">
        <v>125</v>
      </c>
      <c r="AT51" s="115">
        <v>135</v>
      </c>
      <c r="AU51" s="115">
        <v>7</v>
      </c>
      <c r="AV51" s="116">
        <v>8</v>
      </c>
      <c r="AW51" s="110">
        <v>0</v>
      </c>
      <c r="AX51" s="112">
        <v>1</v>
      </c>
      <c r="AY51" s="118">
        <v>-12</v>
      </c>
    </row>
    <row r="52" spans="1:51" x14ac:dyDescent="0.15">
      <c r="A52">
        <v>5</v>
      </c>
      <c r="B52">
        <v>220</v>
      </c>
      <c r="C52" s="152" t="s">
        <v>79</v>
      </c>
      <c r="D52" s="24" t="s">
        <v>51</v>
      </c>
      <c r="E52" s="149">
        <v>150.97999999999999</v>
      </c>
      <c r="F52" s="150">
        <v>16425</v>
      </c>
      <c r="G52" s="103">
        <v>40962</v>
      </c>
      <c r="H52" s="103">
        <v>20240</v>
      </c>
      <c r="I52" s="103">
        <v>20722</v>
      </c>
      <c r="J52" s="104">
        <v>-34</v>
      </c>
      <c r="K52" s="105">
        <v>-6</v>
      </c>
      <c r="L52" s="106">
        <v>-28</v>
      </c>
      <c r="M52" s="104">
        <v>-40</v>
      </c>
      <c r="N52" s="105">
        <v>-16</v>
      </c>
      <c r="O52" s="151">
        <v>-24</v>
      </c>
      <c r="P52" s="104">
        <v>14</v>
      </c>
      <c r="Q52" s="105">
        <v>9</v>
      </c>
      <c r="R52" s="106">
        <v>5</v>
      </c>
      <c r="S52" s="107">
        <v>9</v>
      </c>
      <c r="T52" s="108">
        <v>5</v>
      </c>
      <c r="U52" s="108">
        <v>0</v>
      </c>
      <c r="V52" s="109">
        <v>0</v>
      </c>
      <c r="W52" s="104">
        <v>54</v>
      </c>
      <c r="X52" s="105">
        <v>25</v>
      </c>
      <c r="Y52" s="106">
        <v>29</v>
      </c>
      <c r="Z52" s="107">
        <v>25</v>
      </c>
      <c r="AA52" s="108">
        <v>29</v>
      </c>
      <c r="AB52" s="108">
        <v>0</v>
      </c>
      <c r="AC52" s="109">
        <v>0</v>
      </c>
      <c r="AD52" s="110">
        <v>6</v>
      </c>
      <c r="AE52" s="111">
        <v>10</v>
      </c>
      <c r="AF52" s="112">
        <v>-4</v>
      </c>
      <c r="AG52" s="110">
        <v>121</v>
      </c>
      <c r="AH52" s="111">
        <v>75</v>
      </c>
      <c r="AI52" s="113">
        <v>46</v>
      </c>
      <c r="AJ52" s="114">
        <v>50</v>
      </c>
      <c r="AK52" s="115">
        <v>34</v>
      </c>
      <c r="AL52" s="115">
        <v>25</v>
      </c>
      <c r="AM52" s="116">
        <v>12</v>
      </c>
      <c r="AN52" s="110">
        <v>0</v>
      </c>
      <c r="AO52" s="112">
        <v>0</v>
      </c>
      <c r="AP52" s="117">
        <v>115</v>
      </c>
      <c r="AQ52" s="111">
        <v>65</v>
      </c>
      <c r="AR52" s="113">
        <v>50</v>
      </c>
      <c r="AS52" s="114">
        <v>47</v>
      </c>
      <c r="AT52" s="115">
        <v>36</v>
      </c>
      <c r="AU52" s="115">
        <v>17</v>
      </c>
      <c r="AV52" s="116">
        <v>14</v>
      </c>
      <c r="AW52" s="110">
        <v>1</v>
      </c>
      <c r="AX52" s="112">
        <v>0</v>
      </c>
      <c r="AY52" s="118">
        <v>-5</v>
      </c>
    </row>
    <row r="53" spans="1:51" x14ac:dyDescent="0.15">
      <c r="A53">
        <v>9</v>
      </c>
      <c r="B53">
        <v>221</v>
      </c>
      <c r="C53" s="152" t="s">
        <v>80</v>
      </c>
      <c r="D53" s="24"/>
      <c r="E53" s="149">
        <v>377.59</v>
      </c>
      <c r="F53" s="150">
        <v>15958</v>
      </c>
      <c r="G53" s="103">
        <v>38234</v>
      </c>
      <c r="H53" s="103">
        <v>18212</v>
      </c>
      <c r="I53" s="103">
        <v>20022</v>
      </c>
      <c r="J53" s="104">
        <v>-56</v>
      </c>
      <c r="K53" s="105">
        <v>-23</v>
      </c>
      <c r="L53" s="106">
        <v>-33</v>
      </c>
      <c r="M53" s="104">
        <v>-44</v>
      </c>
      <c r="N53" s="105">
        <v>-23</v>
      </c>
      <c r="O53" s="151">
        <v>-21</v>
      </c>
      <c r="P53" s="104">
        <v>13</v>
      </c>
      <c r="Q53" s="105">
        <v>8</v>
      </c>
      <c r="R53" s="106">
        <v>5</v>
      </c>
      <c r="S53" s="107">
        <v>8</v>
      </c>
      <c r="T53" s="108">
        <v>5</v>
      </c>
      <c r="U53" s="108">
        <v>0</v>
      </c>
      <c r="V53" s="109">
        <v>0</v>
      </c>
      <c r="W53" s="104">
        <v>57</v>
      </c>
      <c r="X53" s="105">
        <v>31</v>
      </c>
      <c r="Y53" s="106">
        <v>26</v>
      </c>
      <c r="Z53" s="107">
        <v>31</v>
      </c>
      <c r="AA53" s="108">
        <v>26</v>
      </c>
      <c r="AB53" s="108">
        <v>0</v>
      </c>
      <c r="AC53" s="109">
        <v>0</v>
      </c>
      <c r="AD53" s="110">
        <v>-12</v>
      </c>
      <c r="AE53" s="111">
        <v>0</v>
      </c>
      <c r="AF53" s="112">
        <v>-12</v>
      </c>
      <c r="AG53" s="110">
        <v>104</v>
      </c>
      <c r="AH53" s="111">
        <v>53</v>
      </c>
      <c r="AI53" s="113">
        <v>51</v>
      </c>
      <c r="AJ53" s="114">
        <v>42</v>
      </c>
      <c r="AK53" s="115">
        <v>38</v>
      </c>
      <c r="AL53" s="115">
        <v>11</v>
      </c>
      <c r="AM53" s="116">
        <v>13</v>
      </c>
      <c r="AN53" s="110">
        <v>0</v>
      </c>
      <c r="AO53" s="112">
        <v>0</v>
      </c>
      <c r="AP53" s="117">
        <v>116</v>
      </c>
      <c r="AQ53" s="111">
        <v>53</v>
      </c>
      <c r="AR53" s="113">
        <v>63</v>
      </c>
      <c r="AS53" s="114">
        <v>36</v>
      </c>
      <c r="AT53" s="115">
        <v>46</v>
      </c>
      <c r="AU53" s="115">
        <v>17</v>
      </c>
      <c r="AV53" s="116">
        <v>17</v>
      </c>
      <c r="AW53" s="110">
        <v>0</v>
      </c>
      <c r="AX53" s="112">
        <v>0</v>
      </c>
      <c r="AY53" s="118">
        <v>-2</v>
      </c>
    </row>
    <row r="54" spans="1:51" x14ac:dyDescent="0.15">
      <c r="A54">
        <v>8</v>
      </c>
      <c r="B54">
        <v>222</v>
      </c>
      <c r="C54" s="152" t="s">
        <v>81</v>
      </c>
      <c r="D54" s="24"/>
      <c r="E54" s="149">
        <v>422.91</v>
      </c>
      <c r="F54" s="150">
        <v>8158</v>
      </c>
      <c r="G54" s="102">
        <v>20638</v>
      </c>
      <c r="H54" s="102">
        <v>9886</v>
      </c>
      <c r="I54" s="102">
        <v>10752</v>
      </c>
      <c r="J54" s="104">
        <v>-49</v>
      </c>
      <c r="K54" s="105">
        <v>-28</v>
      </c>
      <c r="L54" s="106">
        <v>-21</v>
      </c>
      <c r="M54" s="104">
        <v>-36</v>
      </c>
      <c r="N54" s="105">
        <v>-26</v>
      </c>
      <c r="O54" s="151">
        <v>-10</v>
      </c>
      <c r="P54" s="104">
        <v>4</v>
      </c>
      <c r="Q54" s="105">
        <v>0</v>
      </c>
      <c r="R54" s="106">
        <v>4</v>
      </c>
      <c r="S54" s="107">
        <v>0</v>
      </c>
      <c r="T54" s="108">
        <v>4</v>
      </c>
      <c r="U54" s="108">
        <v>0</v>
      </c>
      <c r="V54" s="109">
        <v>0</v>
      </c>
      <c r="W54" s="104">
        <v>40</v>
      </c>
      <c r="X54" s="105">
        <v>26</v>
      </c>
      <c r="Y54" s="106">
        <v>14</v>
      </c>
      <c r="Z54" s="107">
        <v>26</v>
      </c>
      <c r="AA54" s="108">
        <v>14</v>
      </c>
      <c r="AB54" s="108">
        <v>0</v>
      </c>
      <c r="AC54" s="109">
        <v>0</v>
      </c>
      <c r="AD54" s="110">
        <v>-13</v>
      </c>
      <c r="AE54" s="111">
        <v>-2</v>
      </c>
      <c r="AF54" s="112">
        <v>-11</v>
      </c>
      <c r="AG54" s="110">
        <v>17</v>
      </c>
      <c r="AH54" s="111">
        <v>11</v>
      </c>
      <c r="AI54" s="113">
        <v>6</v>
      </c>
      <c r="AJ54" s="114">
        <v>9</v>
      </c>
      <c r="AK54" s="115">
        <v>6</v>
      </c>
      <c r="AL54" s="115">
        <v>2</v>
      </c>
      <c r="AM54" s="116">
        <v>0</v>
      </c>
      <c r="AN54" s="110">
        <v>0</v>
      </c>
      <c r="AO54" s="112">
        <v>0</v>
      </c>
      <c r="AP54" s="117">
        <v>30</v>
      </c>
      <c r="AQ54" s="111">
        <v>13</v>
      </c>
      <c r="AR54" s="113">
        <v>17</v>
      </c>
      <c r="AS54" s="114">
        <v>13</v>
      </c>
      <c r="AT54" s="115">
        <v>16</v>
      </c>
      <c r="AU54" s="115">
        <v>0</v>
      </c>
      <c r="AV54" s="116">
        <v>1</v>
      </c>
      <c r="AW54" s="110">
        <v>0</v>
      </c>
      <c r="AX54" s="112">
        <v>0</v>
      </c>
      <c r="AY54" s="118">
        <v>-8</v>
      </c>
    </row>
    <row r="55" spans="1:51" x14ac:dyDescent="0.15">
      <c r="A55">
        <v>9</v>
      </c>
      <c r="B55">
        <v>223</v>
      </c>
      <c r="C55" s="152" t="s">
        <v>82</v>
      </c>
      <c r="D55" s="24"/>
      <c r="E55" s="149">
        <v>493.21</v>
      </c>
      <c r="F55" s="150">
        <v>23434</v>
      </c>
      <c r="G55" s="103">
        <v>58862</v>
      </c>
      <c r="H55" s="103">
        <v>28375</v>
      </c>
      <c r="I55" s="103">
        <v>30487</v>
      </c>
      <c r="J55" s="104">
        <v>-85</v>
      </c>
      <c r="K55" s="105">
        <v>-29</v>
      </c>
      <c r="L55" s="106">
        <v>-56</v>
      </c>
      <c r="M55" s="104">
        <v>-74</v>
      </c>
      <c r="N55" s="105">
        <v>-36</v>
      </c>
      <c r="O55" s="151">
        <v>-38</v>
      </c>
      <c r="P55" s="104">
        <v>15</v>
      </c>
      <c r="Q55" s="105">
        <v>6</v>
      </c>
      <c r="R55" s="106">
        <v>9</v>
      </c>
      <c r="S55" s="107">
        <v>6</v>
      </c>
      <c r="T55" s="108">
        <v>9</v>
      </c>
      <c r="U55" s="108">
        <v>0</v>
      </c>
      <c r="V55" s="109">
        <v>0</v>
      </c>
      <c r="W55" s="104">
        <v>89</v>
      </c>
      <c r="X55" s="105">
        <v>42</v>
      </c>
      <c r="Y55" s="106">
        <v>47</v>
      </c>
      <c r="Z55" s="107">
        <v>42</v>
      </c>
      <c r="AA55" s="108">
        <v>47</v>
      </c>
      <c r="AB55" s="108">
        <v>0</v>
      </c>
      <c r="AC55" s="109">
        <v>0</v>
      </c>
      <c r="AD55" s="110">
        <v>-11</v>
      </c>
      <c r="AE55" s="111">
        <v>7</v>
      </c>
      <c r="AF55" s="112">
        <v>-18</v>
      </c>
      <c r="AG55" s="110">
        <v>107</v>
      </c>
      <c r="AH55" s="111">
        <v>61</v>
      </c>
      <c r="AI55" s="113">
        <v>46</v>
      </c>
      <c r="AJ55" s="114">
        <v>41</v>
      </c>
      <c r="AK55" s="115">
        <v>39</v>
      </c>
      <c r="AL55" s="115">
        <v>19</v>
      </c>
      <c r="AM55" s="116">
        <v>7</v>
      </c>
      <c r="AN55" s="110">
        <v>1</v>
      </c>
      <c r="AO55" s="112">
        <v>0</v>
      </c>
      <c r="AP55" s="117">
        <v>118</v>
      </c>
      <c r="AQ55" s="111">
        <v>54</v>
      </c>
      <c r="AR55" s="113">
        <v>64</v>
      </c>
      <c r="AS55" s="114">
        <v>46</v>
      </c>
      <c r="AT55" s="115">
        <v>52</v>
      </c>
      <c r="AU55" s="115">
        <v>8</v>
      </c>
      <c r="AV55" s="116">
        <v>11</v>
      </c>
      <c r="AW55" s="110">
        <v>0</v>
      </c>
      <c r="AX55" s="112">
        <v>1</v>
      </c>
      <c r="AY55" s="118">
        <v>3</v>
      </c>
    </row>
    <row r="56" spans="1:51" x14ac:dyDescent="0.15">
      <c r="A56">
        <v>10</v>
      </c>
      <c r="B56">
        <v>224</v>
      </c>
      <c r="C56" s="152" t="s">
        <v>83</v>
      </c>
      <c r="D56" s="24"/>
      <c r="E56" s="149">
        <v>229.01</v>
      </c>
      <c r="F56" s="150">
        <v>17281</v>
      </c>
      <c r="G56" s="103">
        <v>41910</v>
      </c>
      <c r="H56" s="103">
        <v>20010</v>
      </c>
      <c r="I56" s="103">
        <v>21900</v>
      </c>
      <c r="J56" s="104">
        <v>-109</v>
      </c>
      <c r="K56" s="105">
        <v>-56</v>
      </c>
      <c r="L56" s="106">
        <v>-53</v>
      </c>
      <c r="M56" s="104">
        <v>-63</v>
      </c>
      <c r="N56" s="105">
        <v>-33</v>
      </c>
      <c r="O56" s="151">
        <v>-30</v>
      </c>
      <c r="P56" s="104">
        <v>10</v>
      </c>
      <c r="Q56" s="105">
        <v>4</v>
      </c>
      <c r="R56" s="106">
        <v>6</v>
      </c>
      <c r="S56" s="107">
        <v>4</v>
      </c>
      <c r="T56" s="108">
        <v>6</v>
      </c>
      <c r="U56" s="108">
        <v>0</v>
      </c>
      <c r="V56" s="109">
        <v>0</v>
      </c>
      <c r="W56" s="104">
        <v>73</v>
      </c>
      <c r="X56" s="105">
        <v>37</v>
      </c>
      <c r="Y56" s="106">
        <v>36</v>
      </c>
      <c r="Z56" s="107">
        <v>37</v>
      </c>
      <c r="AA56" s="108">
        <v>36</v>
      </c>
      <c r="AB56" s="108">
        <v>0</v>
      </c>
      <c r="AC56" s="109">
        <v>0</v>
      </c>
      <c r="AD56" s="110">
        <v>-46</v>
      </c>
      <c r="AE56" s="111">
        <v>-23</v>
      </c>
      <c r="AF56" s="112">
        <v>-23</v>
      </c>
      <c r="AG56" s="110">
        <v>95</v>
      </c>
      <c r="AH56" s="111">
        <v>47</v>
      </c>
      <c r="AI56" s="113">
        <v>48</v>
      </c>
      <c r="AJ56" s="114">
        <v>26</v>
      </c>
      <c r="AK56" s="115">
        <v>28</v>
      </c>
      <c r="AL56" s="115">
        <v>20</v>
      </c>
      <c r="AM56" s="116">
        <v>19</v>
      </c>
      <c r="AN56" s="110">
        <v>1</v>
      </c>
      <c r="AO56" s="112">
        <v>1</v>
      </c>
      <c r="AP56" s="117">
        <v>141</v>
      </c>
      <c r="AQ56" s="111">
        <v>70</v>
      </c>
      <c r="AR56" s="113">
        <v>71</v>
      </c>
      <c r="AS56" s="114">
        <v>56</v>
      </c>
      <c r="AT56" s="115">
        <v>55</v>
      </c>
      <c r="AU56" s="115">
        <v>13</v>
      </c>
      <c r="AV56" s="116">
        <v>14</v>
      </c>
      <c r="AW56" s="110">
        <v>1</v>
      </c>
      <c r="AX56" s="112">
        <v>2</v>
      </c>
      <c r="AY56" s="118">
        <v>-25</v>
      </c>
    </row>
    <row r="57" spans="1:51" x14ac:dyDescent="0.15">
      <c r="A57">
        <v>8</v>
      </c>
      <c r="B57">
        <v>225</v>
      </c>
      <c r="C57" s="152" t="s">
        <v>84</v>
      </c>
      <c r="D57" s="24"/>
      <c r="E57" s="149">
        <v>403.06</v>
      </c>
      <c r="F57" s="150">
        <v>11320</v>
      </c>
      <c r="G57" s="103">
        <v>27283</v>
      </c>
      <c r="H57" s="103">
        <v>13108</v>
      </c>
      <c r="I57" s="103">
        <v>14175</v>
      </c>
      <c r="J57" s="104">
        <v>-44</v>
      </c>
      <c r="K57" s="105">
        <v>-21</v>
      </c>
      <c r="L57" s="106">
        <v>-23</v>
      </c>
      <c r="M57" s="104">
        <v>-35</v>
      </c>
      <c r="N57" s="105">
        <v>-14</v>
      </c>
      <c r="O57" s="151">
        <v>-21</v>
      </c>
      <c r="P57" s="104">
        <v>5</v>
      </c>
      <c r="Q57" s="105">
        <v>1</v>
      </c>
      <c r="R57" s="106">
        <v>4</v>
      </c>
      <c r="S57" s="107">
        <v>1</v>
      </c>
      <c r="T57" s="108">
        <v>3</v>
      </c>
      <c r="U57" s="108">
        <v>0</v>
      </c>
      <c r="V57" s="109">
        <v>1</v>
      </c>
      <c r="W57" s="104">
        <v>40</v>
      </c>
      <c r="X57" s="105">
        <v>15</v>
      </c>
      <c r="Y57" s="106">
        <v>25</v>
      </c>
      <c r="Z57" s="107">
        <v>15</v>
      </c>
      <c r="AA57" s="108">
        <v>25</v>
      </c>
      <c r="AB57" s="108">
        <v>0</v>
      </c>
      <c r="AC57" s="109">
        <v>0</v>
      </c>
      <c r="AD57" s="110">
        <v>-9</v>
      </c>
      <c r="AE57" s="111">
        <v>-7</v>
      </c>
      <c r="AF57" s="112">
        <v>-2</v>
      </c>
      <c r="AG57" s="110">
        <v>48</v>
      </c>
      <c r="AH57" s="111">
        <v>21</v>
      </c>
      <c r="AI57" s="113">
        <v>27</v>
      </c>
      <c r="AJ57" s="114">
        <v>16</v>
      </c>
      <c r="AK57" s="115">
        <v>17</v>
      </c>
      <c r="AL57" s="115">
        <v>5</v>
      </c>
      <c r="AM57" s="116">
        <v>10</v>
      </c>
      <c r="AN57" s="110">
        <v>0</v>
      </c>
      <c r="AO57" s="112">
        <v>0</v>
      </c>
      <c r="AP57" s="117">
        <v>57</v>
      </c>
      <c r="AQ57" s="111">
        <v>28</v>
      </c>
      <c r="AR57" s="113">
        <v>29</v>
      </c>
      <c r="AS57" s="114">
        <v>26</v>
      </c>
      <c r="AT57" s="115">
        <v>17</v>
      </c>
      <c r="AU57" s="115">
        <v>1</v>
      </c>
      <c r="AV57" s="116">
        <v>12</v>
      </c>
      <c r="AW57" s="110">
        <v>1</v>
      </c>
      <c r="AX57" s="112">
        <v>0</v>
      </c>
      <c r="AY57" s="118">
        <v>-4</v>
      </c>
    </row>
    <row r="58" spans="1:51" x14ac:dyDescent="0.15">
      <c r="A58">
        <v>10</v>
      </c>
      <c r="B58">
        <v>226</v>
      </c>
      <c r="C58" s="152" t="s">
        <v>85</v>
      </c>
      <c r="D58" s="24"/>
      <c r="E58" s="149">
        <v>184.24</v>
      </c>
      <c r="F58" s="150">
        <v>17859</v>
      </c>
      <c r="G58" s="102">
        <v>40660</v>
      </c>
      <c r="H58" s="102">
        <v>19203</v>
      </c>
      <c r="I58" s="103">
        <v>21457</v>
      </c>
      <c r="J58" s="104">
        <v>-60</v>
      </c>
      <c r="K58" s="105">
        <v>-36</v>
      </c>
      <c r="L58" s="106">
        <v>-24</v>
      </c>
      <c r="M58" s="104">
        <v>-49</v>
      </c>
      <c r="N58" s="105">
        <v>-31</v>
      </c>
      <c r="O58" s="151">
        <v>-18</v>
      </c>
      <c r="P58" s="104">
        <v>11</v>
      </c>
      <c r="Q58" s="105">
        <v>4</v>
      </c>
      <c r="R58" s="106">
        <v>7</v>
      </c>
      <c r="S58" s="107">
        <v>4</v>
      </c>
      <c r="T58" s="108">
        <v>6</v>
      </c>
      <c r="U58" s="108">
        <v>0</v>
      </c>
      <c r="V58" s="109">
        <v>1</v>
      </c>
      <c r="W58" s="104">
        <v>60</v>
      </c>
      <c r="X58" s="105">
        <v>35</v>
      </c>
      <c r="Y58" s="106">
        <v>25</v>
      </c>
      <c r="Z58" s="107">
        <v>35</v>
      </c>
      <c r="AA58" s="108">
        <v>25</v>
      </c>
      <c r="AB58" s="108">
        <v>0</v>
      </c>
      <c r="AC58" s="109">
        <v>0</v>
      </c>
      <c r="AD58" s="110">
        <v>-11</v>
      </c>
      <c r="AE58" s="111">
        <v>-5</v>
      </c>
      <c r="AF58" s="112">
        <v>-6</v>
      </c>
      <c r="AG58" s="110">
        <v>113</v>
      </c>
      <c r="AH58" s="111">
        <v>56</v>
      </c>
      <c r="AI58" s="113">
        <v>57</v>
      </c>
      <c r="AJ58" s="114">
        <v>48</v>
      </c>
      <c r="AK58" s="115">
        <v>37</v>
      </c>
      <c r="AL58" s="115">
        <v>8</v>
      </c>
      <c r="AM58" s="116">
        <v>20</v>
      </c>
      <c r="AN58" s="110">
        <v>0</v>
      </c>
      <c r="AO58" s="112">
        <v>0</v>
      </c>
      <c r="AP58" s="117">
        <v>124</v>
      </c>
      <c r="AQ58" s="111">
        <v>61</v>
      </c>
      <c r="AR58" s="113">
        <v>63</v>
      </c>
      <c r="AS58" s="114">
        <v>36</v>
      </c>
      <c r="AT58" s="115">
        <v>47</v>
      </c>
      <c r="AU58" s="115">
        <v>25</v>
      </c>
      <c r="AV58" s="116">
        <v>16</v>
      </c>
      <c r="AW58" s="110">
        <v>0</v>
      </c>
      <c r="AX58" s="112">
        <v>0</v>
      </c>
      <c r="AY58" s="118">
        <v>0</v>
      </c>
    </row>
    <row r="59" spans="1:51" s="154" customFormat="1" x14ac:dyDescent="0.15">
      <c r="A59">
        <v>7</v>
      </c>
      <c r="B59">
        <v>227</v>
      </c>
      <c r="C59" s="152" t="s">
        <v>86</v>
      </c>
      <c r="D59" s="24"/>
      <c r="E59" s="149">
        <v>658.54</v>
      </c>
      <c r="F59" s="150">
        <v>12835</v>
      </c>
      <c r="G59" s="103">
        <v>32488</v>
      </c>
      <c r="H59" s="103">
        <v>15559</v>
      </c>
      <c r="I59" s="103">
        <v>16929</v>
      </c>
      <c r="J59" s="104">
        <v>-44</v>
      </c>
      <c r="K59" s="105">
        <v>-18</v>
      </c>
      <c r="L59" s="106">
        <v>-26</v>
      </c>
      <c r="M59" s="104">
        <v>-35</v>
      </c>
      <c r="N59" s="105">
        <v>-17</v>
      </c>
      <c r="O59" s="151">
        <v>-18</v>
      </c>
      <c r="P59" s="104">
        <v>13</v>
      </c>
      <c r="Q59" s="105">
        <v>8</v>
      </c>
      <c r="R59" s="106">
        <v>5</v>
      </c>
      <c r="S59" s="107">
        <v>8</v>
      </c>
      <c r="T59" s="108">
        <v>5</v>
      </c>
      <c r="U59" s="108">
        <v>0</v>
      </c>
      <c r="V59" s="109">
        <v>0</v>
      </c>
      <c r="W59" s="104">
        <v>48</v>
      </c>
      <c r="X59" s="105">
        <v>25</v>
      </c>
      <c r="Y59" s="106">
        <v>23</v>
      </c>
      <c r="Z59" s="107">
        <v>25</v>
      </c>
      <c r="AA59" s="108">
        <v>23</v>
      </c>
      <c r="AB59" s="108">
        <v>0</v>
      </c>
      <c r="AC59" s="109">
        <v>0</v>
      </c>
      <c r="AD59" s="104">
        <v>-9</v>
      </c>
      <c r="AE59" s="105">
        <v>-1</v>
      </c>
      <c r="AF59" s="106">
        <v>-8</v>
      </c>
      <c r="AG59" s="104">
        <v>59</v>
      </c>
      <c r="AH59" s="105">
        <v>33</v>
      </c>
      <c r="AI59" s="151">
        <v>26</v>
      </c>
      <c r="AJ59" s="107">
        <v>25</v>
      </c>
      <c r="AK59" s="108">
        <v>21</v>
      </c>
      <c r="AL59" s="108">
        <v>8</v>
      </c>
      <c r="AM59" s="109">
        <v>5</v>
      </c>
      <c r="AN59" s="104">
        <v>0</v>
      </c>
      <c r="AO59" s="106">
        <v>0</v>
      </c>
      <c r="AP59" s="118">
        <v>68</v>
      </c>
      <c r="AQ59" s="105">
        <v>34</v>
      </c>
      <c r="AR59" s="151">
        <v>34</v>
      </c>
      <c r="AS59" s="107">
        <v>32</v>
      </c>
      <c r="AT59" s="108">
        <v>31</v>
      </c>
      <c r="AU59" s="108">
        <v>2</v>
      </c>
      <c r="AV59" s="109">
        <v>3</v>
      </c>
      <c r="AW59" s="104">
        <v>0</v>
      </c>
      <c r="AX59" s="106">
        <v>0</v>
      </c>
      <c r="AY59" s="118">
        <v>-4</v>
      </c>
    </row>
    <row r="60" spans="1:51" x14ac:dyDescent="0.15">
      <c r="A60">
        <v>5</v>
      </c>
      <c r="B60" s="2">
        <v>228</v>
      </c>
      <c r="C60" s="152" t="s">
        <v>87</v>
      </c>
      <c r="D60" s="155"/>
      <c r="E60" s="149">
        <v>157.55000000000001</v>
      </c>
      <c r="F60" s="150">
        <v>17522</v>
      </c>
      <c r="G60" s="103">
        <v>40082</v>
      </c>
      <c r="H60" s="103">
        <v>19786</v>
      </c>
      <c r="I60" s="103">
        <v>20296</v>
      </c>
      <c r="J60" s="104">
        <v>-5</v>
      </c>
      <c r="K60" s="105">
        <v>-7</v>
      </c>
      <c r="L60" s="106">
        <v>2</v>
      </c>
      <c r="M60" s="104">
        <v>-31</v>
      </c>
      <c r="N60" s="105">
        <v>-14</v>
      </c>
      <c r="O60" s="151">
        <v>-17</v>
      </c>
      <c r="P60" s="104">
        <v>17</v>
      </c>
      <c r="Q60" s="105">
        <v>10</v>
      </c>
      <c r="R60" s="106">
        <v>7</v>
      </c>
      <c r="S60" s="107">
        <v>10</v>
      </c>
      <c r="T60" s="108">
        <v>7</v>
      </c>
      <c r="U60" s="108">
        <v>0</v>
      </c>
      <c r="V60" s="109">
        <v>0</v>
      </c>
      <c r="W60" s="104">
        <v>48</v>
      </c>
      <c r="X60" s="105">
        <v>24</v>
      </c>
      <c r="Y60" s="106">
        <v>24</v>
      </c>
      <c r="Z60" s="107">
        <v>24</v>
      </c>
      <c r="AA60" s="108">
        <v>24</v>
      </c>
      <c r="AB60" s="108">
        <v>0</v>
      </c>
      <c r="AC60" s="109">
        <v>0</v>
      </c>
      <c r="AD60" s="104">
        <v>26</v>
      </c>
      <c r="AE60" s="105">
        <v>7</v>
      </c>
      <c r="AF60" s="106">
        <v>19</v>
      </c>
      <c r="AG60" s="104">
        <v>187</v>
      </c>
      <c r="AH60" s="105">
        <v>100</v>
      </c>
      <c r="AI60" s="151">
        <v>87</v>
      </c>
      <c r="AJ60" s="107">
        <v>70</v>
      </c>
      <c r="AK60" s="108">
        <v>55</v>
      </c>
      <c r="AL60" s="108">
        <v>29</v>
      </c>
      <c r="AM60" s="109">
        <v>32</v>
      </c>
      <c r="AN60" s="104">
        <v>1</v>
      </c>
      <c r="AO60" s="106">
        <v>0</v>
      </c>
      <c r="AP60" s="118">
        <v>161</v>
      </c>
      <c r="AQ60" s="105">
        <v>93</v>
      </c>
      <c r="AR60" s="151">
        <v>68</v>
      </c>
      <c r="AS60" s="107">
        <v>67</v>
      </c>
      <c r="AT60" s="108">
        <v>45</v>
      </c>
      <c r="AU60" s="108">
        <v>26</v>
      </c>
      <c r="AV60" s="109">
        <v>21</v>
      </c>
      <c r="AW60" s="104">
        <v>0</v>
      </c>
      <c r="AX60" s="106">
        <v>2</v>
      </c>
      <c r="AY60" s="118">
        <v>5</v>
      </c>
    </row>
    <row r="61" spans="1:51" s="157" customFormat="1" x14ac:dyDescent="0.15">
      <c r="A61">
        <v>7</v>
      </c>
      <c r="B61">
        <v>229</v>
      </c>
      <c r="C61" s="156" t="s">
        <v>88</v>
      </c>
      <c r="D61" s="24" t="s">
        <v>51</v>
      </c>
      <c r="E61" s="149">
        <v>210.87</v>
      </c>
      <c r="F61" s="150">
        <v>28225</v>
      </c>
      <c r="G61" s="103">
        <v>71674</v>
      </c>
      <c r="H61" s="103">
        <v>34770</v>
      </c>
      <c r="I61" s="103">
        <v>36904</v>
      </c>
      <c r="J61" s="104">
        <v>-47</v>
      </c>
      <c r="K61" s="105">
        <v>8</v>
      </c>
      <c r="L61" s="106">
        <v>-55</v>
      </c>
      <c r="M61" s="104">
        <v>-58</v>
      </c>
      <c r="N61" s="105">
        <v>-26</v>
      </c>
      <c r="O61" s="151">
        <v>-32</v>
      </c>
      <c r="P61" s="104">
        <v>27</v>
      </c>
      <c r="Q61" s="105">
        <v>14</v>
      </c>
      <c r="R61" s="106">
        <v>13</v>
      </c>
      <c r="S61" s="107">
        <v>14</v>
      </c>
      <c r="T61" s="108">
        <v>13</v>
      </c>
      <c r="U61" s="108">
        <v>0</v>
      </c>
      <c r="V61" s="109">
        <v>0</v>
      </c>
      <c r="W61" s="104">
        <v>85</v>
      </c>
      <c r="X61" s="105">
        <v>40</v>
      </c>
      <c r="Y61" s="106">
        <v>45</v>
      </c>
      <c r="Z61" s="107">
        <v>40</v>
      </c>
      <c r="AA61" s="108">
        <v>44</v>
      </c>
      <c r="AB61" s="108">
        <v>0</v>
      </c>
      <c r="AC61" s="109">
        <v>1</v>
      </c>
      <c r="AD61" s="104">
        <v>11</v>
      </c>
      <c r="AE61" s="105">
        <v>34</v>
      </c>
      <c r="AF61" s="106">
        <v>-23</v>
      </c>
      <c r="AG61" s="104">
        <v>149</v>
      </c>
      <c r="AH61" s="105">
        <v>92</v>
      </c>
      <c r="AI61" s="151">
        <v>57</v>
      </c>
      <c r="AJ61" s="107">
        <v>72</v>
      </c>
      <c r="AK61" s="108">
        <v>43</v>
      </c>
      <c r="AL61" s="108">
        <v>18</v>
      </c>
      <c r="AM61" s="109">
        <v>13</v>
      </c>
      <c r="AN61" s="104">
        <v>2</v>
      </c>
      <c r="AO61" s="106">
        <v>1</v>
      </c>
      <c r="AP61" s="118">
        <v>138</v>
      </c>
      <c r="AQ61" s="105">
        <v>58</v>
      </c>
      <c r="AR61" s="151">
        <v>80</v>
      </c>
      <c r="AS61" s="107">
        <v>49</v>
      </c>
      <c r="AT61" s="108">
        <v>65</v>
      </c>
      <c r="AU61" s="108">
        <v>9</v>
      </c>
      <c r="AV61" s="109">
        <v>12</v>
      </c>
      <c r="AW61" s="104">
        <v>0</v>
      </c>
      <c r="AX61" s="106">
        <v>3</v>
      </c>
      <c r="AY61" s="118">
        <v>18</v>
      </c>
    </row>
    <row r="62" spans="1:51" x14ac:dyDescent="0.15">
      <c r="A62" s="157"/>
      <c r="B62" s="157"/>
      <c r="C62" s="158" t="s">
        <v>89</v>
      </c>
      <c r="D62" s="78"/>
      <c r="E62" s="159">
        <v>90.33</v>
      </c>
      <c r="F62" s="80">
        <v>10955</v>
      </c>
      <c r="G62" s="82">
        <v>28140</v>
      </c>
      <c r="H62" s="82">
        <v>13160</v>
      </c>
      <c r="I62" s="82">
        <v>14980</v>
      </c>
      <c r="J62" s="121">
        <v>-36</v>
      </c>
      <c r="K62" s="84">
        <v>-18</v>
      </c>
      <c r="L62" s="85">
        <v>-18</v>
      </c>
      <c r="M62" s="121">
        <v>-24</v>
      </c>
      <c r="N62" s="84">
        <v>-9</v>
      </c>
      <c r="O62" s="160">
        <v>-15</v>
      </c>
      <c r="P62" s="121">
        <v>6</v>
      </c>
      <c r="Q62" s="84">
        <v>2</v>
      </c>
      <c r="R62" s="85">
        <v>4</v>
      </c>
      <c r="S62" s="121">
        <v>2</v>
      </c>
      <c r="T62" s="84">
        <v>4</v>
      </c>
      <c r="U62" s="84">
        <v>0</v>
      </c>
      <c r="V62" s="85">
        <v>0</v>
      </c>
      <c r="W62" s="121">
        <v>30</v>
      </c>
      <c r="X62" s="84">
        <v>11</v>
      </c>
      <c r="Y62" s="85">
        <v>19</v>
      </c>
      <c r="Z62" s="121">
        <v>11</v>
      </c>
      <c r="AA62" s="84">
        <v>19</v>
      </c>
      <c r="AB62" s="84">
        <v>0</v>
      </c>
      <c r="AC62" s="85">
        <v>0</v>
      </c>
      <c r="AD62" s="121">
        <v>-12</v>
      </c>
      <c r="AE62" s="84">
        <v>-9</v>
      </c>
      <c r="AF62" s="85">
        <v>-3</v>
      </c>
      <c r="AG62" s="121">
        <v>39</v>
      </c>
      <c r="AH62" s="84">
        <v>18</v>
      </c>
      <c r="AI62" s="160">
        <v>21</v>
      </c>
      <c r="AJ62" s="121">
        <v>16</v>
      </c>
      <c r="AK62" s="84">
        <v>21</v>
      </c>
      <c r="AL62" s="84">
        <v>2</v>
      </c>
      <c r="AM62" s="85">
        <v>0</v>
      </c>
      <c r="AN62" s="121">
        <v>0</v>
      </c>
      <c r="AO62" s="85">
        <v>0</v>
      </c>
      <c r="AP62" s="98">
        <v>51</v>
      </c>
      <c r="AQ62" s="84">
        <v>27</v>
      </c>
      <c r="AR62" s="160">
        <v>24</v>
      </c>
      <c r="AS62" s="121">
        <v>24</v>
      </c>
      <c r="AT62" s="84">
        <v>22</v>
      </c>
      <c r="AU62" s="84">
        <v>2</v>
      </c>
      <c r="AV62" s="85">
        <v>2</v>
      </c>
      <c r="AW62" s="121">
        <v>1</v>
      </c>
      <c r="AX62" s="85">
        <v>0</v>
      </c>
      <c r="AY62" s="98">
        <v>-12</v>
      </c>
    </row>
    <row r="63" spans="1:51" s="157" customFormat="1" x14ac:dyDescent="0.15">
      <c r="A63">
        <v>3</v>
      </c>
      <c r="B63">
        <v>301</v>
      </c>
      <c r="C63" s="152" t="s">
        <v>90</v>
      </c>
      <c r="D63" s="24"/>
      <c r="E63" s="149">
        <v>90.33</v>
      </c>
      <c r="F63" s="150">
        <v>10955</v>
      </c>
      <c r="G63" s="103">
        <v>28140</v>
      </c>
      <c r="H63" s="103">
        <v>13160</v>
      </c>
      <c r="I63" s="103">
        <v>14980</v>
      </c>
      <c r="J63" s="104">
        <v>-36</v>
      </c>
      <c r="K63" s="105">
        <v>-18</v>
      </c>
      <c r="L63" s="106">
        <v>-18</v>
      </c>
      <c r="M63" s="104">
        <v>-24</v>
      </c>
      <c r="N63" s="105">
        <v>-9</v>
      </c>
      <c r="O63" s="151">
        <v>-15</v>
      </c>
      <c r="P63" s="104">
        <v>6</v>
      </c>
      <c r="Q63" s="105">
        <v>2</v>
      </c>
      <c r="R63" s="106">
        <v>4</v>
      </c>
      <c r="S63" s="107">
        <v>2</v>
      </c>
      <c r="T63" s="108">
        <v>4</v>
      </c>
      <c r="U63" s="108">
        <v>0</v>
      </c>
      <c r="V63" s="109">
        <v>0</v>
      </c>
      <c r="W63" s="104">
        <v>30</v>
      </c>
      <c r="X63" s="105">
        <v>11</v>
      </c>
      <c r="Y63" s="106">
        <v>19</v>
      </c>
      <c r="Z63" s="107">
        <v>11</v>
      </c>
      <c r="AA63" s="108">
        <v>19</v>
      </c>
      <c r="AB63" s="108">
        <v>0</v>
      </c>
      <c r="AC63" s="109">
        <v>0</v>
      </c>
      <c r="AD63" s="104">
        <v>-12</v>
      </c>
      <c r="AE63" s="105">
        <v>-9</v>
      </c>
      <c r="AF63" s="106">
        <v>-3</v>
      </c>
      <c r="AG63" s="104">
        <v>39</v>
      </c>
      <c r="AH63" s="105">
        <v>18</v>
      </c>
      <c r="AI63" s="151">
        <v>21</v>
      </c>
      <c r="AJ63" s="107">
        <v>16</v>
      </c>
      <c r="AK63" s="108">
        <v>21</v>
      </c>
      <c r="AL63" s="108">
        <v>2</v>
      </c>
      <c r="AM63" s="109">
        <v>0</v>
      </c>
      <c r="AN63" s="104">
        <v>0</v>
      </c>
      <c r="AO63" s="106">
        <v>0</v>
      </c>
      <c r="AP63" s="118">
        <v>51</v>
      </c>
      <c r="AQ63" s="105">
        <v>27</v>
      </c>
      <c r="AR63" s="151">
        <v>24</v>
      </c>
      <c r="AS63" s="107">
        <v>24</v>
      </c>
      <c r="AT63" s="108">
        <v>22</v>
      </c>
      <c r="AU63" s="108">
        <v>2</v>
      </c>
      <c r="AV63" s="109">
        <v>2</v>
      </c>
      <c r="AW63" s="104">
        <v>1</v>
      </c>
      <c r="AX63" s="106">
        <v>0</v>
      </c>
      <c r="AY63" s="118">
        <v>-12</v>
      </c>
    </row>
    <row r="64" spans="1:51" x14ac:dyDescent="0.15">
      <c r="A64" s="157"/>
      <c r="B64" s="157"/>
      <c r="C64" s="158" t="s">
        <v>91</v>
      </c>
      <c r="D64" s="78"/>
      <c r="E64" s="159">
        <v>185.19</v>
      </c>
      <c r="F64" s="80">
        <v>6547</v>
      </c>
      <c r="G64" s="134">
        <v>17926</v>
      </c>
      <c r="H64" s="134">
        <v>8648</v>
      </c>
      <c r="I64" s="134">
        <v>9278</v>
      </c>
      <c r="J64" s="121">
        <v>-16</v>
      </c>
      <c r="K64" s="84">
        <v>-12</v>
      </c>
      <c r="L64" s="85">
        <v>-4</v>
      </c>
      <c r="M64" s="121">
        <v>-25</v>
      </c>
      <c r="N64" s="84">
        <v>-13</v>
      </c>
      <c r="O64" s="160">
        <v>-12</v>
      </c>
      <c r="P64" s="121">
        <v>3</v>
      </c>
      <c r="Q64" s="84">
        <v>2</v>
      </c>
      <c r="R64" s="85">
        <v>1</v>
      </c>
      <c r="S64" s="121">
        <v>2</v>
      </c>
      <c r="T64" s="84">
        <v>1</v>
      </c>
      <c r="U64" s="84">
        <v>0</v>
      </c>
      <c r="V64" s="85">
        <v>0</v>
      </c>
      <c r="W64" s="121">
        <v>28</v>
      </c>
      <c r="X64" s="84">
        <v>15</v>
      </c>
      <c r="Y64" s="85">
        <v>13</v>
      </c>
      <c r="Z64" s="121">
        <v>15</v>
      </c>
      <c r="AA64" s="84">
        <v>13</v>
      </c>
      <c r="AB64" s="84">
        <v>0</v>
      </c>
      <c r="AC64" s="85">
        <v>0</v>
      </c>
      <c r="AD64" s="121">
        <v>9</v>
      </c>
      <c r="AE64" s="84">
        <v>1</v>
      </c>
      <c r="AF64" s="85">
        <v>8</v>
      </c>
      <c r="AG64" s="121">
        <v>39</v>
      </c>
      <c r="AH64" s="84">
        <v>17</v>
      </c>
      <c r="AI64" s="160">
        <v>22</v>
      </c>
      <c r="AJ64" s="121">
        <v>13</v>
      </c>
      <c r="AK64" s="84">
        <v>14</v>
      </c>
      <c r="AL64" s="84">
        <v>4</v>
      </c>
      <c r="AM64" s="85">
        <v>8</v>
      </c>
      <c r="AN64" s="121">
        <v>0</v>
      </c>
      <c r="AO64" s="85">
        <v>0</v>
      </c>
      <c r="AP64" s="98">
        <v>30</v>
      </c>
      <c r="AQ64" s="84">
        <v>16</v>
      </c>
      <c r="AR64" s="160">
        <v>14</v>
      </c>
      <c r="AS64" s="121">
        <v>12</v>
      </c>
      <c r="AT64" s="84">
        <v>12</v>
      </c>
      <c r="AU64" s="84">
        <v>4</v>
      </c>
      <c r="AV64" s="85">
        <v>1</v>
      </c>
      <c r="AW64" s="121">
        <v>0</v>
      </c>
      <c r="AX64" s="85">
        <v>1</v>
      </c>
      <c r="AY64" s="98">
        <v>13</v>
      </c>
    </row>
    <row r="65" spans="1:51" s="157" customFormat="1" x14ac:dyDescent="0.15">
      <c r="A65">
        <v>5</v>
      </c>
      <c r="B65">
        <v>365</v>
      </c>
      <c r="C65" s="152" t="s">
        <v>92</v>
      </c>
      <c r="D65" s="24"/>
      <c r="E65" s="149">
        <v>185.19</v>
      </c>
      <c r="F65" s="150">
        <v>6547</v>
      </c>
      <c r="G65" s="103">
        <v>17926</v>
      </c>
      <c r="H65" s="103">
        <v>8648</v>
      </c>
      <c r="I65" s="103">
        <v>9278</v>
      </c>
      <c r="J65" s="104">
        <v>-16</v>
      </c>
      <c r="K65" s="105">
        <v>-12</v>
      </c>
      <c r="L65" s="106">
        <v>-4</v>
      </c>
      <c r="M65" s="104">
        <v>-25</v>
      </c>
      <c r="N65" s="105">
        <v>-13</v>
      </c>
      <c r="O65" s="151">
        <v>-12</v>
      </c>
      <c r="P65" s="104">
        <v>3</v>
      </c>
      <c r="Q65" s="105">
        <v>2</v>
      </c>
      <c r="R65" s="106">
        <v>1</v>
      </c>
      <c r="S65" s="107">
        <v>2</v>
      </c>
      <c r="T65" s="108">
        <v>1</v>
      </c>
      <c r="U65" s="108">
        <v>0</v>
      </c>
      <c r="V65" s="109">
        <v>0</v>
      </c>
      <c r="W65" s="104">
        <v>28</v>
      </c>
      <c r="X65" s="105">
        <v>15</v>
      </c>
      <c r="Y65" s="106">
        <v>13</v>
      </c>
      <c r="Z65" s="107">
        <v>15</v>
      </c>
      <c r="AA65" s="108">
        <v>13</v>
      </c>
      <c r="AB65" s="108">
        <v>0</v>
      </c>
      <c r="AC65" s="109">
        <v>0</v>
      </c>
      <c r="AD65" s="104">
        <v>9</v>
      </c>
      <c r="AE65" s="105">
        <v>1</v>
      </c>
      <c r="AF65" s="106">
        <v>8</v>
      </c>
      <c r="AG65" s="104">
        <v>39</v>
      </c>
      <c r="AH65" s="105">
        <v>17</v>
      </c>
      <c r="AI65" s="151">
        <v>22</v>
      </c>
      <c r="AJ65" s="107">
        <v>13</v>
      </c>
      <c r="AK65" s="108">
        <v>14</v>
      </c>
      <c r="AL65" s="108">
        <v>4</v>
      </c>
      <c r="AM65" s="109">
        <v>8</v>
      </c>
      <c r="AN65" s="104">
        <v>0</v>
      </c>
      <c r="AO65" s="106">
        <v>0</v>
      </c>
      <c r="AP65" s="118">
        <v>30</v>
      </c>
      <c r="AQ65" s="105">
        <v>16</v>
      </c>
      <c r="AR65" s="151">
        <v>14</v>
      </c>
      <c r="AS65" s="107">
        <v>12</v>
      </c>
      <c r="AT65" s="108">
        <v>12</v>
      </c>
      <c r="AU65" s="108">
        <v>4</v>
      </c>
      <c r="AV65" s="109">
        <v>1</v>
      </c>
      <c r="AW65" s="104">
        <v>0</v>
      </c>
      <c r="AX65" s="106">
        <v>1</v>
      </c>
      <c r="AY65" s="118">
        <v>13</v>
      </c>
    </row>
    <row r="66" spans="1:51" x14ac:dyDescent="0.15">
      <c r="A66" s="157"/>
      <c r="B66" s="157"/>
      <c r="C66" s="120" t="s">
        <v>93</v>
      </c>
      <c r="D66" s="78"/>
      <c r="E66" s="159">
        <v>44.05</v>
      </c>
      <c r="F66" s="80">
        <v>26191</v>
      </c>
      <c r="G66" s="82">
        <v>63868</v>
      </c>
      <c r="H66" s="82">
        <v>31135</v>
      </c>
      <c r="I66" s="82">
        <v>32733</v>
      </c>
      <c r="J66" s="121">
        <v>-13</v>
      </c>
      <c r="K66" s="84">
        <v>-4</v>
      </c>
      <c r="L66" s="85">
        <v>-9</v>
      </c>
      <c r="M66" s="121">
        <v>-40</v>
      </c>
      <c r="N66" s="84">
        <v>-23</v>
      </c>
      <c r="O66" s="160">
        <v>-17</v>
      </c>
      <c r="P66" s="121">
        <v>26</v>
      </c>
      <c r="Q66" s="84">
        <v>14</v>
      </c>
      <c r="R66" s="85">
        <v>12</v>
      </c>
      <c r="S66" s="121">
        <v>14</v>
      </c>
      <c r="T66" s="84">
        <v>12</v>
      </c>
      <c r="U66" s="84">
        <v>0</v>
      </c>
      <c r="V66" s="85">
        <v>0</v>
      </c>
      <c r="W66" s="121">
        <v>66</v>
      </c>
      <c r="X66" s="84">
        <v>37</v>
      </c>
      <c r="Y66" s="85">
        <v>29</v>
      </c>
      <c r="Z66" s="121">
        <v>37</v>
      </c>
      <c r="AA66" s="84">
        <v>29</v>
      </c>
      <c r="AB66" s="84">
        <v>0</v>
      </c>
      <c r="AC66" s="85">
        <v>0</v>
      </c>
      <c r="AD66" s="121">
        <v>27</v>
      </c>
      <c r="AE66" s="84">
        <v>19</v>
      </c>
      <c r="AF66" s="85">
        <v>8</v>
      </c>
      <c r="AG66" s="121">
        <v>192</v>
      </c>
      <c r="AH66" s="84">
        <v>107</v>
      </c>
      <c r="AI66" s="160">
        <v>85</v>
      </c>
      <c r="AJ66" s="121">
        <v>93</v>
      </c>
      <c r="AK66" s="84">
        <v>77</v>
      </c>
      <c r="AL66" s="84">
        <v>13</v>
      </c>
      <c r="AM66" s="85">
        <v>8</v>
      </c>
      <c r="AN66" s="121">
        <v>1</v>
      </c>
      <c r="AO66" s="85">
        <v>0</v>
      </c>
      <c r="AP66" s="98">
        <v>165</v>
      </c>
      <c r="AQ66" s="84">
        <v>88</v>
      </c>
      <c r="AR66" s="160">
        <v>77</v>
      </c>
      <c r="AS66" s="121">
        <v>65</v>
      </c>
      <c r="AT66" s="84">
        <v>68</v>
      </c>
      <c r="AU66" s="84">
        <v>16</v>
      </c>
      <c r="AV66" s="85">
        <v>8</v>
      </c>
      <c r="AW66" s="121">
        <v>7</v>
      </c>
      <c r="AX66" s="85">
        <v>1</v>
      </c>
      <c r="AY66" s="98">
        <v>17</v>
      </c>
    </row>
    <row r="67" spans="1:51" x14ac:dyDescent="0.15">
      <c r="A67">
        <v>4</v>
      </c>
      <c r="B67">
        <v>381</v>
      </c>
      <c r="C67" s="156" t="s">
        <v>94</v>
      </c>
      <c r="D67" s="24"/>
      <c r="E67" s="149">
        <v>34.92</v>
      </c>
      <c r="F67" s="150">
        <v>11876</v>
      </c>
      <c r="G67" s="103">
        <v>30018</v>
      </c>
      <c r="H67" s="103">
        <v>14667</v>
      </c>
      <c r="I67" s="103">
        <v>15351</v>
      </c>
      <c r="J67" s="104">
        <v>2</v>
      </c>
      <c r="K67" s="105">
        <v>4</v>
      </c>
      <c r="L67" s="106">
        <v>-2</v>
      </c>
      <c r="M67" s="104">
        <v>-27</v>
      </c>
      <c r="N67" s="105">
        <v>-14</v>
      </c>
      <c r="O67" s="151">
        <v>-13</v>
      </c>
      <c r="P67" s="104">
        <v>10</v>
      </c>
      <c r="Q67" s="105">
        <v>6</v>
      </c>
      <c r="R67" s="106">
        <v>4</v>
      </c>
      <c r="S67" s="107">
        <v>6</v>
      </c>
      <c r="T67" s="108">
        <v>4</v>
      </c>
      <c r="U67" s="108">
        <v>0</v>
      </c>
      <c r="V67" s="109">
        <v>0</v>
      </c>
      <c r="W67" s="104">
        <v>37</v>
      </c>
      <c r="X67" s="105">
        <v>20</v>
      </c>
      <c r="Y67" s="106">
        <v>17</v>
      </c>
      <c r="Z67" s="107">
        <v>20</v>
      </c>
      <c r="AA67" s="108">
        <v>17</v>
      </c>
      <c r="AB67" s="108">
        <v>0</v>
      </c>
      <c r="AC67" s="109">
        <v>0</v>
      </c>
      <c r="AD67" s="104">
        <v>29</v>
      </c>
      <c r="AE67" s="105">
        <v>18</v>
      </c>
      <c r="AF67" s="106">
        <v>11</v>
      </c>
      <c r="AG67" s="104">
        <v>99</v>
      </c>
      <c r="AH67" s="105">
        <v>54</v>
      </c>
      <c r="AI67" s="151">
        <v>45</v>
      </c>
      <c r="AJ67" s="107">
        <v>44</v>
      </c>
      <c r="AK67" s="108">
        <v>39</v>
      </c>
      <c r="AL67" s="108">
        <v>9</v>
      </c>
      <c r="AM67" s="109">
        <v>6</v>
      </c>
      <c r="AN67" s="104">
        <v>1</v>
      </c>
      <c r="AO67" s="106">
        <v>0</v>
      </c>
      <c r="AP67" s="118">
        <v>70</v>
      </c>
      <c r="AQ67" s="105">
        <v>36</v>
      </c>
      <c r="AR67" s="151">
        <v>34</v>
      </c>
      <c r="AS67" s="107">
        <v>19</v>
      </c>
      <c r="AT67" s="108">
        <v>28</v>
      </c>
      <c r="AU67" s="108">
        <v>10</v>
      </c>
      <c r="AV67" s="109">
        <v>5</v>
      </c>
      <c r="AW67" s="104">
        <v>7</v>
      </c>
      <c r="AX67" s="106">
        <v>1</v>
      </c>
      <c r="AY67" s="118">
        <v>14</v>
      </c>
    </row>
    <row r="68" spans="1:51" s="157" customFormat="1" x14ac:dyDescent="0.15">
      <c r="A68">
        <v>4</v>
      </c>
      <c r="B68">
        <v>382</v>
      </c>
      <c r="C68" s="152" t="s">
        <v>95</v>
      </c>
      <c r="D68" s="24"/>
      <c r="E68" s="149">
        <v>9.1300000000000008</v>
      </c>
      <c r="F68" s="150">
        <v>14315</v>
      </c>
      <c r="G68" s="103">
        <v>33850</v>
      </c>
      <c r="H68" s="103">
        <v>16468</v>
      </c>
      <c r="I68" s="103">
        <v>17382</v>
      </c>
      <c r="J68" s="104">
        <v>-15</v>
      </c>
      <c r="K68" s="105">
        <v>-8</v>
      </c>
      <c r="L68" s="106">
        <v>-7</v>
      </c>
      <c r="M68" s="104">
        <v>-13</v>
      </c>
      <c r="N68" s="105">
        <v>-9</v>
      </c>
      <c r="O68" s="151">
        <v>-4</v>
      </c>
      <c r="P68" s="104">
        <v>16</v>
      </c>
      <c r="Q68" s="105">
        <v>8</v>
      </c>
      <c r="R68" s="106">
        <v>8</v>
      </c>
      <c r="S68" s="107">
        <v>8</v>
      </c>
      <c r="T68" s="108">
        <v>8</v>
      </c>
      <c r="U68" s="108">
        <v>0</v>
      </c>
      <c r="V68" s="109">
        <v>0</v>
      </c>
      <c r="W68" s="104">
        <v>29</v>
      </c>
      <c r="X68" s="105">
        <v>17</v>
      </c>
      <c r="Y68" s="106">
        <v>12</v>
      </c>
      <c r="Z68" s="107">
        <v>17</v>
      </c>
      <c r="AA68" s="108">
        <v>12</v>
      </c>
      <c r="AB68" s="108">
        <v>0</v>
      </c>
      <c r="AC68" s="109">
        <v>0</v>
      </c>
      <c r="AD68" s="104">
        <v>-2</v>
      </c>
      <c r="AE68" s="105">
        <v>1</v>
      </c>
      <c r="AF68" s="106">
        <v>-3</v>
      </c>
      <c r="AG68" s="104">
        <v>93</v>
      </c>
      <c r="AH68" s="105">
        <v>53</v>
      </c>
      <c r="AI68" s="151">
        <v>40</v>
      </c>
      <c r="AJ68" s="107">
        <v>49</v>
      </c>
      <c r="AK68" s="108">
        <v>38</v>
      </c>
      <c r="AL68" s="108">
        <v>4</v>
      </c>
      <c r="AM68" s="109">
        <v>2</v>
      </c>
      <c r="AN68" s="104">
        <v>0</v>
      </c>
      <c r="AO68" s="106">
        <v>0</v>
      </c>
      <c r="AP68" s="118">
        <v>95</v>
      </c>
      <c r="AQ68" s="105">
        <v>52</v>
      </c>
      <c r="AR68" s="151">
        <v>43</v>
      </c>
      <c r="AS68" s="107">
        <v>46</v>
      </c>
      <c r="AT68" s="108">
        <v>40</v>
      </c>
      <c r="AU68" s="108">
        <v>6</v>
      </c>
      <c r="AV68" s="109">
        <v>3</v>
      </c>
      <c r="AW68" s="104">
        <v>0</v>
      </c>
      <c r="AX68" s="106">
        <v>0</v>
      </c>
      <c r="AY68" s="118">
        <v>3</v>
      </c>
    </row>
    <row r="69" spans="1:51" x14ac:dyDescent="0.15">
      <c r="A69" s="157"/>
      <c r="B69" s="157"/>
      <c r="C69" s="120" t="s">
        <v>96</v>
      </c>
      <c r="D69" s="78"/>
      <c r="E69" s="159">
        <v>330.7</v>
      </c>
      <c r="F69" s="80">
        <v>16097</v>
      </c>
      <c r="G69" s="82">
        <v>39172</v>
      </c>
      <c r="H69" s="82">
        <v>18973</v>
      </c>
      <c r="I69" s="82">
        <v>20199</v>
      </c>
      <c r="J69" s="121">
        <v>-70</v>
      </c>
      <c r="K69" s="84">
        <v>-38</v>
      </c>
      <c r="L69" s="85">
        <v>-32</v>
      </c>
      <c r="M69" s="121">
        <v>-28</v>
      </c>
      <c r="N69" s="84">
        <v>-18</v>
      </c>
      <c r="O69" s="160">
        <v>-10</v>
      </c>
      <c r="P69" s="121">
        <v>18</v>
      </c>
      <c r="Q69" s="84">
        <v>10</v>
      </c>
      <c r="R69" s="85">
        <v>8</v>
      </c>
      <c r="S69" s="98">
        <v>10</v>
      </c>
      <c r="T69" s="84">
        <v>8</v>
      </c>
      <c r="U69" s="84">
        <v>0</v>
      </c>
      <c r="V69" s="85">
        <v>0</v>
      </c>
      <c r="W69" s="121">
        <v>46</v>
      </c>
      <c r="X69" s="84">
        <v>28</v>
      </c>
      <c r="Y69" s="85">
        <v>18</v>
      </c>
      <c r="Z69" s="121">
        <v>28</v>
      </c>
      <c r="AA69" s="84">
        <v>18</v>
      </c>
      <c r="AB69" s="84">
        <v>0</v>
      </c>
      <c r="AC69" s="85">
        <v>0</v>
      </c>
      <c r="AD69" s="121">
        <v>-42</v>
      </c>
      <c r="AE69" s="84">
        <v>-20</v>
      </c>
      <c r="AF69" s="85">
        <v>-22</v>
      </c>
      <c r="AG69" s="121">
        <v>82</v>
      </c>
      <c r="AH69" s="84">
        <v>40</v>
      </c>
      <c r="AI69" s="160">
        <v>42</v>
      </c>
      <c r="AJ69" s="121">
        <v>28</v>
      </c>
      <c r="AK69" s="84">
        <v>25</v>
      </c>
      <c r="AL69" s="84">
        <v>11</v>
      </c>
      <c r="AM69" s="85">
        <v>17</v>
      </c>
      <c r="AN69" s="121">
        <v>1</v>
      </c>
      <c r="AO69" s="85">
        <v>0</v>
      </c>
      <c r="AP69" s="98">
        <v>124</v>
      </c>
      <c r="AQ69" s="84">
        <v>60</v>
      </c>
      <c r="AR69" s="160">
        <v>64</v>
      </c>
      <c r="AS69" s="121">
        <v>46</v>
      </c>
      <c r="AT69" s="84">
        <v>53</v>
      </c>
      <c r="AU69" s="84">
        <v>14</v>
      </c>
      <c r="AV69" s="85">
        <v>10</v>
      </c>
      <c r="AW69" s="121">
        <v>0</v>
      </c>
      <c r="AX69" s="85">
        <v>1</v>
      </c>
      <c r="AY69" s="98">
        <v>3</v>
      </c>
    </row>
    <row r="70" spans="1:51" x14ac:dyDescent="0.15">
      <c r="A70">
        <v>6</v>
      </c>
      <c r="B70">
        <v>442</v>
      </c>
      <c r="C70" s="152" t="s">
        <v>97</v>
      </c>
      <c r="D70" s="24"/>
      <c r="E70" s="149">
        <v>82.67</v>
      </c>
      <c r="F70" s="150">
        <v>4245</v>
      </c>
      <c r="G70" s="103">
        <v>10343</v>
      </c>
      <c r="H70" s="103">
        <v>5053</v>
      </c>
      <c r="I70" s="103">
        <v>5290</v>
      </c>
      <c r="J70" s="104">
        <v>-22</v>
      </c>
      <c r="K70" s="105">
        <v>-14</v>
      </c>
      <c r="L70" s="106">
        <v>-8</v>
      </c>
      <c r="M70" s="104">
        <v>-9</v>
      </c>
      <c r="N70" s="105">
        <v>-5</v>
      </c>
      <c r="O70" s="151">
        <v>-4</v>
      </c>
      <c r="P70" s="104">
        <v>2</v>
      </c>
      <c r="Q70" s="105">
        <v>2</v>
      </c>
      <c r="R70" s="106">
        <v>0</v>
      </c>
      <c r="S70" s="107">
        <v>2</v>
      </c>
      <c r="T70" s="108">
        <v>0</v>
      </c>
      <c r="U70" s="108">
        <v>0</v>
      </c>
      <c r="V70" s="109">
        <v>0</v>
      </c>
      <c r="W70" s="104">
        <v>11</v>
      </c>
      <c r="X70" s="105">
        <v>7</v>
      </c>
      <c r="Y70" s="106">
        <v>4</v>
      </c>
      <c r="Z70" s="107">
        <v>7</v>
      </c>
      <c r="AA70" s="108">
        <v>4</v>
      </c>
      <c r="AB70" s="108">
        <v>0</v>
      </c>
      <c r="AC70" s="109">
        <v>0</v>
      </c>
      <c r="AD70" s="104">
        <v>-13</v>
      </c>
      <c r="AE70" s="105">
        <v>-9</v>
      </c>
      <c r="AF70" s="106">
        <v>-4</v>
      </c>
      <c r="AG70" s="104">
        <v>12</v>
      </c>
      <c r="AH70" s="105">
        <v>8</v>
      </c>
      <c r="AI70" s="151">
        <v>4</v>
      </c>
      <c r="AJ70" s="107">
        <v>5</v>
      </c>
      <c r="AK70" s="108">
        <v>4</v>
      </c>
      <c r="AL70" s="108">
        <v>2</v>
      </c>
      <c r="AM70" s="109">
        <v>0</v>
      </c>
      <c r="AN70" s="104">
        <v>1</v>
      </c>
      <c r="AO70" s="106">
        <v>0</v>
      </c>
      <c r="AP70" s="118">
        <v>25</v>
      </c>
      <c r="AQ70" s="105">
        <v>17</v>
      </c>
      <c r="AR70" s="151">
        <v>8</v>
      </c>
      <c r="AS70" s="107">
        <v>10</v>
      </c>
      <c r="AT70" s="108">
        <v>5</v>
      </c>
      <c r="AU70" s="108">
        <v>7</v>
      </c>
      <c r="AV70" s="109">
        <v>3</v>
      </c>
      <c r="AW70" s="104">
        <v>0</v>
      </c>
      <c r="AX70" s="106">
        <v>0</v>
      </c>
      <c r="AY70" s="118">
        <v>-5</v>
      </c>
    </row>
    <row r="71" spans="1:51" x14ac:dyDescent="0.15">
      <c r="A71">
        <v>6</v>
      </c>
      <c r="B71">
        <v>443</v>
      </c>
      <c r="C71" s="152" t="s">
        <v>98</v>
      </c>
      <c r="D71" s="24"/>
      <c r="E71" s="149">
        <v>45.79</v>
      </c>
      <c r="F71" s="150">
        <v>8049</v>
      </c>
      <c r="G71" s="103">
        <v>19009</v>
      </c>
      <c r="H71" s="103">
        <v>9304</v>
      </c>
      <c r="I71" s="103">
        <v>9705</v>
      </c>
      <c r="J71" s="104">
        <v>-28</v>
      </c>
      <c r="K71" s="105">
        <v>-13</v>
      </c>
      <c r="L71" s="106">
        <v>-15</v>
      </c>
      <c r="M71" s="104">
        <v>-5</v>
      </c>
      <c r="N71" s="105">
        <v>-5</v>
      </c>
      <c r="O71" s="151">
        <v>0</v>
      </c>
      <c r="P71" s="104">
        <v>12</v>
      </c>
      <c r="Q71" s="105">
        <v>6</v>
      </c>
      <c r="R71" s="106">
        <v>6</v>
      </c>
      <c r="S71" s="107">
        <v>6</v>
      </c>
      <c r="T71" s="108">
        <v>6</v>
      </c>
      <c r="U71" s="108">
        <v>0</v>
      </c>
      <c r="V71" s="109">
        <v>0</v>
      </c>
      <c r="W71" s="104">
        <v>17</v>
      </c>
      <c r="X71" s="105">
        <v>11</v>
      </c>
      <c r="Y71" s="106">
        <v>6</v>
      </c>
      <c r="Z71" s="107">
        <v>11</v>
      </c>
      <c r="AA71" s="108">
        <v>6</v>
      </c>
      <c r="AB71" s="108">
        <v>0</v>
      </c>
      <c r="AC71" s="109">
        <v>0</v>
      </c>
      <c r="AD71" s="104">
        <v>-23</v>
      </c>
      <c r="AE71" s="105">
        <v>-8</v>
      </c>
      <c r="AF71" s="106">
        <v>-15</v>
      </c>
      <c r="AG71" s="104">
        <v>45</v>
      </c>
      <c r="AH71" s="105">
        <v>22</v>
      </c>
      <c r="AI71" s="151">
        <v>23</v>
      </c>
      <c r="AJ71" s="107">
        <v>17</v>
      </c>
      <c r="AK71" s="108">
        <v>12</v>
      </c>
      <c r="AL71" s="108">
        <v>5</v>
      </c>
      <c r="AM71" s="109">
        <v>11</v>
      </c>
      <c r="AN71" s="104">
        <v>0</v>
      </c>
      <c r="AO71" s="106">
        <v>0</v>
      </c>
      <c r="AP71" s="118">
        <v>68</v>
      </c>
      <c r="AQ71" s="105">
        <v>30</v>
      </c>
      <c r="AR71" s="151">
        <v>38</v>
      </c>
      <c r="AS71" s="107">
        <v>25</v>
      </c>
      <c r="AT71" s="108">
        <v>30</v>
      </c>
      <c r="AU71" s="108">
        <v>5</v>
      </c>
      <c r="AV71" s="109">
        <v>7</v>
      </c>
      <c r="AW71" s="104">
        <v>0</v>
      </c>
      <c r="AX71" s="106">
        <v>1</v>
      </c>
      <c r="AY71" s="118">
        <v>-1</v>
      </c>
    </row>
    <row r="72" spans="1:51" s="157" customFormat="1" x14ac:dyDescent="0.15">
      <c r="A72">
        <v>6</v>
      </c>
      <c r="B72">
        <v>446</v>
      </c>
      <c r="C72" s="152" t="s">
        <v>99</v>
      </c>
      <c r="D72" s="24"/>
      <c r="E72" s="149">
        <v>202.23</v>
      </c>
      <c r="F72" s="150">
        <v>3803</v>
      </c>
      <c r="G72" s="103">
        <v>9820</v>
      </c>
      <c r="H72" s="103">
        <v>4616</v>
      </c>
      <c r="I72" s="103">
        <v>5204</v>
      </c>
      <c r="J72" s="104">
        <v>-20</v>
      </c>
      <c r="K72" s="105">
        <v>-11</v>
      </c>
      <c r="L72" s="106">
        <v>-9</v>
      </c>
      <c r="M72" s="104">
        <v>-14</v>
      </c>
      <c r="N72" s="105">
        <v>-8</v>
      </c>
      <c r="O72" s="151">
        <v>-6</v>
      </c>
      <c r="P72" s="104">
        <v>4</v>
      </c>
      <c r="Q72" s="105">
        <v>2</v>
      </c>
      <c r="R72" s="106">
        <v>2</v>
      </c>
      <c r="S72" s="107">
        <v>2</v>
      </c>
      <c r="T72" s="108">
        <v>2</v>
      </c>
      <c r="U72" s="108">
        <v>0</v>
      </c>
      <c r="V72" s="109">
        <v>0</v>
      </c>
      <c r="W72" s="104">
        <v>18</v>
      </c>
      <c r="X72" s="105">
        <v>10</v>
      </c>
      <c r="Y72" s="106">
        <v>8</v>
      </c>
      <c r="Z72" s="107">
        <v>10</v>
      </c>
      <c r="AA72" s="108">
        <v>8</v>
      </c>
      <c r="AB72" s="108">
        <v>0</v>
      </c>
      <c r="AC72" s="109">
        <v>0</v>
      </c>
      <c r="AD72" s="104">
        <v>-6</v>
      </c>
      <c r="AE72" s="105">
        <v>-3</v>
      </c>
      <c r="AF72" s="106">
        <v>-3</v>
      </c>
      <c r="AG72" s="104">
        <v>25</v>
      </c>
      <c r="AH72" s="105">
        <v>10</v>
      </c>
      <c r="AI72" s="151">
        <v>15</v>
      </c>
      <c r="AJ72" s="107">
        <v>6</v>
      </c>
      <c r="AK72" s="108">
        <v>9</v>
      </c>
      <c r="AL72" s="108">
        <v>4</v>
      </c>
      <c r="AM72" s="109">
        <v>6</v>
      </c>
      <c r="AN72" s="104">
        <v>0</v>
      </c>
      <c r="AO72" s="106">
        <v>0</v>
      </c>
      <c r="AP72" s="118">
        <v>31</v>
      </c>
      <c r="AQ72" s="105">
        <v>13</v>
      </c>
      <c r="AR72" s="151">
        <v>18</v>
      </c>
      <c r="AS72" s="107">
        <v>11</v>
      </c>
      <c r="AT72" s="108">
        <v>18</v>
      </c>
      <c r="AU72" s="108">
        <v>2</v>
      </c>
      <c r="AV72" s="109">
        <v>0</v>
      </c>
      <c r="AW72" s="104">
        <v>0</v>
      </c>
      <c r="AX72" s="106">
        <v>0</v>
      </c>
      <c r="AY72" s="118">
        <v>9</v>
      </c>
    </row>
    <row r="73" spans="1:51" x14ac:dyDescent="0.15">
      <c r="A73" s="157"/>
      <c r="B73" s="157"/>
      <c r="C73" s="120" t="s">
        <v>100</v>
      </c>
      <c r="D73" s="78"/>
      <c r="E73" s="159">
        <v>22.61</v>
      </c>
      <c r="F73" s="80">
        <v>13164</v>
      </c>
      <c r="G73" s="82">
        <v>32995</v>
      </c>
      <c r="H73" s="82">
        <v>16028</v>
      </c>
      <c r="I73" s="82">
        <v>16967</v>
      </c>
      <c r="J73" s="121">
        <v>-47</v>
      </c>
      <c r="K73" s="84">
        <v>-26</v>
      </c>
      <c r="L73" s="85">
        <v>-21</v>
      </c>
      <c r="M73" s="121">
        <v>-32</v>
      </c>
      <c r="N73" s="84">
        <v>-22</v>
      </c>
      <c r="O73" s="160">
        <v>-10</v>
      </c>
      <c r="P73" s="121">
        <v>10</v>
      </c>
      <c r="Q73" s="84">
        <v>2</v>
      </c>
      <c r="R73" s="85">
        <v>8</v>
      </c>
      <c r="S73" s="121">
        <v>2</v>
      </c>
      <c r="T73" s="84">
        <v>8</v>
      </c>
      <c r="U73" s="84">
        <v>0</v>
      </c>
      <c r="V73" s="85">
        <v>0</v>
      </c>
      <c r="W73" s="121">
        <v>42</v>
      </c>
      <c r="X73" s="84">
        <v>24</v>
      </c>
      <c r="Y73" s="85">
        <v>18</v>
      </c>
      <c r="Z73" s="121">
        <v>24</v>
      </c>
      <c r="AA73" s="84">
        <v>18</v>
      </c>
      <c r="AB73" s="84">
        <v>0</v>
      </c>
      <c r="AC73" s="85">
        <v>0</v>
      </c>
      <c r="AD73" s="121">
        <v>-15</v>
      </c>
      <c r="AE73" s="84">
        <v>-4</v>
      </c>
      <c r="AF73" s="85">
        <v>-11</v>
      </c>
      <c r="AG73" s="121">
        <v>122</v>
      </c>
      <c r="AH73" s="84">
        <v>67</v>
      </c>
      <c r="AI73" s="160">
        <v>55</v>
      </c>
      <c r="AJ73" s="121">
        <v>38</v>
      </c>
      <c r="AK73" s="84">
        <v>33</v>
      </c>
      <c r="AL73" s="84">
        <v>8</v>
      </c>
      <c r="AM73" s="85">
        <v>1</v>
      </c>
      <c r="AN73" s="121">
        <v>21</v>
      </c>
      <c r="AO73" s="85">
        <v>21</v>
      </c>
      <c r="AP73" s="98">
        <v>137</v>
      </c>
      <c r="AQ73" s="84">
        <v>71</v>
      </c>
      <c r="AR73" s="160">
        <v>66</v>
      </c>
      <c r="AS73" s="121">
        <v>43</v>
      </c>
      <c r="AT73" s="84">
        <v>44</v>
      </c>
      <c r="AU73" s="84">
        <v>3</v>
      </c>
      <c r="AV73" s="85">
        <v>1</v>
      </c>
      <c r="AW73" s="121">
        <v>25</v>
      </c>
      <c r="AX73" s="85">
        <v>21</v>
      </c>
      <c r="AY73" s="98">
        <v>-1</v>
      </c>
    </row>
    <row r="74" spans="1:51" s="157" customFormat="1" x14ac:dyDescent="0.15">
      <c r="A74">
        <v>7</v>
      </c>
      <c r="B74">
        <v>464</v>
      </c>
      <c r="C74" s="152" t="s">
        <v>101</v>
      </c>
      <c r="D74" s="24" t="s">
        <v>51</v>
      </c>
      <c r="E74" s="149">
        <v>22.61</v>
      </c>
      <c r="F74" s="150">
        <v>13164</v>
      </c>
      <c r="G74" s="103">
        <v>32995</v>
      </c>
      <c r="H74" s="103">
        <v>16028</v>
      </c>
      <c r="I74" s="103">
        <v>16967</v>
      </c>
      <c r="J74" s="104">
        <v>-47</v>
      </c>
      <c r="K74" s="105">
        <v>-26</v>
      </c>
      <c r="L74" s="106">
        <v>-21</v>
      </c>
      <c r="M74" s="104">
        <v>-32</v>
      </c>
      <c r="N74" s="105">
        <v>-22</v>
      </c>
      <c r="O74" s="151">
        <v>-10</v>
      </c>
      <c r="P74" s="104">
        <v>10</v>
      </c>
      <c r="Q74" s="105">
        <v>2</v>
      </c>
      <c r="R74" s="106">
        <v>8</v>
      </c>
      <c r="S74" s="107">
        <v>2</v>
      </c>
      <c r="T74" s="108">
        <v>8</v>
      </c>
      <c r="U74" s="108">
        <v>0</v>
      </c>
      <c r="V74" s="109">
        <v>0</v>
      </c>
      <c r="W74" s="104">
        <v>42</v>
      </c>
      <c r="X74" s="105">
        <v>24</v>
      </c>
      <c r="Y74" s="106">
        <v>18</v>
      </c>
      <c r="Z74" s="107">
        <v>24</v>
      </c>
      <c r="AA74" s="108">
        <v>18</v>
      </c>
      <c r="AB74" s="108">
        <v>0</v>
      </c>
      <c r="AC74" s="109">
        <v>0</v>
      </c>
      <c r="AD74" s="104">
        <v>-15</v>
      </c>
      <c r="AE74" s="105">
        <v>-4</v>
      </c>
      <c r="AF74" s="106">
        <v>-11</v>
      </c>
      <c r="AG74" s="104">
        <v>122</v>
      </c>
      <c r="AH74" s="105">
        <v>67</v>
      </c>
      <c r="AI74" s="151">
        <v>55</v>
      </c>
      <c r="AJ74" s="107">
        <v>38</v>
      </c>
      <c r="AK74" s="108">
        <v>33</v>
      </c>
      <c r="AL74" s="108">
        <v>8</v>
      </c>
      <c r="AM74" s="109">
        <v>1</v>
      </c>
      <c r="AN74" s="104">
        <v>21</v>
      </c>
      <c r="AO74" s="106">
        <v>21</v>
      </c>
      <c r="AP74" s="118">
        <v>137</v>
      </c>
      <c r="AQ74" s="105">
        <v>71</v>
      </c>
      <c r="AR74" s="151">
        <v>66</v>
      </c>
      <c r="AS74" s="107">
        <v>43</v>
      </c>
      <c r="AT74" s="108">
        <v>44</v>
      </c>
      <c r="AU74" s="108">
        <v>3</v>
      </c>
      <c r="AV74" s="109">
        <v>1</v>
      </c>
      <c r="AW74" s="104">
        <v>25</v>
      </c>
      <c r="AX74" s="106">
        <v>21</v>
      </c>
      <c r="AY74" s="118">
        <v>-1</v>
      </c>
    </row>
    <row r="75" spans="1:51" x14ac:dyDescent="0.15">
      <c r="A75" s="157"/>
      <c r="B75" s="157"/>
      <c r="C75" s="120" t="s">
        <v>102</v>
      </c>
      <c r="D75" s="78"/>
      <c r="E75" s="159">
        <v>150.26</v>
      </c>
      <c r="F75" s="80">
        <v>5482</v>
      </c>
      <c r="G75" s="82">
        <v>13121</v>
      </c>
      <c r="H75" s="82">
        <v>6355</v>
      </c>
      <c r="I75" s="82">
        <v>6766</v>
      </c>
      <c r="J75" s="121">
        <v>-13</v>
      </c>
      <c r="K75" s="84">
        <v>7</v>
      </c>
      <c r="L75" s="85">
        <v>-20</v>
      </c>
      <c r="M75" s="121">
        <v>-7</v>
      </c>
      <c r="N75" s="84">
        <v>1</v>
      </c>
      <c r="O75" s="160">
        <v>-8</v>
      </c>
      <c r="P75" s="121">
        <v>4</v>
      </c>
      <c r="Q75" s="84">
        <v>3</v>
      </c>
      <c r="R75" s="85">
        <v>1</v>
      </c>
      <c r="S75" s="121">
        <v>3</v>
      </c>
      <c r="T75" s="84">
        <v>1</v>
      </c>
      <c r="U75" s="84">
        <v>0</v>
      </c>
      <c r="V75" s="85">
        <v>0</v>
      </c>
      <c r="W75" s="121">
        <v>11</v>
      </c>
      <c r="X75" s="84">
        <v>2</v>
      </c>
      <c r="Y75" s="85">
        <v>9</v>
      </c>
      <c r="Z75" s="121">
        <v>2</v>
      </c>
      <c r="AA75" s="84">
        <v>9</v>
      </c>
      <c r="AB75" s="84">
        <v>0</v>
      </c>
      <c r="AC75" s="85">
        <v>0</v>
      </c>
      <c r="AD75" s="121">
        <v>-6</v>
      </c>
      <c r="AE75" s="84">
        <v>6</v>
      </c>
      <c r="AF75" s="85">
        <v>-12</v>
      </c>
      <c r="AG75" s="121">
        <v>23</v>
      </c>
      <c r="AH75" s="84">
        <v>19</v>
      </c>
      <c r="AI75" s="160">
        <v>4</v>
      </c>
      <c r="AJ75" s="121">
        <v>12</v>
      </c>
      <c r="AK75" s="84">
        <v>4</v>
      </c>
      <c r="AL75" s="84">
        <v>7</v>
      </c>
      <c r="AM75" s="85">
        <v>0</v>
      </c>
      <c r="AN75" s="121">
        <v>0</v>
      </c>
      <c r="AO75" s="85">
        <v>0</v>
      </c>
      <c r="AP75" s="98">
        <v>29</v>
      </c>
      <c r="AQ75" s="84">
        <v>13</v>
      </c>
      <c r="AR75" s="160">
        <v>16</v>
      </c>
      <c r="AS75" s="121">
        <v>8</v>
      </c>
      <c r="AT75" s="84">
        <v>14</v>
      </c>
      <c r="AU75" s="84">
        <v>5</v>
      </c>
      <c r="AV75" s="85">
        <v>2</v>
      </c>
      <c r="AW75" s="121">
        <v>0</v>
      </c>
      <c r="AX75" s="85">
        <v>0</v>
      </c>
      <c r="AY75" s="98">
        <v>1</v>
      </c>
    </row>
    <row r="76" spans="1:51" s="157" customFormat="1" x14ac:dyDescent="0.15">
      <c r="A76">
        <v>7</v>
      </c>
      <c r="B76">
        <v>481</v>
      </c>
      <c r="C76" s="156" t="s">
        <v>103</v>
      </c>
      <c r="D76" s="24"/>
      <c r="E76" s="149">
        <v>150.26</v>
      </c>
      <c r="F76" s="150">
        <v>5482</v>
      </c>
      <c r="G76" s="103">
        <v>13121</v>
      </c>
      <c r="H76" s="103">
        <v>6355</v>
      </c>
      <c r="I76" s="103">
        <v>6766</v>
      </c>
      <c r="J76" s="104">
        <v>-13</v>
      </c>
      <c r="K76" s="105">
        <v>7</v>
      </c>
      <c r="L76" s="106">
        <v>-20</v>
      </c>
      <c r="M76" s="104">
        <v>-7</v>
      </c>
      <c r="N76" s="105">
        <v>1</v>
      </c>
      <c r="O76" s="151">
        <v>-8</v>
      </c>
      <c r="P76" s="104">
        <v>4</v>
      </c>
      <c r="Q76" s="105">
        <v>3</v>
      </c>
      <c r="R76" s="106">
        <v>1</v>
      </c>
      <c r="S76" s="107">
        <v>3</v>
      </c>
      <c r="T76" s="108">
        <v>1</v>
      </c>
      <c r="U76" s="108">
        <v>0</v>
      </c>
      <c r="V76" s="109">
        <v>0</v>
      </c>
      <c r="W76" s="104">
        <v>11</v>
      </c>
      <c r="X76" s="105">
        <v>2</v>
      </c>
      <c r="Y76" s="106">
        <v>9</v>
      </c>
      <c r="Z76" s="107">
        <v>2</v>
      </c>
      <c r="AA76" s="108">
        <v>9</v>
      </c>
      <c r="AB76" s="108">
        <v>0</v>
      </c>
      <c r="AC76" s="109">
        <v>0</v>
      </c>
      <c r="AD76" s="104">
        <v>-6</v>
      </c>
      <c r="AE76" s="105">
        <v>6</v>
      </c>
      <c r="AF76" s="106">
        <v>-12</v>
      </c>
      <c r="AG76" s="104">
        <v>23</v>
      </c>
      <c r="AH76" s="105">
        <v>19</v>
      </c>
      <c r="AI76" s="151">
        <v>4</v>
      </c>
      <c r="AJ76" s="107">
        <v>12</v>
      </c>
      <c r="AK76" s="108">
        <v>4</v>
      </c>
      <c r="AL76" s="108">
        <v>7</v>
      </c>
      <c r="AM76" s="109">
        <v>0</v>
      </c>
      <c r="AN76" s="104">
        <v>0</v>
      </c>
      <c r="AO76" s="106">
        <v>0</v>
      </c>
      <c r="AP76" s="118">
        <v>29</v>
      </c>
      <c r="AQ76" s="105">
        <v>13</v>
      </c>
      <c r="AR76" s="151">
        <v>16</v>
      </c>
      <c r="AS76" s="107">
        <v>8</v>
      </c>
      <c r="AT76" s="108">
        <v>14</v>
      </c>
      <c r="AU76" s="108">
        <v>5</v>
      </c>
      <c r="AV76" s="109">
        <v>2</v>
      </c>
      <c r="AW76" s="104">
        <v>0</v>
      </c>
      <c r="AX76" s="106">
        <v>0</v>
      </c>
      <c r="AY76" s="118">
        <v>1</v>
      </c>
    </row>
    <row r="77" spans="1:51" x14ac:dyDescent="0.15">
      <c r="A77" s="157"/>
      <c r="B77" s="157"/>
      <c r="C77" s="120" t="s">
        <v>104</v>
      </c>
      <c r="D77" s="78"/>
      <c r="E77" s="159">
        <v>307.44</v>
      </c>
      <c r="F77" s="80">
        <v>5857</v>
      </c>
      <c r="G77" s="82">
        <v>14603</v>
      </c>
      <c r="H77" s="82">
        <v>6973</v>
      </c>
      <c r="I77" s="82">
        <v>7630</v>
      </c>
      <c r="J77" s="121">
        <v>-41</v>
      </c>
      <c r="K77" s="84">
        <v>-25</v>
      </c>
      <c r="L77" s="85">
        <v>-16</v>
      </c>
      <c r="M77" s="121">
        <v>-35</v>
      </c>
      <c r="N77" s="84">
        <v>-17</v>
      </c>
      <c r="O77" s="160">
        <v>-18</v>
      </c>
      <c r="P77" s="121">
        <v>2</v>
      </c>
      <c r="Q77" s="84">
        <v>0</v>
      </c>
      <c r="R77" s="85">
        <v>2</v>
      </c>
      <c r="S77" s="121">
        <v>0</v>
      </c>
      <c r="T77" s="84">
        <v>2</v>
      </c>
      <c r="U77" s="84">
        <v>0</v>
      </c>
      <c r="V77" s="85">
        <v>0</v>
      </c>
      <c r="W77" s="121">
        <v>37</v>
      </c>
      <c r="X77" s="84">
        <v>17</v>
      </c>
      <c r="Y77" s="85">
        <v>20</v>
      </c>
      <c r="Z77" s="121">
        <v>17</v>
      </c>
      <c r="AA77" s="84">
        <v>20</v>
      </c>
      <c r="AB77" s="84">
        <v>0</v>
      </c>
      <c r="AC77" s="85">
        <v>0</v>
      </c>
      <c r="AD77" s="121">
        <v>-6</v>
      </c>
      <c r="AE77" s="84">
        <v>-8</v>
      </c>
      <c r="AF77" s="85">
        <v>2</v>
      </c>
      <c r="AG77" s="121">
        <v>18</v>
      </c>
      <c r="AH77" s="84">
        <v>9</v>
      </c>
      <c r="AI77" s="160">
        <v>9</v>
      </c>
      <c r="AJ77" s="121">
        <v>8</v>
      </c>
      <c r="AK77" s="84">
        <v>5</v>
      </c>
      <c r="AL77" s="84">
        <v>1</v>
      </c>
      <c r="AM77" s="85">
        <v>4</v>
      </c>
      <c r="AN77" s="121">
        <v>0</v>
      </c>
      <c r="AO77" s="85">
        <v>0</v>
      </c>
      <c r="AP77" s="98">
        <v>24</v>
      </c>
      <c r="AQ77" s="84">
        <v>17</v>
      </c>
      <c r="AR77" s="160">
        <v>7</v>
      </c>
      <c r="AS77" s="121">
        <v>15</v>
      </c>
      <c r="AT77" s="84">
        <v>7</v>
      </c>
      <c r="AU77" s="84">
        <v>2</v>
      </c>
      <c r="AV77" s="85">
        <v>0</v>
      </c>
      <c r="AW77" s="121">
        <v>0</v>
      </c>
      <c r="AX77" s="85">
        <v>0</v>
      </c>
      <c r="AY77" s="98">
        <v>-4</v>
      </c>
    </row>
    <row r="78" spans="1:51" s="157" customFormat="1" x14ac:dyDescent="0.15">
      <c r="A78">
        <v>7</v>
      </c>
      <c r="B78">
        <v>501</v>
      </c>
      <c r="C78" s="152" t="s">
        <v>105</v>
      </c>
      <c r="D78" s="24"/>
      <c r="E78" s="149">
        <v>307.44</v>
      </c>
      <c r="F78" s="150">
        <v>5857</v>
      </c>
      <c r="G78" s="103">
        <v>14603</v>
      </c>
      <c r="H78" s="103">
        <v>6973</v>
      </c>
      <c r="I78" s="103">
        <v>7630</v>
      </c>
      <c r="J78" s="104">
        <v>-41</v>
      </c>
      <c r="K78" s="105">
        <v>-25</v>
      </c>
      <c r="L78" s="106">
        <v>-16</v>
      </c>
      <c r="M78" s="104">
        <v>-35</v>
      </c>
      <c r="N78" s="105">
        <v>-17</v>
      </c>
      <c r="O78" s="151">
        <v>-18</v>
      </c>
      <c r="P78" s="104">
        <v>2</v>
      </c>
      <c r="Q78" s="105">
        <v>0</v>
      </c>
      <c r="R78" s="106">
        <v>2</v>
      </c>
      <c r="S78" s="107">
        <v>0</v>
      </c>
      <c r="T78" s="108">
        <v>2</v>
      </c>
      <c r="U78" s="108">
        <v>0</v>
      </c>
      <c r="V78" s="109">
        <v>0</v>
      </c>
      <c r="W78" s="104">
        <v>37</v>
      </c>
      <c r="X78" s="105">
        <v>17</v>
      </c>
      <c r="Y78" s="106">
        <v>20</v>
      </c>
      <c r="Z78" s="107">
        <v>17</v>
      </c>
      <c r="AA78" s="108">
        <v>20</v>
      </c>
      <c r="AB78" s="108">
        <v>0</v>
      </c>
      <c r="AC78" s="109">
        <v>0</v>
      </c>
      <c r="AD78" s="104">
        <v>-6</v>
      </c>
      <c r="AE78" s="105">
        <v>-8</v>
      </c>
      <c r="AF78" s="106">
        <v>2</v>
      </c>
      <c r="AG78" s="104">
        <v>18</v>
      </c>
      <c r="AH78" s="105">
        <v>9</v>
      </c>
      <c r="AI78" s="151">
        <v>9</v>
      </c>
      <c r="AJ78" s="107">
        <v>8</v>
      </c>
      <c r="AK78" s="108">
        <v>5</v>
      </c>
      <c r="AL78" s="108">
        <v>1</v>
      </c>
      <c r="AM78" s="109">
        <v>4</v>
      </c>
      <c r="AN78" s="104">
        <v>0</v>
      </c>
      <c r="AO78" s="106">
        <v>0</v>
      </c>
      <c r="AP78" s="118">
        <v>24</v>
      </c>
      <c r="AQ78" s="105">
        <v>17</v>
      </c>
      <c r="AR78" s="151">
        <v>7</v>
      </c>
      <c r="AS78" s="107">
        <v>15</v>
      </c>
      <c r="AT78" s="108">
        <v>7</v>
      </c>
      <c r="AU78" s="108">
        <v>2</v>
      </c>
      <c r="AV78" s="109">
        <v>0</v>
      </c>
      <c r="AW78" s="104">
        <v>0</v>
      </c>
      <c r="AX78" s="106">
        <v>0</v>
      </c>
      <c r="AY78" s="118">
        <v>-4</v>
      </c>
    </row>
    <row r="79" spans="1:51" x14ac:dyDescent="0.15">
      <c r="A79" s="157"/>
      <c r="B79" s="157"/>
      <c r="C79" s="120" t="s">
        <v>106</v>
      </c>
      <c r="D79" s="78"/>
      <c r="E79" s="159">
        <v>609.78</v>
      </c>
      <c r="F79" s="120">
        <v>10651</v>
      </c>
      <c r="G79" s="82">
        <v>26984</v>
      </c>
      <c r="H79" s="82">
        <v>12814</v>
      </c>
      <c r="I79" s="82">
        <v>14170</v>
      </c>
      <c r="J79" s="121">
        <v>-62</v>
      </c>
      <c r="K79" s="84">
        <v>-30</v>
      </c>
      <c r="L79" s="85">
        <v>-32</v>
      </c>
      <c r="M79" s="121">
        <v>-32</v>
      </c>
      <c r="N79" s="84">
        <v>-15</v>
      </c>
      <c r="O79" s="160">
        <v>-17</v>
      </c>
      <c r="P79" s="121">
        <v>9</v>
      </c>
      <c r="Q79" s="84">
        <v>2</v>
      </c>
      <c r="R79" s="85">
        <v>7</v>
      </c>
      <c r="S79" s="121">
        <v>2</v>
      </c>
      <c r="T79" s="84">
        <v>7</v>
      </c>
      <c r="U79" s="84">
        <v>0</v>
      </c>
      <c r="V79" s="85">
        <v>0</v>
      </c>
      <c r="W79" s="121">
        <v>41</v>
      </c>
      <c r="X79" s="84">
        <v>17</v>
      </c>
      <c r="Y79" s="85">
        <v>24</v>
      </c>
      <c r="Z79" s="121">
        <v>17</v>
      </c>
      <c r="AA79" s="84">
        <v>24</v>
      </c>
      <c r="AB79" s="84">
        <v>0</v>
      </c>
      <c r="AC79" s="85">
        <v>0</v>
      </c>
      <c r="AD79" s="121">
        <v>-30</v>
      </c>
      <c r="AE79" s="84">
        <v>-15</v>
      </c>
      <c r="AF79" s="85">
        <v>-15</v>
      </c>
      <c r="AG79" s="121">
        <v>19</v>
      </c>
      <c r="AH79" s="84">
        <v>7</v>
      </c>
      <c r="AI79" s="160">
        <v>12</v>
      </c>
      <c r="AJ79" s="121">
        <v>6</v>
      </c>
      <c r="AK79" s="84">
        <v>8</v>
      </c>
      <c r="AL79" s="84">
        <v>1</v>
      </c>
      <c r="AM79" s="85">
        <v>4</v>
      </c>
      <c r="AN79" s="121">
        <v>0</v>
      </c>
      <c r="AO79" s="85">
        <v>0</v>
      </c>
      <c r="AP79" s="98">
        <v>49</v>
      </c>
      <c r="AQ79" s="84">
        <v>22</v>
      </c>
      <c r="AR79" s="160">
        <v>27</v>
      </c>
      <c r="AS79" s="121">
        <v>20</v>
      </c>
      <c r="AT79" s="84">
        <v>24</v>
      </c>
      <c r="AU79" s="84">
        <v>1</v>
      </c>
      <c r="AV79" s="85">
        <v>1</v>
      </c>
      <c r="AW79" s="121">
        <v>1</v>
      </c>
      <c r="AX79" s="85">
        <v>2</v>
      </c>
      <c r="AY79" s="98">
        <v>-23</v>
      </c>
    </row>
    <row r="80" spans="1:51" x14ac:dyDescent="0.15">
      <c r="A80">
        <v>8</v>
      </c>
      <c r="B80">
        <v>585</v>
      </c>
      <c r="C80" s="152" t="s">
        <v>107</v>
      </c>
      <c r="D80" s="24"/>
      <c r="E80" s="149">
        <v>368.77</v>
      </c>
      <c r="F80" s="161">
        <v>5801</v>
      </c>
      <c r="G80" s="103">
        <v>14646</v>
      </c>
      <c r="H80" s="103">
        <v>6946</v>
      </c>
      <c r="I80" s="103">
        <v>7700</v>
      </c>
      <c r="J80" s="104">
        <v>-34</v>
      </c>
      <c r="K80" s="105">
        <v>-14</v>
      </c>
      <c r="L80" s="106">
        <v>-20</v>
      </c>
      <c r="M80" s="104">
        <v>-18</v>
      </c>
      <c r="N80" s="105">
        <v>-9</v>
      </c>
      <c r="O80" s="151">
        <v>-9</v>
      </c>
      <c r="P80" s="104">
        <v>5</v>
      </c>
      <c r="Q80" s="105">
        <v>2</v>
      </c>
      <c r="R80" s="106">
        <v>3</v>
      </c>
      <c r="S80" s="107">
        <v>2</v>
      </c>
      <c r="T80" s="108">
        <v>3</v>
      </c>
      <c r="U80" s="108">
        <v>0</v>
      </c>
      <c r="V80" s="109">
        <v>0</v>
      </c>
      <c r="W80" s="104">
        <v>23</v>
      </c>
      <c r="X80" s="105">
        <v>11</v>
      </c>
      <c r="Y80" s="106">
        <v>12</v>
      </c>
      <c r="Z80" s="107">
        <v>11</v>
      </c>
      <c r="AA80" s="108">
        <v>12</v>
      </c>
      <c r="AB80" s="108">
        <v>0</v>
      </c>
      <c r="AC80" s="109">
        <v>0</v>
      </c>
      <c r="AD80" s="104">
        <v>-16</v>
      </c>
      <c r="AE80" s="105">
        <v>-5</v>
      </c>
      <c r="AF80" s="106">
        <v>-11</v>
      </c>
      <c r="AG80" s="104">
        <v>11</v>
      </c>
      <c r="AH80" s="105">
        <v>5</v>
      </c>
      <c r="AI80" s="151">
        <v>6</v>
      </c>
      <c r="AJ80" s="107">
        <v>4</v>
      </c>
      <c r="AK80" s="108">
        <v>4</v>
      </c>
      <c r="AL80" s="108">
        <v>1</v>
      </c>
      <c r="AM80" s="109">
        <v>2</v>
      </c>
      <c r="AN80" s="104">
        <v>0</v>
      </c>
      <c r="AO80" s="106">
        <v>0</v>
      </c>
      <c r="AP80" s="118">
        <v>27</v>
      </c>
      <c r="AQ80" s="105">
        <v>10</v>
      </c>
      <c r="AR80" s="151">
        <v>17</v>
      </c>
      <c r="AS80" s="107">
        <v>9</v>
      </c>
      <c r="AT80" s="108">
        <v>16</v>
      </c>
      <c r="AU80" s="108">
        <v>1</v>
      </c>
      <c r="AV80" s="109">
        <v>0</v>
      </c>
      <c r="AW80" s="104">
        <v>0</v>
      </c>
      <c r="AX80" s="106">
        <v>1</v>
      </c>
      <c r="AY80" s="118">
        <v>-13</v>
      </c>
    </row>
    <row r="81" spans="1:51" ht="13.5" customHeight="1" x14ac:dyDescent="0.15">
      <c r="A81">
        <v>8</v>
      </c>
      <c r="B81" s="162">
        <v>586</v>
      </c>
      <c r="C81" s="163" t="s">
        <v>108</v>
      </c>
      <c r="D81" s="164"/>
      <c r="E81" s="165">
        <v>241.01</v>
      </c>
      <c r="F81" s="166">
        <v>4850</v>
      </c>
      <c r="G81" s="167">
        <v>12338</v>
      </c>
      <c r="H81" s="167">
        <v>5868</v>
      </c>
      <c r="I81" s="167">
        <v>6470</v>
      </c>
      <c r="J81" s="168">
        <v>-28</v>
      </c>
      <c r="K81" s="169">
        <v>-16</v>
      </c>
      <c r="L81" s="170">
        <v>-12</v>
      </c>
      <c r="M81" s="168">
        <v>-14</v>
      </c>
      <c r="N81" s="169">
        <v>-6</v>
      </c>
      <c r="O81" s="171">
        <v>-8</v>
      </c>
      <c r="P81" s="168">
        <v>4</v>
      </c>
      <c r="Q81" s="169">
        <v>0</v>
      </c>
      <c r="R81" s="170">
        <v>4</v>
      </c>
      <c r="S81" s="172">
        <v>0</v>
      </c>
      <c r="T81" s="173">
        <v>4</v>
      </c>
      <c r="U81" s="173">
        <v>0</v>
      </c>
      <c r="V81" s="174">
        <v>0</v>
      </c>
      <c r="W81" s="168">
        <v>18</v>
      </c>
      <c r="X81" s="169">
        <v>6</v>
      </c>
      <c r="Y81" s="170">
        <v>12</v>
      </c>
      <c r="Z81" s="172">
        <v>6</v>
      </c>
      <c r="AA81" s="173">
        <v>12</v>
      </c>
      <c r="AB81" s="173">
        <v>0</v>
      </c>
      <c r="AC81" s="174">
        <v>0</v>
      </c>
      <c r="AD81" s="168">
        <v>-14</v>
      </c>
      <c r="AE81" s="169">
        <v>-10</v>
      </c>
      <c r="AF81" s="170">
        <v>-4</v>
      </c>
      <c r="AG81" s="168">
        <v>8</v>
      </c>
      <c r="AH81" s="169">
        <v>2</v>
      </c>
      <c r="AI81" s="171">
        <v>6</v>
      </c>
      <c r="AJ81" s="172">
        <v>2</v>
      </c>
      <c r="AK81" s="173">
        <v>4</v>
      </c>
      <c r="AL81" s="173">
        <v>0</v>
      </c>
      <c r="AM81" s="174">
        <v>2</v>
      </c>
      <c r="AN81" s="168">
        <v>0</v>
      </c>
      <c r="AO81" s="170">
        <v>0</v>
      </c>
      <c r="AP81" s="175">
        <v>22</v>
      </c>
      <c r="AQ81" s="169">
        <v>12</v>
      </c>
      <c r="AR81" s="171">
        <v>10</v>
      </c>
      <c r="AS81" s="172">
        <v>11</v>
      </c>
      <c r="AT81" s="173">
        <v>8</v>
      </c>
      <c r="AU81" s="173">
        <v>0</v>
      </c>
      <c r="AV81" s="174">
        <v>1</v>
      </c>
      <c r="AW81" s="168">
        <v>1</v>
      </c>
      <c r="AX81" s="170">
        <v>1</v>
      </c>
      <c r="AY81" s="175">
        <v>-10</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248</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249</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170</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7"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EEF6-1EA0-4B32-A6D3-4F3A128CA4DA}">
  <sheetPr codeName="Sheet1">
    <pageSetUpPr fitToPage="1"/>
  </sheetPr>
  <dimension ref="A1:AY106"/>
  <sheetViews>
    <sheetView view="pageBreakPreview" zoomScaleNormal="100" zoomScaleSheetLayoutView="100" workbookViewId="0">
      <pane xSplit="5" ySplit="7" topLeftCell="F8" activePane="bottomRight" state="frozen"/>
      <selection pane="topRight" activeCell="F1" sqref="F1"/>
      <selection pane="bottomLeft" activeCell="A8" sqref="A8"/>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250</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251</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8400.94</v>
      </c>
      <c r="F8" s="80">
        <v>2448088</v>
      </c>
      <c r="G8" s="81">
        <v>5344832</v>
      </c>
      <c r="H8" s="81">
        <v>2536919</v>
      </c>
      <c r="I8" s="82">
        <v>2807913</v>
      </c>
      <c r="J8" s="83">
        <v>-9910</v>
      </c>
      <c r="K8" s="84">
        <v>-5786</v>
      </c>
      <c r="L8" s="85">
        <v>-4124</v>
      </c>
      <c r="M8" s="83">
        <v>-3426</v>
      </c>
      <c r="N8" s="84">
        <v>-1766</v>
      </c>
      <c r="O8" s="85">
        <v>-1660</v>
      </c>
      <c r="P8" s="83">
        <v>2319</v>
      </c>
      <c r="Q8" s="84">
        <v>1193</v>
      </c>
      <c r="R8" s="85">
        <v>1126</v>
      </c>
      <c r="S8" s="86">
        <v>1166</v>
      </c>
      <c r="T8" s="87">
        <v>1107</v>
      </c>
      <c r="U8" s="87">
        <v>27</v>
      </c>
      <c r="V8" s="88">
        <v>19</v>
      </c>
      <c r="W8" s="83">
        <v>5745</v>
      </c>
      <c r="X8" s="84">
        <v>2959</v>
      </c>
      <c r="Y8" s="85">
        <v>2786</v>
      </c>
      <c r="Z8" s="86">
        <v>2930</v>
      </c>
      <c r="AA8" s="87">
        <v>2759</v>
      </c>
      <c r="AB8" s="87">
        <v>29</v>
      </c>
      <c r="AC8" s="88">
        <v>27</v>
      </c>
      <c r="AD8" s="89">
        <v>-6484</v>
      </c>
      <c r="AE8" s="90">
        <v>-4020</v>
      </c>
      <c r="AF8" s="91">
        <v>-2464</v>
      </c>
      <c r="AG8" s="89">
        <v>35706</v>
      </c>
      <c r="AH8" s="90">
        <v>18171</v>
      </c>
      <c r="AI8" s="92">
        <v>17535</v>
      </c>
      <c r="AJ8" s="93">
        <v>15342</v>
      </c>
      <c r="AK8" s="94">
        <v>15130</v>
      </c>
      <c r="AL8" s="94">
        <v>2714</v>
      </c>
      <c r="AM8" s="95">
        <v>2322</v>
      </c>
      <c r="AN8" s="96">
        <v>115</v>
      </c>
      <c r="AO8" s="91">
        <v>83</v>
      </c>
      <c r="AP8" s="97">
        <v>42190</v>
      </c>
      <c r="AQ8" s="90">
        <v>22191</v>
      </c>
      <c r="AR8" s="92">
        <v>19999</v>
      </c>
      <c r="AS8" s="93">
        <v>19479</v>
      </c>
      <c r="AT8" s="94">
        <v>17945</v>
      </c>
      <c r="AU8" s="94">
        <v>2499</v>
      </c>
      <c r="AV8" s="95">
        <v>1929</v>
      </c>
      <c r="AW8" s="96">
        <v>213</v>
      </c>
      <c r="AX8" s="91">
        <v>125</v>
      </c>
      <c r="AY8" s="98">
        <v>4839</v>
      </c>
    </row>
    <row r="9" spans="1:51" x14ac:dyDescent="0.15">
      <c r="C9" s="99" t="s">
        <v>37</v>
      </c>
      <c r="D9" s="24"/>
      <c r="E9" s="100"/>
      <c r="F9" s="101">
        <v>4839</v>
      </c>
      <c r="G9" s="102">
        <v>-9910</v>
      </c>
      <c r="H9" s="102">
        <v>-5786</v>
      </c>
      <c r="I9" s="103">
        <v>-4124</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6660.57</v>
      </c>
      <c r="F10" s="120">
        <v>2353079</v>
      </c>
      <c r="G10" s="81">
        <v>5108858</v>
      </c>
      <c r="H10" s="81">
        <v>2423218</v>
      </c>
      <c r="I10" s="82">
        <v>2685640</v>
      </c>
      <c r="J10" s="121">
        <v>-9075</v>
      </c>
      <c r="K10" s="84">
        <v>-5401</v>
      </c>
      <c r="L10" s="85">
        <v>-3674</v>
      </c>
      <c r="M10" s="121">
        <v>-3228</v>
      </c>
      <c r="N10" s="84">
        <v>-1665</v>
      </c>
      <c r="O10" s="85">
        <v>-1563</v>
      </c>
      <c r="P10" s="121">
        <v>2227</v>
      </c>
      <c r="Q10" s="84">
        <v>1145</v>
      </c>
      <c r="R10" s="85">
        <v>1082</v>
      </c>
      <c r="S10" s="86">
        <v>1118</v>
      </c>
      <c r="T10" s="87">
        <v>1064</v>
      </c>
      <c r="U10" s="87">
        <v>27</v>
      </c>
      <c r="V10" s="88">
        <v>18</v>
      </c>
      <c r="W10" s="121">
        <v>5455</v>
      </c>
      <c r="X10" s="84">
        <v>2810</v>
      </c>
      <c r="Y10" s="85">
        <v>2645</v>
      </c>
      <c r="Z10" s="86">
        <v>2782</v>
      </c>
      <c r="AA10" s="87">
        <v>2618</v>
      </c>
      <c r="AB10" s="87">
        <v>28</v>
      </c>
      <c r="AC10" s="88">
        <v>27</v>
      </c>
      <c r="AD10" s="96">
        <v>-5847</v>
      </c>
      <c r="AE10" s="90">
        <v>-3736</v>
      </c>
      <c r="AF10" s="91">
        <v>-2111</v>
      </c>
      <c r="AG10" s="96">
        <v>34779</v>
      </c>
      <c r="AH10" s="90">
        <v>17671</v>
      </c>
      <c r="AI10" s="92">
        <v>17108</v>
      </c>
      <c r="AJ10" s="93">
        <v>14931</v>
      </c>
      <c r="AK10" s="94">
        <v>14747</v>
      </c>
      <c r="AL10" s="94">
        <v>2631</v>
      </c>
      <c r="AM10" s="95">
        <v>2281</v>
      </c>
      <c r="AN10" s="96">
        <v>109</v>
      </c>
      <c r="AO10" s="91">
        <v>80</v>
      </c>
      <c r="AP10" s="122">
        <v>40626</v>
      </c>
      <c r="AQ10" s="90">
        <v>21407</v>
      </c>
      <c r="AR10" s="92">
        <v>19219</v>
      </c>
      <c r="AS10" s="93">
        <v>18768</v>
      </c>
      <c r="AT10" s="94">
        <v>17220</v>
      </c>
      <c r="AU10" s="94">
        <v>2436</v>
      </c>
      <c r="AV10" s="95">
        <v>1876</v>
      </c>
      <c r="AW10" s="96">
        <v>203</v>
      </c>
      <c r="AX10" s="91">
        <v>123</v>
      </c>
      <c r="AY10" s="98">
        <v>4774</v>
      </c>
    </row>
    <row r="11" spans="1:51" x14ac:dyDescent="0.15">
      <c r="C11" s="99" t="s">
        <v>37</v>
      </c>
      <c r="D11" s="24"/>
      <c r="E11" s="100"/>
      <c r="F11" s="101">
        <v>4774</v>
      </c>
      <c r="G11" s="103">
        <v>-9075</v>
      </c>
      <c r="H11" s="103">
        <v>-5401</v>
      </c>
      <c r="I11" s="103">
        <v>-3674</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95009</v>
      </c>
      <c r="G12" s="82">
        <v>235974</v>
      </c>
      <c r="H12" s="82">
        <v>113701</v>
      </c>
      <c r="I12" s="82">
        <v>122273</v>
      </c>
      <c r="J12" s="121">
        <v>-835</v>
      </c>
      <c r="K12" s="84">
        <v>-385</v>
      </c>
      <c r="L12" s="85">
        <v>-450</v>
      </c>
      <c r="M12" s="121">
        <v>-198</v>
      </c>
      <c r="N12" s="84">
        <v>-101</v>
      </c>
      <c r="O12" s="85">
        <v>-97</v>
      </c>
      <c r="P12" s="121">
        <v>92</v>
      </c>
      <c r="Q12" s="84">
        <v>48</v>
      </c>
      <c r="R12" s="85">
        <v>44</v>
      </c>
      <c r="S12" s="86">
        <v>48</v>
      </c>
      <c r="T12" s="87">
        <v>43</v>
      </c>
      <c r="U12" s="87">
        <v>0</v>
      </c>
      <c r="V12" s="88">
        <v>1</v>
      </c>
      <c r="W12" s="121">
        <v>290</v>
      </c>
      <c r="X12" s="84">
        <v>149</v>
      </c>
      <c r="Y12" s="85">
        <v>141</v>
      </c>
      <c r="Z12" s="86">
        <v>148</v>
      </c>
      <c r="AA12" s="87">
        <v>141</v>
      </c>
      <c r="AB12" s="87">
        <v>1</v>
      </c>
      <c r="AC12" s="88">
        <v>0</v>
      </c>
      <c r="AD12" s="96">
        <v>-637</v>
      </c>
      <c r="AE12" s="90">
        <v>-284</v>
      </c>
      <c r="AF12" s="91">
        <v>-353</v>
      </c>
      <c r="AG12" s="96">
        <v>927</v>
      </c>
      <c r="AH12" s="90">
        <v>500</v>
      </c>
      <c r="AI12" s="92">
        <v>427</v>
      </c>
      <c r="AJ12" s="93">
        <v>411</v>
      </c>
      <c r="AK12" s="94">
        <v>383</v>
      </c>
      <c r="AL12" s="94">
        <v>83</v>
      </c>
      <c r="AM12" s="95">
        <v>41</v>
      </c>
      <c r="AN12" s="96">
        <v>6</v>
      </c>
      <c r="AO12" s="91">
        <v>3</v>
      </c>
      <c r="AP12" s="122">
        <v>1564</v>
      </c>
      <c r="AQ12" s="90">
        <v>784</v>
      </c>
      <c r="AR12" s="92">
        <v>780</v>
      </c>
      <c r="AS12" s="93">
        <v>711</v>
      </c>
      <c r="AT12" s="94">
        <v>725</v>
      </c>
      <c r="AU12" s="94">
        <v>63</v>
      </c>
      <c r="AV12" s="95">
        <v>53</v>
      </c>
      <c r="AW12" s="96">
        <v>10</v>
      </c>
      <c r="AX12" s="91">
        <v>2</v>
      </c>
      <c r="AY12" s="98">
        <v>65</v>
      </c>
    </row>
    <row r="13" spans="1:51" x14ac:dyDescent="0.15">
      <c r="C13" s="99" t="s">
        <v>37</v>
      </c>
      <c r="D13" s="24"/>
      <c r="E13" s="100"/>
      <c r="F13" s="101">
        <v>65</v>
      </c>
      <c r="G13" s="103">
        <v>-835</v>
      </c>
      <c r="H13" s="103">
        <v>-385</v>
      </c>
      <c r="I13" s="103">
        <v>-450</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746543</v>
      </c>
      <c r="G14" s="124">
        <v>1492953</v>
      </c>
      <c r="H14" s="125">
        <v>699734</v>
      </c>
      <c r="I14" s="125">
        <v>793219</v>
      </c>
      <c r="J14" s="83">
        <v>-2035</v>
      </c>
      <c r="K14" s="126">
        <v>-1482</v>
      </c>
      <c r="L14" s="127">
        <v>-553</v>
      </c>
      <c r="M14" s="83">
        <v>-849</v>
      </c>
      <c r="N14" s="126">
        <v>-419</v>
      </c>
      <c r="O14" s="127">
        <v>-430</v>
      </c>
      <c r="P14" s="83">
        <v>602</v>
      </c>
      <c r="Q14" s="126">
        <v>319</v>
      </c>
      <c r="R14" s="127">
        <v>283</v>
      </c>
      <c r="S14" s="83">
        <v>310</v>
      </c>
      <c r="T14" s="126">
        <v>276</v>
      </c>
      <c r="U14" s="126">
        <v>9</v>
      </c>
      <c r="V14" s="127">
        <v>7</v>
      </c>
      <c r="W14" s="83">
        <v>1451</v>
      </c>
      <c r="X14" s="126">
        <v>738</v>
      </c>
      <c r="Y14" s="127">
        <v>713</v>
      </c>
      <c r="Z14" s="83">
        <v>725</v>
      </c>
      <c r="AA14" s="126">
        <v>699</v>
      </c>
      <c r="AB14" s="126">
        <v>13</v>
      </c>
      <c r="AC14" s="127">
        <v>14</v>
      </c>
      <c r="AD14" s="89">
        <v>-1186</v>
      </c>
      <c r="AE14" s="128">
        <v>-1063</v>
      </c>
      <c r="AF14" s="129">
        <v>-123</v>
      </c>
      <c r="AG14" s="89">
        <v>13146</v>
      </c>
      <c r="AH14" s="128">
        <v>6483</v>
      </c>
      <c r="AI14" s="130">
        <v>6663</v>
      </c>
      <c r="AJ14" s="89">
        <v>5081</v>
      </c>
      <c r="AK14" s="128">
        <v>5378</v>
      </c>
      <c r="AL14" s="128">
        <v>1378</v>
      </c>
      <c r="AM14" s="129">
        <v>1271</v>
      </c>
      <c r="AN14" s="89">
        <v>24</v>
      </c>
      <c r="AO14" s="129">
        <v>14</v>
      </c>
      <c r="AP14" s="89">
        <v>14332</v>
      </c>
      <c r="AQ14" s="131">
        <v>7546</v>
      </c>
      <c r="AR14" s="129">
        <v>6786</v>
      </c>
      <c r="AS14" s="89">
        <v>6239</v>
      </c>
      <c r="AT14" s="128">
        <v>5796</v>
      </c>
      <c r="AU14" s="128">
        <v>1208</v>
      </c>
      <c r="AV14" s="129">
        <v>930</v>
      </c>
      <c r="AW14" s="89">
        <v>99</v>
      </c>
      <c r="AX14" s="129">
        <v>60</v>
      </c>
      <c r="AY14" s="132">
        <v>2022</v>
      </c>
    </row>
    <row r="15" spans="1:51" x14ac:dyDescent="0.15">
      <c r="A15">
        <v>2</v>
      </c>
      <c r="C15" s="77" t="s">
        <v>41</v>
      </c>
      <c r="D15" s="24"/>
      <c r="E15" s="119">
        <v>169.13</v>
      </c>
      <c r="F15" s="123">
        <v>490401</v>
      </c>
      <c r="G15" s="124">
        <v>1029000</v>
      </c>
      <c r="H15" s="125">
        <v>483914</v>
      </c>
      <c r="I15" s="125">
        <v>545086</v>
      </c>
      <c r="J15" s="121">
        <v>-1234</v>
      </c>
      <c r="K15" s="84">
        <v>-927</v>
      </c>
      <c r="L15" s="85">
        <v>-307</v>
      </c>
      <c r="M15" s="121">
        <v>-510</v>
      </c>
      <c r="N15" s="84">
        <v>-259</v>
      </c>
      <c r="O15" s="85">
        <v>-251</v>
      </c>
      <c r="P15" s="121">
        <v>518</v>
      </c>
      <c r="Q15" s="84">
        <v>269</v>
      </c>
      <c r="R15" s="85">
        <v>249</v>
      </c>
      <c r="S15" s="86">
        <v>264</v>
      </c>
      <c r="T15" s="87">
        <v>244</v>
      </c>
      <c r="U15" s="87">
        <v>5</v>
      </c>
      <c r="V15" s="88">
        <v>5</v>
      </c>
      <c r="W15" s="121">
        <v>1028</v>
      </c>
      <c r="X15" s="84">
        <v>528</v>
      </c>
      <c r="Y15" s="85">
        <v>500</v>
      </c>
      <c r="Z15" s="86">
        <v>524</v>
      </c>
      <c r="AA15" s="87">
        <v>495</v>
      </c>
      <c r="AB15" s="87">
        <v>4</v>
      </c>
      <c r="AC15" s="88">
        <v>5</v>
      </c>
      <c r="AD15" s="96">
        <v>-724</v>
      </c>
      <c r="AE15" s="90">
        <v>-668</v>
      </c>
      <c r="AF15" s="91">
        <v>-56</v>
      </c>
      <c r="AG15" s="96">
        <v>7321</v>
      </c>
      <c r="AH15" s="90">
        <v>3641</v>
      </c>
      <c r="AI15" s="92">
        <v>3680</v>
      </c>
      <c r="AJ15" s="93">
        <v>3206</v>
      </c>
      <c r="AK15" s="94">
        <v>3283</v>
      </c>
      <c r="AL15" s="94">
        <v>398</v>
      </c>
      <c r="AM15" s="95">
        <v>373</v>
      </c>
      <c r="AN15" s="96">
        <v>37</v>
      </c>
      <c r="AO15" s="91">
        <v>24</v>
      </c>
      <c r="AP15" s="122">
        <v>8045</v>
      </c>
      <c r="AQ15" s="90">
        <v>4309</v>
      </c>
      <c r="AR15" s="92">
        <v>3736</v>
      </c>
      <c r="AS15" s="93">
        <v>3927</v>
      </c>
      <c r="AT15" s="94">
        <v>3493</v>
      </c>
      <c r="AU15" s="94">
        <v>342</v>
      </c>
      <c r="AV15" s="95">
        <v>219</v>
      </c>
      <c r="AW15" s="96">
        <v>40</v>
      </c>
      <c r="AX15" s="91">
        <v>24</v>
      </c>
      <c r="AY15" s="98">
        <v>1100</v>
      </c>
    </row>
    <row r="16" spans="1:51" x14ac:dyDescent="0.15">
      <c r="A16">
        <v>3</v>
      </c>
      <c r="C16" s="77" t="s">
        <v>42</v>
      </c>
      <c r="D16" s="24"/>
      <c r="E16" s="133">
        <v>480.89</v>
      </c>
      <c r="F16" s="123">
        <v>299089</v>
      </c>
      <c r="G16" s="124">
        <v>698707</v>
      </c>
      <c r="H16" s="125">
        <v>327429</v>
      </c>
      <c r="I16" s="125">
        <v>371278</v>
      </c>
      <c r="J16" s="121">
        <v>-1672</v>
      </c>
      <c r="K16" s="84">
        <v>-1035</v>
      </c>
      <c r="L16" s="85">
        <v>-637</v>
      </c>
      <c r="M16" s="121">
        <v>-396</v>
      </c>
      <c r="N16" s="84">
        <v>-211</v>
      </c>
      <c r="O16" s="85">
        <v>-185</v>
      </c>
      <c r="P16" s="121">
        <v>282</v>
      </c>
      <c r="Q16" s="84">
        <v>136</v>
      </c>
      <c r="R16" s="85">
        <v>146</v>
      </c>
      <c r="S16" s="86">
        <v>133</v>
      </c>
      <c r="T16" s="87">
        <v>145</v>
      </c>
      <c r="U16" s="87">
        <v>3</v>
      </c>
      <c r="V16" s="88">
        <v>1</v>
      </c>
      <c r="W16" s="121">
        <v>678</v>
      </c>
      <c r="X16" s="84">
        <v>347</v>
      </c>
      <c r="Y16" s="85">
        <v>331</v>
      </c>
      <c r="Z16" s="86">
        <v>342</v>
      </c>
      <c r="AA16" s="87">
        <v>328</v>
      </c>
      <c r="AB16" s="87">
        <v>5</v>
      </c>
      <c r="AC16" s="88">
        <v>3</v>
      </c>
      <c r="AD16" s="96">
        <v>-1276</v>
      </c>
      <c r="AE16" s="90">
        <v>-824</v>
      </c>
      <c r="AF16" s="91">
        <v>-452</v>
      </c>
      <c r="AG16" s="96">
        <v>4000</v>
      </c>
      <c r="AH16" s="90">
        <v>1984</v>
      </c>
      <c r="AI16" s="92">
        <v>2016</v>
      </c>
      <c r="AJ16" s="93">
        <v>1811</v>
      </c>
      <c r="AK16" s="94">
        <v>1878</v>
      </c>
      <c r="AL16" s="94">
        <v>150</v>
      </c>
      <c r="AM16" s="95">
        <v>122</v>
      </c>
      <c r="AN16" s="96">
        <v>23</v>
      </c>
      <c r="AO16" s="91">
        <v>16</v>
      </c>
      <c r="AP16" s="122">
        <v>5276</v>
      </c>
      <c r="AQ16" s="90">
        <v>2808</v>
      </c>
      <c r="AR16" s="92">
        <v>2468</v>
      </c>
      <c r="AS16" s="93">
        <v>2600</v>
      </c>
      <c r="AT16" s="94">
        <v>2327</v>
      </c>
      <c r="AU16" s="94">
        <v>188</v>
      </c>
      <c r="AV16" s="95">
        <v>133</v>
      </c>
      <c r="AW16" s="96">
        <v>20</v>
      </c>
      <c r="AX16" s="91">
        <v>8</v>
      </c>
      <c r="AY16" s="98">
        <v>200</v>
      </c>
    </row>
    <row r="17" spans="1:51" s="2" customFormat="1" x14ac:dyDescent="0.15">
      <c r="A17">
        <v>4</v>
      </c>
      <c r="B17"/>
      <c r="C17" s="77" t="s">
        <v>43</v>
      </c>
      <c r="D17" s="24"/>
      <c r="E17" s="119">
        <v>266.33</v>
      </c>
      <c r="F17" s="123">
        <v>311541</v>
      </c>
      <c r="G17" s="124">
        <v>710162</v>
      </c>
      <c r="H17" s="125">
        <v>343908</v>
      </c>
      <c r="I17" s="125">
        <v>366254</v>
      </c>
      <c r="J17" s="121">
        <v>-473</v>
      </c>
      <c r="K17" s="84">
        <v>-167</v>
      </c>
      <c r="L17" s="85">
        <v>-306</v>
      </c>
      <c r="M17" s="121">
        <v>-399</v>
      </c>
      <c r="N17" s="84">
        <v>-222</v>
      </c>
      <c r="O17" s="85">
        <v>-177</v>
      </c>
      <c r="P17" s="121">
        <v>365</v>
      </c>
      <c r="Q17" s="84">
        <v>189</v>
      </c>
      <c r="R17" s="85">
        <v>176</v>
      </c>
      <c r="S17" s="86">
        <v>186</v>
      </c>
      <c r="T17" s="87">
        <v>174</v>
      </c>
      <c r="U17" s="87">
        <v>3</v>
      </c>
      <c r="V17" s="88">
        <v>2</v>
      </c>
      <c r="W17" s="121">
        <v>764</v>
      </c>
      <c r="X17" s="84">
        <v>411</v>
      </c>
      <c r="Y17" s="85">
        <v>353</v>
      </c>
      <c r="Z17" s="86">
        <v>408</v>
      </c>
      <c r="AA17" s="87">
        <v>352</v>
      </c>
      <c r="AB17" s="87">
        <v>3</v>
      </c>
      <c r="AC17" s="88">
        <v>1</v>
      </c>
      <c r="AD17" s="96">
        <v>-74</v>
      </c>
      <c r="AE17" s="90">
        <v>55</v>
      </c>
      <c r="AF17" s="91">
        <v>-129</v>
      </c>
      <c r="AG17" s="96">
        <v>4191</v>
      </c>
      <c r="AH17" s="90">
        <v>2276</v>
      </c>
      <c r="AI17" s="92">
        <v>1915</v>
      </c>
      <c r="AJ17" s="93">
        <v>2088</v>
      </c>
      <c r="AK17" s="94">
        <v>1806</v>
      </c>
      <c r="AL17" s="94">
        <v>184</v>
      </c>
      <c r="AM17" s="95">
        <v>100</v>
      </c>
      <c r="AN17" s="96">
        <v>4</v>
      </c>
      <c r="AO17" s="91">
        <v>9</v>
      </c>
      <c r="AP17" s="122">
        <v>4265</v>
      </c>
      <c r="AQ17" s="90">
        <v>2221</v>
      </c>
      <c r="AR17" s="92">
        <v>2044</v>
      </c>
      <c r="AS17" s="93">
        <v>2054</v>
      </c>
      <c r="AT17" s="94">
        <v>1921</v>
      </c>
      <c r="AU17" s="94">
        <v>149</v>
      </c>
      <c r="AV17" s="95">
        <v>109</v>
      </c>
      <c r="AW17" s="96">
        <v>18</v>
      </c>
      <c r="AX17" s="91">
        <v>14</v>
      </c>
      <c r="AY17" s="98">
        <v>912</v>
      </c>
    </row>
    <row r="18" spans="1:51" s="2" customFormat="1" x14ac:dyDescent="0.15">
      <c r="A18" s="2">
        <v>5</v>
      </c>
      <c r="C18" s="77" t="s">
        <v>44</v>
      </c>
      <c r="D18" s="78"/>
      <c r="E18" s="133">
        <v>895.61</v>
      </c>
      <c r="F18" s="80">
        <v>104850</v>
      </c>
      <c r="G18" s="134">
        <v>253920</v>
      </c>
      <c r="H18" s="134">
        <v>123220</v>
      </c>
      <c r="I18" s="134">
        <v>130700</v>
      </c>
      <c r="J18" s="121">
        <v>-793</v>
      </c>
      <c r="K18" s="84">
        <v>-421</v>
      </c>
      <c r="L18" s="85">
        <v>-372</v>
      </c>
      <c r="M18" s="121">
        <v>-249</v>
      </c>
      <c r="N18" s="84">
        <v>-136</v>
      </c>
      <c r="O18" s="85">
        <v>-113</v>
      </c>
      <c r="P18" s="121">
        <v>83</v>
      </c>
      <c r="Q18" s="84">
        <v>37</v>
      </c>
      <c r="R18" s="85">
        <v>46</v>
      </c>
      <c r="S18" s="86">
        <v>37</v>
      </c>
      <c r="T18" s="87">
        <v>43</v>
      </c>
      <c r="U18" s="87">
        <v>0</v>
      </c>
      <c r="V18" s="88">
        <v>3</v>
      </c>
      <c r="W18" s="121">
        <v>332</v>
      </c>
      <c r="X18" s="84">
        <v>173</v>
      </c>
      <c r="Y18" s="85">
        <v>159</v>
      </c>
      <c r="Z18" s="86">
        <v>172</v>
      </c>
      <c r="AA18" s="87">
        <v>159</v>
      </c>
      <c r="AB18" s="87">
        <v>1</v>
      </c>
      <c r="AC18" s="88">
        <v>0</v>
      </c>
      <c r="AD18" s="96">
        <v>-544</v>
      </c>
      <c r="AE18" s="90">
        <v>-285</v>
      </c>
      <c r="AF18" s="91">
        <v>-259</v>
      </c>
      <c r="AG18" s="96">
        <v>1399</v>
      </c>
      <c r="AH18" s="90">
        <v>738</v>
      </c>
      <c r="AI18" s="92">
        <v>661</v>
      </c>
      <c r="AJ18" s="93">
        <v>549</v>
      </c>
      <c r="AK18" s="94">
        <v>513</v>
      </c>
      <c r="AL18" s="94">
        <v>186</v>
      </c>
      <c r="AM18" s="95">
        <v>144</v>
      </c>
      <c r="AN18" s="96">
        <v>3</v>
      </c>
      <c r="AO18" s="91">
        <v>4</v>
      </c>
      <c r="AP18" s="122">
        <v>1943</v>
      </c>
      <c r="AQ18" s="90">
        <v>1023</v>
      </c>
      <c r="AR18" s="92">
        <v>920</v>
      </c>
      <c r="AS18" s="93">
        <v>870</v>
      </c>
      <c r="AT18" s="94">
        <v>793</v>
      </c>
      <c r="AU18" s="94">
        <v>141</v>
      </c>
      <c r="AV18" s="95">
        <v>124</v>
      </c>
      <c r="AW18" s="96">
        <v>12</v>
      </c>
      <c r="AX18" s="91">
        <v>3</v>
      </c>
      <c r="AY18" s="98">
        <v>138</v>
      </c>
    </row>
    <row r="19" spans="1:51" s="2" customFormat="1" x14ac:dyDescent="0.15">
      <c r="A19" s="2">
        <v>6</v>
      </c>
      <c r="C19" s="135" t="s">
        <v>45</v>
      </c>
      <c r="D19" s="78"/>
      <c r="E19" s="133">
        <v>865.25</v>
      </c>
      <c r="F19" s="120">
        <v>246177</v>
      </c>
      <c r="G19" s="82">
        <v>559103</v>
      </c>
      <c r="H19" s="82">
        <v>270345</v>
      </c>
      <c r="I19" s="82">
        <v>288758</v>
      </c>
      <c r="J19" s="121">
        <v>-1273</v>
      </c>
      <c r="K19" s="84">
        <v>-586</v>
      </c>
      <c r="L19" s="85">
        <v>-687</v>
      </c>
      <c r="M19" s="121">
        <v>-354</v>
      </c>
      <c r="N19" s="84">
        <v>-161</v>
      </c>
      <c r="O19" s="85">
        <v>-193</v>
      </c>
      <c r="P19" s="121">
        <v>252</v>
      </c>
      <c r="Q19" s="84">
        <v>142</v>
      </c>
      <c r="R19" s="85">
        <v>110</v>
      </c>
      <c r="S19" s="86">
        <v>136</v>
      </c>
      <c r="T19" s="87">
        <v>110</v>
      </c>
      <c r="U19" s="87">
        <v>6</v>
      </c>
      <c r="V19" s="88">
        <v>0</v>
      </c>
      <c r="W19" s="121">
        <v>606</v>
      </c>
      <c r="X19" s="84">
        <v>303</v>
      </c>
      <c r="Y19" s="85">
        <v>303</v>
      </c>
      <c r="Z19" s="86">
        <v>301</v>
      </c>
      <c r="AA19" s="87">
        <v>300</v>
      </c>
      <c r="AB19" s="87">
        <v>2</v>
      </c>
      <c r="AC19" s="88">
        <v>3</v>
      </c>
      <c r="AD19" s="96">
        <v>-919</v>
      </c>
      <c r="AE19" s="90">
        <v>-425</v>
      </c>
      <c r="AF19" s="91">
        <v>-494</v>
      </c>
      <c r="AG19" s="96">
        <v>2870</v>
      </c>
      <c r="AH19" s="90">
        <v>1582</v>
      </c>
      <c r="AI19" s="92">
        <v>1288</v>
      </c>
      <c r="AJ19" s="93">
        <v>1364</v>
      </c>
      <c r="AK19" s="94">
        <v>1146</v>
      </c>
      <c r="AL19" s="94">
        <v>203</v>
      </c>
      <c r="AM19" s="95">
        <v>134</v>
      </c>
      <c r="AN19" s="96">
        <v>15</v>
      </c>
      <c r="AO19" s="91">
        <v>8</v>
      </c>
      <c r="AP19" s="122">
        <v>3789</v>
      </c>
      <c r="AQ19" s="90">
        <v>2007</v>
      </c>
      <c r="AR19" s="92">
        <v>1782</v>
      </c>
      <c r="AS19" s="93">
        <v>1692</v>
      </c>
      <c r="AT19" s="94">
        <v>1545</v>
      </c>
      <c r="AU19" s="94">
        <v>302</v>
      </c>
      <c r="AV19" s="95">
        <v>226</v>
      </c>
      <c r="AW19" s="96">
        <v>13</v>
      </c>
      <c r="AX19" s="91">
        <v>11</v>
      </c>
      <c r="AY19" s="98">
        <v>310</v>
      </c>
    </row>
    <row r="20" spans="1:51" x14ac:dyDescent="0.15">
      <c r="A20" s="2">
        <v>7</v>
      </c>
      <c r="B20" s="2"/>
      <c r="C20" s="135" t="s">
        <v>46</v>
      </c>
      <c r="D20" s="78"/>
      <c r="E20" s="133">
        <v>1566.97</v>
      </c>
      <c r="F20" s="120">
        <v>96118</v>
      </c>
      <c r="G20" s="82">
        <v>234534</v>
      </c>
      <c r="H20" s="82">
        <v>113185</v>
      </c>
      <c r="I20" s="82">
        <v>121349</v>
      </c>
      <c r="J20" s="121">
        <v>-931</v>
      </c>
      <c r="K20" s="84">
        <v>-451</v>
      </c>
      <c r="L20" s="85">
        <v>-480</v>
      </c>
      <c r="M20" s="121">
        <v>-227</v>
      </c>
      <c r="N20" s="84">
        <v>-114</v>
      </c>
      <c r="O20" s="85">
        <v>-113</v>
      </c>
      <c r="P20" s="121">
        <v>93</v>
      </c>
      <c r="Q20" s="84">
        <v>44</v>
      </c>
      <c r="R20" s="85">
        <v>49</v>
      </c>
      <c r="S20" s="86">
        <v>44</v>
      </c>
      <c r="T20" s="87">
        <v>49</v>
      </c>
      <c r="U20" s="87">
        <v>0</v>
      </c>
      <c r="V20" s="88">
        <v>0</v>
      </c>
      <c r="W20" s="121">
        <v>320</v>
      </c>
      <c r="X20" s="84">
        <v>158</v>
      </c>
      <c r="Y20" s="85">
        <v>162</v>
      </c>
      <c r="Z20" s="86">
        <v>157</v>
      </c>
      <c r="AA20" s="87">
        <v>161</v>
      </c>
      <c r="AB20" s="87">
        <v>1</v>
      </c>
      <c r="AC20" s="88">
        <v>1</v>
      </c>
      <c r="AD20" s="96">
        <v>-704</v>
      </c>
      <c r="AE20" s="90">
        <v>-337</v>
      </c>
      <c r="AF20" s="91">
        <v>-367</v>
      </c>
      <c r="AG20" s="96">
        <v>954</v>
      </c>
      <c r="AH20" s="90">
        <v>521</v>
      </c>
      <c r="AI20" s="92">
        <v>433</v>
      </c>
      <c r="AJ20" s="93">
        <v>458</v>
      </c>
      <c r="AK20" s="94">
        <v>399</v>
      </c>
      <c r="AL20" s="94">
        <v>60</v>
      </c>
      <c r="AM20" s="95">
        <v>31</v>
      </c>
      <c r="AN20" s="96">
        <v>3</v>
      </c>
      <c r="AO20" s="91">
        <v>3</v>
      </c>
      <c r="AP20" s="122">
        <v>1658</v>
      </c>
      <c r="AQ20" s="90">
        <v>858</v>
      </c>
      <c r="AR20" s="92">
        <v>800</v>
      </c>
      <c r="AS20" s="93">
        <v>781</v>
      </c>
      <c r="AT20" s="94">
        <v>732</v>
      </c>
      <c r="AU20" s="94">
        <v>70</v>
      </c>
      <c r="AV20" s="95">
        <v>65</v>
      </c>
      <c r="AW20" s="96">
        <v>7</v>
      </c>
      <c r="AX20" s="91">
        <v>3</v>
      </c>
      <c r="AY20" s="98">
        <v>-4</v>
      </c>
    </row>
    <row r="21" spans="1:51" x14ac:dyDescent="0.15">
      <c r="A21">
        <v>8</v>
      </c>
      <c r="C21" s="77" t="s">
        <v>47</v>
      </c>
      <c r="D21" s="78"/>
      <c r="E21" s="133">
        <v>2133.3000000000002</v>
      </c>
      <c r="F21" s="123">
        <v>60705</v>
      </c>
      <c r="G21" s="124">
        <v>147890</v>
      </c>
      <c r="H21" s="125">
        <v>70862</v>
      </c>
      <c r="I21" s="125">
        <v>77028</v>
      </c>
      <c r="J21" s="121">
        <v>-824</v>
      </c>
      <c r="K21" s="84">
        <v>-408</v>
      </c>
      <c r="L21" s="85">
        <v>-416</v>
      </c>
      <c r="M21" s="121">
        <v>-183</v>
      </c>
      <c r="N21" s="84">
        <v>-100</v>
      </c>
      <c r="O21" s="85">
        <v>-83</v>
      </c>
      <c r="P21" s="121">
        <v>50</v>
      </c>
      <c r="Q21" s="84">
        <v>25</v>
      </c>
      <c r="R21" s="85">
        <v>25</v>
      </c>
      <c r="S21" s="86">
        <v>25</v>
      </c>
      <c r="T21" s="87">
        <v>24</v>
      </c>
      <c r="U21" s="87">
        <v>0</v>
      </c>
      <c r="V21" s="88">
        <v>1</v>
      </c>
      <c r="W21" s="121">
        <v>233</v>
      </c>
      <c r="X21" s="84">
        <v>125</v>
      </c>
      <c r="Y21" s="85">
        <v>108</v>
      </c>
      <c r="Z21" s="86">
        <v>125</v>
      </c>
      <c r="AA21" s="87">
        <v>108</v>
      </c>
      <c r="AB21" s="87">
        <v>0</v>
      </c>
      <c r="AC21" s="88">
        <v>0</v>
      </c>
      <c r="AD21" s="96">
        <v>-641</v>
      </c>
      <c r="AE21" s="90">
        <v>-308</v>
      </c>
      <c r="AF21" s="91">
        <v>-333</v>
      </c>
      <c r="AG21" s="96">
        <v>600</v>
      </c>
      <c r="AH21" s="90">
        <v>305</v>
      </c>
      <c r="AI21" s="92">
        <v>295</v>
      </c>
      <c r="AJ21" s="93">
        <v>262</v>
      </c>
      <c r="AK21" s="94">
        <v>261</v>
      </c>
      <c r="AL21" s="94">
        <v>41</v>
      </c>
      <c r="AM21" s="95">
        <v>32</v>
      </c>
      <c r="AN21" s="96">
        <v>2</v>
      </c>
      <c r="AO21" s="91">
        <v>2</v>
      </c>
      <c r="AP21" s="122">
        <v>1241</v>
      </c>
      <c r="AQ21" s="90">
        <v>613</v>
      </c>
      <c r="AR21" s="92">
        <v>628</v>
      </c>
      <c r="AS21" s="93">
        <v>591</v>
      </c>
      <c r="AT21" s="94">
        <v>607</v>
      </c>
      <c r="AU21" s="94">
        <v>20</v>
      </c>
      <c r="AV21" s="95">
        <v>21</v>
      </c>
      <c r="AW21" s="96">
        <v>2</v>
      </c>
      <c r="AX21" s="91">
        <v>0</v>
      </c>
      <c r="AY21" s="98">
        <v>17</v>
      </c>
    </row>
    <row r="22" spans="1:51" x14ac:dyDescent="0.15">
      <c r="A22">
        <v>9</v>
      </c>
      <c r="C22" s="77" t="s">
        <v>48</v>
      </c>
      <c r="D22" s="78"/>
      <c r="E22" s="133">
        <v>870.8</v>
      </c>
      <c r="F22" s="123">
        <v>39469</v>
      </c>
      <c r="G22" s="124">
        <v>96867</v>
      </c>
      <c r="H22" s="125">
        <v>46469</v>
      </c>
      <c r="I22" s="125">
        <v>50398</v>
      </c>
      <c r="J22" s="121">
        <v>-229</v>
      </c>
      <c r="K22" s="84">
        <v>-118</v>
      </c>
      <c r="L22" s="85">
        <v>-111</v>
      </c>
      <c r="M22" s="121">
        <v>-111</v>
      </c>
      <c r="N22" s="84">
        <v>-65</v>
      </c>
      <c r="O22" s="85">
        <v>-46</v>
      </c>
      <c r="P22" s="121">
        <v>35</v>
      </c>
      <c r="Q22" s="84">
        <v>15</v>
      </c>
      <c r="R22" s="85">
        <v>20</v>
      </c>
      <c r="S22" s="86">
        <v>14</v>
      </c>
      <c r="T22" s="87">
        <v>20</v>
      </c>
      <c r="U22" s="87">
        <v>1</v>
      </c>
      <c r="V22" s="88">
        <v>0</v>
      </c>
      <c r="W22" s="121">
        <v>146</v>
      </c>
      <c r="X22" s="84">
        <v>80</v>
      </c>
      <c r="Y22" s="85">
        <v>66</v>
      </c>
      <c r="Z22" s="86">
        <v>80</v>
      </c>
      <c r="AA22" s="87">
        <v>66</v>
      </c>
      <c r="AB22" s="87">
        <v>0</v>
      </c>
      <c r="AC22" s="88">
        <v>0</v>
      </c>
      <c r="AD22" s="96">
        <v>-118</v>
      </c>
      <c r="AE22" s="90">
        <v>-53</v>
      </c>
      <c r="AF22" s="91">
        <v>-65</v>
      </c>
      <c r="AG22" s="96">
        <v>528</v>
      </c>
      <c r="AH22" s="90">
        <v>269</v>
      </c>
      <c r="AI22" s="92">
        <v>259</v>
      </c>
      <c r="AJ22" s="93">
        <v>218</v>
      </c>
      <c r="AK22" s="94">
        <v>197</v>
      </c>
      <c r="AL22" s="94">
        <v>50</v>
      </c>
      <c r="AM22" s="95">
        <v>61</v>
      </c>
      <c r="AN22" s="96">
        <v>1</v>
      </c>
      <c r="AO22" s="91">
        <v>1</v>
      </c>
      <c r="AP22" s="122">
        <v>646</v>
      </c>
      <c r="AQ22" s="90">
        <v>322</v>
      </c>
      <c r="AR22" s="92">
        <v>324</v>
      </c>
      <c r="AS22" s="93">
        <v>295</v>
      </c>
      <c r="AT22" s="94">
        <v>283</v>
      </c>
      <c r="AU22" s="94">
        <v>26</v>
      </c>
      <c r="AV22" s="95">
        <v>40</v>
      </c>
      <c r="AW22" s="96">
        <v>1</v>
      </c>
      <c r="AX22" s="91">
        <v>1</v>
      </c>
      <c r="AY22" s="98">
        <v>77</v>
      </c>
    </row>
    <row r="23" spans="1:51" x14ac:dyDescent="0.15">
      <c r="A23">
        <v>10</v>
      </c>
      <c r="C23" s="77" t="s">
        <v>49</v>
      </c>
      <c r="D23" s="78"/>
      <c r="E23" s="133">
        <v>595.63</v>
      </c>
      <c r="F23" s="120">
        <v>53195</v>
      </c>
      <c r="G23" s="81">
        <v>121696</v>
      </c>
      <c r="H23" s="81">
        <v>57853</v>
      </c>
      <c r="I23" s="82">
        <v>63843</v>
      </c>
      <c r="J23" s="121">
        <v>-446</v>
      </c>
      <c r="K23" s="84">
        <v>-191</v>
      </c>
      <c r="L23" s="85">
        <v>-255</v>
      </c>
      <c r="M23" s="121">
        <v>-148</v>
      </c>
      <c r="N23" s="84">
        <v>-79</v>
      </c>
      <c r="O23" s="85">
        <v>-69</v>
      </c>
      <c r="P23" s="121">
        <v>39</v>
      </c>
      <c r="Q23" s="84">
        <v>17</v>
      </c>
      <c r="R23" s="85">
        <v>22</v>
      </c>
      <c r="S23" s="86">
        <v>17</v>
      </c>
      <c r="T23" s="87">
        <v>22</v>
      </c>
      <c r="U23" s="87">
        <v>0</v>
      </c>
      <c r="V23" s="88">
        <v>0</v>
      </c>
      <c r="W23" s="121">
        <v>187</v>
      </c>
      <c r="X23" s="84">
        <v>96</v>
      </c>
      <c r="Y23" s="85">
        <v>91</v>
      </c>
      <c r="Z23" s="86">
        <v>96</v>
      </c>
      <c r="AA23" s="87">
        <v>91</v>
      </c>
      <c r="AB23" s="87">
        <v>0</v>
      </c>
      <c r="AC23" s="88">
        <v>0</v>
      </c>
      <c r="AD23" s="96">
        <v>-298</v>
      </c>
      <c r="AE23" s="90">
        <v>-112</v>
      </c>
      <c r="AF23" s="91">
        <v>-186</v>
      </c>
      <c r="AG23" s="96">
        <v>697</v>
      </c>
      <c r="AH23" s="90">
        <v>372</v>
      </c>
      <c r="AI23" s="92">
        <v>325</v>
      </c>
      <c r="AJ23" s="93">
        <v>305</v>
      </c>
      <c r="AK23" s="94">
        <v>269</v>
      </c>
      <c r="AL23" s="94">
        <v>64</v>
      </c>
      <c r="AM23" s="95">
        <v>54</v>
      </c>
      <c r="AN23" s="96">
        <v>3</v>
      </c>
      <c r="AO23" s="91">
        <v>2</v>
      </c>
      <c r="AP23" s="122">
        <v>995</v>
      </c>
      <c r="AQ23" s="90">
        <v>484</v>
      </c>
      <c r="AR23" s="92">
        <v>511</v>
      </c>
      <c r="AS23" s="93">
        <v>430</v>
      </c>
      <c r="AT23" s="94">
        <v>448</v>
      </c>
      <c r="AU23" s="94">
        <v>53</v>
      </c>
      <c r="AV23" s="95">
        <v>62</v>
      </c>
      <c r="AW23" s="96">
        <v>1</v>
      </c>
      <c r="AX23" s="91">
        <v>1</v>
      </c>
      <c r="AY23" s="98">
        <v>67</v>
      </c>
    </row>
    <row r="24" spans="1:51" x14ac:dyDescent="0.15">
      <c r="A24">
        <v>1</v>
      </c>
      <c r="B24" s="136">
        <v>100</v>
      </c>
      <c r="C24" s="137" t="s">
        <v>50</v>
      </c>
      <c r="D24" s="24" t="s">
        <v>51</v>
      </c>
      <c r="E24" s="138">
        <v>557.04999999999995</v>
      </c>
      <c r="F24" s="80">
        <v>746543</v>
      </c>
      <c r="G24" s="82">
        <v>1492953</v>
      </c>
      <c r="H24" s="82">
        <v>699734</v>
      </c>
      <c r="I24" s="82">
        <v>793219</v>
      </c>
      <c r="J24" s="139">
        <v>-2035</v>
      </c>
      <c r="K24" s="140">
        <v>-1482</v>
      </c>
      <c r="L24" s="141">
        <v>-553</v>
      </c>
      <c r="M24" s="142">
        <v>-849</v>
      </c>
      <c r="N24" s="140">
        <v>-419</v>
      </c>
      <c r="O24" s="141">
        <v>-430</v>
      </c>
      <c r="P24" s="139">
        <v>602</v>
      </c>
      <c r="Q24" s="140">
        <v>319</v>
      </c>
      <c r="R24" s="141">
        <v>283</v>
      </c>
      <c r="S24" s="139">
        <v>310</v>
      </c>
      <c r="T24" s="140">
        <v>276</v>
      </c>
      <c r="U24" s="140">
        <v>9</v>
      </c>
      <c r="V24" s="141">
        <v>7</v>
      </c>
      <c r="W24" s="139">
        <v>1451</v>
      </c>
      <c r="X24" s="140">
        <v>738</v>
      </c>
      <c r="Y24" s="141">
        <v>713</v>
      </c>
      <c r="Z24" s="139">
        <v>725</v>
      </c>
      <c r="AA24" s="140">
        <v>699</v>
      </c>
      <c r="AB24" s="140">
        <v>13</v>
      </c>
      <c r="AC24" s="141">
        <v>14</v>
      </c>
      <c r="AD24" s="143">
        <v>-1186</v>
      </c>
      <c r="AE24" s="144">
        <v>-1063</v>
      </c>
      <c r="AF24" s="145">
        <v>-123</v>
      </c>
      <c r="AG24" s="143">
        <v>13146</v>
      </c>
      <c r="AH24" s="144">
        <v>6483</v>
      </c>
      <c r="AI24" s="146">
        <v>6663</v>
      </c>
      <c r="AJ24" s="143">
        <v>5081</v>
      </c>
      <c r="AK24" s="144">
        <v>5378</v>
      </c>
      <c r="AL24" s="144">
        <v>1378</v>
      </c>
      <c r="AM24" s="145">
        <v>1271</v>
      </c>
      <c r="AN24" s="143">
        <v>24</v>
      </c>
      <c r="AO24" s="145">
        <v>14</v>
      </c>
      <c r="AP24" s="147">
        <v>14332</v>
      </c>
      <c r="AQ24" s="144">
        <v>7546</v>
      </c>
      <c r="AR24" s="146">
        <v>6786</v>
      </c>
      <c r="AS24" s="143">
        <v>6239</v>
      </c>
      <c r="AT24" s="144">
        <v>5796</v>
      </c>
      <c r="AU24" s="144">
        <v>1208</v>
      </c>
      <c r="AV24" s="145">
        <v>930</v>
      </c>
      <c r="AW24" s="143">
        <v>99</v>
      </c>
      <c r="AX24" s="145">
        <v>60</v>
      </c>
      <c r="AY24" s="148">
        <v>2022</v>
      </c>
    </row>
    <row r="25" spans="1:51" x14ac:dyDescent="0.15">
      <c r="B25" s="136">
        <v>101</v>
      </c>
      <c r="C25" s="99" t="s">
        <v>52</v>
      </c>
      <c r="D25" s="24"/>
      <c r="E25" s="149">
        <v>34.03</v>
      </c>
      <c r="F25" s="150">
        <v>103558</v>
      </c>
      <c r="G25" s="103">
        <v>209882</v>
      </c>
      <c r="H25" s="103">
        <v>97325</v>
      </c>
      <c r="I25" s="103">
        <v>112557</v>
      </c>
      <c r="J25" s="104">
        <v>-188</v>
      </c>
      <c r="K25" s="105">
        <v>-222</v>
      </c>
      <c r="L25" s="106">
        <v>34</v>
      </c>
      <c r="M25" s="104">
        <v>-104</v>
      </c>
      <c r="N25" s="105">
        <v>-62</v>
      </c>
      <c r="O25" s="106">
        <v>-42</v>
      </c>
      <c r="P25" s="104">
        <v>85</v>
      </c>
      <c r="Q25" s="105">
        <v>41</v>
      </c>
      <c r="R25" s="106">
        <v>44</v>
      </c>
      <c r="S25" s="107">
        <v>41</v>
      </c>
      <c r="T25" s="108">
        <v>44</v>
      </c>
      <c r="U25" s="108">
        <v>0</v>
      </c>
      <c r="V25" s="109">
        <v>0</v>
      </c>
      <c r="W25" s="104">
        <v>189</v>
      </c>
      <c r="X25" s="105">
        <v>103</v>
      </c>
      <c r="Y25" s="106">
        <v>86</v>
      </c>
      <c r="Z25" s="107">
        <v>103</v>
      </c>
      <c r="AA25" s="108">
        <v>85</v>
      </c>
      <c r="AB25" s="108">
        <v>0</v>
      </c>
      <c r="AC25" s="109">
        <v>1</v>
      </c>
      <c r="AD25" s="110">
        <v>-84</v>
      </c>
      <c r="AE25" s="111">
        <v>-160</v>
      </c>
      <c r="AF25" s="112">
        <v>76</v>
      </c>
      <c r="AG25" s="110">
        <v>2281</v>
      </c>
      <c r="AH25" s="111">
        <v>1100</v>
      </c>
      <c r="AI25" s="113">
        <v>1181</v>
      </c>
      <c r="AJ25" s="114">
        <v>750</v>
      </c>
      <c r="AK25" s="115">
        <v>784</v>
      </c>
      <c r="AL25" s="115">
        <v>348</v>
      </c>
      <c r="AM25" s="116">
        <v>394</v>
      </c>
      <c r="AN25" s="110">
        <v>2</v>
      </c>
      <c r="AO25" s="112">
        <v>3</v>
      </c>
      <c r="AP25" s="117">
        <v>2365</v>
      </c>
      <c r="AQ25" s="111">
        <v>1260</v>
      </c>
      <c r="AR25" s="113">
        <v>1105</v>
      </c>
      <c r="AS25" s="114">
        <v>1114</v>
      </c>
      <c r="AT25" s="115">
        <v>994</v>
      </c>
      <c r="AU25" s="115">
        <v>135</v>
      </c>
      <c r="AV25" s="116">
        <v>100</v>
      </c>
      <c r="AW25" s="110">
        <v>11</v>
      </c>
      <c r="AX25" s="112">
        <v>11</v>
      </c>
      <c r="AY25" s="118">
        <v>499</v>
      </c>
    </row>
    <row r="26" spans="1:51" x14ac:dyDescent="0.15">
      <c r="B26" s="136">
        <v>102</v>
      </c>
      <c r="C26" s="99" t="s">
        <v>53</v>
      </c>
      <c r="D26" s="24"/>
      <c r="E26" s="149">
        <v>32.659999999999997</v>
      </c>
      <c r="F26" s="150">
        <v>71297</v>
      </c>
      <c r="G26" s="103">
        <v>135725</v>
      </c>
      <c r="H26" s="103">
        <v>63047</v>
      </c>
      <c r="I26" s="103">
        <v>72678</v>
      </c>
      <c r="J26" s="104">
        <v>-199</v>
      </c>
      <c r="K26" s="105">
        <v>-124</v>
      </c>
      <c r="L26" s="106">
        <v>-75</v>
      </c>
      <c r="M26" s="104">
        <v>-81</v>
      </c>
      <c r="N26" s="105">
        <v>-28</v>
      </c>
      <c r="O26" s="151">
        <v>-53</v>
      </c>
      <c r="P26" s="104">
        <v>55</v>
      </c>
      <c r="Q26" s="105">
        <v>39</v>
      </c>
      <c r="R26" s="106">
        <v>16</v>
      </c>
      <c r="S26" s="107">
        <v>38</v>
      </c>
      <c r="T26" s="108">
        <v>16</v>
      </c>
      <c r="U26" s="108">
        <v>1</v>
      </c>
      <c r="V26" s="109">
        <v>0</v>
      </c>
      <c r="W26" s="104">
        <v>136</v>
      </c>
      <c r="X26" s="105">
        <v>67</v>
      </c>
      <c r="Y26" s="106">
        <v>69</v>
      </c>
      <c r="Z26" s="107">
        <v>66</v>
      </c>
      <c r="AA26" s="108">
        <v>68</v>
      </c>
      <c r="AB26" s="108">
        <v>1</v>
      </c>
      <c r="AC26" s="109">
        <v>1</v>
      </c>
      <c r="AD26" s="110">
        <v>-118</v>
      </c>
      <c r="AE26" s="111">
        <v>-96</v>
      </c>
      <c r="AF26" s="112">
        <v>-22</v>
      </c>
      <c r="AG26" s="110">
        <v>1363</v>
      </c>
      <c r="AH26" s="111">
        <v>681</v>
      </c>
      <c r="AI26" s="113">
        <v>682</v>
      </c>
      <c r="AJ26" s="114">
        <v>538</v>
      </c>
      <c r="AK26" s="115">
        <v>565</v>
      </c>
      <c r="AL26" s="115">
        <v>136</v>
      </c>
      <c r="AM26" s="116">
        <v>117</v>
      </c>
      <c r="AN26" s="110">
        <v>7</v>
      </c>
      <c r="AO26" s="112">
        <v>0</v>
      </c>
      <c r="AP26" s="117">
        <v>1481</v>
      </c>
      <c r="AQ26" s="111">
        <v>777</v>
      </c>
      <c r="AR26" s="113">
        <v>704</v>
      </c>
      <c r="AS26" s="114">
        <v>656</v>
      </c>
      <c r="AT26" s="115">
        <v>600</v>
      </c>
      <c r="AU26" s="115">
        <v>111</v>
      </c>
      <c r="AV26" s="116">
        <v>96</v>
      </c>
      <c r="AW26" s="110">
        <v>10</v>
      </c>
      <c r="AX26" s="112">
        <v>8</v>
      </c>
      <c r="AY26" s="118">
        <v>90</v>
      </c>
    </row>
    <row r="27" spans="1:51" x14ac:dyDescent="0.15">
      <c r="B27" s="136">
        <v>105</v>
      </c>
      <c r="C27" s="99" t="s">
        <v>54</v>
      </c>
      <c r="D27" s="24"/>
      <c r="E27" s="149">
        <v>14.67</v>
      </c>
      <c r="F27" s="150">
        <v>64183</v>
      </c>
      <c r="G27" s="103">
        <v>109458</v>
      </c>
      <c r="H27" s="103">
        <v>53056</v>
      </c>
      <c r="I27" s="103">
        <v>56402</v>
      </c>
      <c r="J27" s="104">
        <v>-27</v>
      </c>
      <c r="K27" s="105">
        <v>-51</v>
      </c>
      <c r="L27" s="106">
        <v>24</v>
      </c>
      <c r="M27" s="104">
        <v>-62</v>
      </c>
      <c r="N27" s="105">
        <v>-28</v>
      </c>
      <c r="O27" s="151">
        <v>-34</v>
      </c>
      <c r="P27" s="104">
        <v>47</v>
      </c>
      <c r="Q27" s="105">
        <v>24</v>
      </c>
      <c r="R27" s="106">
        <v>23</v>
      </c>
      <c r="S27" s="107">
        <v>23</v>
      </c>
      <c r="T27" s="108">
        <v>22</v>
      </c>
      <c r="U27" s="108">
        <v>1</v>
      </c>
      <c r="V27" s="109">
        <v>1</v>
      </c>
      <c r="W27" s="104">
        <v>109</v>
      </c>
      <c r="X27" s="105">
        <v>52</v>
      </c>
      <c r="Y27" s="106">
        <v>57</v>
      </c>
      <c r="Z27" s="107">
        <v>52</v>
      </c>
      <c r="AA27" s="108">
        <v>56</v>
      </c>
      <c r="AB27" s="108">
        <v>0</v>
      </c>
      <c r="AC27" s="109">
        <v>1</v>
      </c>
      <c r="AD27" s="110">
        <v>35</v>
      </c>
      <c r="AE27" s="111">
        <v>-23</v>
      </c>
      <c r="AF27" s="112">
        <v>58</v>
      </c>
      <c r="AG27" s="110">
        <v>1502</v>
      </c>
      <c r="AH27" s="111">
        <v>804</v>
      </c>
      <c r="AI27" s="113">
        <v>698</v>
      </c>
      <c r="AJ27" s="114">
        <v>618</v>
      </c>
      <c r="AK27" s="115">
        <v>535</v>
      </c>
      <c r="AL27" s="115">
        <v>184</v>
      </c>
      <c r="AM27" s="116">
        <v>163</v>
      </c>
      <c r="AN27" s="110">
        <v>2</v>
      </c>
      <c r="AO27" s="112">
        <v>0</v>
      </c>
      <c r="AP27" s="117">
        <v>1467</v>
      </c>
      <c r="AQ27" s="111">
        <v>827</v>
      </c>
      <c r="AR27" s="113">
        <v>640</v>
      </c>
      <c r="AS27" s="114">
        <v>497</v>
      </c>
      <c r="AT27" s="115">
        <v>431</v>
      </c>
      <c r="AU27" s="115">
        <v>319</v>
      </c>
      <c r="AV27" s="116">
        <v>206</v>
      </c>
      <c r="AW27" s="110">
        <v>11</v>
      </c>
      <c r="AX27" s="112">
        <v>3</v>
      </c>
      <c r="AY27" s="118">
        <v>178</v>
      </c>
    </row>
    <row r="28" spans="1:51" x14ac:dyDescent="0.15">
      <c r="B28" s="136">
        <v>106</v>
      </c>
      <c r="C28" s="99" t="s">
        <v>55</v>
      </c>
      <c r="D28" s="24"/>
      <c r="E28" s="149">
        <v>11.36</v>
      </c>
      <c r="F28" s="150">
        <v>50264</v>
      </c>
      <c r="G28" s="103">
        <v>92299</v>
      </c>
      <c r="H28" s="103">
        <v>43563</v>
      </c>
      <c r="I28" s="103">
        <v>48736</v>
      </c>
      <c r="J28" s="104">
        <v>-291</v>
      </c>
      <c r="K28" s="105">
        <v>-154</v>
      </c>
      <c r="L28" s="106">
        <v>-137</v>
      </c>
      <c r="M28" s="104">
        <v>-75</v>
      </c>
      <c r="N28" s="105">
        <v>-31</v>
      </c>
      <c r="O28" s="151">
        <v>-44</v>
      </c>
      <c r="P28" s="104">
        <v>40</v>
      </c>
      <c r="Q28" s="105">
        <v>22</v>
      </c>
      <c r="R28" s="106">
        <v>18</v>
      </c>
      <c r="S28" s="107">
        <v>19</v>
      </c>
      <c r="T28" s="108">
        <v>18</v>
      </c>
      <c r="U28" s="108">
        <v>3</v>
      </c>
      <c r="V28" s="109">
        <v>0</v>
      </c>
      <c r="W28" s="104">
        <v>115</v>
      </c>
      <c r="X28" s="105">
        <v>53</v>
      </c>
      <c r="Y28" s="106">
        <v>62</v>
      </c>
      <c r="Z28" s="107">
        <v>50</v>
      </c>
      <c r="AA28" s="108">
        <v>57</v>
      </c>
      <c r="AB28" s="108">
        <v>3</v>
      </c>
      <c r="AC28" s="109">
        <v>5</v>
      </c>
      <c r="AD28" s="110">
        <v>-216</v>
      </c>
      <c r="AE28" s="111">
        <v>-123</v>
      </c>
      <c r="AF28" s="112">
        <v>-93</v>
      </c>
      <c r="AG28" s="110">
        <v>815</v>
      </c>
      <c r="AH28" s="111">
        <v>422</v>
      </c>
      <c r="AI28" s="113">
        <v>393</v>
      </c>
      <c r="AJ28" s="114">
        <v>299</v>
      </c>
      <c r="AK28" s="115">
        <v>289</v>
      </c>
      <c r="AL28" s="115">
        <v>118</v>
      </c>
      <c r="AM28" s="116">
        <v>101</v>
      </c>
      <c r="AN28" s="110">
        <v>5</v>
      </c>
      <c r="AO28" s="112">
        <v>3</v>
      </c>
      <c r="AP28" s="117">
        <v>1031</v>
      </c>
      <c r="AQ28" s="111">
        <v>545</v>
      </c>
      <c r="AR28" s="113">
        <v>486</v>
      </c>
      <c r="AS28" s="114">
        <v>341</v>
      </c>
      <c r="AT28" s="115">
        <v>290</v>
      </c>
      <c r="AU28" s="115">
        <v>186</v>
      </c>
      <c r="AV28" s="116">
        <v>188</v>
      </c>
      <c r="AW28" s="110">
        <v>18</v>
      </c>
      <c r="AX28" s="112">
        <v>8</v>
      </c>
      <c r="AY28" s="118">
        <v>-117</v>
      </c>
    </row>
    <row r="29" spans="1:51" x14ac:dyDescent="0.15">
      <c r="B29" s="136">
        <v>107</v>
      </c>
      <c r="C29" s="99" t="s">
        <v>56</v>
      </c>
      <c r="D29" s="24"/>
      <c r="E29" s="149">
        <v>28.93</v>
      </c>
      <c r="F29" s="150">
        <v>74390</v>
      </c>
      <c r="G29" s="103">
        <v>154059</v>
      </c>
      <c r="H29" s="103">
        <v>70645</v>
      </c>
      <c r="I29" s="103">
        <v>83414</v>
      </c>
      <c r="J29" s="104">
        <v>-331</v>
      </c>
      <c r="K29" s="105">
        <v>-216</v>
      </c>
      <c r="L29" s="106">
        <v>-115</v>
      </c>
      <c r="M29" s="104">
        <v>-102</v>
      </c>
      <c r="N29" s="105">
        <v>-58</v>
      </c>
      <c r="O29" s="151">
        <v>-44</v>
      </c>
      <c r="P29" s="104">
        <v>58</v>
      </c>
      <c r="Q29" s="105">
        <v>29</v>
      </c>
      <c r="R29" s="106">
        <v>29</v>
      </c>
      <c r="S29" s="107">
        <v>29</v>
      </c>
      <c r="T29" s="108">
        <v>29</v>
      </c>
      <c r="U29" s="108">
        <v>0</v>
      </c>
      <c r="V29" s="109">
        <v>0</v>
      </c>
      <c r="W29" s="104">
        <v>160</v>
      </c>
      <c r="X29" s="105">
        <v>87</v>
      </c>
      <c r="Y29" s="106">
        <v>73</v>
      </c>
      <c r="Z29" s="107">
        <v>83</v>
      </c>
      <c r="AA29" s="108">
        <v>73</v>
      </c>
      <c r="AB29" s="108">
        <v>4</v>
      </c>
      <c r="AC29" s="109">
        <v>0</v>
      </c>
      <c r="AD29" s="110">
        <v>-229</v>
      </c>
      <c r="AE29" s="111">
        <v>-158</v>
      </c>
      <c r="AF29" s="112">
        <v>-71</v>
      </c>
      <c r="AG29" s="110">
        <v>857</v>
      </c>
      <c r="AH29" s="111">
        <v>405</v>
      </c>
      <c r="AI29" s="113">
        <v>452</v>
      </c>
      <c r="AJ29" s="114">
        <v>363</v>
      </c>
      <c r="AK29" s="115">
        <v>420</v>
      </c>
      <c r="AL29" s="115">
        <v>41</v>
      </c>
      <c r="AM29" s="116">
        <v>32</v>
      </c>
      <c r="AN29" s="110">
        <v>1</v>
      </c>
      <c r="AO29" s="112">
        <v>0</v>
      </c>
      <c r="AP29" s="117">
        <v>1086</v>
      </c>
      <c r="AQ29" s="111">
        <v>563</v>
      </c>
      <c r="AR29" s="113">
        <v>523</v>
      </c>
      <c r="AS29" s="114">
        <v>520</v>
      </c>
      <c r="AT29" s="115">
        <v>500</v>
      </c>
      <c r="AU29" s="115">
        <v>36</v>
      </c>
      <c r="AV29" s="116">
        <v>19</v>
      </c>
      <c r="AW29" s="110">
        <v>7</v>
      </c>
      <c r="AX29" s="112">
        <v>4</v>
      </c>
      <c r="AY29" s="118">
        <v>108</v>
      </c>
    </row>
    <row r="30" spans="1:51" x14ac:dyDescent="0.15">
      <c r="B30" s="136">
        <v>108</v>
      </c>
      <c r="C30" s="99" t="s">
        <v>57</v>
      </c>
      <c r="D30" s="24"/>
      <c r="E30" s="149">
        <v>28.11</v>
      </c>
      <c r="F30" s="150">
        <v>97018</v>
      </c>
      <c r="G30" s="103">
        <v>207079</v>
      </c>
      <c r="H30" s="103">
        <v>95893</v>
      </c>
      <c r="I30" s="103">
        <v>111186</v>
      </c>
      <c r="J30" s="104">
        <v>-264</v>
      </c>
      <c r="K30" s="105">
        <v>-72</v>
      </c>
      <c r="L30" s="106">
        <v>-192</v>
      </c>
      <c r="M30" s="104">
        <v>-143</v>
      </c>
      <c r="N30" s="105">
        <v>-79</v>
      </c>
      <c r="O30" s="151">
        <v>-64</v>
      </c>
      <c r="P30" s="104">
        <v>74</v>
      </c>
      <c r="Q30" s="105">
        <v>33</v>
      </c>
      <c r="R30" s="106">
        <v>41</v>
      </c>
      <c r="S30" s="107">
        <v>33</v>
      </c>
      <c r="T30" s="108">
        <v>40</v>
      </c>
      <c r="U30" s="108">
        <v>0</v>
      </c>
      <c r="V30" s="109">
        <v>1</v>
      </c>
      <c r="W30" s="104">
        <v>217</v>
      </c>
      <c r="X30" s="105">
        <v>112</v>
      </c>
      <c r="Y30" s="106">
        <v>105</v>
      </c>
      <c r="Z30" s="107">
        <v>112</v>
      </c>
      <c r="AA30" s="108">
        <v>105</v>
      </c>
      <c r="AB30" s="108">
        <v>0</v>
      </c>
      <c r="AC30" s="109">
        <v>0</v>
      </c>
      <c r="AD30" s="110">
        <v>-121</v>
      </c>
      <c r="AE30" s="111">
        <v>7</v>
      </c>
      <c r="AF30" s="112">
        <v>-128</v>
      </c>
      <c r="AG30" s="110">
        <v>1361</v>
      </c>
      <c r="AH30" s="111">
        <v>744</v>
      </c>
      <c r="AI30" s="113">
        <v>617</v>
      </c>
      <c r="AJ30" s="114">
        <v>689</v>
      </c>
      <c r="AK30" s="115">
        <v>559</v>
      </c>
      <c r="AL30" s="115">
        <v>53</v>
      </c>
      <c r="AM30" s="116">
        <v>57</v>
      </c>
      <c r="AN30" s="110">
        <v>2</v>
      </c>
      <c r="AO30" s="112">
        <v>1</v>
      </c>
      <c r="AP30" s="117">
        <v>1482</v>
      </c>
      <c r="AQ30" s="111">
        <v>737</v>
      </c>
      <c r="AR30" s="113">
        <v>745</v>
      </c>
      <c r="AS30" s="114">
        <v>714</v>
      </c>
      <c r="AT30" s="115">
        <v>713</v>
      </c>
      <c r="AU30" s="115">
        <v>22</v>
      </c>
      <c r="AV30" s="116">
        <v>30</v>
      </c>
      <c r="AW30" s="110">
        <v>1</v>
      </c>
      <c r="AX30" s="112">
        <v>2</v>
      </c>
      <c r="AY30" s="118">
        <v>346</v>
      </c>
    </row>
    <row r="31" spans="1:51" x14ac:dyDescent="0.15">
      <c r="B31" s="136">
        <v>109</v>
      </c>
      <c r="C31" s="99" t="s">
        <v>58</v>
      </c>
      <c r="D31" s="24" t="s">
        <v>51</v>
      </c>
      <c r="E31" s="149">
        <v>240.29</v>
      </c>
      <c r="F31" s="150">
        <v>89981</v>
      </c>
      <c r="G31" s="103">
        <v>204795</v>
      </c>
      <c r="H31" s="103">
        <v>96484</v>
      </c>
      <c r="I31" s="103">
        <v>108311</v>
      </c>
      <c r="J31" s="104">
        <v>-492</v>
      </c>
      <c r="K31" s="105">
        <v>-274</v>
      </c>
      <c r="L31" s="106">
        <v>-218</v>
      </c>
      <c r="M31" s="104">
        <v>-102</v>
      </c>
      <c r="N31" s="105">
        <v>-61</v>
      </c>
      <c r="O31" s="151">
        <v>-41</v>
      </c>
      <c r="P31" s="104">
        <v>93</v>
      </c>
      <c r="Q31" s="105">
        <v>49</v>
      </c>
      <c r="R31" s="106">
        <v>44</v>
      </c>
      <c r="S31" s="107">
        <v>49</v>
      </c>
      <c r="T31" s="108">
        <v>42</v>
      </c>
      <c r="U31" s="108">
        <v>0</v>
      </c>
      <c r="V31" s="109">
        <v>2</v>
      </c>
      <c r="W31" s="104">
        <v>195</v>
      </c>
      <c r="X31" s="105">
        <v>110</v>
      </c>
      <c r="Y31" s="106">
        <v>85</v>
      </c>
      <c r="Z31" s="107">
        <v>110</v>
      </c>
      <c r="AA31" s="108">
        <v>84</v>
      </c>
      <c r="AB31" s="108">
        <v>0</v>
      </c>
      <c r="AC31" s="109">
        <v>1</v>
      </c>
      <c r="AD31" s="110">
        <v>-390</v>
      </c>
      <c r="AE31" s="111">
        <v>-213</v>
      </c>
      <c r="AF31" s="112">
        <v>-177</v>
      </c>
      <c r="AG31" s="110">
        <v>1010</v>
      </c>
      <c r="AH31" s="111">
        <v>482</v>
      </c>
      <c r="AI31" s="113">
        <v>528</v>
      </c>
      <c r="AJ31" s="114">
        <v>434</v>
      </c>
      <c r="AK31" s="115">
        <v>459</v>
      </c>
      <c r="AL31" s="115">
        <v>48</v>
      </c>
      <c r="AM31" s="116">
        <v>67</v>
      </c>
      <c r="AN31" s="110">
        <v>0</v>
      </c>
      <c r="AO31" s="112">
        <v>2</v>
      </c>
      <c r="AP31" s="117">
        <v>1400</v>
      </c>
      <c r="AQ31" s="111">
        <v>695</v>
      </c>
      <c r="AR31" s="113">
        <v>705</v>
      </c>
      <c r="AS31" s="114">
        <v>667</v>
      </c>
      <c r="AT31" s="115">
        <v>658</v>
      </c>
      <c r="AU31" s="115">
        <v>21</v>
      </c>
      <c r="AV31" s="116">
        <v>42</v>
      </c>
      <c r="AW31" s="110">
        <v>7</v>
      </c>
      <c r="AX31" s="112">
        <v>5</v>
      </c>
      <c r="AY31" s="118">
        <v>113</v>
      </c>
    </row>
    <row r="32" spans="1:51" x14ac:dyDescent="0.15">
      <c r="B32" s="136">
        <v>110</v>
      </c>
      <c r="C32" s="99" t="s">
        <v>59</v>
      </c>
      <c r="D32" s="24"/>
      <c r="E32" s="149">
        <v>28.99</v>
      </c>
      <c r="F32" s="150">
        <v>94109</v>
      </c>
      <c r="G32" s="103">
        <v>148729</v>
      </c>
      <c r="H32" s="103">
        <v>68856</v>
      </c>
      <c r="I32" s="103">
        <v>79873</v>
      </c>
      <c r="J32" s="104">
        <v>347</v>
      </c>
      <c r="K32" s="105">
        <v>-13</v>
      </c>
      <c r="L32" s="106">
        <v>360</v>
      </c>
      <c r="M32" s="104">
        <v>-43</v>
      </c>
      <c r="N32" s="105">
        <v>-12</v>
      </c>
      <c r="O32" s="151">
        <v>-31</v>
      </c>
      <c r="P32" s="104">
        <v>72</v>
      </c>
      <c r="Q32" s="105">
        <v>35</v>
      </c>
      <c r="R32" s="106">
        <v>37</v>
      </c>
      <c r="S32" s="107">
        <v>33</v>
      </c>
      <c r="T32" s="108">
        <v>34</v>
      </c>
      <c r="U32" s="108">
        <v>2</v>
      </c>
      <c r="V32" s="109">
        <v>3</v>
      </c>
      <c r="W32" s="104">
        <v>115</v>
      </c>
      <c r="X32" s="105">
        <v>47</v>
      </c>
      <c r="Y32" s="106">
        <v>68</v>
      </c>
      <c r="Z32" s="107">
        <v>43</v>
      </c>
      <c r="AA32" s="108">
        <v>64</v>
      </c>
      <c r="AB32" s="108">
        <v>4</v>
      </c>
      <c r="AC32" s="109">
        <v>4</v>
      </c>
      <c r="AD32" s="110">
        <v>390</v>
      </c>
      <c r="AE32" s="111">
        <v>-1</v>
      </c>
      <c r="AF32" s="112">
        <v>391</v>
      </c>
      <c r="AG32" s="110">
        <v>2768</v>
      </c>
      <c r="AH32" s="111">
        <v>1244</v>
      </c>
      <c r="AI32" s="113">
        <v>1524</v>
      </c>
      <c r="AJ32" s="114">
        <v>886</v>
      </c>
      <c r="AK32" s="115">
        <v>1266</v>
      </c>
      <c r="AL32" s="115">
        <v>353</v>
      </c>
      <c r="AM32" s="116">
        <v>253</v>
      </c>
      <c r="AN32" s="110">
        <v>5</v>
      </c>
      <c r="AO32" s="112">
        <v>5</v>
      </c>
      <c r="AP32" s="117">
        <v>2378</v>
      </c>
      <c r="AQ32" s="111">
        <v>1245</v>
      </c>
      <c r="AR32" s="113">
        <v>1133</v>
      </c>
      <c r="AS32" s="114">
        <v>892</v>
      </c>
      <c r="AT32" s="115">
        <v>908</v>
      </c>
      <c r="AU32" s="115">
        <v>325</v>
      </c>
      <c r="AV32" s="116">
        <v>209</v>
      </c>
      <c r="AW32" s="110">
        <v>28</v>
      </c>
      <c r="AX32" s="112">
        <v>16</v>
      </c>
      <c r="AY32" s="118">
        <v>652</v>
      </c>
    </row>
    <row r="33" spans="1:51" s="2" customFormat="1" x14ac:dyDescent="0.15">
      <c r="A33"/>
      <c r="B33" s="136">
        <v>111</v>
      </c>
      <c r="C33" s="99" t="s">
        <v>60</v>
      </c>
      <c r="D33" s="24"/>
      <c r="E33" s="149">
        <v>138.01</v>
      </c>
      <c r="F33" s="150">
        <v>101743</v>
      </c>
      <c r="G33" s="103">
        <v>230927</v>
      </c>
      <c r="H33" s="103">
        <v>110865</v>
      </c>
      <c r="I33" s="103">
        <v>120062</v>
      </c>
      <c r="J33" s="104">
        <v>-590</v>
      </c>
      <c r="K33" s="105">
        <v>-356</v>
      </c>
      <c r="L33" s="106">
        <v>-234</v>
      </c>
      <c r="M33" s="104">
        <v>-137</v>
      </c>
      <c r="N33" s="105">
        <v>-60</v>
      </c>
      <c r="O33" s="151">
        <v>-77</v>
      </c>
      <c r="P33" s="104">
        <v>78</v>
      </c>
      <c r="Q33" s="105">
        <v>47</v>
      </c>
      <c r="R33" s="106">
        <v>31</v>
      </c>
      <c r="S33" s="107">
        <v>45</v>
      </c>
      <c r="T33" s="108">
        <v>31</v>
      </c>
      <c r="U33" s="108">
        <v>2</v>
      </c>
      <c r="V33" s="109">
        <v>0</v>
      </c>
      <c r="W33" s="104">
        <v>215</v>
      </c>
      <c r="X33" s="105">
        <v>107</v>
      </c>
      <c r="Y33" s="106">
        <v>108</v>
      </c>
      <c r="Z33" s="107">
        <v>106</v>
      </c>
      <c r="AA33" s="108">
        <v>107</v>
      </c>
      <c r="AB33" s="108">
        <v>1</v>
      </c>
      <c r="AC33" s="109">
        <v>1</v>
      </c>
      <c r="AD33" s="110">
        <v>-453</v>
      </c>
      <c r="AE33" s="111">
        <v>-296</v>
      </c>
      <c r="AF33" s="112">
        <v>-157</v>
      </c>
      <c r="AG33" s="110">
        <v>1189</v>
      </c>
      <c r="AH33" s="111">
        <v>601</v>
      </c>
      <c r="AI33" s="113">
        <v>588</v>
      </c>
      <c r="AJ33" s="114">
        <v>504</v>
      </c>
      <c r="AK33" s="115">
        <v>501</v>
      </c>
      <c r="AL33" s="115">
        <v>97</v>
      </c>
      <c r="AM33" s="116">
        <v>87</v>
      </c>
      <c r="AN33" s="110">
        <v>0</v>
      </c>
      <c r="AO33" s="112">
        <v>0</v>
      </c>
      <c r="AP33" s="117">
        <v>1642</v>
      </c>
      <c r="AQ33" s="111">
        <v>897</v>
      </c>
      <c r="AR33" s="113">
        <v>745</v>
      </c>
      <c r="AS33" s="114">
        <v>838</v>
      </c>
      <c r="AT33" s="115">
        <v>702</v>
      </c>
      <c r="AU33" s="115">
        <v>53</v>
      </c>
      <c r="AV33" s="116">
        <v>40</v>
      </c>
      <c r="AW33" s="110">
        <v>6</v>
      </c>
      <c r="AX33" s="112">
        <v>3</v>
      </c>
      <c r="AY33" s="118">
        <v>153</v>
      </c>
    </row>
    <row r="34" spans="1:51" x14ac:dyDescent="0.15">
      <c r="A34" s="2">
        <v>6</v>
      </c>
      <c r="B34" s="2">
        <v>201</v>
      </c>
      <c r="C34" s="152" t="s">
        <v>61</v>
      </c>
      <c r="D34" s="24"/>
      <c r="E34" s="149">
        <v>534.55999999999995</v>
      </c>
      <c r="F34" s="150">
        <v>230061</v>
      </c>
      <c r="G34" s="103">
        <v>520064</v>
      </c>
      <c r="H34" s="103">
        <v>251409</v>
      </c>
      <c r="I34" s="103">
        <v>268655</v>
      </c>
      <c r="J34" s="104">
        <v>-1140</v>
      </c>
      <c r="K34" s="105">
        <v>-549</v>
      </c>
      <c r="L34" s="106">
        <v>-591</v>
      </c>
      <c r="M34" s="104">
        <v>-309</v>
      </c>
      <c r="N34" s="105">
        <v>-142</v>
      </c>
      <c r="O34" s="151">
        <v>-167</v>
      </c>
      <c r="P34" s="104">
        <v>234</v>
      </c>
      <c r="Q34" s="105">
        <v>131</v>
      </c>
      <c r="R34" s="106">
        <v>103</v>
      </c>
      <c r="S34" s="107">
        <v>125</v>
      </c>
      <c r="T34" s="108">
        <v>103</v>
      </c>
      <c r="U34" s="108">
        <v>6</v>
      </c>
      <c r="V34" s="109">
        <v>0</v>
      </c>
      <c r="W34" s="104">
        <v>543</v>
      </c>
      <c r="X34" s="105">
        <v>273</v>
      </c>
      <c r="Y34" s="106">
        <v>270</v>
      </c>
      <c r="Z34" s="107">
        <v>271</v>
      </c>
      <c r="AA34" s="108">
        <v>267</v>
      </c>
      <c r="AB34" s="108">
        <v>2</v>
      </c>
      <c r="AC34" s="109">
        <v>3</v>
      </c>
      <c r="AD34" s="110">
        <v>-831</v>
      </c>
      <c r="AE34" s="111">
        <v>-407</v>
      </c>
      <c r="AF34" s="112">
        <v>-424</v>
      </c>
      <c r="AG34" s="110">
        <v>2683</v>
      </c>
      <c r="AH34" s="111">
        <v>1478</v>
      </c>
      <c r="AI34" s="113">
        <v>1205</v>
      </c>
      <c r="AJ34" s="114">
        <v>1283</v>
      </c>
      <c r="AK34" s="115">
        <v>1073</v>
      </c>
      <c r="AL34" s="115">
        <v>181</v>
      </c>
      <c r="AM34" s="116">
        <v>124</v>
      </c>
      <c r="AN34" s="110">
        <v>14</v>
      </c>
      <c r="AO34" s="112">
        <v>8</v>
      </c>
      <c r="AP34" s="117">
        <v>3514</v>
      </c>
      <c r="AQ34" s="111">
        <v>1885</v>
      </c>
      <c r="AR34" s="113">
        <v>1629</v>
      </c>
      <c r="AS34" s="114">
        <v>1584</v>
      </c>
      <c r="AT34" s="115">
        <v>1406</v>
      </c>
      <c r="AU34" s="115">
        <v>292</v>
      </c>
      <c r="AV34" s="116">
        <v>213</v>
      </c>
      <c r="AW34" s="110">
        <v>9</v>
      </c>
      <c r="AX34" s="112">
        <v>10</v>
      </c>
      <c r="AY34" s="118">
        <v>291</v>
      </c>
    </row>
    <row r="35" spans="1:51" x14ac:dyDescent="0.15">
      <c r="A35">
        <v>2</v>
      </c>
      <c r="B35">
        <v>202</v>
      </c>
      <c r="C35" s="152" t="s">
        <v>62</v>
      </c>
      <c r="D35" s="24"/>
      <c r="E35" s="149">
        <v>50.7</v>
      </c>
      <c r="F35" s="150">
        <v>226702</v>
      </c>
      <c r="G35" s="103">
        <v>453811</v>
      </c>
      <c r="H35" s="103">
        <v>218936</v>
      </c>
      <c r="I35" s="103">
        <v>234875</v>
      </c>
      <c r="J35" s="104">
        <v>-213</v>
      </c>
      <c r="K35" s="105">
        <v>-139</v>
      </c>
      <c r="L35" s="106">
        <v>-74</v>
      </c>
      <c r="M35" s="104">
        <v>-261</v>
      </c>
      <c r="N35" s="105">
        <v>-138</v>
      </c>
      <c r="O35" s="151">
        <v>-123</v>
      </c>
      <c r="P35" s="104">
        <v>253</v>
      </c>
      <c r="Q35" s="105">
        <v>137</v>
      </c>
      <c r="R35" s="106">
        <v>116</v>
      </c>
      <c r="S35" s="107">
        <v>135</v>
      </c>
      <c r="T35" s="108">
        <v>111</v>
      </c>
      <c r="U35" s="108">
        <v>2</v>
      </c>
      <c r="V35" s="109">
        <v>5</v>
      </c>
      <c r="W35" s="104">
        <v>514</v>
      </c>
      <c r="X35" s="105">
        <v>275</v>
      </c>
      <c r="Y35" s="106">
        <v>239</v>
      </c>
      <c r="Z35" s="107">
        <v>272</v>
      </c>
      <c r="AA35" s="108">
        <v>235</v>
      </c>
      <c r="AB35" s="108">
        <v>3</v>
      </c>
      <c r="AC35" s="109">
        <v>4</v>
      </c>
      <c r="AD35" s="110">
        <v>48</v>
      </c>
      <c r="AE35" s="111">
        <v>-1</v>
      </c>
      <c r="AF35" s="112">
        <v>49</v>
      </c>
      <c r="AG35" s="110">
        <v>3059</v>
      </c>
      <c r="AH35" s="111">
        <v>1611</v>
      </c>
      <c r="AI35" s="113">
        <v>1448</v>
      </c>
      <c r="AJ35" s="114">
        <v>1384</v>
      </c>
      <c r="AK35" s="115">
        <v>1288</v>
      </c>
      <c r="AL35" s="115">
        <v>204</v>
      </c>
      <c r="AM35" s="116">
        <v>148</v>
      </c>
      <c r="AN35" s="110">
        <v>23</v>
      </c>
      <c r="AO35" s="112">
        <v>12</v>
      </c>
      <c r="AP35" s="117">
        <v>3011</v>
      </c>
      <c r="AQ35" s="111">
        <v>1612</v>
      </c>
      <c r="AR35" s="113">
        <v>1399</v>
      </c>
      <c r="AS35" s="114">
        <v>1400</v>
      </c>
      <c r="AT35" s="115">
        <v>1284</v>
      </c>
      <c r="AU35" s="115">
        <v>190</v>
      </c>
      <c r="AV35" s="116">
        <v>102</v>
      </c>
      <c r="AW35" s="110">
        <v>22</v>
      </c>
      <c r="AX35" s="112">
        <v>13</v>
      </c>
      <c r="AY35" s="118">
        <v>725</v>
      </c>
    </row>
    <row r="36" spans="1:51" x14ac:dyDescent="0.15">
      <c r="A36">
        <v>4</v>
      </c>
      <c r="B36">
        <v>203</v>
      </c>
      <c r="C36" s="152" t="s">
        <v>63</v>
      </c>
      <c r="D36" s="24"/>
      <c r="E36" s="149">
        <v>49.42</v>
      </c>
      <c r="F36" s="150">
        <v>137877</v>
      </c>
      <c r="G36" s="103">
        <v>306091</v>
      </c>
      <c r="H36" s="103">
        <v>147352</v>
      </c>
      <c r="I36" s="103">
        <v>158739</v>
      </c>
      <c r="J36" s="104">
        <v>224</v>
      </c>
      <c r="K36" s="105">
        <v>84</v>
      </c>
      <c r="L36" s="106">
        <v>140</v>
      </c>
      <c r="M36" s="104">
        <v>-138</v>
      </c>
      <c r="N36" s="105">
        <v>-76</v>
      </c>
      <c r="O36" s="151">
        <v>-62</v>
      </c>
      <c r="P36" s="104">
        <v>176</v>
      </c>
      <c r="Q36" s="105">
        <v>87</v>
      </c>
      <c r="R36" s="106">
        <v>89</v>
      </c>
      <c r="S36" s="107">
        <v>86</v>
      </c>
      <c r="T36" s="108">
        <v>88</v>
      </c>
      <c r="U36" s="108">
        <v>1</v>
      </c>
      <c r="V36" s="109">
        <v>1</v>
      </c>
      <c r="W36" s="104">
        <v>314</v>
      </c>
      <c r="X36" s="105">
        <v>163</v>
      </c>
      <c r="Y36" s="106">
        <v>151</v>
      </c>
      <c r="Z36" s="107">
        <v>162</v>
      </c>
      <c r="AA36" s="108">
        <v>151</v>
      </c>
      <c r="AB36" s="108">
        <v>1</v>
      </c>
      <c r="AC36" s="109">
        <v>0</v>
      </c>
      <c r="AD36" s="110">
        <v>362</v>
      </c>
      <c r="AE36" s="111">
        <v>160</v>
      </c>
      <c r="AF36" s="112">
        <v>202</v>
      </c>
      <c r="AG36" s="110">
        <v>2127</v>
      </c>
      <c r="AH36" s="111">
        <v>1074</v>
      </c>
      <c r="AI36" s="113">
        <v>1053</v>
      </c>
      <c r="AJ36" s="114">
        <v>1013</v>
      </c>
      <c r="AK36" s="115">
        <v>1009</v>
      </c>
      <c r="AL36" s="115">
        <v>60</v>
      </c>
      <c r="AM36" s="116">
        <v>43</v>
      </c>
      <c r="AN36" s="110">
        <v>1</v>
      </c>
      <c r="AO36" s="112">
        <v>1</v>
      </c>
      <c r="AP36" s="117">
        <v>1765</v>
      </c>
      <c r="AQ36" s="111">
        <v>914</v>
      </c>
      <c r="AR36" s="113">
        <v>851</v>
      </c>
      <c r="AS36" s="114">
        <v>873</v>
      </c>
      <c r="AT36" s="115">
        <v>826</v>
      </c>
      <c r="AU36" s="115">
        <v>41</v>
      </c>
      <c r="AV36" s="116">
        <v>24</v>
      </c>
      <c r="AW36" s="110">
        <v>0</v>
      </c>
      <c r="AX36" s="112">
        <v>1</v>
      </c>
      <c r="AY36" s="118">
        <v>520</v>
      </c>
    </row>
    <row r="37" spans="1:51" x14ac:dyDescent="0.15">
      <c r="A37">
        <v>2</v>
      </c>
      <c r="B37">
        <v>204</v>
      </c>
      <c r="C37" s="152" t="s">
        <v>64</v>
      </c>
      <c r="D37" s="24" t="s">
        <v>51</v>
      </c>
      <c r="E37" s="149">
        <v>99.96</v>
      </c>
      <c r="F37" s="150">
        <v>220789</v>
      </c>
      <c r="G37" s="103">
        <v>482469</v>
      </c>
      <c r="H37" s="103">
        <v>223741</v>
      </c>
      <c r="I37" s="103">
        <v>258728</v>
      </c>
      <c r="J37" s="104">
        <v>-805</v>
      </c>
      <c r="K37" s="105">
        <v>-616</v>
      </c>
      <c r="L37" s="106">
        <v>-189</v>
      </c>
      <c r="M37" s="104">
        <v>-193</v>
      </c>
      <c r="N37" s="105">
        <v>-92</v>
      </c>
      <c r="O37" s="151">
        <v>-101</v>
      </c>
      <c r="P37" s="104">
        <v>227</v>
      </c>
      <c r="Q37" s="105">
        <v>118</v>
      </c>
      <c r="R37" s="106">
        <v>109</v>
      </c>
      <c r="S37" s="107">
        <v>115</v>
      </c>
      <c r="T37" s="108">
        <v>109</v>
      </c>
      <c r="U37" s="108">
        <v>3</v>
      </c>
      <c r="V37" s="109">
        <v>0</v>
      </c>
      <c r="W37" s="104">
        <v>420</v>
      </c>
      <c r="X37" s="105">
        <v>210</v>
      </c>
      <c r="Y37" s="106">
        <v>210</v>
      </c>
      <c r="Z37" s="107">
        <v>209</v>
      </c>
      <c r="AA37" s="108">
        <v>209</v>
      </c>
      <c r="AB37" s="108">
        <v>1</v>
      </c>
      <c r="AC37" s="109">
        <v>1</v>
      </c>
      <c r="AD37" s="110">
        <v>-612</v>
      </c>
      <c r="AE37" s="111">
        <v>-524</v>
      </c>
      <c r="AF37" s="112">
        <v>-88</v>
      </c>
      <c r="AG37" s="110">
        <v>3638</v>
      </c>
      <c r="AH37" s="111">
        <v>1727</v>
      </c>
      <c r="AI37" s="113">
        <v>1911</v>
      </c>
      <c r="AJ37" s="114">
        <v>1543</v>
      </c>
      <c r="AK37" s="115">
        <v>1698</v>
      </c>
      <c r="AL37" s="115">
        <v>172</v>
      </c>
      <c r="AM37" s="116">
        <v>203</v>
      </c>
      <c r="AN37" s="110">
        <v>12</v>
      </c>
      <c r="AO37" s="112">
        <v>10</v>
      </c>
      <c r="AP37" s="117">
        <v>4250</v>
      </c>
      <c r="AQ37" s="111">
        <v>2251</v>
      </c>
      <c r="AR37" s="113">
        <v>1999</v>
      </c>
      <c r="AS37" s="114">
        <v>2116</v>
      </c>
      <c r="AT37" s="115">
        <v>1884</v>
      </c>
      <c r="AU37" s="115">
        <v>117</v>
      </c>
      <c r="AV37" s="116">
        <v>104</v>
      </c>
      <c r="AW37" s="110">
        <v>18</v>
      </c>
      <c r="AX37" s="112">
        <v>11</v>
      </c>
      <c r="AY37" s="118">
        <v>390</v>
      </c>
    </row>
    <row r="38" spans="1:51" x14ac:dyDescent="0.15">
      <c r="A38">
        <v>10</v>
      </c>
      <c r="B38">
        <v>205</v>
      </c>
      <c r="C38" s="152" t="s">
        <v>65</v>
      </c>
      <c r="D38" s="24"/>
      <c r="E38" s="149">
        <v>182.38</v>
      </c>
      <c r="F38" s="150">
        <v>18051</v>
      </c>
      <c r="G38" s="103">
        <v>39431</v>
      </c>
      <c r="H38" s="103">
        <v>18764</v>
      </c>
      <c r="I38" s="103">
        <v>20667</v>
      </c>
      <c r="J38" s="104">
        <v>-141</v>
      </c>
      <c r="K38" s="105">
        <v>-67</v>
      </c>
      <c r="L38" s="106">
        <v>-74</v>
      </c>
      <c r="M38" s="104">
        <v>-49</v>
      </c>
      <c r="N38" s="105">
        <v>-23</v>
      </c>
      <c r="O38" s="151">
        <v>-26</v>
      </c>
      <c r="P38" s="104">
        <v>12</v>
      </c>
      <c r="Q38" s="105">
        <v>7</v>
      </c>
      <c r="R38" s="106">
        <v>5</v>
      </c>
      <c r="S38" s="107">
        <v>7</v>
      </c>
      <c r="T38" s="108">
        <v>5</v>
      </c>
      <c r="U38" s="108">
        <v>0</v>
      </c>
      <c r="V38" s="109">
        <v>0</v>
      </c>
      <c r="W38" s="104">
        <v>61</v>
      </c>
      <c r="X38" s="105">
        <v>30</v>
      </c>
      <c r="Y38" s="106">
        <v>31</v>
      </c>
      <c r="Z38" s="107">
        <v>30</v>
      </c>
      <c r="AA38" s="108">
        <v>31</v>
      </c>
      <c r="AB38" s="108">
        <v>0</v>
      </c>
      <c r="AC38" s="109">
        <v>0</v>
      </c>
      <c r="AD38" s="110">
        <v>-92</v>
      </c>
      <c r="AE38" s="111">
        <v>-44</v>
      </c>
      <c r="AF38" s="112">
        <v>-48</v>
      </c>
      <c r="AG38" s="110">
        <v>289</v>
      </c>
      <c r="AH38" s="111">
        <v>146</v>
      </c>
      <c r="AI38" s="113">
        <v>143</v>
      </c>
      <c r="AJ38" s="114">
        <v>125</v>
      </c>
      <c r="AK38" s="115">
        <v>120</v>
      </c>
      <c r="AL38" s="115">
        <v>20</v>
      </c>
      <c r="AM38" s="116">
        <v>23</v>
      </c>
      <c r="AN38" s="110">
        <v>1</v>
      </c>
      <c r="AO38" s="112">
        <v>0</v>
      </c>
      <c r="AP38" s="117">
        <v>381</v>
      </c>
      <c r="AQ38" s="111">
        <v>190</v>
      </c>
      <c r="AR38" s="113">
        <v>191</v>
      </c>
      <c r="AS38" s="114">
        <v>178</v>
      </c>
      <c r="AT38" s="115">
        <v>177</v>
      </c>
      <c r="AU38" s="115">
        <v>12</v>
      </c>
      <c r="AV38" s="116">
        <v>14</v>
      </c>
      <c r="AW38" s="110">
        <v>0</v>
      </c>
      <c r="AX38" s="112">
        <v>0</v>
      </c>
      <c r="AY38" s="118">
        <v>63</v>
      </c>
    </row>
    <row r="39" spans="1:51" x14ac:dyDescent="0.15">
      <c r="A39">
        <v>2</v>
      </c>
      <c r="B39">
        <v>206</v>
      </c>
      <c r="C39" s="152" t="s">
        <v>66</v>
      </c>
      <c r="D39" s="24" t="s">
        <v>51</v>
      </c>
      <c r="E39" s="149">
        <v>18.47</v>
      </c>
      <c r="F39" s="150">
        <v>42910</v>
      </c>
      <c r="G39" s="103">
        <v>92720</v>
      </c>
      <c r="H39" s="103">
        <v>41237</v>
      </c>
      <c r="I39" s="103">
        <v>51483</v>
      </c>
      <c r="J39" s="104">
        <v>-216</v>
      </c>
      <c r="K39" s="105">
        <v>-172</v>
      </c>
      <c r="L39" s="106">
        <v>-44</v>
      </c>
      <c r="M39" s="104">
        <v>-56</v>
      </c>
      <c r="N39" s="105">
        <v>-29</v>
      </c>
      <c r="O39" s="151">
        <v>-27</v>
      </c>
      <c r="P39" s="104">
        <v>38</v>
      </c>
      <c r="Q39" s="105">
        <v>14</v>
      </c>
      <c r="R39" s="106">
        <v>24</v>
      </c>
      <c r="S39" s="107">
        <v>14</v>
      </c>
      <c r="T39" s="108">
        <v>24</v>
      </c>
      <c r="U39" s="108">
        <v>0</v>
      </c>
      <c r="V39" s="109">
        <v>0</v>
      </c>
      <c r="W39" s="104">
        <v>94</v>
      </c>
      <c r="X39" s="105">
        <v>43</v>
      </c>
      <c r="Y39" s="106">
        <v>51</v>
      </c>
      <c r="Z39" s="107">
        <v>43</v>
      </c>
      <c r="AA39" s="108">
        <v>51</v>
      </c>
      <c r="AB39" s="108">
        <v>0</v>
      </c>
      <c r="AC39" s="109">
        <v>0</v>
      </c>
      <c r="AD39" s="110">
        <v>-160</v>
      </c>
      <c r="AE39" s="111">
        <v>-143</v>
      </c>
      <c r="AF39" s="112">
        <v>-17</v>
      </c>
      <c r="AG39" s="110">
        <v>624</v>
      </c>
      <c r="AH39" s="111">
        <v>303</v>
      </c>
      <c r="AI39" s="113">
        <v>321</v>
      </c>
      <c r="AJ39" s="114">
        <v>279</v>
      </c>
      <c r="AK39" s="115">
        <v>297</v>
      </c>
      <c r="AL39" s="115">
        <v>22</v>
      </c>
      <c r="AM39" s="116">
        <v>22</v>
      </c>
      <c r="AN39" s="110">
        <v>2</v>
      </c>
      <c r="AO39" s="112">
        <v>2</v>
      </c>
      <c r="AP39" s="117">
        <v>784</v>
      </c>
      <c r="AQ39" s="111">
        <v>446</v>
      </c>
      <c r="AR39" s="113">
        <v>338</v>
      </c>
      <c r="AS39" s="114">
        <v>411</v>
      </c>
      <c r="AT39" s="115">
        <v>325</v>
      </c>
      <c r="AU39" s="115">
        <v>35</v>
      </c>
      <c r="AV39" s="116">
        <v>13</v>
      </c>
      <c r="AW39" s="110">
        <v>0</v>
      </c>
      <c r="AX39" s="112">
        <v>0</v>
      </c>
      <c r="AY39" s="118">
        <v>-15</v>
      </c>
    </row>
    <row r="40" spans="1:51" x14ac:dyDescent="0.15">
      <c r="A40">
        <v>3</v>
      </c>
      <c r="B40">
        <v>207</v>
      </c>
      <c r="C40" s="152" t="s">
        <v>67</v>
      </c>
      <c r="D40" s="24"/>
      <c r="E40" s="149">
        <v>25</v>
      </c>
      <c r="F40" s="150">
        <v>83875</v>
      </c>
      <c r="G40" s="103">
        <v>195139</v>
      </c>
      <c r="H40" s="103">
        <v>93409</v>
      </c>
      <c r="I40" s="103">
        <v>101730</v>
      </c>
      <c r="J40" s="104">
        <v>-502</v>
      </c>
      <c r="K40" s="105">
        <v>-322</v>
      </c>
      <c r="L40" s="106">
        <v>-180</v>
      </c>
      <c r="M40" s="104">
        <v>-92</v>
      </c>
      <c r="N40" s="105">
        <v>-47</v>
      </c>
      <c r="O40" s="151">
        <v>-45</v>
      </c>
      <c r="P40" s="104">
        <v>107</v>
      </c>
      <c r="Q40" s="105">
        <v>52</v>
      </c>
      <c r="R40" s="106">
        <v>55</v>
      </c>
      <c r="S40" s="107">
        <v>50</v>
      </c>
      <c r="T40" s="108">
        <v>54</v>
      </c>
      <c r="U40" s="108">
        <v>2</v>
      </c>
      <c r="V40" s="109">
        <v>1</v>
      </c>
      <c r="W40" s="104">
        <v>199</v>
      </c>
      <c r="X40" s="105">
        <v>99</v>
      </c>
      <c r="Y40" s="106">
        <v>100</v>
      </c>
      <c r="Z40" s="107">
        <v>98</v>
      </c>
      <c r="AA40" s="108">
        <v>99</v>
      </c>
      <c r="AB40" s="108">
        <v>1</v>
      </c>
      <c r="AC40" s="109">
        <v>1</v>
      </c>
      <c r="AD40" s="110">
        <v>-410</v>
      </c>
      <c r="AE40" s="111">
        <v>-275</v>
      </c>
      <c r="AF40" s="112">
        <v>-135</v>
      </c>
      <c r="AG40" s="110">
        <v>1161</v>
      </c>
      <c r="AH40" s="111">
        <v>626</v>
      </c>
      <c r="AI40" s="113">
        <v>535</v>
      </c>
      <c r="AJ40" s="114">
        <v>576</v>
      </c>
      <c r="AK40" s="115">
        <v>509</v>
      </c>
      <c r="AL40" s="115">
        <v>41</v>
      </c>
      <c r="AM40" s="116">
        <v>21</v>
      </c>
      <c r="AN40" s="110">
        <v>9</v>
      </c>
      <c r="AO40" s="112">
        <v>5</v>
      </c>
      <c r="AP40" s="117">
        <v>1571</v>
      </c>
      <c r="AQ40" s="111">
        <v>901</v>
      </c>
      <c r="AR40" s="113">
        <v>670</v>
      </c>
      <c r="AS40" s="114">
        <v>813</v>
      </c>
      <c r="AT40" s="115">
        <v>613</v>
      </c>
      <c r="AU40" s="115">
        <v>75</v>
      </c>
      <c r="AV40" s="116">
        <v>50</v>
      </c>
      <c r="AW40" s="110">
        <v>13</v>
      </c>
      <c r="AX40" s="112">
        <v>7</v>
      </c>
      <c r="AY40" s="118">
        <v>-84</v>
      </c>
    </row>
    <row r="41" spans="1:51" x14ac:dyDescent="0.15">
      <c r="A41">
        <v>7</v>
      </c>
      <c r="B41">
        <v>208</v>
      </c>
      <c r="C41" s="152" t="s">
        <v>68</v>
      </c>
      <c r="D41" s="24"/>
      <c r="E41" s="149">
        <v>90.4</v>
      </c>
      <c r="F41" s="150">
        <v>11531</v>
      </c>
      <c r="G41" s="103">
        <v>26708</v>
      </c>
      <c r="H41" s="103">
        <v>12819</v>
      </c>
      <c r="I41" s="103">
        <v>13889</v>
      </c>
      <c r="J41" s="104">
        <v>-103</v>
      </c>
      <c r="K41" s="105">
        <v>-49</v>
      </c>
      <c r="L41" s="106">
        <v>-54</v>
      </c>
      <c r="M41" s="104">
        <v>-34</v>
      </c>
      <c r="N41" s="105">
        <v>-19</v>
      </c>
      <c r="O41" s="151">
        <v>-15</v>
      </c>
      <c r="P41" s="104">
        <v>8</v>
      </c>
      <c r="Q41" s="105">
        <v>3</v>
      </c>
      <c r="R41" s="106">
        <v>5</v>
      </c>
      <c r="S41" s="107">
        <v>3</v>
      </c>
      <c r="T41" s="108">
        <v>5</v>
      </c>
      <c r="U41" s="108">
        <v>0</v>
      </c>
      <c r="V41" s="109">
        <v>0</v>
      </c>
      <c r="W41" s="104">
        <v>42</v>
      </c>
      <c r="X41" s="105">
        <v>22</v>
      </c>
      <c r="Y41" s="106">
        <v>20</v>
      </c>
      <c r="Z41" s="107">
        <v>21</v>
      </c>
      <c r="AA41" s="108">
        <v>19</v>
      </c>
      <c r="AB41" s="108">
        <v>1</v>
      </c>
      <c r="AC41" s="109">
        <v>1</v>
      </c>
      <c r="AD41" s="110">
        <v>-69</v>
      </c>
      <c r="AE41" s="111">
        <v>-30</v>
      </c>
      <c r="AF41" s="112">
        <v>-39</v>
      </c>
      <c r="AG41" s="110">
        <v>112</v>
      </c>
      <c r="AH41" s="111">
        <v>67</v>
      </c>
      <c r="AI41" s="113">
        <v>45</v>
      </c>
      <c r="AJ41" s="114">
        <v>54</v>
      </c>
      <c r="AK41" s="115">
        <v>35</v>
      </c>
      <c r="AL41" s="115">
        <v>13</v>
      </c>
      <c r="AM41" s="116">
        <v>10</v>
      </c>
      <c r="AN41" s="110">
        <v>0</v>
      </c>
      <c r="AO41" s="112">
        <v>0</v>
      </c>
      <c r="AP41" s="117">
        <v>181</v>
      </c>
      <c r="AQ41" s="111">
        <v>97</v>
      </c>
      <c r="AR41" s="113">
        <v>84</v>
      </c>
      <c r="AS41" s="114">
        <v>92</v>
      </c>
      <c r="AT41" s="115">
        <v>82</v>
      </c>
      <c r="AU41" s="115">
        <v>5</v>
      </c>
      <c r="AV41" s="116">
        <v>2</v>
      </c>
      <c r="AW41" s="110">
        <v>0</v>
      </c>
      <c r="AX41" s="112">
        <v>0</v>
      </c>
      <c r="AY41" s="118">
        <v>-3</v>
      </c>
    </row>
    <row r="42" spans="1:51" x14ac:dyDescent="0.15">
      <c r="A42">
        <v>8</v>
      </c>
      <c r="B42">
        <v>209</v>
      </c>
      <c r="C42" s="152" t="s">
        <v>69</v>
      </c>
      <c r="D42" s="24"/>
      <c r="E42" s="149">
        <v>697.55</v>
      </c>
      <c r="F42" s="150">
        <v>30582</v>
      </c>
      <c r="G42" s="103">
        <v>73399</v>
      </c>
      <c r="H42" s="103">
        <v>35244</v>
      </c>
      <c r="I42" s="103">
        <v>38155</v>
      </c>
      <c r="J42" s="104">
        <v>-410</v>
      </c>
      <c r="K42" s="105">
        <v>-218</v>
      </c>
      <c r="L42" s="106">
        <v>-192</v>
      </c>
      <c r="M42" s="104">
        <v>-82</v>
      </c>
      <c r="N42" s="105">
        <v>-45</v>
      </c>
      <c r="O42" s="151">
        <v>-37</v>
      </c>
      <c r="P42" s="104">
        <v>26</v>
      </c>
      <c r="Q42" s="105">
        <v>12</v>
      </c>
      <c r="R42" s="106">
        <v>14</v>
      </c>
      <c r="S42" s="107">
        <v>12</v>
      </c>
      <c r="T42" s="108">
        <v>14</v>
      </c>
      <c r="U42" s="108">
        <v>0</v>
      </c>
      <c r="V42" s="109">
        <v>0</v>
      </c>
      <c r="W42" s="104">
        <v>108</v>
      </c>
      <c r="X42" s="105">
        <v>57</v>
      </c>
      <c r="Y42" s="106">
        <v>51</v>
      </c>
      <c r="Z42" s="107">
        <v>57</v>
      </c>
      <c r="AA42" s="108">
        <v>51</v>
      </c>
      <c r="AB42" s="108">
        <v>0</v>
      </c>
      <c r="AC42" s="109">
        <v>0</v>
      </c>
      <c r="AD42" s="110">
        <v>-328</v>
      </c>
      <c r="AE42" s="111">
        <v>-173</v>
      </c>
      <c r="AF42" s="112">
        <v>-155</v>
      </c>
      <c r="AG42" s="110">
        <v>319</v>
      </c>
      <c r="AH42" s="111">
        <v>151</v>
      </c>
      <c r="AI42" s="113">
        <v>168</v>
      </c>
      <c r="AJ42" s="114">
        <v>129</v>
      </c>
      <c r="AK42" s="115">
        <v>149</v>
      </c>
      <c r="AL42" s="115">
        <v>22</v>
      </c>
      <c r="AM42" s="116">
        <v>19</v>
      </c>
      <c r="AN42" s="110">
        <v>0</v>
      </c>
      <c r="AO42" s="112">
        <v>0</v>
      </c>
      <c r="AP42" s="117">
        <v>647</v>
      </c>
      <c r="AQ42" s="111">
        <v>324</v>
      </c>
      <c r="AR42" s="113">
        <v>323</v>
      </c>
      <c r="AS42" s="114">
        <v>308</v>
      </c>
      <c r="AT42" s="115">
        <v>306</v>
      </c>
      <c r="AU42" s="115">
        <v>14</v>
      </c>
      <c r="AV42" s="116">
        <v>17</v>
      </c>
      <c r="AW42" s="110">
        <v>2</v>
      </c>
      <c r="AX42" s="112">
        <v>0</v>
      </c>
      <c r="AY42" s="118">
        <v>23</v>
      </c>
    </row>
    <row r="43" spans="1:51" x14ac:dyDescent="0.15">
      <c r="A43">
        <v>4</v>
      </c>
      <c r="B43">
        <v>210</v>
      </c>
      <c r="C43" s="152" t="s">
        <v>70</v>
      </c>
      <c r="D43" s="24"/>
      <c r="E43" s="149">
        <v>138.47999999999999</v>
      </c>
      <c r="F43" s="150">
        <v>110132</v>
      </c>
      <c r="G43" s="103">
        <v>255533</v>
      </c>
      <c r="H43" s="103">
        <v>124547</v>
      </c>
      <c r="I43" s="103">
        <v>130986</v>
      </c>
      <c r="J43" s="104">
        <v>-358</v>
      </c>
      <c r="K43" s="105">
        <v>-129</v>
      </c>
      <c r="L43" s="106">
        <v>-229</v>
      </c>
      <c r="M43" s="104">
        <v>-177</v>
      </c>
      <c r="N43" s="105">
        <v>-102</v>
      </c>
      <c r="O43" s="151">
        <v>-75</v>
      </c>
      <c r="P43" s="104">
        <v>117</v>
      </c>
      <c r="Q43" s="105">
        <v>68</v>
      </c>
      <c r="R43" s="106">
        <v>49</v>
      </c>
      <c r="S43" s="107">
        <v>67</v>
      </c>
      <c r="T43" s="108">
        <v>48</v>
      </c>
      <c r="U43" s="108">
        <v>1</v>
      </c>
      <c r="V43" s="109">
        <v>1</v>
      </c>
      <c r="W43" s="104">
        <v>294</v>
      </c>
      <c r="X43" s="105">
        <v>170</v>
      </c>
      <c r="Y43" s="106">
        <v>124</v>
      </c>
      <c r="Z43" s="107">
        <v>169</v>
      </c>
      <c r="AA43" s="108">
        <v>124</v>
      </c>
      <c r="AB43" s="108">
        <v>1</v>
      </c>
      <c r="AC43" s="109">
        <v>0</v>
      </c>
      <c r="AD43" s="110">
        <v>-181</v>
      </c>
      <c r="AE43" s="111">
        <v>-27</v>
      </c>
      <c r="AF43" s="112">
        <v>-154</v>
      </c>
      <c r="AG43" s="110">
        <v>1403</v>
      </c>
      <c r="AH43" s="111">
        <v>816</v>
      </c>
      <c r="AI43" s="113">
        <v>587</v>
      </c>
      <c r="AJ43" s="114">
        <v>741</v>
      </c>
      <c r="AK43" s="115">
        <v>543</v>
      </c>
      <c r="AL43" s="115">
        <v>73</v>
      </c>
      <c r="AM43" s="116">
        <v>42</v>
      </c>
      <c r="AN43" s="110">
        <v>2</v>
      </c>
      <c r="AO43" s="112">
        <v>2</v>
      </c>
      <c r="AP43" s="117">
        <v>1584</v>
      </c>
      <c r="AQ43" s="111">
        <v>843</v>
      </c>
      <c r="AR43" s="113">
        <v>741</v>
      </c>
      <c r="AS43" s="114">
        <v>795</v>
      </c>
      <c r="AT43" s="115">
        <v>721</v>
      </c>
      <c r="AU43" s="115">
        <v>41</v>
      </c>
      <c r="AV43" s="116">
        <v>14</v>
      </c>
      <c r="AW43" s="110">
        <v>7</v>
      </c>
      <c r="AX43" s="112">
        <v>6</v>
      </c>
      <c r="AY43" s="118">
        <v>324</v>
      </c>
    </row>
    <row r="44" spans="1:51" x14ac:dyDescent="0.15">
      <c r="A44">
        <v>7</v>
      </c>
      <c r="B44">
        <v>212</v>
      </c>
      <c r="C44" s="152" t="s">
        <v>71</v>
      </c>
      <c r="D44" s="24"/>
      <c r="E44" s="149">
        <v>126.85</v>
      </c>
      <c r="F44" s="150">
        <v>19034</v>
      </c>
      <c r="G44" s="103">
        <v>43603</v>
      </c>
      <c r="H44" s="103">
        <v>21002</v>
      </c>
      <c r="I44" s="103">
        <v>22601</v>
      </c>
      <c r="J44" s="104">
        <v>-170</v>
      </c>
      <c r="K44" s="105">
        <v>-81</v>
      </c>
      <c r="L44" s="106">
        <v>-89</v>
      </c>
      <c r="M44" s="104">
        <v>-37</v>
      </c>
      <c r="N44" s="105">
        <v>-16</v>
      </c>
      <c r="O44" s="151">
        <v>-21</v>
      </c>
      <c r="P44" s="104">
        <v>19</v>
      </c>
      <c r="Q44" s="105">
        <v>8</v>
      </c>
      <c r="R44" s="106">
        <v>11</v>
      </c>
      <c r="S44" s="107">
        <v>8</v>
      </c>
      <c r="T44" s="108">
        <v>11</v>
      </c>
      <c r="U44" s="108">
        <v>0</v>
      </c>
      <c r="V44" s="109">
        <v>0</v>
      </c>
      <c r="W44" s="104">
        <v>56</v>
      </c>
      <c r="X44" s="105">
        <v>24</v>
      </c>
      <c r="Y44" s="106">
        <v>32</v>
      </c>
      <c r="Z44" s="107">
        <v>24</v>
      </c>
      <c r="AA44" s="108">
        <v>32</v>
      </c>
      <c r="AB44" s="108">
        <v>0</v>
      </c>
      <c r="AC44" s="109">
        <v>0</v>
      </c>
      <c r="AD44" s="110">
        <v>-133</v>
      </c>
      <c r="AE44" s="111">
        <v>-65</v>
      </c>
      <c r="AF44" s="112">
        <v>-68</v>
      </c>
      <c r="AG44" s="110">
        <v>186</v>
      </c>
      <c r="AH44" s="111">
        <v>102</v>
      </c>
      <c r="AI44" s="113">
        <v>84</v>
      </c>
      <c r="AJ44" s="114">
        <v>92</v>
      </c>
      <c r="AK44" s="115">
        <v>81</v>
      </c>
      <c r="AL44" s="115">
        <v>10</v>
      </c>
      <c r="AM44" s="116">
        <v>2</v>
      </c>
      <c r="AN44" s="110">
        <v>0</v>
      </c>
      <c r="AO44" s="112">
        <v>1</v>
      </c>
      <c r="AP44" s="117">
        <v>319</v>
      </c>
      <c r="AQ44" s="111">
        <v>167</v>
      </c>
      <c r="AR44" s="113">
        <v>152</v>
      </c>
      <c r="AS44" s="114">
        <v>165</v>
      </c>
      <c r="AT44" s="115">
        <v>145</v>
      </c>
      <c r="AU44" s="115">
        <v>2</v>
      </c>
      <c r="AV44" s="116">
        <v>7</v>
      </c>
      <c r="AW44" s="110">
        <v>0</v>
      </c>
      <c r="AX44" s="112">
        <v>0</v>
      </c>
      <c r="AY44" s="118">
        <v>9</v>
      </c>
    </row>
    <row r="45" spans="1:51" x14ac:dyDescent="0.15">
      <c r="A45">
        <v>5</v>
      </c>
      <c r="B45">
        <v>213</v>
      </c>
      <c r="C45" s="152" t="s">
        <v>72</v>
      </c>
      <c r="D45" s="24"/>
      <c r="E45" s="149">
        <v>132.44</v>
      </c>
      <c r="F45" s="150">
        <v>15069</v>
      </c>
      <c r="G45" s="103">
        <v>36652</v>
      </c>
      <c r="H45" s="103">
        <v>17517</v>
      </c>
      <c r="I45" s="103">
        <v>19135</v>
      </c>
      <c r="J45" s="104">
        <v>-110</v>
      </c>
      <c r="K45" s="105">
        <v>-44</v>
      </c>
      <c r="L45" s="106">
        <v>-66</v>
      </c>
      <c r="M45" s="104">
        <v>-46</v>
      </c>
      <c r="N45" s="105">
        <v>-17</v>
      </c>
      <c r="O45" s="151">
        <v>-29</v>
      </c>
      <c r="P45" s="104">
        <v>13</v>
      </c>
      <c r="Q45" s="105">
        <v>7</v>
      </c>
      <c r="R45" s="106">
        <v>6</v>
      </c>
      <c r="S45" s="107">
        <v>7</v>
      </c>
      <c r="T45" s="108">
        <v>6</v>
      </c>
      <c r="U45" s="108">
        <v>0</v>
      </c>
      <c r="V45" s="109">
        <v>0</v>
      </c>
      <c r="W45" s="104">
        <v>59</v>
      </c>
      <c r="X45" s="105">
        <v>24</v>
      </c>
      <c r="Y45" s="106">
        <v>35</v>
      </c>
      <c r="Z45" s="107">
        <v>24</v>
      </c>
      <c r="AA45" s="108">
        <v>35</v>
      </c>
      <c r="AB45" s="108">
        <v>0</v>
      </c>
      <c r="AC45" s="109">
        <v>0</v>
      </c>
      <c r="AD45" s="110">
        <v>-64</v>
      </c>
      <c r="AE45" s="111">
        <v>-27</v>
      </c>
      <c r="AF45" s="112">
        <v>-37</v>
      </c>
      <c r="AG45" s="110">
        <v>175</v>
      </c>
      <c r="AH45" s="111">
        <v>101</v>
      </c>
      <c r="AI45" s="113">
        <v>74</v>
      </c>
      <c r="AJ45" s="114">
        <v>90</v>
      </c>
      <c r="AK45" s="115">
        <v>70</v>
      </c>
      <c r="AL45" s="115">
        <v>11</v>
      </c>
      <c r="AM45" s="116">
        <v>4</v>
      </c>
      <c r="AN45" s="110">
        <v>0</v>
      </c>
      <c r="AO45" s="112">
        <v>0</v>
      </c>
      <c r="AP45" s="117">
        <v>239</v>
      </c>
      <c r="AQ45" s="111">
        <v>128</v>
      </c>
      <c r="AR45" s="113">
        <v>111</v>
      </c>
      <c r="AS45" s="114">
        <v>123</v>
      </c>
      <c r="AT45" s="115">
        <v>100</v>
      </c>
      <c r="AU45" s="115">
        <v>4</v>
      </c>
      <c r="AV45" s="116">
        <v>11</v>
      </c>
      <c r="AW45" s="110">
        <v>1</v>
      </c>
      <c r="AX45" s="112">
        <v>0</v>
      </c>
      <c r="AY45" s="118">
        <v>20</v>
      </c>
    </row>
    <row r="46" spans="1:51" x14ac:dyDescent="0.15">
      <c r="A46">
        <v>3</v>
      </c>
      <c r="B46">
        <v>214</v>
      </c>
      <c r="C46" s="152" t="s">
        <v>73</v>
      </c>
      <c r="D46" s="24" t="s">
        <v>51</v>
      </c>
      <c r="E46" s="149">
        <v>101.8</v>
      </c>
      <c r="F46" s="150">
        <v>96836</v>
      </c>
      <c r="G46" s="103">
        <v>221191</v>
      </c>
      <c r="H46" s="103">
        <v>101115</v>
      </c>
      <c r="I46" s="103">
        <v>120076</v>
      </c>
      <c r="J46" s="104">
        <v>-463</v>
      </c>
      <c r="K46" s="105">
        <v>-299</v>
      </c>
      <c r="L46" s="106">
        <v>-164</v>
      </c>
      <c r="M46" s="104">
        <v>-136</v>
      </c>
      <c r="N46" s="105">
        <v>-64</v>
      </c>
      <c r="O46" s="151">
        <v>-72</v>
      </c>
      <c r="P46" s="104">
        <v>81</v>
      </c>
      <c r="Q46" s="105">
        <v>39</v>
      </c>
      <c r="R46" s="106">
        <v>42</v>
      </c>
      <c r="S46" s="107">
        <v>39</v>
      </c>
      <c r="T46" s="108">
        <v>42</v>
      </c>
      <c r="U46" s="108">
        <v>0</v>
      </c>
      <c r="V46" s="109">
        <v>0</v>
      </c>
      <c r="W46" s="104">
        <v>217</v>
      </c>
      <c r="X46" s="105">
        <v>103</v>
      </c>
      <c r="Y46" s="106">
        <v>114</v>
      </c>
      <c r="Z46" s="107">
        <v>101</v>
      </c>
      <c r="AA46" s="108">
        <v>112</v>
      </c>
      <c r="AB46" s="108">
        <v>2</v>
      </c>
      <c r="AC46" s="109">
        <v>2</v>
      </c>
      <c r="AD46" s="110">
        <v>-327</v>
      </c>
      <c r="AE46" s="111">
        <v>-235</v>
      </c>
      <c r="AF46" s="112">
        <v>-92</v>
      </c>
      <c r="AG46" s="110">
        <v>1383</v>
      </c>
      <c r="AH46" s="111">
        <v>651</v>
      </c>
      <c r="AI46" s="113">
        <v>732</v>
      </c>
      <c r="AJ46" s="114">
        <v>594</v>
      </c>
      <c r="AK46" s="115">
        <v>685</v>
      </c>
      <c r="AL46" s="115">
        <v>48</v>
      </c>
      <c r="AM46" s="116">
        <v>41</v>
      </c>
      <c r="AN46" s="110">
        <v>9</v>
      </c>
      <c r="AO46" s="112">
        <v>6</v>
      </c>
      <c r="AP46" s="117">
        <v>1710</v>
      </c>
      <c r="AQ46" s="111">
        <v>886</v>
      </c>
      <c r="AR46" s="113">
        <v>824</v>
      </c>
      <c r="AS46" s="114">
        <v>826</v>
      </c>
      <c r="AT46" s="115">
        <v>791</v>
      </c>
      <c r="AU46" s="115">
        <v>56</v>
      </c>
      <c r="AV46" s="116">
        <v>32</v>
      </c>
      <c r="AW46" s="110">
        <v>4</v>
      </c>
      <c r="AX46" s="112">
        <v>1</v>
      </c>
      <c r="AY46" s="118">
        <v>135</v>
      </c>
    </row>
    <row r="47" spans="1:51" x14ac:dyDescent="0.15">
      <c r="A47">
        <v>5</v>
      </c>
      <c r="B47">
        <v>215</v>
      </c>
      <c r="C47" s="152" t="s">
        <v>74</v>
      </c>
      <c r="D47" s="24"/>
      <c r="E47" s="149">
        <v>176.51</v>
      </c>
      <c r="F47" s="150">
        <v>30887</v>
      </c>
      <c r="G47" s="103">
        <v>72280</v>
      </c>
      <c r="H47" s="103">
        <v>34607</v>
      </c>
      <c r="I47" s="103">
        <v>37673</v>
      </c>
      <c r="J47" s="104">
        <v>-232</v>
      </c>
      <c r="K47" s="105">
        <v>-126</v>
      </c>
      <c r="L47" s="106">
        <v>-106</v>
      </c>
      <c r="M47" s="104">
        <v>-80</v>
      </c>
      <c r="N47" s="105">
        <v>-49</v>
      </c>
      <c r="O47" s="151">
        <v>-31</v>
      </c>
      <c r="P47" s="104">
        <v>21</v>
      </c>
      <c r="Q47" s="105">
        <v>7</v>
      </c>
      <c r="R47" s="106">
        <v>14</v>
      </c>
      <c r="S47" s="107">
        <v>7</v>
      </c>
      <c r="T47" s="108">
        <v>14</v>
      </c>
      <c r="U47" s="108">
        <v>0</v>
      </c>
      <c r="V47" s="109">
        <v>0</v>
      </c>
      <c r="W47" s="104">
        <v>101</v>
      </c>
      <c r="X47" s="105">
        <v>56</v>
      </c>
      <c r="Y47" s="106">
        <v>45</v>
      </c>
      <c r="Z47" s="107">
        <v>55</v>
      </c>
      <c r="AA47" s="108">
        <v>45</v>
      </c>
      <c r="AB47" s="108">
        <v>1</v>
      </c>
      <c r="AC47" s="109">
        <v>0</v>
      </c>
      <c r="AD47" s="110">
        <v>-152</v>
      </c>
      <c r="AE47" s="111">
        <v>-77</v>
      </c>
      <c r="AF47" s="112">
        <v>-75</v>
      </c>
      <c r="AG47" s="110">
        <v>339</v>
      </c>
      <c r="AH47" s="111">
        <v>167</v>
      </c>
      <c r="AI47" s="113">
        <v>172</v>
      </c>
      <c r="AJ47" s="114">
        <v>131</v>
      </c>
      <c r="AK47" s="115">
        <v>143</v>
      </c>
      <c r="AL47" s="115">
        <v>34</v>
      </c>
      <c r="AM47" s="116">
        <v>28</v>
      </c>
      <c r="AN47" s="110">
        <v>2</v>
      </c>
      <c r="AO47" s="112">
        <v>1</v>
      </c>
      <c r="AP47" s="117">
        <v>491</v>
      </c>
      <c r="AQ47" s="111">
        <v>244</v>
      </c>
      <c r="AR47" s="113">
        <v>247</v>
      </c>
      <c r="AS47" s="114">
        <v>209</v>
      </c>
      <c r="AT47" s="115">
        <v>215</v>
      </c>
      <c r="AU47" s="115">
        <v>34</v>
      </c>
      <c r="AV47" s="116">
        <v>32</v>
      </c>
      <c r="AW47" s="110">
        <v>1</v>
      </c>
      <c r="AX47" s="112">
        <v>0</v>
      </c>
      <c r="AY47" s="118">
        <v>62</v>
      </c>
    </row>
    <row r="48" spans="1:51" x14ac:dyDescent="0.15">
      <c r="A48">
        <v>4</v>
      </c>
      <c r="B48">
        <v>216</v>
      </c>
      <c r="C48" s="152" t="s">
        <v>75</v>
      </c>
      <c r="D48" s="24"/>
      <c r="E48" s="149">
        <v>34.380000000000003</v>
      </c>
      <c r="F48" s="150">
        <v>37294</v>
      </c>
      <c r="G48" s="103">
        <v>84780</v>
      </c>
      <c r="H48" s="103">
        <v>40913</v>
      </c>
      <c r="I48" s="103">
        <v>43867</v>
      </c>
      <c r="J48" s="104">
        <v>-229</v>
      </c>
      <c r="K48" s="105">
        <v>-83</v>
      </c>
      <c r="L48" s="106">
        <v>-146</v>
      </c>
      <c r="M48" s="104">
        <v>-55</v>
      </c>
      <c r="N48" s="105">
        <v>-27</v>
      </c>
      <c r="O48" s="151">
        <v>-28</v>
      </c>
      <c r="P48" s="104">
        <v>42</v>
      </c>
      <c r="Q48" s="105">
        <v>22</v>
      </c>
      <c r="R48" s="106">
        <v>20</v>
      </c>
      <c r="S48" s="107">
        <v>21</v>
      </c>
      <c r="T48" s="108">
        <v>20</v>
      </c>
      <c r="U48" s="108">
        <v>1</v>
      </c>
      <c r="V48" s="109">
        <v>0</v>
      </c>
      <c r="W48" s="104">
        <v>97</v>
      </c>
      <c r="X48" s="105">
        <v>49</v>
      </c>
      <c r="Y48" s="106">
        <v>48</v>
      </c>
      <c r="Z48" s="107">
        <v>49</v>
      </c>
      <c r="AA48" s="108">
        <v>47</v>
      </c>
      <c r="AB48" s="108">
        <v>0</v>
      </c>
      <c r="AC48" s="109">
        <v>1</v>
      </c>
      <c r="AD48" s="110">
        <v>-174</v>
      </c>
      <c r="AE48" s="111">
        <v>-56</v>
      </c>
      <c r="AF48" s="112">
        <v>-118</v>
      </c>
      <c r="AG48" s="110">
        <v>409</v>
      </c>
      <c r="AH48" s="111">
        <v>250</v>
      </c>
      <c r="AI48" s="113">
        <v>159</v>
      </c>
      <c r="AJ48" s="114">
        <v>221</v>
      </c>
      <c r="AK48" s="115">
        <v>143</v>
      </c>
      <c r="AL48" s="115">
        <v>29</v>
      </c>
      <c r="AM48" s="116">
        <v>11</v>
      </c>
      <c r="AN48" s="110">
        <v>0</v>
      </c>
      <c r="AO48" s="112">
        <v>5</v>
      </c>
      <c r="AP48" s="117">
        <v>583</v>
      </c>
      <c r="AQ48" s="111">
        <v>306</v>
      </c>
      <c r="AR48" s="113">
        <v>277</v>
      </c>
      <c r="AS48" s="114">
        <v>233</v>
      </c>
      <c r="AT48" s="115">
        <v>214</v>
      </c>
      <c r="AU48" s="115">
        <v>64</v>
      </c>
      <c r="AV48" s="116">
        <v>56</v>
      </c>
      <c r="AW48" s="110">
        <v>9</v>
      </c>
      <c r="AX48" s="112">
        <v>7</v>
      </c>
      <c r="AY48" s="118">
        <v>21</v>
      </c>
    </row>
    <row r="49" spans="1:51" x14ac:dyDescent="0.15">
      <c r="A49">
        <v>3</v>
      </c>
      <c r="B49" s="153">
        <v>217</v>
      </c>
      <c r="C49" s="152" t="s">
        <v>76</v>
      </c>
      <c r="D49" s="24"/>
      <c r="E49" s="149">
        <v>53.44</v>
      </c>
      <c r="F49" s="150">
        <v>64610</v>
      </c>
      <c r="G49" s="103">
        <v>149436</v>
      </c>
      <c r="H49" s="103">
        <v>69694</v>
      </c>
      <c r="I49" s="103">
        <v>79742</v>
      </c>
      <c r="J49" s="104">
        <v>-251</v>
      </c>
      <c r="K49" s="105">
        <v>-167</v>
      </c>
      <c r="L49" s="106">
        <v>-84</v>
      </c>
      <c r="M49" s="104">
        <v>-120</v>
      </c>
      <c r="N49" s="105">
        <v>-73</v>
      </c>
      <c r="O49" s="151">
        <v>-47</v>
      </c>
      <c r="P49" s="104">
        <v>54</v>
      </c>
      <c r="Q49" s="105">
        <v>25</v>
      </c>
      <c r="R49" s="106">
        <v>29</v>
      </c>
      <c r="S49" s="107">
        <v>25</v>
      </c>
      <c r="T49" s="108">
        <v>29</v>
      </c>
      <c r="U49" s="108">
        <v>0</v>
      </c>
      <c r="V49" s="109">
        <v>0</v>
      </c>
      <c r="W49" s="104">
        <v>174</v>
      </c>
      <c r="X49" s="105">
        <v>98</v>
      </c>
      <c r="Y49" s="106">
        <v>76</v>
      </c>
      <c r="Z49" s="107">
        <v>97</v>
      </c>
      <c r="AA49" s="108">
        <v>76</v>
      </c>
      <c r="AB49" s="108">
        <v>1</v>
      </c>
      <c r="AC49" s="109">
        <v>0</v>
      </c>
      <c r="AD49" s="110">
        <v>-131</v>
      </c>
      <c r="AE49" s="111">
        <v>-94</v>
      </c>
      <c r="AF49" s="112">
        <v>-37</v>
      </c>
      <c r="AG49" s="110">
        <v>827</v>
      </c>
      <c r="AH49" s="111">
        <v>384</v>
      </c>
      <c r="AI49" s="113">
        <v>443</v>
      </c>
      <c r="AJ49" s="114">
        <v>359</v>
      </c>
      <c r="AK49" s="115">
        <v>408</v>
      </c>
      <c r="AL49" s="115">
        <v>24</v>
      </c>
      <c r="AM49" s="116">
        <v>35</v>
      </c>
      <c r="AN49" s="110">
        <v>1</v>
      </c>
      <c r="AO49" s="112">
        <v>0</v>
      </c>
      <c r="AP49" s="117">
        <v>958</v>
      </c>
      <c r="AQ49" s="111">
        <v>478</v>
      </c>
      <c r="AR49" s="113">
        <v>480</v>
      </c>
      <c r="AS49" s="114">
        <v>439</v>
      </c>
      <c r="AT49" s="115">
        <v>446</v>
      </c>
      <c r="AU49" s="115">
        <v>37</v>
      </c>
      <c r="AV49" s="116">
        <v>34</v>
      </c>
      <c r="AW49" s="110">
        <v>2</v>
      </c>
      <c r="AX49" s="112">
        <v>0</v>
      </c>
      <c r="AY49" s="118">
        <v>66</v>
      </c>
    </row>
    <row r="50" spans="1:51" x14ac:dyDescent="0.15">
      <c r="A50">
        <v>5</v>
      </c>
      <c r="B50">
        <v>218</v>
      </c>
      <c r="C50" s="152" t="s">
        <v>77</v>
      </c>
      <c r="D50" s="24" t="s">
        <v>51</v>
      </c>
      <c r="E50" s="149">
        <v>92.94</v>
      </c>
      <c r="F50" s="150">
        <v>18375</v>
      </c>
      <c r="G50" s="103">
        <v>46357</v>
      </c>
      <c r="H50" s="103">
        <v>22589</v>
      </c>
      <c r="I50" s="103">
        <v>23768</v>
      </c>
      <c r="J50" s="104">
        <v>-112</v>
      </c>
      <c r="K50" s="105">
        <v>-84</v>
      </c>
      <c r="L50" s="106">
        <v>-28</v>
      </c>
      <c r="M50" s="104">
        <v>-23</v>
      </c>
      <c r="N50" s="105">
        <v>-17</v>
      </c>
      <c r="O50" s="151">
        <v>-6</v>
      </c>
      <c r="P50" s="104">
        <v>17</v>
      </c>
      <c r="Q50" s="105">
        <v>6</v>
      </c>
      <c r="R50" s="106">
        <v>11</v>
      </c>
      <c r="S50" s="107">
        <v>6</v>
      </c>
      <c r="T50" s="108">
        <v>10</v>
      </c>
      <c r="U50" s="108">
        <v>0</v>
      </c>
      <c r="V50" s="109">
        <v>1</v>
      </c>
      <c r="W50" s="104">
        <v>40</v>
      </c>
      <c r="X50" s="105">
        <v>23</v>
      </c>
      <c r="Y50" s="106">
        <v>17</v>
      </c>
      <c r="Z50" s="107">
        <v>23</v>
      </c>
      <c r="AA50" s="108">
        <v>17</v>
      </c>
      <c r="AB50" s="108">
        <v>0</v>
      </c>
      <c r="AC50" s="109">
        <v>0</v>
      </c>
      <c r="AD50" s="110">
        <v>-89</v>
      </c>
      <c r="AE50" s="111">
        <v>-67</v>
      </c>
      <c r="AF50" s="112">
        <v>-22</v>
      </c>
      <c r="AG50" s="110">
        <v>270</v>
      </c>
      <c r="AH50" s="111">
        <v>135</v>
      </c>
      <c r="AI50" s="113">
        <v>135</v>
      </c>
      <c r="AJ50" s="114">
        <v>96</v>
      </c>
      <c r="AK50" s="115">
        <v>95</v>
      </c>
      <c r="AL50" s="115">
        <v>39</v>
      </c>
      <c r="AM50" s="116">
        <v>39</v>
      </c>
      <c r="AN50" s="110">
        <v>0</v>
      </c>
      <c r="AO50" s="112">
        <v>1</v>
      </c>
      <c r="AP50" s="117">
        <v>359</v>
      </c>
      <c r="AQ50" s="111">
        <v>202</v>
      </c>
      <c r="AR50" s="113">
        <v>157</v>
      </c>
      <c r="AS50" s="114">
        <v>182</v>
      </c>
      <c r="AT50" s="115">
        <v>132</v>
      </c>
      <c r="AU50" s="115">
        <v>19</v>
      </c>
      <c r="AV50" s="116">
        <v>24</v>
      </c>
      <c r="AW50" s="110">
        <v>1</v>
      </c>
      <c r="AX50" s="112">
        <v>1</v>
      </c>
      <c r="AY50" s="118">
        <v>31</v>
      </c>
    </row>
    <row r="51" spans="1:51" x14ac:dyDescent="0.15">
      <c r="A51">
        <v>3</v>
      </c>
      <c r="B51">
        <v>219</v>
      </c>
      <c r="C51" s="152" t="s">
        <v>78</v>
      </c>
      <c r="D51" s="24"/>
      <c r="E51" s="149">
        <v>210.32</v>
      </c>
      <c r="F51" s="150">
        <v>42820</v>
      </c>
      <c r="G51" s="103">
        <v>104933</v>
      </c>
      <c r="H51" s="103">
        <v>50116</v>
      </c>
      <c r="I51" s="103">
        <v>54817</v>
      </c>
      <c r="J51" s="104">
        <v>-324</v>
      </c>
      <c r="K51" s="105">
        <v>-182</v>
      </c>
      <c r="L51" s="106">
        <v>-142</v>
      </c>
      <c r="M51" s="104">
        <v>-33</v>
      </c>
      <c r="N51" s="105">
        <v>-20</v>
      </c>
      <c r="O51" s="151">
        <v>-13</v>
      </c>
      <c r="P51" s="104">
        <v>33</v>
      </c>
      <c r="Q51" s="105">
        <v>16</v>
      </c>
      <c r="R51" s="106">
        <v>17</v>
      </c>
      <c r="S51" s="107">
        <v>15</v>
      </c>
      <c r="T51" s="108">
        <v>17</v>
      </c>
      <c r="U51" s="108">
        <v>1</v>
      </c>
      <c r="V51" s="109">
        <v>0</v>
      </c>
      <c r="W51" s="104">
        <v>66</v>
      </c>
      <c r="X51" s="105">
        <v>36</v>
      </c>
      <c r="Y51" s="106">
        <v>30</v>
      </c>
      <c r="Z51" s="107">
        <v>35</v>
      </c>
      <c r="AA51" s="108">
        <v>30</v>
      </c>
      <c r="AB51" s="108">
        <v>1</v>
      </c>
      <c r="AC51" s="109">
        <v>0</v>
      </c>
      <c r="AD51" s="110">
        <v>-291</v>
      </c>
      <c r="AE51" s="111">
        <v>-162</v>
      </c>
      <c r="AF51" s="112">
        <v>-129</v>
      </c>
      <c r="AG51" s="110">
        <v>574</v>
      </c>
      <c r="AH51" s="111">
        <v>295</v>
      </c>
      <c r="AI51" s="113">
        <v>279</v>
      </c>
      <c r="AJ51" s="114">
        <v>256</v>
      </c>
      <c r="AK51" s="115">
        <v>250</v>
      </c>
      <c r="AL51" s="115">
        <v>35</v>
      </c>
      <c r="AM51" s="116">
        <v>24</v>
      </c>
      <c r="AN51" s="110">
        <v>4</v>
      </c>
      <c r="AO51" s="112">
        <v>5</v>
      </c>
      <c r="AP51" s="117">
        <v>865</v>
      </c>
      <c r="AQ51" s="111">
        <v>457</v>
      </c>
      <c r="AR51" s="113">
        <v>408</v>
      </c>
      <c r="AS51" s="114">
        <v>438</v>
      </c>
      <c r="AT51" s="115">
        <v>395</v>
      </c>
      <c r="AU51" s="115">
        <v>18</v>
      </c>
      <c r="AV51" s="116">
        <v>13</v>
      </c>
      <c r="AW51" s="110">
        <v>1</v>
      </c>
      <c r="AX51" s="112">
        <v>0</v>
      </c>
      <c r="AY51" s="118">
        <v>90</v>
      </c>
    </row>
    <row r="52" spans="1:51" x14ac:dyDescent="0.15">
      <c r="A52">
        <v>5</v>
      </c>
      <c r="B52">
        <v>220</v>
      </c>
      <c r="C52" s="152" t="s">
        <v>79</v>
      </c>
      <c r="D52" s="24" t="s">
        <v>51</v>
      </c>
      <c r="E52" s="149">
        <v>150.97999999999999</v>
      </c>
      <c r="F52" s="150">
        <v>16481</v>
      </c>
      <c r="G52" s="103">
        <v>40869</v>
      </c>
      <c r="H52" s="103">
        <v>20203</v>
      </c>
      <c r="I52" s="103">
        <v>20666</v>
      </c>
      <c r="J52" s="104">
        <v>-93</v>
      </c>
      <c r="K52" s="105">
        <v>-37</v>
      </c>
      <c r="L52" s="106">
        <v>-56</v>
      </c>
      <c r="M52" s="104">
        <v>-58</v>
      </c>
      <c r="N52" s="105">
        <v>-28</v>
      </c>
      <c r="O52" s="151">
        <v>-30</v>
      </c>
      <c r="P52" s="104">
        <v>7</v>
      </c>
      <c r="Q52" s="105">
        <v>5</v>
      </c>
      <c r="R52" s="106">
        <v>2</v>
      </c>
      <c r="S52" s="107">
        <v>5</v>
      </c>
      <c r="T52" s="108">
        <v>2</v>
      </c>
      <c r="U52" s="108">
        <v>0</v>
      </c>
      <c r="V52" s="109">
        <v>0</v>
      </c>
      <c r="W52" s="104">
        <v>65</v>
      </c>
      <c r="X52" s="105">
        <v>33</v>
      </c>
      <c r="Y52" s="106">
        <v>32</v>
      </c>
      <c r="Z52" s="107">
        <v>33</v>
      </c>
      <c r="AA52" s="108">
        <v>32</v>
      </c>
      <c r="AB52" s="108">
        <v>0</v>
      </c>
      <c r="AC52" s="109">
        <v>0</v>
      </c>
      <c r="AD52" s="110">
        <v>-35</v>
      </c>
      <c r="AE52" s="111">
        <v>-9</v>
      </c>
      <c r="AF52" s="112">
        <v>-26</v>
      </c>
      <c r="AG52" s="110">
        <v>247</v>
      </c>
      <c r="AH52" s="111">
        <v>134</v>
      </c>
      <c r="AI52" s="113">
        <v>113</v>
      </c>
      <c r="AJ52" s="114">
        <v>100</v>
      </c>
      <c r="AK52" s="115">
        <v>83</v>
      </c>
      <c r="AL52" s="115">
        <v>34</v>
      </c>
      <c r="AM52" s="116">
        <v>28</v>
      </c>
      <c r="AN52" s="110">
        <v>0</v>
      </c>
      <c r="AO52" s="112">
        <v>2</v>
      </c>
      <c r="AP52" s="117">
        <v>282</v>
      </c>
      <c r="AQ52" s="111">
        <v>143</v>
      </c>
      <c r="AR52" s="113">
        <v>139</v>
      </c>
      <c r="AS52" s="114">
        <v>122</v>
      </c>
      <c r="AT52" s="115">
        <v>125</v>
      </c>
      <c r="AU52" s="115">
        <v>21</v>
      </c>
      <c r="AV52" s="116">
        <v>14</v>
      </c>
      <c r="AW52" s="110">
        <v>0</v>
      </c>
      <c r="AX52" s="112">
        <v>0</v>
      </c>
      <c r="AY52" s="118">
        <v>56</v>
      </c>
    </row>
    <row r="53" spans="1:51" x14ac:dyDescent="0.15">
      <c r="A53">
        <v>9</v>
      </c>
      <c r="B53">
        <v>221</v>
      </c>
      <c r="C53" s="152" t="s">
        <v>80</v>
      </c>
      <c r="D53" s="24"/>
      <c r="E53" s="149">
        <v>377.59</v>
      </c>
      <c r="F53" s="150">
        <v>15989</v>
      </c>
      <c r="G53" s="103">
        <v>38139</v>
      </c>
      <c r="H53" s="103">
        <v>18172</v>
      </c>
      <c r="I53" s="103">
        <v>19967</v>
      </c>
      <c r="J53" s="104">
        <v>-95</v>
      </c>
      <c r="K53" s="105">
        <v>-40</v>
      </c>
      <c r="L53" s="106">
        <v>-55</v>
      </c>
      <c r="M53" s="104">
        <v>-40</v>
      </c>
      <c r="N53" s="105">
        <v>-23</v>
      </c>
      <c r="O53" s="151">
        <v>-17</v>
      </c>
      <c r="P53" s="104">
        <v>12</v>
      </c>
      <c r="Q53" s="105">
        <v>6</v>
      </c>
      <c r="R53" s="106">
        <v>6</v>
      </c>
      <c r="S53" s="107">
        <v>6</v>
      </c>
      <c r="T53" s="108">
        <v>6</v>
      </c>
      <c r="U53" s="108">
        <v>0</v>
      </c>
      <c r="V53" s="109">
        <v>0</v>
      </c>
      <c r="W53" s="104">
        <v>52</v>
      </c>
      <c r="X53" s="105">
        <v>29</v>
      </c>
      <c r="Y53" s="106">
        <v>23</v>
      </c>
      <c r="Z53" s="107">
        <v>29</v>
      </c>
      <c r="AA53" s="108">
        <v>23</v>
      </c>
      <c r="AB53" s="108">
        <v>0</v>
      </c>
      <c r="AC53" s="109">
        <v>0</v>
      </c>
      <c r="AD53" s="110">
        <v>-55</v>
      </c>
      <c r="AE53" s="111">
        <v>-17</v>
      </c>
      <c r="AF53" s="112">
        <v>-38</v>
      </c>
      <c r="AG53" s="110">
        <v>201</v>
      </c>
      <c r="AH53" s="111">
        <v>90</v>
      </c>
      <c r="AI53" s="113">
        <v>111</v>
      </c>
      <c r="AJ53" s="114">
        <v>78</v>
      </c>
      <c r="AK53" s="115">
        <v>68</v>
      </c>
      <c r="AL53" s="115">
        <v>11</v>
      </c>
      <c r="AM53" s="116">
        <v>43</v>
      </c>
      <c r="AN53" s="110">
        <v>1</v>
      </c>
      <c r="AO53" s="112">
        <v>0</v>
      </c>
      <c r="AP53" s="117">
        <v>256</v>
      </c>
      <c r="AQ53" s="111">
        <v>107</v>
      </c>
      <c r="AR53" s="113">
        <v>149</v>
      </c>
      <c r="AS53" s="114">
        <v>101</v>
      </c>
      <c r="AT53" s="115">
        <v>117</v>
      </c>
      <c r="AU53" s="115">
        <v>6</v>
      </c>
      <c r="AV53" s="116">
        <v>32</v>
      </c>
      <c r="AW53" s="110">
        <v>0</v>
      </c>
      <c r="AX53" s="112">
        <v>0</v>
      </c>
      <c r="AY53" s="118">
        <v>31</v>
      </c>
    </row>
    <row r="54" spans="1:51" x14ac:dyDescent="0.15">
      <c r="A54">
        <v>8</v>
      </c>
      <c r="B54">
        <v>222</v>
      </c>
      <c r="C54" s="152" t="s">
        <v>81</v>
      </c>
      <c r="D54" s="24"/>
      <c r="E54" s="149">
        <v>422.91</v>
      </c>
      <c r="F54" s="150">
        <v>8128</v>
      </c>
      <c r="G54" s="102">
        <v>20505</v>
      </c>
      <c r="H54" s="102">
        <v>9824</v>
      </c>
      <c r="I54" s="102">
        <v>10681</v>
      </c>
      <c r="J54" s="104">
        <v>-133</v>
      </c>
      <c r="K54" s="105">
        <v>-62</v>
      </c>
      <c r="L54" s="106">
        <v>-71</v>
      </c>
      <c r="M54" s="104">
        <v>-42</v>
      </c>
      <c r="N54" s="105">
        <v>-23</v>
      </c>
      <c r="O54" s="151">
        <v>-19</v>
      </c>
      <c r="P54" s="104">
        <v>5</v>
      </c>
      <c r="Q54" s="105">
        <v>2</v>
      </c>
      <c r="R54" s="106">
        <v>3</v>
      </c>
      <c r="S54" s="107">
        <v>2</v>
      </c>
      <c r="T54" s="108">
        <v>3</v>
      </c>
      <c r="U54" s="108">
        <v>0</v>
      </c>
      <c r="V54" s="109">
        <v>0</v>
      </c>
      <c r="W54" s="104">
        <v>47</v>
      </c>
      <c r="X54" s="105">
        <v>25</v>
      </c>
      <c r="Y54" s="106">
        <v>22</v>
      </c>
      <c r="Z54" s="107">
        <v>25</v>
      </c>
      <c r="AA54" s="108">
        <v>22</v>
      </c>
      <c r="AB54" s="108">
        <v>0</v>
      </c>
      <c r="AC54" s="109">
        <v>0</v>
      </c>
      <c r="AD54" s="110">
        <v>-91</v>
      </c>
      <c r="AE54" s="111">
        <v>-39</v>
      </c>
      <c r="AF54" s="112">
        <v>-52</v>
      </c>
      <c r="AG54" s="110">
        <v>57</v>
      </c>
      <c r="AH54" s="111">
        <v>28</v>
      </c>
      <c r="AI54" s="113">
        <v>29</v>
      </c>
      <c r="AJ54" s="114">
        <v>26</v>
      </c>
      <c r="AK54" s="115">
        <v>29</v>
      </c>
      <c r="AL54" s="115">
        <v>2</v>
      </c>
      <c r="AM54" s="116">
        <v>0</v>
      </c>
      <c r="AN54" s="110">
        <v>0</v>
      </c>
      <c r="AO54" s="112">
        <v>0</v>
      </c>
      <c r="AP54" s="117">
        <v>148</v>
      </c>
      <c r="AQ54" s="111">
        <v>67</v>
      </c>
      <c r="AR54" s="113">
        <v>81</v>
      </c>
      <c r="AS54" s="114">
        <v>66</v>
      </c>
      <c r="AT54" s="115">
        <v>81</v>
      </c>
      <c r="AU54" s="115">
        <v>1</v>
      </c>
      <c r="AV54" s="116">
        <v>0</v>
      </c>
      <c r="AW54" s="110">
        <v>0</v>
      </c>
      <c r="AX54" s="112">
        <v>0</v>
      </c>
      <c r="AY54" s="118">
        <v>-30</v>
      </c>
    </row>
    <row r="55" spans="1:51" x14ac:dyDescent="0.15">
      <c r="A55">
        <v>9</v>
      </c>
      <c r="B55">
        <v>223</v>
      </c>
      <c r="C55" s="152" t="s">
        <v>82</v>
      </c>
      <c r="D55" s="24"/>
      <c r="E55" s="149">
        <v>493.21</v>
      </c>
      <c r="F55" s="150">
        <v>23480</v>
      </c>
      <c r="G55" s="103">
        <v>58728</v>
      </c>
      <c r="H55" s="103">
        <v>28297</v>
      </c>
      <c r="I55" s="103">
        <v>30431</v>
      </c>
      <c r="J55" s="104">
        <v>-134</v>
      </c>
      <c r="K55" s="105">
        <v>-78</v>
      </c>
      <c r="L55" s="106">
        <v>-56</v>
      </c>
      <c r="M55" s="104">
        <v>-71</v>
      </c>
      <c r="N55" s="105">
        <v>-42</v>
      </c>
      <c r="O55" s="151">
        <v>-29</v>
      </c>
      <c r="P55" s="104">
        <v>23</v>
      </c>
      <c r="Q55" s="105">
        <v>9</v>
      </c>
      <c r="R55" s="106">
        <v>14</v>
      </c>
      <c r="S55" s="107">
        <v>8</v>
      </c>
      <c r="T55" s="108">
        <v>14</v>
      </c>
      <c r="U55" s="108">
        <v>1</v>
      </c>
      <c r="V55" s="109">
        <v>0</v>
      </c>
      <c r="W55" s="104">
        <v>94</v>
      </c>
      <c r="X55" s="105">
        <v>51</v>
      </c>
      <c r="Y55" s="106">
        <v>43</v>
      </c>
      <c r="Z55" s="107">
        <v>51</v>
      </c>
      <c r="AA55" s="108">
        <v>43</v>
      </c>
      <c r="AB55" s="108">
        <v>0</v>
      </c>
      <c r="AC55" s="109">
        <v>0</v>
      </c>
      <c r="AD55" s="110">
        <v>-63</v>
      </c>
      <c r="AE55" s="111">
        <v>-36</v>
      </c>
      <c r="AF55" s="112">
        <v>-27</v>
      </c>
      <c r="AG55" s="110">
        <v>327</v>
      </c>
      <c r="AH55" s="111">
        <v>179</v>
      </c>
      <c r="AI55" s="113">
        <v>148</v>
      </c>
      <c r="AJ55" s="114">
        <v>140</v>
      </c>
      <c r="AK55" s="115">
        <v>129</v>
      </c>
      <c r="AL55" s="115">
        <v>39</v>
      </c>
      <c r="AM55" s="116">
        <v>18</v>
      </c>
      <c r="AN55" s="110">
        <v>0</v>
      </c>
      <c r="AO55" s="112">
        <v>1</v>
      </c>
      <c r="AP55" s="117">
        <v>390</v>
      </c>
      <c r="AQ55" s="111">
        <v>215</v>
      </c>
      <c r="AR55" s="113">
        <v>175</v>
      </c>
      <c r="AS55" s="114">
        <v>194</v>
      </c>
      <c r="AT55" s="115">
        <v>166</v>
      </c>
      <c r="AU55" s="115">
        <v>20</v>
      </c>
      <c r="AV55" s="116">
        <v>8</v>
      </c>
      <c r="AW55" s="110">
        <v>1</v>
      </c>
      <c r="AX55" s="112">
        <v>1</v>
      </c>
      <c r="AY55" s="118">
        <v>46</v>
      </c>
    </row>
    <row r="56" spans="1:51" x14ac:dyDescent="0.15">
      <c r="A56">
        <v>10</v>
      </c>
      <c r="B56">
        <v>224</v>
      </c>
      <c r="C56" s="152" t="s">
        <v>83</v>
      </c>
      <c r="D56" s="24"/>
      <c r="E56" s="149">
        <v>229.01</v>
      </c>
      <c r="F56" s="150">
        <v>17306</v>
      </c>
      <c r="G56" s="103">
        <v>41792</v>
      </c>
      <c r="H56" s="103">
        <v>19960</v>
      </c>
      <c r="I56" s="103">
        <v>21832</v>
      </c>
      <c r="J56" s="104">
        <v>-118</v>
      </c>
      <c r="K56" s="105">
        <v>-50</v>
      </c>
      <c r="L56" s="106">
        <v>-68</v>
      </c>
      <c r="M56" s="104">
        <v>-48</v>
      </c>
      <c r="N56" s="105">
        <v>-30</v>
      </c>
      <c r="O56" s="151">
        <v>-18</v>
      </c>
      <c r="P56" s="104">
        <v>10</v>
      </c>
      <c r="Q56" s="105">
        <v>3</v>
      </c>
      <c r="R56" s="106">
        <v>7</v>
      </c>
      <c r="S56" s="107">
        <v>3</v>
      </c>
      <c r="T56" s="108">
        <v>7</v>
      </c>
      <c r="U56" s="108">
        <v>0</v>
      </c>
      <c r="V56" s="109">
        <v>0</v>
      </c>
      <c r="W56" s="104">
        <v>58</v>
      </c>
      <c r="X56" s="105">
        <v>33</v>
      </c>
      <c r="Y56" s="106">
        <v>25</v>
      </c>
      <c r="Z56" s="107">
        <v>33</v>
      </c>
      <c r="AA56" s="108">
        <v>25</v>
      </c>
      <c r="AB56" s="108">
        <v>0</v>
      </c>
      <c r="AC56" s="109">
        <v>0</v>
      </c>
      <c r="AD56" s="110">
        <v>-70</v>
      </c>
      <c r="AE56" s="111">
        <v>-20</v>
      </c>
      <c r="AF56" s="112">
        <v>-50</v>
      </c>
      <c r="AG56" s="110">
        <v>220</v>
      </c>
      <c r="AH56" s="111">
        <v>125</v>
      </c>
      <c r="AI56" s="113">
        <v>95</v>
      </c>
      <c r="AJ56" s="114">
        <v>104</v>
      </c>
      <c r="AK56" s="115">
        <v>76</v>
      </c>
      <c r="AL56" s="115">
        <v>20</v>
      </c>
      <c r="AM56" s="116">
        <v>18</v>
      </c>
      <c r="AN56" s="110">
        <v>1</v>
      </c>
      <c r="AO56" s="112">
        <v>1</v>
      </c>
      <c r="AP56" s="117">
        <v>290</v>
      </c>
      <c r="AQ56" s="111">
        <v>145</v>
      </c>
      <c r="AR56" s="113">
        <v>145</v>
      </c>
      <c r="AS56" s="114">
        <v>131</v>
      </c>
      <c r="AT56" s="115">
        <v>131</v>
      </c>
      <c r="AU56" s="115">
        <v>13</v>
      </c>
      <c r="AV56" s="116">
        <v>14</v>
      </c>
      <c r="AW56" s="110">
        <v>1</v>
      </c>
      <c r="AX56" s="112">
        <v>0</v>
      </c>
      <c r="AY56" s="118">
        <v>25</v>
      </c>
    </row>
    <row r="57" spans="1:51" x14ac:dyDescent="0.15">
      <c r="A57">
        <v>8</v>
      </c>
      <c r="B57">
        <v>225</v>
      </c>
      <c r="C57" s="152" t="s">
        <v>84</v>
      </c>
      <c r="D57" s="24"/>
      <c r="E57" s="149">
        <v>403.06</v>
      </c>
      <c r="F57" s="150">
        <v>11359</v>
      </c>
      <c r="G57" s="103">
        <v>27179</v>
      </c>
      <c r="H57" s="103">
        <v>13070</v>
      </c>
      <c r="I57" s="103">
        <v>14109</v>
      </c>
      <c r="J57" s="104">
        <v>-104</v>
      </c>
      <c r="K57" s="105">
        <v>-38</v>
      </c>
      <c r="L57" s="106">
        <v>-66</v>
      </c>
      <c r="M57" s="104">
        <v>-22</v>
      </c>
      <c r="N57" s="105">
        <v>-16</v>
      </c>
      <c r="O57" s="151">
        <v>-6</v>
      </c>
      <c r="P57" s="104">
        <v>11</v>
      </c>
      <c r="Q57" s="105">
        <v>6</v>
      </c>
      <c r="R57" s="106">
        <v>5</v>
      </c>
      <c r="S57" s="107">
        <v>6</v>
      </c>
      <c r="T57" s="108">
        <v>5</v>
      </c>
      <c r="U57" s="108">
        <v>0</v>
      </c>
      <c r="V57" s="109">
        <v>0</v>
      </c>
      <c r="W57" s="104">
        <v>33</v>
      </c>
      <c r="X57" s="105">
        <v>22</v>
      </c>
      <c r="Y57" s="106">
        <v>11</v>
      </c>
      <c r="Z57" s="107">
        <v>22</v>
      </c>
      <c r="AA57" s="108">
        <v>11</v>
      </c>
      <c r="AB57" s="108">
        <v>0</v>
      </c>
      <c r="AC57" s="109">
        <v>0</v>
      </c>
      <c r="AD57" s="110">
        <v>-82</v>
      </c>
      <c r="AE57" s="111">
        <v>-22</v>
      </c>
      <c r="AF57" s="112">
        <v>-60</v>
      </c>
      <c r="AG57" s="110">
        <v>136</v>
      </c>
      <c r="AH57" s="111">
        <v>83</v>
      </c>
      <c r="AI57" s="113">
        <v>53</v>
      </c>
      <c r="AJ57" s="114">
        <v>67</v>
      </c>
      <c r="AK57" s="115">
        <v>49</v>
      </c>
      <c r="AL57" s="115">
        <v>16</v>
      </c>
      <c r="AM57" s="116">
        <v>3</v>
      </c>
      <c r="AN57" s="110">
        <v>0</v>
      </c>
      <c r="AO57" s="112">
        <v>1</v>
      </c>
      <c r="AP57" s="117">
        <v>218</v>
      </c>
      <c r="AQ57" s="111">
        <v>105</v>
      </c>
      <c r="AR57" s="113">
        <v>113</v>
      </c>
      <c r="AS57" s="114">
        <v>104</v>
      </c>
      <c r="AT57" s="115">
        <v>112</v>
      </c>
      <c r="AU57" s="115">
        <v>1</v>
      </c>
      <c r="AV57" s="116">
        <v>1</v>
      </c>
      <c r="AW57" s="110">
        <v>0</v>
      </c>
      <c r="AX57" s="112">
        <v>0</v>
      </c>
      <c r="AY57" s="118">
        <v>39</v>
      </c>
    </row>
    <row r="58" spans="1:51" x14ac:dyDescent="0.15">
      <c r="A58">
        <v>10</v>
      </c>
      <c r="B58">
        <v>226</v>
      </c>
      <c r="C58" s="152" t="s">
        <v>85</v>
      </c>
      <c r="D58" s="24"/>
      <c r="E58" s="149">
        <v>184.24</v>
      </c>
      <c r="F58" s="150">
        <v>17838</v>
      </c>
      <c r="G58" s="102">
        <v>40473</v>
      </c>
      <c r="H58" s="102">
        <v>19129</v>
      </c>
      <c r="I58" s="103">
        <v>21344</v>
      </c>
      <c r="J58" s="104">
        <v>-187</v>
      </c>
      <c r="K58" s="105">
        <v>-74</v>
      </c>
      <c r="L58" s="106">
        <v>-113</v>
      </c>
      <c r="M58" s="104">
        <v>-51</v>
      </c>
      <c r="N58" s="105">
        <v>-26</v>
      </c>
      <c r="O58" s="151">
        <v>-25</v>
      </c>
      <c r="P58" s="104">
        <v>17</v>
      </c>
      <c r="Q58" s="105">
        <v>7</v>
      </c>
      <c r="R58" s="106">
        <v>10</v>
      </c>
      <c r="S58" s="107">
        <v>7</v>
      </c>
      <c r="T58" s="108">
        <v>10</v>
      </c>
      <c r="U58" s="108">
        <v>0</v>
      </c>
      <c r="V58" s="109">
        <v>0</v>
      </c>
      <c r="W58" s="104">
        <v>68</v>
      </c>
      <c r="X58" s="105">
        <v>33</v>
      </c>
      <c r="Y58" s="106">
        <v>35</v>
      </c>
      <c r="Z58" s="107">
        <v>33</v>
      </c>
      <c r="AA58" s="108">
        <v>35</v>
      </c>
      <c r="AB58" s="108">
        <v>0</v>
      </c>
      <c r="AC58" s="109">
        <v>0</v>
      </c>
      <c r="AD58" s="110">
        <v>-136</v>
      </c>
      <c r="AE58" s="111">
        <v>-48</v>
      </c>
      <c r="AF58" s="112">
        <v>-88</v>
      </c>
      <c r="AG58" s="110">
        <v>188</v>
      </c>
      <c r="AH58" s="111">
        <v>101</v>
      </c>
      <c r="AI58" s="113">
        <v>87</v>
      </c>
      <c r="AJ58" s="114">
        <v>76</v>
      </c>
      <c r="AK58" s="115">
        <v>73</v>
      </c>
      <c r="AL58" s="115">
        <v>24</v>
      </c>
      <c r="AM58" s="116">
        <v>13</v>
      </c>
      <c r="AN58" s="110">
        <v>1</v>
      </c>
      <c r="AO58" s="112">
        <v>1</v>
      </c>
      <c r="AP58" s="117">
        <v>324</v>
      </c>
      <c r="AQ58" s="111">
        <v>149</v>
      </c>
      <c r="AR58" s="113">
        <v>175</v>
      </c>
      <c r="AS58" s="114">
        <v>121</v>
      </c>
      <c r="AT58" s="115">
        <v>140</v>
      </c>
      <c r="AU58" s="115">
        <v>28</v>
      </c>
      <c r="AV58" s="116">
        <v>34</v>
      </c>
      <c r="AW58" s="110">
        <v>0</v>
      </c>
      <c r="AX58" s="112">
        <v>1</v>
      </c>
      <c r="AY58" s="118">
        <v>-21</v>
      </c>
    </row>
    <row r="59" spans="1:51" s="154" customFormat="1" x14ac:dyDescent="0.15">
      <c r="A59">
        <v>7</v>
      </c>
      <c r="B59">
        <v>227</v>
      </c>
      <c r="C59" s="152" t="s">
        <v>86</v>
      </c>
      <c r="D59" s="24"/>
      <c r="E59" s="149">
        <v>658.54</v>
      </c>
      <c r="F59" s="150">
        <v>12833</v>
      </c>
      <c r="G59" s="103">
        <v>32307</v>
      </c>
      <c r="H59" s="103">
        <v>15478</v>
      </c>
      <c r="I59" s="103">
        <v>16829</v>
      </c>
      <c r="J59" s="104">
        <v>-181</v>
      </c>
      <c r="K59" s="105">
        <v>-81</v>
      </c>
      <c r="L59" s="106">
        <v>-100</v>
      </c>
      <c r="M59" s="104">
        <v>-48</v>
      </c>
      <c r="N59" s="105">
        <v>-21</v>
      </c>
      <c r="O59" s="151">
        <v>-27</v>
      </c>
      <c r="P59" s="104">
        <v>10</v>
      </c>
      <c r="Q59" s="105">
        <v>6</v>
      </c>
      <c r="R59" s="106">
        <v>4</v>
      </c>
      <c r="S59" s="107">
        <v>6</v>
      </c>
      <c r="T59" s="108">
        <v>4</v>
      </c>
      <c r="U59" s="108">
        <v>0</v>
      </c>
      <c r="V59" s="109">
        <v>0</v>
      </c>
      <c r="W59" s="104">
        <v>58</v>
      </c>
      <c r="X59" s="105">
        <v>27</v>
      </c>
      <c r="Y59" s="106">
        <v>31</v>
      </c>
      <c r="Z59" s="107">
        <v>27</v>
      </c>
      <c r="AA59" s="108">
        <v>31</v>
      </c>
      <c r="AB59" s="108">
        <v>0</v>
      </c>
      <c r="AC59" s="109">
        <v>0</v>
      </c>
      <c r="AD59" s="104">
        <v>-133</v>
      </c>
      <c r="AE59" s="105">
        <v>-60</v>
      </c>
      <c r="AF59" s="106">
        <v>-73</v>
      </c>
      <c r="AG59" s="104">
        <v>96</v>
      </c>
      <c r="AH59" s="105">
        <v>58</v>
      </c>
      <c r="AI59" s="151">
        <v>38</v>
      </c>
      <c r="AJ59" s="107">
        <v>54</v>
      </c>
      <c r="AK59" s="108">
        <v>36</v>
      </c>
      <c r="AL59" s="108">
        <v>3</v>
      </c>
      <c r="AM59" s="109">
        <v>1</v>
      </c>
      <c r="AN59" s="104">
        <v>1</v>
      </c>
      <c r="AO59" s="106">
        <v>1</v>
      </c>
      <c r="AP59" s="118">
        <v>229</v>
      </c>
      <c r="AQ59" s="105">
        <v>118</v>
      </c>
      <c r="AR59" s="151">
        <v>111</v>
      </c>
      <c r="AS59" s="107">
        <v>117</v>
      </c>
      <c r="AT59" s="108">
        <v>106</v>
      </c>
      <c r="AU59" s="108">
        <v>1</v>
      </c>
      <c r="AV59" s="109">
        <v>5</v>
      </c>
      <c r="AW59" s="104">
        <v>0</v>
      </c>
      <c r="AX59" s="106">
        <v>0</v>
      </c>
      <c r="AY59" s="118">
        <v>-2</v>
      </c>
    </row>
    <row r="60" spans="1:51" x14ac:dyDescent="0.15">
      <c r="A60">
        <v>5</v>
      </c>
      <c r="B60" s="2">
        <v>228</v>
      </c>
      <c r="C60" s="152" t="s">
        <v>87</v>
      </c>
      <c r="D60" s="155"/>
      <c r="E60" s="149">
        <v>157.55000000000001</v>
      </c>
      <c r="F60" s="150">
        <v>17469</v>
      </c>
      <c r="G60" s="103">
        <v>39867</v>
      </c>
      <c r="H60" s="103">
        <v>19680</v>
      </c>
      <c r="I60" s="103">
        <v>20187</v>
      </c>
      <c r="J60" s="104">
        <v>-215</v>
      </c>
      <c r="K60" s="105">
        <v>-106</v>
      </c>
      <c r="L60" s="106">
        <v>-109</v>
      </c>
      <c r="M60" s="104">
        <v>-22</v>
      </c>
      <c r="N60" s="105">
        <v>-14</v>
      </c>
      <c r="O60" s="151">
        <v>-8</v>
      </c>
      <c r="P60" s="104">
        <v>19</v>
      </c>
      <c r="Q60" s="105">
        <v>9</v>
      </c>
      <c r="R60" s="106">
        <v>10</v>
      </c>
      <c r="S60" s="107">
        <v>9</v>
      </c>
      <c r="T60" s="108">
        <v>8</v>
      </c>
      <c r="U60" s="108">
        <v>0</v>
      </c>
      <c r="V60" s="109">
        <v>2</v>
      </c>
      <c r="W60" s="104">
        <v>41</v>
      </c>
      <c r="X60" s="105">
        <v>23</v>
      </c>
      <c r="Y60" s="106">
        <v>18</v>
      </c>
      <c r="Z60" s="107">
        <v>23</v>
      </c>
      <c r="AA60" s="108">
        <v>18</v>
      </c>
      <c r="AB60" s="108">
        <v>0</v>
      </c>
      <c r="AC60" s="109">
        <v>0</v>
      </c>
      <c r="AD60" s="104">
        <v>-193</v>
      </c>
      <c r="AE60" s="105">
        <v>-92</v>
      </c>
      <c r="AF60" s="106">
        <v>-101</v>
      </c>
      <c r="AG60" s="104">
        <v>282</v>
      </c>
      <c r="AH60" s="105">
        <v>155</v>
      </c>
      <c r="AI60" s="151">
        <v>127</v>
      </c>
      <c r="AJ60" s="107">
        <v>103</v>
      </c>
      <c r="AK60" s="108">
        <v>91</v>
      </c>
      <c r="AL60" s="108">
        <v>51</v>
      </c>
      <c r="AM60" s="109">
        <v>36</v>
      </c>
      <c r="AN60" s="104">
        <v>1</v>
      </c>
      <c r="AO60" s="106">
        <v>0</v>
      </c>
      <c r="AP60" s="118">
        <v>475</v>
      </c>
      <c r="AQ60" s="105">
        <v>247</v>
      </c>
      <c r="AR60" s="151">
        <v>228</v>
      </c>
      <c r="AS60" s="107">
        <v>178</v>
      </c>
      <c r="AT60" s="108">
        <v>184</v>
      </c>
      <c r="AU60" s="108">
        <v>60</v>
      </c>
      <c r="AV60" s="109">
        <v>42</v>
      </c>
      <c r="AW60" s="104">
        <v>9</v>
      </c>
      <c r="AX60" s="106">
        <v>2</v>
      </c>
      <c r="AY60" s="118">
        <v>-53</v>
      </c>
    </row>
    <row r="61" spans="1:51" s="157" customFormat="1" x14ac:dyDescent="0.15">
      <c r="A61">
        <v>7</v>
      </c>
      <c r="B61">
        <v>229</v>
      </c>
      <c r="C61" s="156" t="s">
        <v>88</v>
      </c>
      <c r="D61" s="24" t="s">
        <v>51</v>
      </c>
      <c r="E61" s="149">
        <v>210.87</v>
      </c>
      <c r="F61" s="150">
        <v>28218</v>
      </c>
      <c r="G61" s="103">
        <v>71449</v>
      </c>
      <c r="H61" s="103">
        <v>34660</v>
      </c>
      <c r="I61" s="103">
        <v>36789</v>
      </c>
      <c r="J61" s="104">
        <v>-225</v>
      </c>
      <c r="K61" s="105">
        <v>-110</v>
      </c>
      <c r="L61" s="106">
        <v>-115</v>
      </c>
      <c r="M61" s="104">
        <v>-56</v>
      </c>
      <c r="N61" s="105">
        <v>-27</v>
      </c>
      <c r="O61" s="151">
        <v>-29</v>
      </c>
      <c r="P61" s="104">
        <v>33</v>
      </c>
      <c r="Q61" s="105">
        <v>14</v>
      </c>
      <c r="R61" s="106">
        <v>19</v>
      </c>
      <c r="S61" s="107">
        <v>14</v>
      </c>
      <c r="T61" s="108">
        <v>19</v>
      </c>
      <c r="U61" s="108">
        <v>0</v>
      </c>
      <c r="V61" s="109">
        <v>0</v>
      </c>
      <c r="W61" s="104">
        <v>89</v>
      </c>
      <c r="X61" s="105">
        <v>41</v>
      </c>
      <c r="Y61" s="106">
        <v>48</v>
      </c>
      <c r="Z61" s="107">
        <v>41</v>
      </c>
      <c r="AA61" s="108">
        <v>48</v>
      </c>
      <c r="AB61" s="108">
        <v>0</v>
      </c>
      <c r="AC61" s="109">
        <v>0</v>
      </c>
      <c r="AD61" s="104">
        <v>-169</v>
      </c>
      <c r="AE61" s="105">
        <v>-83</v>
      </c>
      <c r="AF61" s="106">
        <v>-86</v>
      </c>
      <c r="AG61" s="104">
        <v>301</v>
      </c>
      <c r="AH61" s="105">
        <v>151</v>
      </c>
      <c r="AI61" s="151">
        <v>150</v>
      </c>
      <c r="AJ61" s="107">
        <v>136</v>
      </c>
      <c r="AK61" s="108">
        <v>139</v>
      </c>
      <c r="AL61" s="108">
        <v>15</v>
      </c>
      <c r="AM61" s="109">
        <v>11</v>
      </c>
      <c r="AN61" s="104">
        <v>0</v>
      </c>
      <c r="AO61" s="106">
        <v>0</v>
      </c>
      <c r="AP61" s="118">
        <v>470</v>
      </c>
      <c r="AQ61" s="105">
        <v>234</v>
      </c>
      <c r="AR61" s="151">
        <v>236</v>
      </c>
      <c r="AS61" s="107">
        <v>210</v>
      </c>
      <c r="AT61" s="108">
        <v>200</v>
      </c>
      <c r="AU61" s="108">
        <v>21</v>
      </c>
      <c r="AV61" s="109">
        <v>34</v>
      </c>
      <c r="AW61" s="104">
        <v>3</v>
      </c>
      <c r="AX61" s="106">
        <v>2</v>
      </c>
      <c r="AY61" s="118">
        <v>-7</v>
      </c>
    </row>
    <row r="62" spans="1:51" x14ac:dyDescent="0.15">
      <c r="A62" s="157"/>
      <c r="B62" s="157"/>
      <c r="C62" s="158" t="s">
        <v>89</v>
      </c>
      <c r="D62" s="78"/>
      <c r="E62" s="159">
        <v>90.33</v>
      </c>
      <c r="F62" s="80">
        <v>10948</v>
      </c>
      <c r="G62" s="82">
        <v>28008</v>
      </c>
      <c r="H62" s="82">
        <v>13095</v>
      </c>
      <c r="I62" s="82">
        <v>14913</v>
      </c>
      <c r="J62" s="121">
        <v>-132</v>
      </c>
      <c r="K62" s="84">
        <v>-65</v>
      </c>
      <c r="L62" s="85">
        <v>-67</v>
      </c>
      <c r="M62" s="121">
        <v>-15</v>
      </c>
      <c r="N62" s="84">
        <v>-7</v>
      </c>
      <c r="O62" s="160">
        <v>-8</v>
      </c>
      <c r="P62" s="121">
        <v>7</v>
      </c>
      <c r="Q62" s="84">
        <v>4</v>
      </c>
      <c r="R62" s="85">
        <v>3</v>
      </c>
      <c r="S62" s="121">
        <v>4</v>
      </c>
      <c r="T62" s="84">
        <v>3</v>
      </c>
      <c r="U62" s="84">
        <v>0</v>
      </c>
      <c r="V62" s="85">
        <v>0</v>
      </c>
      <c r="W62" s="121">
        <v>22</v>
      </c>
      <c r="X62" s="84">
        <v>11</v>
      </c>
      <c r="Y62" s="85">
        <v>11</v>
      </c>
      <c r="Z62" s="121">
        <v>11</v>
      </c>
      <c r="AA62" s="84">
        <v>11</v>
      </c>
      <c r="AB62" s="84">
        <v>0</v>
      </c>
      <c r="AC62" s="85">
        <v>0</v>
      </c>
      <c r="AD62" s="121">
        <v>-117</v>
      </c>
      <c r="AE62" s="84">
        <v>-58</v>
      </c>
      <c r="AF62" s="85">
        <v>-59</v>
      </c>
      <c r="AG62" s="121">
        <v>55</v>
      </c>
      <c r="AH62" s="84">
        <v>28</v>
      </c>
      <c r="AI62" s="160">
        <v>27</v>
      </c>
      <c r="AJ62" s="121">
        <v>26</v>
      </c>
      <c r="AK62" s="84">
        <v>26</v>
      </c>
      <c r="AL62" s="84">
        <v>2</v>
      </c>
      <c r="AM62" s="85">
        <v>1</v>
      </c>
      <c r="AN62" s="121">
        <v>0</v>
      </c>
      <c r="AO62" s="85">
        <v>0</v>
      </c>
      <c r="AP62" s="98">
        <v>172</v>
      </c>
      <c r="AQ62" s="84">
        <v>86</v>
      </c>
      <c r="AR62" s="160">
        <v>86</v>
      </c>
      <c r="AS62" s="121">
        <v>84</v>
      </c>
      <c r="AT62" s="84">
        <v>82</v>
      </c>
      <c r="AU62" s="84">
        <v>2</v>
      </c>
      <c r="AV62" s="85">
        <v>4</v>
      </c>
      <c r="AW62" s="121">
        <v>0</v>
      </c>
      <c r="AX62" s="85">
        <v>0</v>
      </c>
      <c r="AY62" s="98">
        <v>-7</v>
      </c>
    </row>
    <row r="63" spans="1:51" s="157" customFormat="1" x14ac:dyDescent="0.15">
      <c r="A63">
        <v>3</v>
      </c>
      <c r="B63">
        <v>301</v>
      </c>
      <c r="C63" s="152" t="s">
        <v>90</v>
      </c>
      <c r="D63" s="24"/>
      <c r="E63" s="149">
        <v>90.33</v>
      </c>
      <c r="F63" s="150">
        <v>10948</v>
      </c>
      <c r="G63" s="103">
        <v>28008</v>
      </c>
      <c r="H63" s="103">
        <v>13095</v>
      </c>
      <c r="I63" s="103">
        <v>14913</v>
      </c>
      <c r="J63" s="104">
        <v>-132</v>
      </c>
      <c r="K63" s="105">
        <v>-65</v>
      </c>
      <c r="L63" s="106">
        <v>-67</v>
      </c>
      <c r="M63" s="104">
        <v>-15</v>
      </c>
      <c r="N63" s="105">
        <v>-7</v>
      </c>
      <c r="O63" s="151">
        <v>-8</v>
      </c>
      <c r="P63" s="104">
        <v>7</v>
      </c>
      <c r="Q63" s="105">
        <v>4</v>
      </c>
      <c r="R63" s="106">
        <v>3</v>
      </c>
      <c r="S63" s="107">
        <v>4</v>
      </c>
      <c r="T63" s="108">
        <v>3</v>
      </c>
      <c r="U63" s="108">
        <v>0</v>
      </c>
      <c r="V63" s="109">
        <v>0</v>
      </c>
      <c r="W63" s="104">
        <v>22</v>
      </c>
      <c r="X63" s="105">
        <v>11</v>
      </c>
      <c r="Y63" s="106">
        <v>11</v>
      </c>
      <c r="Z63" s="107">
        <v>11</v>
      </c>
      <c r="AA63" s="108">
        <v>11</v>
      </c>
      <c r="AB63" s="108">
        <v>0</v>
      </c>
      <c r="AC63" s="109">
        <v>0</v>
      </c>
      <c r="AD63" s="104">
        <v>-117</v>
      </c>
      <c r="AE63" s="105">
        <v>-58</v>
      </c>
      <c r="AF63" s="106">
        <v>-59</v>
      </c>
      <c r="AG63" s="104">
        <v>55</v>
      </c>
      <c r="AH63" s="105">
        <v>28</v>
      </c>
      <c r="AI63" s="151">
        <v>27</v>
      </c>
      <c r="AJ63" s="107">
        <v>26</v>
      </c>
      <c r="AK63" s="108">
        <v>26</v>
      </c>
      <c r="AL63" s="108">
        <v>2</v>
      </c>
      <c r="AM63" s="109">
        <v>1</v>
      </c>
      <c r="AN63" s="104">
        <v>0</v>
      </c>
      <c r="AO63" s="106">
        <v>0</v>
      </c>
      <c r="AP63" s="118">
        <v>172</v>
      </c>
      <c r="AQ63" s="105">
        <v>86</v>
      </c>
      <c r="AR63" s="151">
        <v>86</v>
      </c>
      <c r="AS63" s="107">
        <v>84</v>
      </c>
      <c r="AT63" s="108">
        <v>82</v>
      </c>
      <c r="AU63" s="108">
        <v>2</v>
      </c>
      <c r="AV63" s="109">
        <v>4</v>
      </c>
      <c r="AW63" s="104">
        <v>0</v>
      </c>
      <c r="AX63" s="106">
        <v>0</v>
      </c>
      <c r="AY63" s="118">
        <v>-7</v>
      </c>
    </row>
    <row r="64" spans="1:51" x14ac:dyDescent="0.15">
      <c r="A64" s="157"/>
      <c r="B64" s="157"/>
      <c r="C64" s="158" t="s">
        <v>91</v>
      </c>
      <c r="D64" s="78"/>
      <c r="E64" s="159">
        <v>185.19</v>
      </c>
      <c r="F64" s="80">
        <v>6569</v>
      </c>
      <c r="G64" s="134">
        <v>17895</v>
      </c>
      <c r="H64" s="134">
        <v>8624</v>
      </c>
      <c r="I64" s="134">
        <v>9271</v>
      </c>
      <c r="J64" s="121">
        <v>-31</v>
      </c>
      <c r="K64" s="84">
        <v>-24</v>
      </c>
      <c r="L64" s="85">
        <v>-7</v>
      </c>
      <c r="M64" s="121">
        <v>-20</v>
      </c>
      <c r="N64" s="84">
        <v>-11</v>
      </c>
      <c r="O64" s="160">
        <v>-9</v>
      </c>
      <c r="P64" s="121">
        <v>6</v>
      </c>
      <c r="Q64" s="84">
        <v>3</v>
      </c>
      <c r="R64" s="85">
        <v>3</v>
      </c>
      <c r="S64" s="121">
        <v>3</v>
      </c>
      <c r="T64" s="84">
        <v>3</v>
      </c>
      <c r="U64" s="84">
        <v>0</v>
      </c>
      <c r="V64" s="85">
        <v>0</v>
      </c>
      <c r="W64" s="121">
        <v>26</v>
      </c>
      <c r="X64" s="84">
        <v>14</v>
      </c>
      <c r="Y64" s="85">
        <v>12</v>
      </c>
      <c r="Z64" s="121">
        <v>14</v>
      </c>
      <c r="AA64" s="84">
        <v>12</v>
      </c>
      <c r="AB64" s="84">
        <v>0</v>
      </c>
      <c r="AC64" s="85">
        <v>0</v>
      </c>
      <c r="AD64" s="121">
        <v>-11</v>
      </c>
      <c r="AE64" s="84">
        <v>-13</v>
      </c>
      <c r="AF64" s="85">
        <v>2</v>
      </c>
      <c r="AG64" s="121">
        <v>86</v>
      </c>
      <c r="AH64" s="84">
        <v>46</v>
      </c>
      <c r="AI64" s="160">
        <v>40</v>
      </c>
      <c r="AJ64" s="121">
        <v>29</v>
      </c>
      <c r="AK64" s="84">
        <v>31</v>
      </c>
      <c r="AL64" s="84">
        <v>17</v>
      </c>
      <c r="AM64" s="85">
        <v>9</v>
      </c>
      <c r="AN64" s="121">
        <v>0</v>
      </c>
      <c r="AO64" s="85">
        <v>0</v>
      </c>
      <c r="AP64" s="98">
        <v>97</v>
      </c>
      <c r="AQ64" s="84">
        <v>59</v>
      </c>
      <c r="AR64" s="160">
        <v>38</v>
      </c>
      <c r="AS64" s="121">
        <v>56</v>
      </c>
      <c r="AT64" s="84">
        <v>37</v>
      </c>
      <c r="AU64" s="84">
        <v>3</v>
      </c>
      <c r="AV64" s="85">
        <v>1</v>
      </c>
      <c r="AW64" s="121">
        <v>0</v>
      </c>
      <c r="AX64" s="85">
        <v>0</v>
      </c>
      <c r="AY64" s="98">
        <v>22</v>
      </c>
    </row>
    <row r="65" spans="1:51" s="157" customFormat="1" x14ac:dyDescent="0.15">
      <c r="A65">
        <v>5</v>
      </c>
      <c r="B65">
        <v>365</v>
      </c>
      <c r="C65" s="152" t="s">
        <v>92</v>
      </c>
      <c r="D65" s="24"/>
      <c r="E65" s="149">
        <v>185.19</v>
      </c>
      <c r="F65" s="150">
        <v>6569</v>
      </c>
      <c r="G65" s="103">
        <v>17895</v>
      </c>
      <c r="H65" s="103">
        <v>8624</v>
      </c>
      <c r="I65" s="103">
        <v>9271</v>
      </c>
      <c r="J65" s="104">
        <v>-31</v>
      </c>
      <c r="K65" s="105">
        <v>-24</v>
      </c>
      <c r="L65" s="106">
        <v>-7</v>
      </c>
      <c r="M65" s="104">
        <v>-20</v>
      </c>
      <c r="N65" s="105">
        <v>-11</v>
      </c>
      <c r="O65" s="151">
        <v>-9</v>
      </c>
      <c r="P65" s="104">
        <v>6</v>
      </c>
      <c r="Q65" s="105">
        <v>3</v>
      </c>
      <c r="R65" s="106">
        <v>3</v>
      </c>
      <c r="S65" s="107">
        <v>3</v>
      </c>
      <c r="T65" s="108">
        <v>3</v>
      </c>
      <c r="U65" s="108">
        <v>0</v>
      </c>
      <c r="V65" s="109">
        <v>0</v>
      </c>
      <c r="W65" s="104">
        <v>26</v>
      </c>
      <c r="X65" s="105">
        <v>14</v>
      </c>
      <c r="Y65" s="106">
        <v>12</v>
      </c>
      <c r="Z65" s="107">
        <v>14</v>
      </c>
      <c r="AA65" s="108">
        <v>12</v>
      </c>
      <c r="AB65" s="108">
        <v>0</v>
      </c>
      <c r="AC65" s="109">
        <v>0</v>
      </c>
      <c r="AD65" s="104">
        <v>-11</v>
      </c>
      <c r="AE65" s="105">
        <v>-13</v>
      </c>
      <c r="AF65" s="106">
        <v>2</v>
      </c>
      <c r="AG65" s="104">
        <v>86</v>
      </c>
      <c r="AH65" s="105">
        <v>46</v>
      </c>
      <c r="AI65" s="151">
        <v>40</v>
      </c>
      <c r="AJ65" s="107">
        <v>29</v>
      </c>
      <c r="AK65" s="108">
        <v>31</v>
      </c>
      <c r="AL65" s="108">
        <v>17</v>
      </c>
      <c r="AM65" s="109">
        <v>9</v>
      </c>
      <c r="AN65" s="104">
        <v>0</v>
      </c>
      <c r="AO65" s="106">
        <v>0</v>
      </c>
      <c r="AP65" s="118">
        <v>97</v>
      </c>
      <c r="AQ65" s="105">
        <v>59</v>
      </c>
      <c r="AR65" s="151">
        <v>38</v>
      </c>
      <c r="AS65" s="107">
        <v>56</v>
      </c>
      <c r="AT65" s="108">
        <v>37</v>
      </c>
      <c r="AU65" s="108">
        <v>3</v>
      </c>
      <c r="AV65" s="109">
        <v>1</v>
      </c>
      <c r="AW65" s="104">
        <v>0</v>
      </c>
      <c r="AX65" s="106">
        <v>0</v>
      </c>
      <c r="AY65" s="118">
        <v>22</v>
      </c>
    </row>
    <row r="66" spans="1:51" x14ac:dyDescent="0.15">
      <c r="A66" s="157"/>
      <c r="B66" s="157"/>
      <c r="C66" s="120" t="s">
        <v>93</v>
      </c>
      <c r="D66" s="78"/>
      <c r="E66" s="159">
        <v>44.05</v>
      </c>
      <c r="F66" s="80">
        <v>26238</v>
      </c>
      <c r="G66" s="82">
        <v>63758</v>
      </c>
      <c r="H66" s="82">
        <v>31096</v>
      </c>
      <c r="I66" s="82">
        <v>32662</v>
      </c>
      <c r="J66" s="121">
        <v>-110</v>
      </c>
      <c r="K66" s="84">
        <v>-39</v>
      </c>
      <c r="L66" s="85">
        <v>-71</v>
      </c>
      <c r="M66" s="121">
        <v>-29</v>
      </c>
      <c r="N66" s="84">
        <v>-17</v>
      </c>
      <c r="O66" s="160">
        <v>-12</v>
      </c>
      <c r="P66" s="121">
        <v>30</v>
      </c>
      <c r="Q66" s="84">
        <v>12</v>
      </c>
      <c r="R66" s="85">
        <v>18</v>
      </c>
      <c r="S66" s="121">
        <v>12</v>
      </c>
      <c r="T66" s="84">
        <v>18</v>
      </c>
      <c r="U66" s="84">
        <v>0</v>
      </c>
      <c r="V66" s="85">
        <v>0</v>
      </c>
      <c r="W66" s="121">
        <v>59</v>
      </c>
      <c r="X66" s="84">
        <v>29</v>
      </c>
      <c r="Y66" s="85">
        <v>30</v>
      </c>
      <c r="Z66" s="121">
        <v>28</v>
      </c>
      <c r="AA66" s="84">
        <v>30</v>
      </c>
      <c r="AB66" s="84">
        <v>1</v>
      </c>
      <c r="AC66" s="85">
        <v>0</v>
      </c>
      <c r="AD66" s="121">
        <v>-81</v>
      </c>
      <c r="AE66" s="84">
        <v>-22</v>
      </c>
      <c r="AF66" s="85">
        <v>-59</v>
      </c>
      <c r="AG66" s="121">
        <v>252</v>
      </c>
      <c r="AH66" s="84">
        <v>136</v>
      </c>
      <c r="AI66" s="160">
        <v>116</v>
      </c>
      <c r="AJ66" s="121">
        <v>113</v>
      </c>
      <c r="AK66" s="84">
        <v>111</v>
      </c>
      <c r="AL66" s="84">
        <v>22</v>
      </c>
      <c r="AM66" s="85">
        <v>4</v>
      </c>
      <c r="AN66" s="121">
        <v>1</v>
      </c>
      <c r="AO66" s="85">
        <v>1</v>
      </c>
      <c r="AP66" s="98">
        <v>333</v>
      </c>
      <c r="AQ66" s="84">
        <v>158</v>
      </c>
      <c r="AR66" s="160">
        <v>175</v>
      </c>
      <c r="AS66" s="121">
        <v>153</v>
      </c>
      <c r="AT66" s="84">
        <v>160</v>
      </c>
      <c r="AU66" s="84">
        <v>3</v>
      </c>
      <c r="AV66" s="85">
        <v>15</v>
      </c>
      <c r="AW66" s="121">
        <v>2</v>
      </c>
      <c r="AX66" s="85">
        <v>0</v>
      </c>
      <c r="AY66" s="98">
        <v>47</v>
      </c>
    </row>
    <row r="67" spans="1:51" x14ac:dyDescent="0.15">
      <c r="A67">
        <v>4</v>
      </c>
      <c r="B67">
        <v>381</v>
      </c>
      <c r="C67" s="156" t="s">
        <v>94</v>
      </c>
      <c r="D67" s="24"/>
      <c r="E67" s="149">
        <v>34.92</v>
      </c>
      <c r="F67" s="150">
        <v>11890</v>
      </c>
      <c r="G67" s="103">
        <v>29978</v>
      </c>
      <c r="H67" s="103">
        <v>14658</v>
      </c>
      <c r="I67" s="103">
        <v>15320</v>
      </c>
      <c r="J67" s="104">
        <v>-40</v>
      </c>
      <c r="K67" s="105">
        <v>-9</v>
      </c>
      <c r="L67" s="106">
        <v>-31</v>
      </c>
      <c r="M67" s="104">
        <v>-14</v>
      </c>
      <c r="N67" s="105">
        <v>-6</v>
      </c>
      <c r="O67" s="151">
        <v>-8</v>
      </c>
      <c r="P67" s="104">
        <v>15</v>
      </c>
      <c r="Q67" s="105">
        <v>7</v>
      </c>
      <c r="R67" s="106">
        <v>8</v>
      </c>
      <c r="S67" s="107">
        <v>7</v>
      </c>
      <c r="T67" s="108">
        <v>8</v>
      </c>
      <c r="U67" s="108">
        <v>0</v>
      </c>
      <c r="V67" s="109">
        <v>0</v>
      </c>
      <c r="W67" s="104">
        <v>29</v>
      </c>
      <c r="X67" s="105">
        <v>13</v>
      </c>
      <c r="Y67" s="106">
        <v>16</v>
      </c>
      <c r="Z67" s="107">
        <v>12</v>
      </c>
      <c r="AA67" s="108">
        <v>16</v>
      </c>
      <c r="AB67" s="108">
        <v>1</v>
      </c>
      <c r="AC67" s="109">
        <v>0</v>
      </c>
      <c r="AD67" s="104">
        <v>-26</v>
      </c>
      <c r="AE67" s="105">
        <v>-3</v>
      </c>
      <c r="AF67" s="106">
        <v>-23</v>
      </c>
      <c r="AG67" s="104">
        <v>104</v>
      </c>
      <c r="AH67" s="105">
        <v>56</v>
      </c>
      <c r="AI67" s="151">
        <v>48</v>
      </c>
      <c r="AJ67" s="107">
        <v>46</v>
      </c>
      <c r="AK67" s="108">
        <v>46</v>
      </c>
      <c r="AL67" s="108">
        <v>9</v>
      </c>
      <c r="AM67" s="109">
        <v>2</v>
      </c>
      <c r="AN67" s="104">
        <v>1</v>
      </c>
      <c r="AO67" s="106">
        <v>0</v>
      </c>
      <c r="AP67" s="118">
        <v>130</v>
      </c>
      <c r="AQ67" s="105">
        <v>59</v>
      </c>
      <c r="AR67" s="151">
        <v>71</v>
      </c>
      <c r="AS67" s="107">
        <v>58</v>
      </c>
      <c r="AT67" s="108">
        <v>64</v>
      </c>
      <c r="AU67" s="108">
        <v>1</v>
      </c>
      <c r="AV67" s="109">
        <v>7</v>
      </c>
      <c r="AW67" s="104">
        <v>0</v>
      </c>
      <c r="AX67" s="106">
        <v>0</v>
      </c>
      <c r="AY67" s="118">
        <v>14</v>
      </c>
    </row>
    <row r="68" spans="1:51" s="157" customFormat="1" x14ac:dyDescent="0.15">
      <c r="A68">
        <v>4</v>
      </c>
      <c r="B68">
        <v>382</v>
      </c>
      <c r="C68" s="152" t="s">
        <v>95</v>
      </c>
      <c r="D68" s="24"/>
      <c r="E68" s="149">
        <v>9.1300000000000008</v>
      </c>
      <c r="F68" s="150">
        <v>14348</v>
      </c>
      <c r="G68" s="103">
        <v>33780</v>
      </c>
      <c r="H68" s="103">
        <v>16438</v>
      </c>
      <c r="I68" s="103">
        <v>17342</v>
      </c>
      <c r="J68" s="104">
        <v>-70</v>
      </c>
      <c r="K68" s="105">
        <v>-30</v>
      </c>
      <c r="L68" s="106">
        <v>-40</v>
      </c>
      <c r="M68" s="104">
        <v>-15</v>
      </c>
      <c r="N68" s="105">
        <v>-11</v>
      </c>
      <c r="O68" s="151">
        <v>-4</v>
      </c>
      <c r="P68" s="104">
        <v>15</v>
      </c>
      <c r="Q68" s="105">
        <v>5</v>
      </c>
      <c r="R68" s="106">
        <v>10</v>
      </c>
      <c r="S68" s="107">
        <v>5</v>
      </c>
      <c r="T68" s="108">
        <v>10</v>
      </c>
      <c r="U68" s="108">
        <v>0</v>
      </c>
      <c r="V68" s="109">
        <v>0</v>
      </c>
      <c r="W68" s="104">
        <v>30</v>
      </c>
      <c r="X68" s="105">
        <v>16</v>
      </c>
      <c r="Y68" s="106">
        <v>14</v>
      </c>
      <c r="Z68" s="107">
        <v>16</v>
      </c>
      <c r="AA68" s="108">
        <v>14</v>
      </c>
      <c r="AB68" s="108">
        <v>0</v>
      </c>
      <c r="AC68" s="109">
        <v>0</v>
      </c>
      <c r="AD68" s="104">
        <v>-55</v>
      </c>
      <c r="AE68" s="105">
        <v>-19</v>
      </c>
      <c r="AF68" s="106">
        <v>-36</v>
      </c>
      <c r="AG68" s="104">
        <v>148</v>
      </c>
      <c r="AH68" s="105">
        <v>80</v>
      </c>
      <c r="AI68" s="151">
        <v>68</v>
      </c>
      <c r="AJ68" s="107">
        <v>67</v>
      </c>
      <c r="AK68" s="108">
        <v>65</v>
      </c>
      <c r="AL68" s="108">
        <v>13</v>
      </c>
      <c r="AM68" s="109">
        <v>2</v>
      </c>
      <c r="AN68" s="104">
        <v>0</v>
      </c>
      <c r="AO68" s="106">
        <v>1</v>
      </c>
      <c r="AP68" s="118">
        <v>203</v>
      </c>
      <c r="AQ68" s="105">
        <v>99</v>
      </c>
      <c r="AR68" s="151">
        <v>104</v>
      </c>
      <c r="AS68" s="107">
        <v>95</v>
      </c>
      <c r="AT68" s="108">
        <v>96</v>
      </c>
      <c r="AU68" s="108">
        <v>2</v>
      </c>
      <c r="AV68" s="109">
        <v>8</v>
      </c>
      <c r="AW68" s="104">
        <v>2</v>
      </c>
      <c r="AX68" s="106">
        <v>0</v>
      </c>
      <c r="AY68" s="118">
        <v>33</v>
      </c>
    </row>
    <row r="69" spans="1:51" x14ac:dyDescent="0.15">
      <c r="A69" s="157"/>
      <c r="B69" s="157"/>
      <c r="C69" s="120" t="s">
        <v>96</v>
      </c>
      <c r="D69" s="78"/>
      <c r="E69" s="159">
        <v>330.7</v>
      </c>
      <c r="F69" s="80">
        <v>16116</v>
      </c>
      <c r="G69" s="82">
        <v>39039</v>
      </c>
      <c r="H69" s="82">
        <v>18936</v>
      </c>
      <c r="I69" s="82">
        <v>20103</v>
      </c>
      <c r="J69" s="121">
        <v>-133</v>
      </c>
      <c r="K69" s="84">
        <v>-37</v>
      </c>
      <c r="L69" s="85">
        <v>-96</v>
      </c>
      <c r="M69" s="121">
        <v>-45</v>
      </c>
      <c r="N69" s="84">
        <v>-19</v>
      </c>
      <c r="O69" s="160">
        <v>-26</v>
      </c>
      <c r="P69" s="121">
        <v>18</v>
      </c>
      <c r="Q69" s="84">
        <v>11</v>
      </c>
      <c r="R69" s="85">
        <v>7</v>
      </c>
      <c r="S69" s="98">
        <v>11</v>
      </c>
      <c r="T69" s="84">
        <v>7</v>
      </c>
      <c r="U69" s="84">
        <v>0</v>
      </c>
      <c r="V69" s="85">
        <v>0</v>
      </c>
      <c r="W69" s="121">
        <v>63</v>
      </c>
      <c r="X69" s="84">
        <v>30</v>
      </c>
      <c r="Y69" s="85">
        <v>33</v>
      </c>
      <c r="Z69" s="121">
        <v>30</v>
      </c>
      <c r="AA69" s="84">
        <v>33</v>
      </c>
      <c r="AB69" s="84">
        <v>0</v>
      </c>
      <c r="AC69" s="85">
        <v>0</v>
      </c>
      <c r="AD69" s="121">
        <v>-88</v>
      </c>
      <c r="AE69" s="84">
        <v>-18</v>
      </c>
      <c r="AF69" s="85">
        <v>-70</v>
      </c>
      <c r="AG69" s="121">
        <v>187</v>
      </c>
      <c r="AH69" s="84">
        <v>104</v>
      </c>
      <c r="AI69" s="160">
        <v>83</v>
      </c>
      <c r="AJ69" s="121">
        <v>81</v>
      </c>
      <c r="AK69" s="84">
        <v>73</v>
      </c>
      <c r="AL69" s="84">
        <v>22</v>
      </c>
      <c r="AM69" s="85">
        <v>10</v>
      </c>
      <c r="AN69" s="121">
        <v>1</v>
      </c>
      <c r="AO69" s="85">
        <v>0</v>
      </c>
      <c r="AP69" s="98">
        <v>275</v>
      </c>
      <c r="AQ69" s="84">
        <v>122</v>
      </c>
      <c r="AR69" s="160">
        <v>153</v>
      </c>
      <c r="AS69" s="121">
        <v>108</v>
      </c>
      <c r="AT69" s="84">
        <v>139</v>
      </c>
      <c r="AU69" s="84">
        <v>10</v>
      </c>
      <c r="AV69" s="85">
        <v>13</v>
      </c>
      <c r="AW69" s="121">
        <v>4</v>
      </c>
      <c r="AX69" s="85">
        <v>1</v>
      </c>
      <c r="AY69" s="98">
        <v>19</v>
      </c>
    </row>
    <row r="70" spans="1:51" x14ac:dyDescent="0.15">
      <c r="A70">
        <v>6</v>
      </c>
      <c r="B70">
        <v>442</v>
      </c>
      <c r="C70" s="152" t="s">
        <v>97</v>
      </c>
      <c r="D70" s="24"/>
      <c r="E70" s="149">
        <v>82.67</v>
      </c>
      <c r="F70" s="150">
        <v>4240</v>
      </c>
      <c r="G70" s="103">
        <v>10296</v>
      </c>
      <c r="H70" s="103">
        <v>5030</v>
      </c>
      <c r="I70" s="103">
        <v>5266</v>
      </c>
      <c r="J70" s="104">
        <v>-47</v>
      </c>
      <c r="K70" s="105">
        <v>-23</v>
      </c>
      <c r="L70" s="106">
        <v>-24</v>
      </c>
      <c r="M70" s="104">
        <v>-19</v>
      </c>
      <c r="N70" s="105">
        <v>-9</v>
      </c>
      <c r="O70" s="151">
        <v>-10</v>
      </c>
      <c r="P70" s="104">
        <v>2</v>
      </c>
      <c r="Q70" s="105">
        <v>1</v>
      </c>
      <c r="R70" s="106">
        <v>1</v>
      </c>
      <c r="S70" s="107">
        <v>1</v>
      </c>
      <c r="T70" s="108">
        <v>1</v>
      </c>
      <c r="U70" s="108">
        <v>0</v>
      </c>
      <c r="V70" s="109">
        <v>0</v>
      </c>
      <c r="W70" s="104">
        <v>21</v>
      </c>
      <c r="X70" s="105">
        <v>10</v>
      </c>
      <c r="Y70" s="106">
        <v>11</v>
      </c>
      <c r="Z70" s="107">
        <v>10</v>
      </c>
      <c r="AA70" s="108">
        <v>11</v>
      </c>
      <c r="AB70" s="108">
        <v>0</v>
      </c>
      <c r="AC70" s="109">
        <v>0</v>
      </c>
      <c r="AD70" s="104">
        <v>-28</v>
      </c>
      <c r="AE70" s="105">
        <v>-14</v>
      </c>
      <c r="AF70" s="106">
        <v>-14</v>
      </c>
      <c r="AG70" s="104">
        <v>31</v>
      </c>
      <c r="AH70" s="105">
        <v>13</v>
      </c>
      <c r="AI70" s="151">
        <v>18</v>
      </c>
      <c r="AJ70" s="107">
        <v>9</v>
      </c>
      <c r="AK70" s="108">
        <v>16</v>
      </c>
      <c r="AL70" s="108">
        <v>3</v>
      </c>
      <c r="AM70" s="109">
        <v>2</v>
      </c>
      <c r="AN70" s="104">
        <v>1</v>
      </c>
      <c r="AO70" s="106">
        <v>0</v>
      </c>
      <c r="AP70" s="118">
        <v>59</v>
      </c>
      <c r="AQ70" s="105">
        <v>27</v>
      </c>
      <c r="AR70" s="151">
        <v>32</v>
      </c>
      <c r="AS70" s="107">
        <v>26</v>
      </c>
      <c r="AT70" s="108">
        <v>29</v>
      </c>
      <c r="AU70" s="108">
        <v>0</v>
      </c>
      <c r="AV70" s="109">
        <v>2</v>
      </c>
      <c r="AW70" s="104">
        <v>1</v>
      </c>
      <c r="AX70" s="106">
        <v>1</v>
      </c>
      <c r="AY70" s="118">
        <v>-5</v>
      </c>
    </row>
    <row r="71" spans="1:51" x14ac:dyDescent="0.15">
      <c r="A71">
        <v>6</v>
      </c>
      <c r="B71">
        <v>443</v>
      </c>
      <c r="C71" s="152" t="s">
        <v>98</v>
      </c>
      <c r="D71" s="24"/>
      <c r="E71" s="149">
        <v>45.79</v>
      </c>
      <c r="F71" s="150">
        <v>8075</v>
      </c>
      <c r="G71" s="103">
        <v>18971</v>
      </c>
      <c r="H71" s="103">
        <v>9307</v>
      </c>
      <c r="I71" s="103">
        <v>9664</v>
      </c>
      <c r="J71" s="104">
        <v>-38</v>
      </c>
      <c r="K71" s="105">
        <v>3</v>
      </c>
      <c r="L71" s="106">
        <v>-41</v>
      </c>
      <c r="M71" s="104">
        <v>-15</v>
      </c>
      <c r="N71" s="105">
        <v>-6</v>
      </c>
      <c r="O71" s="151">
        <v>-9</v>
      </c>
      <c r="P71" s="104">
        <v>9</v>
      </c>
      <c r="Q71" s="105">
        <v>6</v>
      </c>
      <c r="R71" s="106">
        <v>3</v>
      </c>
      <c r="S71" s="107">
        <v>6</v>
      </c>
      <c r="T71" s="108">
        <v>3</v>
      </c>
      <c r="U71" s="108">
        <v>0</v>
      </c>
      <c r="V71" s="109">
        <v>0</v>
      </c>
      <c r="W71" s="104">
        <v>24</v>
      </c>
      <c r="X71" s="105">
        <v>12</v>
      </c>
      <c r="Y71" s="106">
        <v>12</v>
      </c>
      <c r="Z71" s="107">
        <v>12</v>
      </c>
      <c r="AA71" s="108">
        <v>12</v>
      </c>
      <c r="AB71" s="108">
        <v>0</v>
      </c>
      <c r="AC71" s="109">
        <v>0</v>
      </c>
      <c r="AD71" s="104">
        <v>-23</v>
      </c>
      <c r="AE71" s="105">
        <v>9</v>
      </c>
      <c r="AF71" s="106">
        <v>-32</v>
      </c>
      <c r="AG71" s="104">
        <v>115</v>
      </c>
      <c r="AH71" s="105">
        <v>68</v>
      </c>
      <c r="AI71" s="151">
        <v>47</v>
      </c>
      <c r="AJ71" s="107">
        <v>54</v>
      </c>
      <c r="AK71" s="108">
        <v>43</v>
      </c>
      <c r="AL71" s="108">
        <v>14</v>
      </c>
      <c r="AM71" s="109">
        <v>4</v>
      </c>
      <c r="AN71" s="104">
        <v>0</v>
      </c>
      <c r="AO71" s="106">
        <v>0</v>
      </c>
      <c r="AP71" s="118">
        <v>138</v>
      </c>
      <c r="AQ71" s="105">
        <v>59</v>
      </c>
      <c r="AR71" s="151">
        <v>79</v>
      </c>
      <c r="AS71" s="107">
        <v>47</v>
      </c>
      <c r="AT71" s="108">
        <v>70</v>
      </c>
      <c r="AU71" s="108">
        <v>9</v>
      </c>
      <c r="AV71" s="109">
        <v>9</v>
      </c>
      <c r="AW71" s="104">
        <v>3</v>
      </c>
      <c r="AX71" s="106">
        <v>0</v>
      </c>
      <c r="AY71" s="118">
        <v>26</v>
      </c>
    </row>
    <row r="72" spans="1:51" s="157" customFormat="1" x14ac:dyDescent="0.15">
      <c r="A72">
        <v>6</v>
      </c>
      <c r="B72">
        <v>446</v>
      </c>
      <c r="C72" s="152" t="s">
        <v>99</v>
      </c>
      <c r="D72" s="24"/>
      <c r="E72" s="149">
        <v>202.23</v>
      </c>
      <c r="F72" s="150">
        <v>3801</v>
      </c>
      <c r="G72" s="103">
        <v>9772</v>
      </c>
      <c r="H72" s="103">
        <v>4599</v>
      </c>
      <c r="I72" s="103">
        <v>5173</v>
      </c>
      <c r="J72" s="104">
        <v>-48</v>
      </c>
      <c r="K72" s="105">
        <v>-17</v>
      </c>
      <c r="L72" s="106">
        <v>-31</v>
      </c>
      <c r="M72" s="104">
        <v>-11</v>
      </c>
      <c r="N72" s="105">
        <v>-4</v>
      </c>
      <c r="O72" s="151">
        <v>-7</v>
      </c>
      <c r="P72" s="104">
        <v>7</v>
      </c>
      <c r="Q72" s="105">
        <v>4</v>
      </c>
      <c r="R72" s="106">
        <v>3</v>
      </c>
      <c r="S72" s="107">
        <v>4</v>
      </c>
      <c r="T72" s="108">
        <v>3</v>
      </c>
      <c r="U72" s="108">
        <v>0</v>
      </c>
      <c r="V72" s="109">
        <v>0</v>
      </c>
      <c r="W72" s="104">
        <v>18</v>
      </c>
      <c r="X72" s="105">
        <v>8</v>
      </c>
      <c r="Y72" s="106">
        <v>10</v>
      </c>
      <c r="Z72" s="107">
        <v>8</v>
      </c>
      <c r="AA72" s="108">
        <v>10</v>
      </c>
      <c r="AB72" s="108">
        <v>0</v>
      </c>
      <c r="AC72" s="109">
        <v>0</v>
      </c>
      <c r="AD72" s="104">
        <v>-37</v>
      </c>
      <c r="AE72" s="105">
        <v>-13</v>
      </c>
      <c r="AF72" s="106">
        <v>-24</v>
      </c>
      <c r="AG72" s="104">
        <v>41</v>
      </c>
      <c r="AH72" s="105">
        <v>23</v>
      </c>
      <c r="AI72" s="151">
        <v>18</v>
      </c>
      <c r="AJ72" s="107">
        <v>18</v>
      </c>
      <c r="AK72" s="108">
        <v>14</v>
      </c>
      <c r="AL72" s="108">
        <v>5</v>
      </c>
      <c r="AM72" s="109">
        <v>4</v>
      </c>
      <c r="AN72" s="104">
        <v>0</v>
      </c>
      <c r="AO72" s="106">
        <v>0</v>
      </c>
      <c r="AP72" s="118">
        <v>78</v>
      </c>
      <c r="AQ72" s="105">
        <v>36</v>
      </c>
      <c r="AR72" s="151">
        <v>42</v>
      </c>
      <c r="AS72" s="107">
        <v>35</v>
      </c>
      <c r="AT72" s="108">
        <v>40</v>
      </c>
      <c r="AU72" s="108">
        <v>1</v>
      </c>
      <c r="AV72" s="109">
        <v>2</v>
      </c>
      <c r="AW72" s="104">
        <v>0</v>
      </c>
      <c r="AX72" s="106">
        <v>0</v>
      </c>
      <c r="AY72" s="118">
        <v>-2</v>
      </c>
    </row>
    <row r="73" spans="1:51" x14ac:dyDescent="0.15">
      <c r="A73" s="157"/>
      <c r="B73" s="157"/>
      <c r="C73" s="120" t="s">
        <v>100</v>
      </c>
      <c r="D73" s="78"/>
      <c r="E73" s="159">
        <v>22.61</v>
      </c>
      <c r="F73" s="80">
        <v>13198</v>
      </c>
      <c r="G73" s="82">
        <v>32927</v>
      </c>
      <c r="H73" s="82">
        <v>15993</v>
      </c>
      <c r="I73" s="82">
        <v>16934</v>
      </c>
      <c r="J73" s="121">
        <v>-68</v>
      </c>
      <c r="K73" s="84">
        <v>-35</v>
      </c>
      <c r="L73" s="85">
        <v>-33</v>
      </c>
      <c r="M73" s="121">
        <v>-12</v>
      </c>
      <c r="N73" s="84">
        <v>-6</v>
      </c>
      <c r="O73" s="160">
        <v>-6</v>
      </c>
      <c r="P73" s="121">
        <v>20</v>
      </c>
      <c r="Q73" s="84">
        <v>11</v>
      </c>
      <c r="R73" s="85">
        <v>9</v>
      </c>
      <c r="S73" s="121">
        <v>11</v>
      </c>
      <c r="T73" s="84">
        <v>9</v>
      </c>
      <c r="U73" s="84">
        <v>0</v>
      </c>
      <c r="V73" s="85">
        <v>0</v>
      </c>
      <c r="W73" s="121">
        <v>32</v>
      </c>
      <c r="X73" s="84">
        <v>17</v>
      </c>
      <c r="Y73" s="85">
        <v>15</v>
      </c>
      <c r="Z73" s="121">
        <v>17</v>
      </c>
      <c r="AA73" s="84">
        <v>15</v>
      </c>
      <c r="AB73" s="84">
        <v>0</v>
      </c>
      <c r="AC73" s="85">
        <v>0</v>
      </c>
      <c r="AD73" s="121">
        <v>-56</v>
      </c>
      <c r="AE73" s="84">
        <v>-29</v>
      </c>
      <c r="AF73" s="85">
        <v>-27</v>
      </c>
      <c r="AG73" s="121">
        <v>158</v>
      </c>
      <c r="AH73" s="84">
        <v>82</v>
      </c>
      <c r="AI73" s="160">
        <v>76</v>
      </c>
      <c r="AJ73" s="121">
        <v>74</v>
      </c>
      <c r="AK73" s="84">
        <v>71</v>
      </c>
      <c r="AL73" s="84">
        <v>7</v>
      </c>
      <c r="AM73" s="85">
        <v>4</v>
      </c>
      <c r="AN73" s="121">
        <v>1</v>
      </c>
      <c r="AO73" s="85">
        <v>1</v>
      </c>
      <c r="AP73" s="98">
        <v>214</v>
      </c>
      <c r="AQ73" s="84">
        <v>111</v>
      </c>
      <c r="AR73" s="160">
        <v>103</v>
      </c>
      <c r="AS73" s="121">
        <v>106</v>
      </c>
      <c r="AT73" s="84">
        <v>101</v>
      </c>
      <c r="AU73" s="84">
        <v>1</v>
      </c>
      <c r="AV73" s="85">
        <v>1</v>
      </c>
      <c r="AW73" s="121">
        <v>4</v>
      </c>
      <c r="AX73" s="85">
        <v>1</v>
      </c>
      <c r="AY73" s="98">
        <v>34</v>
      </c>
    </row>
    <row r="74" spans="1:51" s="157" customFormat="1" x14ac:dyDescent="0.15">
      <c r="A74">
        <v>7</v>
      </c>
      <c r="B74">
        <v>464</v>
      </c>
      <c r="C74" s="152" t="s">
        <v>101</v>
      </c>
      <c r="D74" s="24" t="s">
        <v>51</v>
      </c>
      <c r="E74" s="149">
        <v>22.61</v>
      </c>
      <c r="F74" s="150">
        <v>13198</v>
      </c>
      <c r="G74" s="103">
        <v>32927</v>
      </c>
      <c r="H74" s="103">
        <v>15993</v>
      </c>
      <c r="I74" s="103">
        <v>16934</v>
      </c>
      <c r="J74" s="104">
        <v>-68</v>
      </c>
      <c r="K74" s="105">
        <v>-35</v>
      </c>
      <c r="L74" s="106">
        <v>-33</v>
      </c>
      <c r="M74" s="104">
        <v>-12</v>
      </c>
      <c r="N74" s="105">
        <v>-6</v>
      </c>
      <c r="O74" s="151">
        <v>-6</v>
      </c>
      <c r="P74" s="104">
        <v>20</v>
      </c>
      <c r="Q74" s="105">
        <v>11</v>
      </c>
      <c r="R74" s="106">
        <v>9</v>
      </c>
      <c r="S74" s="107">
        <v>11</v>
      </c>
      <c r="T74" s="108">
        <v>9</v>
      </c>
      <c r="U74" s="108">
        <v>0</v>
      </c>
      <c r="V74" s="109">
        <v>0</v>
      </c>
      <c r="W74" s="104">
        <v>32</v>
      </c>
      <c r="X74" s="105">
        <v>17</v>
      </c>
      <c r="Y74" s="106">
        <v>15</v>
      </c>
      <c r="Z74" s="107">
        <v>17</v>
      </c>
      <c r="AA74" s="108">
        <v>15</v>
      </c>
      <c r="AB74" s="108">
        <v>0</v>
      </c>
      <c r="AC74" s="109">
        <v>0</v>
      </c>
      <c r="AD74" s="104">
        <v>-56</v>
      </c>
      <c r="AE74" s="105">
        <v>-29</v>
      </c>
      <c r="AF74" s="106">
        <v>-27</v>
      </c>
      <c r="AG74" s="104">
        <v>158</v>
      </c>
      <c r="AH74" s="105">
        <v>82</v>
      </c>
      <c r="AI74" s="151">
        <v>76</v>
      </c>
      <c r="AJ74" s="107">
        <v>74</v>
      </c>
      <c r="AK74" s="108">
        <v>71</v>
      </c>
      <c r="AL74" s="108">
        <v>7</v>
      </c>
      <c r="AM74" s="109">
        <v>4</v>
      </c>
      <c r="AN74" s="104">
        <v>1</v>
      </c>
      <c r="AO74" s="106">
        <v>1</v>
      </c>
      <c r="AP74" s="118">
        <v>214</v>
      </c>
      <c r="AQ74" s="105">
        <v>111</v>
      </c>
      <c r="AR74" s="151">
        <v>103</v>
      </c>
      <c r="AS74" s="107">
        <v>106</v>
      </c>
      <c r="AT74" s="108">
        <v>101</v>
      </c>
      <c r="AU74" s="108">
        <v>1</v>
      </c>
      <c r="AV74" s="109">
        <v>1</v>
      </c>
      <c r="AW74" s="104">
        <v>4</v>
      </c>
      <c r="AX74" s="106">
        <v>1</v>
      </c>
      <c r="AY74" s="118">
        <v>34</v>
      </c>
    </row>
    <row r="75" spans="1:51" x14ac:dyDescent="0.15">
      <c r="A75" s="157"/>
      <c r="B75" s="157"/>
      <c r="C75" s="120" t="s">
        <v>102</v>
      </c>
      <c r="D75" s="78"/>
      <c r="E75" s="159">
        <v>150.26</v>
      </c>
      <c r="F75" s="80">
        <v>5492</v>
      </c>
      <c r="G75" s="82">
        <v>13079</v>
      </c>
      <c r="H75" s="82">
        <v>6341</v>
      </c>
      <c r="I75" s="82">
        <v>6738</v>
      </c>
      <c r="J75" s="121">
        <v>-42</v>
      </c>
      <c r="K75" s="84">
        <v>-14</v>
      </c>
      <c r="L75" s="85">
        <v>-28</v>
      </c>
      <c r="M75" s="121">
        <v>-12</v>
      </c>
      <c r="N75" s="84">
        <v>-9</v>
      </c>
      <c r="O75" s="160">
        <v>-3</v>
      </c>
      <c r="P75" s="121">
        <v>2</v>
      </c>
      <c r="Q75" s="84">
        <v>1</v>
      </c>
      <c r="R75" s="85">
        <v>1</v>
      </c>
      <c r="S75" s="121">
        <v>1</v>
      </c>
      <c r="T75" s="84">
        <v>1</v>
      </c>
      <c r="U75" s="84">
        <v>0</v>
      </c>
      <c r="V75" s="85">
        <v>0</v>
      </c>
      <c r="W75" s="121">
        <v>14</v>
      </c>
      <c r="X75" s="84">
        <v>10</v>
      </c>
      <c r="Y75" s="85">
        <v>4</v>
      </c>
      <c r="Z75" s="121">
        <v>10</v>
      </c>
      <c r="AA75" s="84">
        <v>4</v>
      </c>
      <c r="AB75" s="84">
        <v>0</v>
      </c>
      <c r="AC75" s="85">
        <v>0</v>
      </c>
      <c r="AD75" s="121">
        <v>-30</v>
      </c>
      <c r="AE75" s="84">
        <v>-5</v>
      </c>
      <c r="AF75" s="85">
        <v>-25</v>
      </c>
      <c r="AG75" s="121">
        <v>60</v>
      </c>
      <c r="AH75" s="84">
        <v>41</v>
      </c>
      <c r="AI75" s="160">
        <v>19</v>
      </c>
      <c r="AJ75" s="121">
        <v>34</v>
      </c>
      <c r="AK75" s="84">
        <v>18</v>
      </c>
      <c r="AL75" s="84">
        <v>7</v>
      </c>
      <c r="AM75" s="85">
        <v>1</v>
      </c>
      <c r="AN75" s="121">
        <v>0</v>
      </c>
      <c r="AO75" s="85">
        <v>0</v>
      </c>
      <c r="AP75" s="98">
        <v>90</v>
      </c>
      <c r="AQ75" s="84">
        <v>46</v>
      </c>
      <c r="AR75" s="160">
        <v>44</v>
      </c>
      <c r="AS75" s="121">
        <v>42</v>
      </c>
      <c r="AT75" s="84">
        <v>41</v>
      </c>
      <c r="AU75" s="84">
        <v>4</v>
      </c>
      <c r="AV75" s="85">
        <v>3</v>
      </c>
      <c r="AW75" s="121">
        <v>0</v>
      </c>
      <c r="AX75" s="85">
        <v>0</v>
      </c>
      <c r="AY75" s="98">
        <v>10</v>
      </c>
    </row>
    <row r="76" spans="1:51" s="157" customFormat="1" x14ac:dyDescent="0.15">
      <c r="A76">
        <v>7</v>
      </c>
      <c r="B76">
        <v>481</v>
      </c>
      <c r="C76" s="156" t="s">
        <v>103</v>
      </c>
      <c r="D76" s="24"/>
      <c r="E76" s="149">
        <v>150.26</v>
      </c>
      <c r="F76" s="150">
        <v>5492</v>
      </c>
      <c r="G76" s="103">
        <v>13079</v>
      </c>
      <c r="H76" s="103">
        <v>6341</v>
      </c>
      <c r="I76" s="103">
        <v>6738</v>
      </c>
      <c r="J76" s="104">
        <v>-42</v>
      </c>
      <c r="K76" s="105">
        <v>-14</v>
      </c>
      <c r="L76" s="106">
        <v>-28</v>
      </c>
      <c r="M76" s="104">
        <v>-12</v>
      </c>
      <c r="N76" s="105">
        <v>-9</v>
      </c>
      <c r="O76" s="151">
        <v>-3</v>
      </c>
      <c r="P76" s="104">
        <v>2</v>
      </c>
      <c r="Q76" s="105">
        <v>1</v>
      </c>
      <c r="R76" s="106">
        <v>1</v>
      </c>
      <c r="S76" s="107">
        <v>1</v>
      </c>
      <c r="T76" s="108">
        <v>1</v>
      </c>
      <c r="U76" s="108">
        <v>0</v>
      </c>
      <c r="V76" s="109">
        <v>0</v>
      </c>
      <c r="W76" s="104">
        <v>14</v>
      </c>
      <c r="X76" s="105">
        <v>10</v>
      </c>
      <c r="Y76" s="106">
        <v>4</v>
      </c>
      <c r="Z76" s="107">
        <v>10</v>
      </c>
      <c r="AA76" s="108">
        <v>4</v>
      </c>
      <c r="AB76" s="108">
        <v>0</v>
      </c>
      <c r="AC76" s="109">
        <v>0</v>
      </c>
      <c r="AD76" s="104">
        <v>-30</v>
      </c>
      <c r="AE76" s="105">
        <v>-5</v>
      </c>
      <c r="AF76" s="106">
        <v>-25</v>
      </c>
      <c r="AG76" s="104">
        <v>60</v>
      </c>
      <c r="AH76" s="105">
        <v>41</v>
      </c>
      <c r="AI76" s="151">
        <v>19</v>
      </c>
      <c r="AJ76" s="107">
        <v>34</v>
      </c>
      <c r="AK76" s="108">
        <v>18</v>
      </c>
      <c r="AL76" s="108">
        <v>7</v>
      </c>
      <c r="AM76" s="109">
        <v>1</v>
      </c>
      <c r="AN76" s="104">
        <v>0</v>
      </c>
      <c r="AO76" s="106">
        <v>0</v>
      </c>
      <c r="AP76" s="118">
        <v>90</v>
      </c>
      <c r="AQ76" s="105">
        <v>46</v>
      </c>
      <c r="AR76" s="151">
        <v>44</v>
      </c>
      <c r="AS76" s="107">
        <v>42</v>
      </c>
      <c r="AT76" s="108">
        <v>41</v>
      </c>
      <c r="AU76" s="108">
        <v>4</v>
      </c>
      <c r="AV76" s="109">
        <v>3</v>
      </c>
      <c r="AW76" s="104">
        <v>0</v>
      </c>
      <c r="AX76" s="106">
        <v>0</v>
      </c>
      <c r="AY76" s="118">
        <v>10</v>
      </c>
    </row>
    <row r="77" spans="1:51" x14ac:dyDescent="0.15">
      <c r="A77" s="157"/>
      <c r="B77" s="157"/>
      <c r="C77" s="120" t="s">
        <v>104</v>
      </c>
      <c r="D77" s="78"/>
      <c r="E77" s="159">
        <v>307.44</v>
      </c>
      <c r="F77" s="80">
        <v>5812</v>
      </c>
      <c r="G77" s="82">
        <v>14461</v>
      </c>
      <c r="H77" s="82">
        <v>6892</v>
      </c>
      <c r="I77" s="82">
        <v>7569</v>
      </c>
      <c r="J77" s="121">
        <v>-142</v>
      </c>
      <c r="K77" s="84">
        <v>-81</v>
      </c>
      <c r="L77" s="85">
        <v>-61</v>
      </c>
      <c r="M77" s="121">
        <v>-28</v>
      </c>
      <c r="N77" s="84">
        <v>-16</v>
      </c>
      <c r="O77" s="160">
        <v>-12</v>
      </c>
      <c r="P77" s="121">
        <v>1</v>
      </c>
      <c r="Q77" s="84">
        <v>1</v>
      </c>
      <c r="R77" s="85">
        <v>0</v>
      </c>
      <c r="S77" s="121">
        <v>1</v>
      </c>
      <c r="T77" s="84">
        <v>0</v>
      </c>
      <c r="U77" s="84">
        <v>0</v>
      </c>
      <c r="V77" s="85">
        <v>0</v>
      </c>
      <c r="W77" s="121">
        <v>29</v>
      </c>
      <c r="X77" s="84">
        <v>17</v>
      </c>
      <c r="Y77" s="85">
        <v>12</v>
      </c>
      <c r="Z77" s="121">
        <v>17</v>
      </c>
      <c r="AA77" s="84">
        <v>12</v>
      </c>
      <c r="AB77" s="84">
        <v>0</v>
      </c>
      <c r="AC77" s="85">
        <v>0</v>
      </c>
      <c r="AD77" s="121">
        <v>-114</v>
      </c>
      <c r="AE77" s="84">
        <v>-65</v>
      </c>
      <c r="AF77" s="85">
        <v>-49</v>
      </c>
      <c r="AG77" s="121">
        <v>41</v>
      </c>
      <c r="AH77" s="84">
        <v>20</v>
      </c>
      <c r="AI77" s="160">
        <v>21</v>
      </c>
      <c r="AJ77" s="121">
        <v>14</v>
      </c>
      <c r="AK77" s="84">
        <v>19</v>
      </c>
      <c r="AL77" s="84">
        <v>5</v>
      </c>
      <c r="AM77" s="85">
        <v>2</v>
      </c>
      <c r="AN77" s="121">
        <v>1</v>
      </c>
      <c r="AO77" s="85">
        <v>0</v>
      </c>
      <c r="AP77" s="98">
        <v>155</v>
      </c>
      <c r="AQ77" s="84">
        <v>85</v>
      </c>
      <c r="AR77" s="160">
        <v>70</v>
      </c>
      <c r="AS77" s="121">
        <v>49</v>
      </c>
      <c r="AT77" s="84">
        <v>57</v>
      </c>
      <c r="AU77" s="84">
        <v>36</v>
      </c>
      <c r="AV77" s="85">
        <v>13</v>
      </c>
      <c r="AW77" s="121">
        <v>0</v>
      </c>
      <c r="AX77" s="85">
        <v>0</v>
      </c>
      <c r="AY77" s="98">
        <v>-45</v>
      </c>
    </row>
    <row r="78" spans="1:51" s="157" customFormat="1" x14ac:dyDescent="0.15">
      <c r="A78">
        <v>7</v>
      </c>
      <c r="B78">
        <v>501</v>
      </c>
      <c r="C78" s="152" t="s">
        <v>105</v>
      </c>
      <c r="D78" s="24"/>
      <c r="E78" s="149">
        <v>307.44</v>
      </c>
      <c r="F78" s="150">
        <v>5812</v>
      </c>
      <c r="G78" s="103">
        <v>14461</v>
      </c>
      <c r="H78" s="103">
        <v>6892</v>
      </c>
      <c r="I78" s="103">
        <v>7569</v>
      </c>
      <c r="J78" s="104">
        <v>-142</v>
      </c>
      <c r="K78" s="105">
        <v>-81</v>
      </c>
      <c r="L78" s="106">
        <v>-61</v>
      </c>
      <c r="M78" s="104">
        <v>-28</v>
      </c>
      <c r="N78" s="105">
        <v>-16</v>
      </c>
      <c r="O78" s="151">
        <v>-12</v>
      </c>
      <c r="P78" s="104">
        <v>1</v>
      </c>
      <c r="Q78" s="105">
        <v>1</v>
      </c>
      <c r="R78" s="106">
        <v>0</v>
      </c>
      <c r="S78" s="107">
        <v>1</v>
      </c>
      <c r="T78" s="108">
        <v>0</v>
      </c>
      <c r="U78" s="108">
        <v>0</v>
      </c>
      <c r="V78" s="109">
        <v>0</v>
      </c>
      <c r="W78" s="104">
        <v>29</v>
      </c>
      <c r="X78" s="105">
        <v>17</v>
      </c>
      <c r="Y78" s="106">
        <v>12</v>
      </c>
      <c r="Z78" s="107">
        <v>17</v>
      </c>
      <c r="AA78" s="108">
        <v>12</v>
      </c>
      <c r="AB78" s="108">
        <v>0</v>
      </c>
      <c r="AC78" s="109">
        <v>0</v>
      </c>
      <c r="AD78" s="104">
        <v>-114</v>
      </c>
      <c r="AE78" s="105">
        <v>-65</v>
      </c>
      <c r="AF78" s="106">
        <v>-49</v>
      </c>
      <c r="AG78" s="104">
        <v>41</v>
      </c>
      <c r="AH78" s="105">
        <v>20</v>
      </c>
      <c r="AI78" s="151">
        <v>21</v>
      </c>
      <c r="AJ78" s="107">
        <v>14</v>
      </c>
      <c r="AK78" s="108">
        <v>19</v>
      </c>
      <c r="AL78" s="108">
        <v>5</v>
      </c>
      <c r="AM78" s="109">
        <v>2</v>
      </c>
      <c r="AN78" s="104">
        <v>1</v>
      </c>
      <c r="AO78" s="106">
        <v>0</v>
      </c>
      <c r="AP78" s="118">
        <v>155</v>
      </c>
      <c r="AQ78" s="105">
        <v>85</v>
      </c>
      <c r="AR78" s="151">
        <v>70</v>
      </c>
      <c r="AS78" s="107">
        <v>49</v>
      </c>
      <c r="AT78" s="108">
        <v>57</v>
      </c>
      <c r="AU78" s="108">
        <v>36</v>
      </c>
      <c r="AV78" s="109">
        <v>13</v>
      </c>
      <c r="AW78" s="104">
        <v>0</v>
      </c>
      <c r="AX78" s="106">
        <v>0</v>
      </c>
      <c r="AY78" s="118">
        <v>-45</v>
      </c>
    </row>
    <row r="79" spans="1:51" x14ac:dyDescent="0.15">
      <c r="A79" s="157"/>
      <c r="B79" s="157"/>
      <c r="C79" s="120" t="s">
        <v>106</v>
      </c>
      <c r="D79" s="78"/>
      <c r="E79" s="159">
        <v>609.78</v>
      </c>
      <c r="F79" s="120">
        <v>10636</v>
      </c>
      <c r="G79" s="82">
        <v>26807</v>
      </c>
      <c r="H79" s="82">
        <v>12724</v>
      </c>
      <c r="I79" s="82">
        <v>14083</v>
      </c>
      <c r="J79" s="121">
        <v>-177</v>
      </c>
      <c r="K79" s="84">
        <v>-90</v>
      </c>
      <c r="L79" s="85">
        <v>-87</v>
      </c>
      <c r="M79" s="121">
        <v>-37</v>
      </c>
      <c r="N79" s="84">
        <v>-16</v>
      </c>
      <c r="O79" s="160">
        <v>-21</v>
      </c>
      <c r="P79" s="121">
        <v>8</v>
      </c>
      <c r="Q79" s="84">
        <v>5</v>
      </c>
      <c r="R79" s="85">
        <v>3</v>
      </c>
      <c r="S79" s="121">
        <v>5</v>
      </c>
      <c r="T79" s="84">
        <v>2</v>
      </c>
      <c r="U79" s="84">
        <v>0</v>
      </c>
      <c r="V79" s="85">
        <v>1</v>
      </c>
      <c r="W79" s="121">
        <v>45</v>
      </c>
      <c r="X79" s="84">
        <v>21</v>
      </c>
      <c r="Y79" s="85">
        <v>24</v>
      </c>
      <c r="Z79" s="121">
        <v>21</v>
      </c>
      <c r="AA79" s="84">
        <v>24</v>
      </c>
      <c r="AB79" s="84">
        <v>0</v>
      </c>
      <c r="AC79" s="85">
        <v>0</v>
      </c>
      <c r="AD79" s="121">
        <v>-140</v>
      </c>
      <c r="AE79" s="84">
        <v>-74</v>
      </c>
      <c r="AF79" s="85">
        <v>-66</v>
      </c>
      <c r="AG79" s="121">
        <v>88</v>
      </c>
      <c r="AH79" s="84">
        <v>43</v>
      </c>
      <c r="AI79" s="160">
        <v>45</v>
      </c>
      <c r="AJ79" s="121">
        <v>40</v>
      </c>
      <c r="AK79" s="84">
        <v>34</v>
      </c>
      <c r="AL79" s="84">
        <v>1</v>
      </c>
      <c r="AM79" s="85">
        <v>10</v>
      </c>
      <c r="AN79" s="121">
        <v>2</v>
      </c>
      <c r="AO79" s="85">
        <v>1</v>
      </c>
      <c r="AP79" s="98">
        <v>228</v>
      </c>
      <c r="AQ79" s="84">
        <v>117</v>
      </c>
      <c r="AR79" s="160">
        <v>111</v>
      </c>
      <c r="AS79" s="121">
        <v>113</v>
      </c>
      <c r="AT79" s="84">
        <v>108</v>
      </c>
      <c r="AU79" s="84">
        <v>4</v>
      </c>
      <c r="AV79" s="85">
        <v>3</v>
      </c>
      <c r="AW79" s="121">
        <v>0</v>
      </c>
      <c r="AX79" s="85">
        <v>0</v>
      </c>
      <c r="AY79" s="98">
        <v>-15</v>
      </c>
    </row>
    <row r="80" spans="1:51" x14ac:dyDescent="0.15">
      <c r="A80">
        <v>8</v>
      </c>
      <c r="B80">
        <v>585</v>
      </c>
      <c r="C80" s="152" t="s">
        <v>107</v>
      </c>
      <c r="D80" s="24"/>
      <c r="E80" s="149">
        <v>368.77</v>
      </c>
      <c r="F80" s="161">
        <v>5793</v>
      </c>
      <c r="G80" s="103">
        <v>14544</v>
      </c>
      <c r="H80" s="103">
        <v>6894</v>
      </c>
      <c r="I80" s="103">
        <v>7650</v>
      </c>
      <c r="J80" s="104">
        <v>-102</v>
      </c>
      <c r="K80" s="105">
        <v>-52</v>
      </c>
      <c r="L80" s="106">
        <v>-50</v>
      </c>
      <c r="M80" s="104">
        <v>-16</v>
      </c>
      <c r="N80" s="105">
        <v>-7</v>
      </c>
      <c r="O80" s="151">
        <v>-9</v>
      </c>
      <c r="P80" s="104">
        <v>6</v>
      </c>
      <c r="Q80" s="105">
        <v>3</v>
      </c>
      <c r="R80" s="106">
        <v>3</v>
      </c>
      <c r="S80" s="107">
        <v>3</v>
      </c>
      <c r="T80" s="108">
        <v>2</v>
      </c>
      <c r="U80" s="108">
        <v>0</v>
      </c>
      <c r="V80" s="109">
        <v>1</v>
      </c>
      <c r="W80" s="104">
        <v>22</v>
      </c>
      <c r="X80" s="105">
        <v>10</v>
      </c>
      <c r="Y80" s="106">
        <v>12</v>
      </c>
      <c r="Z80" s="107">
        <v>10</v>
      </c>
      <c r="AA80" s="108">
        <v>12</v>
      </c>
      <c r="AB80" s="108">
        <v>0</v>
      </c>
      <c r="AC80" s="109">
        <v>0</v>
      </c>
      <c r="AD80" s="104">
        <v>-86</v>
      </c>
      <c r="AE80" s="105">
        <v>-45</v>
      </c>
      <c r="AF80" s="106">
        <v>-41</v>
      </c>
      <c r="AG80" s="104">
        <v>47</v>
      </c>
      <c r="AH80" s="105">
        <v>21</v>
      </c>
      <c r="AI80" s="151">
        <v>26</v>
      </c>
      <c r="AJ80" s="107">
        <v>20</v>
      </c>
      <c r="AK80" s="108">
        <v>25</v>
      </c>
      <c r="AL80" s="108">
        <v>0</v>
      </c>
      <c r="AM80" s="109">
        <v>0</v>
      </c>
      <c r="AN80" s="104">
        <v>1</v>
      </c>
      <c r="AO80" s="106">
        <v>1</v>
      </c>
      <c r="AP80" s="118">
        <v>133</v>
      </c>
      <c r="AQ80" s="105">
        <v>66</v>
      </c>
      <c r="AR80" s="151">
        <v>67</v>
      </c>
      <c r="AS80" s="107">
        <v>63</v>
      </c>
      <c r="AT80" s="108">
        <v>66</v>
      </c>
      <c r="AU80" s="108">
        <v>3</v>
      </c>
      <c r="AV80" s="109">
        <v>1</v>
      </c>
      <c r="AW80" s="104">
        <v>0</v>
      </c>
      <c r="AX80" s="106">
        <v>0</v>
      </c>
      <c r="AY80" s="118">
        <v>-8</v>
      </c>
    </row>
    <row r="81" spans="1:51" ht="13.5" customHeight="1" x14ac:dyDescent="0.15">
      <c r="A81">
        <v>8</v>
      </c>
      <c r="B81" s="162">
        <v>586</v>
      </c>
      <c r="C81" s="163" t="s">
        <v>108</v>
      </c>
      <c r="D81" s="164"/>
      <c r="E81" s="165">
        <v>241.01</v>
      </c>
      <c r="F81" s="166">
        <v>4843</v>
      </c>
      <c r="G81" s="167">
        <v>12263</v>
      </c>
      <c r="H81" s="167">
        <v>5830</v>
      </c>
      <c r="I81" s="167">
        <v>6433</v>
      </c>
      <c r="J81" s="168">
        <v>-75</v>
      </c>
      <c r="K81" s="169">
        <v>-38</v>
      </c>
      <c r="L81" s="170">
        <v>-37</v>
      </c>
      <c r="M81" s="168">
        <v>-21</v>
      </c>
      <c r="N81" s="169">
        <v>-9</v>
      </c>
      <c r="O81" s="171">
        <v>-12</v>
      </c>
      <c r="P81" s="168">
        <v>2</v>
      </c>
      <c r="Q81" s="169">
        <v>2</v>
      </c>
      <c r="R81" s="170">
        <v>0</v>
      </c>
      <c r="S81" s="172">
        <v>2</v>
      </c>
      <c r="T81" s="173">
        <v>0</v>
      </c>
      <c r="U81" s="173">
        <v>0</v>
      </c>
      <c r="V81" s="174">
        <v>0</v>
      </c>
      <c r="W81" s="168">
        <v>23</v>
      </c>
      <c r="X81" s="169">
        <v>11</v>
      </c>
      <c r="Y81" s="170">
        <v>12</v>
      </c>
      <c r="Z81" s="172">
        <v>11</v>
      </c>
      <c r="AA81" s="173">
        <v>12</v>
      </c>
      <c r="AB81" s="173">
        <v>0</v>
      </c>
      <c r="AC81" s="174">
        <v>0</v>
      </c>
      <c r="AD81" s="168">
        <v>-54</v>
      </c>
      <c r="AE81" s="169">
        <v>-29</v>
      </c>
      <c r="AF81" s="170">
        <v>-25</v>
      </c>
      <c r="AG81" s="168">
        <v>41</v>
      </c>
      <c r="AH81" s="169">
        <v>22</v>
      </c>
      <c r="AI81" s="171">
        <v>19</v>
      </c>
      <c r="AJ81" s="172">
        <v>20</v>
      </c>
      <c r="AK81" s="173">
        <v>9</v>
      </c>
      <c r="AL81" s="173">
        <v>1</v>
      </c>
      <c r="AM81" s="174">
        <v>10</v>
      </c>
      <c r="AN81" s="168">
        <v>1</v>
      </c>
      <c r="AO81" s="170">
        <v>0</v>
      </c>
      <c r="AP81" s="175">
        <v>95</v>
      </c>
      <c r="AQ81" s="169">
        <v>51</v>
      </c>
      <c r="AR81" s="171">
        <v>44</v>
      </c>
      <c r="AS81" s="172">
        <v>50</v>
      </c>
      <c r="AT81" s="173">
        <v>42</v>
      </c>
      <c r="AU81" s="173">
        <v>1</v>
      </c>
      <c r="AV81" s="174">
        <v>2</v>
      </c>
      <c r="AW81" s="168">
        <v>0</v>
      </c>
      <c r="AX81" s="170">
        <v>0</v>
      </c>
      <c r="AY81" s="175">
        <v>-7</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252</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253</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7"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B1732-2C2D-4535-94FF-A608762598BB}">
  <sheetPr codeName="Sheet1">
    <pageSetUpPr fitToPage="1"/>
  </sheetPr>
  <dimension ref="A1:AY106"/>
  <sheetViews>
    <sheetView view="pageBreakPreview" zoomScaleNormal="100" zoomScaleSheetLayoutView="100" workbookViewId="0">
      <pane xSplit="5" ySplit="7" topLeftCell="F83" activePane="bottomRight" state="frozen"/>
      <selection pane="topRight" activeCell="F1" sqref="F1"/>
      <selection pane="bottomLeft" activeCell="A8" sqref="A8"/>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254</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163</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8400.94</v>
      </c>
      <c r="F8" s="80">
        <v>2456296</v>
      </c>
      <c r="G8" s="81">
        <v>5348464</v>
      </c>
      <c r="H8" s="81">
        <v>2538936</v>
      </c>
      <c r="I8" s="82">
        <v>2809528</v>
      </c>
      <c r="J8" s="83">
        <v>3632</v>
      </c>
      <c r="K8" s="84">
        <v>2017</v>
      </c>
      <c r="L8" s="85">
        <v>1615</v>
      </c>
      <c r="M8" s="83">
        <v>-3108</v>
      </c>
      <c r="N8" s="84">
        <v>-1578</v>
      </c>
      <c r="O8" s="85">
        <v>-1530</v>
      </c>
      <c r="P8" s="83">
        <v>2566</v>
      </c>
      <c r="Q8" s="84">
        <v>1327</v>
      </c>
      <c r="R8" s="85">
        <v>1239</v>
      </c>
      <c r="S8" s="86">
        <v>1302</v>
      </c>
      <c r="T8" s="87">
        <v>1217</v>
      </c>
      <c r="U8" s="87">
        <v>25</v>
      </c>
      <c r="V8" s="88">
        <v>22</v>
      </c>
      <c r="W8" s="83">
        <v>5674</v>
      </c>
      <c r="X8" s="84">
        <v>2905</v>
      </c>
      <c r="Y8" s="85">
        <v>2769</v>
      </c>
      <c r="Z8" s="86">
        <v>2870</v>
      </c>
      <c r="AA8" s="87">
        <v>2752</v>
      </c>
      <c r="AB8" s="87">
        <v>35</v>
      </c>
      <c r="AC8" s="88">
        <v>17</v>
      </c>
      <c r="AD8" s="89">
        <v>6740</v>
      </c>
      <c r="AE8" s="90">
        <v>3595</v>
      </c>
      <c r="AF8" s="91">
        <v>3145</v>
      </c>
      <c r="AG8" s="89">
        <v>29709</v>
      </c>
      <c r="AH8" s="90">
        <v>15884</v>
      </c>
      <c r="AI8" s="92">
        <v>13825</v>
      </c>
      <c r="AJ8" s="93">
        <v>12597</v>
      </c>
      <c r="AK8" s="94">
        <v>11057</v>
      </c>
      <c r="AL8" s="94">
        <v>3166</v>
      </c>
      <c r="AM8" s="95">
        <v>2712</v>
      </c>
      <c r="AN8" s="96">
        <v>121</v>
      </c>
      <c r="AO8" s="91">
        <v>56</v>
      </c>
      <c r="AP8" s="97">
        <v>22969</v>
      </c>
      <c r="AQ8" s="90">
        <v>12289</v>
      </c>
      <c r="AR8" s="92">
        <v>10680</v>
      </c>
      <c r="AS8" s="93">
        <v>10572</v>
      </c>
      <c r="AT8" s="94">
        <v>9456</v>
      </c>
      <c r="AU8" s="94">
        <v>1549</v>
      </c>
      <c r="AV8" s="95">
        <v>1126</v>
      </c>
      <c r="AW8" s="96">
        <v>168</v>
      </c>
      <c r="AX8" s="91">
        <v>98</v>
      </c>
      <c r="AY8" s="98">
        <v>8208</v>
      </c>
    </row>
    <row r="9" spans="1:51" x14ac:dyDescent="0.15">
      <c r="C9" s="99" t="s">
        <v>37</v>
      </c>
      <c r="D9" s="24"/>
      <c r="E9" s="100"/>
      <c r="F9" s="101">
        <v>8208</v>
      </c>
      <c r="G9" s="102">
        <v>3632</v>
      </c>
      <c r="H9" s="102">
        <v>2017</v>
      </c>
      <c r="I9" s="103">
        <v>1615</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6660.57</v>
      </c>
      <c r="F10" s="120">
        <v>2361161</v>
      </c>
      <c r="G10" s="81">
        <v>5112697</v>
      </c>
      <c r="H10" s="81">
        <v>2425292</v>
      </c>
      <c r="I10" s="82">
        <v>2687405</v>
      </c>
      <c r="J10" s="121">
        <v>3839</v>
      </c>
      <c r="K10" s="84">
        <v>2074</v>
      </c>
      <c r="L10" s="85">
        <v>1765</v>
      </c>
      <c r="M10" s="121">
        <v>-2922</v>
      </c>
      <c r="N10" s="84">
        <v>-1499</v>
      </c>
      <c r="O10" s="85">
        <v>-1423</v>
      </c>
      <c r="P10" s="121">
        <v>2476</v>
      </c>
      <c r="Q10" s="84">
        <v>1278</v>
      </c>
      <c r="R10" s="85">
        <v>1198</v>
      </c>
      <c r="S10" s="86">
        <v>1255</v>
      </c>
      <c r="T10" s="87">
        <v>1177</v>
      </c>
      <c r="U10" s="87">
        <v>23</v>
      </c>
      <c r="V10" s="88">
        <v>21</v>
      </c>
      <c r="W10" s="121">
        <v>5398</v>
      </c>
      <c r="X10" s="84">
        <v>2777</v>
      </c>
      <c r="Y10" s="85">
        <v>2621</v>
      </c>
      <c r="Z10" s="86">
        <v>2742</v>
      </c>
      <c r="AA10" s="87">
        <v>2605</v>
      </c>
      <c r="AB10" s="87">
        <v>35</v>
      </c>
      <c r="AC10" s="88">
        <v>16</v>
      </c>
      <c r="AD10" s="96">
        <v>6761</v>
      </c>
      <c r="AE10" s="90">
        <v>3573</v>
      </c>
      <c r="AF10" s="91">
        <v>3188</v>
      </c>
      <c r="AG10" s="96">
        <v>28894</v>
      </c>
      <c r="AH10" s="90">
        <v>15449</v>
      </c>
      <c r="AI10" s="92">
        <v>13445</v>
      </c>
      <c r="AJ10" s="93">
        <v>12259</v>
      </c>
      <c r="AK10" s="94">
        <v>10747</v>
      </c>
      <c r="AL10" s="94">
        <v>3071</v>
      </c>
      <c r="AM10" s="95">
        <v>2643</v>
      </c>
      <c r="AN10" s="96">
        <v>119</v>
      </c>
      <c r="AO10" s="91">
        <v>55</v>
      </c>
      <c r="AP10" s="122">
        <v>22133</v>
      </c>
      <c r="AQ10" s="90">
        <v>11876</v>
      </c>
      <c r="AR10" s="92">
        <v>10257</v>
      </c>
      <c r="AS10" s="93">
        <v>10208</v>
      </c>
      <c r="AT10" s="94">
        <v>9078</v>
      </c>
      <c r="AU10" s="94">
        <v>1504</v>
      </c>
      <c r="AV10" s="95">
        <v>1082</v>
      </c>
      <c r="AW10" s="96">
        <v>164</v>
      </c>
      <c r="AX10" s="91">
        <v>97</v>
      </c>
      <c r="AY10" s="98">
        <v>8082</v>
      </c>
    </row>
    <row r="11" spans="1:51" x14ac:dyDescent="0.15">
      <c r="C11" s="99" t="s">
        <v>37</v>
      </c>
      <c r="D11" s="24"/>
      <c r="E11" s="100"/>
      <c r="F11" s="101">
        <v>8082</v>
      </c>
      <c r="G11" s="103">
        <v>3839</v>
      </c>
      <c r="H11" s="103">
        <v>2074</v>
      </c>
      <c r="I11" s="103">
        <v>1765</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95135</v>
      </c>
      <c r="G12" s="82">
        <v>235767</v>
      </c>
      <c r="H12" s="82">
        <v>113644</v>
      </c>
      <c r="I12" s="82">
        <v>122123</v>
      </c>
      <c r="J12" s="121">
        <v>-207</v>
      </c>
      <c r="K12" s="84">
        <v>-57</v>
      </c>
      <c r="L12" s="85">
        <v>-150</v>
      </c>
      <c r="M12" s="121">
        <v>-186</v>
      </c>
      <c r="N12" s="84">
        <v>-79</v>
      </c>
      <c r="O12" s="85">
        <v>-107</v>
      </c>
      <c r="P12" s="121">
        <v>90</v>
      </c>
      <c r="Q12" s="84">
        <v>49</v>
      </c>
      <c r="R12" s="85">
        <v>41</v>
      </c>
      <c r="S12" s="86">
        <v>47</v>
      </c>
      <c r="T12" s="87">
        <v>40</v>
      </c>
      <c r="U12" s="87">
        <v>2</v>
      </c>
      <c r="V12" s="88">
        <v>1</v>
      </c>
      <c r="W12" s="121">
        <v>276</v>
      </c>
      <c r="X12" s="84">
        <v>128</v>
      </c>
      <c r="Y12" s="85">
        <v>148</v>
      </c>
      <c r="Z12" s="86">
        <v>128</v>
      </c>
      <c r="AA12" s="87">
        <v>147</v>
      </c>
      <c r="AB12" s="87">
        <v>0</v>
      </c>
      <c r="AC12" s="88">
        <v>1</v>
      </c>
      <c r="AD12" s="96">
        <v>-21</v>
      </c>
      <c r="AE12" s="90">
        <v>22</v>
      </c>
      <c r="AF12" s="91">
        <v>-43</v>
      </c>
      <c r="AG12" s="96">
        <v>815</v>
      </c>
      <c r="AH12" s="90">
        <v>435</v>
      </c>
      <c r="AI12" s="92">
        <v>380</v>
      </c>
      <c r="AJ12" s="93">
        <v>338</v>
      </c>
      <c r="AK12" s="94">
        <v>310</v>
      </c>
      <c r="AL12" s="94">
        <v>95</v>
      </c>
      <c r="AM12" s="95">
        <v>69</v>
      </c>
      <c r="AN12" s="96">
        <v>2</v>
      </c>
      <c r="AO12" s="91">
        <v>1</v>
      </c>
      <c r="AP12" s="122">
        <v>836</v>
      </c>
      <c r="AQ12" s="90">
        <v>413</v>
      </c>
      <c r="AR12" s="92">
        <v>423</v>
      </c>
      <c r="AS12" s="93">
        <v>364</v>
      </c>
      <c r="AT12" s="94">
        <v>378</v>
      </c>
      <c r="AU12" s="94">
        <v>45</v>
      </c>
      <c r="AV12" s="95">
        <v>44</v>
      </c>
      <c r="AW12" s="96">
        <v>4</v>
      </c>
      <c r="AX12" s="91">
        <v>1</v>
      </c>
      <c r="AY12" s="98">
        <v>126</v>
      </c>
    </row>
    <row r="13" spans="1:51" x14ac:dyDescent="0.15">
      <c r="C13" s="99" t="s">
        <v>37</v>
      </c>
      <c r="D13" s="24"/>
      <c r="E13" s="100"/>
      <c r="F13" s="101">
        <v>126</v>
      </c>
      <c r="G13" s="103">
        <v>-207</v>
      </c>
      <c r="H13" s="103">
        <v>-57</v>
      </c>
      <c r="I13" s="103">
        <v>-150</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750070</v>
      </c>
      <c r="G14" s="124">
        <v>1495439</v>
      </c>
      <c r="H14" s="125">
        <v>701135</v>
      </c>
      <c r="I14" s="125">
        <v>794304</v>
      </c>
      <c r="J14" s="83">
        <v>2486</v>
      </c>
      <c r="K14" s="126">
        <v>1401</v>
      </c>
      <c r="L14" s="127">
        <v>1085</v>
      </c>
      <c r="M14" s="83">
        <v>-979</v>
      </c>
      <c r="N14" s="126">
        <v>-497</v>
      </c>
      <c r="O14" s="127">
        <v>-482</v>
      </c>
      <c r="P14" s="83">
        <v>637</v>
      </c>
      <c r="Q14" s="126">
        <v>332</v>
      </c>
      <c r="R14" s="127">
        <v>305</v>
      </c>
      <c r="S14" s="83">
        <v>324</v>
      </c>
      <c r="T14" s="126">
        <v>295</v>
      </c>
      <c r="U14" s="126">
        <v>8</v>
      </c>
      <c r="V14" s="127">
        <v>10</v>
      </c>
      <c r="W14" s="83">
        <v>1616</v>
      </c>
      <c r="X14" s="126">
        <v>829</v>
      </c>
      <c r="Y14" s="127">
        <v>787</v>
      </c>
      <c r="Z14" s="83">
        <v>817</v>
      </c>
      <c r="AA14" s="126">
        <v>781</v>
      </c>
      <c r="AB14" s="126">
        <v>12</v>
      </c>
      <c r="AC14" s="127">
        <v>6</v>
      </c>
      <c r="AD14" s="89">
        <v>3465</v>
      </c>
      <c r="AE14" s="128">
        <v>1898</v>
      </c>
      <c r="AF14" s="129">
        <v>1567</v>
      </c>
      <c r="AG14" s="89">
        <v>11056</v>
      </c>
      <c r="AH14" s="128">
        <v>5921</v>
      </c>
      <c r="AI14" s="130">
        <v>5135</v>
      </c>
      <c r="AJ14" s="89">
        <v>4206</v>
      </c>
      <c r="AK14" s="128">
        <v>3662</v>
      </c>
      <c r="AL14" s="128">
        <v>1687</v>
      </c>
      <c r="AM14" s="129">
        <v>1457</v>
      </c>
      <c r="AN14" s="89">
        <v>28</v>
      </c>
      <c r="AO14" s="129">
        <v>16</v>
      </c>
      <c r="AP14" s="89">
        <v>7591</v>
      </c>
      <c r="AQ14" s="131">
        <v>4023</v>
      </c>
      <c r="AR14" s="129">
        <v>3568</v>
      </c>
      <c r="AS14" s="89">
        <v>3203</v>
      </c>
      <c r="AT14" s="128">
        <v>2995</v>
      </c>
      <c r="AU14" s="128">
        <v>734</v>
      </c>
      <c r="AV14" s="129">
        <v>526</v>
      </c>
      <c r="AW14" s="89">
        <v>86</v>
      </c>
      <c r="AX14" s="129">
        <v>47</v>
      </c>
      <c r="AY14" s="132">
        <v>3527</v>
      </c>
    </row>
    <row r="15" spans="1:51" x14ac:dyDescent="0.15">
      <c r="A15">
        <v>2</v>
      </c>
      <c r="C15" s="77" t="s">
        <v>41</v>
      </c>
      <c r="D15" s="24"/>
      <c r="E15" s="119">
        <v>169.13</v>
      </c>
      <c r="F15" s="123">
        <v>492232</v>
      </c>
      <c r="G15" s="124">
        <v>1030341</v>
      </c>
      <c r="H15" s="125">
        <v>484595</v>
      </c>
      <c r="I15" s="125">
        <v>545746</v>
      </c>
      <c r="J15" s="121">
        <v>1341</v>
      </c>
      <c r="K15" s="84">
        <v>681</v>
      </c>
      <c r="L15" s="85">
        <v>660</v>
      </c>
      <c r="M15" s="121">
        <v>-379</v>
      </c>
      <c r="N15" s="84">
        <v>-215</v>
      </c>
      <c r="O15" s="85">
        <v>-164</v>
      </c>
      <c r="P15" s="121">
        <v>607</v>
      </c>
      <c r="Q15" s="84">
        <v>320</v>
      </c>
      <c r="R15" s="85">
        <v>287</v>
      </c>
      <c r="S15" s="86">
        <v>317</v>
      </c>
      <c r="T15" s="87">
        <v>282</v>
      </c>
      <c r="U15" s="87">
        <v>3</v>
      </c>
      <c r="V15" s="88">
        <v>5</v>
      </c>
      <c r="W15" s="121">
        <v>986</v>
      </c>
      <c r="X15" s="84">
        <v>535</v>
      </c>
      <c r="Y15" s="85">
        <v>451</v>
      </c>
      <c r="Z15" s="86">
        <v>525</v>
      </c>
      <c r="AA15" s="87">
        <v>448</v>
      </c>
      <c r="AB15" s="87">
        <v>10</v>
      </c>
      <c r="AC15" s="88">
        <v>3</v>
      </c>
      <c r="AD15" s="96">
        <v>1720</v>
      </c>
      <c r="AE15" s="90">
        <v>896</v>
      </c>
      <c r="AF15" s="91">
        <v>824</v>
      </c>
      <c r="AG15" s="96">
        <v>6365</v>
      </c>
      <c r="AH15" s="90">
        <v>3377</v>
      </c>
      <c r="AI15" s="92">
        <v>2988</v>
      </c>
      <c r="AJ15" s="93">
        <v>2908</v>
      </c>
      <c r="AK15" s="94">
        <v>2532</v>
      </c>
      <c r="AL15" s="94">
        <v>433</v>
      </c>
      <c r="AM15" s="95">
        <v>439</v>
      </c>
      <c r="AN15" s="96">
        <v>36</v>
      </c>
      <c r="AO15" s="91">
        <v>17</v>
      </c>
      <c r="AP15" s="122">
        <v>4645</v>
      </c>
      <c r="AQ15" s="90">
        <v>2481</v>
      </c>
      <c r="AR15" s="92">
        <v>2164</v>
      </c>
      <c r="AS15" s="93">
        <v>2275</v>
      </c>
      <c r="AT15" s="94">
        <v>2019</v>
      </c>
      <c r="AU15" s="94">
        <v>181</v>
      </c>
      <c r="AV15" s="95">
        <v>130</v>
      </c>
      <c r="AW15" s="96">
        <v>25</v>
      </c>
      <c r="AX15" s="91">
        <v>15</v>
      </c>
      <c r="AY15" s="98">
        <v>1831</v>
      </c>
    </row>
    <row r="16" spans="1:51" x14ac:dyDescent="0.15">
      <c r="A16">
        <v>3</v>
      </c>
      <c r="C16" s="77" t="s">
        <v>42</v>
      </c>
      <c r="D16" s="24"/>
      <c r="E16" s="133">
        <v>480.89</v>
      </c>
      <c r="F16" s="123">
        <v>299861</v>
      </c>
      <c r="G16" s="124">
        <v>698880</v>
      </c>
      <c r="H16" s="125">
        <v>327479</v>
      </c>
      <c r="I16" s="125">
        <v>371401</v>
      </c>
      <c r="J16" s="121">
        <v>173</v>
      </c>
      <c r="K16" s="84">
        <v>50</v>
      </c>
      <c r="L16" s="85">
        <v>123</v>
      </c>
      <c r="M16" s="121">
        <v>-414</v>
      </c>
      <c r="N16" s="84">
        <v>-214</v>
      </c>
      <c r="O16" s="85">
        <v>-200</v>
      </c>
      <c r="P16" s="121">
        <v>293</v>
      </c>
      <c r="Q16" s="84">
        <v>142</v>
      </c>
      <c r="R16" s="85">
        <v>151</v>
      </c>
      <c r="S16" s="86">
        <v>139</v>
      </c>
      <c r="T16" s="87">
        <v>150</v>
      </c>
      <c r="U16" s="87">
        <v>3</v>
      </c>
      <c r="V16" s="88">
        <v>1</v>
      </c>
      <c r="W16" s="121">
        <v>707</v>
      </c>
      <c r="X16" s="84">
        <v>356</v>
      </c>
      <c r="Y16" s="85">
        <v>351</v>
      </c>
      <c r="Z16" s="86">
        <v>354</v>
      </c>
      <c r="AA16" s="87">
        <v>348</v>
      </c>
      <c r="AB16" s="87">
        <v>2</v>
      </c>
      <c r="AC16" s="88">
        <v>3</v>
      </c>
      <c r="AD16" s="96">
        <v>587</v>
      </c>
      <c r="AE16" s="90">
        <v>264</v>
      </c>
      <c r="AF16" s="91">
        <v>323</v>
      </c>
      <c r="AG16" s="96">
        <v>3406</v>
      </c>
      <c r="AH16" s="90">
        <v>1775</v>
      </c>
      <c r="AI16" s="92">
        <v>1631</v>
      </c>
      <c r="AJ16" s="93">
        <v>1562</v>
      </c>
      <c r="AK16" s="94">
        <v>1434</v>
      </c>
      <c r="AL16" s="94">
        <v>203</v>
      </c>
      <c r="AM16" s="95">
        <v>195</v>
      </c>
      <c r="AN16" s="96">
        <v>10</v>
      </c>
      <c r="AO16" s="91">
        <v>2</v>
      </c>
      <c r="AP16" s="122">
        <v>2819</v>
      </c>
      <c r="AQ16" s="90">
        <v>1511</v>
      </c>
      <c r="AR16" s="92">
        <v>1308</v>
      </c>
      <c r="AS16" s="93">
        <v>1389</v>
      </c>
      <c r="AT16" s="94">
        <v>1223</v>
      </c>
      <c r="AU16" s="94">
        <v>109</v>
      </c>
      <c r="AV16" s="95">
        <v>80</v>
      </c>
      <c r="AW16" s="96">
        <v>13</v>
      </c>
      <c r="AX16" s="91">
        <v>5</v>
      </c>
      <c r="AY16" s="98">
        <v>772</v>
      </c>
    </row>
    <row r="17" spans="1:51" s="2" customFormat="1" x14ac:dyDescent="0.15">
      <c r="A17">
        <v>4</v>
      </c>
      <c r="B17"/>
      <c r="C17" s="77" t="s">
        <v>43</v>
      </c>
      <c r="D17" s="24"/>
      <c r="E17" s="119">
        <v>266.33</v>
      </c>
      <c r="F17" s="123">
        <v>312097</v>
      </c>
      <c r="G17" s="124">
        <v>710232</v>
      </c>
      <c r="H17" s="125">
        <v>343924</v>
      </c>
      <c r="I17" s="125">
        <v>366308</v>
      </c>
      <c r="J17" s="121">
        <v>70</v>
      </c>
      <c r="K17" s="84">
        <v>16</v>
      </c>
      <c r="L17" s="85">
        <v>54</v>
      </c>
      <c r="M17" s="121">
        <v>-242</v>
      </c>
      <c r="N17" s="84">
        <v>-111</v>
      </c>
      <c r="O17" s="85">
        <v>-131</v>
      </c>
      <c r="P17" s="121">
        <v>450</v>
      </c>
      <c r="Q17" s="84">
        <v>238</v>
      </c>
      <c r="R17" s="85">
        <v>212</v>
      </c>
      <c r="S17" s="86">
        <v>236</v>
      </c>
      <c r="T17" s="87">
        <v>211</v>
      </c>
      <c r="U17" s="87">
        <v>2</v>
      </c>
      <c r="V17" s="88">
        <v>1</v>
      </c>
      <c r="W17" s="121">
        <v>692</v>
      </c>
      <c r="X17" s="84">
        <v>349</v>
      </c>
      <c r="Y17" s="85">
        <v>343</v>
      </c>
      <c r="Z17" s="86">
        <v>345</v>
      </c>
      <c r="AA17" s="87">
        <v>342</v>
      </c>
      <c r="AB17" s="87">
        <v>4</v>
      </c>
      <c r="AC17" s="88">
        <v>1</v>
      </c>
      <c r="AD17" s="96">
        <v>312</v>
      </c>
      <c r="AE17" s="90">
        <v>127</v>
      </c>
      <c r="AF17" s="91">
        <v>185</v>
      </c>
      <c r="AG17" s="96">
        <v>2978</v>
      </c>
      <c r="AH17" s="90">
        <v>1587</v>
      </c>
      <c r="AI17" s="92">
        <v>1391</v>
      </c>
      <c r="AJ17" s="93">
        <v>1419</v>
      </c>
      <c r="AK17" s="94">
        <v>1280</v>
      </c>
      <c r="AL17" s="94">
        <v>154</v>
      </c>
      <c r="AM17" s="95">
        <v>105</v>
      </c>
      <c r="AN17" s="96">
        <v>14</v>
      </c>
      <c r="AO17" s="91">
        <v>6</v>
      </c>
      <c r="AP17" s="122">
        <v>2666</v>
      </c>
      <c r="AQ17" s="90">
        <v>1460</v>
      </c>
      <c r="AR17" s="92">
        <v>1206</v>
      </c>
      <c r="AS17" s="93">
        <v>1344</v>
      </c>
      <c r="AT17" s="94">
        <v>1131</v>
      </c>
      <c r="AU17" s="94">
        <v>105</v>
      </c>
      <c r="AV17" s="95">
        <v>68</v>
      </c>
      <c r="AW17" s="96">
        <v>11</v>
      </c>
      <c r="AX17" s="91">
        <v>7</v>
      </c>
      <c r="AY17" s="98">
        <v>556</v>
      </c>
    </row>
    <row r="18" spans="1:51" s="2" customFormat="1" x14ac:dyDescent="0.15">
      <c r="A18" s="2">
        <v>5</v>
      </c>
      <c r="C18" s="77" t="s">
        <v>44</v>
      </c>
      <c r="D18" s="78"/>
      <c r="E18" s="133">
        <v>895.61</v>
      </c>
      <c r="F18" s="80">
        <v>105159</v>
      </c>
      <c r="G18" s="134">
        <v>253834</v>
      </c>
      <c r="H18" s="134">
        <v>123183</v>
      </c>
      <c r="I18" s="134">
        <v>130651</v>
      </c>
      <c r="J18" s="121">
        <v>-86</v>
      </c>
      <c r="K18" s="84">
        <v>-37</v>
      </c>
      <c r="L18" s="85">
        <v>-49</v>
      </c>
      <c r="M18" s="121">
        <v>-210</v>
      </c>
      <c r="N18" s="84">
        <v>-106</v>
      </c>
      <c r="O18" s="85">
        <v>-104</v>
      </c>
      <c r="P18" s="121">
        <v>89</v>
      </c>
      <c r="Q18" s="84">
        <v>47</v>
      </c>
      <c r="R18" s="85">
        <v>42</v>
      </c>
      <c r="S18" s="86">
        <v>44</v>
      </c>
      <c r="T18" s="87">
        <v>42</v>
      </c>
      <c r="U18" s="87">
        <v>3</v>
      </c>
      <c r="V18" s="88">
        <v>0</v>
      </c>
      <c r="W18" s="121">
        <v>299</v>
      </c>
      <c r="X18" s="84">
        <v>153</v>
      </c>
      <c r="Y18" s="85">
        <v>146</v>
      </c>
      <c r="Z18" s="86">
        <v>153</v>
      </c>
      <c r="AA18" s="87">
        <v>146</v>
      </c>
      <c r="AB18" s="87">
        <v>0</v>
      </c>
      <c r="AC18" s="88">
        <v>0</v>
      </c>
      <c r="AD18" s="96">
        <v>124</v>
      </c>
      <c r="AE18" s="90">
        <v>69</v>
      </c>
      <c r="AF18" s="91">
        <v>55</v>
      </c>
      <c r="AG18" s="96">
        <v>1166</v>
      </c>
      <c r="AH18" s="90">
        <v>644</v>
      </c>
      <c r="AI18" s="92">
        <v>522</v>
      </c>
      <c r="AJ18" s="93">
        <v>445</v>
      </c>
      <c r="AK18" s="94">
        <v>401</v>
      </c>
      <c r="AL18" s="94">
        <v>189</v>
      </c>
      <c r="AM18" s="95">
        <v>119</v>
      </c>
      <c r="AN18" s="96">
        <v>10</v>
      </c>
      <c r="AO18" s="91">
        <v>2</v>
      </c>
      <c r="AP18" s="122">
        <v>1042</v>
      </c>
      <c r="AQ18" s="90">
        <v>575</v>
      </c>
      <c r="AR18" s="92">
        <v>467</v>
      </c>
      <c r="AS18" s="93">
        <v>416</v>
      </c>
      <c r="AT18" s="94">
        <v>380</v>
      </c>
      <c r="AU18" s="94">
        <v>152</v>
      </c>
      <c r="AV18" s="95">
        <v>83</v>
      </c>
      <c r="AW18" s="96">
        <v>7</v>
      </c>
      <c r="AX18" s="91">
        <v>4</v>
      </c>
      <c r="AY18" s="98">
        <v>309</v>
      </c>
    </row>
    <row r="19" spans="1:51" s="2" customFormat="1" x14ac:dyDescent="0.15">
      <c r="A19" s="2">
        <v>6</v>
      </c>
      <c r="C19" s="135" t="s">
        <v>45</v>
      </c>
      <c r="D19" s="78"/>
      <c r="E19" s="133">
        <v>865.25</v>
      </c>
      <c r="F19" s="120">
        <v>246904</v>
      </c>
      <c r="G19" s="82">
        <v>559264</v>
      </c>
      <c r="H19" s="82">
        <v>270463</v>
      </c>
      <c r="I19" s="82">
        <v>288801</v>
      </c>
      <c r="J19" s="121">
        <v>161</v>
      </c>
      <c r="K19" s="84">
        <v>118</v>
      </c>
      <c r="L19" s="85">
        <v>43</v>
      </c>
      <c r="M19" s="121">
        <v>-266</v>
      </c>
      <c r="N19" s="84">
        <v>-161</v>
      </c>
      <c r="O19" s="85">
        <v>-105</v>
      </c>
      <c r="P19" s="121">
        <v>252</v>
      </c>
      <c r="Q19" s="84">
        <v>130</v>
      </c>
      <c r="R19" s="85">
        <v>122</v>
      </c>
      <c r="S19" s="86">
        <v>128</v>
      </c>
      <c r="T19" s="87">
        <v>117</v>
      </c>
      <c r="U19" s="87">
        <v>2</v>
      </c>
      <c r="V19" s="88">
        <v>5</v>
      </c>
      <c r="W19" s="121">
        <v>518</v>
      </c>
      <c r="X19" s="84">
        <v>291</v>
      </c>
      <c r="Y19" s="85">
        <v>227</v>
      </c>
      <c r="Z19" s="86">
        <v>287</v>
      </c>
      <c r="AA19" s="87">
        <v>223</v>
      </c>
      <c r="AB19" s="87">
        <v>4</v>
      </c>
      <c r="AC19" s="88">
        <v>4</v>
      </c>
      <c r="AD19" s="96">
        <v>427</v>
      </c>
      <c r="AE19" s="90">
        <v>279</v>
      </c>
      <c r="AF19" s="91">
        <v>148</v>
      </c>
      <c r="AG19" s="96">
        <v>2427</v>
      </c>
      <c r="AH19" s="90">
        <v>1401</v>
      </c>
      <c r="AI19" s="92">
        <v>1026</v>
      </c>
      <c r="AJ19" s="93">
        <v>1062</v>
      </c>
      <c r="AK19" s="94">
        <v>819</v>
      </c>
      <c r="AL19" s="94">
        <v>323</v>
      </c>
      <c r="AM19" s="95">
        <v>199</v>
      </c>
      <c r="AN19" s="96">
        <v>16</v>
      </c>
      <c r="AO19" s="91">
        <v>8</v>
      </c>
      <c r="AP19" s="122">
        <v>2000</v>
      </c>
      <c r="AQ19" s="90">
        <v>1122</v>
      </c>
      <c r="AR19" s="92">
        <v>878</v>
      </c>
      <c r="AS19" s="93">
        <v>944</v>
      </c>
      <c r="AT19" s="94">
        <v>759</v>
      </c>
      <c r="AU19" s="94">
        <v>164</v>
      </c>
      <c r="AV19" s="95">
        <v>110</v>
      </c>
      <c r="AW19" s="96">
        <v>14</v>
      </c>
      <c r="AX19" s="91">
        <v>9</v>
      </c>
      <c r="AY19" s="98">
        <v>727</v>
      </c>
    </row>
    <row r="20" spans="1:51" x14ac:dyDescent="0.15">
      <c r="A20" s="2">
        <v>7</v>
      </c>
      <c r="B20" s="2"/>
      <c r="C20" s="135" t="s">
        <v>46</v>
      </c>
      <c r="D20" s="78"/>
      <c r="E20" s="133">
        <v>1566.97</v>
      </c>
      <c r="F20" s="120">
        <v>96262</v>
      </c>
      <c r="G20" s="82">
        <v>234270</v>
      </c>
      <c r="H20" s="82">
        <v>113076</v>
      </c>
      <c r="I20" s="82">
        <v>121194</v>
      </c>
      <c r="J20" s="121">
        <v>-264</v>
      </c>
      <c r="K20" s="84">
        <v>-109</v>
      </c>
      <c r="L20" s="85">
        <v>-155</v>
      </c>
      <c r="M20" s="121">
        <v>-191</v>
      </c>
      <c r="N20" s="84">
        <v>-93</v>
      </c>
      <c r="O20" s="85">
        <v>-98</v>
      </c>
      <c r="P20" s="121">
        <v>87</v>
      </c>
      <c r="Q20" s="84">
        <v>41</v>
      </c>
      <c r="R20" s="85">
        <v>46</v>
      </c>
      <c r="S20" s="86">
        <v>39</v>
      </c>
      <c r="T20" s="87">
        <v>46</v>
      </c>
      <c r="U20" s="87">
        <v>2</v>
      </c>
      <c r="V20" s="88">
        <v>0</v>
      </c>
      <c r="W20" s="121">
        <v>278</v>
      </c>
      <c r="X20" s="84">
        <v>134</v>
      </c>
      <c r="Y20" s="85">
        <v>144</v>
      </c>
      <c r="Z20" s="86">
        <v>131</v>
      </c>
      <c r="AA20" s="87">
        <v>144</v>
      </c>
      <c r="AB20" s="87">
        <v>3</v>
      </c>
      <c r="AC20" s="88">
        <v>0</v>
      </c>
      <c r="AD20" s="96">
        <v>-73</v>
      </c>
      <c r="AE20" s="90">
        <v>-16</v>
      </c>
      <c r="AF20" s="91">
        <v>-57</v>
      </c>
      <c r="AG20" s="96">
        <v>701</v>
      </c>
      <c r="AH20" s="90">
        <v>389</v>
      </c>
      <c r="AI20" s="92">
        <v>312</v>
      </c>
      <c r="AJ20" s="93">
        <v>324</v>
      </c>
      <c r="AK20" s="94">
        <v>265</v>
      </c>
      <c r="AL20" s="94">
        <v>63</v>
      </c>
      <c r="AM20" s="95">
        <v>45</v>
      </c>
      <c r="AN20" s="96">
        <v>2</v>
      </c>
      <c r="AO20" s="91">
        <v>2</v>
      </c>
      <c r="AP20" s="122">
        <v>774</v>
      </c>
      <c r="AQ20" s="90">
        <v>405</v>
      </c>
      <c r="AR20" s="92">
        <v>369</v>
      </c>
      <c r="AS20" s="93">
        <v>371</v>
      </c>
      <c r="AT20" s="94">
        <v>335</v>
      </c>
      <c r="AU20" s="94">
        <v>27</v>
      </c>
      <c r="AV20" s="95">
        <v>30</v>
      </c>
      <c r="AW20" s="96">
        <v>7</v>
      </c>
      <c r="AX20" s="91">
        <v>4</v>
      </c>
      <c r="AY20" s="98">
        <v>144</v>
      </c>
    </row>
    <row r="21" spans="1:51" x14ac:dyDescent="0.15">
      <c r="A21">
        <v>8</v>
      </c>
      <c r="C21" s="77" t="s">
        <v>47</v>
      </c>
      <c r="D21" s="78"/>
      <c r="E21" s="133">
        <v>2133.3000000000002</v>
      </c>
      <c r="F21" s="123">
        <v>60810</v>
      </c>
      <c r="G21" s="124">
        <v>147725</v>
      </c>
      <c r="H21" s="125">
        <v>70779</v>
      </c>
      <c r="I21" s="125">
        <v>76946</v>
      </c>
      <c r="J21" s="121">
        <v>-165</v>
      </c>
      <c r="K21" s="84">
        <v>-83</v>
      </c>
      <c r="L21" s="85">
        <v>-82</v>
      </c>
      <c r="M21" s="121">
        <v>-186</v>
      </c>
      <c r="N21" s="84">
        <v>-79</v>
      </c>
      <c r="O21" s="85">
        <v>-107</v>
      </c>
      <c r="P21" s="121">
        <v>57</v>
      </c>
      <c r="Q21" s="84">
        <v>32</v>
      </c>
      <c r="R21" s="85">
        <v>25</v>
      </c>
      <c r="S21" s="86">
        <v>32</v>
      </c>
      <c r="T21" s="87">
        <v>25</v>
      </c>
      <c r="U21" s="87">
        <v>0</v>
      </c>
      <c r="V21" s="88">
        <v>0</v>
      </c>
      <c r="W21" s="121">
        <v>243</v>
      </c>
      <c r="X21" s="84">
        <v>111</v>
      </c>
      <c r="Y21" s="85">
        <v>132</v>
      </c>
      <c r="Z21" s="86">
        <v>111</v>
      </c>
      <c r="AA21" s="87">
        <v>132</v>
      </c>
      <c r="AB21" s="87">
        <v>0</v>
      </c>
      <c r="AC21" s="88">
        <v>0</v>
      </c>
      <c r="AD21" s="96">
        <v>21</v>
      </c>
      <c r="AE21" s="90">
        <v>-4</v>
      </c>
      <c r="AF21" s="91">
        <v>25</v>
      </c>
      <c r="AG21" s="96">
        <v>577</v>
      </c>
      <c r="AH21" s="90">
        <v>289</v>
      </c>
      <c r="AI21" s="92">
        <v>288</v>
      </c>
      <c r="AJ21" s="93">
        <v>259</v>
      </c>
      <c r="AK21" s="94">
        <v>239</v>
      </c>
      <c r="AL21" s="94">
        <v>28</v>
      </c>
      <c r="AM21" s="95">
        <v>47</v>
      </c>
      <c r="AN21" s="96">
        <v>2</v>
      </c>
      <c r="AO21" s="91">
        <v>2</v>
      </c>
      <c r="AP21" s="122">
        <v>556</v>
      </c>
      <c r="AQ21" s="90">
        <v>293</v>
      </c>
      <c r="AR21" s="92">
        <v>263</v>
      </c>
      <c r="AS21" s="93">
        <v>282</v>
      </c>
      <c r="AT21" s="94">
        <v>228</v>
      </c>
      <c r="AU21" s="94">
        <v>11</v>
      </c>
      <c r="AV21" s="95">
        <v>33</v>
      </c>
      <c r="AW21" s="96">
        <v>0</v>
      </c>
      <c r="AX21" s="91">
        <v>2</v>
      </c>
      <c r="AY21" s="98">
        <v>105</v>
      </c>
    </row>
    <row r="22" spans="1:51" x14ac:dyDescent="0.15">
      <c r="A22">
        <v>9</v>
      </c>
      <c r="C22" s="77" t="s">
        <v>48</v>
      </c>
      <c r="D22" s="78"/>
      <c r="E22" s="133">
        <v>870.8</v>
      </c>
      <c r="F22" s="123">
        <v>39519</v>
      </c>
      <c r="G22" s="124">
        <v>96771</v>
      </c>
      <c r="H22" s="125">
        <v>46440</v>
      </c>
      <c r="I22" s="125">
        <v>50331</v>
      </c>
      <c r="J22" s="121">
        <v>-96</v>
      </c>
      <c r="K22" s="84">
        <v>-29</v>
      </c>
      <c r="L22" s="85">
        <v>-67</v>
      </c>
      <c r="M22" s="121">
        <v>-88</v>
      </c>
      <c r="N22" s="84">
        <v>-40</v>
      </c>
      <c r="O22" s="85">
        <v>-48</v>
      </c>
      <c r="P22" s="121">
        <v>50</v>
      </c>
      <c r="Q22" s="84">
        <v>25</v>
      </c>
      <c r="R22" s="85">
        <v>25</v>
      </c>
      <c r="S22" s="86">
        <v>23</v>
      </c>
      <c r="T22" s="87">
        <v>25</v>
      </c>
      <c r="U22" s="87">
        <v>2</v>
      </c>
      <c r="V22" s="88">
        <v>0</v>
      </c>
      <c r="W22" s="121">
        <v>138</v>
      </c>
      <c r="X22" s="84">
        <v>65</v>
      </c>
      <c r="Y22" s="85">
        <v>73</v>
      </c>
      <c r="Z22" s="86">
        <v>65</v>
      </c>
      <c r="AA22" s="87">
        <v>73</v>
      </c>
      <c r="AB22" s="87">
        <v>0</v>
      </c>
      <c r="AC22" s="88">
        <v>0</v>
      </c>
      <c r="AD22" s="96">
        <v>-8</v>
      </c>
      <c r="AE22" s="90">
        <v>11</v>
      </c>
      <c r="AF22" s="91">
        <v>-19</v>
      </c>
      <c r="AG22" s="96">
        <v>352</v>
      </c>
      <c r="AH22" s="90">
        <v>166</v>
      </c>
      <c r="AI22" s="92">
        <v>186</v>
      </c>
      <c r="AJ22" s="93">
        <v>133</v>
      </c>
      <c r="AK22" s="94">
        <v>153</v>
      </c>
      <c r="AL22" s="94">
        <v>33</v>
      </c>
      <c r="AM22" s="95">
        <v>33</v>
      </c>
      <c r="AN22" s="96">
        <v>0</v>
      </c>
      <c r="AO22" s="91">
        <v>0</v>
      </c>
      <c r="AP22" s="122">
        <v>360</v>
      </c>
      <c r="AQ22" s="90">
        <v>155</v>
      </c>
      <c r="AR22" s="92">
        <v>205</v>
      </c>
      <c r="AS22" s="93">
        <v>129</v>
      </c>
      <c r="AT22" s="94">
        <v>166</v>
      </c>
      <c r="AU22" s="94">
        <v>25</v>
      </c>
      <c r="AV22" s="95">
        <v>37</v>
      </c>
      <c r="AW22" s="96">
        <v>1</v>
      </c>
      <c r="AX22" s="91">
        <v>2</v>
      </c>
      <c r="AY22" s="98">
        <v>50</v>
      </c>
    </row>
    <row r="23" spans="1:51" x14ac:dyDescent="0.15">
      <c r="A23">
        <v>10</v>
      </c>
      <c r="C23" s="77" t="s">
        <v>49</v>
      </c>
      <c r="D23" s="78"/>
      <c r="E23" s="133">
        <v>595.63</v>
      </c>
      <c r="F23" s="120">
        <v>53382</v>
      </c>
      <c r="G23" s="81">
        <v>121708</v>
      </c>
      <c r="H23" s="81">
        <v>57862</v>
      </c>
      <c r="I23" s="82">
        <v>63846</v>
      </c>
      <c r="J23" s="121">
        <v>12</v>
      </c>
      <c r="K23" s="84">
        <v>9</v>
      </c>
      <c r="L23" s="85">
        <v>3</v>
      </c>
      <c r="M23" s="121">
        <v>-153</v>
      </c>
      <c r="N23" s="84">
        <v>-62</v>
      </c>
      <c r="O23" s="85">
        <v>-91</v>
      </c>
      <c r="P23" s="121">
        <v>44</v>
      </c>
      <c r="Q23" s="84">
        <v>20</v>
      </c>
      <c r="R23" s="85">
        <v>24</v>
      </c>
      <c r="S23" s="86">
        <v>20</v>
      </c>
      <c r="T23" s="87">
        <v>24</v>
      </c>
      <c r="U23" s="87">
        <v>0</v>
      </c>
      <c r="V23" s="88">
        <v>0</v>
      </c>
      <c r="W23" s="121">
        <v>197</v>
      </c>
      <c r="X23" s="84">
        <v>82</v>
      </c>
      <c r="Y23" s="85">
        <v>115</v>
      </c>
      <c r="Z23" s="86">
        <v>82</v>
      </c>
      <c r="AA23" s="87">
        <v>115</v>
      </c>
      <c r="AB23" s="87">
        <v>0</v>
      </c>
      <c r="AC23" s="88">
        <v>0</v>
      </c>
      <c r="AD23" s="96">
        <v>165</v>
      </c>
      <c r="AE23" s="90">
        <v>71</v>
      </c>
      <c r="AF23" s="91">
        <v>94</v>
      </c>
      <c r="AG23" s="96">
        <v>681</v>
      </c>
      <c r="AH23" s="90">
        <v>335</v>
      </c>
      <c r="AI23" s="92">
        <v>346</v>
      </c>
      <c r="AJ23" s="93">
        <v>279</v>
      </c>
      <c r="AK23" s="94">
        <v>272</v>
      </c>
      <c r="AL23" s="94">
        <v>53</v>
      </c>
      <c r="AM23" s="95">
        <v>73</v>
      </c>
      <c r="AN23" s="96">
        <v>3</v>
      </c>
      <c r="AO23" s="91">
        <v>1</v>
      </c>
      <c r="AP23" s="122">
        <v>516</v>
      </c>
      <c r="AQ23" s="90">
        <v>264</v>
      </c>
      <c r="AR23" s="92">
        <v>252</v>
      </c>
      <c r="AS23" s="93">
        <v>219</v>
      </c>
      <c r="AT23" s="94">
        <v>220</v>
      </c>
      <c r="AU23" s="94">
        <v>41</v>
      </c>
      <c r="AV23" s="95">
        <v>29</v>
      </c>
      <c r="AW23" s="96">
        <v>4</v>
      </c>
      <c r="AX23" s="91">
        <v>3</v>
      </c>
      <c r="AY23" s="98">
        <v>187</v>
      </c>
    </row>
    <row r="24" spans="1:51" x14ac:dyDescent="0.15">
      <c r="A24">
        <v>1</v>
      </c>
      <c r="B24" s="136">
        <v>100</v>
      </c>
      <c r="C24" s="137" t="s">
        <v>50</v>
      </c>
      <c r="D24" s="24" t="s">
        <v>51</v>
      </c>
      <c r="E24" s="138">
        <v>557.04999999999995</v>
      </c>
      <c r="F24" s="80">
        <v>750070</v>
      </c>
      <c r="G24" s="82">
        <v>1495439</v>
      </c>
      <c r="H24" s="82">
        <v>701135</v>
      </c>
      <c r="I24" s="82">
        <v>794304</v>
      </c>
      <c r="J24" s="139">
        <v>2486</v>
      </c>
      <c r="K24" s="140">
        <v>1401</v>
      </c>
      <c r="L24" s="141">
        <v>1085</v>
      </c>
      <c r="M24" s="142">
        <v>-979</v>
      </c>
      <c r="N24" s="140">
        <v>-497</v>
      </c>
      <c r="O24" s="141">
        <v>-482</v>
      </c>
      <c r="P24" s="139">
        <v>637</v>
      </c>
      <c r="Q24" s="140">
        <v>332</v>
      </c>
      <c r="R24" s="141">
        <v>305</v>
      </c>
      <c r="S24" s="139">
        <v>324</v>
      </c>
      <c r="T24" s="140">
        <v>295</v>
      </c>
      <c r="U24" s="140">
        <v>8</v>
      </c>
      <c r="V24" s="141">
        <v>10</v>
      </c>
      <c r="W24" s="139">
        <v>1616</v>
      </c>
      <c r="X24" s="140">
        <v>829</v>
      </c>
      <c r="Y24" s="141">
        <v>787</v>
      </c>
      <c r="Z24" s="139">
        <v>817</v>
      </c>
      <c r="AA24" s="140">
        <v>781</v>
      </c>
      <c r="AB24" s="140">
        <v>12</v>
      </c>
      <c r="AC24" s="141">
        <v>6</v>
      </c>
      <c r="AD24" s="143">
        <v>3465</v>
      </c>
      <c r="AE24" s="144">
        <v>1898</v>
      </c>
      <c r="AF24" s="145">
        <v>1567</v>
      </c>
      <c r="AG24" s="143">
        <v>11056</v>
      </c>
      <c r="AH24" s="144">
        <v>5921</v>
      </c>
      <c r="AI24" s="146">
        <v>5135</v>
      </c>
      <c r="AJ24" s="143">
        <v>4206</v>
      </c>
      <c r="AK24" s="144">
        <v>3662</v>
      </c>
      <c r="AL24" s="144">
        <v>1687</v>
      </c>
      <c r="AM24" s="145">
        <v>1457</v>
      </c>
      <c r="AN24" s="143">
        <v>28</v>
      </c>
      <c r="AO24" s="145">
        <v>16</v>
      </c>
      <c r="AP24" s="147">
        <v>7591</v>
      </c>
      <c r="AQ24" s="144">
        <v>4023</v>
      </c>
      <c r="AR24" s="146">
        <v>3568</v>
      </c>
      <c r="AS24" s="143">
        <v>3203</v>
      </c>
      <c r="AT24" s="144">
        <v>2995</v>
      </c>
      <c r="AU24" s="144">
        <v>734</v>
      </c>
      <c r="AV24" s="145">
        <v>526</v>
      </c>
      <c r="AW24" s="143">
        <v>86</v>
      </c>
      <c r="AX24" s="145">
        <v>47</v>
      </c>
      <c r="AY24" s="148">
        <v>3527</v>
      </c>
    </row>
    <row r="25" spans="1:51" x14ac:dyDescent="0.15">
      <c r="B25" s="136">
        <v>101</v>
      </c>
      <c r="C25" s="99" t="s">
        <v>52</v>
      </c>
      <c r="D25" s="24"/>
      <c r="E25" s="149">
        <v>34.03</v>
      </c>
      <c r="F25" s="150">
        <v>104273</v>
      </c>
      <c r="G25" s="103">
        <v>210534</v>
      </c>
      <c r="H25" s="103">
        <v>97721</v>
      </c>
      <c r="I25" s="103">
        <v>112813</v>
      </c>
      <c r="J25" s="104">
        <v>652</v>
      </c>
      <c r="K25" s="105">
        <v>396</v>
      </c>
      <c r="L25" s="106">
        <v>256</v>
      </c>
      <c r="M25" s="104">
        <v>-72</v>
      </c>
      <c r="N25" s="105">
        <v>-37</v>
      </c>
      <c r="O25" s="106">
        <v>-35</v>
      </c>
      <c r="P25" s="104">
        <v>109</v>
      </c>
      <c r="Q25" s="105">
        <v>51</v>
      </c>
      <c r="R25" s="106">
        <v>58</v>
      </c>
      <c r="S25" s="107">
        <v>51</v>
      </c>
      <c r="T25" s="108">
        <v>55</v>
      </c>
      <c r="U25" s="108">
        <v>0</v>
      </c>
      <c r="V25" s="109">
        <v>3</v>
      </c>
      <c r="W25" s="104">
        <v>181</v>
      </c>
      <c r="X25" s="105">
        <v>88</v>
      </c>
      <c r="Y25" s="106">
        <v>93</v>
      </c>
      <c r="Z25" s="107">
        <v>88</v>
      </c>
      <c r="AA25" s="108">
        <v>92</v>
      </c>
      <c r="AB25" s="108">
        <v>0</v>
      </c>
      <c r="AC25" s="109">
        <v>1</v>
      </c>
      <c r="AD25" s="110">
        <v>724</v>
      </c>
      <c r="AE25" s="111">
        <v>433</v>
      </c>
      <c r="AF25" s="112">
        <v>291</v>
      </c>
      <c r="AG25" s="110">
        <v>1795</v>
      </c>
      <c r="AH25" s="111">
        <v>1001</v>
      </c>
      <c r="AI25" s="113">
        <v>794</v>
      </c>
      <c r="AJ25" s="114">
        <v>774</v>
      </c>
      <c r="AK25" s="115">
        <v>586</v>
      </c>
      <c r="AL25" s="115">
        <v>224</v>
      </c>
      <c r="AM25" s="116">
        <v>206</v>
      </c>
      <c r="AN25" s="110">
        <v>3</v>
      </c>
      <c r="AO25" s="112">
        <v>2</v>
      </c>
      <c r="AP25" s="117">
        <v>1071</v>
      </c>
      <c r="AQ25" s="111">
        <v>568</v>
      </c>
      <c r="AR25" s="113">
        <v>503</v>
      </c>
      <c r="AS25" s="114">
        <v>475</v>
      </c>
      <c r="AT25" s="115">
        <v>451</v>
      </c>
      <c r="AU25" s="115">
        <v>84</v>
      </c>
      <c r="AV25" s="116">
        <v>47</v>
      </c>
      <c r="AW25" s="110">
        <v>9</v>
      </c>
      <c r="AX25" s="112">
        <v>5</v>
      </c>
      <c r="AY25" s="118">
        <v>715</v>
      </c>
    </row>
    <row r="26" spans="1:51" x14ac:dyDescent="0.15">
      <c r="B26" s="136">
        <v>102</v>
      </c>
      <c r="C26" s="99" t="s">
        <v>53</v>
      </c>
      <c r="D26" s="24"/>
      <c r="E26" s="149">
        <v>32.659999999999997</v>
      </c>
      <c r="F26" s="150">
        <v>71677</v>
      </c>
      <c r="G26" s="103">
        <v>136060</v>
      </c>
      <c r="H26" s="103">
        <v>63263</v>
      </c>
      <c r="I26" s="103">
        <v>72797</v>
      </c>
      <c r="J26" s="104">
        <v>335</v>
      </c>
      <c r="K26" s="105">
        <v>216</v>
      </c>
      <c r="L26" s="106">
        <v>119</v>
      </c>
      <c r="M26" s="104">
        <v>-71</v>
      </c>
      <c r="N26" s="105">
        <v>-28</v>
      </c>
      <c r="O26" s="151">
        <v>-43</v>
      </c>
      <c r="P26" s="104">
        <v>65</v>
      </c>
      <c r="Q26" s="105">
        <v>34</v>
      </c>
      <c r="R26" s="106">
        <v>31</v>
      </c>
      <c r="S26" s="107">
        <v>33</v>
      </c>
      <c r="T26" s="108">
        <v>31</v>
      </c>
      <c r="U26" s="108">
        <v>1</v>
      </c>
      <c r="V26" s="109">
        <v>0</v>
      </c>
      <c r="W26" s="104">
        <v>136</v>
      </c>
      <c r="X26" s="105">
        <v>62</v>
      </c>
      <c r="Y26" s="106">
        <v>74</v>
      </c>
      <c r="Z26" s="107">
        <v>62</v>
      </c>
      <c r="AA26" s="108">
        <v>74</v>
      </c>
      <c r="AB26" s="108">
        <v>0</v>
      </c>
      <c r="AC26" s="109">
        <v>0</v>
      </c>
      <c r="AD26" s="110">
        <v>406</v>
      </c>
      <c r="AE26" s="111">
        <v>244</v>
      </c>
      <c r="AF26" s="112">
        <v>162</v>
      </c>
      <c r="AG26" s="110">
        <v>1120</v>
      </c>
      <c r="AH26" s="111">
        <v>622</v>
      </c>
      <c r="AI26" s="113">
        <v>498</v>
      </c>
      <c r="AJ26" s="114">
        <v>461</v>
      </c>
      <c r="AK26" s="115">
        <v>378</v>
      </c>
      <c r="AL26" s="115">
        <v>157</v>
      </c>
      <c r="AM26" s="116">
        <v>119</v>
      </c>
      <c r="AN26" s="110">
        <v>4</v>
      </c>
      <c r="AO26" s="112">
        <v>1</v>
      </c>
      <c r="AP26" s="117">
        <v>714</v>
      </c>
      <c r="AQ26" s="111">
        <v>378</v>
      </c>
      <c r="AR26" s="113">
        <v>336</v>
      </c>
      <c r="AS26" s="114">
        <v>311</v>
      </c>
      <c r="AT26" s="115">
        <v>282</v>
      </c>
      <c r="AU26" s="115">
        <v>58</v>
      </c>
      <c r="AV26" s="116">
        <v>48</v>
      </c>
      <c r="AW26" s="110">
        <v>9</v>
      </c>
      <c r="AX26" s="112">
        <v>6</v>
      </c>
      <c r="AY26" s="118">
        <v>380</v>
      </c>
    </row>
    <row r="27" spans="1:51" x14ac:dyDescent="0.15">
      <c r="B27" s="136">
        <v>105</v>
      </c>
      <c r="C27" s="99" t="s">
        <v>54</v>
      </c>
      <c r="D27" s="24"/>
      <c r="E27" s="149">
        <v>14.67</v>
      </c>
      <c r="F27" s="150">
        <v>64798</v>
      </c>
      <c r="G27" s="103">
        <v>110003</v>
      </c>
      <c r="H27" s="103">
        <v>53342</v>
      </c>
      <c r="I27" s="103">
        <v>56661</v>
      </c>
      <c r="J27" s="104">
        <v>545</v>
      </c>
      <c r="K27" s="105">
        <v>286</v>
      </c>
      <c r="L27" s="106">
        <v>259</v>
      </c>
      <c r="M27" s="104">
        <v>-110</v>
      </c>
      <c r="N27" s="105">
        <v>-63</v>
      </c>
      <c r="O27" s="151">
        <v>-47</v>
      </c>
      <c r="P27" s="104">
        <v>33</v>
      </c>
      <c r="Q27" s="105">
        <v>13</v>
      </c>
      <c r="R27" s="106">
        <v>20</v>
      </c>
      <c r="S27" s="107">
        <v>13</v>
      </c>
      <c r="T27" s="108">
        <v>19</v>
      </c>
      <c r="U27" s="108">
        <v>0</v>
      </c>
      <c r="V27" s="109">
        <v>1</v>
      </c>
      <c r="W27" s="104">
        <v>143</v>
      </c>
      <c r="X27" s="105">
        <v>76</v>
      </c>
      <c r="Y27" s="106">
        <v>67</v>
      </c>
      <c r="Z27" s="107">
        <v>75</v>
      </c>
      <c r="AA27" s="108">
        <v>67</v>
      </c>
      <c r="AB27" s="108">
        <v>1</v>
      </c>
      <c r="AC27" s="109">
        <v>0</v>
      </c>
      <c r="AD27" s="110">
        <v>655</v>
      </c>
      <c r="AE27" s="111">
        <v>349</v>
      </c>
      <c r="AF27" s="112">
        <v>306</v>
      </c>
      <c r="AG27" s="110">
        <v>1520</v>
      </c>
      <c r="AH27" s="111">
        <v>837</v>
      </c>
      <c r="AI27" s="113">
        <v>683</v>
      </c>
      <c r="AJ27" s="114">
        <v>449</v>
      </c>
      <c r="AK27" s="115">
        <v>389</v>
      </c>
      <c r="AL27" s="115">
        <v>384</v>
      </c>
      <c r="AM27" s="116">
        <v>293</v>
      </c>
      <c r="AN27" s="110">
        <v>4</v>
      </c>
      <c r="AO27" s="112">
        <v>1</v>
      </c>
      <c r="AP27" s="117">
        <v>865</v>
      </c>
      <c r="AQ27" s="111">
        <v>488</v>
      </c>
      <c r="AR27" s="113">
        <v>377</v>
      </c>
      <c r="AS27" s="114">
        <v>314</v>
      </c>
      <c r="AT27" s="115">
        <v>249</v>
      </c>
      <c r="AU27" s="115">
        <v>161</v>
      </c>
      <c r="AV27" s="116">
        <v>117</v>
      </c>
      <c r="AW27" s="110">
        <v>13</v>
      </c>
      <c r="AX27" s="112">
        <v>11</v>
      </c>
      <c r="AY27" s="118">
        <v>615</v>
      </c>
    </row>
    <row r="28" spans="1:51" x14ac:dyDescent="0.15">
      <c r="B28" s="136">
        <v>106</v>
      </c>
      <c r="C28" s="99" t="s">
        <v>55</v>
      </c>
      <c r="D28" s="24"/>
      <c r="E28" s="149">
        <v>11.36</v>
      </c>
      <c r="F28" s="150">
        <v>50625</v>
      </c>
      <c r="G28" s="103">
        <v>92604</v>
      </c>
      <c r="H28" s="103">
        <v>43743</v>
      </c>
      <c r="I28" s="103">
        <v>48861</v>
      </c>
      <c r="J28" s="104">
        <v>305</v>
      </c>
      <c r="K28" s="105">
        <v>180</v>
      </c>
      <c r="L28" s="106">
        <v>125</v>
      </c>
      <c r="M28" s="104">
        <v>-73</v>
      </c>
      <c r="N28" s="105">
        <v>-40</v>
      </c>
      <c r="O28" s="151">
        <v>-33</v>
      </c>
      <c r="P28" s="104">
        <v>40</v>
      </c>
      <c r="Q28" s="105">
        <v>22</v>
      </c>
      <c r="R28" s="106">
        <v>18</v>
      </c>
      <c r="S28" s="107">
        <v>20</v>
      </c>
      <c r="T28" s="108">
        <v>15</v>
      </c>
      <c r="U28" s="108">
        <v>2</v>
      </c>
      <c r="V28" s="109">
        <v>3</v>
      </c>
      <c r="W28" s="104">
        <v>113</v>
      </c>
      <c r="X28" s="105">
        <v>62</v>
      </c>
      <c r="Y28" s="106">
        <v>51</v>
      </c>
      <c r="Z28" s="107">
        <v>59</v>
      </c>
      <c r="AA28" s="108">
        <v>47</v>
      </c>
      <c r="AB28" s="108">
        <v>3</v>
      </c>
      <c r="AC28" s="109">
        <v>4</v>
      </c>
      <c r="AD28" s="110">
        <v>378</v>
      </c>
      <c r="AE28" s="111">
        <v>220</v>
      </c>
      <c r="AF28" s="112">
        <v>158</v>
      </c>
      <c r="AG28" s="110">
        <v>1029</v>
      </c>
      <c r="AH28" s="111">
        <v>582</v>
      </c>
      <c r="AI28" s="113">
        <v>447</v>
      </c>
      <c r="AJ28" s="114">
        <v>282</v>
      </c>
      <c r="AK28" s="115">
        <v>214</v>
      </c>
      <c r="AL28" s="115">
        <v>296</v>
      </c>
      <c r="AM28" s="116">
        <v>232</v>
      </c>
      <c r="AN28" s="110">
        <v>4</v>
      </c>
      <c r="AO28" s="112">
        <v>1</v>
      </c>
      <c r="AP28" s="117">
        <v>651</v>
      </c>
      <c r="AQ28" s="111">
        <v>362</v>
      </c>
      <c r="AR28" s="113">
        <v>289</v>
      </c>
      <c r="AS28" s="114">
        <v>227</v>
      </c>
      <c r="AT28" s="115">
        <v>182</v>
      </c>
      <c r="AU28" s="115">
        <v>128</v>
      </c>
      <c r="AV28" s="116">
        <v>103</v>
      </c>
      <c r="AW28" s="110">
        <v>7</v>
      </c>
      <c r="AX28" s="112">
        <v>4</v>
      </c>
      <c r="AY28" s="118">
        <v>361</v>
      </c>
    </row>
    <row r="29" spans="1:51" x14ac:dyDescent="0.15">
      <c r="B29" s="136">
        <v>107</v>
      </c>
      <c r="C29" s="99" t="s">
        <v>56</v>
      </c>
      <c r="D29" s="24"/>
      <c r="E29" s="149">
        <v>28.93</v>
      </c>
      <c r="F29" s="150">
        <v>74496</v>
      </c>
      <c r="G29" s="103">
        <v>154046</v>
      </c>
      <c r="H29" s="103">
        <v>70655</v>
      </c>
      <c r="I29" s="103">
        <v>83391</v>
      </c>
      <c r="J29" s="104">
        <v>-13</v>
      </c>
      <c r="K29" s="105">
        <v>10</v>
      </c>
      <c r="L29" s="106">
        <v>-23</v>
      </c>
      <c r="M29" s="104">
        <v>-109</v>
      </c>
      <c r="N29" s="105">
        <v>-68</v>
      </c>
      <c r="O29" s="151">
        <v>-41</v>
      </c>
      <c r="P29" s="104">
        <v>70</v>
      </c>
      <c r="Q29" s="105">
        <v>36</v>
      </c>
      <c r="R29" s="106">
        <v>34</v>
      </c>
      <c r="S29" s="107">
        <v>35</v>
      </c>
      <c r="T29" s="108">
        <v>34</v>
      </c>
      <c r="U29" s="108">
        <v>1</v>
      </c>
      <c r="V29" s="109">
        <v>0</v>
      </c>
      <c r="W29" s="104">
        <v>179</v>
      </c>
      <c r="X29" s="105">
        <v>104</v>
      </c>
      <c r="Y29" s="106">
        <v>75</v>
      </c>
      <c r="Z29" s="107">
        <v>103</v>
      </c>
      <c r="AA29" s="108">
        <v>74</v>
      </c>
      <c r="AB29" s="108">
        <v>1</v>
      </c>
      <c r="AC29" s="109">
        <v>1</v>
      </c>
      <c r="AD29" s="110">
        <v>96</v>
      </c>
      <c r="AE29" s="111">
        <v>78</v>
      </c>
      <c r="AF29" s="112">
        <v>18</v>
      </c>
      <c r="AG29" s="110">
        <v>684</v>
      </c>
      <c r="AH29" s="111">
        <v>348</v>
      </c>
      <c r="AI29" s="113">
        <v>336</v>
      </c>
      <c r="AJ29" s="114">
        <v>305</v>
      </c>
      <c r="AK29" s="115">
        <v>305</v>
      </c>
      <c r="AL29" s="115">
        <v>41</v>
      </c>
      <c r="AM29" s="116">
        <v>29</v>
      </c>
      <c r="AN29" s="110">
        <v>2</v>
      </c>
      <c r="AO29" s="112">
        <v>2</v>
      </c>
      <c r="AP29" s="117">
        <v>588</v>
      </c>
      <c r="AQ29" s="111">
        <v>270</v>
      </c>
      <c r="AR29" s="113">
        <v>318</v>
      </c>
      <c r="AS29" s="114">
        <v>248</v>
      </c>
      <c r="AT29" s="115">
        <v>298</v>
      </c>
      <c r="AU29" s="115">
        <v>19</v>
      </c>
      <c r="AV29" s="116">
        <v>20</v>
      </c>
      <c r="AW29" s="110">
        <v>3</v>
      </c>
      <c r="AX29" s="112">
        <v>0</v>
      </c>
      <c r="AY29" s="118">
        <v>106</v>
      </c>
    </row>
    <row r="30" spans="1:51" x14ac:dyDescent="0.15">
      <c r="B30" s="136">
        <v>108</v>
      </c>
      <c r="C30" s="99" t="s">
        <v>57</v>
      </c>
      <c r="D30" s="24"/>
      <c r="E30" s="149">
        <v>28.11</v>
      </c>
      <c r="F30" s="150">
        <v>97220</v>
      </c>
      <c r="G30" s="103">
        <v>207141</v>
      </c>
      <c r="H30" s="103">
        <v>95930</v>
      </c>
      <c r="I30" s="103">
        <v>111211</v>
      </c>
      <c r="J30" s="104">
        <v>62</v>
      </c>
      <c r="K30" s="105">
        <v>37</v>
      </c>
      <c r="L30" s="106">
        <v>25</v>
      </c>
      <c r="M30" s="104">
        <v>-123</v>
      </c>
      <c r="N30" s="105">
        <v>-51</v>
      </c>
      <c r="O30" s="151">
        <v>-72</v>
      </c>
      <c r="P30" s="104">
        <v>92</v>
      </c>
      <c r="Q30" s="105">
        <v>50</v>
      </c>
      <c r="R30" s="106">
        <v>42</v>
      </c>
      <c r="S30" s="107">
        <v>49</v>
      </c>
      <c r="T30" s="108">
        <v>41</v>
      </c>
      <c r="U30" s="108">
        <v>1</v>
      </c>
      <c r="V30" s="109">
        <v>1</v>
      </c>
      <c r="W30" s="104">
        <v>215</v>
      </c>
      <c r="X30" s="105">
        <v>101</v>
      </c>
      <c r="Y30" s="106">
        <v>114</v>
      </c>
      <c r="Z30" s="107">
        <v>101</v>
      </c>
      <c r="AA30" s="108">
        <v>114</v>
      </c>
      <c r="AB30" s="108">
        <v>0</v>
      </c>
      <c r="AC30" s="109">
        <v>0</v>
      </c>
      <c r="AD30" s="110">
        <v>185</v>
      </c>
      <c r="AE30" s="111">
        <v>88</v>
      </c>
      <c r="AF30" s="112">
        <v>97</v>
      </c>
      <c r="AG30" s="110">
        <v>915</v>
      </c>
      <c r="AH30" s="111">
        <v>463</v>
      </c>
      <c r="AI30" s="113">
        <v>452</v>
      </c>
      <c r="AJ30" s="114">
        <v>422</v>
      </c>
      <c r="AK30" s="115">
        <v>406</v>
      </c>
      <c r="AL30" s="115">
        <v>40</v>
      </c>
      <c r="AM30" s="116">
        <v>46</v>
      </c>
      <c r="AN30" s="110">
        <v>1</v>
      </c>
      <c r="AO30" s="112">
        <v>0</v>
      </c>
      <c r="AP30" s="117">
        <v>730</v>
      </c>
      <c r="AQ30" s="111">
        <v>375</v>
      </c>
      <c r="AR30" s="113">
        <v>355</v>
      </c>
      <c r="AS30" s="114">
        <v>349</v>
      </c>
      <c r="AT30" s="115">
        <v>340</v>
      </c>
      <c r="AU30" s="115">
        <v>20</v>
      </c>
      <c r="AV30" s="116">
        <v>15</v>
      </c>
      <c r="AW30" s="110">
        <v>6</v>
      </c>
      <c r="AX30" s="112">
        <v>0</v>
      </c>
      <c r="AY30" s="118">
        <v>202</v>
      </c>
    </row>
    <row r="31" spans="1:51" x14ac:dyDescent="0.15">
      <c r="B31" s="136">
        <v>109</v>
      </c>
      <c r="C31" s="99" t="s">
        <v>58</v>
      </c>
      <c r="D31" s="24" t="s">
        <v>51</v>
      </c>
      <c r="E31" s="149">
        <v>240.29</v>
      </c>
      <c r="F31" s="150">
        <v>90197</v>
      </c>
      <c r="G31" s="103">
        <v>204768</v>
      </c>
      <c r="H31" s="103">
        <v>96437</v>
      </c>
      <c r="I31" s="103">
        <v>108331</v>
      </c>
      <c r="J31" s="104">
        <v>-27</v>
      </c>
      <c r="K31" s="105">
        <v>-47</v>
      </c>
      <c r="L31" s="106">
        <v>20</v>
      </c>
      <c r="M31" s="104">
        <v>-166</v>
      </c>
      <c r="N31" s="105">
        <v>-85</v>
      </c>
      <c r="O31" s="151">
        <v>-81</v>
      </c>
      <c r="P31" s="104">
        <v>82</v>
      </c>
      <c r="Q31" s="105">
        <v>44</v>
      </c>
      <c r="R31" s="106">
        <v>38</v>
      </c>
      <c r="S31" s="107">
        <v>43</v>
      </c>
      <c r="T31" s="108">
        <v>38</v>
      </c>
      <c r="U31" s="108">
        <v>1</v>
      </c>
      <c r="V31" s="109">
        <v>0</v>
      </c>
      <c r="W31" s="104">
        <v>248</v>
      </c>
      <c r="X31" s="105">
        <v>129</v>
      </c>
      <c r="Y31" s="106">
        <v>119</v>
      </c>
      <c r="Z31" s="107">
        <v>127</v>
      </c>
      <c r="AA31" s="108">
        <v>119</v>
      </c>
      <c r="AB31" s="108">
        <v>2</v>
      </c>
      <c r="AC31" s="109">
        <v>0</v>
      </c>
      <c r="AD31" s="110">
        <v>139</v>
      </c>
      <c r="AE31" s="111">
        <v>38</v>
      </c>
      <c r="AF31" s="112">
        <v>101</v>
      </c>
      <c r="AG31" s="110">
        <v>860</v>
      </c>
      <c r="AH31" s="111">
        <v>391</v>
      </c>
      <c r="AI31" s="113">
        <v>469</v>
      </c>
      <c r="AJ31" s="114">
        <v>355</v>
      </c>
      <c r="AK31" s="115">
        <v>366</v>
      </c>
      <c r="AL31" s="115">
        <v>34</v>
      </c>
      <c r="AM31" s="116">
        <v>102</v>
      </c>
      <c r="AN31" s="110">
        <v>2</v>
      </c>
      <c r="AO31" s="112">
        <v>1</v>
      </c>
      <c r="AP31" s="117">
        <v>721</v>
      </c>
      <c r="AQ31" s="111">
        <v>353</v>
      </c>
      <c r="AR31" s="113">
        <v>368</v>
      </c>
      <c r="AS31" s="114">
        <v>330</v>
      </c>
      <c r="AT31" s="115">
        <v>339</v>
      </c>
      <c r="AU31" s="115">
        <v>19</v>
      </c>
      <c r="AV31" s="116">
        <v>29</v>
      </c>
      <c r="AW31" s="110">
        <v>4</v>
      </c>
      <c r="AX31" s="112">
        <v>0</v>
      </c>
      <c r="AY31" s="118">
        <v>216</v>
      </c>
    </row>
    <row r="32" spans="1:51" x14ac:dyDescent="0.15">
      <c r="B32" s="136">
        <v>110</v>
      </c>
      <c r="C32" s="99" t="s">
        <v>59</v>
      </c>
      <c r="D32" s="24"/>
      <c r="E32" s="149">
        <v>28.99</v>
      </c>
      <c r="F32" s="150">
        <v>94918</v>
      </c>
      <c r="G32" s="103">
        <v>149515</v>
      </c>
      <c r="H32" s="103">
        <v>69241</v>
      </c>
      <c r="I32" s="103">
        <v>80274</v>
      </c>
      <c r="J32" s="104">
        <v>786</v>
      </c>
      <c r="K32" s="105">
        <v>385</v>
      </c>
      <c r="L32" s="106">
        <v>401</v>
      </c>
      <c r="M32" s="104">
        <v>-95</v>
      </c>
      <c r="N32" s="105">
        <v>-41</v>
      </c>
      <c r="O32" s="151">
        <v>-54</v>
      </c>
      <c r="P32" s="104">
        <v>59</v>
      </c>
      <c r="Q32" s="105">
        <v>36</v>
      </c>
      <c r="R32" s="106">
        <v>23</v>
      </c>
      <c r="S32" s="107">
        <v>35</v>
      </c>
      <c r="T32" s="108">
        <v>21</v>
      </c>
      <c r="U32" s="108">
        <v>1</v>
      </c>
      <c r="V32" s="109">
        <v>2</v>
      </c>
      <c r="W32" s="104">
        <v>154</v>
      </c>
      <c r="X32" s="105">
        <v>77</v>
      </c>
      <c r="Y32" s="106">
        <v>77</v>
      </c>
      <c r="Z32" s="107">
        <v>72</v>
      </c>
      <c r="AA32" s="108">
        <v>77</v>
      </c>
      <c r="AB32" s="108">
        <v>5</v>
      </c>
      <c r="AC32" s="109">
        <v>0</v>
      </c>
      <c r="AD32" s="110">
        <v>881</v>
      </c>
      <c r="AE32" s="111">
        <v>426</v>
      </c>
      <c r="AF32" s="112">
        <v>455</v>
      </c>
      <c r="AG32" s="110">
        <v>2233</v>
      </c>
      <c r="AH32" s="111">
        <v>1170</v>
      </c>
      <c r="AI32" s="113">
        <v>1063</v>
      </c>
      <c r="AJ32" s="114">
        <v>746</v>
      </c>
      <c r="AK32" s="115">
        <v>669</v>
      </c>
      <c r="AL32" s="115">
        <v>416</v>
      </c>
      <c r="AM32" s="116">
        <v>386</v>
      </c>
      <c r="AN32" s="110">
        <v>8</v>
      </c>
      <c r="AO32" s="112">
        <v>8</v>
      </c>
      <c r="AP32" s="117">
        <v>1352</v>
      </c>
      <c r="AQ32" s="111">
        <v>744</v>
      </c>
      <c r="AR32" s="113">
        <v>608</v>
      </c>
      <c r="AS32" s="114">
        <v>522</v>
      </c>
      <c r="AT32" s="115">
        <v>469</v>
      </c>
      <c r="AU32" s="115">
        <v>195</v>
      </c>
      <c r="AV32" s="116">
        <v>118</v>
      </c>
      <c r="AW32" s="110">
        <v>27</v>
      </c>
      <c r="AX32" s="112">
        <v>21</v>
      </c>
      <c r="AY32" s="118">
        <v>809</v>
      </c>
    </row>
    <row r="33" spans="1:51" s="2" customFormat="1" x14ac:dyDescent="0.15">
      <c r="A33"/>
      <c r="B33" s="136">
        <v>111</v>
      </c>
      <c r="C33" s="99" t="s">
        <v>60</v>
      </c>
      <c r="D33" s="24"/>
      <c r="E33" s="149">
        <v>138.01</v>
      </c>
      <c r="F33" s="150">
        <v>101866</v>
      </c>
      <c r="G33" s="103">
        <v>230768</v>
      </c>
      <c r="H33" s="103">
        <v>110803</v>
      </c>
      <c r="I33" s="103">
        <v>119965</v>
      </c>
      <c r="J33" s="104">
        <v>-159</v>
      </c>
      <c r="K33" s="105">
        <v>-62</v>
      </c>
      <c r="L33" s="106">
        <v>-97</v>
      </c>
      <c r="M33" s="104">
        <v>-160</v>
      </c>
      <c r="N33" s="105">
        <v>-84</v>
      </c>
      <c r="O33" s="151">
        <v>-76</v>
      </c>
      <c r="P33" s="104">
        <v>87</v>
      </c>
      <c r="Q33" s="105">
        <v>46</v>
      </c>
      <c r="R33" s="106">
        <v>41</v>
      </c>
      <c r="S33" s="107">
        <v>45</v>
      </c>
      <c r="T33" s="108">
        <v>41</v>
      </c>
      <c r="U33" s="108">
        <v>1</v>
      </c>
      <c r="V33" s="109">
        <v>0</v>
      </c>
      <c r="W33" s="104">
        <v>247</v>
      </c>
      <c r="X33" s="105">
        <v>130</v>
      </c>
      <c r="Y33" s="106">
        <v>117</v>
      </c>
      <c r="Z33" s="107">
        <v>130</v>
      </c>
      <c r="AA33" s="108">
        <v>117</v>
      </c>
      <c r="AB33" s="108">
        <v>0</v>
      </c>
      <c r="AC33" s="109">
        <v>0</v>
      </c>
      <c r="AD33" s="110">
        <v>1</v>
      </c>
      <c r="AE33" s="111">
        <v>22</v>
      </c>
      <c r="AF33" s="112">
        <v>-21</v>
      </c>
      <c r="AG33" s="110">
        <v>900</v>
      </c>
      <c r="AH33" s="111">
        <v>507</v>
      </c>
      <c r="AI33" s="113">
        <v>393</v>
      </c>
      <c r="AJ33" s="114">
        <v>412</v>
      </c>
      <c r="AK33" s="115">
        <v>349</v>
      </c>
      <c r="AL33" s="115">
        <v>95</v>
      </c>
      <c r="AM33" s="116">
        <v>44</v>
      </c>
      <c r="AN33" s="110">
        <v>0</v>
      </c>
      <c r="AO33" s="112">
        <v>0</v>
      </c>
      <c r="AP33" s="117">
        <v>899</v>
      </c>
      <c r="AQ33" s="111">
        <v>485</v>
      </c>
      <c r="AR33" s="113">
        <v>414</v>
      </c>
      <c r="AS33" s="114">
        <v>427</v>
      </c>
      <c r="AT33" s="115">
        <v>385</v>
      </c>
      <c r="AU33" s="115">
        <v>50</v>
      </c>
      <c r="AV33" s="116">
        <v>29</v>
      </c>
      <c r="AW33" s="110">
        <v>8</v>
      </c>
      <c r="AX33" s="112">
        <v>0</v>
      </c>
      <c r="AY33" s="118">
        <v>123</v>
      </c>
    </row>
    <row r="34" spans="1:51" x14ac:dyDescent="0.15">
      <c r="A34" s="2">
        <v>6</v>
      </c>
      <c r="B34" s="2">
        <v>201</v>
      </c>
      <c r="C34" s="152" t="s">
        <v>61</v>
      </c>
      <c r="D34" s="24"/>
      <c r="E34" s="149">
        <v>534.55999999999995</v>
      </c>
      <c r="F34" s="150">
        <v>230747</v>
      </c>
      <c r="G34" s="103">
        <v>520244</v>
      </c>
      <c r="H34" s="103">
        <v>251496</v>
      </c>
      <c r="I34" s="103">
        <v>268748</v>
      </c>
      <c r="J34" s="104">
        <v>180</v>
      </c>
      <c r="K34" s="105">
        <v>87</v>
      </c>
      <c r="L34" s="106">
        <v>93</v>
      </c>
      <c r="M34" s="104">
        <v>-231</v>
      </c>
      <c r="N34" s="105">
        <v>-148</v>
      </c>
      <c r="O34" s="151">
        <v>-83</v>
      </c>
      <c r="P34" s="104">
        <v>243</v>
      </c>
      <c r="Q34" s="105">
        <v>123</v>
      </c>
      <c r="R34" s="106">
        <v>120</v>
      </c>
      <c r="S34" s="107">
        <v>121</v>
      </c>
      <c r="T34" s="108">
        <v>116</v>
      </c>
      <c r="U34" s="108">
        <v>2</v>
      </c>
      <c r="V34" s="109">
        <v>4</v>
      </c>
      <c r="W34" s="104">
        <v>474</v>
      </c>
      <c r="X34" s="105">
        <v>271</v>
      </c>
      <c r="Y34" s="106">
        <v>203</v>
      </c>
      <c r="Z34" s="107">
        <v>267</v>
      </c>
      <c r="AA34" s="108">
        <v>200</v>
      </c>
      <c r="AB34" s="108">
        <v>4</v>
      </c>
      <c r="AC34" s="109">
        <v>3</v>
      </c>
      <c r="AD34" s="110">
        <v>411</v>
      </c>
      <c r="AE34" s="111">
        <v>235</v>
      </c>
      <c r="AF34" s="112">
        <v>176</v>
      </c>
      <c r="AG34" s="110">
        <v>2265</v>
      </c>
      <c r="AH34" s="111">
        <v>1303</v>
      </c>
      <c r="AI34" s="113">
        <v>962</v>
      </c>
      <c r="AJ34" s="114">
        <v>998</v>
      </c>
      <c r="AK34" s="115">
        <v>776</v>
      </c>
      <c r="AL34" s="115">
        <v>289</v>
      </c>
      <c r="AM34" s="116">
        <v>178</v>
      </c>
      <c r="AN34" s="110">
        <v>16</v>
      </c>
      <c r="AO34" s="112">
        <v>8</v>
      </c>
      <c r="AP34" s="117">
        <v>1854</v>
      </c>
      <c r="AQ34" s="111">
        <v>1068</v>
      </c>
      <c r="AR34" s="113">
        <v>786</v>
      </c>
      <c r="AS34" s="114">
        <v>908</v>
      </c>
      <c r="AT34" s="115">
        <v>693</v>
      </c>
      <c r="AU34" s="115">
        <v>147</v>
      </c>
      <c r="AV34" s="116">
        <v>84</v>
      </c>
      <c r="AW34" s="110">
        <v>13</v>
      </c>
      <c r="AX34" s="112">
        <v>9</v>
      </c>
      <c r="AY34" s="118">
        <v>686</v>
      </c>
    </row>
    <row r="35" spans="1:51" x14ac:dyDescent="0.15">
      <c r="A35">
        <v>2</v>
      </c>
      <c r="B35">
        <v>202</v>
      </c>
      <c r="C35" s="152" t="s">
        <v>62</v>
      </c>
      <c r="D35" s="24"/>
      <c r="E35" s="149">
        <v>50.7</v>
      </c>
      <c r="F35" s="150">
        <v>227279</v>
      </c>
      <c r="G35" s="103">
        <v>454082</v>
      </c>
      <c r="H35" s="103">
        <v>219063</v>
      </c>
      <c r="I35" s="103">
        <v>235019</v>
      </c>
      <c r="J35" s="104">
        <v>271</v>
      </c>
      <c r="K35" s="105">
        <v>127</v>
      </c>
      <c r="L35" s="106">
        <v>144</v>
      </c>
      <c r="M35" s="104">
        <v>-215</v>
      </c>
      <c r="N35" s="105">
        <v>-122</v>
      </c>
      <c r="O35" s="151">
        <v>-93</v>
      </c>
      <c r="P35" s="104">
        <v>267</v>
      </c>
      <c r="Q35" s="105">
        <v>148</v>
      </c>
      <c r="R35" s="106">
        <v>119</v>
      </c>
      <c r="S35" s="107">
        <v>146</v>
      </c>
      <c r="T35" s="108">
        <v>116</v>
      </c>
      <c r="U35" s="108">
        <v>2</v>
      </c>
      <c r="V35" s="109">
        <v>3</v>
      </c>
      <c r="W35" s="104">
        <v>482</v>
      </c>
      <c r="X35" s="105">
        <v>270</v>
      </c>
      <c r="Y35" s="106">
        <v>212</v>
      </c>
      <c r="Z35" s="107">
        <v>261</v>
      </c>
      <c r="AA35" s="108">
        <v>210</v>
      </c>
      <c r="AB35" s="108">
        <v>9</v>
      </c>
      <c r="AC35" s="109">
        <v>2</v>
      </c>
      <c r="AD35" s="110">
        <v>486</v>
      </c>
      <c r="AE35" s="111">
        <v>249</v>
      </c>
      <c r="AF35" s="112">
        <v>237</v>
      </c>
      <c r="AG35" s="110">
        <v>2415</v>
      </c>
      <c r="AH35" s="111">
        <v>1316</v>
      </c>
      <c r="AI35" s="113">
        <v>1099</v>
      </c>
      <c r="AJ35" s="114">
        <v>1072</v>
      </c>
      <c r="AK35" s="115">
        <v>897</v>
      </c>
      <c r="AL35" s="115">
        <v>226</v>
      </c>
      <c r="AM35" s="116">
        <v>194</v>
      </c>
      <c r="AN35" s="110">
        <v>18</v>
      </c>
      <c r="AO35" s="112">
        <v>8</v>
      </c>
      <c r="AP35" s="117">
        <v>1929</v>
      </c>
      <c r="AQ35" s="111">
        <v>1067</v>
      </c>
      <c r="AR35" s="113">
        <v>862</v>
      </c>
      <c r="AS35" s="114">
        <v>948</v>
      </c>
      <c r="AT35" s="115">
        <v>795</v>
      </c>
      <c r="AU35" s="115">
        <v>107</v>
      </c>
      <c r="AV35" s="116">
        <v>62</v>
      </c>
      <c r="AW35" s="110">
        <v>12</v>
      </c>
      <c r="AX35" s="112">
        <v>5</v>
      </c>
      <c r="AY35" s="118">
        <v>577</v>
      </c>
    </row>
    <row r="36" spans="1:51" x14ac:dyDescent="0.15">
      <c r="A36">
        <v>4</v>
      </c>
      <c r="B36">
        <v>203</v>
      </c>
      <c r="C36" s="152" t="s">
        <v>63</v>
      </c>
      <c r="D36" s="24"/>
      <c r="E36" s="149">
        <v>49.42</v>
      </c>
      <c r="F36" s="150">
        <v>138098</v>
      </c>
      <c r="G36" s="103">
        <v>306182</v>
      </c>
      <c r="H36" s="103">
        <v>147388</v>
      </c>
      <c r="I36" s="103">
        <v>158794</v>
      </c>
      <c r="J36" s="104">
        <v>91</v>
      </c>
      <c r="K36" s="105">
        <v>36</v>
      </c>
      <c r="L36" s="106">
        <v>55</v>
      </c>
      <c r="M36" s="104">
        <v>-34</v>
      </c>
      <c r="N36" s="105">
        <v>-18</v>
      </c>
      <c r="O36" s="151">
        <v>-16</v>
      </c>
      <c r="P36" s="104">
        <v>230</v>
      </c>
      <c r="Q36" s="105">
        <v>115</v>
      </c>
      <c r="R36" s="106">
        <v>115</v>
      </c>
      <c r="S36" s="107">
        <v>115</v>
      </c>
      <c r="T36" s="108">
        <v>114</v>
      </c>
      <c r="U36" s="108">
        <v>0</v>
      </c>
      <c r="V36" s="109">
        <v>1</v>
      </c>
      <c r="W36" s="104">
        <v>264</v>
      </c>
      <c r="X36" s="105">
        <v>133</v>
      </c>
      <c r="Y36" s="106">
        <v>131</v>
      </c>
      <c r="Z36" s="107">
        <v>131</v>
      </c>
      <c r="AA36" s="108">
        <v>130</v>
      </c>
      <c r="AB36" s="108">
        <v>2</v>
      </c>
      <c r="AC36" s="109">
        <v>1</v>
      </c>
      <c r="AD36" s="110">
        <v>125</v>
      </c>
      <c r="AE36" s="111">
        <v>54</v>
      </c>
      <c r="AF36" s="112">
        <v>71</v>
      </c>
      <c r="AG36" s="110">
        <v>1410</v>
      </c>
      <c r="AH36" s="111">
        <v>732</v>
      </c>
      <c r="AI36" s="113">
        <v>678</v>
      </c>
      <c r="AJ36" s="114">
        <v>679</v>
      </c>
      <c r="AK36" s="115">
        <v>656</v>
      </c>
      <c r="AL36" s="115">
        <v>50</v>
      </c>
      <c r="AM36" s="116">
        <v>22</v>
      </c>
      <c r="AN36" s="110">
        <v>3</v>
      </c>
      <c r="AO36" s="112">
        <v>0</v>
      </c>
      <c r="AP36" s="117">
        <v>1285</v>
      </c>
      <c r="AQ36" s="111">
        <v>678</v>
      </c>
      <c r="AR36" s="113">
        <v>607</v>
      </c>
      <c r="AS36" s="114">
        <v>635</v>
      </c>
      <c r="AT36" s="115">
        <v>576</v>
      </c>
      <c r="AU36" s="115">
        <v>41</v>
      </c>
      <c r="AV36" s="116">
        <v>29</v>
      </c>
      <c r="AW36" s="110">
        <v>2</v>
      </c>
      <c r="AX36" s="112">
        <v>2</v>
      </c>
      <c r="AY36" s="118">
        <v>221</v>
      </c>
    </row>
    <row r="37" spans="1:51" x14ac:dyDescent="0.15">
      <c r="A37">
        <v>2</v>
      </c>
      <c r="B37">
        <v>204</v>
      </c>
      <c r="C37" s="152" t="s">
        <v>64</v>
      </c>
      <c r="D37" s="24" t="s">
        <v>51</v>
      </c>
      <c r="E37" s="149">
        <v>99.96</v>
      </c>
      <c r="F37" s="150">
        <v>221760</v>
      </c>
      <c r="G37" s="103">
        <v>483276</v>
      </c>
      <c r="H37" s="103">
        <v>224113</v>
      </c>
      <c r="I37" s="103">
        <v>259163</v>
      </c>
      <c r="J37" s="104">
        <v>807</v>
      </c>
      <c r="K37" s="105">
        <v>372</v>
      </c>
      <c r="L37" s="106">
        <v>435</v>
      </c>
      <c r="M37" s="104">
        <v>-117</v>
      </c>
      <c r="N37" s="105">
        <v>-67</v>
      </c>
      <c r="O37" s="151">
        <v>-50</v>
      </c>
      <c r="P37" s="104">
        <v>289</v>
      </c>
      <c r="Q37" s="105">
        <v>148</v>
      </c>
      <c r="R37" s="106">
        <v>141</v>
      </c>
      <c r="S37" s="107">
        <v>148</v>
      </c>
      <c r="T37" s="108">
        <v>140</v>
      </c>
      <c r="U37" s="108">
        <v>0</v>
      </c>
      <c r="V37" s="109">
        <v>1</v>
      </c>
      <c r="W37" s="104">
        <v>406</v>
      </c>
      <c r="X37" s="105">
        <v>215</v>
      </c>
      <c r="Y37" s="106">
        <v>191</v>
      </c>
      <c r="Z37" s="107">
        <v>214</v>
      </c>
      <c r="AA37" s="108">
        <v>190</v>
      </c>
      <c r="AB37" s="108">
        <v>1</v>
      </c>
      <c r="AC37" s="109">
        <v>1</v>
      </c>
      <c r="AD37" s="110">
        <v>924</v>
      </c>
      <c r="AE37" s="111">
        <v>439</v>
      </c>
      <c r="AF37" s="112">
        <v>485</v>
      </c>
      <c r="AG37" s="110">
        <v>3205</v>
      </c>
      <c r="AH37" s="111">
        <v>1647</v>
      </c>
      <c r="AI37" s="113">
        <v>1558</v>
      </c>
      <c r="AJ37" s="114">
        <v>1468</v>
      </c>
      <c r="AK37" s="115">
        <v>1349</v>
      </c>
      <c r="AL37" s="115">
        <v>161</v>
      </c>
      <c r="AM37" s="116">
        <v>200</v>
      </c>
      <c r="AN37" s="110">
        <v>18</v>
      </c>
      <c r="AO37" s="112">
        <v>9</v>
      </c>
      <c r="AP37" s="117">
        <v>2281</v>
      </c>
      <c r="AQ37" s="111">
        <v>1208</v>
      </c>
      <c r="AR37" s="113">
        <v>1073</v>
      </c>
      <c r="AS37" s="114">
        <v>1139</v>
      </c>
      <c r="AT37" s="115">
        <v>1009</v>
      </c>
      <c r="AU37" s="115">
        <v>56</v>
      </c>
      <c r="AV37" s="116">
        <v>54</v>
      </c>
      <c r="AW37" s="110">
        <v>13</v>
      </c>
      <c r="AX37" s="112">
        <v>10</v>
      </c>
      <c r="AY37" s="118">
        <v>971</v>
      </c>
    </row>
    <row r="38" spans="1:51" x14ac:dyDescent="0.15">
      <c r="A38">
        <v>10</v>
      </c>
      <c r="B38">
        <v>205</v>
      </c>
      <c r="C38" s="152" t="s">
        <v>65</v>
      </c>
      <c r="D38" s="24"/>
      <c r="E38" s="149">
        <v>182.38</v>
      </c>
      <c r="F38" s="150">
        <v>18110</v>
      </c>
      <c r="G38" s="103">
        <v>39477</v>
      </c>
      <c r="H38" s="103">
        <v>18800</v>
      </c>
      <c r="I38" s="103">
        <v>20677</v>
      </c>
      <c r="J38" s="104">
        <v>46</v>
      </c>
      <c r="K38" s="105">
        <v>36</v>
      </c>
      <c r="L38" s="106">
        <v>10</v>
      </c>
      <c r="M38" s="104">
        <v>-36</v>
      </c>
      <c r="N38" s="105">
        <v>-10</v>
      </c>
      <c r="O38" s="151">
        <v>-26</v>
      </c>
      <c r="P38" s="104">
        <v>18</v>
      </c>
      <c r="Q38" s="105">
        <v>10</v>
      </c>
      <c r="R38" s="106">
        <v>8</v>
      </c>
      <c r="S38" s="107">
        <v>10</v>
      </c>
      <c r="T38" s="108">
        <v>8</v>
      </c>
      <c r="U38" s="108">
        <v>0</v>
      </c>
      <c r="V38" s="109">
        <v>0</v>
      </c>
      <c r="W38" s="104">
        <v>54</v>
      </c>
      <c r="X38" s="105">
        <v>20</v>
      </c>
      <c r="Y38" s="106">
        <v>34</v>
      </c>
      <c r="Z38" s="107">
        <v>20</v>
      </c>
      <c r="AA38" s="108">
        <v>34</v>
      </c>
      <c r="AB38" s="108">
        <v>0</v>
      </c>
      <c r="AC38" s="109">
        <v>0</v>
      </c>
      <c r="AD38" s="110">
        <v>82</v>
      </c>
      <c r="AE38" s="111">
        <v>46</v>
      </c>
      <c r="AF38" s="112">
        <v>36</v>
      </c>
      <c r="AG38" s="110">
        <v>242</v>
      </c>
      <c r="AH38" s="111">
        <v>123</v>
      </c>
      <c r="AI38" s="113">
        <v>119</v>
      </c>
      <c r="AJ38" s="114">
        <v>115</v>
      </c>
      <c r="AK38" s="115">
        <v>106</v>
      </c>
      <c r="AL38" s="115">
        <v>6</v>
      </c>
      <c r="AM38" s="116">
        <v>13</v>
      </c>
      <c r="AN38" s="110">
        <v>2</v>
      </c>
      <c r="AO38" s="112">
        <v>0</v>
      </c>
      <c r="AP38" s="117">
        <v>160</v>
      </c>
      <c r="AQ38" s="111">
        <v>77</v>
      </c>
      <c r="AR38" s="113">
        <v>83</v>
      </c>
      <c r="AS38" s="114">
        <v>69</v>
      </c>
      <c r="AT38" s="115">
        <v>73</v>
      </c>
      <c r="AU38" s="115">
        <v>8</v>
      </c>
      <c r="AV38" s="116">
        <v>9</v>
      </c>
      <c r="AW38" s="110">
        <v>0</v>
      </c>
      <c r="AX38" s="112">
        <v>1</v>
      </c>
      <c r="AY38" s="118">
        <v>59</v>
      </c>
    </row>
    <row r="39" spans="1:51" x14ac:dyDescent="0.15">
      <c r="A39">
        <v>2</v>
      </c>
      <c r="B39">
        <v>206</v>
      </c>
      <c r="C39" s="152" t="s">
        <v>66</v>
      </c>
      <c r="D39" s="24" t="s">
        <v>51</v>
      </c>
      <c r="E39" s="149">
        <v>18.47</v>
      </c>
      <c r="F39" s="150">
        <v>43193</v>
      </c>
      <c r="G39" s="103">
        <v>92983</v>
      </c>
      <c r="H39" s="103">
        <v>41419</v>
      </c>
      <c r="I39" s="103">
        <v>51564</v>
      </c>
      <c r="J39" s="104">
        <v>263</v>
      </c>
      <c r="K39" s="105">
        <v>182</v>
      </c>
      <c r="L39" s="106">
        <v>81</v>
      </c>
      <c r="M39" s="104">
        <v>-47</v>
      </c>
      <c r="N39" s="105">
        <v>-26</v>
      </c>
      <c r="O39" s="151">
        <v>-21</v>
      </c>
      <c r="P39" s="104">
        <v>51</v>
      </c>
      <c r="Q39" s="105">
        <v>24</v>
      </c>
      <c r="R39" s="106">
        <v>27</v>
      </c>
      <c r="S39" s="107">
        <v>23</v>
      </c>
      <c r="T39" s="108">
        <v>26</v>
      </c>
      <c r="U39" s="108">
        <v>1</v>
      </c>
      <c r="V39" s="109">
        <v>1</v>
      </c>
      <c r="W39" s="104">
        <v>98</v>
      </c>
      <c r="X39" s="105">
        <v>50</v>
      </c>
      <c r="Y39" s="106">
        <v>48</v>
      </c>
      <c r="Z39" s="107">
        <v>50</v>
      </c>
      <c r="AA39" s="108">
        <v>48</v>
      </c>
      <c r="AB39" s="108">
        <v>0</v>
      </c>
      <c r="AC39" s="109">
        <v>0</v>
      </c>
      <c r="AD39" s="110">
        <v>310</v>
      </c>
      <c r="AE39" s="111">
        <v>208</v>
      </c>
      <c r="AF39" s="112">
        <v>102</v>
      </c>
      <c r="AG39" s="110">
        <v>745</v>
      </c>
      <c r="AH39" s="111">
        <v>414</v>
      </c>
      <c r="AI39" s="113">
        <v>331</v>
      </c>
      <c r="AJ39" s="114">
        <v>368</v>
      </c>
      <c r="AK39" s="115">
        <v>286</v>
      </c>
      <c r="AL39" s="115">
        <v>46</v>
      </c>
      <c r="AM39" s="116">
        <v>45</v>
      </c>
      <c r="AN39" s="110">
        <v>0</v>
      </c>
      <c r="AO39" s="112">
        <v>0</v>
      </c>
      <c r="AP39" s="117">
        <v>435</v>
      </c>
      <c r="AQ39" s="111">
        <v>206</v>
      </c>
      <c r="AR39" s="113">
        <v>229</v>
      </c>
      <c r="AS39" s="114">
        <v>188</v>
      </c>
      <c r="AT39" s="115">
        <v>215</v>
      </c>
      <c r="AU39" s="115">
        <v>18</v>
      </c>
      <c r="AV39" s="116">
        <v>14</v>
      </c>
      <c r="AW39" s="110">
        <v>0</v>
      </c>
      <c r="AX39" s="112">
        <v>0</v>
      </c>
      <c r="AY39" s="118">
        <v>283</v>
      </c>
    </row>
    <row r="40" spans="1:51" x14ac:dyDescent="0.15">
      <c r="A40">
        <v>3</v>
      </c>
      <c r="B40">
        <v>207</v>
      </c>
      <c r="C40" s="152" t="s">
        <v>67</v>
      </c>
      <c r="D40" s="24"/>
      <c r="E40" s="149">
        <v>25</v>
      </c>
      <c r="F40" s="150">
        <v>84241</v>
      </c>
      <c r="G40" s="103">
        <v>195339</v>
      </c>
      <c r="H40" s="103">
        <v>93544</v>
      </c>
      <c r="I40" s="103">
        <v>101795</v>
      </c>
      <c r="J40" s="104">
        <v>200</v>
      </c>
      <c r="K40" s="105">
        <v>135</v>
      </c>
      <c r="L40" s="106">
        <v>65</v>
      </c>
      <c r="M40" s="104">
        <v>-99</v>
      </c>
      <c r="N40" s="105">
        <v>-43</v>
      </c>
      <c r="O40" s="151">
        <v>-56</v>
      </c>
      <c r="P40" s="104">
        <v>90</v>
      </c>
      <c r="Q40" s="105">
        <v>49</v>
      </c>
      <c r="R40" s="106">
        <v>41</v>
      </c>
      <c r="S40" s="107">
        <v>48</v>
      </c>
      <c r="T40" s="108">
        <v>41</v>
      </c>
      <c r="U40" s="108">
        <v>1</v>
      </c>
      <c r="V40" s="109">
        <v>0</v>
      </c>
      <c r="W40" s="104">
        <v>189</v>
      </c>
      <c r="X40" s="105">
        <v>92</v>
      </c>
      <c r="Y40" s="106">
        <v>97</v>
      </c>
      <c r="Z40" s="107">
        <v>90</v>
      </c>
      <c r="AA40" s="108">
        <v>95</v>
      </c>
      <c r="AB40" s="108">
        <v>2</v>
      </c>
      <c r="AC40" s="109">
        <v>2</v>
      </c>
      <c r="AD40" s="110">
        <v>299</v>
      </c>
      <c r="AE40" s="111">
        <v>178</v>
      </c>
      <c r="AF40" s="112">
        <v>121</v>
      </c>
      <c r="AG40" s="110">
        <v>1156</v>
      </c>
      <c r="AH40" s="111">
        <v>655</v>
      </c>
      <c r="AI40" s="113">
        <v>501</v>
      </c>
      <c r="AJ40" s="114">
        <v>565</v>
      </c>
      <c r="AK40" s="115">
        <v>425</v>
      </c>
      <c r="AL40" s="115">
        <v>89</v>
      </c>
      <c r="AM40" s="116">
        <v>76</v>
      </c>
      <c r="AN40" s="110">
        <v>1</v>
      </c>
      <c r="AO40" s="112">
        <v>0</v>
      </c>
      <c r="AP40" s="117">
        <v>857</v>
      </c>
      <c r="AQ40" s="111">
        <v>477</v>
      </c>
      <c r="AR40" s="113">
        <v>380</v>
      </c>
      <c r="AS40" s="114">
        <v>433</v>
      </c>
      <c r="AT40" s="115">
        <v>352</v>
      </c>
      <c r="AU40" s="115">
        <v>40</v>
      </c>
      <c r="AV40" s="116">
        <v>28</v>
      </c>
      <c r="AW40" s="110">
        <v>4</v>
      </c>
      <c r="AX40" s="112">
        <v>0</v>
      </c>
      <c r="AY40" s="118">
        <v>366</v>
      </c>
    </row>
    <row r="41" spans="1:51" x14ac:dyDescent="0.15">
      <c r="A41">
        <v>7</v>
      </c>
      <c r="B41">
        <v>208</v>
      </c>
      <c r="C41" s="152" t="s">
        <v>68</v>
      </c>
      <c r="D41" s="24"/>
      <c r="E41" s="149">
        <v>90.4</v>
      </c>
      <c r="F41" s="150">
        <v>11547</v>
      </c>
      <c r="G41" s="103">
        <v>26689</v>
      </c>
      <c r="H41" s="103">
        <v>12809</v>
      </c>
      <c r="I41" s="103">
        <v>13880</v>
      </c>
      <c r="J41" s="104">
        <v>-19</v>
      </c>
      <c r="K41" s="105">
        <v>-10</v>
      </c>
      <c r="L41" s="106">
        <v>-9</v>
      </c>
      <c r="M41" s="104">
        <v>-29</v>
      </c>
      <c r="N41" s="105">
        <v>-17</v>
      </c>
      <c r="O41" s="151">
        <v>-12</v>
      </c>
      <c r="P41" s="104">
        <v>13</v>
      </c>
      <c r="Q41" s="105">
        <v>4</v>
      </c>
      <c r="R41" s="106">
        <v>9</v>
      </c>
      <c r="S41" s="107">
        <v>4</v>
      </c>
      <c r="T41" s="108">
        <v>9</v>
      </c>
      <c r="U41" s="108">
        <v>0</v>
      </c>
      <c r="V41" s="109">
        <v>0</v>
      </c>
      <c r="W41" s="104">
        <v>42</v>
      </c>
      <c r="X41" s="105">
        <v>21</v>
      </c>
      <c r="Y41" s="106">
        <v>21</v>
      </c>
      <c r="Z41" s="107">
        <v>19</v>
      </c>
      <c r="AA41" s="108">
        <v>21</v>
      </c>
      <c r="AB41" s="108">
        <v>2</v>
      </c>
      <c r="AC41" s="109">
        <v>0</v>
      </c>
      <c r="AD41" s="110">
        <v>10</v>
      </c>
      <c r="AE41" s="111">
        <v>7</v>
      </c>
      <c r="AF41" s="112">
        <v>3</v>
      </c>
      <c r="AG41" s="110">
        <v>101</v>
      </c>
      <c r="AH41" s="111">
        <v>56</v>
      </c>
      <c r="AI41" s="113">
        <v>45</v>
      </c>
      <c r="AJ41" s="114">
        <v>49</v>
      </c>
      <c r="AK41" s="115">
        <v>38</v>
      </c>
      <c r="AL41" s="115">
        <v>7</v>
      </c>
      <c r="AM41" s="116">
        <v>7</v>
      </c>
      <c r="AN41" s="110">
        <v>0</v>
      </c>
      <c r="AO41" s="112">
        <v>0</v>
      </c>
      <c r="AP41" s="117">
        <v>91</v>
      </c>
      <c r="AQ41" s="111">
        <v>49</v>
      </c>
      <c r="AR41" s="113">
        <v>42</v>
      </c>
      <c r="AS41" s="114">
        <v>44</v>
      </c>
      <c r="AT41" s="115">
        <v>38</v>
      </c>
      <c r="AU41" s="115">
        <v>4</v>
      </c>
      <c r="AV41" s="116">
        <v>4</v>
      </c>
      <c r="AW41" s="110">
        <v>1</v>
      </c>
      <c r="AX41" s="112">
        <v>0</v>
      </c>
      <c r="AY41" s="118">
        <v>16</v>
      </c>
    </row>
    <row r="42" spans="1:51" x14ac:dyDescent="0.15">
      <c r="A42">
        <v>8</v>
      </c>
      <c r="B42">
        <v>209</v>
      </c>
      <c r="C42" s="152" t="s">
        <v>69</v>
      </c>
      <c r="D42" s="24"/>
      <c r="E42" s="149">
        <v>697.55</v>
      </c>
      <c r="F42" s="150">
        <v>30676</v>
      </c>
      <c r="G42" s="103">
        <v>73323</v>
      </c>
      <c r="H42" s="103">
        <v>35209</v>
      </c>
      <c r="I42" s="103">
        <v>38114</v>
      </c>
      <c r="J42" s="104">
        <v>-76</v>
      </c>
      <c r="K42" s="105">
        <v>-35</v>
      </c>
      <c r="L42" s="106">
        <v>-41</v>
      </c>
      <c r="M42" s="104">
        <v>-97</v>
      </c>
      <c r="N42" s="105">
        <v>-43</v>
      </c>
      <c r="O42" s="151">
        <v>-54</v>
      </c>
      <c r="P42" s="104">
        <v>31</v>
      </c>
      <c r="Q42" s="105">
        <v>19</v>
      </c>
      <c r="R42" s="106">
        <v>12</v>
      </c>
      <c r="S42" s="107">
        <v>19</v>
      </c>
      <c r="T42" s="108">
        <v>12</v>
      </c>
      <c r="U42" s="108">
        <v>0</v>
      </c>
      <c r="V42" s="109">
        <v>0</v>
      </c>
      <c r="W42" s="104">
        <v>128</v>
      </c>
      <c r="X42" s="105">
        <v>62</v>
      </c>
      <c r="Y42" s="106">
        <v>66</v>
      </c>
      <c r="Z42" s="107">
        <v>62</v>
      </c>
      <c r="AA42" s="108">
        <v>66</v>
      </c>
      <c r="AB42" s="108">
        <v>0</v>
      </c>
      <c r="AC42" s="109">
        <v>0</v>
      </c>
      <c r="AD42" s="110">
        <v>21</v>
      </c>
      <c r="AE42" s="111">
        <v>8</v>
      </c>
      <c r="AF42" s="112">
        <v>13</v>
      </c>
      <c r="AG42" s="110">
        <v>331</v>
      </c>
      <c r="AH42" s="111">
        <v>164</v>
      </c>
      <c r="AI42" s="113">
        <v>167</v>
      </c>
      <c r="AJ42" s="114">
        <v>143</v>
      </c>
      <c r="AK42" s="115">
        <v>133</v>
      </c>
      <c r="AL42" s="115">
        <v>20</v>
      </c>
      <c r="AM42" s="116">
        <v>33</v>
      </c>
      <c r="AN42" s="110">
        <v>1</v>
      </c>
      <c r="AO42" s="112">
        <v>1</v>
      </c>
      <c r="AP42" s="117">
        <v>310</v>
      </c>
      <c r="AQ42" s="111">
        <v>156</v>
      </c>
      <c r="AR42" s="113">
        <v>154</v>
      </c>
      <c r="AS42" s="114">
        <v>150</v>
      </c>
      <c r="AT42" s="115">
        <v>133</v>
      </c>
      <c r="AU42" s="115">
        <v>6</v>
      </c>
      <c r="AV42" s="116">
        <v>20</v>
      </c>
      <c r="AW42" s="110">
        <v>0</v>
      </c>
      <c r="AX42" s="112">
        <v>1</v>
      </c>
      <c r="AY42" s="118">
        <v>94</v>
      </c>
    </row>
    <row r="43" spans="1:51" x14ac:dyDescent="0.15">
      <c r="A43">
        <v>4</v>
      </c>
      <c r="B43">
        <v>210</v>
      </c>
      <c r="C43" s="152" t="s">
        <v>70</v>
      </c>
      <c r="D43" s="24"/>
      <c r="E43" s="149">
        <v>138.47999999999999</v>
      </c>
      <c r="F43" s="150">
        <v>110305</v>
      </c>
      <c r="G43" s="103">
        <v>255588</v>
      </c>
      <c r="H43" s="103">
        <v>124558</v>
      </c>
      <c r="I43" s="103">
        <v>131030</v>
      </c>
      <c r="J43" s="104">
        <v>55</v>
      </c>
      <c r="K43" s="105">
        <v>11</v>
      </c>
      <c r="L43" s="106">
        <v>44</v>
      </c>
      <c r="M43" s="104">
        <v>-128</v>
      </c>
      <c r="N43" s="105">
        <v>-56</v>
      </c>
      <c r="O43" s="151">
        <v>-72</v>
      </c>
      <c r="P43" s="104">
        <v>144</v>
      </c>
      <c r="Q43" s="105">
        <v>80</v>
      </c>
      <c r="R43" s="106">
        <v>64</v>
      </c>
      <c r="S43" s="107">
        <v>78</v>
      </c>
      <c r="T43" s="108">
        <v>64</v>
      </c>
      <c r="U43" s="108">
        <v>2</v>
      </c>
      <c r="V43" s="109">
        <v>0</v>
      </c>
      <c r="W43" s="104">
        <v>272</v>
      </c>
      <c r="X43" s="105">
        <v>136</v>
      </c>
      <c r="Y43" s="106">
        <v>136</v>
      </c>
      <c r="Z43" s="107">
        <v>135</v>
      </c>
      <c r="AA43" s="108">
        <v>136</v>
      </c>
      <c r="AB43" s="108">
        <v>1</v>
      </c>
      <c r="AC43" s="109">
        <v>0</v>
      </c>
      <c r="AD43" s="110">
        <v>183</v>
      </c>
      <c r="AE43" s="111">
        <v>67</v>
      </c>
      <c r="AF43" s="112">
        <v>116</v>
      </c>
      <c r="AG43" s="110">
        <v>948</v>
      </c>
      <c r="AH43" s="111">
        <v>512</v>
      </c>
      <c r="AI43" s="113">
        <v>436</v>
      </c>
      <c r="AJ43" s="114">
        <v>455</v>
      </c>
      <c r="AK43" s="115">
        <v>400</v>
      </c>
      <c r="AL43" s="115">
        <v>49</v>
      </c>
      <c r="AM43" s="116">
        <v>30</v>
      </c>
      <c r="AN43" s="110">
        <v>8</v>
      </c>
      <c r="AO43" s="112">
        <v>6</v>
      </c>
      <c r="AP43" s="117">
        <v>765</v>
      </c>
      <c r="AQ43" s="111">
        <v>445</v>
      </c>
      <c r="AR43" s="113">
        <v>320</v>
      </c>
      <c r="AS43" s="114">
        <v>401</v>
      </c>
      <c r="AT43" s="115">
        <v>295</v>
      </c>
      <c r="AU43" s="115">
        <v>37</v>
      </c>
      <c r="AV43" s="116">
        <v>21</v>
      </c>
      <c r="AW43" s="110">
        <v>7</v>
      </c>
      <c r="AX43" s="112">
        <v>4</v>
      </c>
      <c r="AY43" s="118">
        <v>173</v>
      </c>
    </row>
    <row r="44" spans="1:51" x14ac:dyDescent="0.15">
      <c r="A44">
        <v>7</v>
      </c>
      <c r="B44">
        <v>212</v>
      </c>
      <c r="C44" s="152" t="s">
        <v>71</v>
      </c>
      <c r="D44" s="24"/>
      <c r="E44" s="149">
        <v>126.85</v>
      </c>
      <c r="F44" s="150">
        <v>19071</v>
      </c>
      <c r="G44" s="103">
        <v>43585</v>
      </c>
      <c r="H44" s="103">
        <v>20997</v>
      </c>
      <c r="I44" s="103">
        <v>22588</v>
      </c>
      <c r="J44" s="104">
        <v>-18</v>
      </c>
      <c r="K44" s="105">
        <v>-5</v>
      </c>
      <c r="L44" s="106">
        <v>-13</v>
      </c>
      <c r="M44" s="104">
        <v>-34</v>
      </c>
      <c r="N44" s="105">
        <v>-14</v>
      </c>
      <c r="O44" s="151">
        <v>-20</v>
      </c>
      <c r="P44" s="104">
        <v>19</v>
      </c>
      <c r="Q44" s="105">
        <v>9</v>
      </c>
      <c r="R44" s="106">
        <v>10</v>
      </c>
      <c r="S44" s="107">
        <v>9</v>
      </c>
      <c r="T44" s="108">
        <v>10</v>
      </c>
      <c r="U44" s="108">
        <v>0</v>
      </c>
      <c r="V44" s="109">
        <v>0</v>
      </c>
      <c r="W44" s="104">
        <v>53</v>
      </c>
      <c r="X44" s="105">
        <v>23</v>
      </c>
      <c r="Y44" s="106">
        <v>30</v>
      </c>
      <c r="Z44" s="107">
        <v>22</v>
      </c>
      <c r="AA44" s="108">
        <v>30</v>
      </c>
      <c r="AB44" s="108">
        <v>1</v>
      </c>
      <c r="AC44" s="109">
        <v>0</v>
      </c>
      <c r="AD44" s="110">
        <v>16</v>
      </c>
      <c r="AE44" s="111">
        <v>9</v>
      </c>
      <c r="AF44" s="112">
        <v>7</v>
      </c>
      <c r="AG44" s="110">
        <v>138</v>
      </c>
      <c r="AH44" s="111">
        <v>77</v>
      </c>
      <c r="AI44" s="113">
        <v>61</v>
      </c>
      <c r="AJ44" s="114">
        <v>67</v>
      </c>
      <c r="AK44" s="115">
        <v>51</v>
      </c>
      <c r="AL44" s="115">
        <v>10</v>
      </c>
      <c r="AM44" s="116">
        <v>10</v>
      </c>
      <c r="AN44" s="110">
        <v>0</v>
      </c>
      <c r="AO44" s="112">
        <v>0</v>
      </c>
      <c r="AP44" s="117">
        <v>122</v>
      </c>
      <c r="AQ44" s="111">
        <v>68</v>
      </c>
      <c r="AR44" s="113">
        <v>54</v>
      </c>
      <c r="AS44" s="114">
        <v>65</v>
      </c>
      <c r="AT44" s="115">
        <v>51</v>
      </c>
      <c r="AU44" s="115">
        <v>2</v>
      </c>
      <c r="AV44" s="116">
        <v>3</v>
      </c>
      <c r="AW44" s="110">
        <v>1</v>
      </c>
      <c r="AX44" s="112">
        <v>0</v>
      </c>
      <c r="AY44" s="118">
        <v>37</v>
      </c>
    </row>
    <row r="45" spans="1:51" x14ac:dyDescent="0.15">
      <c r="A45">
        <v>5</v>
      </c>
      <c r="B45">
        <v>213</v>
      </c>
      <c r="C45" s="152" t="s">
        <v>72</v>
      </c>
      <c r="D45" s="24"/>
      <c r="E45" s="149">
        <v>132.44</v>
      </c>
      <c r="F45" s="150">
        <v>15107</v>
      </c>
      <c r="G45" s="103">
        <v>36619</v>
      </c>
      <c r="H45" s="103">
        <v>17499</v>
      </c>
      <c r="I45" s="103">
        <v>19120</v>
      </c>
      <c r="J45" s="104">
        <v>-33</v>
      </c>
      <c r="K45" s="105">
        <v>-18</v>
      </c>
      <c r="L45" s="106">
        <v>-15</v>
      </c>
      <c r="M45" s="104">
        <v>-37</v>
      </c>
      <c r="N45" s="105">
        <v>-16</v>
      </c>
      <c r="O45" s="151">
        <v>-21</v>
      </c>
      <c r="P45" s="104">
        <v>14</v>
      </c>
      <c r="Q45" s="105">
        <v>9</v>
      </c>
      <c r="R45" s="106">
        <v>5</v>
      </c>
      <c r="S45" s="107">
        <v>9</v>
      </c>
      <c r="T45" s="108">
        <v>5</v>
      </c>
      <c r="U45" s="108">
        <v>0</v>
      </c>
      <c r="V45" s="109">
        <v>0</v>
      </c>
      <c r="W45" s="104">
        <v>51</v>
      </c>
      <c r="X45" s="105">
        <v>25</v>
      </c>
      <c r="Y45" s="106">
        <v>26</v>
      </c>
      <c r="Z45" s="107">
        <v>25</v>
      </c>
      <c r="AA45" s="108">
        <v>26</v>
      </c>
      <c r="AB45" s="108">
        <v>0</v>
      </c>
      <c r="AC45" s="109">
        <v>0</v>
      </c>
      <c r="AD45" s="110">
        <v>4</v>
      </c>
      <c r="AE45" s="111">
        <v>-2</v>
      </c>
      <c r="AF45" s="112">
        <v>6</v>
      </c>
      <c r="AG45" s="110">
        <v>158</v>
      </c>
      <c r="AH45" s="111">
        <v>76</v>
      </c>
      <c r="AI45" s="113">
        <v>82</v>
      </c>
      <c r="AJ45" s="114">
        <v>65</v>
      </c>
      <c r="AK45" s="115">
        <v>67</v>
      </c>
      <c r="AL45" s="115">
        <v>11</v>
      </c>
      <c r="AM45" s="116">
        <v>14</v>
      </c>
      <c r="AN45" s="110">
        <v>0</v>
      </c>
      <c r="AO45" s="112">
        <v>1</v>
      </c>
      <c r="AP45" s="117">
        <v>154</v>
      </c>
      <c r="AQ45" s="111">
        <v>78</v>
      </c>
      <c r="AR45" s="113">
        <v>76</v>
      </c>
      <c r="AS45" s="114">
        <v>67</v>
      </c>
      <c r="AT45" s="115">
        <v>74</v>
      </c>
      <c r="AU45" s="115">
        <v>10</v>
      </c>
      <c r="AV45" s="116">
        <v>2</v>
      </c>
      <c r="AW45" s="110">
        <v>1</v>
      </c>
      <c r="AX45" s="112">
        <v>0</v>
      </c>
      <c r="AY45" s="118">
        <v>38</v>
      </c>
    </row>
    <row r="46" spans="1:51" x14ac:dyDescent="0.15">
      <c r="A46">
        <v>3</v>
      </c>
      <c r="B46">
        <v>214</v>
      </c>
      <c r="C46" s="152" t="s">
        <v>73</v>
      </c>
      <c r="D46" s="24" t="s">
        <v>51</v>
      </c>
      <c r="E46" s="149">
        <v>101.8</v>
      </c>
      <c r="F46" s="150">
        <v>97045</v>
      </c>
      <c r="G46" s="103">
        <v>221304</v>
      </c>
      <c r="H46" s="103">
        <v>101107</v>
      </c>
      <c r="I46" s="103">
        <v>120197</v>
      </c>
      <c r="J46" s="104">
        <v>113</v>
      </c>
      <c r="K46" s="105">
        <v>-8</v>
      </c>
      <c r="L46" s="106">
        <v>121</v>
      </c>
      <c r="M46" s="104">
        <v>-162</v>
      </c>
      <c r="N46" s="105">
        <v>-101</v>
      </c>
      <c r="O46" s="151">
        <v>-61</v>
      </c>
      <c r="P46" s="104">
        <v>84</v>
      </c>
      <c r="Q46" s="105">
        <v>35</v>
      </c>
      <c r="R46" s="106">
        <v>49</v>
      </c>
      <c r="S46" s="107">
        <v>34</v>
      </c>
      <c r="T46" s="108">
        <v>49</v>
      </c>
      <c r="U46" s="108">
        <v>1</v>
      </c>
      <c r="V46" s="109">
        <v>0</v>
      </c>
      <c r="W46" s="104">
        <v>246</v>
      </c>
      <c r="X46" s="105">
        <v>136</v>
      </c>
      <c r="Y46" s="106">
        <v>110</v>
      </c>
      <c r="Z46" s="107">
        <v>136</v>
      </c>
      <c r="AA46" s="108">
        <v>109</v>
      </c>
      <c r="AB46" s="108">
        <v>0</v>
      </c>
      <c r="AC46" s="109">
        <v>1</v>
      </c>
      <c r="AD46" s="110">
        <v>275</v>
      </c>
      <c r="AE46" s="111">
        <v>93</v>
      </c>
      <c r="AF46" s="112">
        <v>182</v>
      </c>
      <c r="AG46" s="110">
        <v>1078</v>
      </c>
      <c r="AH46" s="111">
        <v>506</v>
      </c>
      <c r="AI46" s="113">
        <v>572</v>
      </c>
      <c r="AJ46" s="114">
        <v>453</v>
      </c>
      <c r="AK46" s="115">
        <v>516</v>
      </c>
      <c r="AL46" s="115">
        <v>46</v>
      </c>
      <c r="AM46" s="116">
        <v>54</v>
      </c>
      <c r="AN46" s="110">
        <v>7</v>
      </c>
      <c r="AO46" s="112">
        <v>2</v>
      </c>
      <c r="AP46" s="117">
        <v>803</v>
      </c>
      <c r="AQ46" s="111">
        <v>413</v>
      </c>
      <c r="AR46" s="113">
        <v>390</v>
      </c>
      <c r="AS46" s="114">
        <v>384</v>
      </c>
      <c r="AT46" s="115">
        <v>363</v>
      </c>
      <c r="AU46" s="115">
        <v>24</v>
      </c>
      <c r="AV46" s="116">
        <v>27</v>
      </c>
      <c r="AW46" s="110">
        <v>5</v>
      </c>
      <c r="AX46" s="112">
        <v>0</v>
      </c>
      <c r="AY46" s="118">
        <v>209</v>
      </c>
    </row>
    <row r="47" spans="1:51" x14ac:dyDescent="0.15">
      <c r="A47">
        <v>5</v>
      </c>
      <c r="B47">
        <v>215</v>
      </c>
      <c r="C47" s="152" t="s">
        <v>74</v>
      </c>
      <c r="D47" s="24"/>
      <c r="E47" s="149">
        <v>176.51</v>
      </c>
      <c r="F47" s="150">
        <v>30980</v>
      </c>
      <c r="G47" s="103">
        <v>72276</v>
      </c>
      <c r="H47" s="103">
        <v>34617</v>
      </c>
      <c r="I47" s="103">
        <v>37659</v>
      </c>
      <c r="J47" s="104">
        <v>-4</v>
      </c>
      <c r="K47" s="105">
        <v>10</v>
      </c>
      <c r="L47" s="106">
        <v>-14</v>
      </c>
      <c r="M47" s="104">
        <v>-67</v>
      </c>
      <c r="N47" s="105">
        <v>-31</v>
      </c>
      <c r="O47" s="151">
        <v>-36</v>
      </c>
      <c r="P47" s="104">
        <v>20</v>
      </c>
      <c r="Q47" s="105">
        <v>10</v>
      </c>
      <c r="R47" s="106">
        <v>10</v>
      </c>
      <c r="S47" s="107">
        <v>8</v>
      </c>
      <c r="T47" s="108">
        <v>10</v>
      </c>
      <c r="U47" s="108">
        <v>2</v>
      </c>
      <c r="V47" s="109">
        <v>0</v>
      </c>
      <c r="W47" s="104">
        <v>87</v>
      </c>
      <c r="X47" s="105">
        <v>41</v>
      </c>
      <c r="Y47" s="106">
        <v>46</v>
      </c>
      <c r="Z47" s="107">
        <v>41</v>
      </c>
      <c r="AA47" s="108">
        <v>46</v>
      </c>
      <c r="AB47" s="108">
        <v>0</v>
      </c>
      <c r="AC47" s="109">
        <v>0</v>
      </c>
      <c r="AD47" s="110">
        <v>63</v>
      </c>
      <c r="AE47" s="111">
        <v>41</v>
      </c>
      <c r="AF47" s="112">
        <v>22</v>
      </c>
      <c r="AG47" s="110">
        <v>318</v>
      </c>
      <c r="AH47" s="111">
        <v>176</v>
      </c>
      <c r="AI47" s="113">
        <v>142</v>
      </c>
      <c r="AJ47" s="114">
        <v>114</v>
      </c>
      <c r="AK47" s="115">
        <v>115</v>
      </c>
      <c r="AL47" s="115">
        <v>60</v>
      </c>
      <c r="AM47" s="116">
        <v>26</v>
      </c>
      <c r="AN47" s="110">
        <v>2</v>
      </c>
      <c r="AO47" s="112">
        <v>1</v>
      </c>
      <c r="AP47" s="117">
        <v>255</v>
      </c>
      <c r="AQ47" s="111">
        <v>135</v>
      </c>
      <c r="AR47" s="113">
        <v>120</v>
      </c>
      <c r="AS47" s="114">
        <v>98</v>
      </c>
      <c r="AT47" s="115">
        <v>94</v>
      </c>
      <c r="AU47" s="115">
        <v>37</v>
      </c>
      <c r="AV47" s="116">
        <v>26</v>
      </c>
      <c r="AW47" s="110">
        <v>0</v>
      </c>
      <c r="AX47" s="112">
        <v>0</v>
      </c>
      <c r="AY47" s="118">
        <v>93</v>
      </c>
    </row>
    <row r="48" spans="1:51" x14ac:dyDescent="0.15">
      <c r="A48">
        <v>4</v>
      </c>
      <c r="B48">
        <v>216</v>
      </c>
      <c r="C48" s="152" t="s">
        <v>75</v>
      </c>
      <c r="D48" s="24"/>
      <c r="E48" s="149">
        <v>34.380000000000003</v>
      </c>
      <c r="F48" s="150">
        <v>37434</v>
      </c>
      <c r="G48" s="103">
        <v>84755</v>
      </c>
      <c r="H48" s="103">
        <v>40915</v>
      </c>
      <c r="I48" s="103">
        <v>43840</v>
      </c>
      <c r="J48" s="104">
        <v>-25</v>
      </c>
      <c r="K48" s="105">
        <v>2</v>
      </c>
      <c r="L48" s="106">
        <v>-27</v>
      </c>
      <c r="M48" s="104">
        <v>-50</v>
      </c>
      <c r="N48" s="105">
        <v>-19</v>
      </c>
      <c r="O48" s="151">
        <v>-31</v>
      </c>
      <c r="P48" s="104">
        <v>42</v>
      </c>
      <c r="Q48" s="105">
        <v>27</v>
      </c>
      <c r="R48" s="106">
        <v>15</v>
      </c>
      <c r="S48" s="107">
        <v>27</v>
      </c>
      <c r="T48" s="108">
        <v>15</v>
      </c>
      <c r="U48" s="108">
        <v>0</v>
      </c>
      <c r="V48" s="109">
        <v>0</v>
      </c>
      <c r="W48" s="104">
        <v>92</v>
      </c>
      <c r="X48" s="105">
        <v>46</v>
      </c>
      <c r="Y48" s="106">
        <v>46</v>
      </c>
      <c r="Z48" s="107">
        <v>45</v>
      </c>
      <c r="AA48" s="108">
        <v>46</v>
      </c>
      <c r="AB48" s="108">
        <v>1</v>
      </c>
      <c r="AC48" s="109">
        <v>0</v>
      </c>
      <c r="AD48" s="110">
        <v>25</v>
      </c>
      <c r="AE48" s="111">
        <v>21</v>
      </c>
      <c r="AF48" s="112">
        <v>4</v>
      </c>
      <c r="AG48" s="110">
        <v>407</v>
      </c>
      <c r="AH48" s="111">
        <v>234</v>
      </c>
      <c r="AI48" s="113">
        <v>173</v>
      </c>
      <c r="AJ48" s="114">
        <v>197</v>
      </c>
      <c r="AK48" s="115">
        <v>136</v>
      </c>
      <c r="AL48" s="115">
        <v>35</v>
      </c>
      <c r="AM48" s="116">
        <v>37</v>
      </c>
      <c r="AN48" s="110">
        <v>2</v>
      </c>
      <c r="AO48" s="112">
        <v>0</v>
      </c>
      <c r="AP48" s="117">
        <v>382</v>
      </c>
      <c r="AQ48" s="111">
        <v>213</v>
      </c>
      <c r="AR48" s="113">
        <v>169</v>
      </c>
      <c r="AS48" s="114">
        <v>196</v>
      </c>
      <c r="AT48" s="115">
        <v>156</v>
      </c>
      <c r="AU48" s="115">
        <v>17</v>
      </c>
      <c r="AV48" s="116">
        <v>12</v>
      </c>
      <c r="AW48" s="110">
        <v>0</v>
      </c>
      <c r="AX48" s="112">
        <v>1</v>
      </c>
      <c r="AY48" s="118">
        <v>140</v>
      </c>
    </row>
    <row r="49" spans="1:51" x14ac:dyDescent="0.15">
      <c r="A49">
        <v>3</v>
      </c>
      <c r="B49" s="153">
        <v>217</v>
      </c>
      <c r="C49" s="152" t="s">
        <v>76</v>
      </c>
      <c r="D49" s="24"/>
      <c r="E49" s="149">
        <v>53.44</v>
      </c>
      <c r="F49" s="150">
        <v>64676</v>
      </c>
      <c r="G49" s="103">
        <v>149312</v>
      </c>
      <c r="H49" s="103">
        <v>69616</v>
      </c>
      <c r="I49" s="103">
        <v>79696</v>
      </c>
      <c r="J49" s="104">
        <v>-124</v>
      </c>
      <c r="K49" s="105">
        <v>-78</v>
      </c>
      <c r="L49" s="106">
        <v>-46</v>
      </c>
      <c r="M49" s="104">
        <v>-93</v>
      </c>
      <c r="N49" s="105">
        <v>-52</v>
      </c>
      <c r="O49" s="151">
        <v>-41</v>
      </c>
      <c r="P49" s="104">
        <v>68</v>
      </c>
      <c r="Q49" s="105">
        <v>33</v>
      </c>
      <c r="R49" s="106">
        <v>35</v>
      </c>
      <c r="S49" s="107">
        <v>32</v>
      </c>
      <c r="T49" s="108">
        <v>35</v>
      </c>
      <c r="U49" s="108">
        <v>1</v>
      </c>
      <c r="V49" s="109">
        <v>0</v>
      </c>
      <c r="W49" s="104">
        <v>161</v>
      </c>
      <c r="X49" s="105">
        <v>85</v>
      </c>
      <c r="Y49" s="106">
        <v>76</v>
      </c>
      <c r="Z49" s="107">
        <v>85</v>
      </c>
      <c r="AA49" s="108">
        <v>76</v>
      </c>
      <c r="AB49" s="108">
        <v>0</v>
      </c>
      <c r="AC49" s="109">
        <v>0</v>
      </c>
      <c r="AD49" s="110">
        <v>-31</v>
      </c>
      <c r="AE49" s="111">
        <v>-26</v>
      </c>
      <c r="AF49" s="112">
        <v>-5</v>
      </c>
      <c r="AG49" s="110">
        <v>621</v>
      </c>
      <c r="AH49" s="111">
        <v>311</v>
      </c>
      <c r="AI49" s="113">
        <v>310</v>
      </c>
      <c r="AJ49" s="114">
        <v>276</v>
      </c>
      <c r="AK49" s="115">
        <v>276</v>
      </c>
      <c r="AL49" s="115">
        <v>33</v>
      </c>
      <c r="AM49" s="116">
        <v>34</v>
      </c>
      <c r="AN49" s="110">
        <v>2</v>
      </c>
      <c r="AO49" s="112">
        <v>0</v>
      </c>
      <c r="AP49" s="117">
        <v>652</v>
      </c>
      <c r="AQ49" s="111">
        <v>337</v>
      </c>
      <c r="AR49" s="113">
        <v>315</v>
      </c>
      <c r="AS49" s="114">
        <v>304</v>
      </c>
      <c r="AT49" s="115">
        <v>294</v>
      </c>
      <c r="AU49" s="115">
        <v>29</v>
      </c>
      <c r="AV49" s="116">
        <v>18</v>
      </c>
      <c r="AW49" s="110">
        <v>4</v>
      </c>
      <c r="AX49" s="112">
        <v>3</v>
      </c>
      <c r="AY49" s="118">
        <v>66</v>
      </c>
    </row>
    <row r="50" spans="1:51" x14ac:dyDescent="0.15">
      <c r="A50">
        <v>5</v>
      </c>
      <c r="B50">
        <v>218</v>
      </c>
      <c r="C50" s="152" t="s">
        <v>77</v>
      </c>
      <c r="D50" s="24" t="s">
        <v>51</v>
      </c>
      <c r="E50" s="149">
        <v>92.94</v>
      </c>
      <c r="F50" s="150">
        <v>18427</v>
      </c>
      <c r="G50" s="103">
        <v>46369</v>
      </c>
      <c r="H50" s="103">
        <v>22610</v>
      </c>
      <c r="I50" s="103">
        <v>23759</v>
      </c>
      <c r="J50" s="104">
        <v>12</v>
      </c>
      <c r="K50" s="105">
        <v>21</v>
      </c>
      <c r="L50" s="106">
        <v>-9</v>
      </c>
      <c r="M50" s="104">
        <v>-22</v>
      </c>
      <c r="N50" s="105">
        <v>-7</v>
      </c>
      <c r="O50" s="151">
        <v>-15</v>
      </c>
      <c r="P50" s="104">
        <v>16</v>
      </c>
      <c r="Q50" s="105">
        <v>10</v>
      </c>
      <c r="R50" s="106">
        <v>6</v>
      </c>
      <c r="S50" s="107">
        <v>9</v>
      </c>
      <c r="T50" s="108">
        <v>6</v>
      </c>
      <c r="U50" s="108">
        <v>1</v>
      </c>
      <c r="V50" s="109">
        <v>0</v>
      </c>
      <c r="W50" s="104">
        <v>38</v>
      </c>
      <c r="X50" s="105">
        <v>17</v>
      </c>
      <c r="Y50" s="106">
        <v>21</v>
      </c>
      <c r="Z50" s="107">
        <v>17</v>
      </c>
      <c r="AA50" s="108">
        <v>21</v>
      </c>
      <c r="AB50" s="108">
        <v>0</v>
      </c>
      <c r="AC50" s="109">
        <v>0</v>
      </c>
      <c r="AD50" s="110">
        <v>34</v>
      </c>
      <c r="AE50" s="111">
        <v>28</v>
      </c>
      <c r="AF50" s="112">
        <v>6</v>
      </c>
      <c r="AG50" s="110">
        <v>190</v>
      </c>
      <c r="AH50" s="111">
        <v>115</v>
      </c>
      <c r="AI50" s="113">
        <v>75</v>
      </c>
      <c r="AJ50" s="114">
        <v>93</v>
      </c>
      <c r="AK50" s="115">
        <v>60</v>
      </c>
      <c r="AL50" s="115">
        <v>22</v>
      </c>
      <c r="AM50" s="116">
        <v>15</v>
      </c>
      <c r="AN50" s="110">
        <v>0</v>
      </c>
      <c r="AO50" s="112">
        <v>0</v>
      </c>
      <c r="AP50" s="117">
        <v>156</v>
      </c>
      <c r="AQ50" s="111">
        <v>87</v>
      </c>
      <c r="AR50" s="113">
        <v>69</v>
      </c>
      <c r="AS50" s="114">
        <v>67</v>
      </c>
      <c r="AT50" s="115">
        <v>52</v>
      </c>
      <c r="AU50" s="115">
        <v>20</v>
      </c>
      <c r="AV50" s="116">
        <v>17</v>
      </c>
      <c r="AW50" s="110">
        <v>0</v>
      </c>
      <c r="AX50" s="112">
        <v>0</v>
      </c>
      <c r="AY50" s="118">
        <v>52</v>
      </c>
    </row>
    <row r="51" spans="1:51" x14ac:dyDescent="0.15">
      <c r="A51">
        <v>3</v>
      </c>
      <c r="B51">
        <v>219</v>
      </c>
      <c r="C51" s="152" t="s">
        <v>78</v>
      </c>
      <c r="D51" s="24"/>
      <c r="E51" s="149">
        <v>210.32</v>
      </c>
      <c r="F51" s="150">
        <v>42953</v>
      </c>
      <c r="G51" s="103">
        <v>104950</v>
      </c>
      <c r="H51" s="103">
        <v>50130</v>
      </c>
      <c r="I51" s="103">
        <v>54820</v>
      </c>
      <c r="J51" s="104">
        <v>17</v>
      </c>
      <c r="K51" s="105">
        <v>14</v>
      </c>
      <c r="L51" s="106">
        <v>3</v>
      </c>
      <c r="M51" s="104">
        <v>-33</v>
      </c>
      <c r="N51" s="105">
        <v>-11</v>
      </c>
      <c r="O51" s="151">
        <v>-22</v>
      </c>
      <c r="P51" s="104">
        <v>46</v>
      </c>
      <c r="Q51" s="105">
        <v>22</v>
      </c>
      <c r="R51" s="106">
        <v>24</v>
      </c>
      <c r="S51" s="107">
        <v>22</v>
      </c>
      <c r="T51" s="108">
        <v>23</v>
      </c>
      <c r="U51" s="108">
        <v>0</v>
      </c>
      <c r="V51" s="109">
        <v>1</v>
      </c>
      <c r="W51" s="104">
        <v>79</v>
      </c>
      <c r="X51" s="105">
        <v>33</v>
      </c>
      <c r="Y51" s="106">
        <v>46</v>
      </c>
      <c r="Z51" s="107">
        <v>33</v>
      </c>
      <c r="AA51" s="108">
        <v>46</v>
      </c>
      <c r="AB51" s="108">
        <v>0</v>
      </c>
      <c r="AC51" s="109">
        <v>0</v>
      </c>
      <c r="AD51" s="110">
        <v>50</v>
      </c>
      <c r="AE51" s="111">
        <v>25</v>
      </c>
      <c r="AF51" s="112">
        <v>25</v>
      </c>
      <c r="AG51" s="110">
        <v>461</v>
      </c>
      <c r="AH51" s="111">
        <v>260</v>
      </c>
      <c r="AI51" s="113">
        <v>201</v>
      </c>
      <c r="AJ51" s="114">
        <v>228</v>
      </c>
      <c r="AK51" s="115">
        <v>177</v>
      </c>
      <c r="AL51" s="115">
        <v>32</v>
      </c>
      <c r="AM51" s="116">
        <v>24</v>
      </c>
      <c r="AN51" s="110">
        <v>0</v>
      </c>
      <c r="AO51" s="112">
        <v>0</v>
      </c>
      <c r="AP51" s="117">
        <v>411</v>
      </c>
      <c r="AQ51" s="111">
        <v>235</v>
      </c>
      <c r="AR51" s="113">
        <v>176</v>
      </c>
      <c r="AS51" s="114">
        <v>220</v>
      </c>
      <c r="AT51" s="115">
        <v>168</v>
      </c>
      <c r="AU51" s="115">
        <v>15</v>
      </c>
      <c r="AV51" s="116">
        <v>7</v>
      </c>
      <c r="AW51" s="110">
        <v>0</v>
      </c>
      <c r="AX51" s="112">
        <v>1</v>
      </c>
      <c r="AY51" s="118">
        <v>133</v>
      </c>
    </row>
    <row r="52" spans="1:51" x14ac:dyDescent="0.15">
      <c r="A52">
        <v>5</v>
      </c>
      <c r="B52">
        <v>220</v>
      </c>
      <c r="C52" s="152" t="s">
        <v>79</v>
      </c>
      <c r="D52" s="24" t="s">
        <v>51</v>
      </c>
      <c r="E52" s="149">
        <v>150.97999999999999</v>
      </c>
      <c r="F52" s="150">
        <v>16518</v>
      </c>
      <c r="G52" s="103">
        <v>40832</v>
      </c>
      <c r="H52" s="103">
        <v>20175</v>
      </c>
      <c r="I52" s="103">
        <v>20657</v>
      </c>
      <c r="J52" s="104">
        <v>-37</v>
      </c>
      <c r="K52" s="105">
        <v>-28</v>
      </c>
      <c r="L52" s="106">
        <v>-9</v>
      </c>
      <c r="M52" s="104">
        <v>-31</v>
      </c>
      <c r="N52" s="105">
        <v>-21</v>
      </c>
      <c r="O52" s="151">
        <v>-10</v>
      </c>
      <c r="P52" s="104">
        <v>14</v>
      </c>
      <c r="Q52" s="105">
        <v>6</v>
      </c>
      <c r="R52" s="106">
        <v>8</v>
      </c>
      <c r="S52" s="107">
        <v>6</v>
      </c>
      <c r="T52" s="108">
        <v>8</v>
      </c>
      <c r="U52" s="108">
        <v>0</v>
      </c>
      <c r="V52" s="109">
        <v>0</v>
      </c>
      <c r="W52" s="104">
        <v>45</v>
      </c>
      <c r="X52" s="105">
        <v>27</v>
      </c>
      <c r="Y52" s="106">
        <v>18</v>
      </c>
      <c r="Z52" s="107">
        <v>27</v>
      </c>
      <c r="AA52" s="108">
        <v>18</v>
      </c>
      <c r="AB52" s="108">
        <v>0</v>
      </c>
      <c r="AC52" s="109">
        <v>0</v>
      </c>
      <c r="AD52" s="110">
        <v>-6</v>
      </c>
      <c r="AE52" s="111">
        <v>-7</v>
      </c>
      <c r="AF52" s="112">
        <v>1</v>
      </c>
      <c r="AG52" s="110">
        <v>129</v>
      </c>
      <c r="AH52" s="111">
        <v>73</v>
      </c>
      <c r="AI52" s="113">
        <v>56</v>
      </c>
      <c r="AJ52" s="114">
        <v>39</v>
      </c>
      <c r="AK52" s="115">
        <v>31</v>
      </c>
      <c r="AL52" s="115">
        <v>28</v>
      </c>
      <c r="AM52" s="116">
        <v>25</v>
      </c>
      <c r="AN52" s="110">
        <v>6</v>
      </c>
      <c r="AO52" s="112">
        <v>0</v>
      </c>
      <c r="AP52" s="117">
        <v>135</v>
      </c>
      <c r="AQ52" s="111">
        <v>80</v>
      </c>
      <c r="AR52" s="113">
        <v>55</v>
      </c>
      <c r="AS52" s="114">
        <v>56</v>
      </c>
      <c r="AT52" s="115">
        <v>47</v>
      </c>
      <c r="AU52" s="115">
        <v>23</v>
      </c>
      <c r="AV52" s="116">
        <v>8</v>
      </c>
      <c r="AW52" s="110">
        <v>1</v>
      </c>
      <c r="AX52" s="112">
        <v>0</v>
      </c>
      <c r="AY52" s="118">
        <v>37</v>
      </c>
    </row>
    <row r="53" spans="1:51" x14ac:dyDescent="0.15">
      <c r="A53">
        <v>9</v>
      </c>
      <c r="B53">
        <v>221</v>
      </c>
      <c r="C53" s="152" t="s">
        <v>80</v>
      </c>
      <c r="D53" s="24"/>
      <c r="E53" s="149">
        <v>377.59</v>
      </c>
      <c r="F53" s="150">
        <v>16000</v>
      </c>
      <c r="G53" s="103">
        <v>38094</v>
      </c>
      <c r="H53" s="103">
        <v>18157</v>
      </c>
      <c r="I53" s="103">
        <v>19937</v>
      </c>
      <c r="J53" s="104">
        <v>-45</v>
      </c>
      <c r="K53" s="105">
        <v>-15</v>
      </c>
      <c r="L53" s="106">
        <v>-30</v>
      </c>
      <c r="M53" s="104">
        <v>-45</v>
      </c>
      <c r="N53" s="105">
        <v>-19</v>
      </c>
      <c r="O53" s="151">
        <v>-26</v>
      </c>
      <c r="P53" s="104">
        <v>17</v>
      </c>
      <c r="Q53" s="105">
        <v>8</v>
      </c>
      <c r="R53" s="106">
        <v>9</v>
      </c>
      <c r="S53" s="107">
        <v>8</v>
      </c>
      <c r="T53" s="108">
        <v>9</v>
      </c>
      <c r="U53" s="108">
        <v>0</v>
      </c>
      <c r="V53" s="109">
        <v>0</v>
      </c>
      <c r="W53" s="104">
        <v>62</v>
      </c>
      <c r="X53" s="105">
        <v>27</v>
      </c>
      <c r="Y53" s="106">
        <v>35</v>
      </c>
      <c r="Z53" s="107">
        <v>27</v>
      </c>
      <c r="AA53" s="108">
        <v>35</v>
      </c>
      <c r="AB53" s="108">
        <v>0</v>
      </c>
      <c r="AC53" s="109">
        <v>0</v>
      </c>
      <c r="AD53" s="110">
        <v>0</v>
      </c>
      <c r="AE53" s="111">
        <v>4</v>
      </c>
      <c r="AF53" s="112">
        <v>-4</v>
      </c>
      <c r="AG53" s="110">
        <v>162</v>
      </c>
      <c r="AH53" s="111">
        <v>76</v>
      </c>
      <c r="AI53" s="113">
        <v>86</v>
      </c>
      <c r="AJ53" s="114">
        <v>62</v>
      </c>
      <c r="AK53" s="115">
        <v>72</v>
      </c>
      <c r="AL53" s="115">
        <v>14</v>
      </c>
      <c r="AM53" s="116">
        <v>14</v>
      </c>
      <c r="AN53" s="110">
        <v>0</v>
      </c>
      <c r="AO53" s="112">
        <v>0</v>
      </c>
      <c r="AP53" s="117">
        <v>162</v>
      </c>
      <c r="AQ53" s="111">
        <v>72</v>
      </c>
      <c r="AR53" s="113">
        <v>90</v>
      </c>
      <c r="AS53" s="114">
        <v>62</v>
      </c>
      <c r="AT53" s="115">
        <v>66</v>
      </c>
      <c r="AU53" s="115">
        <v>10</v>
      </c>
      <c r="AV53" s="116">
        <v>24</v>
      </c>
      <c r="AW53" s="110">
        <v>0</v>
      </c>
      <c r="AX53" s="112">
        <v>0</v>
      </c>
      <c r="AY53" s="118">
        <v>11</v>
      </c>
    </row>
    <row r="54" spans="1:51" x14ac:dyDescent="0.15">
      <c r="A54">
        <v>8</v>
      </c>
      <c r="B54">
        <v>222</v>
      </c>
      <c r="C54" s="152" t="s">
        <v>81</v>
      </c>
      <c r="D54" s="24"/>
      <c r="E54" s="149">
        <v>422.91</v>
      </c>
      <c r="F54" s="150">
        <v>8127</v>
      </c>
      <c r="G54" s="102">
        <v>20479</v>
      </c>
      <c r="H54" s="102">
        <v>9816</v>
      </c>
      <c r="I54" s="102">
        <v>10663</v>
      </c>
      <c r="J54" s="104">
        <v>-26</v>
      </c>
      <c r="K54" s="105">
        <v>-8</v>
      </c>
      <c r="L54" s="106">
        <v>-18</v>
      </c>
      <c r="M54" s="104">
        <v>-37</v>
      </c>
      <c r="N54" s="105">
        <v>-12</v>
      </c>
      <c r="O54" s="151">
        <v>-25</v>
      </c>
      <c r="P54" s="104">
        <v>7</v>
      </c>
      <c r="Q54" s="105">
        <v>3</v>
      </c>
      <c r="R54" s="106">
        <v>4</v>
      </c>
      <c r="S54" s="107">
        <v>3</v>
      </c>
      <c r="T54" s="108">
        <v>4</v>
      </c>
      <c r="U54" s="108">
        <v>0</v>
      </c>
      <c r="V54" s="109">
        <v>0</v>
      </c>
      <c r="W54" s="104">
        <v>44</v>
      </c>
      <c r="X54" s="105">
        <v>15</v>
      </c>
      <c r="Y54" s="106">
        <v>29</v>
      </c>
      <c r="Z54" s="107">
        <v>15</v>
      </c>
      <c r="AA54" s="108">
        <v>29</v>
      </c>
      <c r="AB54" s="108">
        <v>0</v>
      </c>
      <c r="AC54" s="109">
        <v>0</v>
      </c>
      <c r="AD54" s="110">
        <v>11</v>
      </c>
      <c r="AE54" s="111">
        <v>4</v>
      </c>
      <c r="AF54" s="112">
        <v>7</v>
      </c>
      <c r="AG54" s="110">
        <v>62</v>
      </c>
      <c r="AH54" s="111">
        <v>34</v>
      </c>
      <c r="AI54" s="113">
        <v>28</v>
      </c>
      <c r="AJ54" s="114">
        <v>34</v>
      </c>
      <c r="AK54" s="115">
        <v>23</v>
      </c>
      <c r="AL54" s="115">
        <v>0</v>
      </c>
      <c r="AM54" s="116">
        <v>5</v>
      </c>
      <c r="AN54" s="110">
        <v>0</v>
      </c>
      <c r="AO54" s="112">
        <v>0</v>
      </c>
      <c r="AP54" s="117">
        <v>51</v>
      </c>
      <c r="AQ54" s="111">
        <v>30</v>
      </c>
      <c r="AR54" s="113">
        <v>21</v>
      </c>
      <c r="AS54" s="114">
        <v>30</v>
      </c>
      <c r="AT54" s="115">
        <v>20</v>
      </c>
      <c r="AU54" s="115">
        <v>0</v>
      </c>
      <c r="AV54" s="116">
        <v>1</v>
      </c>
      <c r="AW54" s="110">
        <v>0</v>
      </c>
      <c r="AX54" s="112">
        <v>0</v>
      </c>
      <c r="AY54" s="118">
        <v>-1</v>
      </c>
    </row>
    <row r="55" spans="1:51" x14ac:dyDescent="0.15">
      <c r="A55">
        <v>9</v>
      </c>
      <c r="B55">
        <v>223</v>
      </c>
      <c r="C55" s="152" t="s">
        <v>82</v>
      </c>
      <c r="D55" s="24"/>
      <c r="E55" s="149">
        <v>493.21</v>
      </c>
      <c r="F55" s="150">
        <v>23519</v>
      </c>
      <c r="G55" s="103">
        <v>58677</v>
      </c>
      <c r="H55" s="103">
        <v>28283</v>
      </c>
      <c r="I55" s="103">
        <v>30394</v>
      </c>
      <c r="J55" s="104">
        <v>-51</v>
      </c>
      <c r="K55" s="105">
        <v>-14</v>
      </c>
      <c r="L55" s="106">
        <v>-37</v>
      </c>
      <c r="M55" s="104">
        <v>-43</v>
      </c>
      <c r="N55" s="105">
        <v>-21</v>
      </c>
      <c r="O55" s="151">
        <v>-22</v>
      </c>
      <c r="P55" s="104">
        <v>33</v>
      </c>
      <c r="Q55" s="105">
        <v>17</v>
      </c>
      <c r="R55" s="106">
        <v>16</v>
      </c>
      <c r="S55" s="107">
        <v>15</v>
      </c>
      <c r="T55" s="108">
        <v>16</v>
      </c>
      <c r="U55" s="108">
        <v>2</v>
      </c>
      <c r="V55" s="109">
        <v>0</v>
      </c>
      <c r="W55" s="104">
        <v>76</v>
      </c>
      <c r="X55" s="105">
        <v>38</v>
      </c>
      <c r="Y55" s="106">
        <v>38</v>
      </c>
      <c r="Z55" s="107">
        <v>38</v>
      </c>
      <c r="AA55" s="108">
        <v>38</v>
      </c>
      <c r="AB55" s="108">
        <v>0</v>
      </c>
      <c r="AC55" s="109">
        <v>0</v>
      </c>
      <c r="AD55" s="110">
        <v>-8</v>
      </c>
      <c r="AE55" s="111">
        <v>7</v>
      </c>
      <c r="AF55" s="112">
        <v>-15</v>
      </c>
      <c r="AG55" s="110">
        <v>190</v>
      </c>
      <c r="AH55" s="111">
        <v>90</v>
      </c>
      <c r="AI55" s="113">
        <v>100</v>
      </c>
      <c r="AJ55" s="114">
        <v>71</v>
      </c>
      <c r="AK55" s="115">
        <v>81</v>
      </c>
      <c r="AL55" s="115">
        <v>19</v>
      </c>
      <c r="AM55" s="116">
        <v>19</v>
      </c>
      <c r="AN55" s="110">
        <v>0</v>
      </c>
      <c r="AO55" s="112">
        <v>0</v>
      </c>
      <c r="AP55" s="117">
        <v>198</v>
      </c>
      <c r="AQ55" s="111">
        <v>83</v>
      </c>
      <c r="AR55" s="113">
        <v>115</v>
      </c>
      <c r="AS55" s="114">
        <v>67</v>
      </c>
      <c r="AT55" s="115">
        <v>100</v>
      </c>
      <c r="AU55" s="115">
        <v>15</v>
      </c>
      <c r="AV55" s="116">
        <v>13</v>
      </c>
      <c r="AW55" s="110">
        <v>1</v>
      </c>
      <c r="AX55" s="112">
        <v>2</v>
      </c>
      <c r="AY55" s="118">
        <v>39</v>
      </c>
    </row>
    <row r="56" spans="1:51" x14ac:dyDescent="0.15">
      <c r="A56">
        <v>10</v>
      </c>
      <c r="B56">
        <v>224</v>
      </c>
      <c r="C56" s="152" t="s">
        <v>83</v>
      </c>
      <c r="D56" s="24"/>
      <c r="E56" s="149">
        <v>229.01</v>
      </c>
      <c r="F56" s="150">
        <v>17373</v>
      </c>
      <c r="G56" s="103">
        <v>41784</v>
      </c>
      <c r="H56" s="103">
        <v>19963</v>
      </c>
      <c r="I56" s="103">
        <v>21821</v>
      </c>
      <c r="J56" s="104">
        <v>-8</v>
      </c>
      <c r="K56" s="105">
        <v>3</v>
      </c>
      <c r="L56" s="106">
        <v>-11</v>
      </c>
      <c r="M56" s="104">
        <v>-44</v>
      </c>
      <c r="N56" s="105">
        <v>-17</v>
      </c>
      <c r="O56" s="151">
        <v>-27</v>
      </c>
      <c r="P56" s="104">
        <v>16</v>
      </c>
      <c r="Q56" s="105">
        <v>5</v>
      </c>
      <c r="R56" s="106">
        <v>11</v>
      </c>
      <c r="S56" s="107">
        <v>5</v>
      </c>
      <c r="T56" s="108">
        <v>11</v>
      </c>
      <c r="U56" s="108">
        <v>0</v>
      </c>
      <c r="V56" s="109">
        <v>0</v>
      </c>
      <c r="W56" s="104">
        <v>60</v>
      </c>
      <c r="X56" s="105">
        <v>22</v>
      </c>
      <c r="Y56" s="106">
        <v>38</v>
      </c>
      <c r="Z56" s="107">
        <v>22</v>
      </c>
      <c r="AA56" s="108">
        <v>38</v>
      </c>
      <c r="AB56" s="108">
        <v>0</v>
      </c>
      <c r="AC56" s="109">
        <v>0</v>
      </c>
      <c r="AD56" s="110">
        <v>36</v>
      </c>
      <c r="AE56" s="111">
        <v>20</v>
      </c>
      <c r="AF56" s="112">
        <v>16</v>
      </c>
      <c r="AG56" s="110">
        <v>221</v>
      </c>
      <c r="AH56" s="111">
        <v>114</v>
      </c>
      <c r="AI56" s="113">
        <v>107</v>
      </c>
      <c r="AJ56" s="114">
        <v>92</v>
      </c>
      <c r="AK56" s="115">
        <v>89</v>
      </c>
      <c r="AL56" s="115">
        <v>21</v>
      </c>
      <c r="AM56" s="116">
        <v>18</v>
      </c>
      <c r="AN56" s="110">
        <v>1</v>
      </c>
      <c r="AO56" s="112">
        <v>0</v>
      </c>
      <c r="AP56" s="117">
        <v>185</v>
      </c>
      <c r="AQ56" s="111">
        <v>94</v>
      </c>
      <c r="AR56" s="113">
        <v>91</v>
      </c>
      <c r="AS56" s="114">
        <v>75</v>
      </c>
      <c r="AT56" s="115">
        <v>81</v>
      </c>
      <c r="AU56" s="115">
        <v>17</v>
      </c>
      <c r="AV56" s="116">
        <v>9</v>
      </c>
      <c r="AW56" s="110">
        <v>2</v>
      </c>
      <c r="AX56" s="112">
        <v>1</v>
      </c>
      <c r="AY56" s="118">
        <v>67</v>
      </c>
    </row>
    <row r="57" spans="1:51" x14ac:dyDescent="0.15">
      <c r="A57">
        <v>8</v>
      </c>
      <c r="B57">
        <v>225</v>
      </c>
      <c r="C57" s="152" t="s">
        <v>84</v>
      </c>
      <c r="D57" s="24"/>
      <c r="E57" s="149">
        <v>403.06</v>
      </c>
      <c r="F57" s="150">
        <v>11360</v>
      </c>
      <c r="G57" s="103">
        <v>27128</v>
      </c>
      <c r="H57" s="103">
        <v>13038</v>
      </c>
      <c r="I57" s="103">
        <v>14090</v>
      </c>
      <c r="J57" s="104">
        <v>-51</v>
      </c>
      <c r="K57" s="105">
        <v>-32</v>
      </c>
      <c r="L57" s="106">
        <v>-19</v>
      </c>
      <c r="M57" s="104">
        <v>-27</v>
      </c>
      <c r="N57" s="105">
        <v>-14</v>
      </c>
      <c r="O57" s="151">
        <v>-13</v>
      </c>
      <c r="P57" s="104">
        <v>9</v>
      </c>
      <c r="Q57" s="105">
        <v>3</v>
      </c>
      <c r="R57" s="106">
        <v>6</v>
      </c>
      <c r="S57" s="107">
        <v>3</v>
      </c>
      <c r="T57" s="108">
        <v>6</v>
      </c>
      <c r="U57" s="108">
        <v>0</v>
      </c>
      <c r="V57" s="109">
        <v>0</v>
      </c>
      <c r="W57" s="104">
        <v>36</v>
      </c>
      <c r="X57" s="105">
        <v>17</v>
      </c>
      <c r="Y57" s="106">
        <v>19</v>
      </c>
      <c r="Z57" s="107">
        <v>17</v>
      </c>
      <c r="AA57" s="108">
        <v>19</v>
      </c>
      <c r="AB57" s="108">
        <v>0</v>
      </c>
      <c r="AC57" s="109">
        <v>0</v>
      </c>
      <c r="AD57" s="110">
        <v>-24</v>
      </c>
      <c r="AE57" s="111">
        <v>-18</v>
      </c>
      <c r="AF57" s="112">
        <v>-6</v>
      </c>
      <c r="AG57" s="110">
        <v>89</v>
      </c>
      <c r="AH57" s="111">
        <v>41</v>
      </c>
      <c r="AI57" s="113">
        <v>48</v>
      </c>
      <c r="AJ57" s="114">
        <v>37</v>
      </c>
      <c r="AK57" s="115">
        <v>45</v>
      </c>
      <c r="AL57" s="115">
        <v>4</v>
      </c>
      <c r="AM57" s="116">
        <v>3</v>
      </c>
      <c r="AN57" s="110">
        <v>0</v>
      </c>
      <c r="AO57" s="112">
        <v>0</v>
      </c>
      <c r="AP57" s="117">
        <v>113</v>
      </c>
      <c r="AQ57" s="111">
        <v>59</v>
      </c>
      <c r="AR57" s="113">
        <v>54</v>
      </c>
      <c r="AS57" s="114">
        <v>56</v>
      </c>
      <c r="AT57" s="115">
        <v>45</v>
      </c>
      <c r="AU57" s="115">
        <v>3</v>
      </c>
      <c r="AV57" s="116">
        <v>8</v>
      </c>
      <c r="AW57" s="110">
        <v>0</v>
      </c>
      <c r="AX57" s="112">
        <v>1</v>
      </c>
      <c r="AY57" s="118">
        <v>1</v>
      </c>
    </row>
    <row r="58" spans="1:51" x14ac:dyDescent="0.15">
      <c r="A58">
        <v>10</v>
      </c>
      <c r="B58">
        <v>226</v>
      </c>
      <c r="C58" s="152" t="s">
        <v>85</v>
      </c>
      <c r="D58" s="24"/>
      <c r="E58" s="149">
        <v>184.24</v>
      </c>
      <c r="F58" s="150">
        <v>17899</v>
      </c>
      <c r="G58" s="102">
        <v>40447</v>
      </c>
      <c r="H58" s="102">
        <v>19099</v>
      </c>
      <c r="I58" s="103">
        <v>21348</v>
      </c>
      <c r="J58" s="104">
        <v>-26</v>
      </c>
      <c r="K58" s="105">
        <v>-30</v>
      </c>
      <c r="L58" s="106">
        <v>4</v>
      </c>
      <c r="M58" s="104">
        <v>-73</v>
      </c>
      <c r="N58" s="105">
        <v>-35</v>
      </c>
      <c r="O58" s="151">
        <v>-38</v>
      </c>
      <c r="P58" s="104">
        <v>10</v>
      </c>
      <c r="Q58" s="105">
        <v>5</v>
      </c>
      <c r="R58" s="106">
        <v>5</v>
      </c>
      <c r="S58" s="107">
        <v>5</v>
      </c>
      <c r="T58" s="108">
        <v>5</v>
      </c>
      <c r="U58" s="108">
        <v>0</v>
      </c>
      <c r="V58" s="109">
        <v>0</v>
      </c>
      <c r="W58" s="104">
        <v>83</v>
      </c>
      <c r="X58" s="105">
        <v>40</v>
      </c>
      <c r="Y58" s="106">
        <v>43</v>
      </c>
      <c r="Z58" s="107">
        <v>40</v>
      </c>
      <c r="AA58" s="108">
        <v>43</v>
      </c>
      <c r="AB58" s="108">
        <v>0</v>
      </c>
      <c r="AC58" s="109">
        <v>0</v>
      </c>
      <c r="AD58" s="110">
        <v>47</v>
      </c>
      <c r="AE58" s="111">
        <v>5</v>
      </c>
      <c r="AF58" s="112">
        <v>42</v>
      </c>
      <c r="AG58" s="110">
        <v>218</v>
      </c>
      <c r="AH58" s="111">
        <v>98</v>
      </c>
      <c r="AI58" s="113">
        <v>120</v>
      </c>
      <c r="AJ58" s="114">
        <v>72</v>
      </c>
      <c r="AK58" s="115">
        <v>77</v>
      </c>
      <c r="AL58" s="115">
        <v>26</v>
      </c>
      <c r="AM58" s="116">
        <v>42</v>
      </c>
      <c r="AN58" s="110">
        <v>0</v>
      </c>
      <c r="AO58" s="112">
        <v>1</v>
      </c>
      <c r="AP58" s="117">
        <v>171</v>
      </c>
      <c r="AQ58" s="111">
        <v>93</v>
      </c>
      <c r="AR58" s="113">
        <v>78</v>
      </c>
      <c r="AS58" s="114">
        <v>75</v>
      </c>
      <c r="AT58" s="115">
        <v>66</v>
      </c>
      <c r="AU58" s="115">
        <v>16</v>
      </c>
      <c r="AV58" s="116">
        <v>11</v>
      </c>
      <c r="AW58" s="110">
        <v>2</v>
      </c>
      <c r="AX58" s="112">
        <v>1</v>
      </c>
      <c r="AY58" s="118">
        <v>61</v>
      </c>
    </row>
    <row r="59" spans="1:51" s="154" customFormat="1" x14ac:dyDescent="0.15">
      <c r="A59">
        <v>7</v>
      </c>
      <c r="B59">
        <v>227</v>
      </c>
      <c r="C59" s="152" t="s">
        <v>86</v>
      </c>
      <c r="D59" s="24"/>
      <c r="E59" s="149">
        <v>658.54</v>
      </c>
      <c r="F59" s="150">
        <v>12854</v>
      </c>
      <c r="G59" s="103">
        <v>32242</v>
      </c>
      <c r="H59" s="103">
        <v>15452</v>
      </c>
      <c r="I59" s="103">
        <v>16790</v>
      </c>
      <c r="J59" s="104">
        <v>-65</v>
      </c>
      <c r="K59" s="105">
        <v>-26</v>
      </c>
      <c r="L59" s="106">
        <v>-39</v>
      </c>
      <c r="M59" s="104">
        <v>-33</v>
      </c>
      <c r="N59" s="105">
        <v>-16</v>
      </c>
      <c r="O59" s="151">
        <v>-17</v>
      </c>
      <c r="P59" s="104">
        <v>8</v>
      </c>
      <c r="Q59" s="105">
        <v>3</v>
      </c>
      <c r="R59" s="106">
        <v>5</v>
      </c>
      <c r="S59" s="107">
        <v>3</v>
      </c>
      <c r="T59" s="108">
        <v>5</v>
      </c>
      <c r="U59" s="108">
        <v>0</v>
      </c>
      <c r="V59" s="109">
        <v>0</v>
      </c>
      <c r="W59" s="104">
        <v>41</v>
      </c>
      <c r="X59" s="105">
        <v>19</v>
      </c>
      <c r="Y59" s="106">
        <v>22</v>
      </c>
      <c r="Z59" s="107">
        <v>19</v>
      </c>
      <c r="AA59" s="108">
        <v>22</v>
      </c>
      <c r="AB59" s="108">
        <v>0</v>
      </c>
      <c r="AC59" s="109">
        <v>0</v>
      </c>
      <c r="AD59" s="104">
        <v>-32</v>
      </c>
      <c r="AE59" s="105">
        <v>-10</v>
      </c>
      <c r="AF59" s="106">
        <v>-22</v>
      </c>
      <c r="AG59" s="104">
        <v>75</v>
      </c>
      <c r="AH59" s="105">
        <v>44</v>
      </c>
      <c r="AI59" s="151">
        <v>31</v>
      </c>
      <c r="AJ59" s="107">
        <v>37</v>
      </c>
      <c r="AK59" s="108">
        <v>25</v>
      </c>
      <c r="AL59" s="108">
        <v>5</v>
      </c>
      <c r="AM59" s="109">
        <v>5</v>
      </c>
      <c r="AN59" s="104">
        <v>2</v>
      </c>
      <c r="AO59" s="106">
        <v>1</v>
      </c>
      <c r="AP59" s="118">
        <v>107</v>
      </c>
      <c r="AQ59" s="105">
        <v>54</v>
      </c>
      <c r="AR59" s="151">
        <v>53</v>
      </c>
      <c r="AS59" s="107">
        <v>49</v>
      </c>
      <c r="AT59" s="108">
        <v>45</v>
      </c>
      <c r="AU59" s="108">
        <v>3</v>
      </c>
      <c r="AV59" s="109">
        <v>8</v>
      </c>
      <c r="AW59" s="104">
        <v>2</v>
      </c>
      <c r="AX59" s="106">
        <v>0</v>
      </c>
      <c r="AY59" s="118">
        <v>21</v>
      </c>
    </row>
    <row r="60" spans="1:51" x14ac:dyDescent="0.15">
      <c r="A60">
        <v>5</v>
      </c>
      <c r="B60" s="2">
        <v>228</v>
      </c>
      <c r="C60" s="152" t="s">
        <v>87</v>
      </c>
      <c r="D60" s="155"/>
      <c r="E60" s="149">
        <v>157.55000000000001</v>
      </c>
      <c r="F60" s="150">
        <v>17566</v>
      </c>
      <c r="G60" s="103">
        <v>39920</v>
      </c>
      <c r="H60" s="103">
        <v>19698</v>
      </c>
      <c r="I60" s="103">
        <v>20222</v>
      </c>
      <c r="J60" s="104">
        <v>53</v>
      </c>
      <c r="K60" s="105">
        <v>18</v>
      </c>
      <c r="L60" s="106">
        <v>35</v>
      </c>
      <c r="M60" s="104">
        <v>-24</v>
      </c>
      <c r="N60" s="105">
        <v>-17</v>
      </c>
      <c r="O60" s="151">
        <v>-7</v>
      </c>
      <c r="P60" s="104">
        <v>19</v>
      </c>
      <c r="Q60" s="105">
        <v>10</v>
      </c>
      <c r="R60" s="106">
        <v>9</v>
      </c>
      <c r="S60" s="107">
        <v>10</v>
      </c>
      <c r="T60" s="108">
        <v>9</v>
      </c>
      <c r="U60" s="108">
        <v>0</v>
      </c>
      <c r="V60" s="109">
        <v>0</v>
      </c>
      <c r="W60" s="104">
        <v>43</v>
      </c>
      <c r="X60" s="105">
        <v>27</v>
      </c>
      <c r="Y60" s="106">
        <v>16</v>
      </c>
      <c r="Z60" s="107">
        <v>27</v>
      </c>
      <c r="AA60" s="108">
        <v>16</v>
      </c>
      <c r="AB60" s="108">
        <v>0</v>
      </c>
      <c r="AC60" s="109">
        <v>0</v>
      </c>
      <c r="AD60" s="104">
        <v>77</v>
      </c>
      <c r="AE60" s="105">
        <v>35</v>
      </c>
      <c r="AF60" s="106">
        <v>42</v>
      </c>
      <c r="AG60" s="104">
        <v>332</v>
      </c>
      <c r="AH60" s="105">
        <v>186</v>
      </c>
      <c r="AI60" s="151">
        <v>146</v>
      </c>
      <c r="AJ60" s="107">
        <v>120</v>
      </c>
      <c r="AK60" s="108">
        <v>107</v>
      </c>
      <c r="AL60" s="108">
        <v>64</v>
      </c>
      <c r="AM60" s="109">
        <v>39</v>
      </c>
      <c r="AN60" s="104">
        <v>2</v>
      </c>
      <c r="AO60" s="106">
        <v>0</v>
      </c>
      <c r="AP60" s="118">
        <v>255</v>
      </c>
      <c r="AQ60" s="105">
        <v>151</v>
      </c>
      <c r="AR60" s="151">
        <v>104</v>
      </c>
      <c r="AS60" s="107">
        <v>90</v>
      </c>
      <c r="AT60" s="108">
        <v>73</v>
      </c>
      <c r="AU60" s="108">
        <v>57</v>
      </c>
      <c r="AV60" s="109">
        <v>27</v>
      </c>
      <c r="AW60" s="104">
        <v>4</v>
      </c>
      <c r="AX60" s="106">
        <v>4</v>
      </c>
      <c r="AY60" s="118">
        <v>97</v>
      </c>
    </row>
    <row r="61" spans="1:51" s="157" customFormat="1" x14ac:dyDescent="0.15">
      <c r="A61">
        <v>7</v>
      </c>
      <c r="B61">
        <v>229</v>
      </c>
      <c r="C61" s="156" t="s">
        <v>88</v>
      </c>
      <c r="D61" s="24" t="s">
        <v>51</v>
      </c>
      <c r="E61" s="149">
        <v>210.87</v>
      </c>
      <c r="F61" s="150">
        <v>28226</v>
      </c>
      <c r="G61" s="103">
        <v>71302</v>
      </c>
      <c r="H61" s="103">
        <v>34586</v>
      </c>
      <c r="I61" s="103">
        <v>36716</v>
      </c>
      <c r="J61" s="104">
        <v>-147</v>
      </c>
      <c r="K61" s="105">
        <v>-74</v>
      </c>
      <c r="L61" s="106">
        <v>-73</v>
      </c>
      <c r="M61" s="104">
        <v>-55</v>
      </c>
      <c r="N61" s="105">
        <v>-29</v>
      </c>
      <c r="O61" s="151">
        <v>-26</v>
      </c>
      <c r="P61" s="104">
        <v>21</v>
      </c>
      <c r="Q61" s="105">
        <v>11</v>
      </c>
      <c r="R61" s="106">
        <v>10</v>
      </c>
      <c r="S61" s="107">
        <v>11</v>
      </c>
      <c r="T61" s="108">
        <v>10</v>
      </c>
      <c r="U61" s="108">
        <v>0</v>
      </c>
      <c r="V61" s="109">
        <v>0</v>
      </c>
      <c r="W61" s="104">
        <v>76</v>
      </c>
      <c r="X61" s="105">
        <v>40</v>
      </c>
      <c r="Y61" s="106">
        <v>36</v>
      </c>
      <c r="Z61" s="107">
        <v>40</v>
      </c>
      <c r="AA61" s="108">
        <v>36</v>
      </c>
      <c r="AB61" s="108">
        <v>0</v>
      </c>
      <c r="AC61" s="109">
        <v>0</v>
      </c>
      <c r="AD61" s="104">
        <v>-92</v>
      </c>
      <c r="AE61" s="105">
        <v>-45</v>
      </c>
      <c r="AF61" s="106">
        <v>-47</v>
      </c>
      <c r="AG61" s="104">
        <v>171</v>
      </c>
      <c r="AH61" s="105">
        <v>95</v>
      </c>
      <c r="AI61" s="151">
        <v>76</v>
      </c>
      <c r="AJ61" s="107">
        <v>84</v>
      </c>
      <c r="AK61" s="108">
        <v>71</v>
      </c>
      <c r="AL61" s="108">
        <v>11</v>
      </c>
      <c r="AM61" s="109">
        <v>4</v>
      </c>
      <c r="AN61" s="104">
        <v>0</v>
      </c>
      <c r="AO61" s="106">
        <v>1</v>
      </c>
      <c r="AP61" s="118">
        <v>263</v>
      </c>
      <c r="AQ61" s="105">
        <v>140</v>
      </c>
      <c r="AR61" s="151">
        <v>123</v>
      </c>
      <c r="AS61" s="107">
        <v>129</v>
      </c>
      <c r="AT61" s="108">
        <v>109</v>
      </c>
      <c r="AU61" s="108">
        <v>8</v>
      </c>
      <c r="AV61" s="109">
        <v>10</v>
      </c>
      <c r="AW61" s="104">
        <v>3</v>
      </c>
      <c r="AX61" s="106">
        <v>4</v>
      </c>
      <c r="AY61" s="118">
        <v>8</v>
      </c>
    </row>
    <row r="62" spans="1:51" x14ac:dyDescent="0.15">
      <c r="A62" s="157"/>
      <c r="B62" s="157"/>
      <c r="C62" s="158" t="s">
        <v>89</v>
      </c>
      <c r="D62" s="78"/>
      <c r="E62" s="159">
        <v>90.33</v>
      </c>
      <c r="F62" s="80">
        <v>10946</v>
      </c>
      <c r="G62" s="82">
        <v>27975</v>
      </c>
      <c r="H62" s="82">
        <v>13082</v>
      </c>
      <c r="I62" s="82">
        <v>14893</v>
      </c>
      <c r="J62" s="121">
        <v>-33</v>
      </c>
      <c r="K62" s="84">
        <v>-13</v>
      </c>
      <c r="L62" s="85">
        <v>-20</v>
      </c>
      <c r="M62" s="121">
        <v>-27</v>
      </c>
      <c r="N62" s="84">
        <v>-7</v>
      </c>
      <c r="O62" s="160">
        <v>-20</v>
      </c>
      <c r="P62" s="121">
        <v>5</v>
      </c>
      <c r="Q62" s="84">
        <v>3</v>
      </c>
      <c r="R62" s="85">
        <v>2</v>
      </c>
      <c r="S62" s="121">
        <v>3</v>
      </c>
      <c r="T62" s="84">
        <v>2</v>
      </c>
      <c r="U62" s="84">
        <v>0</v>
      </c>
      <c r="V62" s="85">
        <v>0</v>
      </c>
      <c r="W62" s="121">
        <v>32</v>
      </c>
      <c r="X62" s="84">
        <v>10</v>
      </c>
      <c r="Y62" s="85">
        <v>22</v>
      </c>
      <c r="Z62" s="121">
        <v>10</v>
      </c>
      <c r="AA62" s="84">
        <v>22</v>
      </c>
      <c r="AB62" s="84">
        <v>0</v>
      </c>
      <c r="AC62" s="85">
        <v>0</v>
      </c>
      <c r="AD62" s="121">
        <v>-6</v>
      </c>
      <c r="AE62" s="84">
        <v>-6</v>
      </c>
      <c r="AF62" s="85">
        <v>0</v>
      </c>
      <c r="AG62" s="121">
        <v>90</v>
      </c>
      <c r="AH62" s="84">
        <v>43</v>
      </c>
      <c r="AI62" s="160">
        <v>47</v>
      </c>
      <c r="AJ62" s="121">
        <v>40</v>
      </c>
      <c r="AK62" s="84">
        <v>40</v>
      </c>
      <c r="AL62" s="84">
        <v>3</v>
      </c>
      <c r="AM62" s="85">
        <v>7</v>
      </c>
      <c r="AN62" s="121">
        <v>0</v>
      </c>
      <c r="AO62" s="85">
        <v>0</v>
      </c>
      <c r="AP62" s="98">
        <v>96</v>
      </c>
      <c r="AQ62" s="84">
        <v>49</v>
      </c>
      <c r="AR62" s="160">
        <v>47</v>
      </c>
      <c r="AS62" s="121">
        <v>48</v>
      </c>
      <c r="AT62" s="84">
        <v>46</v>
      </c>
      <c r="AU62" s="84">
        <v>1</v>
      </c>
      <c r="AV62" s="85">
        <v>0</v>
      </c>
      <c r="AW62" s="121">
        <v>0</v>
      </c>
      <c r="AX62" s="85">
        <v>1</v>
      </c>
      <c r="AY62" s="98">
        <v>-2</v>
      </c>
    </row>
    <row r="63" spans="1:51" s="157" customFormat="1" x14ac:dyDescent="0.15">
      <c r="A63">
        <v>3</v>
      </c>
      <c r="B63">
        <v>301</v>
      </c>
      <c r="C63" s="152" t="s">
        <v>90</v>
      </c>
      <c r="D63" s="24"/>
      <c r="E63" s="149">
        <v>90.33</v>
      </c>
      <c r="F63" s="150">
        <v>10946</v>
      </c>
      <c r="G63" s="103">
        <v>27975</v>
      </c>
      <c r="H63" s="103">
        <v>13082</v>
      </c>
      <c r="I63" s="103">
        <v>14893</v>
      </c>
      <c r="J63" s="104">
        <v>-33</v>
      </c>
      <c r="K63" s="105">
        <v>-13</v>
      </c>
      <c r="L63" s="106">
        <v>-20</v>
      </c>
      <c r="M63" s="104">
        <v>-27</v>
      </c>
      <c r="N63" s="105">
        <v>-7</v>
      </c>
      <c r="O63" s="151">
        <v>-20</v>
      </c>
      <c r="P63" s="104">
        <v>5</v>
      </c>
      <c r="Q63" s="105">
        <v>3</v>
      </c>
      <c r="R63" s="106">
        <v>2</v>
      </c>
      <c r="S63" s="107">
        <v>3</v>
      </c>
      <c r="T63" s="108">
        <v>2</v>
      </c>
      <c r="U63" s="108">
        <v>0</v>
      </c>
      <c r="V63" s="109">
        <v>0</v>
      </c>
      <c r="W63" s="104">
        <v>32</v>
      </c>
      <c r="X63" s="105">
        <v>10</v>
      </c>
      <c r="Y63" s="106">
        <v>22</v>
      </c>
      <c r="Z63" s="107">
        <v>10</v>
      </c>
      <c r="AA63" s="108">
        <v>22</v>
      </c>
      <c r="AB63" s="108">
        <v>0</v>
      </c>
      <c r="AC63" s="109">
        <v>0</v>
      </c>
      <c r="AD63" s="104">
        <v>-6</v>
      </c>
      <c r="AE63" s="105">
        <v>-6</v>
      </c>
      <c r="AF63" s="106">
        <v>0</v>
      </c>
      <c r="AG63" s="104">
        <v>90</v>
      </c>
      <c r="AH63" s="105">
        <v>43</v>
      </c>
      <c r="AI63" s="151">
        <v>47</v>
      </c>
      <c r="AJ63" s="107">
        <v>40</v>
      </c>
      <c r="AK63" s="108">
        <v>40</v>
      </c>
      <c r="AL63" s="108">
        <v>3</v>
      </c>
      <c r="AM63" s="109">
        <v>7</v>
      </c>
      <c r="AN63" s="104">
        <v>0</v>
      </c>
      <c r="AO63" s="106">
        <v>0</v>
      </c>
      <c r="AP63" s="118">
        <v>96</v>
      </c>
      <c r="AQ63" s="105">
        <v>49</v>
      </c>
      <c r="AR63" s="151">
        <v>47</v>
      </c>
      <c r="AS63" s="107">
        <v>48</v>
      </c>
      <c r="AT63" s="108">
        <v>46</v>
      </c>
      <c r="AU63" s="108">
        <v>1</v>
      </c>
      <c r="AV63" s="109">
        <v>0</v>
      </c>
      <c r="AW63" s="104">
        <v>0</v>
      </c>
      <c r="AX63" s="106">
        <v>1</v>
      </c>
      <c r="AY63" s="118">
        <v>-2</v>
      </c>
    </row>
    <row r="64" spans="1:51" x14ac:dyDescent="0.15">
      <c r="A64" s="157"/>
      <c r="B64" s="157"/>
      <c r="C64" s="158" t="s">
        <v>91</v>
      </c>
      <c r="D64" s="78"/>
      <c r="E64" s="159">
        <v>185.19</v>
      </c>
      <c r="F64" s="80">
        <v>6561</v>
      </c>
      <c r="G64" s="134">
        <v>17818</v>
      </c>
      <c r="H64" s="134">
        <v>8584</v>
      </c>
      <c r="I64" s="134">
        <v>9234</v>
      </c>
      <c r="J64" s="121">
        <v>-77</v>
      </c>
      <c r="K64" s="84">
        <v>-40</v>
      </c>
      <c r="L64" s="85">
        <v>-37</v>
      </c>
      <c r="M64" s="121">
        <v>-29</v>
      </c>
      <c r="N64" s="84">
        <v>-14</v>
      </c>
      <c r="O64" s="160">
        <v>-15</v>
      </c>
      <c r="P64" s="121">
        <v>6</v>
      </c>
      <c r="Q64" s="84">
        <v>2</v>
      </c>
      <c r="R64" s="85">
        <v>4</v>
      </c>
      <c r="S64" s="121">
        <v>2</v>
      </c>
      <c r="T64" s="84">
        <v>4</v>
      </c>
      <c r="U64" s="84">
        <v>0</v>
      </c>
      <c r="V64" s="85">
        <v>0</v>
      </c>
      <c r="W64" s="121">
        <v>35</v>
      </c>
      <c r="X64" s="84">
        <v>16</v>
      </c>
      <c r="Y64" s="85">
        <v>19</v>
      </c>
      <c r="Z64" s="121">
        <v>16</v>
      </c>
      <c r="AA64" s="84">
        <v>19</v>
      </c>
      <c r="AB64" s="84">
        <v>0</v>
      </c>
      <c r="AC64" s="85">
        <v>0</v>
      </c>
      <c r="AD64" s="121">
        <v>-48</v>
      </c>
      <c r="AE64" s="84">
        <v>-26</v>
      </c>
      <c r="AF64" s="85">
        <v>-22</v>
      </c>
      <c r="AG64" s="121">
        <v>39</v>
      </c>
      <c r="AH64" s="84">
        <v>18</v>
      </c>
      <c r="AI64" s="160">
        <v>21</v>
      </c>
      <c r="AJ64" s="121">
        <v>14</v>
      </c>
      <c r="AK64" s="84">
        <v>21</v>
      </c>
      <c r="AL64" s="84">
        <v>4</v>
      </c>
      <c r="AM64" s="85">
        <v>0</v>
      </c>
      <c r="AN64" s="121">
        <v>0</v>
      </c>
      <c r="AO64" s="85">
        <v>0</v>
      </c>
      <c r="AP64" s="98">
        <v>87</v>
      </c>
      <c r="AQ64" s="84">
        <v>44</v>
      </c>
      <c r="AR64" s="160">
        <v>43</v>
      </c>
      <c r="AS64" s="121">
        <v>38</v>
      </c>
      <c r="AT64" s="84">
        <v>40</v>
      </c>
      <c r="AU64" s="84">
        <v>5</v>
      </c>
      <c r="AV64" s="85">
        <v>3</v>
      </c>
      <c r="AW64" s="121">
        <v>1</v>
      </c>
      <c r="AX64" s="85">
        <v>0</v>
      </c>
      <c r="AY64" s="98">
        <v>-8</v>
      </c>
    </row>
    <row r="65" spans="1:51" s="157" customFormat="1" x14ac:dyDescent="0.15">
      <c r="A65">
        <v>5</v>
      </c>
      <c r="B65">
        <v>365</v>
      </c>
      <c r="C65" s="152" t="s">
        <v>92</v>
      </c>
      <c r="D65" s="24"/>
      <c r="E65" s="149">
        <v>185.19</v>
      </c>
      <c r="F65" s="150">
        <v>6561</v>
      </c>
      <c r="G65" s="103">
        <v>17818</v>
      </c>
      <c r="H65" s="103">
        <v>8584</v>
      </c>
      <c r="I65" s="103">
        <v>9234</v>
      </c>
      <c r="J65" s="104">
        <v>-77</v>
      </c>
      <c r="K65" s="105">
        <v>-40</v>
      </c>
      <c r="L65" s="106">
        <v>-37</v>
      </c>
      <c r="M65" s="104">
        <v>-29</v>
      </c>
      <c r="N65" s="105">
        <v>-14</v>
      </c>
      <c r="O65" s="151">
        <v>-15</v>
      </c>
      <c r="P65" s="104">
        <v>6</v>
      </c>
      <c r="Q65" s="105">
        <v>2</v>
      </c>
      <c r="R65" s="106">
        <v>4</v>
      </c>
      <c r="S65" s="107">
        <v>2</v>
      </c>
      <c r="T65" s="108">
        <v>4</v>
      </c>
      <c r="U65" s="108">
        <v>0</v>
      </c>
      <c r="V65" s="109">
        <v>0</v>
      </c>
      <c r="W65" s="104">
        <v>35</v>
      </c>
      <c r="X65" s="105">
        <v>16</v>
      </c>
      <c r="Y65" s="106">
        <v>19</v>
      </c>
      <c r="Z65" s="107">
        <v>16</v>
      </c>
      <c r="AA65" s="108">
        <v>19</v>
      </c>
      <c r="AB65" s="108">
        <v>0</v>
      </c>
      <c r="AC65" s="109">
        <v>0</v>
      </c>
      <c r="AD65" s="104">
        <v>-48</v>
      </c>
      <c r="AE65" s="105">
        <v>-26</v>
      </c>
      <c r="AF65" s="106">
        <v>-22</v>
      </c>
      <c r="AG65" s="104">
        <v>39</v>
      </c>
      <c r="AH65" s="105">
        <v>18</v>
      </c>
      <c r="AI65" s="151">
        <v>21</v>
      </c>
      <c r="AJ65" s="107">
        <v>14</v>
      </c>
      <c r="AK65" s="108">
        <v>21</v>
      </c>
      <c r="AL65" s="108">
        <v>4</v>
      </c>
      <c r="AM65" s="109">
        <v>0</v>
      </c>
      <c r="AN65" s="104">
        <v>0</v>
      </c>
      <c r="AO65" s="106">
        <v>0</v>
      </c>
      <c r="AP65" s="118">
        <v>87</v>
      </c>
      <c r="AQ65" s="105">
        <v>44</v>
      </c>
      <c r="AR65" s="151">
        <v>43</v>
      </c>
      <c r="AS65" s="107">
        <v>38</v>
      </c>
      <c r="AT65" s="108">
        <v>40</v>
      </c>
      <c r="AU65" s="108">
        <v>5</v>
      </c>
      <c r="AV65" s="109">
        <v>3</v>
      </c>
      <c r="AW65" s="104">
        <v>1</v>
      </c>
      <c r="AX65" s="106">
        <v>0</v>
      </c>
      <c r="AY65" s="118">
        <v>-8</v>
      </c>
    </row>
    <row r="66" spans="1:51" x14ac:dyDescent="0.15">
      <c r="A66" s="157"/>
      <c r="B66" s="157"/>
      <c r="C66" s="120" t="s">
        <v>93</v>
      </c>
      <c r="D66" s="78"/>
      <c r="E66" s="159">
        <v>44.05</v>
      </c>
      <c r="F66" s="80">
        <v>26260</v>
      </c>
      <c r="G66" s="82">
        <v>63707</v>
      </c>
      <c r="H66" s="82">
        <v>31063</v>
      </c>
      <c r="I66" s="82">
        <v>32644</v>
      </c>
      <c r="J66" s="121">
        <v>-51</v>
      </c>
      <c r="K66" s="84">
        <v>-33</v>
      </c>
      <c r="L66" s="85">
        <v>-18</v>
      </c>
      <c r="M66" s="121">
        <v>-30</v>
      </c>
      <c r="N66" s="84">
        <v>-18</v>
      </c>
      <c r="O66" s="160">
        <v>-12</v>
      </c>
      <c r="P66" s="121">
        <v>34</v>
      </c>
      <c r="Q66" s="84">
        <v>16</v>
      </c>
      <c r="R66" s="85">
        <v>18</v>
      </c>
      <c r="S66" s="121">
        <v>16</v>
      </c>
      <c r="T66" s="84">
        <v>18</v>
      </c>
      <c r="U66" s="84">
        <v>0</v>
      </c>
      <c r="V66" s="85">
        <v>0</v>
      </c>
      <c r="W66" s="121">
        <v>64</v>
      </c>
      <c r="X66" s="84">
        <v>34</v>
      </c>
      <c r="Y66" s="85">
        <v>30</v>
      </c>
      <c r="Z66" s="121">
        <v>34</v>
      </c>
      <c r="AA66" s="84">
        <v>30</v>
      </c>
      <c r="AB66" s="84">
        <v>0</v>
      </c>
      <c r="AC66" s="85">
        <v>0</v>
      </c>
      <c r="AD66" s="121">
        <v>-21</v>
      </c>
      <c r="AE66" s="84">
        <v>-15</v>
      </c>
      <c r="AF66" s="85">
        <v>-6</v>
      </c>
      <c r="AG66" s="121">
        <v>213</v>
      </c>
      <c r="AH66" s="84">
        <v>109</v>
      </c>
      <c r="AI66" s="160">
        <v>104</v>
      </c>
      <c r="AJ66" s="121">
        <v>88</v>
      </c>
      <c r="AK66" s="84">
        <v>88</v>
      </c>
      <c r="AL66" s="84">
        <v>20</v>
      </c>
      <c r="AM66" s="85">
        <v>16</v>
      </c>
      <c r="AN66" s="121">
        <v>1</v>
      </c>
      <c r="AO66" s="85">
        <v>0</v>
      </c>
      <c r="AP66" s="98">
        <v>234</v>
      </c>
      <c r="AQ66" s="84">
        <v>124</v>
      </c>
      <c r="AR66" s="160">
        <v>110</v>
      </c>
      <c r="AS66" s="121">
        <v>112</v>
      </c>
      <c r="AT66" s="84">
        <v>104</v>
      </c>
      <c r="AU66" s="84">
        <v>10</v>
      </c>
      <c r="AV66" s="85">
        <v>6</v>
      </c>
      <c r="AW66" s="121">
        <v>2</v>
      </c>
      <c r="AX66" s="85">
        <v>0</v>
      </c>
      <c r="AY66" s="98">
        <v>22</v>
      </c>
    </row>
    <row r="67" spans="1:51" x14ac:dyDescent="0.15">
      <c r="A67">
        <v>4</v>
      </c>
      <c r="B67">
        <v>381</v>
      </c>
      <c r="C67" s="156" t="s">
        <v>94</v>
      </c>
      <c r="D67" s="24"/>
      <c r="E67" s="149">
        <v>34.92</v>
      </c>
      <c r="F67" s="150">
        <v>11912</v>
      </c>
      <c r="G67" s="103">
        <v>29948</v>
      </c>
      <c r="H67" s="103">
        <v>14635</v>
      </c>
      <c r="I67" s="103">
        <v>15313</v>
      </c>
      <c r="J67" s="104">
        <v>-30</v>
      </c>
      <c r="K67" s="105">
        <v>-23</v>
      </c>
      <c r="L67" s="106">
        <v>-7</v>
      </c>
      <c r="M67" s="104">
        <v>-18</v>
      </c>
      <c r="N67" s="105">
        <v>-11</v>
      </c>
      <c r="O67" s="151">
        <v>-7</v>
      </c>
      <c r="P67" s="104">
        <v>17</v>
      </c>
      <c r="Q67" s="105">
        <v>5</v>
      </c>
      <c r="R67" s="106">
        <v>12</v>
      </c>
      <c r="S67" s="107">
        <v>5</v>
      </c>
      <c r="T67" s="108">
        <v>12</v>
      </c>
      <c r="U67" s="108">
        <v>0</v>
      </c>
      <c r="V67" s="109">
        <v>0</v>
      </c>
      <c r="W67" s="104">
        <v>35</v>
      </c>
      <c r="X67" s="105">
        <v>16</v>
      </c>
      <c r="Y67" s="106">
        <v>19</v>
      </c>
      <c r="Z67" s="107">
        <v>16</v>
      </c>
      <c r="AA67" s="108">
        <v>19</v>
      </c>
      <c r="AB67" s="108">
        <v>0</v>
      </c>
      <c r="AC67" s="109">
        <v>0</v>
      </c>
      <c r="AD67" s="104">
        <v>-12</v>
      </c>
      <c r="AE67" s="105">
        <v>-12</v>
      </c>
      <c r="AF67" s="106">
        <v>0</v>
      </c>
      <c r="AG67" s="104">
        <v>104</v>
      </c>
      <c r="AH67" s="105">
        <v>52</v>
      </c>
      <c r="AI67" s="151">
        <v>52</v>
      </c>
      <c r="AJ67" s="107">
        <v>37</v>
      </c>
      <c r="AK67" s="108">
        <v>37</v>
      </c>
      <c r="AL67" s="108">
        <v>14</v>
      </c>
      <c r="AM67" s="109">
        <v>15</v>
      </c>
      <c r="AN67" s="104">
        <v>1</v>
      </c>
      <c r="AO67" s="106">
        <v>0</v>
      </c>
      <c r="AP67" s="118">
        <v>116</v>
      </c>
      <c r="AQ67" s="105">
        <v>64</v>
      </c>
      <c r="AR67" s="151">
        <v>52</v>
      </c>
      <c r="AS67" s="107">
        <v>56</v>
      </c>
      <c r="AT67" s="108">
        <v>47</v>
      </c>
      <c r="AU67" s="108">
        <v>6</v>
      </c>
      <c r="AV67" s="109">
        <v>5</v>
      </c>
      <c r="AW67" s="104">
        <v>2</v>
      </c>
      <c r="AX67" s="106">
        <v>0</v>
      </c>
      <c r="AY67" s="118">
        <v>22</v>
      </c>
    </row>
    <row r="68" spans="1:51" s="157" customFormat="1" x14ac:dyDescent="0.15">
      <c r="A68">
        <v>4</v>
      </c>
      <c r="B68">
        <v>382</v>
      </c>
      <c r="C68" s="152" t="s">
        <v>95</v>
      </c>
      <c r="D68" s="24"/>
      <c r="E68" s="149">
        <v>9.1300000000000008</v>
      </c>
      <c r="F68" s="150">
        <v>14348</v>
      </c>
      <c r="G68" s="103">
        <v>33759</v>
      </c>
      <c r="H68" s="103">
        <v>16428</v>
      </c>
      <c r="I68" s="103">
        <v>17331</v>
      </c>
      <c r="J68" s="104">
        <v>-21</v>
      </c>
      <c r="K68" s="105">
        <v>-10</v>
      </c>
      <c r="L68" s="106">
        <v>-11</v>
      </c>
      <c r="M68" s="104">
        <v>-12</v>
      </c>
      <c r="N68" s="105">
        <v>-7</v>
      </c>
      <c r="O68" s="151">
        <v>-5</v>
      </c>
      <c r="P68" s="104">
        <v>17</v>
      </c>
      <c r="Q68" s="105">
        <v>11</v>
      </c>
      <c r="R68" s="106">
        <v>6</v>
      </c>
      <c r="S68" s="107">
        <v>11</v>
      </c>
      <c r="T68" s="108">
        <v>6</v>
      </c>
      <c r="U68" s="108">
        <v>0</v>
      </c>
      <c r="V68" s="109">
        <v>0</v>
      </c>
      <c r="W68" s="104">
        <v>29</v>
      </c>
      <c r="X68" s="105">
        <v>18</v>
      </c>
      <c r="Y68" s="106">
        <v>11</v>
      </c>
      <c r="Z68" s="107">
        <v>18</v>
      </c>
      <c r="AA68" s="108">
        <v>11</v>
      </c>
      <c r="AB68" s="108">
        <v>0</v>
      </c>
      <c r="AC68" s="109">
        <v>0</v>
      </c>
      <c r="AD68" s="104">
        <v>-9</v>
      </c>
      <c r="AE68" s="105">
        <v>-3</v>
      </c>
      <c r="AF68" s="106">
        <v>-6</v>
      </c>
      <c r="AG68" s="104">
        <v>109</v>
      </c>
      <c r="AH68" s="105">
        <v>57</v>
      </c>
      <c r="AI68" s="151">
        <v>52</v>
      </c>
      <c r="AJ68" s="107">
        <v>51</v>
      </c>
      <c r="AK68" s="108">
        <v>51</v>
      </c>
      <c r="AL68" s="108">
        <v>6</v>
      </c>
      <c r="AM68" s="109">
        <v>1</v>
      </c>
      <c r="AN68" s="104">
        <v>0</v>
      </c>
      <c r="AO68" s="106">
        <v>0</v>
      </c>
      <c r="AP68" s="118">
        <v>118</v>
      </c>
      <c r="AQ68" s="105">
        <v>60</v>
      </c>
      <c r="AR68" s="151">
        <v>58</v>
      </c>
      <c r="AS68" s="107">
        <v>56</v>
      </c>
      <c r="AT68" s="108">
        <v>57</v>
      </c>
      <c r="AU68" s="108">
        <v>4</v>
      </c>
      <c r="AV68" s="109">
        <v>1</v>
      </c>
      <c r="AW68" s="104">
        <v>0</v>
      </c>
      <c r="AX68" s="106">
        <v>0</v>
      </c>
      <c r="AY68" s="118">
        <v>0</v>
      </c>
    </row>
    <row r="69" spans="1:51" x14ac:dyDescent="0.15">
      <c r="A69" s="157"/>
      <c r="B69" s="157"/>
      <c r="C69" s="120" t="s">
        <v>96</v>
      </c>
      <c r="D69" s="78"/>
      <c r="E69" s="159">
        <v>330.7</v>
      </c>
      <c r="F69" s="80">
        <v>16157</v>
      </c>
      <c r="G69" s="82">
        <v>39020</v>
      </c>
      <c r="H69" s="82">
        <v>18967</v>
      </c>
      <c r="I69" s="82">
        <v>20053</v>
      </c>
      <c r="J69" s="121">
        <v>-19</v>
      </c>
      <c r="K69" s="84">
        <v>31</v>
      </c>
      <c r="L69" s="85">
        <v>-50</v>
      </c>
      <c r="M69" s="121">
        <v>-35</v>
      </c>
      <c r="N69" s="84">
        <v>-13</v>
      </c>
      <c r="O69" s="160">
        <v>-22</v>
      </c>
      <c r="P69" s="121">
        <v>9</v>
      </c>
      <c r="Q69" s="84">
        <v>7</v>
      </c>
      <c r="R69" s="85">
        <v>2</v>
      </c>
      <c r="S69" s="98">
        <v>7</v>
      </c>
      <c r="T69" s="84">
        <v>1</v>
      </c>
      <c r="U69" s="84">
        <v>0</v>
      </c>
      <c r="V69" s="85">
        <v>1</v>
      </c>
      <c r="W69" s="121">
        <v>44</v>
      </c>
      <c r="X69" s="84">
        <v>20</v>
      </c>
      <c r="Y69" s="85">
        <v>24</v>
      </c>
      <c r="Z69" s="121">
        <v>20</v>
      </c>
      <c r="AA69" s="84">
        <v>23</v>
      </c>
      <c r="AB69" s="84">
        <v>0</v>
      </c>
      <c r="AC69" s="85">
        <v>1</v>
      </c>
      <c r="AD69" s="121">
        <v>16</v>
      </c>
      <c r="AE69" s="84">
        <v>44</v>
      </c>
      <c r="AF69" s="85">
        <v>-28</v>
      </c>
      <c r="AG69" s="121">
        <v>162</v>
      </c>
      <c r="AH69" s="84">
        <v>98</v>
      </c>
      <c r="AI69" s="160">
        <v>64</v>
      </c>
      <c r="AJ69" s="121">
        <v>64</v>
      </c>
      <c r="AK69" s="84">
        <v>43</v>
      </c>
      <c r="AL69" s="84">
        <v>34</v>
      </c>
      <c r="AM69" s="85">
        <v>21</v>
      </c>
      <c r="AN69" s="121">
        <v>0</v>
      </c>
      <c r="AO69" s="85">
        <v>0</v>
      </c>
      <c r="AP69" s="98">
        <v>146</v>
      </c>
      <c r="AQ69" s="84">
        <v>54</v>
      </c>
      <c r="AR69" s="160">
        <v>92</v>
      </c>
      <c r="AS69" s="121">
        <v>36</v>
      </c>
      <c r="AT69" s="84">
        <v>66</v>
      </c>
      <c r="AU69" s="84">
        <v>17</v>
      </c>
      <c r="AV69" s="85">
        <v>26</v>
      </c>
      <c r="AW69" s="121">
        <v>1</v>
      </c>
      <c r="AX69" s="85">
        <v>0</v>
      </c>
      <c r="AY69" s="98">
        <v>41</v>
      </c>
    </row>
    <row r="70" spans="1:51" x14ac:dyDescent="0.15">
      <c r="A70">
        <v>6</v>
      </c>
      <c r="B70">
        <v>442</v>
      </c>
      <c r="C70" s="152" t="s">
        <v>97</v>
      </c>
      <c r="D70" s="24"/>
      <c r="E70" s="149">
        <v>82.67</v>
      </c>
      <c r="F70" s="150">
        <v>4258</v>
      </c>
      <c r="G70" s="103">
        <v>10299</v>
      </c>
      <c r="H70" s="103">
        <v>5045</v>
      </c>
      <c r="I70" s="103">
        <v>5254</v>
      </c>
      <c r="J70" s="104">
        <v>3</v>
      </c>
      <c r="K70" s="105">
        <v>15</v>
      </c>
      <c r="L70" s="106">
        <v>-12</v>
      </c>
      <c r="M70" s="104">
        <v>-11</v>
      </c>
      <c r="N70" s="105">
        <v>-4</v>
      </c>
      <c r="O70" s="151">
        <v>-7</v>
      </c>
      <c r="P70" s="104">
        <v>4</v>
      </c>
      <c r="Q70" s="105">
        <v>4</v>
      </c>
      <c r="R70" s="106">
        <v>0</v>
      </c>
      <c r="S70" s="107">
        <v>4</v>
      </c>
      <c r="T70" s="108">
        <v>0</v>
      </c>
      <c r="U70" s="108">
        <v>0</v>
      </c>
      <c r="V70" s="109">
        <v>0</v>
      </c>
      <c r="W70" s="104">
        <v>15</v>
      </c>
      <c r="X70" s="105">
        <v>8</v>
      </c>
      <c r="Y70" s="106">
        <v>7</v>
      </c>
      <c r="Z70" s="107">
        <v>8</v>
      </c>
      <c r="AA70" s="108">
        <v>7</v>
      </c>
      <c r="AB70" s="108">
        <v>0</v>
      </c>
      <c r="AC70" s="109">
        <v>0</v>
      </c>
      <c r="AD70" s="104">
        <v>14</v>
      </c>
      <c r="AE70" s="105">
        <v>19</v>
      </c>
      <c r="AF70" s="106">
        <v>-5</v>
      </c>
      <c r="AG70" s="104">
        <v>39</v>
      </c>
      <c r="AH70" s="105">
        <v>25</v>
      </c>
      <c r="AI70" s="151">
        <v>14</v>
      </c>
      <c r="AJ70" s="107">
        <v>13</v>
      </c>
      <c r="AK70" s="108">
        <v>13</v>
      </c>
      <c r="AL70" s="108">
        <v>12</v>
      </c>
      <c r="AM70" s="109">
        <v>1</v>
      </c>
      <c r="AN70" s="104">
        <v>0</v>
      </c>
      <c r="AO70" s="106">
        <v>0</v>
      </c>
      <c r="AP70" s="118">
        <v>25</v>
      </c>
      <c r="AQ70" s="105">
        <v>6</v>
      </c>
      <c r="AR70" s="151">
        <v>19</v>
      </c>
      <c r="AS70" s="107">
        <v>6</v>
      </c>
      <c r="AT70" s="108">
        <v>16</v>
      </c>
      <c r="AU70" s="108">
        <v>0</v>
      </c>
      <c r="AV70" s="109">
        <v>3</v>
      </c>
      <c r="AW70" s="104">
        <v>0</v>
      </c>
      <c r="AX70" s="106">
        <v>0</v>
      </c>
      <c r="AY70" s="118">
        <v>18</v>
      </c>
    </row>
    <row r="71" spans="1:51" x14ac:dyDescent="0.15">
      <c r="A71">
        <v>6</v>
      </c>
      <c r="B71">
        <v>443</v>
      </c>
      <c r="C71" s="152" t="s">
        <v>98</v>
      </c>
      <c r="D71" s="24"/>
      <c r="E71" s="149">
        <v>45.79</v>
      </c>
      <c r="F71" s="150">
        <v>8088</v>
      </c>
      <c r="G71" s="103">
        <v>18964</v>
      </c>
      <c r="H71" s="103">
        <v>9323</v>
      </c>
      <c r="I71" s="103">
        <v>9641</v>
      </c>
      <c r="J71" s="104">
        <v>-7</v>
      </c>
      <c r="K71" s="105">
        <v>16</v>
      </c>
      <c r="L71" s="106">
        <v>-23</v>
      </c>
      <c r="M71" s="104">
        <v>-13</v>
      </c>
      <c r="N71" s="105">
        <v>-3</v>
      </c>
      <c r="O71" s="151">
        <v>-10</v>
      </c>
      <c r="P71" s="104">
        <v>5</v>
      </c>
      <c r="Q71" s="105">
        <v>3</v>
      </c>
      <c r="R71" s="106">
        <v>2</v>
      </c>
      <c r="S71" s="107">
        <v>3</v>
      </c>
      <c r="T71" s="108">
        <v>1</v>
      </c>
      <c r="U71" s="108">
        <v>0</v>
      </c>
      <c r="V71" s="109">
        <v>1</v>
      </c>
      <c r="W71" s="104">
        <v>18</v>
      </c>
      <c r="X71" s="105">
        <v>6</v>
      </c>
      <c r="Y71" s="106">
        <v>12</v>
      </c>
      <c r="Z71" s="107">
        <v>6</v>
      </c>
      <c r="AA71" s="108">
        <v>11</v>
      </c>
      <c r="AB71" s="108">
        <v>0</v>
      </c>
      <c r="AC71" s="109">
        <v>1</v>
      </c>
      <c r="AD71" s="104">
        <v>6</v>
      </c>
      <c r="AE71" s="105">
        <v>19</v>
      </c>
      <c r="AF71" s="106">
        <v>-13</v>
      </c>
      <c r="AG71" s="104">
        <v>101</v>
      </c>
      <c r="AH71" s="105">
        <v>58</v>
      </c>
      <c r="AI71" s="151">
        <v>43</v>
      </c>
      <c r="AJ71" s="107">
        <v>36</v>
      </c>
      <c r="AK71" s="108">
        <v>24</v>
      </c>
      <c r="AL71" s="108">
        <v>22</v>
      </c>
      <c r="AM71" s="109">
        <v>19</v>
      </c>
      <c r="AN71" s="104">
        <v>0</v>
      </c>
      <c r="AO71" s="106">
        <v>0</v>
      </c>
      <c r="AP71" s="118">
        <v>95</v>
      </c>
      <c r="AQ71" s="105">
        <v>39</v>
      </c>
      <c r="AR71" s="151">
        <v>56</v>
      </c>
      <c r="AS71" s="107">
        <v>21</v>
      </c>
      <c r="AT71" s="108">
        <v>34</v>
      </c>
      <c r="AU71" s="108">
        <v>17</v>
      </c>
      <c r="AV71" s="109">
        <v>22</v>
      </c>
      <c r="AW71" s="104">
        <v>1</v>
      </c>
      <c r="AX71" s="106">
        <v>0</v>
      </c>
      <c r="AY71" s="118">
        <v>13</v>
      </c>
    </row>
    <row r="72" spans="1:51" s="157" customFormat="1" x14ac:dyDescent="0.15">
      <c r="A72">
        <v>6</v>
      </c>
      <c r="B72">
        <v>446</v>
      </c>
      <c r="C72" s="152" t="s">
        <v>99</v>
      </c>
      <c r="D72" s="24"/>
      <c r="E72" s="149">
        <v>202.23</v>
      </c>
      <c r="F72" s="150">
        <v>3811</v>
      </c>
      <c r="G72" s="103">
        <v>9757</v>
      </c>
      <c r="H72" s="103">
        <v>4599</v>
      </c>
      <c r="I72" s="103">
        <v>5158</v>
      </c>
      <c r="J72" s="104">
        <v>-15</v>
      </c>
      <c r="K72" s="105">
        <v>0</v>
      </c>
      <c r="L72" s="106">
        <v>-15</v>
      </c>
      <c r="M72" s="104">
        <v>-11</v>
      </c>
      <c r="N72" s="105">
        <v>-6</v>
      </c>
      <c r="O72" s="151">
        <v>-5</v>
      </c>
      <c r="P72" s="104">
        <v>0</v>
      </c>
      <c r="Q72" s="105">
        <v>0</v>
      </c>
      <c r="R72" s="106">
        <v>0</v>
      </c>
      <c r="S72" s="107">
        <v>0</v>
      </c>
      <c r="T72" s="108">
        <v>0</v>
      </c>
      <c r="U72" s="108">
        <v>0</v>
      </c>
      <c r="V72" s="109">
        <v>0</v>
      </c>
      <c r="W72" s="104">
        <v>11</v>
      </c>
      <c r="X72" s="105">
        <v>6</v>
      </c>
      <c r="Y72" s="106">
        <v>5</v>
      </c>
      <c r="Z72" s="107">
        <v>6</v>
      </c>
      <c r="AA72" s="108">
        <v>5</v>
      </c>
      <c r="AB72" s="108">
        <v>0</v>
      </c>
      <c r="AC72" s="109">
        <v>0</v>
      </c>
      <c r="AD72" s="104">
        <v>-4</v>
      </c>
      <c r="AE72" s="105">
        <v>6</v>
      </c>
      <c r="AF72" s="106">
        <v>-10</v>
      </c>
      <c r="AG72" s="104">
        <v>22</v>
      </c>
      <c r="AH72" s="105">
        <v>15</v>
      </c>
      <c r="AI72" s="151">
        <v>7</v>
      </c>
      <c r="AJ72" s="107">
        <v>15</v>
      </c>
      <c r="AK72" s="108">
        <v>6</v>
      </c>
      <c r="AL72" s="108">
        <v>0</v>
      </c>
      <c r="AM72" s="109">
        <v>1</v>
      </c>
      <c r="AN72" s="104">
        <v>0</v>
      </c>
      <c r="AO72" s="106">
        <v>0</v>
      </c>
      <c r="AP72" s="118">
        <v>26</v>
      </c>
      <c r="AQ72" s="105">
        <v>9</v>
      </c>
      <c r="AR72" s="151">
        <v>17</v>
      </c>
      <c r="AS72" s="107">
        <v>9</v>
      </c>
      <c r="AT72" s="108">
        <v>16</v>
      </c>
      <c r="AU72" s="108">
        <v>0</v>
      </c>
      <c r="AV72" s="109">
        <v>1</v>
      </c>
      <c r="AW72" s="104">
        <v>0</v>
      </c>
      <c r="AX72" s="106">
        <v>0</v>
      </c>
      <c r="AY72" s="118">
        <v>10</v>
      </c>
    </row>
    <row r="73" spans="1:51" x14ac:dyDescent="0.15">
      <c r="A73" s="157"/>
      <c r="B73" s="157"/>
      <c r="C73" s="120" t="s">
        <v>100</v>
      </c>
      <c r="D73" s="78"/>
      <c r="E73" s="159">
        <v>22.61</v>
      </c>
      <c r="F73" s="80">
        <v>13223</v>
      </c>
      <c r="G73" s="82">
        <v>32925</v>
      </c>
      <c r="H73" s="82">
        <v>15993</v>
      </c>
      <c r="I73" s="82">
        <v>16932</v>
      </c>
      <c r="J73" s="121">
        <v>-2</v>
      </c>
      <c r="K73" s="84">
        <v>0</v>
      </c>
      <c r="L73" s="85">
        <v>-2</v>
      </c>
      <c r="M73" s="121">
        <v>-11</v>
      </c>
      <c r="N73" s="84">
        <v>-5</v>
      </c>
      <c r="O73" s="160">
        <v>-6</v>
      </c>
      <c r="P73" s="121">
        <v>22</v>
      </c>
      <c r="Q73" s="84">
        <v>10</v>
      </c>
      <c r="R73" s="85">
        <v>12</v>
      </c>
      <c r="S73" s="121">
        <v>9</v>
      </c>
      <c r="T73" s="84">
        <v>12</v>
      </c>
      <c r="U73" s="84">
        <v>1</v>
      </c>
      <c r="V73" s="85">
        <v>0</v>
      </c>
      <c r="W73" s="121">
        <v>33</v>
      </c>
      <c r="X73" s="84">
        <v>15</v>
      </c>
      <c r="Y73" s="85">
        <v>18</v>
      </c>
      <c r="Z73" s="121">
        <v>15</v>
      </c>
      <c r="AA73" s="84">
        <v>18</v>
      </c>
      <c r="AB73" s="84">
        <v>0</v>
      </c>
      <c r="AC73" s="85">
        <v>0</v>
      </c>
      <c r="AD73" s="121">
        <v>9</v>
      </c>
      <c r="AE73" s="84">
        <v>5</v>
      </c>
      <c r="AF73" s="85">
        <v>4</v>
      </c>
      <c r="AG73" s="121">
        <v>122</v>
      </c>
      <c r="AH73" s="84">
        <v>65</v>
      </c>
      <c r="AI73" s="160">
        <v>57</v>
      </c>
      <c r="AJ73" s="121">
        <v>61</v>
      </c>
      <c r="AK73" s="84">
        <v>54</v>
      </c>
      <c r="AL73" s="84">
        <v>4</v>
      </c>
      <c r="AM73" s="85">
        <v>3</v>
      </c>
      <c r="AN73" s="121">
        <v>0</v>
      </c>
      <c r="AO73" s="85">
        <v>0</v>
      </c>
      <c r="AP73" s="98">
        <v>113</v>
      </c>
      <c r="AQ73" s="84">
        <v>60</v>
      </c>
      <c r="AR73" s="160">
        <v>53</v>
      </c>
      <c r="AS73" s="121">
        <v>58</v>
      </c>
      <c r="AT73" s="84">
        <v>51</v>
      </c>
      <c r="AU73" s="84">
        <v>2</v>
      </c>
      <c r="AV73" s="85">
        <v>2</v>
      </c>
      <c r="AW73" s="121">
        <v>0</v>
      </c>
      <c r="AX73" s="85">
        <v>0</v>
      </c>
      <c r="AY73" s="98">
        <v>25</v>
      </c>
    </row>
    <row r="74" spans="1:51" s="157" customFormat="1" x14ac:dyDescent="0.15">
      <c r="A74">
        <v>7</v>
      </c>
      <c r="B74">
        <v>464</v>
      </c>
      <c r="C74" s="152" t="s">
        <v>101</v>
      </c>
      <c r="D74" s="24" t="s">
        <v>51</v>
      </c>
      <c r="E74" s="149">
        <v>22.61</v>
      </c>
      <c r="F74" s="150">
        <v>13223</v>
      </c>
      <c r="G74" s="103">
        <v>32925</v>
      </c>
      <c r="H74" s="103">
        <v>15993</v>
      </c>
      <c r="I74" s="103">
        <v>16932</v>
      </c>
      <c r="J74" s="104">
        <v>-2</v>
      </c>
      <c r="K74" s="105">
        <v>0</v>
      </c>
      <c r="L74" s="106">
        <v>-2</v>
      </c>
      <c r="M74" s="104">
        <v>-11</v>
      </c>
      <c r="N74" s="105">
        <v>-5</v>
      </c>
      <c r="O74" s="151">
        <v>-6</v>
      </c>
      <c r="P74" s="104">
        <v>22</v>
      </c>
      <c r="Q74" s="105">
        <v>10</v>
      </c>
      <c r="R74" s="106">
        <v>12</v>
      </c>
      <c r="S74" s="107">
        <v>9</v>
      </c>
      <c r="T74" s="108">
        <v>12</v>
      </c>
      <c r="U74" s="108">
        <v>1</v>
      </c>
      <c r="V74" s="109">
        <v>0</v>
      </c>
      <c r="W74" s="104">
        <v>33</v>
      </c>
      <c r="X74" s="105">
        <v>15</v>
      </c>
      <c r="Y74" s="106">
        <v>18</v>
      </c>
      <c r="Z74" s="107">
        <v>15</v>
      </c>
      <c r="AA74" s="108">
        <v>18</v>
      </c>
      <c r="AB74" s="108">
        <v>0</v>
      </c>
      <c r="AC74" s="109">
        <v>0</v>
      </c>
      <c r="AD74" s="104">
        <v>9</v>
      </c>
      <c r="AE74" s="105">
        <v>5</v>
      </c>
      <c r="AF74" s="106">
        <v>4</v>
      </c>
      <c r="AG74" s="104">
        <v>122</v>
      </c>
      <c r="AH74" s="105">
        <v>65</v>
      </c>
      <c r="AI74" s="151">
        <v>57</v>
      </c>
      <c r="AJ74" s="107">
        <v>61</v>
      </c>
      <c r="AK74" s="108">
        <v>54</v>
      </c>
      <c r="AL74" s="108">
        <v>4</v>
      </c>
      <c r="AM74" s="109">
        <v>3</v>
      </c>
      <c r="AN74" s="104">
        <v>0</v>
      </c>
      <c r="AO74" s="106">
        <v>0</v>
      </c>
      <c r="AP74" s="118">
        <v>113</v>
      </c>
      <c r="AQ74" s="105">
        <v>60</v>
      </c>
      <c r="AR74" s="151">
        <v>53</v>
      </c>
      <c r="AS74" s="107">
        <v>58</v>
      </c>
      <c r="AT74" s="108">
        <v>51</v>
      </c>
      <c r="AU74" s="108">
        <v>2</v>
      </c>
      <c r="AV74" s="109">
        <v>2</v>
      </c>
      <c r="AW74" s="104">
        <v>0</v>
      </c>
      <c r="AX74" s="106">
        <v>0</v>
      </c>
      <c r="AY74" s="118">
        <v>25</v>
      </c>
    </row>
    <row r="75" spans="1:51" x14ac:dyDescent="0.15">
      <c r="A75" s="157"/>
      <c r="B75" s="157"/>
      <c r="C75" s="120" t="s">
        <v>102</v>
      </c>
      <c r="D75" s="78"/>
      <c r="E75" s="159">
        <v>150.26</v>
      </c>
      <c r="F75" s="80">
        <v>5507</v>
      </c>
      <c r="G75" s="82">
        <v>13063</v>
      </c>
      <c r="H75" s="82">
        <v>6336</v>
      </c>
      <c r="I75" s="82">
        <v>6727</v>
      </c>
      <c r="J75" s="121">
        <v>-16</v>
      </c>
      <c r="K75" s="84">
        <v>-5</v>
      </c>
      <c r="L75" s="85">
        <v>-11</v>
      </c>
      <c r="M75" s="121">
        <v>-15</v>
      </c>
      <c r="N75" s="84">
        <v>-8</v>
      </c>
      <c r="O75" s="160">
        <v>-7</v>
      </c>
      <c r="P75" s="121">
        <v>3</v>
      </c>
      <c r="Q75" s="84">
        <v>3</v>
      </c>
      <c r="R75" s="85">
        <v>0</v>
      </c>
      <c r="S75" s="121">
        <v>2</v>
      </c>
      <c r="T75" s="84">
        <v>0</v>
      </c>
      <c r="U75" s="84">
        <v>1</v>
      </c>
      <c r="V75" s="85">
        <v>0</v>
      </c>
      <c r="W75" s="121">
        <v>18</v>
      </c>
      <c r="X75" s="84">
        <v>11</v>
      </c>
      <c r="Y75" s="85">
        <v>7</v>
      </c>
      <c r="Z75" s="121">
        <v>11</v>
      </c>
      <c r="AA75" s="84">
        <v>7</v>
      </c>
      <c r="AB75" s="84">
        <v>0</v>
      </c>
      <c r="AC75" s="85">
        <v>0</v>
      </c>
      <c r="AD75" s="121">
        <v>-1</v>
      </c>
      <c r="AE75" s="84">
        <v>3</v>
      </c>
      <c r="AF75" s="85">
        <v>-4</v>
      </c>
      <c r="AG75" s="121">
        <v>42</v>
      </c>
      <c r="AH75" s="84">
        <v>19</v>
      </c>
      <c r="AI75" s="160">
        <v>23</v>
      </c>
      <c r="AJ75" s="121">
        <v>16</v>
      </c>
      <c r="AK75" s="84">
        <v>18</v>
      </c>
      <c r="AL75" s="84">
        <v>3</v>
      </c>
      <c r="AM75" s="85">
        <v>5</v>
      </c>
      <c r="AN75" s="121">
        <v>0</v>
      </c>
      <c r="AO75" s="85">
        <v>0</v>
      </c>
      <c r="AP75" s="98">
        <v>43</v>
      </c>
      <c r="AQ75" s="84">
        <v>16</v>
      </c>
      <c r="AR75" s="160">
        <v>27</v>
      </c>
      <c r="AS75" s="121">
        <v>13</v>
      </c>
      <c r="AT75" s="84">
        <v>26</v>
      </c>
      <c r="AU75" s="84">
        <v>3</v>
      </c>
      <c r="AV75" s="85">
        <v>1</v>
      </c>
      <c r="AW75" s="121">
        <v>0</v>
      </c>
      <c r="AX75" s="85">
        <v>0</v>
      </c>
      <c r="AY75" s="98">
        <v>15</v>
      </c>
    </row>
    <row r="76" spans="1:51" s="157" customFormat="1" x14ac:dyDescent="0.15">
      <c r="A76">
        <v>7</v>
      </c>
      <c r="B76">
        <v>481</v>
      </c>
      <c r="C76" s="156" t="s">
        <v>103</v>
      </c>
      <c r="D76" s="24"/>
      <c r="E76" s="149">
        <v>150.26</v>
      </c>
      <c r="F76" s="150">
        <v>5507</v>
      </c>
      <c r="G76" s="103">
        <v>13063</v>
      </c>
      <c r="H76" s="103">
        <v>6336</v>
      </c>
      <c r="I76" s="103">
        <v>6727</v>
      </c>
      <c r="J76" s="104">
        <v>-16</v>
      </c>
      <c r="K76" s="105">
        <v>-5</v>
      </c>
      <c r="L76" s="106">
        <v>-11</v>
      </c>
      <c r="M76" s="104">
        <v>-15</v>
      </c>
      <c r="N76" s="105">
        <v>-8</v>
      </c>
      <c r="O76" s="151">
        <v>-7</v>
      </c>
      <c r="P76" s="104">
        <v>3</v>
      </c>
      <c r="Q76" s="105">
        <v>3</v>
      </c>
      <c r="R76" s="106">
        <v>0</v>
      </c>
      <c r="S76" s="107">
        <v>2</v>
      </c>
      <c r="T76" s="108">
        <v>0</v>
      </c>
      <c r="U76" s="108">
        <v>1</v>
      </c>
      <c r="V76" s="109">
        <v>0</v>
      </c>
      <c r="W76" s="104">
        <v>18</v>
      </c>
      <c r="X76" s="105">
        <v>11</v>
      </c>
      <c r="Y76" s="106">
        <v>7</v>
      </c>
      <c r="Z76" s="107">
        <v>11</v>
      </c>
      <c r="AA76" s="108">
        <v>7</v>
      </c>
      <c r="AB76" s="108">
        <v>0</v>
      </c>
      <c r="AC76" s="109">
        <v>0</v>
      </c>
      <c r="AD76" s="104">
        <v>-1</v>
      </c>
      <c r="AE76" s="105">
        <v>3</v>
      </c>
      <c r="AF76" s="106">
        <v>-4</v>
      </c>
      <c r="AG76" s="104">
        <v>42</v>
      </c>
      <c r="AH76" s="105">
        <v>19</v>
      </c>
      <c r="AI76" s="151">
        <v>23</v>
      </c>
      <c r="AJ76" s="107">
        <v>16</v>
      </c>
      <c r="AK76" s="108">
        <v>18</v>
      </c>
      <c r="AL76" s="108">
        <v>3</v>
      </c>
      <c r="AM76" s="109">
        <v>5</v>
      </c>
      <c r="AN76" s="104">
        <v>0</v>
      </c>
      <c r="AO76" s="106">
        <v>0</v>
      </c>
      <c r="AP76" s="118">
        <v>43</v>
      </c>
      <c r="AQ76" s="105">
        <v>16</v>
      </c>
      <c r="AR76" s="151">
        <v>27</v>
      </c>
      <c r="AS76" s="107">
        <v>13</v>
      </c>
      <c r="AT76" s="108">
        <v>26</v>
      </c>
      <c r="AU76" s="108">
        <v>3</v>
      </c>
      <c r="AV76" s="109">
        <v>1</v>
      </c>
      <c r="AW76" s="104">
        <v>0</v>
      </c>
      <c r="AX76" s="106">
        <v>0</v>
      </c>
      <c r="AY76" s="118">
        <v>15</v>
      </c>
    </row>
    <row r="77" spans="1:51" x14ac:dyDescent="0.15">
      <c r="A77" s="157"/>
      <c r="B77" s="157"/>
      <c r="C77" s="120" t="s">
        <v>104</v>
      </c>
      <c r="D77" s="78"/>
      <c r="E77" s="159">
        <v>307.44</v>
      </c>
      <c r="F77" s="80">
        <v>5834</v>
      </c>
      <c r="G77" s="82">
        <v>14464</v>
      </c>
      <c r="H77" s="82">
        <v>6903</v>
      </c>
      <c r="I77" s="82">
        <v>7561</v>
      </c>
      <c r="J77" s="121">
        <v>3</v>
      </c>
      <c r="K77" s="84">
        <v>11</v>
      </c>
      <c r="L77" s="85">
        <v>-8</v>
      </c>
      <c r="M77" s="121">
        <v>-14</v>
      </c>
      <c r="N77" s="84">
        <v>-4</v>
      </c>
      <c r="O77" s="160">
        <v>-10</v>
      </c>
      <c r="P77" s="121">
        <v>1</v>
      </c>
      <c r="Q77" s="84">
        <v>1</v>
      </c>
      <c r="R77" s="85">
        <v>0</v>
      </c>
      <c r="S77" s="121">
        <v>1</v>
      </c>
      <c r="T77" s="84">
        <v>0</v>
      </c>
      <c r="U77" s="84">
        <v>0</v>
      </c>
      <c r="V77" s="85">
        <v>0</v>
      </c>
      <c r="W77" s="121">
        <v>15</v>
      </c>
      <c r="X77" s="84">
        <v>5</v>
      </c>
      <c r="Y77" s="85">
        <v>10</v>
      </c>
      <c r="Z77" s="121">
        <v>5</v>
      </c>
      <c r="AA77" s="84">
        <v>10</v>
      </c>
      <c r="AB77" s="84">
        <v>0</v>
      </c>
      <c r="AC77" s="85">
        <v>0</v>
      </c>
      <c r="AD77" s="121">
        <v>17</v>
      </c>
      <c r="AE77" s="84">
        <v>15</v>
      </c>
      <c r="AF77" s="85">
        <v>2</v>
      </c>
      <c r="AG77" s="121">
        <v>52</v>
      </c>
      <c r="AH77" s="84">
        <v>33</v>
      </c>
      <c r="AI77" s="160">
        <v>19</v>
      </c>
      <c r="AJ77" s="121">
        <v>10</v>
      </c>
      <c r="AK77" s="84">
        <v>8</v>
      </c>
      <c r="AL77" s="84">
        <v>23</v>
      </c>
      <c r="AM77" s="85">
        <v>11</v>
      </c>
      <c r="AN77" s="121">
        <v>0</v>
      </c>
      <c r="AO77" s="85">
        <v>0</v>
      </c>
      <c r="AP77" s="98">
        <v>35</v>
      </c>
      <c r="AQ77" s="84">
        <v>18</v>
      </c>
      <c r="AR77" s="160">
        <v>17</v>
      </c>
      <c r="AS77" s="121">
        <v>13</v>
      </c>
      <c r="AT77" s="84">
        <v>15</v>
      </c>
      <c r="AU77" s="84">
        <v>5</v>
      </c>
      <c r="AV77" s="85">
        <v>2</v>
      </c>
      <c r="AW77" s="121">
        <v>0</v>
      </c>
      <c r="AX77" s="85">
        <v>0</v>
      </c>
      <c r="AY77" s="98">
        <v>22</v>
      </c>
    </row>
    <row r="78" spans="1:51" s="157" customFormat="1" x14ac:dyDescent="0.15">
      <c r="A78">
        <v>7</v>
      </c>
      <c r="B78">
        <v>501</v>
      </c>
      <c r="C78" s="152" t="s">
        <v>105</v>
      </c>
      <c r="D78" s="24"/>
      <c r="E78" s="149">
        <v>307.44</v>
      </c>
      <c r="F78" s="150">
        <v>5834</v>
      </c>
      <c r="G78" s="103">
        <v>14464</v>
      </c>
      <c r="H78" s="103">
        <v>6903</v>
      </c>
      <c r="I78" s="103">
        <v>7561</v>
      </c>
      <c r="J78" s="104">
        <v>3</v>
      </c>
      <c r="K78" s="105">
        <v>11</v>
      </c>
      <c r="L78" s="106">
        <v>-8</v>
      </c>
      <c r="M78" s="104">
        <v>-14</v>
      </c>
      <c r="N78" s="105">
        <v>-4</v>
      </c>
      <c r="O78" s="151">
        <v>-10</v>
      </c>
      <c r="P78" s="104">
        <v>1</v>
      </c>
      <c r="Q78" s="105">
        <v>1</v>
      </c>
      <c r="R78" s="106">
        <v>0</v>
      </c>
      <c r="S78" s="107">
        <v>1</v>
      </c>
      <c r="T78" s="108">
        <v>0</v>
      </c>
      <c r="U78" s="108">
        <v>0</v>
      </c>
      <c r="V78" s="109">
        <v>0</v>
      </c>
      <c r="W78" s="104">
        <v>15</v>
      </c>
      <c r="X78" s="105">
        <v>5</v>
      </c>
      <c r="Y78" s="106">
        <v>10</v>
      </c>
      <c r="Z78" s="107">
        <v>5</v>
      </c>
      <c r="AA78" s="108">
        <v>10</v>
      </c>
      <c r="AB78" s="108">
        <v>0</v>
      </c>
      <c r="AC78" s="109">
        <v>0</v>
      </c>
      <c r="AD78" s="104">
        <v>17</v>
      </c>
      <c r="AE78" s="105">
        <v>15</v>
      </c>
      <c r="AF78" s="106">
        <v>2</v>
      </c>
      <c r="AG78" s="104">
        <v>52</v>
      </c>
      <c r="AH78" s="105">
        <v>33</v>
      </c>
      <c r="AI78" s="151">
        <v>19</v>
      </c>
      <c r="AJ78" s="107">
        <v>10</v>
      </c>
      <c r="AK78" s="108">
        <v>8</v>
      </c>
      <c r="AL78" s="108">
        <v>23</v>
      </c>
      <c r="AM78" s="109">
        <v>11</v>
      </c>
      <c r="AN78" s="104">
        <v>0</v>
      </c>
      <c r="AO78" s="106">
        <v>0</v>
      </c>
      <c r="AP78" s="118">
        <v>35</v>
      </c>
      <c r="AQ78" s="105">
        <v>18</v>
      </c>
      <c r="AR78" s="151">
        <v>17</v>
      </c>
      <c r="AS78" s="107">
        <v>13</v>
      </c>
      <c r="AT78" s="108">
        <v>15</v>
      </c>
      <c r="AU78" s="108">
        <v>5</v>
      </c>
      <c r="AV78" s="109">
        <v>2</v>
      </c>
      <c r="AW78" s="104">
        <v>0</v>
      </c>
      <c r="AX78" s="106">
        <v>0</v>
      </c>
      <c r="AY78" s="118">
        <v>22</v>
      </c>
    </row>
    <row r="79" spans="1:51" x14ac:dyDescent="0.15">
      <c r="A79" s="157"/>
      <c r="B79" s="157"/>
      <c r="C79" s="120" t="s">
        <v>106</v>
      </c>
      <c r="D79" s="78"/>
      <c r="E79" s="159">
        <v>609.78</v>
      </c>
      <c r="F79" s="120">
        <v>10647</v>
      </c>
      <c r="G79" s="82">
        <v>26795</v>
      </c>
      <c r="H79" s="82">
        <v>12716</v>
      </c>
      <c r="I79" s="82">
        <v>14079</v>
      </c>
      <c r="J79" s="121">
        <v>-12</v>
      </c>
      <c r="K79" s="84">
        <v>-8</v>
      </c>
      <c r="L79" s="85">
        <v>-4</v>
      </c>
      <c r="M79" s="121">
        <v>-25</v>
      </c>
      <c r="N79" s="84">
        <v>-10</v>
      </c>
      <c r="O79" s="160">
        <v>-15</v>
      </c>
      <c r="P79" s="121">
        <v>10</v>
      </c>
      <c r="Q79" s="84">
        <v>7</v>
      </c>
      <c r="R79" s="85">
        <v>3</v>
      </c>
      <c r="S79" s="121">
        <v>7</v>
      </c>
      <c r="T79" s="84">
        <v>3</v>
      </c>
      <c r="U79" s="84">
        <v>0</v>
      </c>
      <c r="V79" s="85">
        <v>0</v>
      </c>
      <c r="W79" s="121">
        <v>35</v>
      </c>
      <c r="X79" s="84">
        <v>17</v>
      </c>
      <c r="Y79" s="85">
        <v>18</v>
      </c>
      <c r="Z79" s="121">
        <v>17</v>
      </c>
      <c r="AA79" s="84">
        <v>18</v>
      </c>
      <c r="AB79" s="84">
        <v>0</v>
      </c>
      <c r="AC79" s="85">
        <v>0</v>
      </c>
      <c r="AD79" s="121">
        <v>13</v>
      </c>
      <c r="AE79" s="84">
        <v>2</v>
      </c>
      <c r="AF79" s="85">
        <v>11</v>
      </c>
      <c r="AG79" s="121">
        <v>95</v>
      </c>
      <c r="AH79" s="84">
        <v>50</v>
      </c>
      <c r="AI79" s="160">
        <v>45</v>
      </c>
      <c r="AJ79" s="121">
        <v>45</v>
      </c>
      <c r="AK79" s="84">
        <v>38</v>
      </c>
      <c r="AL79" s="84">
        <v>4</v>
      </c>
      <c r="AM79" s="85">
        <v>6</v>
      </c>
      <c r="AN79" s="121">
        <v>1</v>
      </c>
      <c r="AO79" s="85">
        <v>1</v>
      </c>
      <c r="AP79" s="98">
        <v>82</v>
      </c>
      <c r="AQ79" s="84">
        <v>48</v>
      </c>
      <c r="AR79" s="160">
        <v>34</v>
      </c>
      <c r="AS79" s="121">
        <v>46</v>
      </c>
      <c r="AT79" s="84">
        <v>30</v>
      </c>
      <c r="AU79" s="84">
        <v>2</v>
      </c>
      <c r="AV79" s="85">
        <v>4</v>
      </c>
      <c r="AW79" s="121">
        <v>0</v>
      </c>
      <c r="AX79" s="85">
        <v>0</v>
      </c>
      <c r="AY79" s="98">
        <v>11</v>
      </c>
    </row>
    <row r="80" spans="1:51" x14ac:dyDescent="0.15">
      <c r="A80">
        <v>8</v>
      </c>
      <c r="B80">
        <v>585</v>
      </c>
      <c r="C80" s="152" t="s">
        <v>107</v>
      </c>
      <c r="D80" s="24"/>
      <c r="E80" s="149">
        <v>368.77</v>
      </c>
      <c r="F80" s="161">
        <v>5797</v>
      </c>
      <c r="G80" s="103">
        <v>14543</v>
      </c>
      <c r="H80" s="103">
        <v>6896</v>
      </c>
      <c r="I80" s="103">
        <v>7647</v>
      </c>
      <c r="J80" s="104">
        <v>-1</v>
      </c>
      <c r="K80" s="105">
        <v>2</v>
      </c>
      <c r="L80" s="106">
        <v>-3</v>
      </c>
      <c r="M80" s="104">
        <v>-15</v>
      </c>
      <c r="N80" s="105">
        <v>-4</v>
      </c>
      <c r="O80" s="151">
        <v>-11</v>
      </c>
      <c r="P80" s="104">
        <v>6</v>
      </c>
      <c r="Q80" s="105">
        <v>5</v>
      </c>
      <c r="R80" s="106">
        <v>1</v>
      </c>
      <c r="S80" s="107">
        <v>5</v>
      </c>
      <c r="T80" s="108">
        <v>1</v>
      </c>
      <c r="U80" s="108">
        <v>0</v>
      </c>
      <c r="V80" s="109">
        <v>0</v>
      </c>
      <c r="W80" s="104">
        <v>21</v>
      </c>
      <c r="X80" s="105">
        <v>9</v>
      </c>
      <c r="Y80" s="106">
        <v>12</v>
      </c>
      <c r="Z80" s="107">
        <v>9</v>
      </c>
      <c r="AA80" s="108">
        <v>12</v>
      </c>
      <c r="AB80" s="108">
        <v>0</v>
      </c>
      <c r="AC80" s="109">
        <v>0</v>
      </c>
      <c r="AD80" s="104">
        <v>14</v>
      </c>
      <c r="AE80" s="105">
        <v>6</v>
      </c>
      <c r="AF80" s="106">
        <v>8</v>
      </c>
      <c r="AG80" s="104">
        <v>53</v>
      </c>
      <c r="AH80" s="105">
        <v>31</v>
      </c>
      <c r="AI80" s="151">
        <v>22</v>
      </c>
      <c r="AJ80" s="107">
        <v>29</v>
      </c>
      <c r="AK80" s="108">
        <v>20</v>
      </c>
      <c r="AL80" s="108">
        <v>1</v>
      </c>
      <c r="AM80" s="109">
        <v>2</v>
      </c>
      <c r="AN80" s="104">
        <v>1</v>
      </c>
      <c r="AO80" s="106">
        <v>0</v>
      </c>
      <c r="AP80" s="118">
        <v>39</v>
      </c>
      <c r="AQ80" s="105">
        <v>25</v>
      </c>
      <c r="AR80" s="151">
        <v>14</v>
      </c>
      <c r="AS80" s="107">
        <v>23</v>
      </c>
      <c r="AT80" s="108">
        <v>14</v>
      </c>
      <c r="AU80" s="108">
        <v>2</v>
      </c>
      <c r="AV80" s="109">
        <v>0</v>
      </c>
      <c r="AW80" s="104">
        <v>0</v>
      </c>
      <c r="AX80" s="106">
        <v>0</v>
      </c>
      <c r="AY80" s="118">
        <v>4</v>
      </c>
    </row>
    <row r="81" spans="1:51" ht="13.5" customHeight="1" x14ac:dyDescent="0.15">
      <c r="A81">
        <v>8</v>
      </c>
      <c r="B81" s="162">
        <v>586</v>
      </c>
      <c r="C81" s="163" t="s">
        <v>108</v>
      </c>
      <c r="D81" s="164"/>
      <c r="E81" s="165">
        <v>241.01</v>
      </c>
      <c r="F81" s="166">
        <v>4850</v>
      </c>
      <c r="G81" s="167">
        <v>12252</v>
      </c>
      <c r="H81" s="167">
        <v>5820</v>
      </c>
      <c r="I81" s="167">
        <v>6432</v>
      </c>
      <c r="J81" s="168">
        <v>-11</v>
      </c>
      <c r="K81" s="169">
        <v>-10</v>
      </c>
      <c r="L81" s="170">
        <v>-1</v>
      </c>
      <c r="M81" s="168">
        <v>-10</v>
      </c>
      <c r="N81" s="169">
        <v>-6</v>
      </c>
      <c r="O81" s="171">
        <v>-4</v>
      </c>
      <c r="P81" s="168">
        <v>4</v>
      </c>
      <c r="Q81" s="169">
        <v>2</v>
      </c>
      <c r="R81" s="170">
        <v>2</v>
      </c>
      <c r="S81" s="172">
        <v>2</v>
      </c>
      <c r="T81" s="173">
        <v>2</v>
      </c>
      <c r="U81" s="173">
        <v>0</v>
      </c>
      <c r="V81" s="174">
        <v>0</v>
      </c>
      <c r="W81" s="168">
        <v>14</v>
      </c>
      <c r="X81" s="169">
        <v>8</v>
      </c>
      <c r="Y81" s="170">
        <v>6</v>
      </c>
      <c r="Z81" s="172">
        <v>8</v>
      </c>
      <c r="AA81" s="173">
        <v>6</v>
      </c>
      <c r="AB81" s="173">
        <v>0</v>
      </c>
      <c r="AC81" s="174">
        <v>0</v>
      </c>
      <c r="AD81" s="168">
        <v>-1</v>
      </c>
      <c r="AE81" s="169">
        <v>-4</v>
      </c>
      <c r="AF81" s="170">
        <v>3</v>
      </c>
      <c r="AG81" s="168">
        <v>42</v>
      </c>
      <c r="AH81" s="169">
        <v>19</v>
      </c>
      <c r="AI81" s="171">
        <v>23</v>
      </c>
      <c r="AJ81" s="172">
        <v>16</v>
      </c>
      <c r="AK81" s="173">
        <v>18</v>
      </c>
      <c r="AL81" s="173">
        <v>3</v>
      </c>
      <c r="AM81" s="174">
        <v>4</v>
      </c>
      <c r="AN81" s="168">
        <v>0</v>
      </c>
      <c r="AO81" s="170">
        <v>1</v>
      </c>
      <c r="AP81" s="175">
        <v>43</v>
      </c>
      <c r="AQ81" s="169">
        <v>23</v>
      </c>
      <c r="AR81" s="171">
        <v>20</v>
      </c>
      <c r="AS81" s="172">
        <v>23</v>
      </c>
      <c r="AT81" s="173">
        <v>16</v>
      </c>
      <c r="AU81" s="173">
        <v>0</v>
      </c>
      <c r="AV81" s="174">
        <v>4</v>
      </c>
      <c r="AW81" s="168">
        <v>0</v>
      </c>
      <c r="AX81" s="170">
        <v>0</v>
      </c>
      <c r="AY81" s="175">
        <v>7</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252</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253</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1"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D4F0E-E553-4284-B507-0BE0B9E09762}">
  <sheetPr codeName="Sheet1">
    <pageSetUpPr fitToPage="1"/>
  </sheetPr>
  <dimension ref="A1:AY106"/>
  <sheetViews>
    <sheetView view="pageBreakPreview" zoomScaleNormal="100" zoomScaleSheetLayoutView="100" workbookViewId="0">
      <pane xSplit="5" ySplit="7" topLeftCell="F80" activePane="bottomRight" state="frozen"/>
      <selection pane="topRight" activeCell="F1" sqref="F1"/>
      <selection pane="bottomLeft" activeCell="A8" sqref="A8"/>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256</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165</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8400.94</v>
      </c>
      <c r="F8" s="80">
        <v>2457768</v>
      </c>
      <c r="G8" s="81">
        <v>5346731</v>
      </c>
      <c r="H8" s="81">
        <v>2538115</v>
      </c>
      <c r="I8" s="82">
        <v>2808616</v>
      </c>
      <c r="J8" s="83">
        <v>-1733</v>
      </c>
      <c r="K8" s="84">
        <v>-821</v>
      </c>
      <c r="L8" s="85">
        <v>-912</v>
      </c>
      <c r="M8" s="83">
        <v>-2612</v>
      </c>
      <c r="N8" s="84">
        <v>-1394</v>
      </c>
      <c r="O8" s="85">
        <v>-1218</v>
      </c>
      <c r="P8" s="83">
        <v>2830</v>
      </c>
      <c r="Q8" s="84">
        <v>1427</v>
      </c>
      <c r="R8" s="85">
        <v>1403</v>
      </c>
      <c r="S8" s="86">
        <v>1392</v>
      </c>
      <c r="T8" s="87">
        <v>1370</v>
      </c>
      <c r="U8" s="87">
        <v>35</v>
      </c>
      <c r="V8" s="88">
        <v>33</v>
      </c>
      <c r="W8" s="83">
        <v>5442</v>
      </c>
      <c r="X8" s="84">
        <v>2821</v>
      </c>
      <c r="Y8" s="85">
        <v>2621</v>
      </c>
      <c r="Z8" s="86">
        <v>2791</v>
      </c>
      <c r="AA8" s="87">
        <v>2598</v>
      </c>
      <c r="AB8" s="87">
        <v>30</v>
      </c>
      <c r="AC8" s="88">
        <v>23</v>
      </c>
      <c r="AD8" s="89">
        <v>879</v>
      </c>
      <c r="AE8" s="90">
        <v>573</v>
      </c>
      <c r="AF8" s="91">
        <v>306</v>
      </c>
      <c r="AG8" s="89">
        <v>17431</v>
      </c>
      <c r="AH8" s="90">
        <v>9179</v>
      </c>
      <c r="AI8" s="92">
        <v>8252</v>
      </c>
      <c r="AJ8" s="93">
        <v>7113</v>
      </c>
      <c r="AK8" s="94">
        <v>6870</v>
      </c>
      <c r="AL8" s="94">
        <v>1976</v>
      </c>
      <c r="AM8" s="95">
        <v>1316</v>
      </c>
      <c r="AN8" s="96">
        <v>90</v>
      </c>
      <c r="AO8" s="91">
        <v>66</v>
      </c>
      <c r="AP8" s="97">
        <v>16552</v>
      </c>
      <c r="AQ8" s="90">
        <v>8606</v>
      </c>
      <c r="AR8" s="92">
        <v>7946</v>
      </c>
      <c r="AS8" s="93">
        <v>7327</v>
      </c>
      <c r="AT8" s="94">
        <v>6969</v>
      </c>
      <c r="AU8" s="94">
        <v>1085</v>
      </c>
      <c r="AV8" s="95">
        <v>838</v>
      </c>
      <c r="AW8" s="96">
        <v>194</v>
      </c>
      <c r="AX8" s="91">
        <v>139</v>
      </c>
      <c r="AY8" s="98">
        <v>1472</v>
      </c>
    </row>
    <row r="9" spans="1:51" x14ac:dyDescent="0.15">
      <c r="C9" s="99" t="s">
        <v>37</v>
      </c>
      <c r="D9" s="24"/>
      <c r="E9" s="100"/>
      <c r="F9" s="101">
        <v>1472</v>
      </c>
      <c r="G9" s="102">
        <v>-1733</v>
      </c>
      <c r="H9" s="102">
        <v>-821</v>
      </c>
      <c r="I9" s="103">
        <v>-912</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6660.57</v>
      </c>
      <c r="F10" s="120">
        <v>2362603</v>
      </c>
      <c r="G10" s="81">
        <v>5111127</v>
      </c>
      <c r="H10" s="81">
        <v>2424575</v>
      </c>
      <c r="I10" s="82">
        <v>2686552</v>
      </c>
      <c r="J10" s="121">
        <v>-1570</v>
      </c>
      <c r="K10" s="84">
        <v>-717</v>
      </c>
      <c r="L10" s="85">
        <v>-853</v>
      </c>
      <c r="M10" s="121">
        <v>-2456</v>
      </c>
      <c r="N10" s="84">
        <v>-1296</v>
      </c>
      <c r="O10" s="85">
        <v>-1160</v>
      </c>
      <c r="P10" s="121">
        <v>2720</v>
      </c>
      <c r="Q10" s="84">
        <v>1380</v>
      </c>
      <c r="R10" s="85">
        <v>1340</v>
      </c>
      <c r="S10" s="86">
        <v>1347</v>
      </c>
      <c r="T10" s="87">
        <v>1307</v>
      </c>
      <c r="U10" s="87">
        <v>33</v>
      </c>
      <c r="V10" s="88">
        <v>33</v>
      </c>
      <c r="W10" s="121">
        <v>5176</v>
      </c>
      <c r="X10" s="84">
        <v>2676</v>
      </c>
      <c r="Y10" s="85">
        <v>2500</v>
      </c>
      <c r="Z10" s="86">
        <v>2646</v>
      </c>
      <c r="AA10" s="87">
        <v>2477</v>
      </c>
      <c r="AB10" s="87">
        <v>30</v>
      </c>
      <c r="AC10" s="88">
        <v>23</v>
      </c>
      <c r="AD10" s="96">
        <v>886</v>
      </c>
      <c r="AE10" s="90">
        <v>579</v>
      </c>
      <c r="AF10" s="91">
        <v>307</v>
      </c>
      <c r="AG10" s="96">
        <v>16870</v>
      </c>
      <c r="AH10" s="90">
        <v>8890</v>
      </c>
      <c r="AI10" s="92">
        <v>7980</v>
      </c>
      <c r="AJ10" s="93">
        <v>6893</v>
      </c>
      <c r="AK10" s="94">
        <v>6641</v>
      </c>
      <c r="AL10" s="94">
        <v>1911</v>
      </c>
      <c r="AM10" s="95">
        <v>1275</v>
      </c>
      <c r="AN10" s="96">
        <v>86</v>
      </c>
      <c r="AO10" s="91">
        <v>64</v>
      </c>
      <c r="AP10" s="122">
        <v>15984</v>
      </c>
      <c r="AQ10" s="90">
        <v>8311</v>
      </c>
      <c r="AR10" s="92">
        <v>7673</v>
      </c>
      <c r="AS10" s="93">
        <v>7062</v>
      </c>
      <c r="AT10" s="94">
        <v>6722</v>
      </c>
      <c r="AU10" s="94">
        <v>1061</v>
      </c>
      <c r="AV10" s="95">
        <v>815</v>
      </c>
      <c r="AW10" s="96">
        <v>188</v>
      </c>
      <c r="AX10" s="91">
        <v>136</v>
      </c>
      <c r="AY10" s="98">
        <v>1442</v>
      </c>
    </row>
    <row r="11" spans="1:51" x14ac:dyDescent="0.15">
      <c r="C11" s="99" t="s">
        <v>37</v>
      </c>
      <c r="D11" s="24"/>
      <c r="E11" s="100"/>
      <c r="F11" s="101">
        <v>1442</v>
      </c>
      <c r="G11" s="103">
        <v>-1570</v>
      </c>
      <c r="H11" s="103">
        <v>-717</v>
      </c>
      <c r="I11" s="103">
        <v>-853</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95165</v>
      </c>
      <c r="G12" s="82">
        <v>235604</v>
      </c>
      <c r="H12" s="82">
        <v>113540</v>
      </c>
      <c r="I12" s="82">
        <v>122064</v>
      </c>
      <c r="J12" s="121">
        <v>-163</v>
      </c>
      <c r="K12" s="84">
        <v>-104</v>
      </c>
      <c r="L12" s="85">
        <v>-59</v>
      </c>
      <c r="M12" s="121">
        <v>-156</v>
      </c>
      <c r="N12" s="84">
        <v>-98</v>
      </c>
      <c r="O12" s="85">
        <v>-58</v>
      </c>
      <c r="P12" s="121">
        <v>110</v>
      </c>
      <c r="Q12" s="84">
        <v>47</v>
      </c>
      <c r="R12" s="85">
        <v>63</v>
      </c>
      <c r="S12" s="86">
        <v>45</v>
      </c>
      <c r="T12" s="87">
        <v>63</v>
      </c>
      <c r="U12" s="87">
        <v>2</v>
      </c>
      <c r="V12" s="88">
        <v>0</v>
      </c>
      <c r="W12" s="121">
        <v>266</v>
      </c>
      <c r="X12" s="84">
        <v>145</v>
      </c>
      <c r="Y12" s="85">
        <v>121</v>
      </c>
      <c r="Z12" s="86">
        <v>145</v>
      </c>
      <c r="AA12" s="87">
        <v>121</v>
      </c>
      <c r="AB12" s="87">
        <v>0</v>
      </c>
      <c r="AC12" s="88">
        <v>0</v>
      </c>
      <c r="AD12" s="96">
        <v>-7</v>
      </c>
      <c r="AE12" s="90">
        <v>-6</v>
      </c>
      <c r="AF12" s="91">
        <v>-1</v>
      </c>
      <c r="AG12" s="96">
        <v>561</v>
      </c>
      <c r="AH12" s="90">
        <v>289</v>
      </c>
      <c r="AI12" s="92">
        <v>272</v>
      </c>
      <c r="AJ12" s="93">
        <v>220</v>
      </c>
      <c r="AK12" s="94">
        <v>229</v>
      </c>
      <c r="AL12" s="94">
        <v>65</v>
      </c>
      <c r="AM12" s="95">
        <v>41</v>
      </c>
      <c r="AN12" s="96">
        <v>4</v>
      </c>
      <c r="AO12" s="91">
        <v>2</v>
      </c>
      <c r="AP12" s="122">
        <v>568</v>
      </c>
      <c r="AQ12" s="90">
        <v>295</v>
      </c>
      <c r="AR12" s="92">
        <v>273</v>
      </c>
      <c r="AS12" s="93">
        <v>265</v>
      </c>
      <c r="AT12" s="94">
        <v>247</v>
      </c>
      <c r="AU12" s="94">
        <v>24</v>
      </c>
      <c r="AV12" s="95">
        <v>23</v>
      </c>
      <c r="AW12" s="96">
        <v>6</v>
      </c>
      <c r="AX12" s="91">
        <v>3</v>
      </c>
      <c r="AY12" s="98">
        <v>30</v>
      </c>
    </row>
    <row r="13" spans="1:51" x14ac:dyDescent="0.15">
      <c r="C13" s="99" t="s">
        <v>37</v>
      </c>
      <c r="D13" s="24"/>
      <c r="E13" s="100"/>
      <c r="F13" s="101">
        <v>30</v>
      </c>
      <c r="G13" s="103">
        <v>-163</v>
      </c>
      <c r="H13" s="103">
        <v>-104</v>
      </c>
      <c r="I13" s="103">
        <v>-59</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750483</v>
      </c>
      <c r="G14" s="124">
        <v>1494930</v>
      </c>
      <c r="H14" s="125">
        <v>700942</v>
      </c>
      <c r="I14" s="125">
        <v>793988</v>
      </c>
      <c r="J14" s="83">
        <v>-509</v>
      </c>
      <c r="K14" s="126">
        <v>-193</v>
      </c>
      <c r="L14" s="127">
        <v>-316</v>
      </c>
      <c r="M14" s="83">
        <v>-764</v>
      </c>
      <c r="N14" s="126">
        <v>-425</v>
      </c>
      <c r="O14" s="127">
        <v>-339</v>
      </c>
      <c r="P14" s="83">
        <v>769</v>
      </c>
      <c r="Q14" s="126">
        <v>377</v>
      </c>
      <c r="R14" s="127">
        <v>392</v>
      </c>
      <c r="S14" s="83">
        <v>362</v>
      </c>
      <c r="T14" s="126">
        <v>381</v>
      </c>
      <c r="U14" s="126">
        <v>15</v>
      </c>
      <c r="V14" s="127">
        <v>11</v>
      </c>
      <c r="W14" s="83">
        <v>1533</v>
      </c>
      <c r="X14" s="126">
        <v>802</v>
      </c>
      <c r="Y14" s="127">
        <v>731</v>
      </c>
      <c r="Z14" s="83">
        <v>790</v>
      </c>
      <c r="AA14" s="126">
        <v>723</v>
      </c>
      <c r="AB14" s="126">
        <v>12</v>
      </c>
      <c r="AC14" s="127">
        <v>8</v>
      </c>
      <c r="AD14" s="89">
        <v>255</v>
      </c>
      <c r="AE14" s="128">
        <v>232</v>
      </c>
      <c r="AF14" s="129">
        <v>23</v>
      </c>
      <c r="AG14" s="89">
        <v>6265</v>
      </c>
      <c r="AH14" s="128">
        <v>3260</v>
      </c>
      <c r="AI14" s="130">
        <v>3005</v>
      </c>
      <c r="AJ14" s="89">
        <v>2386</v>
      </c>
      <c r="AK14" s="128">
        <v>2441</v>
      </c>
      <c r="AL14" s="128">
        <v>853</v>
      </c>
      <c r="AM14" s="129">
        <v>552</v>
      </c>
      <c r="AN14" s="89">
        <v>21</v>
      </c>
      <c r="AO14" s="129">
        <v>12</v>
      </c>
      <c r="AP14" s="89">
        <v>6010</v>
      </c>
      <c r="AQ14" s="131">
        <v>3028</v>
      </c>
      <c r="AR14" s="129">
        <v>2982</v>
      </c>
      <c r="AS14" s="89">
        <v>2450</v>
      </c>
      <c r="AT14" s="128">
        <v>2534</v>
      </c>
      <c r="AU14" s="128">
        <v>469</v>
      </c>
      <c r="AV14" s="129">
        <v>371</v>
      </c>
      <c r="AW14" s="89">
        <v>109</v>
      </c>
      <c r="AX14" s="129">
        <v>77</v>
      </c>
      <c r="AY14" s="132">
        <v>413</v>
      </c>
    </row>
    <row r="15" spans="1:51" x14ac:dyDescent="0.15">
      <c r="A15">
        <v>2</v>
      </c>
      <c r="C15" s="77" t="s">
        <v>41</v>
      </c>
      <c r="D15" s="24"/>
      <c r="E15" s="119">
        <v>169.13</v>
      </c>
      <c r="F15" s="123">
        <v>492628</v>
      </c>
      <c r="G15" s="124">
        <v>1030469</v>
      </c>
      <c r="H15" s="125">
        <v>484669</v>
      </c>
      <c r="I15" s="125">
        <v>545800</v>
      </c>
      <c r="J15" s="121">
        <v>128</v>
      </c>
      <c r="K15" s="84">
        <v>74</v>
      </c>
      <c r="L15" s="85">
        <v>54</v>
      </c>
      <c r="M15" s="121">
        <v>-355</v>
      </c>
      <c r="N15" s="84">
        <v>-159</v>
      </c>
      <c r="O15" s="85">
        <v>-196</v>
      </c>
      <c r="P15" s="121">
        <v>622</v>
      </c>
      <c r="Q15" s="84">
        <v>322</v>
      </c>
      <c r="R15" s="85">
        <v>300</v>
      </c>
      <c r="S15" s="86">
        <v>319</v>
      </c>
      <c r="T15" s="87">
        <v>297</v>
      </c>
      <c r="U15" s="87">
        <v>3</v>
      </c>
      <c r="V15" s="88">
        <v>3</v>
      </c>
      <c r="W15" s="121">
        <v>977</v>
      </c>
      <c r="X15" s="84">
        <v>481</v>
      </c>
      <c r="Y15" s="85">
        <v>496</v>
      </c>
      <c r="Z15" s="86">
        <v>472</v>
      </c>
      <c r="AA15" s="87">
        <v>488</v>
      </c>
      <c r="AB15" s="87">
        <v>9</v>
      </c>
      <c r="AC15" s="88">
        <v>8</v>
      </c>
      <c r="AD15" s="96">
        <v>483</v>
      </c>
      <c r="AE15" s="90">
        <v>233</v>
      </c>
      <c r="AF15" s="91">
        <v>250</v>
      </c>
      <c r="AG15" s="96">
        <v>3689</v>
      </c>
      <c r="AH15" s="90">
        <v>1896</v>
      </c>
      <c r="AI15" s="92">
        <v>1793</v>
      </c>
      <c r="AJ15" s="93">
        <v>1583</v>
      </c>
      <c r="AK15" s="94">
        <v>1567</v>
      </c>
      <c r="AL15" s="94">
        <v>297</v>
      </c>
      <c r="AM15" s="95">
        <v>207</v>
      </c>
      <c r="AN15" s="96">
        <v>16</v>
      </c>
      <c r="AO15" s="91">
        <v>19</v>
      </c>
      <c r="AP15" s="122">
        <v>3206</v>
      </c>
      <c r="AQ15" s="90">
        <v>1663</v>
      </c>
      <c r="AR15" s="92">
        <v>1543</v>
      </c>
      <c r="AS15" s="93">
        <v>1514</v>
      </c>
      <c r="AT15" s="94">
        <v>1412</v>
      </c>
      <c r="AU15" s="94">
        <v>124</v>
      </c>
      <c r="AV15" s="95">
        <v>108</v>
      </c>
      <c r="AW15" s="96">
        <v>25</v>
      </c>
      <c r="AX15" s="91">
        <v>23</v>
      </c>
      <c r="AY15" s="98">
        <v>396</v>
      </c>
    </row>
    <row r="16" spans="1:51" x14ac:dyDescent="0.15">
      <c r="A16">
        <v>3</v>
      </c>
      <c r="C16" s="77" t="s">
        <v>42</v>
      </c>
      <c r="D16" s="24"/>
      <c r="E16" s="133">
        <v>480.89</v>
      </c>
      <c r="F16" s="123">
        <v>299998</v>
      </c>
      <c r="G16" s="124">
        <v>698601</v>
      </c>
      <c r="H16" s="125">
        <v>327366</v>
      </c>
      <c r="I16" s="125">
        <v>371235</v>
      </c>
      <c r="J16" s="121">
        <v>-279</v>
      </c>
      <c r="K16" s="84">
        <v>-113</v>
      </c>
      <c r="L16" s="85">
        <v>-166</v>
      </c>
      <c r="M16" s="121">
        <v>-287</v>
      </c>
      <c r="N16" s="84">
        <v>-151</v>
      </c>
      <c r="O16" s="85">
        <v>-136</v>
      </c>
      <c r="P16" s="121">
        <v>325</v>
      </c>
      <c r="Q16" s="84">
        <v>167</v>
      </c>
      <c r="R16" s="85">
        <v>158</v>
      </c>
      <c r="S16" s="86">
        <v>166</v>
      </c>
      <c r="T16" s="87">
        <v>154</v>
      </c>
      <c r="U16" s="87">
        <v>1</v>
      </c>
      <c r="V16" s="88">
        <v>4</v>
      </c>
      <c r="W16" s="121">
        <v>612</v>
      </c>
      <c r="X16" s="84">
        <v>318</v>
      </c>
      <c r="Y16" s="85">
        <v>294</v>
      </c>
      <c r="Z16" s="86">
        <v>313</v>
      </c>
      <c r="AA16" s="87">
        <v>293</v>
      </c>
      <c r="AB16" s="87">
        <v>5</v>
      </c>
      <c r="AC16" s="88">
        <v>1</v>
      </c>
      <c r="AD16" s="96">
        <v>8</v>
      </c>
      <c r="AE16" s="90">
        <v>38</v>
      </c>
      <c r="AF16" s="91">
        <v>-30</v>
      </c>
      <c r="AG16" s="96">
        <v>2001</v>
      </c>
      <c r="AH16" s="90">
        <v>1044</v>
      </c>
      <c r="AI16" s="92">
        <v>957</v>
      </c>
      <c r="AJ16" s="93">
        <v>876</v>
      </c>
      <c r="AK16" s="94">
        <v>848</v>
      </c>
      <c r="AL16" s="94">
        <v>145</v>
      </c>
      <c r="AM16" s="95">
        <v>95</v>
      </c>
      <c r="AN16" s="96">
        <v>23</v>
      </c>
      <c r="AO16" s="91">
        <v>14</v>
      </c>
      <c r="AP16" s="122">
        <v>1993</v>
      </c>
      <c r="AQ16" s="90">
        <v>1006</v>
      </c>
      <c r="AR16" s="92">
        <v>987</v>
      </c>
      <c r="AS16" s="93">
        <v>887</v>
      </c>
      <c r="AT16" s="94">
        <v>918</v>
      </c>
      <c r="AU16" s="94">
        <v>104</v>
      </c>
      <c r="AV16" s="95">
        <v>58</v>
      </c>
      <c r="AW16" s="96">
        <v>15</v>
      </c>
      <c r="AX16" s="91">
        <v>11</v>
      </c>
      <c r="AY16" s="98">
        <v>137</v>
      </c>
    </row>
    <row r="17" spans="1:51" s="2" customFormat="1" x14ac:dyDescent="0.15">
      <c r="A17">
        <v>4</v>
      </c>
      <c r="B17"/>
      <c r="C17" s="77" t="s">
        <v>43</v>
      </c>
      <c r="D17" s="24"/>
      <c r="E17" s="119">
        <v>266.33</v>
      </c>
      <c r="F17" s="123">
        <v>312337</v>
      </c>
      <c r="G17" s="124">
        <v>710206</v>
      </c>
      <c r="H17" s="125">
        <v>343887</v>
      </c>
      <c r="I17" s="125">
        <v>366319</v>
      </c>
      <c r="J17" s="121">
        <v>-26</v>
      </c>
      <c r="K17" s="84">
        <v>-37</v>
      </c>
      <c r="L17" s="85">
        <v>11</v>
      </c>
      <c r="M17" s="121">
        <v>-205</v>
      </c>
      <c r="N17" s="84">
        <v>-119</v>
      </c>
      <c r="O17" s="85">
        <v>-86</v>
      </c>
      <c r="P17" s="121">
        <v>441</v>
      </c>
      <c r="Q17" s="84">
        <v>227</v>
      </c>
      <c r="R17" s="85">
        <v>214</v>
      </c>
      <c r="S17" s="86">
        <v>224</v>
      </c>
      <c r="T17" s="87">
        <v>212</v>
      </c>
      <c r="U17" s="87">
        <v>3</v>
      </c>
      <c r="V17" s="88">
        <v>2</v>
      </c>
      <c r="W17" s="121">
        <v>646</v>
      </c>
      <c r="X17" s="84">
        <v>346</v>
      </c>
      <c r="Y17" s="85">
        <v>300</v>
      </c>
      <c r="Z17" s="86">
        <v>344</v>
      </c>
      <c r="AA17" s="87">
        <v>299</v>
      </c>
      <c r="AB17" s="87">
        <v>2</v>
      </c>
      <c r="AC17" s="88">
        <v>1</v>
      </c>
      <c r="AD17" s="96">
        <v>179</v>
      </c>
      <c r="AE17" s="90">
        <v>82</v>
      </c>
      <c r="AF17" s="91">
        <v>97</v>
      </c>
      <c r="AG17" s="96">
        <v>1963</v>
      </c>
      <c r="AH17" s="90">
        <v>1040</v>
      </c>
      <c r="AI17" s="92">
        <v>923</v>
      </c>
      <c r="AJ17" s="93">
        <v>887</v>
      </c>
      <c r="AK17" s="94">
        <v>843</v>
      </c>
      <c r="AL17" s="94">
        <v>144</v>
      </c>
      <c r="AM17" s="95">
        <v>71</v>
      </c>
      <c r="AN17" s="96">
        <v>9</v>
      </c>
      <c r="AO17" s="91">
        <v>9</v>
      </c>
      <c r="AP17" s="122">
        <v>1784</v>
      </c>
      <c r="AQ17" s="90">
        <v>958</v>
      </c>
      <c r="AR17" s="92">
        <v>826</v>
      </c>
      <c r="AS17" s="93">
        <v>884</v>
      </c>
      <c r="AT17" s="94">
        <v>779</v>
      </c>
      <c r="AU17" s="94">
        <v>67</v>
      </c>
      <c r="AV17" s="95">
        <v>38</v>
      </c>
      <c r="AW17" s="96">
        <v>7</v>
      </c>
      <c r="AX17" s="91">
        <v>9</v>
      </c>
      <c r="AY17" s="98">
        <v>240</v>
      </c>
    </row>
    <row r="18" spans="1:51" s="2" customFormat="1" x14ac:dyDescent="0.15">
      <c r="A18" s="2">
        <v>5</v>
      </c>
      <c r="C18" s="77" t="s">
        <v>44</v>
      </c>
      <c r="D18" s="78"/>
      <c r="E18" s="133">
        <v>895.61</v>
      </c>
      <c r="F18" s="80">
        <v>105266</v>
      </c>
      <c r="G18" s="134">
        <v>253665</v>
      </c>
      <c r="H18" s="134">
        <v>123120</v>
      </c>
      <c r="I18" s="134">
        <v>130545</v>
      </c>
      <c r="J18" s="121">
        <v>-169</v>
      </c>
      <c r="K18" s="84">
        <v>-63</v>
      </c>
      <c r="L18" s="85">
        <v>-106</v>
      </c>
      <c r="M18" s="121">
        <v>-169</v>
      </c>
      <c r="N18" s="84">
        <v>-70</v>
      </c>
      <c r="O18" s="85">
        <v>-99</v>
      </c>
      <c r="P18" s="121">
        <v>93</v>
      </c>
      <c r="Q18" s="84">
        <v>53</v>
      </c>
      <c r="R18" s="85">
        <v>40</v>
      </c>
      <c r="S18" s="86">
        <v>49</v>
      </c>
      <c r="T18" s="87">
        <v>33</v>
      </c>
      <c r="U18" s="87">
        <v>4</v>
      </c>
      <c r="V18" s="88">
        <v>7</v>
      </c>
      <c r="W18" s="121">
        <v>262</v>
      </c>
      <c r="X18" s="84">
        <v>123</v>
      </c>
      <c r="Y18" s="85">
        <v>139</v>
      </c>
      <c r="Z18" s="86">
        <v>123</v>
      </c>
      <c r="AA18" s="87">
        <v>138</v>
      </c>
      <c r="AB18" s="87">
        <v>0</v>
      </c>
      <c r="AC18" s="88">
        <v>1</v>
      </c>
      <c r="AD18" s="96">
        <v>0</v>
      </c>
      <c r="AE18" s="90">
        <v>7</v>
      </c>
      <c r="AF18" s="91">
        <v>-7</v>
      </c>
      <c r="AG18" s="96">
        <v>765</v>
      </c>
      <c r="AH18" s="90">
        <v>420</v>
      </c>
      <c r="AI18" s="92">
        <v>345</v>
      </c>
      <c r="AJ18" s="93">
        <v>262</v>
      </c>
      <c r="AK18" s="94">
        <v>221</v>
      </c>
      <c r="AL18" s="94">
        <v>157</v>
      </c>
      <c r="AM18" s="95">
        <v>124</v>
      </c>
      <c r="AN18" s="96">
        <v>1</v>
      </c>
      <c r="AO18" s="91">
        <v>0</v>
      </c>
      <c r="AP18" s="122">
        <v>765</v>
      </c>
      <c r="AQ18" s="90">
        <v>413</v>
      </c>
      <c r="AR18" s="92">
        <v>352</v>
      </c>
      <c r="AS18" s="93">
        <v>309</v>
      </c>
      <c r="AT18" s="94">
        <v>268</v>
      </c>
      <c r="AU18" s="94">
        <v>99</v>
      </c>
      <c r="AV18" s="95">
        <v>82</v>
      </c>
      <c r="AW18" s="96">
        <v>5</v>
      </c>
      <c r="AX18" s="91">
        <v>2</v>
      </c>
      <c r="AY18" s="98">
        <v>107</v>
      </c>
    </row>
    <row r="19" spans="1:51" s="2" customFormat="1" x14ac:dyDescent="0.15">
      <c r="A19" s="2">
        <v>6</v>
      </c>
      <c r="C19" s="135" t="s">
        <v>45</v>
      </c>
      <c r="D19" s="78"/>
      <c r="E19" s="133">
        <v>865.25</v>
      </c>
      <c r="F19" s="120">
        <v>247052</v>
      </c>
      <c r="G19" s="82">
        <v>558993</v>
      </c>
      <c r="H19" s="82">
        <v>270293</v>
      </c>
      <c r="I19" s="82">
        <v>288700</v>
      </c>
      <c r="J19" s="121">
        <v>-271</v>
      </c>
      <c r="K19" s="84">
        <v>-170</v>
      </c>
      <c r="L19" s="85">
        <v>-101</v>
      </c>
      <c r="M19" s="121">
        <v>-295</v>
      </c>
      <c r="N19" s="84">
        <v>-179</v>
      </c>
      <c r="O19" s="85">
        <v>-116</v>
      </c>
      <c r="P19" s="121">
        <v>314</v>
      </c>
      <c r="Q19" s="84">
        <v>149</v>
      </c>
      <c r="R19" s="85">
        <v>165</v>
      </c>
      <c r="S19" s="86">
        <v>145</v>
      </c>
      <c r="T19" s="87">
        <v>161</v>
      </c>
      <c r="U19" s="87">
        <v>4</v>
      </c>
      <c r="V19" s="88">
        <v>4</v>
      </c>
      <c r="W19" s="121">
        <v>609</v>
      </c>
      <c r="X19" s="84">
        <v>328</v>
      </c>
      <c r="Y19" s="85">
        <v>281</v>
      </c>
      <c r="Z19" s="86">
        <v>326</v>
      </c>
      <c r="AA19" s="87">
        <v>277</v>
      </c>
      <c r="AB19" s="87">
        <v>2</v>
      </c>
      <c r="AC19" s="88">
        <v>4</v>
      </c>
      <c r="AD19" s="96">
        <v>24</v>
      </c>
      <c r="AE19" s="90">
        <v>9</v>
      </c>
      <c r="AF19" s="91">
        <v>15</v>
      </c>
      <c r="AG19" s="96">
        <v>1365</v>
      </c>
      <c r="AH19" s="90">
        <v>796</v>
      </c>
      <c r="AI19" s="92">
        <v>569</v>
      </c>
      <c r="AJ19" s="93">
        <v>577</v>
      </c>
      <c r="AK19" s="94">
        <v>452</v>
      </c>
      <c r="AL19" s="94">
        <v>205</v>
      </c>
      <c r="AM19" s="95">
        <v>109</v>
      </c>
      <c r="AN19" s="96">
        <v>14</v>
      </c>
      <c r="AO19" s="91">
        <v>8</v>
      </c>
      <c r="AP19" s="122">
        <v>1341</v>
      </c>
      <c r="AQ19" s="90">
        <v>787</v>
      </c>
      <c r="AR19" s="92">
        <v>554</v>
      </c>
      <c r="AS19" s="93">
        <v>663</v>
      </c>
      <c r="AT19" s="94">
        <v>489</v>
      </c>
      <c r="AU19" s="94">
        <v>105</v>
      </c>
      <c r="AV19" s="95">
        <v>57</v>
      </c>
      <c r="AW19" s="96">
        <v>19</v>
      </c>
      <c r="AX19" s="91">
        <v>8</v>
      </c>
      <c r="AY19" s="98">
        <v>148</v>
      </c>
    </row>
    <row r="20" spans="1:51" x14ac:dyDescent="0.15">
      <c r="A20" s="2">
        <v>7</v>
      </c>
      <c r="B20" s="2"/>
      <c r="C20" s="135" t="s">
        <v>46</v>
      </c>
      <c r="D20" s="78"/>
      <c r="E20" s="133">
        <v>1566.97</v>
      </c>
      <c r="F20" s="120">
        <v>96248</v>
      </c>
      <c r="G20" s="82">
        <v>233978</v>
      </c>
      <c r="H20" s="82">
        <v>112928</v>
      </c>
      <c r="I20" s="82">
        <v>121050</v>
      </c>
      <c r="J20" s="121">
        <v>-292</v>
      </c>
      <c r="K20" s="84">
        <v>-148</v>
      </c>
      <c r="L20" s="85">
        <v>-144</v>
      </c>
      <c r="M20" s="121">
        <v>-206</v>
      </c>
      <c r="N20" s="84">
        <v>-100</v>
      </c>
      <c r="O20" s="85">
        <v>-106</v>
      </c>
      <c r="P20" s="121">
        <v>106</v>
      </c>
      <c r="Q20" s="84">
        <v>58</v>
      </c>
      <c r="R20" s="85">
        <v>48</v>
      </c>
      <c r="S20" s="86">
        <v>57</v>
      </c>
      <c r="T20" s="87">
        <v>47</v>
      </c>
      <c r="U20" s="87">
        <v>1</v>
      </c>
      <c r="V20" s="88">
        <v>1</v>
      </c>
      <c r="W20" s="121">
        <v>312</v>
      </c>
      <c r="X20" s="84">
        <v>158</v>
      </c>
      <c r="Y20" s="85">
        <v>154</v>
      </c>
      <c r="Z20" s="86">
        <v>158</v>
      </c>
      <c r="AA20" s="87">
        <v>154</v>
      </c>
      <c r="AB20" s="87">
        <v>0</v>
      </c>
      <c r="AC20" s="88">
        <v>0</v>
      </c>
      <c r="AD20" s="96">
        <v>-86</v>
      </c>
      <c r="AE20" s="90">
        <v>-48</v>
      </c>
      <c r="AF20" s="91">
        <v>-38</v>
      </c>
      <c r="AG20" s="96">
        <v>486</v>
      </c>
      <c r="AH20" s="90">
        <v>251</v>
      </c>
      <c r="AI20" s="92">
        <v>235</v>
      </c>
      <c r="AJ20" s="93">
        <v>195</v>
      </c>
      <c r="AK20" s="94">
        <v>193</v>
      </c>
      <c r="AL20" s="94">
        <v>54</v>
      </c>
      <c r="AM20" s="95">
        <v>42</v>
      </c>
      <c r="AN20" s="96">
        <v>2</v>
      </c>
      <c r="AO20" s="91">
        <v>0</v>
      </c>
      <c r="AP20" s="122">
        <v>572</v>
      </c>
      <c r="AQ20" s="90">
        <v>299</v>
      </c>
      <c r="AR20" s="92">
        <v>273</v>
      </c>
      <c r="AS20" s="93">
        <v>250</v>
      </c>
      <c r="AT20" s="94">
        <v>233</v>
      </c>
      <c r="AU20" s="94">
        <v>44</v>
      </c>
      <c r="AV20" s="95">
        <v>39</v>
      </c>
      <c r="AW20" s="96">
        <v>5</v>
      </c>
      <c r="AX20" s="91">
        <v>1</v>
      </c>
      <c r="AY20" s="98">
        <v>-14</v>
      </c>
    </row>
    <row r="21" spans="1:51" x14ac:dyDescent="0.15">
      <c r="A21">
        <v>8</v>
      </c>
      <c r="C21" s="77" t="s">
        <v>47</v>
      </c>
      <c r="D21" s="78"/>
      <c r="E21" s="133">
        <v>2133.3000000000002</v>
      </c>
      <c r="F21" s="123">
        <v>60837</v>
      </c>
      <c r="G21" s="124">
        <v>147582</v>
      </c>
      <c r="H21" s="125">
        <v>70691</v>
      </c>
      <c r="I21" s="125">
        <v>76891</v>
      </c>
      <c r="J21" s="121">
        <v>-143</v>
      </c>
      <c r="K21" s="84">
        <v>-88</v>
      </c>
      <c r="L21" s="85">
        <v>-55</v>
      </c>
      <c r="M21" s="121">
        <v>-126</v>
      </c>
      <c r="N21" s="84">
        <v>-78</v>
      </c>
      <c r="O21" s="85">
        <v>-48</v>
      </c>
      <c r="P21" s="121">
        <v>71</v>
      </c>
      <c r="Q21" s="84">
        <v>31</v>
      </c>
      <c r="R21" s="85">
        <v>40</v>
      </c>
      <c r="S21" s="86">
        <v>31</v>
      </c>
      <c r="T21" s="87">
        <v>40</v>
      </c>
      <c r="U21" s="87">
        <v>0</v>
      </c>
      <c r="V21" s="88">
        <v>0</v>
      </c>
      <c r="W21" s="121">
        <v>197</v>
      </c>
      <c r="X21" s="84">
        <v>109</v>
      </c>
      <c r="Y21" s="85">
        <v>88</v>
      </c>
      <c r="Z21" s="86">
        <v>109</v>
      </c>
      <c r="AA21" s="87">
        <v>88</v>
      </c>
      <c r="AB21" s="87">
        <v>0</v>
      </c>
      <c r="AC21" s="88">
        <v>0</v>
      </c>
      <c r="AD21" s="96">
        <v>-17</v>
      </c>
      <c r="AE21" s="90">
        <v>-10</v>
      </c>
      <c r="AF21" s="91">
        <v>-7</v>
      </c>
      <c r="AG21" s="96">
        <v>310</v>
      </c>
      <c r="AH21" s="90">
        <v>156</v>
      </c>
      <c r="AI21" s="92">
        <v>154</v>
      </c>
      <c r="AJ21" s="93">
        <v>133</v>
      </c>
      <c r="AK21" s="94">
        <v>114</v>
      </c>
      <c r="AL21" s="94">
        <v>21</v>
      </c>
      <c r="AM21" s="95">
        <v>37</v>
      </c>
      <c r="AN21" s="96">
        <v>2</v>
      </c>
      <c r="AO21" s="91">
        <v>3</v>
      </c>
      <c r="AP21" s="122">
        <v>327</v>
      </c>
      <c r="AQ21" s="90">
        <v>166</v>
      </c>
      <c r="AR21" s="92">
        <v>161</v>
      </c>
      <c r="AS21" s="93">
        <v>144</v>
      </c>
      <c r="AT21" s="94">
        <v>127</v>
      </c>
      <c r="AU21" s="94">
        <v>18</v>
      </c>
      <c r="AV21" s="95">
        <v>32</v>
      </c>
      <c r="AW21" s="96">
        <v>4</v>
      </c>
      <c r="AX21" s="91">
        <v>2</v>
      </c>
      <c r="AY21" s="98">
        <v>27</v>
      </c>
    </row>
    <row r="22" spans="1:51" x14ac:dyDescent="0.15">
      <c r="A22">
        <v>9</v>
      </c>
      <c r="C22" s="77" t="s">
        <v>48</v>
      </c>
      <c r="D22" s="78"/>
      <c r="E22" s="133">
        <v>870.8</v>
      </c>
      <c r="F22" s="123">
        <v>39494</v>
      </c>
      <c r="G22" s="124">
        <v>96680</v>
      </c>
      <c r="H22" s="125">
        <v>46406</v>
      </c>
      <c r="I22" s="125">
        <v>50274</v>
      </c>
      <c r="J22" s="121">
        <v>-91</v>
      </c>
      <c r="K22" s="84">
        <v>-34</v>
      </c>
      <c r="L22" s="85">
        <v>-57</v>
      </c>
      <c r="M22" s="121">
        <v>-65</v>
      </c>
      <c r="N22" s="84">
        <v>-37</v>
      </c>
      <c r="O22" s="85">
        <v>-28</v>
      </c>
      <c r="P22" s="121">
        <v>44</v>
      </c>
      <c r="Q22" s="84">
        <v>24</v>
      </c>
      <c r="R22" s="85">
        <v>20</v>
      </c>
      <c r="S22" s="86">
        <v>20</v>
      </c>
      <c r="T22" s="87">
        <v>19</v>
      </c>
      <c r="U22" s="87">
        <v>4</v>
      </c>
      <c r="V22" s="88">
        <v>1</v>
      </c>
      <c r="W22" s="121">
        <v>109</v>
      </c>
      <c r="X22" s="84">
        <v>61</v>
      </c>
      <c r="Y22" s="85">
        <v>48</v>
      </c>
      <c r="Z22" s="86">
        <v>61</v>
      </c>
      <c r="AA22" s="87">
        <v>48</v>
      </c>
      <c r="AB22" s="87">
        <v>0</v>
      </c>
      <c r="AC22" s="88">
        <v>0</v>
      </c>
      <c r="AD22" s="96">
        <v>-26</v>
      </c>
      <c r="AE22" s="90">
        <v>3</v>
      </c>
      <c r="AF22" s="91">
        <v>-29</v>
      </c>
      <c r="AG22" s="96">
        <v>219</v>
      </c>
      <c r="AH22" s="90">
        <v>126</v>
      </c>
      <c r="AI22" s="92">
        <v>93</v>
      </c>
      <c r="AJ22" s="93">
        <v>89</v>
      </c>
      <c r="AK22" s="94">
        <v>76</v>
      </c>
      <c r="AL22" s="94">
        <v>37</v>
      </c>
      <c r="AM22" s="95">
        <v>16</v>
      </c>
      <c r="AN22" s="96">
        <v>0</v>
      </c>
      <c r="AO22" s="91">
        <v>1</v>
      </c>
      <c r="AP22" s="122">
        <v>245</v>
      </c>
      <c r="AQ22" s="90">
        <v>123</v>
      </c>
      <c r="AR22" s="92">
        <v>122</v>
      </c>
      <c r="AS22" s="93">
        <v>93</v>
      </c>
      <c r="AT22" s="94">
        <v>88</v>
      </c>
      <c r="AU22" s="94">
        <v>27</v>
      </c>
      <c r="AV22" s="95">
        <v>31</v>
      </c>
      <c r="AW22" s="96">
        <v>3</v>
      </c>
      <c r="AX22" s="91">
        <v>3</v>
      </c>
      <c r="AY22" s="98">
        <v>-25</v>
      </c>
    </row>
    <row r="23" spans="1:51" x14ac:dyDescent="0.15">
      <c r="A23">
        <v>10</v>
      </c>
      <c r="C23" s="77" t="s">
        <v>49</v>
      </c>
      <c r="D23" s="78"/>
      <c r="E23" s="133">
        <v>595.63</v>
      </c>
      <c r="F23" s="120">
        <v>53425</v>
      </c>
      <c r="G23" s="81">
        <v>121627</v>
      </c>
      <c r="H23" s="81">
        <v>57813</v>
      </c>
      <c r="I23" s="82">
        <v>63814</v>
      </c>
      <c r="J23" s="121">
        <v>-81</v>
      </c>
      <c r="K23" s="84">
        <v>-49</v>
      </c>
      <c r="L23" s="85">
        <v>-32</v>
      </c>
      <c r="M23" s="121">
        <v>-140</v>
      </c>
      <c r="N23" s="84">
        <v>-76</v>
      </c>
      <c r="O23" s="85">
        <v>-64</v>
      </c>
      <c r="P23" s="121">
        <v>45</v>
      </c>
      <c r="Q23" s="84">
        <v>19</v>
      </c>
      <c r="R23" s="85">
        <v>26</v>
      </c>
      <c r="S23" s="86">
        <v>19</v>
      </c>
      <c r="T23" s="87">
        <v>26</v>
      </c>
      <c r="U23" s="87">
        <v>0</v>
      </c>
      <c r="V23" s="88">
        <v>0</v>
      </c>
      <c r="W23" s="121">
        <v>185</v>
      </c>
      <c r="X23" s="84">
        <v>95</v>
      </c>
      <c r="Y23" s="85">
        <v>90</v>
      </c>
      <c r="Z23" s="86">
        <v>95</v>
      </c>
      <c r="AA23" s="87">
        <v>90</v>
      </c>
      <c r="AB23" s="87">
        <v>0</v>
      </c>
      <c r="AC23" s="88">
        <v>0</v>
      </c>
      <c r="AD23" s="96">
        <v>59</v>
      </c>
      <c r="AE23" s="90">
        <v>27</v>
      </c>
      <c r="AF23" s="91">
        <v>32</v>
      </c>
      <c r="AG23" s="96">
        <v>368</v>
      </c>
      <c r="AH23" s="90">
        <v>190</v>
      </c>
      <c r="AI23" s="92">
        <v>178</v>
      </c>
      <c r="AJ23" s="93">
        <v>125</v>
      </c>
      <c r="AK23" s="94">
        <v>115</v>
      </c>
      <c r="AL23" s="94">
        <v>63</v>
      </c>
      <c r="AM23" s="95">
        <v>63</v>
      </c>
      <c r="AN23" s="96">
        <v>2</v>
      </c>
      <c r="AO23" s="91">
        <v>0</v>
      </c>
      <c r="AP23" s="122">
        <v>309</v>
      </c>
      <c r="AQ23" s="90">
        <v>163</v>
      </c>
      <c r="AR23" s="92">
        <v>146</v>
      </c>
      <c r="AS23" s="93">
        <v>133</v>
      </c>
      <c r="AT23" s="94">
        <v>121</v>
      </c>
      <c r="AU23" s="94">
        <v>28</v>
      </c>
      <c r="AV23" s="95">
        <v>22</v>
      </c>
      <c r="AW23" s="96">
        <v>2</v>
      </c>
      <c r="AX23" s="91">
        <v>3</v>
      </c>
      <c r="AY23" s="98">
        <v>43</v>
      </c>
    </row>
    <row r="24" spans="1:51" x14ac:dyDescent="0.15">
      <c r="A24">
        <v>1</v>
      </c>
      <c r="B24" s="136">
        <v>100</v>
      </c>
      <c r="C24" s="137" t="s">
        <v>50</v>
      </c>
      <c r="D24" s="24" t="s">
        <v>51</v>
      </c>
      <c r="E24" s="138">
        <v>557.04999999999995</v>
      </c>
      <c r="F24" s="80">
        <v>750483</v>
      </c>
      <c r="G24" s="82">
        <v>1494930</v>
      </c>
      <c r="H24" s="82">
        <v>700942</v>
      </c>
      <c r="I24" s="82">
        <v>793988</v>
      </c>
      <c r="J24" s="139">
        <v>-509</v>
      </c>
      <c r="K24" s="140">
        <v>-193</v>
      </c>
      <c r="L24" s="141">
        <v>-316</v>
      </c>
      <c r="M24" s="142">
        <v>-764</v>
      </c>
      <c r="N24" s="140">
        <v>-425</v>
      </c>
      <c r="O24" s="141">
        <v>-339</v>
      </c>
      <c r="P24" s="139">
        <v>769</v>
      </c>
      <c r="Q24" s="140">
        <v>377</v>
      </c>
      <c r="R24" s="141">
        <v>392</v>
      </c>
      <c r="S24" s="139">
        <v>362</v>
      </c>
      <c r="T24" s="140">
        <v>381</v>
      </c>
      <c r="U24" s="140">
        <v>15</v>
      </c>
      <c r="V24" s="141">
        <v>11</v>
      </c>
      <c r="W24" s="139">
        <v>1533</v>
      </c>
      <c r="X24" s="140">
        <v>802</v>
      </c>
      <c r="Y24" s="141">
        <v>731</v>
      </c>
      <c r="Z24" s="139">
        <v>790</v>
      </c>
      <c r="AA24" s="140">
        <v>723</v>
      </c>
      <c r="AB24" s="140">
        <v>12</v>
      </c>
      <c r="AC24" s="141">
        <v>8</v>
      </c>
      <c r="AD24" s="143">
        <v>255</v>
      </c>
      <c r="AE24" s="144">
        <v>232</v>
      </c>
      <c r="AF24" s="145">
        <v>23</v>
      </c>
      <c r="AG24" s="143">
        <v>6265</v>
      </c>
      <c r="AH24" s="144">
        <v>3260</v>
      </c>
      <c r="AI24" s="146">
        <v>3005</v>
      </c>
      <c r="AJ24" s="143">
        <v>2386</v>
      </c>
      <c r="AK24" s="144">
        <v>2441</v>
      </c>
      <c r="AL24" s="144">
        <v>853</v>
      </c>
      <c r="AM24" s="145">
        <v>552</v>
      </c>
      <c r="AN24" s="143">
        <v>21</v>
      </c>
      <c r="AO24" s="145">
        <v>12</v>
      </c>
      <c r="AP24" s="147">
        <v>6010</v>
      </c>
      <c r="AQ24" s="144">
        <v>3028</v>
      </c>
      <c r="AR24" s="146">
        <v>2982</v>
      </c>
      <c r="AS24" s="143">
        <v>2450</v>
      </c>
      <c r="AT24" s="144">
        <v>2534</v>
      </c>
      <c r="AU24" s="144">
        <v>469</v>
      </c>
      <c r="AV24" s="145">
        <v>371</v>
      </c>
      <c r="AW24" s="143">
        <v>109</v>
      </c>
      <c r="AX24" s="145">
        <v>77</v>
      </c>
      <c r="AY24" s="148">
        <v>413</v>
      </c>
    </row>
    <row r="25" spans="1:51" x14ac:dyDescent="0.15">
      <c r="B25" s="136">
        <v>101</v>
      </c>
      <c r="C25" s="99" t="s">
        <v>52</v>
      </c>
      <c r="D25" s="24"/>
      <c r="E25" s="149">
        <v>34.03</v>
      </c>
      <c r="F25" s="150">
        <v>104242</v>
      </c>
      <c r="G25" s="103">
        <v>210346</v>
      </c>
      <c r="H25" s="103">
        <v>97636</v>
      </c>
      <c r="I25" s="103">
        <v>112710</v>
      </c>
      <c r="J25" s="104">
        <v>-188</v>
      </c>
      <c r="K25" s="105">
        <v>-85</v>
      </c>
      <c r="L25" s="106">
        <v>-103</v>
      </c>
      <c r="M25" s="104">
        <v>-82</v>
      </c>
      <c r="N25" s="105">
        <v>-41</v>
      </c>
      <c r="O25" s="106">
        <v>-41</v>
      </c>
      <c r="P25" s="104">
        <v>104</v>
      </c>
      <c r="Q25" s="105">
        <v>58</v>
      </c>
      <c r="R25" s="106">
        <v>46</v>
      </c>
      <c r="S25" s="107">
        <v>58</v>
      </c>
      <c r="T25" s="108">
        <v>45</v>
      </c>
      <c r="U25" s="108">
        <v>0</v>
      </c>
      <c r="V25" s="109">
        <v>1</v>
      </c>
      <c r="W25" s="104">
        <v>186</v>
      </c>
      <c r="X25" s="105">
        <v>99</v>
      </c>
      <c r="Y25" s="106">
        <v>87</v>
      </c>
      <c r="Z25" s="107">
        <v>97</v>
      </c>
      <c r="AA25" s="108">
        <v>87</v>
      </c>
      <c r="AB25" s="108">
        <v>2</v>
      </c>
      <c r="AC25" s="109">
        <v>0</v>
      </c>
      <c r="AD25" s="110">
        <v>-106</v>
      </c>
      <c r="AE25" s="111">
        <v>-44</v>
      </c>
      <c r="AF25" s="112">
        <v>-62</v>
      </c>
      <c r="AG25" s="110">
        <v>835</v>
      </c>
      <c r="AH25" s="111">
        <v>426</v>
      </c>
      <c r="AI25" s="113">
        <v>409</v>
      </c>
      <c r="AJ25" s="114">
        <v>321</v>
      </c>
      <c r="AK25" s="115">
        <v>343</v>
      </c>
      <c r="AL25" s="115">
        <v>105</v>
      </c>
      <c r="AM25" s="116">
        <v>66</v>
      </c>
      <c r="AN25" s="110">
        <v>0</v>
      </c>
      <c r="AO25" s="112">
        <v>0</v>
      </c>
      <c r="AP25" s="117">
        <v>941</v>
      </c>
      <c r="AQ25" s="111">
        <v>470</v>
      </c>
      <c r="AR25" s="113">
        <v>471</v>
      </c>
      <c r="AS25" s="114">
        <v>386</v>
      </c>
      <c r="AT25" s="115">
        <v>394</v>
      </c>
      <c r="AU25" s="115">
        <v>71</v>
      </c>
      <c r="AV25" s="116">
        <v>68</v>
      </c>
      <c r="AW25" s="110">
        <v>13</v>
      </c>
      <c r="AX25" s="112">
        <v>9</v>
      </c>
      <c r="AY25" s="118">
        <v>-31</v>
      </c>
    </row>
    <row r="26" spans="1:51" x14ac:dyDescent="0.15">
      <c r="B26" s="136">
        <v>102</v>
      </c>
      <c r="C26" s="99" t="s">
        <v>53</v>
      </c>
      <c r="D26" s="24"/>
      <c r="E26" s="149">
        <v>32.659999999999997</v>
      </c>
      <c r="F26" s="150">
        <v>71738</v>
      </c>
      <c r="G26" s="103">
        <v>136067</v>
      </c>
      <c r="H26" s="103">
        <v>63273</v>
      </c>
      <c r="I26" s="103">
        <v>72794</v>
      </c>
      <c r="J26" s="104">
        <v>7</v>
      </c>
      <c r="K26" s="105">
        <v>10</v>
      </c>
      <c r="L26" s="106">
        <v>-3</v>
      </c>
      <c r="M26" s="104">
        <v>-25</v>
      </c>
      <c r="N26" s="105">
        <v>-14</v>
      </c>
      <c r="O26" s="151">
        <v>-11</v>
      </c>
      <c r="P26" s="104">
        <v>81</v>
      </c>
      <c r="Q26" s="105">
        <v>43</v>
      </c>
      <c r="R26" s="106">
        <v>38</v>
      </c>
      <c r="S26" s="107">
        <v>39</v>
      </c>
      <c r="T26" s="108">
        <v>37</v>
      </c>
      <c r="U26" s="108">
        <v>4</v>
      </c>
      <c r="V26" s="109">
        <v>1</v>
      </c>
      <c r="W26" s="104">
        <v>106</v>
      </c>
      <c r="X26" s="105">
        <v>57</v>
      </c>
      <c r="Y26" s="106">
        <v>49</v>
      </c>
      <c r="Z26" s="107">
        <v>57</v>
      </c>
      <c r="AA26" s="108">
        <v>48</v>
      </c>
      <c r="AB26" s="108">
        <v>0</v>
      </c>
      <c r="AC26" s="109">
        <v>1</v>
      </c>
      <c r="AD26" s="110">
        <v>32</v>
      </c>
      <c r="AE26" s="111">
        <v>24</v>
      </c>
      <c r="AF26" s="112">
        <v>8</v>
      </c>
      <c r="AG26" s="110">
        <v>591</v>
      </c>
      <c r="AH26" s="111">
        <v>298</v>
      </c>
      <c r="AI26" s="113">
        <v>293</v>
      </c>
      <c r="AJ26" s="114">
        <v>237</v>
      </c>
      <c r="AK26" s="115">
        <v>236</v>
      </c>
      <c r="AL26" s="115">
        <v>59</v>
      </c>
      <c r="AM26" s="116">
        <v>57</v>
      </c>
      <c r="AN26" s="110">
        <v>2</v>
      </c>
      <c r="AO26" s="112">
        <v>0</v>
      </c>
      <c r="AP26" s="117">
        <v>559</v>
      </c>
      <c r="AQ26" s="111">
        <v>274</v>
      </c>
      <c r="AR26" s="113">
        <v>285</v>
      </c>
      <c r="AS26" s="114">
        <v>233</v>
      </c>
      <c r="AT26" s="115">
        <v>255</v>
      </c>
      <c r="AU26" s="115">
        <v>31</v>
      </c>
      <c r="AV26" s="116">
        <v>25</v>
      </c>
      <c r="AW26" s="110">
        <v>10</v>
      </c>
      <c r="AX26" s="112">
        <v>5</v>
      </c>
      <c r="AY26" s="118">
        <v>61</v>
      </c>
    </row>
    <row r="27" spans="1:51" x14ac:dyDescent="0.15">
      <c r="B27" s="136">
        <v>105</v>
      </c>
      <c r="C27" s="99" t="s">
        <v>54</v>
      </c>
      <c r="D27" s="24"/>
      <c r="E27" s="149">
        <v>14.67</v>
      </c>
      <c r="F27" s="150">
        <v>64959</v>
      </c>
      <c r="G27" s="103">
        <v>110132</v>
      </c>
      <c r="H27" s="103">
        <v>53433</v>
      </c>
      <c r="I27" s="103">
        <v>56699</v>
      </c>
      <c r="J27" s="104">
        <v>129</v>
      </c>
      <c r="K27" s="105">
        <v>91</v>
      </c>
      <c r="L27" s="106">
        <v>38</v>
      </c>
      <c r="M27" s="104">
        <v>-68</v>
      </c>
      <c r="N27" s="105">
        <v>-29</v>
      </c>
      <c r="O27" s="151">
        <v>-39</v>
      </c>
      <c r="P27" s="104">
        <v>61</v>
      </c>
      <c r="Q27" s="105">
        <v>37</v>
      </c>
      <c r="R27" s="106">
        <v>24</v>
      </c>
      <c r="S27" s="107">
        <v>35</v>
      </c>
      <c r="T27" s="108">
        <v>22</v>
      </c>
      <c r="U27" s="108">
        <v>2</v>
      </c>
      <c r="V27" s="109">
        <v>2</v>
      </c>
      <c r="W27" s="104">
        <v>129</v>
      </c>
      <c r="X27" s="105">
        <v>66</v>
      </c>
      <c r="Y27" s="106">
        <v>63</v>
      </c>
      <c r="Z27" s="107">
        <v>66</v>
      </c>
      <c r="AA27" s="108">
        <v>62</v>
      </c>
      <c r="AB27" s="108">
        <v>0</v>
      </c>
      <c r="AC27" s="109">
        <v>1</v>
      </c>
      <c r="AD27" s="110">
        <v>197</v>
      </c>
      <c r="AE27" s="111">
        <v>120</v>
      </c>
      <c r="AF27" s="112">
        <v>77</v>
      </c>
      <c r="AG27" s="110">
        <v>878</v>
      </c>
      <c r="AH27" s="111">
        <v>491</v>
      </c>
      <c r="AI27" s="113">
        <v>387</v>
      </c>
      <c r="AJ27" s="114">
        <v>317</v>
      </c>
      <c r="AK27" s="115">
        <v>263</v>
      </c>
      <c r="AL27" s="115">
        <v>170</v>
      </c>
      <c r="AM27" s="116">
        <v>124</v>
      </c>
      <c r="AN27" s="110">
        <v>4</v>
      </c>
      <c r="AO27" s="112">
        <v>0</v>
      </c>
      <c r="AP27" s="117">
        <v>681</v>
      </c>
      <c r="AQ27" s="111">
        <v>371</v>
      </c>
      <c r="AR27" s="113">
        <v>310</v>
      </c>
      <c r="AS27" s="114">
        <v>246</v>
      </c>
      <c r="AT27" s="115">
        <v>245</v>
      </c>
      <c r="AU27" s="115">
        <v>89</v>
      </c>
      <c r="AV27" s="116">
        <v>48</v>
      </c>
      <c r="AW27" s="110">
        <v>36</v>
      </c>
      <c r="AX27" s="112">
        <v>17</v>
      </c>
      <c r="AY27" s="118">
        <v>161</v>
      </c>
    </row>
    <row r="28" spans="1:51" x14ac:dyDescent="0.15">
      <c r="B28" s="136">
        <v>106</v>
      </c>
      <c r="C28" s="99" t="s">
        <v>55</v>
      </c>
      <c r="D28" s="24"/>
      <c r="E28" s="149">
        <v>11.36</v>
      </c>
      <c r="F28" s="150">
        <v>50746</v>
      </c>
      <c r="G28" s="103">
        <v>92679</v>
      </c>
      <c r="H28" s="103">
        <v>43791</v>
      </c>
      <c r="I28" s="103">
        <v>48888</v>
      </c>
      <c r="J28" s="104">
        <v>75</v>
      </c>
      <c r="K28" s="105">
        <v>48</v>
      </c>
      <c r="L28" s="106">
        <v>27</v>
      </c>
      <c r="M28" s="104">
        <v>-79</v>
      </c>
      <c r="N28" s="105">
        <v>-45</v>
      </c>
      <c r="O28" s="151">
        <v>-34</v>
      </c>
      <c r="P28" s="104">
        <v>45</v>
      </c>
      <c r="Q28" s="105">
        <v>26</v>
      </c>
      <c r="R28" s="106">
        <v>19</v>
      </c>
      <c r="S28" s="107">
        <v>24</v>
      </c>
      <c r="T28" s="108">
        <v>17</v>
      </c>
      <c r="U28" s="108">
        <v>2</v>
      </c>
      <c r="V28" s="109">
        <v>2</v>
      </c>
      <c r="W28" s="104">
        <v>124</v>
      </c>
      <c r="X28" s="105">
        <v>71</v>
      </c>
      <c r="Y28" s="106">
        <v>53</v>
      </c>
      <c r="Z28" s="107">
        <v>67</v>
      </c>
      <c r="AA28" s="108">
        <v>51</v>
      </c>
      <c r="AB28" s="108">
        <v>4</v>
      </c>
      <c r="AC28" s="109">
        <v>2</v>
      </c>
      <c r="AD28" s="110">
        <v>154</v>
      </c>
      <c r="AE28" s="111">
        <v>93</v>
      </c>
      <c r="AF28" s="112">
        <v>61</v>
      </c>
      <c r="AG28" s="110">
        <v>577</v>
      </c>
      <c r="AH28" s="111">
        <v>332</v>
      </c>
      <c r="AI28" s="113">
        <v>245</v>
      </c>
      <c r="AJ28" s="114">
        <v>165</v>
      </c>
      <c r="AK28" s="115">
        <v>157</v>
      </c>
      <c r="AL28" s="115">
        <v>162</v>
      </c>
      <c r="AM28" s="116">
        <v>85</v>
      </c>
      <c r="AN28" s="110">
        <v>5</v>
      </c>
      <c r="AO28" s="112">
        <v>3</v>
      </c>
      <c r="AP28" s="117">
        <v>423</v>
      </c>
      <c r="AQ28" s="111">
        <v>239</v>
      </c>
      <c r="AR28" s="113">
        <v>184</v>
      </c>
      <c r="AS28" s="114">
        <v>163</v>
      </c>
      <c r="AT28" s="115">
        <v>152</v>
      </c>
      <c r="AU28" s="115">
        <v>64</v>
      </c>
      <c r="AV28" s="116">
        <v>24</v>
      </c>
      <c r="AW28" s="110">
        <v>12</v>
      </c>
      <c r="AX28" s="112">
        <v>8</v>
      </c>
      <c r="AY28" s="118">
        <v>121</v>
      </c>
    </row>
    <row r="29" spans="1:51" x14ac:dyDescent="0.15">
      <c r="B29" s="136">
        <v>107</v>
      </c>
      <c r="C29" s="99" t="s">
        <v>56</v>
      </c>
      <c r="D29" s="24"/>
      <c r="E29" s="149">
        <v>28.93</v>
      </c>
      <c r="F29" s="150">
        <v>74487</v>
      </c>
      <c r="G29" s="103">
        <v>153931</v>
      </c>
      <c r="H29" s="103">
        <v>70586</v>
      </c>
      <c r="I29" s="103">
        <v>83345</v>
      </c>
      <c r="J29" s="104">
        <v>-115</v>
      </c>
      <c r="K29" s="105">
        <v>-69</v>
      </c>
      <c r="L29" s="106">
        <v>-46</v>
      </c>
      <c r="M29" s="104">
        <v>-104</v>
      </c>
      <c r="N29" s="105">
        <v>-71</v>
      </c>
      <c r="O29" s="151">
        <v>-33</v>
      </c>
      <c r="P29" s="104">
        <v>88</v>
      </c>
      <c r="Q29" s="105">
        <v>34</v>
      </c>
      <c r="R29" s="106">
        <v>54</v>
      </c>
      <c r="S29" s="107">
        <v>33</v>
      </c>
      <c r="T29" s="108">
        <v>53</v>
      </c>
      <c r="U29" s="108">
        <v>1</v>
      </c>
      <c r="V29" s="109">
        <v>1</v>
      </c>
      <c r="W29" s="104">
        <v>192</v>
      </c>
      <c r="X29" s="105">
        <v>105</v>
      </c>
      <c r="Y29" s="106">
        <v>87</v>
      </c>
      <c r="Z29" s="107">
        <v>105</v>
      </c>
      <c r="AA29" s="108">
        <v>87</v>
      </c>
      <c r="AB29" s="108">
        <v>0</v>
      </c>
      <c r="AC29" s="109">
        <v>0</v>
      </c>
      <c r="AD29" s="110">
        <v>-11</v>
      </c>
      <c r="AE29" s="111">
        <v>2</v>
      </c>
      <c r="AF29" s="112">
        <v>-13</v>
      </c>
      <c r="AG29" s="110">
        <v>478</v>
      </c>
      <c r="AH29" s="111">
        <v>224</v>
      </c>
      <c r="AI29" s="113">
        <v>254</v>
      </c>
      <c r="AJ29" s="114">
        <v>204</v>
      </c>
      <c r="AK29" s="115">
        <v>243</v>
      </c>
      <c r="AL29" s="115">
        <v>20</v>
      </c>
      <c r="AM29" s="116">
        <v>10</v>
      </c>
      <c r="AN29" s="110">
        <v>0</v>
      </c>
      <c r="AO29" s="112">
        <v>1</v>
      </c>
      <c r="AP29" s="117">
        <v>489</v>
      </c>
      <c r="AQ29" s="111">
        <v>222</v>
      </c>
      <c r="AR29" s="113">
        <v>267</v>
      </c>
      <c r="AS29" s="114">
        <v>204</v>
      </c>
      <c r="AT29" s="115">
        <v>248</v>
      </c>
      <c r="AU29" s="115">
        <v>14</v>
      </c>
      <c r="AV29" s="116">
        <v>13</v>
      </c>
      <c r="AW29" s="110">
        <v>4</v>
      </c>
      <c r="AX29" s="112">
        <v>6</v>
      </c>
      <c r="AY29" s="118">
        <v>-9</v>
      </c>
    </row>
    <row r="30" spans="1:51" x14ac:dyDescent="0.15">
      <c r="B30" s="136">
        <v>108</v>
      </c>
      <c r="C30" s="99" t="s">
        <v>57</v>
      </c>
      <c r="D30" s="24"/>
      <c r="E30" s="149">
        <v>28.11</v>
      </c>
      <c r="F30" s="150">
        <v>97185</v>
      </c>
      <c r="G30" s="103">
        <v>206956</v>
      </c>
      <c r="H30" s="103">
        <v>95808</v>
      </c>
      <c r="I30" s="103">
        <v>111148</v>
      </c>
      <c r="J30" s="104">
        <v>-185</v>
      </c>
      <c r="K30" s="105">
        <v>-122</v>
      </c>
      <c r="L30" s="106">
        <v>-63</v>
      </c>
      <c r="M30" s="104">
        <v>-133</v>
      </c>
      <c r="N30" s="105">
        <v>-72</v>
      </c>
      <c r="O30" s="151">
        <v>-61</v>
      </c>
      <c r="P30" s="104">
        <v>123</v>
      </c>
      <c r="Q30" s="105">
        <v>59</v>
      </c>
      <c r="R30" s="106">
        <v>64</v>
      </c>
      <c r="S30" s="107">
        <v>58</v>
      </c>
      <c r="T30" s="108">
        <v>64</v>
      </c>
      <c r="U30" s="108">
        <v>1</v>
      </c>
      <c r="V30" s="109">
        <v>0</v>
      </c>
      <c r="W30" s="104">
        <v>256</v>
      </c>
      <c r="X30" s="105">
        <v>131</v>
      </c>
      <c r="Y30" s="106">
        <v>125</v>
      </c>
      <c r="Z30" s="107">
        <v>129</v>
      </c>
      <c r="AA30" s="108">
        <v>124</v>
      </c>
      <c r="AB30" s="108">
        <v>2</v>
      </c>
      <c r="AC30" s="109">
        <v>1</v>
      </c>
      <c r="AD30" s="110">
        <v>-52</v>
      </c>
      <c r="AE30" s="111">
        <v>-50</v>
      </c>
      <c r="AF30" s="112">
        <v>-2</v>
      </c>
      <c r="AG30" s="110">
        <v>588</v>
      </c>
      <c r="AH30" s="111">
        <v>292</v>
      </c>
      <c r="AI30" s="113">
        <v>296</v>
      </c>
      <c r="AJ30" s="114">
        <v>269</v>
      </c>
      <c r="AK30" s="115">
        <v>277</v>
      </c>
      <c r="AL30" s="115">
        <v>20</v>
      </c>
      <c r="AM30" s="116">
        <v>18</v>
      </c>
      <c r="AN30" s="110">
        <v>3</v>
      </c>
      <c r="AO30" s="112">
        <v>1</v>
      </c>
      <c r="AP30" s="117">
        <v>640</v>
      </c>
      <c r="AQ30" s="111">
        <v>342</v>
      </c>
      <c r="AR30" s="113">
        <v>298</v>
      </c>
      <c r="AS30" s="114">
        <v>317</v>
      </c>
      <c r="AT30" s="115">
        <v>288</v>
      </c>
      <c r="AU30" s="115">
        <v>22</v>
      </c>
      <c r="AV30" s="116">
        <v>8</v>
      </c>
      <c r="AW30" s="110">
        <v>3</v>
      </c>
      <c r="AX30" s="112">
        <v>2</v>
      </c>
      <c r="AY30" s="118">
        <v>-35</v>
      </c>
    </row>
    <row r="31" spans="1:51" x14ac:dyDescent="0.15">
      <c r="B31" s="136">
        <v>109</v>
      </c>
      <c r="C31" s="99" t="s">
        <v>58</v>
      </c>
      <c r="D31" s="24" t="s">
        <v>51</v>
      </c>
      <c r="E31" s="149">
        <v>240.29</v>
      </c>
      <c r="F31" s="150">
        <v>90134</v>
      </c>
      <c r="G31" s="103">
        <v>204528</v>
      </c>
      <c r="H31" s="103">
        <v>96348</v>
      </c>
      <c r="I31" s="103">
        <v>108180</v>
      </c>
      <c r="J31" s="104">
        <v>-240</v>
      </c>
      <c r="K31" s="105">
        <v>-89</v>
      </c>
      <c r="L31" s="106">
        <v>-151</v>
      </c>
      <c r="M31" s="104">
        <v>-131</v>
      </c>
      <c r="N31" s="105">
        <v>-70</v>
      </c>
      <c r="O31" s="151">
        <v>-61</v>
      </c>
      <c r="P31" s="104">
        <v>90</v>
      </c>
      <c r="Q31" s="105">
        <v>44</v>
      </c>
      <c r="R31" s="106">
        <v>46</v>
      </c>
      <c r="S31" s="107">
        <v>44</v>
      </c>
      <c r="T31" s="108">
        <v>44</v>
      </c>
      <c r="U31" s="108">
        <v>0</v>
      </c>
      <c r="V31" s="109">
        <v>2</v>
      </c>
      <c r="W31" s="104">
        <v>221</v>
      </c>
      <c r="X31" s="105">
        <v>114</v>
      </c>
      <c r="Y31" s="106">
        <v>107</v>
      </c>
      <c r="Z31" s="107">
        <v>113</v>
      </c>
      <c r="AA31" s="108">
        <v>107</v>
      </c>
      <c r="AB31" s="108">
        <v>1</v>
      </c>
      <c r="AC31" s="109">
        <v>0</v>
      </c>
      <c r="AD31" s="110">
        <v>-109</v>
      </c>
      <c r="AE31" s="111">
        <v>-19</v>
      </c>
      <c r="AF31" s="112">
        <v>-90</v>
      </c>
      <c r="AG31" s="110">
        <v>498</v>
      </c>
      <c r="AH31" s="111">
        <v>250</v>
      </c>
      <c r="AI31" s="113">
        <v>248</v>
      </c>
      <c r="AJ31" s="114">
        <v>220</v>
      </c>
      <c r="AK31" s="115">
        <v>209</v>
      </c>
      <c r="AL31" s="115">
        <v>30</v>
      </c>
      <c r="AM31" s="116">
        <v>38</v>
      </c>
      <c r="AN31" s="110">
        <v>0</v>
      </c>
      <c r="AO31" s="112">
        <v>1</v>
      </c>
      <c r="AP31" s="117">
        <v>607</v>
      </c>
      <c r="AQ31" s="111">
        <v>269</v>
      </c>
      <c r="AR31" s="113">
        <v>338</v>
      </c>
      <c r="AS31" s="114">
        <v>249</v>
      </c>
      <c r="AT31" s="115">
        <v>255</v>
      </c>
      <c r="AU31" s="115">
        <v>18</v>
      </c>
      <c r="AV31" s="116">
        <v>79</v>
      </c>
      <c r="AW31" s="110">
        <v>2</v>
      </c>
      <c r="AX31" s="112">
        <v>4</v>
      </c>
      <c r="AY31" s="118">
        <v>-63</v>
      </c>
    </row>
    <row r="32" spans="1:51" x14ac:dyDescent="0.15">
      <c r="B32" s="136">
        <v>110</v>
      </c>
      <c r="C32" s="99" t="s">
        <v>59</v>
      </c>
      <c r="D32" s="24"/>
      <c r="E32" s="149">
        <v>28.99</v>
      </c>
      <c r="F32" s="150">
        <v>95059</v>
      </c>
      <c r="G32" s="103">
        <v>149665</v>
      </c>
      <c r="H32" s="103">
        <v>69368</v>
      </c>
      <c r="I32" s="103">
        <v>80297</v>
      </c>
      <c r="J32" s="104">
        <v>150</v>
      </c>
      <c r="K32" s="105">
        <v>127</v>
      </c>
      <c r="L32" s="106">
        <v>23</v>
      </c>
      <c r="M32" s="104">
        <v>-34</v>
      </c>
      <c r="N32" s="105">
        <v>-20</v>
      </c>
      <c r="O32" s="151">
        <v>-14</v>
      </c>
      <c r="P32" s="104">
        <v>77</v>
      </c>
      <c r="Q32" s="105">
        <v>37</v>
      </c>
      <c r="R32" s="106">
        <v>40</v>
      </c>
      <c r="S32" s="107">
        <v>32</v>
      </c>
      <c r="T32" s="108">
        <v>38</v>
      </c>
      <c r="U32" s="108">
        <v>5</v>
      </c>
      <c r="V32" s="109">
        <v>2</v>
      </c>
      <c r="W32" s="104">
        <v>111</v>
      </c>
      <c r="X32" s="105">
        <v>57</v>
      </c>
      <c r="Y32" s="106">
        <v>54</v>
      </c>
      <c r="Z32" s="107">
        <v>55</v>
      </c>
      <c r="AA32" s="108">
        <v>52</v>
      </c>
      <c r="AB32" s="108">
        <v>2</v>
      </c>
      <c r="AC32" s="109">
        <v>2</v>
      </c>
      <c r="AD32" s="110">
        <v>184</v>
      </c>
      <c r="AE32" s="111">
        <v>147</v>
      </c>
      <c r="AF32" s="112">
        <v>37</v>
      </c>
      <c r="AG32" s="110">
        <v>1157</v>
      </c>
      <c r="AH32" s="111">
        <v>617</v>
      </c>
      <c r="AI32" s="113">
        <v>540</v>
      </c>
      <c r="AJ32" s="114">
        <v>387</v>
      </c>
      <c r="AK32" s="115">
        <v>420</v>
      </c>
      <c r="AL32" s="115">
        <v>225</v>
      </c>
      <c r="AM32" s="116">
        <v>114</v>
      </c>
      <c r="AN32" s="110">
        <v>5</v>
      </c>
      <c r="AO32" s="112">
        <v>6</v>
      </c>
      <c r="AP32" s="117">
        <v>973</v>
      </c>
      <c r="AQ32" s="111">
        <v>470</v>
      </c>
      <c r="AR32" s="113">
        <v>503</v>
      </c>
      <c r="AS32" s="114">
        <v>321</v>
      </c>
      <c r="AT32" s="115">
        <v>398</v>
      </c>
      <c r="AU32" s="115">
        <v>125</v>
      </c>
      <c r="AV32" s="116">
        <v>79</v>
      </c>
      <c r="AW32" s="110">
        <v>24</v>
      </c>
      <c r="AX32" s="112">
        <v>26</v>
      </c>
      <c r="AY32" s="118">
        <v>141</v>
      </c>
    </row>
    <row r="33" spans="1:51" s="2" customFormat="1" x14ac:dyDescent="0.15">
      <c r="A33"/>
      <c r="B33" s="136">
        <v>111</v>
      </c>
      <c r="C33" s="99" t="s">
        <v>60</v>
      </c>
      <c r="D33" s="24"/>
      <c r="E33" s="149">
        <v>138.01</v>
      </c>
      <c r="F33" s="150">
        <v>101933</v>
      </c>
      <c r="G33" s="103">
        <v>230626</v>
      </c>
      <c r="H33" s="103">
        <v>110699</v>
      </c>
      <c r="I33" s="103">
        <v>119927</v>
      </c>
      <c r="J33" s="104">
        <v>-142</v>
      </c>
      <c r="K33" s="105">
        <v>-104</v>
      </c>
      <c r="L33" s="106">
        <v>-38</v>
      </c>
      <c r="M33" s="104">
        <v>-108</v>
      </c>
      <c r="N33" s="105">
        <v>-63</v>
      </c>
      <c r="O33" s="151">
        <v>-45</v>
      </c>
      <c r="P33" s="104">
        <v>100</v>
      </c>
      <c r="Q33" s="105">
        <v>39</v>
      </c>
      <c r="R33" s="106">
        <v>61</v>
      </c>
      <c r="S33" s="107">
        <v>39</v>
      </c>
      <c r="T33" s="108">
        <v>61</v>
      </c>
      <c r="U33" s="108">
        <v>0</v>
      </c>
      <c r="V33" s="109">
        <v>0</v>
      </c>
      <c r="W33" s="104">
        <v>208</v>
      </c>
      <c r="X33" s="105">
        <v>102</v>
      </c>
      <c r="Y33" s="106">
        <v>106</v>
      </c>
      <c r="Z33" s="107">
        <v>101</v>
      </c>
      <c r="AA33" s="108">
        <v>105</v>
      </c>
      <c r="AB33" s="108">
        <v>1</v>
      </c>
      <c r="AC33" s="109">
        <v>1</v>
      </c>
      <c r="AD33" s="110">
        <v>-34</v>
      </c>
      <c r="AE33" s="111">
        <v>-41</v>
      </c>
      <c r="AF33" s="112">
        <v>7</v>
      </c>
      <c r="AG33" s="110">
        <v>663</v>
      </c>
      <c r="AH33" s="111">
        <v>330</v>
      </c>
      <c r="AI33" s="113">
        <v>333</v>
      </c>
      <c r="AJ33" s="114">
        <v>266</v>
      </c>
      <c r="AK33" s="115">
        <v>293</v>
      </c>
      <c r="AL33" s="115">
        <v>62</v>
      </c>
      <c r="AM33" s="116">
        <v>40</v>
      </c>
      <c r="AN33" s="110">
        <v>2</v>
      </c>
      <c r="AO33" s="112">
        <v>0</v>
      </c>
      <c r="AP33" s="117">
        <v>697</v>
      </c>
      <c r="AQ33" s="111">
        <v>371</v>
      </c>
      <c r="AR33" s="113">
        <v>326</v>
      </c>
      <c r="AS33" s="114">
        <v>331</v>
      </c>
      <c r="AT33" s="115">
        <v>299</v>
      </c>
      <c r="AU33" s="115">
        <v>35</v>
      </c>
      <c r="AV33" s="116">
        <v>27</v>
      </c>
      <c r="AW33" s="110">
        <v>5</v>
      </c>
      <c r="AX33" s="112">
        <v>0</v>
      </c>
      <c r="AY33" s="118">
        <v>67</v>
      </c>
    </row>
    <row r="34" spans="1:51" x14ac:dyDescent="0.15">
      <c r="A34" s="2">
        <v>6</v>
      </c>
      <c r="B34" s="2">
        <v>201</v>
      </c>
      <c r="C34" s="152" t="s">
        <v>61</v>
      </c>
      <c r="D34" s="24"/>
      <c r="E34" s="149">
        <v>534.55999999999995</v>
      </c>
      <c r="F34" s="150">
        <v>230884</v>
      </c>
      <c r="G34" s="103">
        <v>519989</v>
      </c>
      <c r="H34" s="103">
        <v>251337</v>
      </c>
      <c r="I34" s="103">
        <v>268652</v>
      </c>
      <c r="J34" s="104">
        <v>-255</v>
      </c>
      <c r="K34" s="105">
        <v>-159</v>
      </c>
      <c r="L34" s="106">
        <v>-96</v>
      </c>
      <c r="M34" s="104">
        <v>-278</v>
      </c>
      <c r="N34" s="105">
        <v>-165</v>
      </c>
      <c r="O34" s="151">
        <v>-113</v>
      </c>
      <c r="P34" s="104">
        <v>291</v>
      </c>
      <c r="Q34" s="105">
        <v>144</v>
      </c>
      <c r="R34" s="106">
        <v>147</v>
      </c>
      <c r="S34" s="107">
        <v>140</v>
      </c>
      <c r="T34" s="108">
        <v>143</v>
      </c>
      <c r="U34" s="108">
        <v>4</v>
      </c>
      <c r="V34" s="109">
        <v>4</v>
      </c>
      <c r="W34" s="104">
        <v>569</v>
      </c>
      <c r="X34" s="105">
        <v>309</v>
      </c>
      <c r="Y34" s="106">
        <v>260</v>
      </c>
      <c r="Z34" s="107">
        <v>307</v>
      </c>
      <c r="AA34" s="108">
        <v>256</v>
      </c>
      <c r="AB34" s="108">
        <v>2</v>
      </c>
      <c r="AC34" s="109">
        <v>4</v>
      </c>
      <c r="AD34" s="110">
        <v>23</v>
      </c>
      <c r="AE34" s="111">
        <v>6</v>
      </c>
      <c r="AF34" s="112">
        <v>17</v>
      </c>
      <c r="AG34" s="110">
        <v>1253</v>
      </c>
      <c r="AH34" s="111">
        <v>740</v>
      </c>
      <c r="AI34" s="113">
        <v>513</v>
      </c>
      <c r="AJ34" s="114">
        <v>537</v>
      </c>
      <c r="AK34" s="115">
        <v>410</v>
      </c>
      <c r="AL34" s="115">
        <v>190</v>
      </c>
      <c r="AM34" s="116">
        <v>95</v>
      </c>
      <c r="AN34" s="110">
        <v>13</v>
      </c>
      <c r="AO34" s="112">
        <v>8</v>
      </c>
      <c r="AP34" s="117">
        <v>1230</v>
      </c>
      <c r="AQ34" s="111">
        <v>734</v>
      </c>
      <c r="AR34" s="113">
        <v>496</v>
      </c>
      <c r="AS34" s="114">
        <v>620</v>
      </c>
      <c r="AT34" s="115">
        <v>439</v>
      </c>
      <c r="AU34" s="115">
        <v>96</v>
      </c>
      <c r="AV34" s="116">
        <v>49</v>
      </c>
      <c r="AW34" s="110">
        <v>18</v>
      </c>
      <c r="AX34" s="112">
        <v>8</v>
      </c>
      <c r="AY34" s="118">
        <v>137</v>
      </c>
    </row>
    <row r="35" spans="1:51" x14ac:dyDescent="0.15">
      <c r="A35">
        <v>2</v>
      </c>
      <c r="B35">
        <v>202</v>
      </c>
      <c r="C35" s="152" t="s">
        <v>62</v>
      </c>
      <c r="D35" s="24"/>
      <c r="E35" s="149">
        <v>50.7</v>
      </c>
      <c r="F35" s="150">
        <v>227492</v>
      </c>
      <c r="G35" s="103">
        <v>454217</v>
      </c>
      <c r="H35" s="103">
        <v>219208</v>
      </c>
      <c r="I35" s="103">
        <v>235009</v>
      </c>
      <c r="J35" s="104">
        <v>135</v>
      </c>
      <c r="K35" s="105">
        <v>145</v>
      </c>
      <c r="L35" s="106">
        <v>-10</v>
      </c>
      <c r="M35" s="104">
        <v>-182</v>
      </c>
      <c r="N35" s="105">
        <v>-76</v>
      </c>
      <c r="O35" s="151">
        <v>-106</v>
      </c>
      <c r="P35" s="104">
        <v>313</v>
      </c>
      <c r="Q35" s="105">
        <v>170</v>
      </c>
      <c r="R35" s="106">
        <v>143</v>
      </c>
      <c r="S35" s="107">
        <v>167</v>
      </c>
      <c r="T35" s="108">
        <v>141</v>
      </c>
      <c r="U35" s="108">
        <v>3</v>
      </c>
      <c r="V35" s="109">
        <v>2</v>
      </c>
      <c r="W35" s="104">
        <v>495</v>
      </c>
      <c r="X35" s="105">
        <v>246</v>
      </c>
      <c r="Y35" s="106">
        <v>249</v>
      </c>
      <c r="Z35" s="107">
        <v>242</v>
      </c>
      <c r="AA35" s="108">
        <v>244</v>
      </c>
      <c r="AB35" s="108">
        <v>4</v>
      </c>
      <c r="AC35" s="109">
        <v>5</v>
      </c>
      <c r="AD35" s="110">
        <v>317</v>
      </c>
      <c r="AE35" s="111">
        <v>221</v>
      </c>
      <c r="AF35" s="112">
        <v>96</v>
      </c>
      <c r="AG35" s="110">
        <v>1689</v>
      </c>
      <c r="AH35" s="111">
        <v>940</v>
      </c>
      <c r="AI35" s="113">
        <v>749</v>
      </c>
      <c r="AJ35" s="114">
        <v>733</v>
      </c>
      <c r="AK35" s="115">
        <v>640</v>
      </c>
      <c r="AL35" s="115">
        <v>198</v>
      </c>
      <c r="AM35" s="116">
        <v>104</v>
      </c>
      <c r="AN35" s="110">
        <v>9</v>
      </c>
      <c r="AO35" s="112">
        <v>5</v>
      </c>
      <c r="AP35" s="117">
        <v>1372</v>
      </c>
      <c r="AQ35" s="111">
        <v>719</v>
      </c>
      <c r="AR35" s="113">
        <v>653</v>
      </c>
      <c r="AS35" s="114">
        <v>651</v>
      </c>
      <c r="AT35" s="115">
        <v>579</v>
      </c>
      <c r="AU35" s="115">
        <v>56</v>
      </c>
      <c r="AV35" s="116">
        <v>59</v>
      </c>
      <c r="AW35" s="110">
        <v>12</v>
      </c>
      <c r="AX35" s="112">
        <v>15</v>
      </c>
      <c r="AY35" s="118">
        <v>213</v>
      </c>
    </row>
    <row r="36" spans="1:51" x14ac:dyDescent="0.15">
      <c r="A36">
        <v>4</v>
      </c>
      <c r="B36">
        <v>203</v>
      </c>
      <c r="C36" s="152" t="s">
        <v>63</v>
      </c>
      <c r="D36" s="24"/>
      <c r="E36" s="149">
        <v>49.42</v>
      </c>
      <c r="F36" s="150">
        <v>138254</v>
      </c>
      <c r="G36" s="103">
        <v>306294</v>
      </c>
      <c r="H36" s="103">
        <v>147453</v>
      </c>
      <c r="I36" s="103">
        <v>158841</v>
      </c>
      <c r="J36" s="104">
        <v>112</v>
      </c>
      <c r="K36" s="105">
        <v>65</v>
      </c>
      <c r="L36" s="106">
        <v>47</v>
      </c>
      <c r="M36" s="104">
        <v>-35</v>
      </c>
      <c r="N36" s="105">
        <v>-13</v>
      </c>
      <c r="O36" s="151">
        <v>-22</v>
      </c>
      <c r="P36" s="104">
        <v>231</v>
      </c>
      <c r="Q36" s="105">
        <v>129</v>
      </c>
      <c r="R36" s="106">
        <v>102</v>
      </c>
      <c r="S36" s="107">
        <v>127</v>
      </c>
      <c r="T36" s="108">
        <v>102</v>
      </c>
      <c r="U36" s="108">
        <v>2</v>
      </c>
      <c r="V36" s="109">
        <v>0</v>
      </c>
      <c r="W36" s="104">
        <v>266</v>
      </c>
      <c r="X36" s="105">
        <v>142</v>
      </c>
      <c r="Y36" s="106">
        <v>124</v>
      </c>
      <c r="Z36" s="107">
        <v>141</v>
      </c>
      <c r="AA36" s="108">
        <v>124</v>
      </c>
      <c r="AB36" s="108">
        <v>1</v>
      </c>
      <c r="AC36" s="109">
        <v>0</v>
      </c>
      <c r="AD36" s="110">
        <v>147</v>
      </c>
      <c r="AE36" s="111">
        <v>78</v>
      </c>
      <c r="AF36" s="112">
        <v>69</v>
      </c>
      <c r="AG36" s="110">
        <v>969</v>
      </c>
      <c r="AH36" s="111">
        <v>501</v>
      </c>
      <c r="AI36" s="113">
        <v>468</v>
      </c>
      <c r="AJ36" s="114">
        <v>469</v>
      </c>
      <c r="AK36" s="115">
        <v>439</v>
      </c>
      <c r="AL36" s="115">
        <v>30</v>
      </c>
      <c r="AM36" s="116">
        <v>27</v>
      </c>
      <c r="AN36" s="110">
        <v>2</v>
      </c>
      <c r="AO36" s="112">
        <v>2</v>
      </c>
      <c r="AP36" s="117">
        <v>822</v>
      </c>
      <c r="AQ36" s="111">
        <v>423</v>
      </c>
      <c r="AR36" s="113">
        <v>399</v>
      </c>
      <c r="AS36" s="114">
        <v>400</v>
      </c>
      <c r="AT36" s="115">
        <v>377</v>
      </c>
      <c r="AU36" s="115">
        <v>18</v>
      </c>
      <c r="AV36" s="116">
        <v>18</v>
      </c>
      <c r="AW36" s="110">
        <v>5</v>
      </c>
      <c r="AX36" s="112">
        <v>4</v>
      </c>
      <c r="AY36" s="118">
        <v>156</v>
      </c>
    </row>
    <row r="37" spans="1:51" x14ac:dyDescent="0.15">
      <c r="A37">
        <v>2</v>
      </c>
      <c r="B37">
        <v>204</v>
      </c>
      <c r="C37" s="152" t="s">
        <v>64</v>
      </c>
      <c r="D37" s="24" t="s">
        <v>51</v>
      </c>
      <c r="E37" s="149">
        <v>99.96</v>
      </c>
      <c r="F37" s="150">
        <v>221907</v>
      </c>
      <c r="G37" s="103">
        <v>483276</v>
      </c>
      <c r="H37" s="103">
        <v>224059</v>
      </c>
      <c r="I37" s="103">
        <v>259217</v>
      </c>
      <c r="J37" s="104">
        <v>0</v>
      </c>
      <c r="K37" s="105">
        <v>-54</v>
      </c>
      <c r="L37" s="106">
        <v>54</v>
      </c>
      <c r="M37" s="104">
        <v>-145</v>
      </c>
      <c r="N37" s="105">
        <v>-73</v>
      </c>
      <c r="O37" s="151">
        <v>-72</v>
      </c>
      <c r="P37" s="104">
        <v>266</v>
      </c>
      <c r="Q37" s="105">
        <v>129</v>
      </c>
      <c r="R37" s="106">
        <v>137</v>
      </c>
      <c r="S37" s="107">
        <v>129</v>
      </c>
      <c r="T37" s="108">
        <v>137</v>
      </c>
      <c r="U37" s="108">
        <v>0</v>
      </c>
      <c r="V37" s="109">
        <v>0</v>
      </c>
      <c r="W37" s="104">
        <v>411</v>
      </c>
      <c r="X37" s="105">
        <v>202</v>
      </c>
      <c r="Y37" s="106">
        <v>209</v>
      </c>
      <c r="Z37" s="107">
        <v>198</v>
      </c>
      <c r="AA37" s="108">
        <v>206</v>
      </c>
      <c r="AB37" s="108">
        <v>4</v>
      </c>
      <c r="AC37" s="109">
        <v>3</v>
      </c>
      <c r="AD37" s="110">
        <v>145</v>
      </c>
      <c r="AE37" s="111">
        <v>19</v>
      </c>
      <c r="AF37" s="112">
        <v>126</v>
      </c>
      <c r="AG37" s="110">
        <v>1658</v>
      </c>
      <c r="AH37" s="111">
        <v>809</v>
      </c>
      <c r="AI37" s="113">
        <v>849</v>
      </c>
      <c r="AJ37" s="114">
        <v>743</v>
      </c>
      <c r="AK37" s="115">
        <v>776</v>
      </c>
      <c r="AL37" s="115">
        <v>60</v>
      </c>
      <c r="AM37" s="116">
        <v>62</v>
      </c>
      <c r="AN37" s="110">
        <v>6</v>
      </c>
      <c r="AO37" s="112">
        <v>11</v>
      </c>
      <c r="AP37" s="117">
        <v>1513</v>
      </c>
      <c r="AQ37" s="111">
        <v>790</v>
      </c>
      <c r="AR37" s="113">
        <v>723</v>
      </c>
      <c r="AS37" s="114">
        <v>724</v>
      </c>
      <c r="AT37" s="115">
        <v>675</v>
      </c>
      <c r="AU37" s="115">
        <v>54</v>
      </c>
      <c r="AV37" s="116">
        <v>42</v>
      </c>
      <c r="AW37" s="110">
        <v>12</v>
      </c>
      <c r="AX37" s="112">
        <v>6</v>
      </c>
      <c r="AY37" s="118">
        <v>147</v>
      </c>
    </row>
    <row r="38" spans="1:51" x14ac:dyDescent="0.15">
      <c r="A38">
        <v>10</v>
      </c>
      <c r="B38">
        <v>205</v>
      </c>
      <c r="C38" s="152" t="s">
        <v>65</v>
      </c>
      <c r="D38" s="24"/>
      <c r="E38" s="149">
        <v>182.38</v>
      </c>
      <c r="F38" s="150">
        <v>18142</v>
      </c>
      <c r="G38" s="103">
        <v>39462</v>
      </c>
      <c r="H38" s="103">
        <v>18795</v>
      </c>
      <c r="I38" s="103">
        <v>20667</v>
      </c>
      <c r="J38" s="104">
        <v>-15</v>
      </c>
      <c r="K38" s="105">
        <v>-5</v>
      </c>
      <c r="L38" s="106">
        <v>-10</v>
      </c>
      <c r="M38" s="104">
        <v>-35</v>
      </c>
      <c r="N38" s="105">
        <v>-19</v>
      </c>
      <c r="O38" s="151">
        <v>-16</v>
      </c>
      <c r="P38" s="104">
        <v>18</v>
      </c>
      <c r="Q38" s="105">
        <v>10</v>
      </c>
      <c r="R38" s="106">
        <v>8</v>
      </c>
      <c r="S38" s="107">
        <v>10</v>
      </c>
      <c r="T38" s="108">
        <v>8</v>
      </c>
      <c r="U38" s="108">
        <v>0</v>
      </c>
      <c r="V38" s="109">
        <v>0</v>
      </c>
      <c r="W38" s="104">
        <v>53</v>
      </c>
      <c r="X38" s="105">
        <v>29</v>
      </c>
      <c r="Y38" s="106">
        <v>24</v>
      </c>
      <c r="Z38" s="107">
        <v>29</v>
      </c>
      <c r="AA38" s="108">
        <v>24</v>
      </c>
      <c r="AB38" s="108">
        <v>0</v>
      </c>
      <c r="AC38" s="109">
        <v>0</v>
      </c>
      <c r="AD38" s="110">
        <v>20</v>
      </c>
      <c r="AE38" s="111">
        <v>14</v>
      </c>
      <c r="AF38" s="112">
        <v>6</v>
      </c>
      <c r="AG38" s="110">
        <v>138</v>
      </c>
      <c r="AH38" s="111">
        <v>78</v>
      </c>
      <c r="AI38" s="113">
        <v>60</v>
      </c>
      <c r="AJ38" s="114">
        <v>48</v>
      </c>
      <c r="AK38" s="115">
        <v>36</v>
      </c>
      <c r="AL38" s="115">
        <v>30</v>
      </c>
      <c r="AM38" s="116">
        <v>24</v>
      </c>
      <c r="AN38" s="110">
        <v>0</v>
      </c>
      <c r="AO38" s="112">
        <v>0</v>
      </c>
      <c r="AP38" s="117">
        <v>118</v>
      </c>
      <c r="AQ38" s="111">
        <v>64</v>
      </c>
      <c r="AR38" s="113">
        <v>54</v>
      </c>
      <c r="AS38" s="114">
        <v>51</v>
      </c>
      <c r="AT38" s="115">
        <v>48</v>
      </c>
      <c r="AU38" s="115">
        <v>13</v>
      </c>
      <c r="AV38" s="116">
        <v>6</v>
      </c>
      <c r="AW38" s="110">
        <v>0</v>
      </c>
      <c r="AX38" s="112">
        <v>0</v>
      </c>
      <c r="AY38" s="118">
        <v>32</v>
      </c>
    </row>
    <row r="39" spans="1:51" x14ac:dyDescent="0.15">
      <c r="A39">
        <v>2</v>
      </c>
      <c r="B39">
        <v>206</v>
      </c>
      <c r="C39" s="152" t="s">
        <v>66</v>
      </c>
      <c r="D39" s="24" t="s">
        <v>51</v>
      </c>
      <c r="E39" s="149">
        <v>18.47</v>
      </c>
      <c r="F39" s="150">
        <v>43229</v>
      </c>
      <c r="G39" s="103">
        <v>92976</v>
      </c>
      <c r="H39" s="103">
        <v>41402</v>
      </c>
      <c r="I39" s="103">
        <v>51574</v>
      </c>
      <c r="J39" s="104">
        <v>-7</v>
      </c>
      <c r="K39" s="105">
        <v>-17</v>
      </c>
      <c r="L39" s="106">
        <v>10</v>
      </c>
      <c r="M39" s="104">
        <v>-28</v>
      </c>
      <c r="N39" s="105">
        <v>-10</v>
      </c>
      <c r="O39" s="151">
        <v>-18</v>
      </c>
      <c r="P39" s="104">
        <v>43</v>
      </c>
      <c r="Q39" s="105">
        <v>23</v>
      </c>
      <c r="R39" s="106">
        <v>20</v>
      </c>
      <c r="S39" s="107">
        <v>23</v>
      </c>
      <c r="T39" s="108">
        <v>19</v>
      </c>
      <c r="U39" s="108">
        <v>0</v>
      </c>
      <c r="V39" s="109">
        <v>1</v>
      </c>
      <c r="W39" s="104">
        <v>71</v>
      </c>
      <c r="X39" s="105">
        <v>33</v>
      </c>
      <c r="Y39" s="106">
        <v>38</v>
      </c>
      <c r="Z39" s="107">
        <v>32</v>
      </c>
      <c r="AA39" s="108">
        <v>38</v>
      </c>
      <c r="AB39" s="108">
        <v>1</v>
      </c>
      <c r="AC39" s="109">
        <v>0</v>
      </c>
      <c r="AD39" s="110">
        <v>21</v>
      </c>
      <c r="AE39" s="111">
        <v>-7</v>
      </c>
      <c r="AF39" s="112">
        <v>28</v>
      </c>
      <c r="AG39" s="110">
        <v>342</v>
      </c>
      <c r="AH39" s="111">
        <v>147</v>
      </c>
      <c r="AI39" s="113">
        <v>195</v>
      </c>
      <c r="AJ39" s="114">
        <v>107</v>
      </c>
      <c r="AK39" s="115">
        <v>151</v>
      </c>
      <c r="AL39" s="115">
        <v>39</v>
      </c>
      <c r="AM39" s="116">
        <v>41</v>
      </c>
      <c r="AN39" s="110">
        <v>1</v>
      </c>
      <c r="AO39" s="112">
        <v>3</v>
      </c>
      <c r="AP39" s="117">
        <v>321</v>
      </c>
      <c r="AQ39" s="111">
        <v>154</v>
      </c>
      <c r="AR39" s="113">
        <v>167</v>
      </c>
      <c r="AS39" s="114">
        <v>139</v>
      </c>
      <c r="AT39" s="115">
        <v>158</v>
      </c>
      <c r="AU39" s="115">
        <v>14</v>
      </c>
      <c r="AV39" s="116">
        <v>7</v>
      </c>
      <c r="AW39" s="110">
        <v>1</v>
      </c>
      <c r="AX39" s="112">
        <v>2</v>
      </c>
      <c r="AY39" s="118">
        <v>36</v>
      </c>
    </row>
    <row r="40" spans="1:51" x14ac:dyDescent="0.15">
      <c r="A40">
        <v>3</v>
      </c>
      <c r="B40">
        <v>207</v>
      </c>
      <c r="C40" s="152" t="s">
        <v>67</v>
      </c>
      <c r="D40" s="24"/>
      <c r="E40" s="149">
        <v>25</v>
      </c>
      <c r="F40" s="150">
        <v>84306</v>
      </c>
      <c r="G40" s="103">
        <v>195319</v>
      </c>
      <c r="H40" s="103">
        <v>93515</v>
      </c>
      <c r="I40" s="103">
        <v>101804</v>
      </c>
      <c r="J40" s="104">
        <v>-20</v>
      </c>
      <c r="K40" s="105">
        <v>-29</v>
      </c>
      <c r="L40" s="106">
        <v>9</v>
      </c>
      <c r="M40" s="104">
        <v>-64</v>
      </c>
      <c r="N40" s="105">
        <v>-41</v>
      </c>
      <c r="O40" s="151">
        <v>-23</v>
      </c>
      <c r="P40" s="104">
        <v>108</v>
      </c>
      <c r="Q40" s="105">
        <v>55</v>
      </c>
      <c r="R40" s="106">
        <v>53</v>
      </c>
      <c r="S40" s="107">
        <v>54</v>
      </c>
      <c r="T40" s="108">
        <v>50</v>
      </c>
      <c r="U40" s="108">
        <v>1</v>
      </c>
      <c r="V40" s="109">
        <v>3</v>
      </c>
      <c r="W40" s="104">
        <v>172</v>
      </c>
      <c r="X40" s="105">
        <v>96</v>
      </c>
      <c r="Y40" s="106">
        <v>76</v>
      </c>
      <c r="Z40" s="107">
        <v>94</v>
      </c>
      <c r="AA40" s="108">
        <v>76</v>
      </c>
      <c r="AB40" s="108">
        <v>2</v>
      </c>
      <c r="AC40" s="109">
        <v>0</v>
      </c>
      <c r="AD40" s="110">
        <v>44</v>
      </c>
      <c r="AE40" s="111">
        <v>12</v>
      </c>
      <c r="AF40" s="112">
        <v>32</v>
      </c>
      <c r="AG40" s="110">
        <v>603</v>
      </c>
      <c r="AH40" s="111">
        <v>304</v>
      </c>
      <c r="AI40" s="113">
        <v>299</v>
      </c>
      <c r="AJ40" s="114">
        <v>250</v>
      </c>
      <c r="AK40" s="115">
        <v>257</v>
      </c>
      <c r="AL40" s="115">
        <v>47</v>
      </c>
      <c r="AM40" s="116">
        <v>38</v>
      </c>
      <c r="AN40" s="110">
        <v>7</v>
      </c>
      <c r="AO40" s="112">
        <v>4</v>
      </c>
      <c r="AP40" s="117">
        <v>559</v>
      </c>
      <c r="AQ40" s="111">
        <v>292</v>
      </c>
      <c r="AR40" s="113">
        <v>267</v>
      </c>
      <c r="AS40" s="114">
        <v>256</v>
      </c>
      <c r="AT40" s="115">
        <v>254</v>
      </c>
      <c r="AU40" s="115">
        <v>35</v>
      </c>
      <c r="AV40" s="116">
        <v>12</v>
      </c>
      <c r="AW40" s="110">
        <v>1</v>
      </c>
      <c r="AX40" s="112">
        <v>1</v>
      </c>
      <c r="AY40" s="118">
        <v>65</v>
      </c>
    </row>
    <row r="41" spans="1:51" x14ac:dyDescent="0.15">
      <c r="A41">
        <v>7</v>
      </c>
      <c r="B41">
        <v>208</v>
      </c>
      <c r="C41" s="152" t="s">
        <v>68</v>
      </c>
      <c r="D41" s="24"/>
      <c r="E41" s="149">
        <v>90.4</v>
      </c>
      <c r="F41" s="150">
        <v>11547</v>
      </c>
      <c r="G41" s="103">
        <v>26662</v>
      </c>
      <c r="H41" s="103">
        <v>12793</v>
      </c>
      <c r="I41" s="103">
        <v>13869</v>
      </c>
      <c r="J41" s="104">
        <v>-27</v>
      </c>
      <c r="K41" s="105">
        <v>-16</v>
      </c>
      <c r="L41" s="106">
        <v>-11</v>
      </c>
      <c r="M41" s="104">
        <v>-16</v>
      </c>
      <c r="N41" s="105">
        <v>-8</v>
      </c>
      <c r="O41" s="151">
        <v>-8</v>
      </c>
      <c r="P41" s="104">
        <v>18</v>
      </c>
      <c r="Q41" s="105">
        <v>12</v>
      </c>
      <c r="R41" s="106">
        <v>6</v>
      </c>
      <c r="S41" s="107">
        <v>12</v>
      </c>
      <c r="T41" s="108">
        <v>5</v>
      </c>
      <c r="U41" s="108">
        <v>0</v>
      </c>
      <c r="V41" s="109">
        <v>1</v>
      </c>
      <c r="W41" s="104">
        <v>34</v>
      </c>
      <c r="X41" s="105">
        <v>20</v>
      </c>
      <c r="Y41" s="106">
        <v>14</v>
      </c>
      <c r="Z41" s="107">
        <v>20</v>
      </c>
      <c r="AA41" s="108">
        <v>14</v>
      </c>
      <c r="AB41" s="108">
        <v>0</v>
      </c>
      <c r="AC41" s="109">
        <v>0</v>
      </c>
      <c r="AD41" s="110">
        <v>-11</v>
      </c>
      <c r="AE41" s="111">
        <v>-8</v>
      </c>
      <c r="AF41" s="112">
        <v>-3</v>
      </c>
      <c r="AG41" s="110">
        <v>68</v>
      </c>
      <c r="AH41" s="111">
        <v>31</v>
      </c>
      <c r="AI41" s="113">
        <v>37</v>
      </c>
      <c r="AJ41" s="114">
        <v>28</v>
      </c>
      <c r="AK41" s="115">
        <v>30</v>
      </c>
      <c r="AL41" s="115">
        <v>3</v>
      </c>
      <c r="AM41" s="116">
        <v>7</v>
      </c>
      <c r="AN41" s="110">
        <v>0</v>
      </c>
      <c r="AO41" s="112">
        <v>0</v>
      </c>
      <c r="AP41" s="117">
        <v>79</v>
      </c>
      <c r="AQ41" s="111">
        <v>39</v>
      </c>
      <c r="AR41" s="113">
        <v>40</v>
      </c>
      <c r="AS41" s="114">
        <v>34</v>
      </c>
      <c r="AT41" s="115">
        <v>34</v>
      </c>
      <c r="AU41" s="115">
        <v>5</v>
      </c>
      <c r="AV41" s="116">
        <v>6</v>
      </c>
      <c r="AW41" s="110">
        <v>0</v>
      </c>
      <c r="AX41" s="112">
        <v>0</v>
      </c>
      <c r="AY41" s="118">
        <v>0</v>
      </c>
    </row>
    <row r="42" spans="1:51" x14ac:dyDescent="0.15">
      <c r="A42">
        <v>8</v>
      </c>
      <c r="B42">
        <v>209</v>
      </c>
      <c r="C42" s="152" t="s">
        <v>69</v>
      </c>
      <c r="D42" s="24"/>
      <c r="E42" s="149">
        <v>697.55</v>
      </c>
      <c r="F42" s="150">
        <v>30686</v>
      </c>
      <c r="G42" s="103">
        <v>73266</v>
      </c>
      <c r="H42" s="103">
        <v>35154</v>
      </c>
      <c r="I42" s="103">
        <v>38112</v>
      </c>
      <c r="J42" s="104">
        <v>-57</v>
      </c>
      <c r="K42" s="105">
        <v>-55</v>
      </c>
      <c r="L42" s="106">
        <v>-2</v>
      </c>
      <c r="M42" s="104">
        <v>-58</v>
      </c>
      <c r="N42" s="105">
        <v>-41</v>
      </c>
      <c r="O42" s="151">
        <v>-17</v>
      </c>
      <c r="P42" s="104">
        <v>43</v>
      </c>
      <c r="Q42" s="105">
        <v>20</v>
      </c>
      <c r="R42" s="106">
        <v>23</v>
      </c>
      <c r="S42" s="107">
        <v>20</v>
      </c>
      <c r="T42" s="108">
        <v>23</v>
      </c>
      <c r="U42" s="108">
        <v>0</v>
      </c>
      <c r="V42" s="109">
        <v>0</v>
      </c>
      <c r="W42" s="104">
        <v>101</v>
      </c>
      <c r="X42" s="105">
        <v>61</v>
      </c>
      <c r="Y42" s="106">
        <v>40</v>
      </c>
      <c r="Z42" s="107">
        <v>61</v>
      </c>
      <c r="AA42" s="108">
        <v>40</v>
      </c>
      <c r="AB42" s="108">
        <v>0</v>
      </c>
      <c r="AC42" s="109">
        <v>0</v>
      </c>
      <c r="AD42" s="110">
        <v>1</v>
      </c>
      <c r="AE42" s="111">
        <v>-14</v>
      </c>
      <c r="AF42" s="112">
        <v>15</v>
      </c>
      <c r="AG42" s="110">
        <v>167</v>
      </c>
      <c r="AH42" s="111">
        <v>75</v>
      </c>
      <c r="AI42" s="113">
        <v>92</v>
      </c>
      <c r="AJ42" s="114">
        <v>66</v>
      </c>
      <c r="AK42" s="115">
        <v>60</v>
      </c>
      <c r="AL42" s="115">
        <v>8</v>
      </c>
      <c r="AM42" s="116">
        <v>30</v>
      </c>
      <c r="AN42" s="110">
        <v>1</v>
      </c>
      <c r="AO42" s="112">
        <v>2</v>
      </c>
      <c r="AP42" s="117">
        <v>166</v>
      </c>
      <c r="AQ42" s="111">
        <v>89</v>
      </c>
      <c r="AR42" s="113">
        <v>77</v>
      </c>
      <c r="AS42" s="114">
        <v>75</v>
      </c>
      <c r="AT42" s="115">
        <v>50</v>
      </c>
      <c r="AU42" s="115">
        <v>12</v>
      </c>
      <c r="AV42" s="116">
        <v>26</v>
      </c>
      <c r="AW42" s="110">
        <v>2</v>
      </c>
      <c r="AX42" s="112">
        <v>1</v>
      </c>
      <c r="AY42" s="118">
        <v>10</v>
      </c>
    </row>
    <row r="43" spans="1:51" x14ac:dyDescent="0.15">
      <c r="A43">
        <v>4</v>
      </c>
      <c r="B43">
        <v>210</v>
      </c>
      <c r="C43" s="152" t="s">
        <v>70</v>
      </c>
      <c r="D43" s="24"/>
      <c r="E43" s="149">
        <v>138.47999999999999</v>
      </c>
      <c r="F43" s="150">
        <v>110380</v>
      </c>
      <c r="G43" s="103">
        <v>255523</v>
      </c>
      <c r="H43" s="103">
        <v>124501</v>
      </c>
      <c r="I43" s="103">
        <v>131022</v>
      </c>
      <c r="J43" s="104">
        <v>-65</v>
      </c>
      <c r="K43" s="105">
        <v>-57</v>
      </c>
      <c r="L43" s="106">
        <v>-8</v>
      </c>
      <c r="M43" s="104">
        <v>-125</v>
      </c>
      <c r="N43" s="105">
        <v>-73</v>
      </c>
      <c r="O43" s="151">
        <v>-52</v>
      </c>
      <c r="P43" s="104">
        <v>122</v>
      </c>
      <c r="Q43" s="105">
        <v>57</v>
      </c>
      <c r="R43" s="106">
        <v>65</v>
      </c>
      <c r="S43" s="107">
        <v>57</v>
      </c>
      <c r="T43" s="108">
        <v>63</v>
      </c>
      <c r="U43" s="108">
        <v>0</v>
      </c>
      <c r="V43" s="109">
        <v>2</v>
      </c>
      <c r="W43" s="104">
        <v>247</v>
      </c>
      <c r="X43" s="105">
        <v>130</v>
      </c>
      <c r="Y43" s="106">
        <v>117</v>
      </c>
      <c r="Z43" s="107">
        <v>130</v>
      </c>
      <c r="AA43" s="108">
        <v>116</v>
      </c>
      <c r="AB43" s="108">
        <v>0</v>
      </c>
      <c r="AC43" s="109">
        <v>1</v>
      </c>
      <c r="AD43" s="110">
        <v>60</v>
      </c>
      <c r="AE43" s="111">
        <v>16</v>
      </c>
      <c r="AF43" s="112">
        <v>44</v>
      </c>
      <c r="AG43" s="110">
        <v>643</v>
      </c>
      <c r="AH43" s="111">
        <v>353</v>
      </c>
      <c r="AI43" s="113">
        <v>290</v>
      </c>
      <c r="AJ43" s="114">
        <v>283</v>
      </c>
      <c r="AK43" s="115">
        <v>263</v>
      </c>
      <c r="AL43" s="115">
        <v>65</v>
      </c>
      <c r="AM43" s="116">
        <v>23</v>
      </c>
      <c r="AN43" s="110">
        <v>5</v>
      </c>
      <c r="AO43" s="112">
        <v>4</v>
      </c>
      <c r="AP43" s="117">
        <v>583</v>
      </c>
      <c r="AQ43" s="111">
        <v>337</v>
      </c>
      <c r="AR43" s="113">
        <v>246</v>
      </c>
      <c r="AS43" s="114">
        <v>298</v>
      </c>
      <c r="AT43" s="115">
        <v>233</v>
      </c>
      <c r="AU43" s="115">
        <v>38</v>
      </c>
      <c r="AV43" s="116">
        <v>11</v>
      </c>
      <c r="AW43" s="110">
        <v>1</v>
      </c>
      <c r="AX43" s="112">
        <v>2</v>
      </c>
      <c r="AY43" s="118">
        <v>75</v>
      </c>
    </row>
    <row r="44" spans="1:51" x14ac:dyDescent="0.15">
      <c r="A44">
        <v>7</v>
      </c>
      <c r="B44">
        <v>212</v>
      </c>
      <c r="C44" s="152" t="s">
        <v>71</v>
      </c>
      <c r="D44" s="24"/>
      <c r="E44" s="149">
        <v>126.85</v>
      </c>
      <c r="F44" s="150">
        <v>19066</v>
      </c>
      <c r="G44" s="103">
        <v>43512</v>
      </c>
      <c r="H44" s="103">
        <v>20970</v>
      </c>
      <c r="I44" s="103">
        <v>22542</v>
      </c>
      <c r="J44" s="104">
        <v>-73</v>
      </c>
      <c r="K44" s="105">
        <v>-27</v>
      </c>
      <c r="L44" s="106">
        <v>-46</v>
      </c>
      <c r="M44" s="104">
        <v>-34</v>
      </c>
      <c r="N44" s="105">
        <v>-17</v>
      </c>
      <c r="O44" s="151">
        <v>-17</v>
      </c>
      <c r="P44" s="104">
        <v>12</v>
      </c>
      <c r="Q44" s="105">
        <v>7</v>
      </c>
      <c r="R44" s="106">
        <v>5</v>
      </c>
      <c r="S44" s="107">
        <v>7</v>
      </c>
      <c r="T44" s="108">
        <v>5</v>
      </c>
      <c r="U44" s="108">
        <v>0</v>
      </c>
      <c r="V44" s="109">
        <v>0</v>
      </c>
      <c r="W44" s="104">
        <v>46</v>
      </c>
      <c r="X44" s="105">
        <v>24</v>
      </c>
      <c r="Y44" s="106">
        <v>22</v>
      </c>
      <c r="Z44" s="107">
        <v>24</v>
      </c>
      <c r="AA44" s="108">
        <v>22</v>
      </c>
      <c r="AB44" s="108">
        <v>0</v>
      </c>
      <c r="AC44" s="109">
        <v>0</v>
      </c>
      <c r="AD44" s="110">
        <v>-39</v>
      </c>
      <c r="AE44" s="111">
        <v>-10</v>
      </c>
      <c r="AF44" s="112">
        <v>-29</v>
      </c>
      <c r="AG44" s="110">
        <v>72</v>
      </c>
      <c r="AH44" s="111">
        <v>45</v>
      </c>
      <c r="AI44" s="113">
        <v>27</v>
      </c>
      <c r="AJ44" s="114">
        <v>34</v>
      </c>
      <c r="AK44" s="115">
        <v>23</v>
      </c>
      <c r="AL44" s="115">
        <v>11</v>
      </c>
      <c r="AM44" s="116">
        <v>4</v>
      </c>
      <c r="AN44" s="110">
        <v>0</v>
      </c>
      <c r="AO44" s="112">
        <v>0</v>
      </c>
      <c r="AP44" s="117">
        <v>111</v>
      </c>
      <c r="AQ44" s="111">
        <v>55</v>
      </c>
      <c r="AR44" s="113">
        <v>56</v>
      </c>
      <c r="AS44" s="114">
        <v>47</v>
      </c>
      <c r="AT44" s="115">
        <v>44</v>
      </c>
      <c r="AU44" s="115">
        <v>8</v>
      </c>
      <c r="AV44" s="116">
        <v>12</v>
      </c>
      <c r="AW44" s="110">
        <v>0</v>
      </c>
      <c r="AX44" s="112">
        <v>0</v>
      </c>
      <c r="AY44" s="118">
        <v>-5</v>
      </c>
    </row>
    <row r="45" spans="1:51" x14ac:dyDescent="0.15">
      <c r="A45">
        <v>5</v>
      </c>
      <c r="B45">
        <v>213</v>
      </c>
      <c r="C45" s="152" t="s">
        <v>72</v>
      </c>
      <c r="D45" s="24"/>
      <c r="E45" s="149">
        <v>132.44</v>
      </c>
      <c r="F45" s="150">
        <v>15124</v>
      </c>
      <c r="G45" s="103">
        <v>36586</v>
      </c>
      <c r="H45" s="103">
        <v>17480</v>
      </c>
      <c r="I45" s="103">
        <v>19106</v>
      </c>
      <c r="J45" s="104">
        <v>-33</v>
      </c>
      <c r="K45" s="105">
        <v>-19</v>
      </c>
      <c r="L45" s="106">
        <v>-14</v>
      </c>
      <c r="M45" s="104">
        <v>-30</v>
      </c>
      <c r="N45" s="105">
        <v>-12</v>
      </c>
      <c r="O45" s="151">
        <v>-18</v>
      </c>
      <c r="P45" s="104">
        <v>12</v>
      </c>
      <c r="Q45" s="105">
        <v>7</v>
      </c>
      <c r="R45" s="106">
        <v>5</v>
      </c>
      <c r="S45" s="107">
        <v>6</v>
      </c>
      <c r="T45" s="108">
        <v>4</v>
      </c>
      <c r="U45" s="108">
        <v>1</v>
      </c>
      <c r="V45" s="109">
        <v>1</v>
      </c>
      <c r="W45" s="104">
        <v>42</v>
      </c>
      <c r="X45" s="105">
        <v>19</v>
      </c>
      <c r="Y45" s="106">
        <v>23</v>
      </c>
      <c r="Z45" s="107">
        <v>19</v>
      </c>
      <c r="AA45" s="108">
        <v>23</v>
      </c>
      <c r="AB45" s="108">
        <v>0</v>
      </c>
      <c r="AC45" s="109">
        <v>0</v>
      </c>
      <c r="AD45" s="110">
        <v>-3</v>
      </c>
      <c r="AE45" s="111">
        <v>-7</v>
      </c>
      <c r="AF45" s="112">
        <v>4</v>
      </c>
      <c r="AG45" s="110">
        <v>88</v>
      </c>
      <c r="AH45" s="111">
        <v>49</v>
      </c>
      <c r="AI45" s="113">
        <v>39</v>
      </c>
      <c r="AJ45" s="114">
        <v>42</v>
      </c>
      <c r="AK45" s="115">
        <v>32</v>
      </c>
      <c r="AL45" s="115">
        <v>7</v>
      </c>
      <c r="AM45" s="116">
        <v>7</v>
      </c>
      <c r="AN45" s="110">
        <v>0</v>
      </c>
      <c r="AO45" s="112">
        <v>0</v>
      </c>
      <c r="AP45" s="117">
        <v>91</v>
      </c>
      <c r="AQ45" s="111">
        <v>56</v>
      </c>
      <c r="AR45" s="113">
        <v>35</v>
      </c>
      <c r="AS45" s="114">
        <v>51</v>
      </c>
      <c r="AT45" s="115">
        <v>33</v>
      </c>
      <c r="AU45" s="115">
        <v>3</v>
      </c>
      <c r="AV45" s="116">
        <v>2</v>
      </c>
      <c r="AW45" s="110">
        <v>2</v>
      </c>
      <c r="AX45" s="112">
        <v>0</v>
      </c>
      <c r="AY45" s="118">
        <v>17</v>
      </c>
    </row>
    <row r="46" spans="1:51" x14ac:dyDescent="0.15">
      <c r="A46">
        <v>3</v>
      </c>
      <c r="B46">
        <v>214</v>
      </c>
      <c r="C46" s="152" t="s">
        <v>73</v>
      </c>
      <c r="D46" s="24" t="s">
        <v>51</v>
      </c>
      <c r="E46" s="149">
        <v>101.8</v>
      </c>
      <c r="F46" s="150">
        <v>97072</v>
      </c>
      <c r="G46" s="103">
        <v>221240</v>
      </c>
      <c r="H46" s="103">
        <v>101103</v>
      </c>
      <c r="I46" s="103">
        <v>120137</v>
      </c>
      <c r="J46" s="104">
        <v>-64</v>
      </c>
      <c r="K46" s="105">
        <v>-4</v>
      </c>
      <c r="L46" s="106">
        <v>-60</v>
      </c>
      <c r="M46" s="104">
        <v>-71</v>
      </c>
      <c r="N46" s="105">
        <v>-37</v>
      </c>
      <c r="O46" s="151">
        <v>-34</v>
      </c>
      <c r="P46" s="104">
        <v>107</v>
      </c>
      <c r="Q46" s="105">
        <v>55</v>
      </c>
      <c r="R46" s="106">
        <v>52</v>
      </c>
      <c r="S46" s="107">
        <v>55</v>
      </c>
      <c r="T46" s="108">
        <v>51</v>
      </c>
      <c r="U46" s="108">
        <v>0</v>
      </c>
      <c r="V46" s="109">
        <v>1</v>
      </c>
      <c r="W46" s="104">
        <v>178</v>
      </c>
      <c r="X46" s="105">
        <v>92</v>
      </c>
      <c r="Y46" s="106">
        <v>86</v>
      </c>
      <c r="Z46" s="107">
        <v>90</v>
      </c>
      <c r="AA46" s="108">
        <v>85</v>
      </c>
      <c r="AB46" s="108">
        <v>2</v>
      </c>
      <c r="AC46" s="109">
        <v>1</v>
      </c>
      <c r="AD46" s="110">
        <v>7</v>
      </c>
      <c r="AE46" s="111">
        <v>33</v>
      </c>
      <c r="AF46" s="112">
        <v>-26</v>
      </c>
      <c r="AG46" s="110">
        <v>666</v>
      </c>
      <c r="AH46" s="111">
        <v>361</v>
      </c>
      <c r="AI46" s="113">
        <v>305</v>
      </c>
      <c r="AJ46" s="114">
        <v>305</v>
      </c>
      <c r="AK46" s="115">
        <v>284</v>
      </c>
      <c r="AL46" s="115">
        <v>44</v>
      </c>
      <c r="AM46" s="116">
        <v>14</v>
      </c>
      <c r="AN46" s="110">
        <v>12</v>
      </c>
      <c r="AO46" s="112">
        <v>7</v>
      </c>
      <c r="AP46" s="117">
        <v>659</v>
      </c>
      <c r="AQ46" s="111">
        <v>328</v>
      </c>
      <c r="AR46" s="113">
        <v>331</v>
      </c>
      <c r="AS46" s="114">
        <v>291</v>
      </c>
      <c r="AT46" s="115">
        <v>308</v>
      </c>
      <c r="AU46" s="115">
        <v>29</v>
      </c>
      <c r="AV46" s="116">
        <v>19</v>
      </c>
      <c r="AW46" s="110">
        <v>8</v>
      </c>
      <c r="AX46" s="112">
        <v>4</v>
      </c>
      <c r="AY46" s="118">
        <v>27</v>
      </c>
    </row>
    <row r="47" spans="1:51" x14ac:dyDescent="0.15">
      <c r="A47">
        <v>5</v>
      </c>
      <c r="B47">
        <v>215</v>
      </c>
      <c r="C47" s="152" t="s">
        <v>74</v>
      </c>
      <c r="D47" s="24"/>
      <c r="E47" s="149">
        <v>176.51</v>
      </c>
      <c r="F47" s="150">
        <v>31008</v>
      </c>
      <c r="G47" s="103">
        <v>72195</v>
      </c>
      <c r="H47" s="103">
        <v>34574</v>
      </c>
      <c r="I47" s="103">
        <v>37621</v>
      </c>
      <c r="J47" s="104">
        <v>-81</v>
      </c>
      <c r="K47" s="105">
        <v>-43</v>
      </c>
      <c r="L47" s="106">
        <v>-38</v>
      </c>
      <c r="M47" s="104">
        <v>-50</v>
      </c>
      <c r="N47" s="105">
        <v>-23</v>
      </c>
      <c r="O47" s="151">
        <v>-27</v>
      </c>
      <c r="P47" s="104">
        <v>31</v>
      </c>
      <c r="Q47" s="105">
        <v>19</v>
      </c>
      <c r="R47" s="106">
        <v>12</v>
      </c>
      <c r="S47" s="107">
        <v>17</v>
      </c>
      <c r="T47" s="108">
        <v>11</v>
      </c>
      <c r="U47" s="108">
        <v>2</v>
      </c>
      <c r="V47" s="109">
        <v>1</v>
      </c>
      <c r="W47" s="104">
        <v>81</v>
      </c>
      <c r="X47" s="105">
        <v>42</v>
      </c>
      <c r="Y47" s="106">
        <v>39</v>
      </c>
      <c r="Z47" s="107">
        <v>42</v>
      </c>
      <c r="AA47" s="108">
        <v>38</v>
      </c>
      <c r="AB47" s="108">
        <v>0</v>
      </c>
      <c r="AC47" s="109">
        <v>1</v>
      </c>
      <c r="AD47" s="110">
        <v>-31</v>
      </c>
      <c r="AE47" s="111">
        <v>-20</v>
      </c>
      <c r="AF47" s="112">
        <v>-11</v>
      </c>
      <c r="AG47" s="110">
        <v>205</v>
      </c>
      <c r="AH47" s="111">
        <v>104</v>
      </c>
      <c r="AI47" s="113">
        <v>101</v>
      </c>
      <c r="AJ47" s="114">
        <v>64</v>
      </c>
      <c r="AK47" s="115">
        <v>55</v>
      </c>
      <c r="AL47" s="115">
        <v>39</v>
      </c>
      <c r="AM47" s="116">
        <v>46</v>
      </c>
      <c r="AN47" s="110">
        <v>1</v>
      </c>
      <c r="AO47" s="112">
        <v>0</v>
      </c>
      <c r="AP47" s="117">
        <v>236</v>
      </c>
      <c r="AQ47" s="111">
        <v>124</v>
      </c>
      <c r="AR47" s="113">
        <v>112</v>
      </c>
      <c r="AS47" s="114">
        <v>96</v>
      </c>
      <c r="AT47" s="115">
        <v>87</v>
      </c>
      <c r="AU47" s="115">
        <v>27</v>
      </c>
      <c r="AV47" s="116">
        <v>24</v>
      </c>
      <c r="AW47" s="110">
        <v>1</v>
      </c>
      <c r="AX47" s="112">
        <v>1</v>
      </c>
      <c r="AY47" s="118">
        <v>28</v>
      </c>
    </row>
    <row r="48" spans="1:51" x14ac:dyDescent="0.15">
      <c r="A48">
        <v>4</v>
      </c>
      <c r="B48">
        <v>216</v>
      </c>
      <c r="C48" s="152" t="s">
        <v>75</v>
      </c>
      <c r="D48" s="24"/>
      <c r="E48" s="149">
        <v>34.380000000000003</v>
      </c>
      <c r="F48" s="150">
        <v>37435</v>
      </c>
      <c r="G48" s="103">
        <v>84690</v>
      </c>
      <c r="H48" s="103">
        <v>40885</v>
      </c>
      <c r="I48" s="103">
        <v>43805</v>
      </c>
      <c r="J48" s="104">
        <v>-65</v>
      </c>
      <c r="K48" s="105">
        <v>-30</v>
      </c>
      <c r="L48" s="106">
        <v>-35</v>
      </c>
      <c r="M48" s="104">
        <v>-33</v>
      </c>
      <c r="N48" s="105">
        <v>-20</v>
      </c>
      <c r="O48" s="151">
        <v>-13</v>
      </c>
      <c r="P48" s="104">
        <v>44</v>
      </c>
      <c r="Q48" s="105">
        <v>19</v>
      </c>
      <c r="R48" s="106">
        <v>25</v>
      </c>
      <c r="S48" s="107">
        <v>19</v>
      </c>
      <c r="T48" s="108">
        <v>25</v>
      </c>
      <c r="U48" s="108">
        <v>0</v>
      </c>
      <c r="V48" s="109">
        <v>0</v>
      </c>
      <c r="W48" s="104">
        <v>77</v>
      </c>
      <c r="X48" s="105">
        <v>39</v>
      </c>
      <c r="Y48" s="106">
        <v>38</v>
      </c>
      <c r="Z48" s="107">
        <v>38</v>
      </c>
      <c r="AA48" s="108">
        <v>38</v>
      </c>
      <c r="AB48" s="108">
        <v>1</v>
      </c>
      <c r="AC48" s="109">
        <v>0</v>
      </c>
      <c r="AD48" s="110">
        <v>-32</v>
      </c>
      <c r="AE48" s="111">
        <v>-10</v>
      </c>
      <c r="AF48" s="112">
        <v>-22</v>
      </c>
      <c r="AG48" s="110">
        <v>195</v>
      </c>
      <c r="AH48" s="111">
        <v>109</v>
      </c>
      <c r="AI48" s="113">
        <v>86</v>
      </c>
      <c r="AJ48" s="114">
        <v>74</v>
      </c>
      <c r="AK48" s="115">
        <v>68</v>
      </c>
      <c r="AL48" s="115">
        <v>34</v>
      </c>
      <c r="AM48" s="116">
        <v>16</v>
      </c>
      <c r="AN48" s="110">
        <v>1</v>
      </c>
      <c r="AO48" s="112">
        <v>2</v>
      </c>
      <c r="AP48" s="117">
        <v>227</v>
      </c>
      <c r="AQ48" s="111">
        <v>119</v>
      </c>
      <c r="AR48" s="113">
        <v>108</v>
      </c>
      <c r="AS48" s="114">
        <v>110</v>
      </c>
      <c r="AT48" s="115">
        <v>102</v>
      </c>
      <c r="AU48" s="115">
        <v>8</v>
      </c>
      <c r="AV48" s="116">
        <v>4</v>
      </c>
      <c r="AW48" s="110">
        <v>1</v>
      </c>
      <c r="AX48" s="112">
        <v>2</v>
      </c>
      <c r="AY48" s="118">
        <v>1</v>
      </c>
    </row>
    <row r="49" spans="1:51" x14ac:dyDescent="0.15">
      <c r="A49">
        <v>3</v>
      </c>
      <c r="B49" s="153">
        <v>217</v>
      </c>
      <c r="C49" s="152" t="s">
        <v>76</v>
      </c>
      <c r="D49" s="24"/>
      <c r="E49" s="149">
        <v>53.44</v>
      </c>
      <c r="F49" s="150">
        <v>64688</v>
      </c>
      <c r="G49" s="103">
        <v>149177</v>
      </c>
      <c r="H49" s="103">
        <v>69570</v>
      </c>
      <c r="I49" s="103">
        <v>79607</v>
      </c>
      <c r="J49" s="104">
        <v>-135</v>
      </c>
      <c r="K49" s="105">
        <v>-46</v>
      </c>
      <c r="L49" s="106">
        <v>-89</v>
      </c>
      <c r="M49" s="104">
        <v>-96</v>
      </c>
      <c r="N49" s="105">
        <v>-48</v>
      </c>
      <c r="O49" s="151">
        <v>-48</v>
      </c>
      <c r="P49" s="104">
        <v>63</v>
      </c>
      <c r="Q49" s="105">
        <v>34</v>
      </c>
      <c r="R49" s="106">
        <v>29</v>
      </c>
      <c r="S49" s="107">
        <v>34</v>
      </c>
      <c r="T49" s="108">
        <v>29</v>
      </c>
      <c r="U49" s="108">
        <v>0</v>
      </c>
      <c r="V49" s="109">
        <v>0</v>
      </c>
      <c r="W49" s="104">
        <v>159</v>
      </c>
      <c r="X49" s="105">
        <v>82</v>
      </c>
      <c r="Y49" s="106">
        <v>77</v>
      </c>
      <c r="Z49" s="107">
        <v>81</v>
      </c>
      <c r="AA49" s="108">
        <v>77</v>
      </c>
      <c r="AB49" s="108">
        <v>1</v>
      </c>
      <c r="AC49" s="109">
        <v>0</v>
      </c>
      <c r="AD49" s="110">
        <v>-39</v>
      </c>
      <c r="AE49" s="111">
        <v>2</v>
      </c>
      <c r="AF49" s="112">
        <v>-41</v>
      </c>
      <c r="AG49" s="110">
        <v>370</v>
      </c>
      <c r="AH49" s="111">
        <v>200</v>
      </c>
      <c r="AI49" s="113">
        <v>170</v>
      </c>
      <c r="AJ49" s="114">
        <v>173</v>
      </c>
      <c r="AK49" s="115">
        <v>156</v>
      </c>
      <c r="AL49" s="115">
        <v>24</v>
      </c>
      <c r="AM49" s="116">
        <v>13</v>
      </c>
      <c r="AN49" s="110">
        <v>3</v>
      </c>
      <c r="AO49" s="112">
        <v>1</v>
      </c>
      <c r="AP49" s="117">
        <v>409</v>
      </c>
      <c r="AQ49" s="111">
        <v>198</v>
      </c>
      <c r="AR49" s="113">
        <v>211</v>
      </c>
      <c r="AS49" s="114">
        <v>171</v>
      </c>
      <c r="AT49" s="115">
        <v>204</v>
      </c>
      <c r="AU49" s="115">
        <v>22</v>
      </c>
      <c r="AV49" s="116">
        <v>6</v>
      </c>
      <c r="AW49" s="110">
        <v>5</v>
      </c>
      <c r="AX49" s="112">
        <v>1</v>
      </c>
      <c r="AY49" s="118">
        <v>12</v>
      </c>
    </row>
    <row r="50" spans="1:51" x14ac:dyDescent="0.15">
      <c r="A50">
        <v>5</v>
      </c>
      <c r="B50">
        <v>218</v>
      </c>
      <c r="C50" s="152" t="s">
        <v>77</v>
      </c>
      <c r="D50" s="24" t="s">
        <v>51</v>
      </c>
      <c r="E50" s="149">
        <v>92.94</v>
      </c>
      <c r="F50" s="150">
        <v>18454</v>
      </c>
      <c r="G50" s="103">
        <v>46362</v>
      </c>
      <c r="H50" s="103">
        <v>22601</v>
      </c>
      <c r="I50" s="103">
        <v>23761</v>
      </c>
      <c r="J50" s="104">
        <v>-7</v>
      </c>
      <c r="K50" s="105">
        <v>-9</v>
      </c>
      <c r="L50" s="106">
        <v>2</v>
      </c>
      <c r="M50" s="104">
        <v>-29</v>
      </c>
      <c r="N50" s="105">
        <v>-10</v>
      </c>
      <c r="O50" s="151">
        <v>-19</v>
      </c>
      <c r="P50" s="104">
        <v>12</v>
      </c>
      <c r="Q50" s="105">
        <v>8</v>
      </c>
      <c r="R50" s="106">
        <v>4</v>
      </c>
      <c r="S50" s="107">
        <v>8</v>
      </c>
      <c r="T50" s="108">
        <v>2</v>
      </c>
      <c r="U50" s="108">
        <v>0</v>
      </c>
      <c r="V50" s="109">
        <v>2</v>
      </c>
      <c r="W50" s="104">
        <v>41</v>
      </c>
      <c r="X50" s="105">
        <v>18</v>
      </c>
      <c r="Y50" s="106">
        <v>23</v>
      </c>
      <c r="Z50" s="107">
        <v>18</v>
      </c>
      <c r="AA50" s="108">
        <v>23</v>
      </c>
      <c r="AB50" s="108">
        <v>0</v>
      </c>
      <c r="AC50" s="109">
        <v>0</v>
      </c>
      <c r="AD50" s="110">
        <v>22</v>
      </c>
      <c r="AE50" s="111">
        <v>1</v>
      </c>
      <c r="AF50" s="112">
        <v>21</v>
      </c>
      <c r="AG50" s="110">
        <v>137</v>
      </c>
      <c r="AH50" s="111">
        <v>60</v>
      </c>
      <c r="AI50" s="113">
        <v>77</v>
      </c>
      <c r="AJ50" s="114">
        <v>39</v>
      </c>
      <c r="AK50" s="115">
        <v>39</v>
      </c>
      <c r="AL50" s="115">
        <v>21</v>
      </c>
      <c r="AM50" s="116">
        <v>38</v>
      </c>
      <c r="AN50" s="110">
        <v>0</v>
      </c>
      <c r="AO50" s="112">
        <v>0</v>
      </c>
      <c r="AP50" s="117">
        <v>115</v>
      </c>
      <c r="AQ50" s="111">
        <v>59</v>
      </c>
      <c r="AR50" s="113">
        <v>56</v>
      </c>
      <c r="AS50" s="114">
        <v>49</v>
      </c>
      <c r="AT50" s="115">
        <v>39</v>
      </c>
      <c r="AU50" s="115">
        <v>10</v>
      </c>
      <c r="AV50" s="116">
        <v>17</v>
      </c>
      <c r="AW50" s="110">
        <v>0</v>
      </c>
      <c r="AX50" s="112">
        <v>0</v>
      </c>
      <c r="AY50" s="118">
        <v>27</v>
      </c>
    </row>
    <row r="51" spans="1:51" x14ac:dyDescent="0.15">
      <c r="A51">
        <v>3</v>
      </c>
      <c r="B51">
        <v>219</v>
      </c>
      <c r="C51" s="152" t="s">
        <v>78</v>
      </c>
      <c r="D51" s="24"/>
      <c r="E51" s="149">
        <v>210.32</v>
      </c>
      <c r="F51" s="150">
        <v>42992</v>
      </c>
      <c r="G51" s="103">
        <v>104919</v>
      </c>
      <c r="H51" s="103">
        <v>50111</v>
      </c>
      <c r="I51" s="103">
        <v>54808</v>
      </c>
      <c r="J51" s="104">
        <v>-31</v>
      </c>
      <c r="K51" s="105">
        <v>-19</v>
      </c>
      <c r="L51" s="106">
        <v>-12</v>
      </c>
      <c r="M51" s="104">
        <v>-44</v>
      </c>
      <c r="N51" s="105">
        <v>-16</v>
      </c>
      <c r="O51" s="151">
        <v>-28</v>
      </c>
      <c r="P51" s="104">
        <v>40</v>
      </c>
      <c r="Q51" s="105">
        <v>20</v>
      </c>
      <c r="R51" s="106">
        <v>20</v>
      </c>
      <c r="S51" s="107">
        <v>20</v>
      </c>
      <c r="T51" s="108">
        <v>20</v>
      </c>
      <c r="U51" s="108">
        <v>0</v>
      </c>
      <c r="V51" s="109">
        <v>0</v>
      </c>
      <c r="W51" s="104">
        <v>84</v>
      </c>
      <c r="X51" s="105">
        <v>36</v>
      </c>
      <c r="Y51" s="106">
        <v>48</v>
      </c>
      <c r="Z51" s="107">
        <v>36</v>
      </c>
      <c r="AA51" s="108">
        <v>48</v>
      </c>
      <c r="AB51" s="108">
        <v>0</v>
      </c>
      <c r="AC51" s="109">
        <v>0</v>
      </c>
      <c r="AD51" s="110">
        <v>13</v>
      </c>
      <c r="AE51" s="111">
        <v>-3</v>
      </c>
      <c r="AF51" s="112">
        <v>16</v>
      </c>
      <c r="AG51" s="110">
        <v>301</v>
      </c>
      <c r="AH51" s="111">
        <v>144</v>
      </c>
      <c r="AI51" s="113">
        <v>157</v>
      </c>
      <c r="AJ51" s="114">
        <v>114</v>
      </c>
      <c r="AK51" s="115">
        <v>125</v>
      </c>
      <c r="AL51" s="115">
        <v>29</v>
      </c>
      <c r="AM51" s="116">
        <v>30</v>
      </c>
      <c r="AN51" s="110">
        <v>1</v>
      </c>
      <c r="AO51" s="112">
        <v>2</v>
      </c>
      <c r="AP51" s="117">
        <v>288</v>
      </c>
      <c r="AQ51" s="111">
        <v>147</v>
      </c>
      <c r="AR51" s="113">
        <v>141</v>
      </c>
      <c r="AS51" s="114">
        <v>129</v>
      </c>
      <c r="AT51" s="115">
        <v>120</v>
      </c>
      <c r="AU51" s="115">
        <v>17</v>
      </c>
      <c r="AV51" s="116">
        <v>16</v>
      </c>
      <c r="AW51" s="110">
        <v>1</v>
      </c>
      <c r="AX51" s="112">
        <v>5</v>
      </c>
      <c r="AY51" s="118">
        <v>39</v>
      </c>
    </row>
    <row r="52" spans="1:51" x14ac:dyDescent="0.15">
      <c r="A52">
        <v>5</v>
      </c>
      <c r="B52">
        <v>220</v>
      </c>
      <c r="C52" s="152" t="s">
        <v>79</v>
      </c>
      <c r="D52" s="24" t="s">
        <v>51</v>
      </c>
      <c r="E52" s="149">
        <v>150.97999999999999</v>
      </c>
      <c r="F52" s="150">
        <v>16545</v>
      </c>
      <c r="G52" s="103">
        <v>40833</v>
      </c>
      <c r="H52" s="103">
        <v>20197</v>
      </c>
      <c r="I52" s="103">
        <v>20636</v>
      </c>
      <c r="J52" s="104">
        <v>1</v>
      </c>
      <c r="K52" s="105">
        <v>22</v>
      </c>
      <c r="L52" s="106">
        <v>-21</v>
      </c>
      <c r="M52" s="104">
        <v>-27</v>
      </c>
      <c r="N52" s="105">
        <v>-11</v>
      </c>
      <c r="O52" s="151">
        <v>-16</v>
      </c>
      <c r="P52" s="104">
        <v>16</v>
      </c>
      <c r="Q52" s="105">
        <v>9</v>
      </c>
      <c r="R52" s="106">
        <v>7</v>
      </c>
      <c r="S52" s="107">
        <v>9</v>
      </c>
      <c r="T52" s="108">
        <v>6</v>
      </c>
      <c r="U52" s="108">
        <v>0</v>
      </c>
      <c r="V52" s="109">
        <v>1</v>
      </c>
      <c r="W52" s="104">
        <v>43</v>
      </c>
      <c r="X52" s="105">
        <v>20</v>
      </c>
      <c r="Y52" s="106">
        <v>23</v>
      </c>
      <c r="Z52" s="107">
        <v>20</v>
      </c>
      <c r="AA52" s="108">
        <v>23</v>
      </c>
      <c r="AB52" s="108">
        <v>0</v>
      </c>
      <c r="AC52" s="109">
        <v>0</v>
      </c>
      <c r="AD52" s="110">
        <v>28</v>
      </c>
      <c r="AE52" s="111">
        <v>33</v>
      </c>
      <c r="AF52" s="112">
        <v>-5</v>
      </c>
      <c r="AG52" s="110">
        <v>121</v>
      </c>
      <c r="AH52" s="111">
        <v>78</v>
      </c>
      <c r="AI52" s="113">
        <v>43</v>
      </c>
      <c r="AJ52" s="114">
        <v>45</v>
      </c>
      <c r="AK52" s="115">
        <v>34</v>
      </c>
      <c r="AL52" s="115">
        <v>33</v>
      </c>
      <c r="AM52" s="116">
        <v>9</v>
      </c>
      <c r="AN52" s="110">
        <v>0</v>
      </c>
      <c r="AO52" s="112">
        <v>0</v>
      </c>
      <c r="AP52" s="117">
        <v>93</v>
      </c>
      <c r="AQ52" s="111">
        <v>45</v>
      </c>
      <c r="AR52" s="113">
        <v>48</v>
      </c>
      <c r="AS52" s="114">
        <v>32</v>
      </c>
      <c r="AT52" s="115">
        <v>37</v>
      </c>
      <c r="AU52" s="115">
        <v>11</v>
      </c>
      <c r="AV52" s="116">
        <v>11</v>
      </c>
      <c r="AW52" s="110">
        <v>2</v>
      </c>
      <c r="AX52" s="112">
        <v>0</v>
      </c>
      <c r="AY52" s="118">
        <v>27</v>
      </c>
    </row>
    <row r="53" spans="1:51" x14ac:dyDescent="0.15">
      <c r="A53">
        <v>9</v>
      </c>
      <c r="B53">
        <v>221</v>
      </c>
      <c r="C53" s="152" t="s">
        <v>80</v>
      </c>
      <c r="D53" s="24"/>
      <c r="E53" s="149">
        <v>377.59</v>
      </c>
      <c r="F53" s="150">
        <v>15984</v>
      </c>
      <c r="G53" s="103">
        <v>38054</v>
      </c>
      <c r="H53" s="103">
        <v>18152</v>
      </c>
      <c r="I53" s="103">
        <v>19902</v>
      </c>
      <c r="J53" s="104">
        <v>-40</v>
      </c>
      <c r="K53" s="105">
        <v>-5</v>
      </c>
      <c r="L53" s="106">
        <v>-35</v>
      </c>
      <c r="M53" s="104">
        <v>-26</v>
      </c>
      <c r="N53" s="105">
        <v>-13</v>
      </c>
      <c r="O53" s="151">
        <v>-13</v>
      </c>
      <c r="P53" s="104">
        <v>15</v>
      </c>
      <c r="Q53" s="105">
        <v>9</v>
      </c>
      <c r="R53" s="106">
        <v>6</v>
      </c>
      <c r="S53" s="107">
        <v>8</v>
      </c>
      <c r="T53" s="108">
        <v>6</v>
      </c>
      <c r="U53" s="108">
        <v>1</v>
      </c>
      <c r="V53" s="109">
        <v>0</v>
      </c>
      <c r="W53" s="104">
        <v>41</v>
      </c>
      <c r="X53" s="105">
        <v>22</v>
      </c>
      <c r="Y53" s="106">
        <v>19</v>
      </c>
      <c r="Z53" s="107">
        <v>22</v>
      </c>
      <c r="AA53" s="108">
        <v>19</v>
      </c>
      <c r="AB53" s="108">
        <v>0</v>
      </c>
      <c r="AC53" s="109">
        <v>0</v>
      </c>
      <c r="AD53" s="110">
        <v>-14</v>
      </c>
      <c r="AE53" s="111">
        <v>8</v>
      </c>
      <c r="AF53" s="112">
        <v>-22</v>
      </c>
      <c r="AG53" s="110">
        <v>98</v>
      </c>
      <c r="AH53" s="111">
        <v>56</v>
      </c>
      <c r="AI53" s="113">
        <v>42</v>
      </c>
      <c r="AJ53" s="114">
        <v>44</v>
      </c>
      <c r="AK53" s="115">
        <v>36</v>
      </c>
      <c r="AL53" s="115">
        <v>12</v>
      </c>
      <c r="AM53" s="116">
        <v>6</v>
      </c>
      <c r="AN53" s="110">
        <v>0</v>
      </c>
      <c r="AO53" s="112">
        <v>0</v>
      </c>
      <c r="AP53" s="117">
        <v>112</v>
      </c>
      <c r="AQ53" s="111">
        <v>48</v>
      </c>
      <c r="AR53" s="113">
        <v>64</v>
      </c>
      <c r="AS53" s="114">
        <v>40</v>
      </c>
      <c r="AT53" s="115">
        <v>40</v>
      </c>
      <c r="AU53" s="115">
        <v>8</v>
      </c>
      <c r="AV53" s="116">
        <v>24</v>
      </c>
      <c r="AW53" s="110">
        <v>0</v>
      </c>
      <c r="AX53" s="112">
        <v>0</v>
      </c>
      <c r="AY53" s="118">
        <v>-16</v>
      </c>
    </row>
    <row r="54" spans="1:51" x14ac:dyDescent="0.15">
      <c r="A54">
        <v>8</v>
      </c>
      <c r="B54">
        <v>222</v>
      </c>
      <c r="C54" s="152" t="s">
        <v>81</v>
      </c>
      <c r="D54" s="24"/>
      <c r="E54" s="149">
        <v>422.91</v>
      </c>
      <c r="F54" s="150">
        <v>8135</v>
      </c>
      <c r="G54" s="102">
        <v>20443</v>
      </c>
      <c r="H54" s="102">
        <v>9799</v>
      </c>
      <c r="I54" s="102">
        <v>10644</v>
      </c>
      <c r="J54" s="104">
        <v>-36</v>
      </c>
      <c r="K54" s="105">
        <v>-17</v>
      </c>
      <c r="L54" s="106">
        <v>-19</v>
      </c>
      <c r="M54" s="104">
        <v>-17</v>
      </c>
      <c r="N54" s="105">
        <v>-6</v>
      </c>
      <c r="O54" s="151">
        <v>-11</v>
      </c>
      <c r="P54" s="104">
        <v>11</v>
      </c>
      <c r="Q54" s="105">
        <v>6</v>
      </c>
      <c r="R54" s="106">
        <v>5</v>
      </c>
      <c r="S54" s="107">
        <v>6</v>
      </c>
      <c r="T54" s="108">
        <v>5</v>
      </c>
      <c r="U54" s="108">
        <v>0</v>
      </c>
      <c r="V54" s="109">
        <v>0</v>
      </c>
      <c r="W54" s="104">
        <v>28</v>
      </c>
      <c r="X54" s="105">
        <v>12</v>
      </c>
      <c r="Y54" s="106">
        <v>16</v>
      </c>
      <c r="Z54" s="107">
        <v>12</v>
      </c>
      <c r="AA54" s="108">
        <v>16</v>
      </c>
      <c r="AB54" s="108">
        <v>0</v>
      </c>
      <c r="AC54" s="109">
        <v>0</v>
      </c>
      <c r="AD54" s="110">
        <v>-19</v>
      </c>
      <c r="AE54" s="111">
        <v>-11</v>
      </c>
      <c r="AF54" s="112">
        <v>-8</v>
      </c>
      <c r="AG54" s="110">
        <v>30</v>
      </c>
      <c r="AH54" s="111">
        <v>13</v>
      </c>
      <c r="AI54" s="113">
        <v>17</v>
      </c>
      <c r="AJ54" s="114">
        <v>10</v>
      </c>
      <c r="AK54" s="115">
        <v>15</v>
      </c>
      <c r="AL54" s="115">
        <v>3</v>
      </c>
      <c r="AM54" s="116">
        <v>2</v>
      </c>
      <c r="AN54" s="110">
        <v>0</v>
      </c>
      <c r="AO54" s="112">
        <v>0</v>
      </c>
      <c r="AP54" s="117">
        <v>49</v>
      </c>
      <c r="AQ54" s="111">
        <v>24</v>
      </c>
      <c r="AR54" s="113">
        <v>25</v>
      </c>
      <c r="AS54" s="114">
        <v>23</v>
      </c>
      <c r="AT54" s="115">
        <v>24</v>
      </c>
      <c r="AU54" s="115">
        <v>1</v>
      </c>
      <c r="AV54" s="116">
        <v>1</v>
      </c>
      <c r="AW54" s="110">
        <v>0</v>
      </c>
      <c r="AX54" s="112">
        <v>0</v>
      </c>
      <c r="AY54" s="118">
        <v>8</v>
      </c>
    </row>
    <row r="55" spans="1:51" x14ac:dyDescent="0.15">
      <c r="A55">
        <v>9</v>
      </c>
      <c r="B55">
        <v>223</v>
      </c>
      <c r="C55" s="152" t="s">
        <v>82</v>
      </c>
      <c r="D55" s="24"/>
      <c r="E55" s="149">
        <v>493.21</v>
      </c>
      <c r="F55" s="150">
        <v>23510</v>
      </c>
      <c r="G55" s="103">
        <v>58626</v>
      </c>
      <c r="H55" s="103">
        <v>28254</v>
      </c>
      <c r="I55" s="103">
        <v>30372</v>
      </c>
      <c r="J55" s="104">
        <v>-51</v>
      </c>
      <c r="K55" s="105">
        <v>-29</v>
      </c>
      <c r="L55" s="106">
        <v>-22</v>
      </c>
      <c r="M55" s="104">
        <v>-39</v>
      </c>
      <c r="N55" s="105">
        <v>-24</v>
      </c>
      <c r="O55" s="151">
        <v>-15</v>
      </c>
      <c r="P55" s="104">
        <v>29</v>
      </c>
      <c r="Q55" s="105">
        <v>15</v>
      </c>
      <c r="R55" s="106">
        <v>14</v>
      </c>
      <c r="S55" s="107">
        <v>12</v>
      </c>
      <c r="T55" s="108">
        <v>13</v>
      </c>
      <c r="U55" s="108">
        <v>3</v>
      </c>
      <c r="V55" s="109">
        <v>1</v>
      </c>
      <c r="W55" s="104">
        <v>68</v>
      </c>
      <c r="X55" s="105">
        <v>39</v>
      </c>
      <c r="Y55" s="106">
        <v>29</v>
      </c>
      <c r="Z55" s="107">
        <v>39</v>
      </c>
      <c r="AA55" s="108">
        <v>29</v>
      </c>
      <c r="AB55" s="108">
        <v>0</v>
      </c>
      <c r="AC55" s="109">
        <v>0</v>
      </c>
      <c r="AD55" s="110">
        <v>-12</v>
      </c>
      <c r="AE55" s="111">
        <v>-5</v>
      </c>
      <c r="AF55" s="112">
        <v>-7</v>
      </c>
      <c r="AG55" s="110">
        <v>121</v>
      </c>
      <c r="AH55" s="111">
        <v>70</v>
      </c>
      <c r="AI55" s="113">
        <v>51</v>
      </c>
      <c r="AJ55" s="114">
        <v>45</v>
      </c>
      <c r="AK55" s="115">
        <v>40</v>
      </c>
      <c r="AL55" s="115">
        <v>25</v>
      </c>
      <c r="AM55" s="116">
        <v>10</v>
      </c>
      <c r="AN55" s="110">
        <v>0</v>
      </c>
      <c r="AO55" s="112">
        <v>1</v>
      </c>
      <c r="AP55" s="117">
        <v>133</v>
      </c>
      <c r="AQ55" s="111">
        <v>75</v>
      </c>
      <c r="AR55" s="113">
        <v>58</v>
      </c>
      <c r="AS55" s="114">
        <v>53</v>
      </c>
      <c r="AT55" s="115">
        <v>48</v>
      </c>
      <c r="AU55" s="115">
        <v>19</v>
      </c>
      <c r="AV55" s="116">
        <v>7</v>
      </c>
      <c r="AW55" s="110">
        <v>3</v>
      </c>
      <c r="AX55" s="112">
        <v>3</v>
      </c>
      <c r="AY55" s="118">
        <v>-9</v>
      </c>
    </row>
    <row r="56" spans="1:51" x14ac:dyDescent="0.15">
      <c r="A56">
        <v>10</v>
      </c>
      <c r="B56">
        <v>224</v>
      </c>
      <c r="C56" s="152" t="s">
        <v>83</v>
      </c>
      <c r="D56" s="24"/>
      <c r="E56" s="149">
        <v>229.01</v>
      </c>
      <c r="F56" s="150">
        <v>17385</v>
      </c>
      <c r="G56" s="103">
        <v>41760</v>
      </c>
      <c r="H56" s="103">
        <v>19949</v>
      </c>
      <c r="I56" s="103">
        <v>21811</v>
      </c>
      <c r="J56" s="104">
        <v>-24</v>
      </c>
      <c r="K56" s="105">
        <v>-14</v>
      </c>
      <c r="L56" s="106">
        <v>-10</v>
      </c>
      <c r="M56" s="104">
        <v>-51</v>
      </c>
      <c r="N56" s="105">
        <v>-29</v>
      </c>
      <c r="O56" s="151">
        <v>-22</v>
      </c>
      <c r="P56" s="104">
        <v>13</v>
      </c>
      <c r="Q56" s="105">
        <v>4</v>
      </c>
      <c r="R56" s="106">
        <v>9</v>
      </c>
      <c r="S56" s="107">
        <v>4</v>
      </c>
      <c r="T56" s="108">
        <v>9</v>
      </c>
      <c r="U56" s="108">
        <v>0</v>
      </c>
      <c r="V56" s="109">
        <v>0</v>
      </c>
      <c r="W56" s="104">
        <v>64</v>
      </c>
      <c r="X56" s="105">
        <v>33</v>
      </c>
      <c r="Y56" s="106">
        <v>31</v>
      </c>
      <c r="Z56" s="107">
        <v>33</v>
      </c>
      <c r="AA56" s="108">
        <v>31</v>
      </c>
      <c r="AB56" s="108">
        <v>0</v>
      </c>
      <c r="AC56" s="109">
        <v>0</v>
      </c>
      <c r="AD56" s="110">
        <v>27</v>
      </c>
      <c r="AE56" s="111">
        <v>15</v>
      </c>
      <c r="AF56" s="112">
        <v>12</v>
      </c>
      <c r="AG56" s="110">
        <v>104</v>
      </c>
      <c r="AH56" s="111">
        <v>52</v>
      </c>
      <c r="AI56" s="113">
        <v>52</v>
      </c>
      <c r="AJ56" s="114">
        <v>38</v>
      </c>
      <c r="AK56" s="115">
        <v>30</v>
      </c>
      <c r="AL56" s="115">
        <v>13</v>
      </c>
      <c r="AM56" s="116">
        <v>22</v>
      </c>
      <c r="AN56" s="110">
        <v>1</v>
      </c>
      <c r="AO56" s="112">
        <v>0</v>
      </c>
      <c r="AP56" s="117">
        <v>77</v>
      </c>
      <c r="AQ56" s="111">
        <v>37</v>
      </c>
      <c r="AR56" s="113">
        <v>40</v>
      </c>
      <c r="AS56" s="114">
        <v>28</v>
      </c>
      <c r="AT56" s="115">
        <v>29</v>
      </c>
      <c r="AU56" s="115">
        <v>9</v>
      </c>
      <c r="AV56" s="116">
        <v>10</v>
      </c>
      <c r="AW56" s="110">
        <v>0</v>
      </c>
      <c r="AX56" s="112">
        <v>1</v>
      </c>
      <c r="AY56" s="118">
        <v>12</v>
      </c>
    </row>
    <row r="57" spans="1:51" x14ac:dyDescent="0.15">
      <c r="A57">
        <v>8</v>
      </c>
      <c r="B57">
        <v>225</v>
      </c>
      <c r="C57" s="152" t="s">
        <v>84</v>
      </c>
      <c r="D57" s="24"/>
      <c r="E57" s="149">
        <v>403.06</v>
      </c>
      <c r="F57" s="150">
        <v>11360</v>
      </c>
      <c r="G57" s="103">
        <v>27105</v>
      </c>
      <c r="H57" s="103">
        <v>13039</v>
      </c>
      <c r="I57" s="103">
        <v>14066</v>
      </c>
      <c r="J57" s="104">
        <v>-23</v>
      </c>
      <c r="K57" s="105">
        <v>1</v>
      </c>
      <c r="L57" s="106">
        <v>-24</v>
      </c>
      <c r="M57" s="104">
        <v>-17</v>
      </c>
      <c r="N57" s="105">
        <v>-8</v>
      </c>
      <c r="O57" s="151">
        <v>-9</v>
      </c>
      <c r="P57" s="104">
        <v>11</v>
      </c>
      <c r="Q57" s="105">
        <v>4</v>
      </c>
      <c r="R57" s="106">
        <v>7</v>
      </c>
      <c r="S57" s="107">
        <v>4</v>
      </c>
      <c r="T57" s="108">
        <v>7</v>
      </c>
      <c r="U57" s="108">
        <v>0</v>
      </c>
      <c r="V57" s="109">
        <v>0</v>
      </c>
      <c r="W57" s="104">
        <v>28</v>
      </c>
      <c r="X57" s="105">
        <v>12</v>
      </c>
      <c r="Y57" s="106">
        <v>16</v>
      </c>
      <c r="Z57" s="107">
        <v>12</v>
      </c>
      <c r="AA57" s="108">
        <v>16</v>
      </c>
      <c r="AB57" s="108">
        <v>0</v>
      </c>
      <c r="AC57" s="109">
        <v>0</v>
      </c>
      <c r="AD57" s="110">
        <v>-6</v>
      </c>
      <c r="AE57" s="111">
        <v>9</v>
      </c>
      <c r="AF57" s="112">
        <v>-15</v>
      </c>
      <c r="AG57" s="110">
        <v>60</v>
      </c>
      <c r="AH57" s="111">
        <v>38</v>
      </c>
      <c r="AI57" s="113">
        <v>22</v>
      </c>
      <c r="AJ57" s="114">
        <v>32</v>
      </c>
      <c r="AK57" s="115">
        <v>19</v>
      </c>
      <c r="AL57" s="115">
        <v>6</v>
      </c>
      <c r="AM57" s="116">
        <v>3</v>
      </c>
      <c r="AN57" s="110">
        <v>0</v>
      </c>
      <c r="AO57" s="112">
        <v>0</v>
      </c>
      <c r="AP57" s="117">
        <v>66</v>
      </c>
      <c r="AQ57" s="111">
        <v>29</v>
      </c>
      <c r="AR57" s="113">
        <v>37</v>
      </c>
      <c r="AS57" s="114">
        <v>24</v>
      </c>
      <c r="AT57" s="115">
        <v>33</v>
      </c>
      <c r="AU57" s="115">
        <v>4</v>
      </c>
      <c r="AV57" s="116">
        <v>4</v>
      </c>
      <c r="AW57" s="110">
        <v>1</v>
      </c>
      <c r="AX57" s="112">
        <v>0</v>
      </c>
      <c r="AY57" s="118">
        <v>0</v>
      </c>
    </row>
    <row r="58" spans="1:51" x14ac:dyDescent="0.15">
      <c r="A58">
        <v>10</v>
      </c>
      <c r="B58">
        <v>226</v>
      </c>
      <c r="C58" s="152" t="s">
        <v>85</v>
      </c>
      <c r="D58" s="24"/>
      <c r="E58" s="149">
        <v>184.24</v>
      </c>
      <c r="F58" s="150">
        <v>17898</v>
      </c>
      <c r="G58" s="102">
        <v>40405</v>
      </c>
      <c r="H58" s="102">
        <v>19069</v>
      </c>
      <c r="I58" s="103">
        <v>21336</v>
      </c>
      <c r="J58" s="104">
        <v>-42</v>
      </c>
      <c r="K58" s="105">
        <v>-30</v>
      </c>
      <c r="L58" s="106">
        <v>-12</v>
      </c>
      <c r="M58" s="104">
        <v>-54</v>
      </c>
      <c r="N58" s="105">
        <v>-28</v>
      </c>
      <c r="O58" s="151">
        <v>-26</v>
      </c>
      <c r="P58" s="104">
        <v>14</v>
      </c>
      <c r="Q58" s="105">
        <v>5</v>
      </c>
      <c r="R58" s="106">
        <v>9</v>
      </c>
      <c r="S58" s="107">
        <v>5</v>
      </c>
      <c r="T58" s="108">
        <v>9</v>
      </c>
      <c r="U58" s="108">
        <v>0</v>
      </c>
      <c r="V58" s="109">
        <v>0</v>
      </c>
      <c r="W58" s="104">
        <v>68</v>
      </c>
      <c r="X58" s="105">
        <v>33</v>
      </c>
      <c r="Y58" s="106">
        <v>35</v>
      </c>
      <c r="Z58" s="107">
        <v>33</v>
      </c>
      <c r="AA58" s="108">
        <v>35</v>
      </c>
      <c r="AB58" s="108">
        <v>0</v>
      </c>
      <c r="AC58" s="109">
        <v>0</v>
      </c>
      <c r="AD58" s="110">
        <v>12</v>
      </c>
      <c r="AE58" s="111">
        <v>-2</v>
      </c>
      <c r="AF58" s="112">
        <v>14</v>
      </c>
      <c r="AG58" s="110">
        <v>126</v>
      </c>
      <c r="AH58" s="111">
        <v>60</v>
      </c>
      <c r="AI58" s="113">
        <v>66</v>
      </c>
      <c r="AJ58" s="114">
        <v>39</v>
      </c>
      <c r="AK58" s="115">
        <v>49</v>
      </c>
      <c r="AL58" s="115">
        <v>20</v>
      </c>
      <c r="AM58" s="116">
        <v>17</v>
      </c>
      <c r="AN58" s="110">
        <v>1</v>
      </c>
      <c r="AO58" s="112">
        <v>0</v>
      </c>
      <c r="AP58" s="117">
        <v>114</v>
      </c>
      <c r="AQ58" s="111">
        <v>62</v>
      </c>
      <c r="AR58" s="113">
        <v>52</v>
      </c>
      <c r="AS58" s="114">
        <v>54</v>
      </c>
      <c r="AT58" s="115">
        <v>44</v>
      </c>
      <c r="AU58" s="115">
        <v>6</v>
      </c>
      <c r="AV58" s="116">
        <v>6</v>
      </c>
      <c r="AW58" s="110">
        <v>2</v>
      </c>
      <c r="AX58" s="112">
        <v>2</v>
      </c>
      <c r="AY58" s="118">
        <v>-1</v>
      </c>
    </row>
    <row r="59" spans="1:51" s="154" customFormat="1" x14ac:dyDescent="0.15">
      <c r="A59">
        <v>7</v>
      </c>
      <c r="B59">
        <v>227</v>
      </c>
      <c r="C59" s="152" t="s">
        <v>86</v>
      </c>
      <c r="D59" s="24"/>
      <c r="E59" s="149">
        <v>658.54</v>
      </c>
      <c r="F59" s="150">
        <v>12851</v>
      </c>
      <c r="G59" s="103">
        <v>32190</v>
      </c>
      <c r="H59" s="103">
        <v>15430</v>
      </c>
      <c r="I59" s="103">
        <v>16760</v>
      </c>
      <c r="J59" s="104">
        <v>-52</v>
      </c>
      <c r="K59" s="105">
        <v>-22</v>
      </c>
      <c r="L59" s="106">
        <v>-30</v>
      </c>
      <c r="M59" s="104">
        <v>-37</v>
      </c>
      <c r="N59" s="105">
        <v>-12</v>
      </c>
      <c r="O59" s="151">
        <v>-25</v>
      </c>
      <c r="P59" s="104">
        <v>19</v>
      </c>
      <c r="Q59" s="105">
        <v>8</v>
      </c>
      <c r="R59" s="106">
        <v>11</v>
      </c>
      <c r="S59" s="107">
        <v>8</v>
      </c>
      <c r="T59" s="108">
        <v>11</v>
      </c>
      <c r="U59" s="108">
        <v>0</v>
      </c>
      <c r="V59" s="109">
        <v>0</v>
      </c>
      <c r="W59" s="104">
        <v>56</v>
      </c>
      <c r="X59" s="105">
        <v>20</v>
      </c>
      <c r="Y59" s="106">
        <v>36</v>
      </c>
      <c r="Z59" s="107">
        <v>20</v>
      </c>
      <c r="AA59" s="108">
        <v>36</v>
      </c>
      <c r="AB59" s="108">
        <v>0</v>
      </c>
      <c r="AC59" s="109">
        <v>0</v>
      </c>
      <c r="AD59" s="104">
        <v>-15</v>
      </c>
      <c r="AE59" s="105">
        <v>-10</v>
      </c>
      <c r="AF59" s="106">
        <v>-5</v>
      </c>
      <c r="AG59" s="104">
        <v>50</v>
      </c>
      <c r="AH59" s="105">
        <v>22</v>
      </c>
      <c r="AI59" s="151">
        <v>28</v>
      </c>
      <c r="AJ59" s="107">
        <v>20</v>
      </c>
      <c r="AK59" s="108">
        <v>24</v>
      </c>
      <c r="AL59" s="108">
        <v>1</v>
      </c>
      <c r="AM59" s="109">
        <v>4</v>
      </c>
      <c r="AN59" s="104">
        <v>1</v>
      </c>
      <c r="AO59" s="106">
        <v>0</v>
      </c>
      <c r="AP59" s="118">
        <v>65</v>
      </c>
      <c r="AQ59" s="105">
        <v>32</v>
      </c>
      <c r="AR59" s="151">
        <v>33</v>
      </c>
      <c r="AS59" s="107">
        <v>29</v>
      </c>
      <c r="AT59" s="108">
        <v>29</v>
      </c>
      <c r="AU59" s="108">
        <v>3</v>
      </c>
      <c r="AV59" s="109">
        <v>4</v>
      </c>
      <c r="AW59" s="104">
        <v>0</v>
      </c>
      <c r="AX59" s="106">
        <v>0</v>
      </c>
      <c r="AY59" s="118">
        <v>-3</v>
      </c>
    </row>
    <row r="60" spans="1:51" x14ac:dyDescent="0.15">
      <c r="A60">
        <v>5</v>
      </c>
      <c r="B60" s="2">
        <v>228</v>
      </c>
      <c r="C60" s="152" t="s">
        <v>87</v>
      </c>
      <c r="D60" s="155"/>
      <c r="E60" s="149">
        <v>157.55000000000001</v>
      </c>
      <c r="F60" s="150">
        <v>17572</v>
      </c>
      <c r="G60" s="103">
        <v>39908</v>
      </c>
      <c r="H60" s="103">
        <v>19705</v>
      </c>
      <c r="I60" s="103">
        <v>20203</v>
      </c>
      <c r="J60" s="104">
        <v>-12</v>
      </c>
      <c r="K60" s="105">
        <v>7</v>
      </c>
      <c r="L60" s="106">
        <v>-19</v>
      </c>
      <c r="M60" s="104">
        <v>-13</v>
      </c>
      <c r="N60" s="105">
        <v>-5</v>
      </c>
      <c r="O60" s="151">
        <v>-8</v>
      </c>
      <c r="P60" s="104">
        <v>20</v>
      </c>
      <c r="Q60" s="105">
        <v>9</v>
      </c>
      <c r="R60" s="106">
        <v>11</v>
      </c>
      <c r="S60" s="107">
        <v>8</v>
      </c>
      <c r="T60" s="108">
        <v>9</v>
      </c>
      <c r="U60" s="108">
        <v>1</v>
      </c>
      <c r="V60" s="109">
        <v>2</v>
      </c>
      <c r="W60" s="104">
        <v>33</v>
      </c>
      <c r="X60" s="105">
        <v>14</v>
      </c>
      <c r="Y60" s="106">
        <v>19</v>
      </c>
      <c r="Z60" s="107">
        <v>14</v>
      </c>
      <c r="AA60" s="108">
        <v>19</v>
      </c>
      <c r="AB60" s="108">
        <v>0</v>
      </c>
      <c r="AC60" s="109">
        <v>0</v>
      </c>
      <c r="AD60" s="104">
        <v>1</v>
      </c>
      <c r="AE60" s="105">
        <v>12</v>
      </c>
      <c r="AF60" s="106">
        <v>-11</v>
      </c>
      <c r="AG60" s="104">
        <v>186</v>
      </c>
      <c r="AH60" s="105">
        <v>114</v>
      </c>
      <c r="AI60" s="151">
        <v>72</v>
      </c>
      <c r="AJ60" s="107">
        <v>62</v>
      </c>
      <c r="AK60" s="108">
        <v>49</v>
      </c>
      <c r="AL60" s="108">
        <v>52</v>
      </c>
      <c r="AM60" s="109">
        <v>23</v>
      </c>
      <c r="AN60" s="104">
        <v>0</v>
      </c>
      <c r="AO60" s="106">
        <v>0</v>
      </c>
      <c r="AP60" s="118">
        <v>185</v>
      </c>
      <c r="AQ60" s="105">
        <v>102</v>
      </c>
      <c r="AR60" s="151">
        <v>83</v>
      </c>
      <c r="AS60" s="107">
        <v>58</v>
      </c>
      <c r="AT60" s="108">
        <v>55</v>
      </c>
      <c r="AU60" s="108">
        <v>44</v>
      </c>
      <c r="AV60" s="109">
        <v>28</v>
      </c>
      <c r="AW60" s="104">
        <v>0</v>
      </c>
      <c r="AX60" s="106">
        <v>0</v>
      </c>
      <c r="AY60" s="118">
        <v>6</v>
      </c>
    </row>
    <row r="61" spans="1:51" s="157" customFormat="1" x14ac:dyDescent="0.15">
      <c r="A61">
        <v>7</v>
      </c>
      <c r="B61">
        <v>229</v>
      </c>
      <c r="C61" s="156" t="s">
        <v>88</v>
      </c>
      <c r="D61" s="24" t="s">
        <v>51</v>
      </c>
      <c r="E61" s="149">
        <v>210.87</v>
      </c>
      <c r="F61" s="150">
        <v>28214</v>
      </c>
      <c r="G61" s="103">
        <v>71208</v>
      </c>
      <c r="H61" s="103">
        <v>34528</v>
      </c>
      <c r="I61" s="103">
        <v>36680</v>
      </c>
      <c r="J61" s="104">
        <v>-94</v>
      </c>
      <c r="K61" s="105">
        <v>-58</v>
      </c>
      <c r="L61" s="106">
        <v>-36</v>
      </c>
      <c r="M61" s="104">
        <v>-58</v>
      </c>
      <c r="N61" s="105">
        <v>-33</v>
      </c>
      <c r="O61" s="151">
        <v>-25</v>
      </c>
      <c r="P61" s="104">
        <v>29</v>
      </c>
      <c r="Q61" s="105">
        <v>16</v>
      </c>
      <c r="R61" s="106">
        <v>13</v>
      </c>
      <c r="S61" s="107">
        <v>16</v>
      </c>
      <c r="T61" s="108">
        <v>13</v>
      </c>
      <c r="U61" s="108">
        <v>0</v>
      </c>
      <c r="V61" s="109">
        <v>0</v>
      </c>
      <c r="W61" s="104">
        <v>87</v>
      </c>
      <c r="X61" s="105">
        <v>49</v>
      </c>
      <c r="Y61" s="106">
        <v>38</v>
      </c>
      <c r="Z61" s="107">
        <v>49</v>
      </c>
      <c r="AA61" s="108">
        <v>38</v>
      </c>
      <c r="AB61" s="108">
        <v>0</v>
      </c>
      <c r="AC61" s="109">
        <v>0</v>
      </c>
      <c r="AD61" s="104">
        <v>-36</v>
      </c>
      <c r="AE61" s="105">
        <v>-25</v>
      </c>
      <c r="AF61" s="106">
        <v>-11</v>
      </c>
      <c r="AG61" s="104">
        <v>145</v>
      </c>
      <c r="AH61" s="105">
        <v>77</v>
      </c>
      <c r="AI61" s="151">
        <v>68</v>
      </c>
      <c r="AJ61" s="107">
        <v>63</v>
      </c>
      <c r="AK61" s="108">
        <v>60</v>
      </c>
      <c r="AL61" s="108">
        <v>14</v>
      </c>
      <c r="AM61" s="109">
        <v>8</v>
      </c>
      <c r="AN61" s="104">
        <v>0</v>
      </c>
      <c r="AO61" s="106">
        <v>0</v>
      </c>
      <c r="AP61" s="118">
        <v>181</v>
      </c>
      <c r="AQ61" s="105">
        <v>102</v>
      </c>
      <c r="AR61" s="151">
        <v>79</v>
      </c>
      <c r="AS61" s="107">
        <v>79</v>
      </c>
      <c r="AT61" s="108">
        <v>65</v>
      </c>
      <c r="AU61" s="108">
        <v>22</v>
      </c>
      <c r="AV61" s="109">
        <v>13</v>
      </c>
      <c r="AW61" s="104">
        <v>1</v>
      </c>
      <c r="AX61" s="106">
        <v>1</v>
      </c>
      <c r="AY61" s="118">
        <v>-12</v>
      </c>
    </row>
    <row r="62" spans="1:51" x14ac:dyDescent="0.15">
      <c r="A62" s="157"/>
      <c r="B62" s="157"/>
      <c r="C62" s="158" t="s">
        <v>89</v>
      </c>
      <c r="D62" s="78"/>
      <c r="E62" s="159">
        <v>90.33</v>
      </c>
      <c r="F62" s="80">
        <v>10940</v>
      </c>
      <c r="G62" s="82">
        <v>27946</v>
      </c>
      <c r="H62" s="82">
        <v>13067</v>
      </c>
      <c r="I62" s="82">
        <v>14879</v>
      </c>
      <c r="J62" s="121">
        <v>-29</v>
      </c>
      <c r="K62" s="84">
        <v>-15</v>
      </c>
      <c r="L62" s="85">
        <v>-14</v>
      </c>
      <c r="M62" s="121">
        <v>-12</v>
      </c>
      <c r="N62" s="84">
        <v>-9</v>
      </c>
      <c r="O62" s="160">
        <v>-3</v>
      </c>
      <c r="P62" s="121">
        <v>7</v>
      </c>
      <c r="Q62" s="84">
        <v>3</v>
      </c>
      <c r="R62" s="85">
        <v>4</v>
      </c>
      <c r="S62" s="121">
        <v>3</v>
      </c>
      <c r="T62" s="84">
        <v>4</v>
      </c>
      <c r="U62" s="84">
        <v>0</v>
      </c>
      <c r="V62" s="85">
        <v>0</v>
      </c>
      <c r="W62" s="121">
        <v>19</v>
      </c>
      <c r="X62" s="84">
        <v>12</v>
      </c>
      <c r="Y62" s="85">
        <v>7</v>
      </c>
      <c r="Z62" s="121">
        <v>12</v>
      </c>
      <c r="AA62" s="84">
        <v>7</v>
      </c>
      <c r="AB62" s="84">
        <v>0</v>
      </c>
      <c r="AC62" s="85">
        <v>0</v>
      </c>
      <c r="AD62" s="121">
        <v>-17</v>
      </c>
      <c r="AE62" s="84">
        <v>-6</v>
      </c>
      <c r="AF62" s="85">
        <v>-11</v>
      </c>
      <c r="AG62" s="121">
        <v>61</v>
      </c>
      <c r="AH62" s="84">
        <v>35</v>
      </c>
      <c r="AI62" s="160">
        <v>26</v>
      </c>
      <c r="AJ62" s="121">
        <v>34</v>
      </c>
      <c r="AK62" s="84">
        <v>26</v>
      </c>
      <c r="AL62" s="84">
        <v>1</v>
      </c>
      <c r="AM62" s="85">
        <v>0</v>
      </c>
      <c r="AN62" s="121">
        <v>0</v>
      </c>
      <c r="AO62" s="85">
        <v>0</v>
      </c>
      <c r="AP62" s="98">
        <v>78</v>
      </c>
      <c r="AQ62" s="84">
        <v>41</v>
      </c>
      <c r="AR62" s="160">
        <v>37</v>
      </c>
      <c r="AS62" s="121">
        <v>40</v>
      </c>
      <c r="AT62" s="84">
        <v>32</v>
      </c>
      <c r="AU62" s="84">
        <v>1</v>
      </c>
      <c r="AV62" s="85">
        <v>5</v>
      </c>
      <c r="AW62" s="121">
        <v>0</v>
      </c>
      <c r="AX62" s="85">
        <v>0</v>
      </c>
      <c r="AY62" s="98">
        <v>-6</v>
      </c>
    </row>
    <row r="63" spans="1:51" s="157" customFormat="1" x14ac:dyDescent="0.15">
      <c r="A63">
        <v>3</v>
      </c>
      <c r="B63">
        <v>301</v>
      </c>
      <c r="C63" s="152" t="s">
        <v>90</v>
      </c>
      <c r="D63" s="24"/>
      <c r="E63" s="149">
        <v>90.33</v>
      </c>
      <c r="F63" s="150">
        <v>10940</v>
      </c>
      <c r="G63" s="103">
        <v>27946</v>
      </c>
      <c r="H63" s="103">
        <v>13067</v>
      </c>
      <c r="I63" s="103">
        <v>14879</v>
      </c>
      <c r="J63" s="104">
        <v>-29</v>
      </c>
      <c r="K63" s="105">
        <v>-15</v>
      </c>
      <c r="L63" s="106">
        <v>-14</v>
      </c>
      <c r="M63" s="104">
        <v>-12</v>
      </c>
      <c r="N63" s="105">
        <v>-9</v>
      </c>
      <c r="O63" s="151">
        <v>-3</v>
      </c>
      <c r="P63" s="104">
        <v>7</v>
      </c>
      <c r="Q63" s="105">
        <v>3</v>
      </c>
      <c r="R63" s="106">
        <v>4</v>
      </c>
      <c r="S63" s="107">
        <v>3</v>
      </c>
      <c r="T63" s="108">
        <v>4</v>
      </c>
      <c r="U63" s="108">
        <v>0</v>
      </c>
      <c r="V63" s="109">
        <v>0</v>
      </c>
      <c r="W63" s="104">
        <v>19</v>
      </c>
      <c r="X63" s="105">
        <v>12</v>
      </c>
      <c r="Y63" s="106">
        <v>7</v>
      </c>
      <c r="Z63" s="107">
        <v>12</v>
      </c>
      <c r="AA63" s="108">
        <v>7</v>
      </c>
      <c r="AB63" s="108">
        <v>0</v>
      </c>
      <c r="AC63" s="109">
        <v>0</v>
      </c>
      <c r="AD63" s="104">
        <v>-17</v>
      </c>
      <c r="AE63" s="105">
        <v>-6</v>
      </c>
      <c r="AF63" s="106">
        <v>-11</v>
      </c>
      <c r="AG63" s="104">
        <v>61</v>
      </c>
      <c r="AH63" s="105">
        <v>35</v>
      </c>
      <c r="AI63" s="151">
        <v>26</v>
      </c>
      <c r="AJ63" s="107">
        <v>34</v>
      </c>
      <c r="AK63" s="108">
        <v>26</v>
      </c>
      <c r="AL63" s="108">
        <v>1</v>
      </c>
      <c r="AM63" s="109">
        <v>0</v>
      </c>
      <c r="AN63" s="104">
        <v>0</v>
      </c>
      <c r="AO63" s="106">
        <v>0</v>
      </c>
      <c r="AP63" s="118">
        <v>78</v>
      </c>
      <c r="AQ63" s="105">
        <v>41</v>
      </c>
      <c r="AR63" s="151">
        <v>37</v>
      </c>
      <c r="AS63" s="107">
        <v>40</v>
      </c>
      <c r="AT63" s="108">
        <v>32</v>
      </c>
      <c r="AU63" s="108">
        <v>1</v>
      </c>
      <c r="AV63" s="109">
        <v>5</v>
      </c>
      <c r="AW63" s="104">
        <v>0</v>
      </c>
      <c r="AX63" s="106">
        <v>0</v>
      </c>
      <c r="AY63" s="118">
        <v>-6</v>
      </c>
    </row>
    <row r="64" spans="1:51" x14ac:dyDescent="0.15">
      <c r="A64" s="157"/>
      <c r="B64" s="157"/>
      <c r="C64" s="158" t="s">
        <v>91</v>
      </c>
      <c r="D64" s="78"/>
      <c r="E64" s="159">
        <v>185.19</v>
      </c>
      <c r="F64" s="80">
        <v>6563</v>
      </c>
      <c r="G64" s="134">
        <v>17781</v>
      </c>
      <c r="H64" s="134">
        <v>8563</v>
      </c>
      <c r="I64" s="134">
        <v>9218</v>
      </c>
      <c r="J64" s="121">
        <v>-37</v>
      </c>
      <c r="K64" s="84">
        <v>-21</v>
      </c>
      <c r="L64" s="85">
        <v>-16</v>
      </c>
      <c r="M64" s="121">
        <v>-20</v>
      </c>
      <c r="N64" s="84">
        <v>-9</v>
      </c>
      <c r="O64" s="160">
        <v>-11</v>
      </c>
      <c r="P64" s="121">
        <v>2</v>
      </c>
      <c r="Q64" s="84">
        <v>1</v>
      </c>
      <c r="R64" s="85">
        <v>1</v>
      </c>
      <c r="S64" s="121">
        <v>1</v>
      </c>
      <c r="T64" s="84">
        <v>1</v>
      </c>
      <c r="U64" s="84">
        <v>0</v>
      </c>
      <c r="V64" s="85">
        <v>0</v>
      </c>
      <c r="W64" s="121">
        <v>22</v>
      </c>
      <c r="X64" s="84">
        <v>10</v>
      </c>
      <c r="Y64" s="85">
        <v>12</v>
      </c>
      <c r="Z64" s="121">
        <v>10</v>
      </c>
      <c r="AA64" s="84">
        <v>12</v>
      </c>
      <c r="AB64" s="84">
        <v>0</v>
      </c>
      <c r="AC64" s="85">
        <v>0</v>
      </c>
      <c r="AD64" s="121">
        <v>-17</v>
      </c>
      <c r="AE64" s="84">
        <v>-12</v>
      </c>
      <c r="AF64" s="85">
        <v>-5</v>
      </c>
      <c r="AG64" s="121">
        <v>28</v>
      </c>
      <c r="AH64" s="84">
        <v>15</v>
      </c>
      <c r="AI64" s="160">
        <v>13</v>
      </c>
      <c r="AJ64" s="121">
        <v>10</v>
      </c>
      <c r="AK64" s="84">
        <v>12</v>
      </c>
      <c r="AL64" s="84">
        <v>5</v>
      </c>
      <c r="AM64" s="85">
        <v>1</v>
      </c>
      <c r="AN64" s="121">
        <v>0</v>
      </c>
      <c r="AO64" s="85">
        <v>0</v>
      </c>
      <c r="AP64" s="98">
        <v>45</v>
      </c>
      <c r="AQ64" s="84">
        <v>27</v>
      </c>
      <c r="AR64" s="160">
        <v>18</v>
      </c>
      <c r="AS64" s="121">
        <v>23</v>
      </c>
      <c r="AT64" s="84">
        <v>17</v>
      </c>
      <c r="AU64" s="84">
        <v>4</v>
      </c>
      <c r="AV64" s="85">
        <v>0</v>
      </c>
      <c r="AW64" s="121">
        <v>0</v>
      </c>
      <c r="AX64" s="85">
        <v>1</v>
      </c>
      <c r="AY64" s="98">
        <v>2</v>
      </c>
    </row>
    <row r="65" spans="1:51" s="157" customFormat="1" x14ac:dyDescent="0.15">
      <c r="A65">
        <v>5</v>
      </c>
      <c r="B65">
        <v>365</v>
      </c>
      <c r="C65" s="152" t="s">
        <v>92</v>
      </c>
      <c r="D65" s="24"/>
      <c r="E65" s="149">
        <v>185.19</v>
      </c>
      <c r="F65" s="150">
        <v>6563</v>
      </c>
      <c r="G65" s="103">
        <v>17781</v>
      </c>
      <c r="H65" s="103">
        <v>8563</v>
      </c>
      <c r="I65" s="103">
        <v>9218</v>
      </c>
      <c r="J65" s="104">
        <v>-37</v>
      </c>
      <c r="K65" s="105">
        <v>-21</v>
      </c>
      <c r="L65" s="106">
        <v>-16</v>
      </c>
      <c r="M65" s="104">
        <v>-20</v>
      </c>
      <c r="N65" s="105">
        <v>-9</v>
      </c>
      <c r="O65" s="151">
        <v>-11</v>
      </c>
      <c r="P65" s="104">
        <v>2</v>
      </c>
      <c r="Q65" s="105">
        <v>1</v>
      </c>
      <c r="R65" s="106">
        <v>1</v>
      </c>
      <c r="S65" s="107">
        <v>1</v>
      </c>
      <c r="T65" s="108">
        <v>1</v>
      </c>
      <c r="U65" s="108">
        <v>0</v>
      </c>
      <c r="V65" s="109">
        <v>0</v>
      </c>
      <c r="W65" s="104">
        <v>22</v>
      </c>
      <c r="X65" s="105">
        <v>10</v>
      </c>
      <c r="Y65" s="106">
        <v>12</v>
      </c>
      <c r="Z65" s="107">
        <v>10</v>
      </c>
      <c r="AA65" s="108">
        <v>12</v>
      </c>
      <c r="AB65" s="108">
        <v>0</v>
      </c>
      <c r="AC65" s="109">
        <v>0</v>
      </c>
      <c r="AD65" s="104">
        <v>-17</v>
      </c>
      <c r="AE65" s="105">
        <v>-12</v>
      </c>
      <c r="AF65" s="106">
        <v>-5</v>
      </c>
      <c r="AG65" s="104">
        <v>28</v>
      </c>
      <c r="AH65" s="105">
        <v>15</v>
      </c>
      <c r="AI65" s="151">
        <v>13</v>
      </c>
      <c r="AJ65" s="107">
        <v>10</v>
      </c>
      <c r="AK65" s="108">
        <v>12</v>
      </c>
      <c r="AL65" s="108">
        <v>5</v>
      </c>
      <c r="AM65" s="109">
        <v>1</v>
      </c>
      <c r="AN65" s="104">
        <v>0</v>
      </c>
      <c r="AO65" s="106">
        <v>0</v>
      </c>
      <c r="AP65" s="118">
        <v>45</v>
      </c>
      <c r="AQ65" s="105">
        <v>27</v>
      </c>
      <c r="AR65" s="151">
        <v>18</v>
      </c>
      <c r="AS65" s="107">
        <v>23</v>
      </c>
      <c r="AT65" s="108">
        <v>17</v>
      </c>
      <c r="AU65" s="108">
        <v>4</v>
      </c>
      <c r="AV65" s="109">
        <v>0</v>
      </c>
      <c r="AW65" s="104">
        <v>0</v>
      </c>
      <c r="AX65" s="106">
        <v>1</v>
      </c>
      <c r="AY65" s="118">
        <v>2</v>
      </c>
    </row>
    <row r="66" spans="1:51" x14ac:dyDescent="0.15">
      <c r="A66" s="157"/>
      <c r="B66" s="157"/>
      <c r="C66" s="120" t="s">
        <v>93</v>
      </c>
      <c r="D66" s="78"/>
      <c r="E66" s="159">
        <v>44.05</v>
      </c>
      <c r="F66" s="80">
        <v>26268</v>
      </c>
      <c r="G66" s="82">
        <v>63699</v>
      </c>
      <c r="H66" s="82">
        <v>31048</v>
      </c>
      <c r="I66" s="82">
        <v>32651</v>
      </c>
      <c r="J66" s="121">
        <v>-8</v>
      </c>
      <c r="K66" s="84">
        <v>-15</v>
      </c>
      <c r="L66" s="85">
        <v>7</v>
      </c>
      <c r="M66" s="121">
        <v>-12</v>
      </c>
      <c r="N66" s="84">
        <v>-13</v>
      </c>
      <c r="O66" s="160">
        <v>1</v>
      </c>
      <c r="P66" s="121">
        <v>44</v>
      </c>
      <c r="Q66" s="84">
        <v>22</v>
      </c>
      <c r="R66" s="85">
        <v>22</v>
      </c>
      <c r="S66" s="121">
        <v>21</v>
      </c>
      <c r="T66" s="84">
        <v>22</v>
      </c>
      <c r="U66" s="84">
        <v>1</v>
      </c>
      <c r="V66" s="85">
        <v>0</v>
      </c>
      <c r="W66" s="121">
        <v>56</v>
      </c>
      <c r="X66" s="84">
        <v>35</v>
      </c>
      <c r="Y66" s="85">
        <v>21</v>
      </c>
      <c r="Z66" s="121">
        <v>35</v>
      </c>
      <c r="AA66" s="84">
        <v>21</v>
      </c>
      <c r="AB66" s="84">
        <v>0</v>
      </c>
      <c r="AC66" s="85">
        <v>0</v>
      </c>
      <c r="AD66" s="121">
        <v>4</v>
      </c>
      <c r="AE66" s="84">
        <v>-2</v>
      </c>
      <c r="AF66" s="85">
        <v>6</v>
      </c>
      <c r="AG66" s="121">
        <v>156</v>
      </c>
      <c r="AH66" s="84">
        <v>77</v>
      </c>
      <c r="AI66" s="160">
        <v>79</v>
      </c>
      <c r="AJ66" s="121">
        <v>61</v>
      </c>
      <c r="AK66" s="84">
        <v>73</v>
      </c>
      <c r="AL66" s="84">
        <v>15</v>
      </c>
      <c r="AM66" s="85">
        <v>5</v>
      </c>
      <c r="AN66" s="121">
        <v>1</v>
      </c>
      <c r="AO66" s="85">
        <v>1</v>
      </c>
      <c r="AP66" s="98">
        <v>152</v>
      </c>
      <c r="AQ66" s="84">
        <v>79</v>
      </c>
      <c r="AR66" s="160">
        <v>73</v>
      </c>
      <c r="AS66" s="121">
        <v>76</v>
      </c>
      <c r="AT66" s="84">
        <v>67</v>
      </c>
      <c r="AU66" s="84">
        <v>3</v>
      </c>
      <c r="AV66" s="85">
        <v>5</v>
      </c>
      <c r="AW66" s="121">
        <v>0</v>
      </c>
      <c r="AX66" s="85">
        <v>1</v>
      </c>
      <c r="AY66" s="98">
        <v>8</v>
      </c>
    </row>
    <row r="67" spans="1:51" x14ac:dyDescent="0.15">
      <c r="A67">
        <v>4</v>
      </c>
      <c r="B67">
        <v>381</v>
      </c>
      <c r="C67" s="156" t="s">
        <v>94</v>
      </c>
      <c r="D67" s="24"/>
      <c r="E67" s="149">
        <v>34.92</v>
      </c>
      <c r="F67" s="150">
        <v>11917</v>
      </c>
      <c r="G67" s="103">
        <v>29946</v>
      </c>
      <c r="H67" s="103">
        <v>14632</v>
      </c>
      <c r="I67" s="103">
        <v>15314</v>
      </c>
      <c r="J67" s="104">
        <v>-2</v>
      </c>
      <c r="K67" s="105">
        <v>-3</v>
      </c>
      <c r="L67" s="106">
        <v>1</v>
      </c>
      <c r="M67" s="104">
        <v>-16</v>
      </c>
      <c r="N67" s="105">
        <v>-15</v>
      </c>
      <c r="O67" s="151">
        <v>-1</v>
      </c>
      <c r="P67" s="104">
        <v>18</v>
      </c>
      <c r="Q67" s="105">
        <v>10</v>
      </c>
      <c r="R67" s="106">
        <v>8</v>
      </c>
      <c r="S67" s="107">
        <v>9</v>
      </c>
      <c r="T67" s="108">
        <v>8</v>
      </c>
      <c r="U67" s="108">
        <v>1</v>
      </c>
      <c r="V67" s="109">
        <v>0</v>
      </c>
      <c r="W67" s="104">
        <v>34</v>
      </c>
      <c r="X67" s="105">
        <v>25</v>
      </c>
      <c r="Y67" s="106">
        <v>9</v>
      </c>
      <c r="Z67" s="107">
        <v>25</v>
      </c>
      <c r="AA67" s="108">
        <v>9</v>
      </c>
      <c r="AB67" s="108">
        <v>0</v>
      </c>
      <c r="AC67" s="109">
        <v>0</v>
      </c>
      <c r="AD67" s="104">
        <v>14</v>
      </c>
      <c r="AE67" s="105">
        <v>12</v>
      </c>
      <c r="AF67" s="106">
        <v>2</v>
      </c>
      <c r="AG67" s="104">
        <v>77</v>
      </c>
      <c r="AH67" s="105">
        <v>42</v>
      </c>
      <c r="AI67" s="151">
        <v>35</v>
      </c>
      <c r="AJ67" s="107">
        <v>29</v>
      </c>
      <c r="AK67" s="108">
        <v>32</v>
      </c>
      <c r="AL67" s="108">
        <v>12</v>
      </c>
      <c r="AM67" s="109">
        <v>2</v>
      </c>
      <c r="AN67" s="104">
        <v>1</v>
      </c>
      <c r="AO67" s="106">
        <v>1</v>
      </c>
      <c r="AP67" s="118">
        <v>63</v>
      </c>
      <c r="AQ67" s="105">
        <v>30</v>
      </c>
      <c r="AR67" s="151">
        <v>33</v>
      </c>
      <c r="AS67" s="107">
        <v>29</v>
      </c>
      <c r="AT67" s="108">
        <v>29</v>
      </c>
      <c r="AU67" s="108">
        <v>1</v>
      </c>
      <c r="AV67" s="109">
        <v>3</v>
      </c>
      <c r="AW67" s="104">
        <v>0</v>
      </c>
      <c r="AX67" s="106">
        <v>1</v>
      </c>
      <c r="AY67" s="118">
        <v>5</v>
      </c>
    </row>
    <row r="68" spans="1:51" s="157" customFormat="1" x14ac:dyDescent="0.15">
      <c r="A68">
        <v>4</v>
      </c>
      <c r="B68">
        <v>382</v>
      </c>
      <c r="C68" s="152" t="s">
        <v>95</v>
      </c>
      <c r="D68" s="24"/>
      <c r="E68" s="149">
        <v>9.1300000000000008</v>
      </c>
      <c r="F68" s="150">
        <v>14351</v>
      </c>
      <c r="G68" s="103">
        <v>33753</v>
      </c>
      <c r="H68" s="103">
        <v>16416</v>
      </c>
      <c r="I68" s="103">
        <v>17337</v>
      </c>
      <c r="J68" s="104">
        <v>-6</v>
      </c>
      <c r="K68" s="105">
        <v>-12</v>
      </c>
      <c r="L68" s="106">
        <v>6</v>
      </c>
      <c r="M68" s="104">
        <v>4</v>
      </c>
      <c r="N68" s="105">
        <v>2</v>
      </c>
      <c r="O68" s="151">
        <v>2</v>
      </c>
      <c r="P68" s="104">
        <v>26</v>
      </c>
      <c r="Q68" s="105">
        <v>12</v>
      </c>
      <c r="R68" s="106">
        <v>14</v>
      </c>
      <c r="S68" s="107">
        <v>12</v>
      </c>
      <c r="T68" s="108">
        <v>14</v>
      </c>
      <c r="U68" s="108">
        <v>0</v>
      </c>
      <c r="V68" s="109">
        <v>0</v>
      </c>
      <c r="W68" s="104">
        <v>22</v>
      </c>
      <c r="X68" s="105">
        <v>10</v>
      </c>
      <c r="Y68" s="106">
        <v>12</v>
      </c>
      <c r="Z68" s="107">
        <v>10</v>
      </c>
      <c r="AA68" s="108">
        <v>12</v>
      </c>
      <c r="AB68" s="108">
        <v>0</v>
      </c>
      <c r="AC68" s="109">
        <v>0</v>
      </c>
      <c r="AD68" s="104">
        <v>-10</v>
      </c>
      <c r="AE68" s="105">
        <v>-14</v>
      </c>
      <c r="AF68" s="106">
        <v>4</v>
      </c>
      <c r="AG68" s="104">
        <v>79</v>
      </c>
      <c r="AH68" s="105">
        <v>35</v>
      </c>
      <c r="AI68" s="151">
        <v>44</v>
      </c>
      <c r="AJ68" s="107">
        <v>32</v>
      </c>
      <c r="AK68" s="108">
        <v>41</v>
      </c>
      <c r="AL68" s="108">
        <v>3</v>
      </c>
      <c r="AM68" s="109">
        <v>3</v>
      </c>
      <c r="AN68" s="104">
        <v>0</v>
      </c>
      <c r="AO68" s="106">
        <v>0</v>
      </c>
      <c r="AP68" s="118">
        <v>89</v>
      </c>
      <c r="AQ68" s="105">
        <v>49</v>
      </c>
      <c r="AR68" s="151">
        <v>40</v>
      </c>
      <c r="AS68" s="107">
        <v>47</v>
      </c>
      <c r="AT68" s="108">
        <v>38</v>
      </c>
      <c r="AU68" s="108">
        <v>2</v>
      </c>
      <c r="AV68" s="109">
        <v>2</v>
      </c>
      <c r="AW68" s="104">
        <v>0</v>
      </c>
      <c r="AX68" s="106">
        <v>0</v>
      </c>
      <c r="AY68" s="118">
        <v>3</v>
      </c>
    </row>
    <row r="69" spans="1:51" x14ac:dyDescent="0.15">
      <c r="A69" s="157"/>
      <c r="B69" s="157"/>
      <c r="C69" s="120" t="s">
        <v>96</v>
      </c>
      <c r="D69" s="78"/>
      <c r="E69" s="159">
        <v>330.7</v>
      </c>
      <c r="F69" s="80">
        <v>16168</v>
      </c>
      <c r="G69" s="82">
        <v>39004</v>
      </c>
      <c r="H69" s="82">
        <v>18956</v>
      </c>
      <c r="I69" s="82">
        <v>20048</v>
      </c>
      <c r="J69" s="121">
        <v>-16</v>
      </c>
      <c r="K69" s="84">
        <v>-11</v>
      </c>
      <c r="L69" s="85">
        <v>-5</v>
      </c>
      <c r="M69" s="121">
        <v>-17</v>
      </c>
      <c r="N69" s="84">
        <v>-14</v>
      </c>
      <c r="O69" s="160">
        <v>-3</v>
      </c>
      <c r="P69" s="121">
        <v>23</v>
      </c>
      <c r="Q69" s="84">
        <v>5</v>
      </c>
      <c r="R69" s="85">
        <v>18</v>
      </c>
      <c r="S69" s="98">
        <v>5</v>
      </c>
      <c r="T69" s="84">
        <v>18</v>
      </c>
      <c r="U69" s="84">
        <v>0</v>
      </c>
      <c r="V69" s="85">
        <v>0</v>
      </c>
      <c r="W69" s="121">
        <v>40</v>
      </c>
      <c r="X69" s="84">
        <v>19</v>
      </c>
      <c r="Y69" s="85">
        <v>21</v>
      </c>
      <c r="Z69" s="121">
        <v>19</v>
      </c>
      <c r="AA69" s="84">
        <v>21</v>
      </c>
      <c r="AB69" s="84">
        <v>0</v>
      </c>
      <c r="AC69" s="85">
        <v>0</v>
      </c>
      <c r="AD69" s="121">
        <v>1</v>
      </c>
      <c r="AE69" s="84">
        <v>3</v>
      </c>
      <c r="AF69" s="85">
        <v>-2</v>
      </c>
      <c r="AG69" s="121">
        <v>112</v>
      </c>
      <c r="AH69" s="84">
        <v>56</v>
      </c>
      <c r="AI69" s="160">
        <v>56</v>
      </c>
      <c r="AJ69" s="121">
        <v>40</v>
      </c>
      <c r="AK69" s="84">
        <v>42</v>
      </c>
      <c r="AL69" s="84">
        <v>15</v>
      </c>
      <c r="AM69" s="85">
        <v>14</v>
      </c>
      <c r="AN69" s="121">
        <v>1</v>
      </c>
      <c r="AO69" s="85">
        <v>0</v>
      </c>
      <c r="AP69" s="98">
        <v>111</v>
      </c>
      <c r="AQ69" s="84">
        <v>53</v>
      </c>
      <c r="AR69" s="160">
        <v>58</v>
      </c>
      <c r="AS69" s="121">
        <v>43</v>
      </c>
      <c r="AT69" s="84">
        <v>50</v>
      </c>
      <c r="AU69" s="84">
        <v>9</v>
      </c>
      <c r="AV69" s="85">
        <v>8</v>
      </c>
      <c r="AW69" s="121">
        <v>1</v>
      </c>
      <c r="AX69" s="85">
        <v>0</v>
      </c>
      <c r="AY69" s="98">
        <v>11</v>
      </c>
    </row>
    <row r="70" spans="1:51" x14ac:dyDescent="0.15">
      <c r="A70">
        <v>6</v>
      </c>
      <c r="B70">
        <v>442</v>
      </c>
      <c r="C70" s="152" t="s">
        <v>97</v>
      </c>
      <c r="D70" s="24"/>
      <c r="E70" s="149">
        <v>82.67</v>
      </c>
      <c r="F70" s="150">
        <v>4257</v>
      </c>
      <c r="G70" s="103">
        <v>10279</v>
      </c>
      <c r="H70" s="103">
        <v>5035</v>
      </c>
      <c r="I70" s="103">
        <v>5244</v>
      </c>
      <c r="J70" s="104">
        <v>-20</v>
      </c>
      <c r="K70" s="105">
        <v>-10</v>
      </c>
      <c r="L70" s="106">
        <v>-10</v>
      </c>
      <c r="M70" s="104">
        <v>-11</v>
      </c>
      <c r="N70" s="105">
        <v>-9</v>
      </c>
      <c r="O70" s="151">
        <v>-2</v>
      </c>
      <c r="P70" s="104">
        <v>2</v>
      </c>
      <c r="Q70" s="105">
        <v>1</v>
      </c>
      <c r="R70" s="106">
        <v>1</v>
      </c>
      <c r="S70" s="107">
        <v>1</v>
      </c>
      <c r="T70" s="108">
        <v>1</v>
      </c>
      <c r="U70" s="108">
        <v>0</v>
      </c>
      <c r="V70" s="109">
        <v>0</v>
      </c>
      <c r="W70" s="104">
        <v>13</v>
      </c>
      <c r="X70" s="105">
        <v>10</v>
      </c>
      <c r="Y70" s="106">
        <v>3</v>
      </c>
      <c r="Z70" s="107">
        <v>10</v>
      </c>
      <c r="AA70" s="108">
        <v>3</v>
      </c>
      <c r="AB70" s="108">
        <v>0</v>
      </c>
      <c r="AC70" s="109">
        <v>0</v>
      </c>
      <c r="AD70" s="104">
        <v>-9</v>
      </c>
      <c r="AE70" s="105">
        <v>-1</v>
      </c>
      <c r="AF70" s="106">
        <v>-8</v>
      </c>
      <c r="AG70" s="104">
        <v>16</v>
      </c>
      <c r="AH70" s="105">
        <v>7</v>
      </c>
      <c r="AI70" s="151">
        <v>9</v>
      </c>
      <c r="AJ70" s="107">
        <v>7</v>
      </c>
      <c r="AK70" s="108">
        <v>6</v>
      </c>
      <c r="AL70" s="108">
        <v>0</v>
      </c>
      <c r="AM70" s="109">
        <v>3</v>
      </c>
      <c r="AN70" s="104">
        <v>0</v>
      </c>
      <c r="AO70" s="106">
        <v>0</v>
      </c>
      <c r="AP70" s="118">
        <v>25</v>
      </c>
      <c r="AQ70" s="105">
        <v>8</v>
      </c>
      <c r="AR70" s="151">
        <v>17</v>
      </c>
      <c r="AS70" s="107">
        <v>6</v>
      </c>
      <c r="AT70" s="108">
        <v>17</v>
      </c>
      <c r="AU70" s="108">
        <v>1</v>
      </c>
      <c r="AV70" s="109">
        <v>0</v>
      </c>
      <c r="AW70" s="104">
        <v>1</v>
      </c>
      <c r="AX70" s="106">
        <v>0</v>
      </c>
      <c r="AY70" s="118">
        <v>-1</v>
      </c>
    </row>
    <row r="71" spans="1:51" x14ac:dyDescent="0.15">
      <c r="A71">
        <v>6</v>
      </c>
      <c r="B71">
        <v>443</v>
      </c>
      <c r="C71" s="152" t="s">
        <v>98</v>
      </c>
      <c r="D71" s="24"/>
      <c r="E71" s="149">
        <v>45.79</v>
      </c>
      <c r="F71" s="150">
        <v>8105</v>
      </c>
      <c r="G71" s="103">
        <v>18983</v>
      </c>
      <c r="H71" s="103">
        <v>9331</v>
      </c>
      <c r="I71" s="103">
        <v>9652</v>
      </c>
      <c r="J71" s="104">
        <v>19</v>
      </c>
      <c r="K71" s="105">
        <v>8</v>
      </c>
      <c r="L71" s="106">
        <v>11</v>
      </c>
      <c r="M71" s="104">
        <v>5</v>
      </c>
      <c r="N71" s="105">
        <v>-1</v>
      </c>
      <c r="O71" s="151">
        <v>6</v>
      </c>
      <c r="P71" s="104">
        <v>20</v>
      </c>
      <c r="Q71" s="105">
        <v>3</v>
      </c>
      <c r="R71" s="106">
        <v>17</v>
      </c>
      <c r="S71" s="107">
        <v>3</v>
      </c>
      <c r="T71" s="108">
        <v>17</v>
      </c>
      <c r="U71" s="108">
        <v>0</v>
      </c>
      <c r="V71" s="109">
        <v>0</v>
      </c>
      <c r="W71" s="104">
        <v>15</v>
      </c>
      <c r="X71" s="105">
        <v>4</v>
      </c>
      <c r="Y71" s="106">
        <v>11</v>
      </c>
      <c r="Z71" s="107">
        <v>4</v>
      </c>
      <c r="AA71" s="108">
        <v>11</v>
      </c>
      <c r="AB71" s="108">
        <v>0</v>
      </c>
      <c r="AC71" s="109">
        <v>0</v>
      </c>
      <c r="AD71" s="104">
        <v>14</v>
      </c>
      <c r="AE71" s="105">
        <v>9</v>
      </c>
      <c r="AF71" s="106">
        <v>5</v>
      </c>
      <c r="AG71" s="104">
        <v>73</v>
      </c>
      <c r="AH71" s="105">
        <v>42</v>
      </c>
      <c r="AI71" s="151">
        <v>31</v>
      </c>
      <c r="AJ71" s="107">
        <v>28</v>
      </c>
      <c r="AK71" s="108">
        <v>20</v>
      </c>
      <c r="AL71" s="108">
        <v>13</v>
      </c>
      <c r="AM71" s="109">
        <v>11</v>
      </c>
      <c r="AN71" s="104">
        <v>1</v>
      </c>
      <c r="AO71" s="106">
        <v>0</v>
      </c>
      <c r="AP71" s="118">
        <v>59</v>
      </c>
      <c r="AQ71" s="105">
        <v>33</v>
      </c>
      <c r="AR71" s="151">
        <v>26</v>
      </c>
      <c r="AS71" s="107">
        <v>26</v>
      </c>
      <c r="AT71" s="108">
        <v>22</v>
      </c>
      <c r="AU71" s="108">
        <v>7</v>
      </c>
      <c r="AV71" s="109">
        <v>4</v>
      </c>
      <c r="AW71" s="104">
        <v>0</v>
      </c>
      <c r="AX71" s="106">
        <v>0</v>
      </c>
      <c r="AY71" s="118">
        <v>17</v>
      </c>
    </row>
    <row r="72" spans="1:51" s="157" customFormat="1" x14ac:dyDescent="0.15">
      <c r="A72">
        <v>6</v>
      </c>
      <c r="B72">
        <v>446</v>
      </c>
      <c r="C72" s="152" t="s">
        <v>99</v>
      </c>
      <c r="D72" s="24"/>
      <c r="E72" s="149">
        <v>202.23</v>
      </c>
      <c r="F72" s="150">
        <v>3806</v>
      </c>
      <c r="G72" s="103">
        <v>9742</v>
      </c>
      <c r="H72" s="103">
        <v>4590</v>
      </c>
      <c r="I72" s="103">
        <v>5152</v>
      </c>
      <c r="J72" s="104">
        <v>-15</v>
      </c>
      <c r="K72" s="105">
        <v>-9</v>
      </c>
      <c r="L72" s="106">
        <v>-6</v>
      </c>
      <c r="M72" s="104">
        <v>-11</v>
      </c>
      <c r="N72" s="105">
        <v>-4</v>
      </c>
      <c r="O72" s="151">
        <v>-7</v>
      </c>
      <c r="P72" s="104">
        <v>1</v>
      </c>
      <c r="Q72" s="105">
        <v>1</v>
      </c>
      <c r="R72" s="106">
        <v>0</v>
      </c>
      <c r="S72" s="107">
        <v>1</v>
      </c>
      <c r="T72" s="108">
        <v>0</v>
      </c>
      <c r="U72" s="108">
        <v>0</v>
      </c>
      <c r="V72" s="109">
        <v>0</v>
      </c>
      <c r="W72" s="104">
        <v>12</v>
      </c>
      <c r="X72" s="105">
        <v>5</v>
      </c>
      <c r="Y72" s="106">
        <v>7</v>
      </c>
      <c r="Z72" s="107">
        <v>5</v>
      </c>
      <c r="AA72" s="108">
        <v>7</v>
      </c>
      <c r="AB72" s="108">
        <v>0</v>
      </c>
      <c r="AC72" s="109">
        <v>0</v>
      </c>
      <c r="AD72" s="104">
        <v>-4</v>
      </c>
      <c r="AE72" s="105">
        <v>-5</v>
      </c>
      <c r="AF72" s="106">
        <v>1</v>
      </c>
      <c r="AG72" s="104">
        <v>23</v>
      </c>
      <c r="AH72" s="105">
        <v>7</v>
      </c>
      <c r="AI72" s="151">
        <v>16</v>
      </c>
      <c r="AJ72" s="107">
        <v>5</v>
      </c>
      <c r="AK72" s="108">
        <v>16</v>
      </c>
      <c r="AL72" s="108">
        <v>2</v>
      </c>
      <c r="AM72" s="109">
        <v>0</v>
      </c>
      <c r="AN72" s="104">
        <v>0</v>
      </c>
      <c r="AO72" s="106">
        <v>0</v>
      </c>
      <c r="AP72" s="118">
        <v>27</v>
      </c>
      <c r="AQ72" s="105">
        <v>12</v>
      </c>
      <c r="AR72" s="151">
        <v>15</v>
      </c>
      <c r="AS72" s="107">
        <v>11</v>
      </c>
      <c r="AT72" s="108">
        <v>11</v>
      </c>
      <c r="AU72" s="108">
        <v>1</v>
      </c>
      <c r="AV72" s="109">
        <v>4</v>
      </c>
      <c r="AW72" s="104">
        <v>0</v>
      </c>
      <c r="AX72" s="106">
        <v>0</v>
      </c>
      <c r="AY72" s="118">
        <v>-5</v>
      </c>
    </row>
    <row r="73" spans="1:51" x14ac:dyDescent="0.15">
      <c r="A73" s="157"/>
      <c r="B73" s="157"/>
      <c r="C73" s="120" t="s">
        <v>100</v>
      </c>
      <c r="D73" s="78"/>
      <c r="E73" s="159">
        <v>22.61</v>
      </c>
      <c r="F73" s="80">
        <v>13237</v>
      </c>
      <c r="G73" s="82">
        <v>32926</v>
      </c>
      <c r="H73" s="82">
        <v>15986</v>
      </c>
      <c r="I73" s="82">
        <v>16940</v>
      </c>
      <c r="J73" s="121">
        <v>1</v>
      </c>
      <c r="K73" s="84">
        <v>-7</v>
      </c>
      <c r="L73" s="85">
        <v>8</v>
      </c>
      <c r="M73" s="121">
        <v>-10</v>
      </c>
      <c r="N73" s="84">
        <v>-6</v>
      </c>
      <c r="O73" s="160">
        <v>-4</v>
      </c>
      <c r="P73" s="121">
        <v>18</v>
      </c>
      <c r="Q73" s="84">
        <v>9</v>
      </c>
      <c r="R73" s="85">
        <v>9</v>
      </c>
      <c r="S73" s="121">
        <v>8</v>
      </c>
      <c r="T73" s="84">
        <v>9</v>
      </c>
      <c r="U73" s="84">
        <v>1</v>
      </c>
      <c r="V73" s="85">
        <v>0</v>
      </c>
      <c r="W73" s="121">
        <v>28</v>
      </c>
      <c r="X73" s="84">
        <v>15</v>
      </c>
      <c r="Y73" s="85">
        <v>13</v>
      </c>
      <c r="Z73" s="121">
        <v>15</v>
      </c>
      <c r="AA73" s="84">
        <v>13</v>
      </c>
      <c r="AB73" s="84">
        <v>0</v>
      </c>
      <c r="AC73" s="85">
        <v>0</v>
      </c>
      <c r="AD73" s="121">
        <v>11</v>
      </c>
      <c r="AE73" s="84">
        <v>-1</v>
      </c>
      <c r="AF73" s="85">
        <v>12</v>
      </c>
      <c r="AG73" s="121">
        <v>87</v>
      </c>
      <c r="AH73" s="84">
        <v>40</v>
      </c>
      <c r="AI73" s="160">
        <v>47</v>
      </c>
      <c r="AJ73" s="121">
        <v>33</v>
      </c>
      <c r="AK73" s="84">
        <v>41</v>
      </c>
      <c r="AL73" s="84">
        <v>7</v>
      </c>
      <c r="AM73" s="85">
        <v>6</v>
      </c>
      <c r="AN73" s="121">
        <v>0</v>
      </c>
      <c r="AO73" s="85">
        <v>0</v>
      </c>
      <c r="AP73" s="98">
        <v>76</v>
      </c>
      <c r="AQ73" s="84">
        <v>41</v>
      </c>
      <c r="AR73" s="160">
        <v>35</v>
      </c>
      <c r="AS73" s="121">
        <v>37</v>
      </c>
      <c r="AT73" s="84">
        <v>33</v>
      </c>
      <c r="AU73" s="84">
        <v>1</v>
      </c>
      <c r="AV73" s="85">
        <v>2</v>
      </c>
      <c r="AW73" s="121">
        <v>3</v>
      </c>
      <c r="AX73" s="85">
        <v>0</v>
      </c>
      <c r="AY73" s="98">
        <v>14</v>
      </c>
    </row>
    <row r="74" spans="1:51" s="157" customFormat="1" x14ac:dyDescent="0.15">
      <c r="A74">
        <v>7</v>
      </c>
      <c r="B74">
        <v>464</v>
      </c>
      <c r="C74" s="152" t="s">
        <v>101</v>
      </c>
      <c r="D74" s="24" t="s">
        <v>51</v>
      </c>
      <c r="E74" s="149">
        <v>22.61</v>
      </c>
      <c r="F74" s="150">
        <v>13237</v>
      </c>
      <c r="G74" s="103">
        <v>32926</v>
      </c>
      <c r="H74" s="103">
        <v>15986</v>
      </c>
      <c r="I74" s="103">
        <v>16940</v>
      </c>
      <c r="J74" s="104">
        <v>1</v>
      </c>
      <c r="K74" s="105">
        <v>-7</v>
      </c>
      <c r="L74" s="106">
        <v>8</v>
      </c>
      <c r="M74" s="104">
        <v>-10</v>
      </c>
      <c r="N74" s="105">
        <v>-6</v>
      </c>
      <c r="O74" s="151">
        <v>-4</v>
      </c>
      <c r="P74" s="104">
        <v>18</v>
      </c>
      <c r="Q74" s="105">
        <v>9</v>
      </c>
      <c r="R74" s="106">
        <v>9</v>
      </c>
      <c r="S74" s="107">
        <v>8</v>
      </c>
      <c r="T74" s="108">
        <v>9</v>
      </c>
      <c r="U74" s="108">
        <v>1</v>
      </c>
      <c r="V74" s="109">
        <v>0</v>
      </c>
      <c r="W74" s="104">
        <v>28</v>
      </c>
      <c r="X74" s="105">
        <v>15</v>
      </c>
      <c r="Y74" s="106">
        <v>13</v>
      </c>
      <c r="Z74" s="107">
        <v>15</v>
      </c>
      <c r="AA74" s="108">
        <v>13</v>
      </c>
      <c r="AB74" s="108">
        <v>0</v>
      </c>
      <c r="AC74" s="109">
        <v>0</v>
      </c>
      <c r="AD74" s="104">
        <v>11</v>
      </c>
      <c r="AE74" s="105">
        <v>-1</v>
      </c>
      <c r="AF74" s="106">
        <v>12</v>
      </c>
      <c r="AG74" s="104">
        <v>87</v>
      </c>
      <c r="AH74" s="105">
        <v>40</v>
      </c>
      <c r="AI74" s="151">
        <v>47</v>
      </c>
      <c r="AJ74" s="107">
        <v>33</v>
      </c>
      <c r="AK74" s="108">
        <v>41</v>
      </c>
      <c r="AL74" s="108">
        <v>7</v>
      </c>
      <c r="AM74" s="109">
        <v>6</v>
      </c>
      <c r="AN74" s="104">
        <v>0</v>
      </c>
      <c r="AO74" s="106">
        <v>0</v>
      </c>
      <c r="AP74" s="118">
        <v>76</v>
      </c>
      <c r="AQ74" s="105">
        <v>41</v>
      </c>
      <c r="AR74" s="151">
        <v>35</v>
      </c>
      <c r="AS74" s="107">
        <v>37</v>
      </c>
      <c r="AT74" s="108">
        <v>33</v>
      </c>
      <c r="AU74" s="108">
        <v>1</v>
      </c>
      <c r="AV74" s="109">
        <v>2</v>
      </c>
      <c r="AW74" s="104">
        <v>3</v>
      </c>
      <c r="AX74" s="106">
        <v>0</v>
      </c>
      <c r="AY74" s="118">
        <v>14</v>
      </c>
    </row>
    <row r="75" spans="1:51" x14ac:dyDescent="0.15">
      <c r="A75" s="157"/>
      <c r="B75" s="157"/>
      <c r="C75" s="120" t="s">
        <v>102</v>
      </c>
      <c r="D75" s="78"/>
      <c r="E75" s="159">
        <v>150.26</v>
      </c>
      <c r="F75" s="80">
        <v>5491</v>
      </c>
      <c r="G75" s="82">
        <v>13026</v>
      </c>
      <c r="H75" s="82">
        <v>6312</v>
      </c>
      <c r="I75" s="82">
        <v>6714</v>
      </c>
      <c r="J75" s="121">
        <v>-37</v>
      </c>
      <c r="K75" s="84">
        <v>-24</v>
      </c>
      <c r="L75" s="85">
        <v>-13</v>
      </c>
      <c r="M75" s="121">
        <v>-25</v>
      </c>
      <c r="N75" s="84">
        <v>-14</v>
      </c>
      <c r="O75" s="160">
        <v>-11</v>
      </c>
      <c r="P75" s="121">
        <v>7</v>
      </c>
      <c r="Q75" s="84">
        <v>4</v>
      </c>
      <c r="R75" s="85">
        <v>3</v>
      </c>
      <c r="S75" s="121">
        <v>4</v>
      </c>
      <c r="T75" s="84">
        <v>3</v>
      </c>
      <c r="U75" s="84">
        <v>0</v>
      </c>
      <c r="V75" s="85">
        <v>0</v>
      </c>
      <c r="W75" s="121">
        <v>32</v>
      </c>
      <c r="X75" s="84">
        <v>18</v>
      </c>
      <c r="Y75" s="85">
        <v>14</v>
      </c>
      <c r="Z75" s="121">
        <v>18</v>
      </c>
      <c r="AA75" s="84">
        <v>14</v>
      </c>
      <c r="AB75" s="84">
        <v>0</v>
      </c>
      <c r="AC75" s="85">
        <v>0</v>
      </c>
      <c r="AD75" s="121">
        <v>-12</v>
      </c>
      <c r="AE75" s="84">
        <v>-10</v>
      </c>
      <c r="AF75" s="85">
        <v>-2</v>
      </c>
      <c r="AG75" s="121">
        <v>20</v>
      </c>
      <c r="AH75" s="84">
        <v>8</v>
      </c>
      <c r="AI75" s="160">
        <v>12</v>
      </c>
      <c r="AJ75" s="121">
        <v>6</v>
      </c>
      <c r="AK75" s="84">
        <v>8</v>
      </c>
      <c r="AL75" s="84">
        <v>2</v>
      </c>
      <c r="AM75" s="85">
        <v>4</v>
      </c>
      <c r="AN75" s="121">
        <v>0</v>
      </c>
      <c r="AO75" s="85">
        <v>0</v>
      </c>
      <c r="AP75" s="98">
        <v>32</v>
      </c>
      <c r="AQ75" s="84">
        <v>18</v>
      </c>
      <c r="AR75" s="160">
        <v>14</v>
      </c>
      <c r="AS75" s="121">
        <v>14</v>
      </c>
      <c r="AT75" s="84">
        <v>13</v>
      </c>
      <c r="AU75" s="84">
        <v>3</v>
      </c>
      <c r="AV75" s="85">
        <v>1</v>
      </c>
      <c r="AW75" s="121">
        <v>1</v>
      </c>
      <c r="AX75" s="85">
        <v>0</v>
      </c>
      <c r="AY75" s="98">
        <v>-16</v>
      </c>
    </row>
    <row r="76" spans="1:51" s="157" customFormat="1" x14ac:dyDescent="0.15">
      <c r="A76">
        <v>7</v>
      </c>
      <c r="B76">
        <v>481</v>
      </c>
      <c r="C76" s="156" t="s">
        <v>103</v>
      </c>
      <c r="D76" s="24"/>
      <c r="E76" s="149">
        <v>150.26</v>
      </c>
      <c r="F76" s="150">
        <v>5491</v>
      </c>
      <c r="G76" s="103">
        <v>13026</v>
      </c>
      <c r="H76" s="103">
        <v>6312</v>
      </c>
      <c r="I76" s="103">
        <v>6714</v>
      </c>
      <c r="J76" s="104">
        <v>-37</v>
      </c>
      <c r="K76" s="105">
        <v>-24</v>
      </c>
      <c r="L76" s="106">
        <v>-13</v>
      </c>
      <c r="M76" s="104">
        <v>-25</v>
      </c>
      <c r="N76" s="105">
        <v>-14</v>
      </c>
      <c r="O76" s="151">
        <v>-11</v>
      </c>
      <c r="P76" s="104">
        <v>7</v>
      </c>
      <c r="Q76" s="105">
        <v>4</v>
      </c>
      <c r="R76" s="106">
        <v>3</v>
      </c>
      <c r="S76" s="107">
        <v>4</v>
      </c>
      <c r="T76" s="108">
        <v>3</v>
      </c>
      <c r="U76" s="108">
        <v>0</v>
      </c>
      <c r="V76" s="109">
        <v>0</v>
      </c>
      <c r="W76" s="104">
        <v>32</v>
      </c>
      <c r="X76" s="105">
        <v>18</v>
      </c>
      <c r="Y76" s="106">
        <v>14</v>
      </c>
      <c r="Z76" s="107">
        <v>18</v>
      </c>
      <c r="AA76" s="108">
        <v>14</v>
      </c>
      <c r="AB76" s="108">
        <v>0</v>
      </c>
      <c r="AC76" s="109">
        <v>0</v>
      </c>
      <c r="AD76" s="104">
        <v>-12</v>
      </c>
      <c r="AE76" s="105">
        <v>-10</v>
      </c>
      <c r="AF76" s="106">
        <v>-2</v>
      </c>
      <c r="AG76" s="104">
        <v>20</v>
      </c>
      <c r="AH76" s="105">
        <v>8</v>
      </c>
      <c r="AI76" s="151">
        <v>12</v>
      </c>
      <c r="AJ76" s="107">
        <v>6</v>
      </c>
      <c r="AK76" s="108">
        <v>8</v>
      </c>
      <c r="AL76" s="108">
        <v>2</v>
      </c>
      <c r="AM76" s="109">
        <v>4</v>
      </c>
      <c r="AN76" s="104">
        <v>0</v>
      </c>
      <c r="AO76" s="106">
        <v>0</v>
      </c>
      <c r="AP76" s="118">
        <v>32</v>
      </c>
      <c r="AQ76" s="105">
        <v>18</v>
      </c>
      <c r="AR76" s="151">
        <v>14</v>
      </c>
      <c r="AS76" s="107">
        <v>14</v>
      </c>
      <c r="AT76" s="108">
        <v>13</v>
      </c>
      <c r="AU76" s="108">
        <v>3</v>
      </c>
      <c r="AV76" s="109">
        <v>1</v>
      </c>
      <c r="AW76" s="104">
        <v>1</v>
      </c>
      <c r="AX76" s="106">
        <v>0</v>
      </c>
      <c r="AY76" s="118">
        <v>-16</v>
      </c>
    </row>
    <row r="77" spans="1:51" x14ac:dyDescent="0.15">
      <c r="A77" s="157"/>
      <c r="B77" s="157"/>
      <c r="C77" s="120" t="s">
        <v>104</v>
      </c>
      <c r="D77" s="78"/>
      <c r="E77" s="159">
        <v>307.44</v>
      </c>
      <c r="F77" s="80">
        <v>5842</v>
      </c>
      <c r="G77" s="82">
        <v>14454</v>
      </c>
      <c r="H77" s="82">
        <v>6909</v>
      </c>
      <c r="I77" s="82">
        <v>7545</v>
      </c>
      <c r="J77" s="121">
        <v>-10</v>
      </c>
      <c r="K77" s="84">
        <v>6</v>
      </c>
      <c r="L77" s="85">
        <v>-16</v>
      </c>
      <c r="M77" s="121">
        <v>-26</v>
      </c>
      <c r="N77" s="84">
        <v>-10</v>
      </c>
      <c r="O77" s="160">
        <v>-16</v>
      </c>
      <c r="P77" s="121">
        <v>3</v>
      </c>
      <c r="Q77" s="84">
        <v>2</v>
      </c>
      <c r="R77" s="85">
        <v>1</v>
      </c>
      <c r="S77" s="121">
        <v>2</v>
      </c>
      <c r="T77" s="84">
        <v>1</v>
      </c>
      <c r="U77" s="84">
        <v>0</v>
      </c>
      <c r="V77" s="85">
        <v>0</v>
      </c>
      <c r="W77" s="121">
        <v>29</v>
      </c>
      <c r="X77" s="84">
        <v>12</v>
      </c>
      <c r="Y77" s="85">
        <v>17</v>
      </c>
      <c r="Z77" s="121">
        <v>12</v>
      </c>
      <c r="AA77" s="84">
        <v>17</v>
      </c>
      <c r="AB77" s="84">
        <v>0</v>
      </c>
      <c r="AC77" s="85">
        <v>0</v>
      </c>
      <c r="AD77" s="121">
        <v>16</v>
      </c>
      <c r="AE77" s="84">
        <v>16</v>
      </c>
      <c r="AF77" s="85">
        <v>0</v>
      </c>
      <c r="AG77" s="121">
        <v>44</v>
      </c>
      <c r="AH77" s="84">
        <v>28</v>
      </c>
      <c r="AI77" s="160">
        <v>16</v>
      </c>
      <c r="AJ77" s="121">
        <v>11</v>
      </c>
      <c r="AK77" s="84">
        <v>7</v>
      </c>
      <c r="AL77" s="84">
        <v>16</v>
      </c>
      <c r="AM77" s="85">
        <v>9</v>
      </c>
      <c r="AN77" s="121">
        <v>1</v>
      </c>
      <c r="AO77" s="85">
        <v>0</v>
      </c>
      <c r="AP77" s="98">
        <v>28</v>
      </c>
      <c r="AQ77" s="84">
        <v>12</v>
      </c>
      <c r="AR77" s="160">
        <v>16</v>
      </c>
      <c r="AS77" s="121">
        <v>10</v>
      </c>
      <c r="AT77" s="84">
        <v>15</v>
      </c>
      <c r="AU77" s="84">
        <v>2</v>
      </c>
      <c r="AV77" s="85">
        <v>1</v>
      </c>
      <c r="AW77" s="121">
        <v>0</v>
      </c>
      <c r="AX77" s="85">
        <v>0</v>
      </c>
      <c r="AY77" s="98">
        <v>8</v>
      </c>
    </row>
    <row r="78" spans="1:51" s="157" customFormat="1" x14ac:dyDescent="0.15">
      <c r="A78">
        <v>7</v>
      </c>
      <c r="B78">
        <v>501</v>
      </c>
      <c r="C78" s="152" t="s">
        <v>105</v>
      </c>
      <c r="D78" s="24"/>
      <c r="E78" s="149">
        <v>307.44</v>
      </c>
      <c r="F78" s="150">
        <v>5842</v>
      </c>
      <c r="G78" s="103">
        <v>14454</v>
      </c>
      <c r="H78" s="103">
        <v>6909</v>
      </c>
      <c r="I78" s="103">
        <v>7545</v>
      </c>
      <c r="J78" s="104">
        <v>-10</v>
      </c>
      <c r="K78" s="105">
        <v>6</v>
      </c>
      <c r="L78" s="106">
        <v>-16</v>
      </c>
      <c r="M78" s="104">
        <v>-26</v>
      </c>
      <c r="N78" s="105">
        <v>-10</v>
      </c>
      <c r="O78" s="151">
        <v>-16</v>
      </c>
      <c r="P78" s="104">
        <v>3</v>
      </c>
      <c r="Q78" s="105">
        <v>2</v>
      </c>
      <c r="R78" s="106">
        <v>1</v>
      </c>
      <c r="S78" s="107">
        <v>2</v>
      </c>
      <c r="T78" s="108">
        <v>1</v>
      </c>
      <c r="U78" s="108">
        <v>0</v>
      </c>
      <c r="V78" s="109">
        <v>0</v>
      </c>
      <c r="W78" s="104">
        <v>29</v>
      </c>
      <c r="X78" s="105">
        <v>12</v>
      </c>
      <c r="Y78" s="106">
        <v>17</v>
      </c>
      <c r="Z78" s="107">
        <v>12</v>
      </c>
      <c r="AA78" s="108">
        <v>17</v>
      </c>
      <c r="AB78" s="108">
        <v>0</v>
      </c>
      <c r="AC78" s="109">
        <v>0</v>
      </c>
      <c r="AD78" s="104">
        <v>16</v>
      </c>
      <c r="AE78" s="105">
        <v>16</v>
      </c>
      <c r="AF78" s="106">
        <v>0</v>
      </c>
      <c r="AG78" s="104">
        <v>44</v>
      </c>
      <c r="AH78" s="105">
        <v>28</v>
      </c>
      <c r="AI78" s="151">
        <v>16</v>
      </c>
      <c r="AJ78" s="107">
        <v>11</v>
      </c>
      <c r="AK78" s="108">
        <v>7</v>
      </c>
      <c r="AL78" s="108">
        <v>16</v>
      </c>
      <c r="AM78" s="109">
        <v>9</v>
      </c>
      <c r="AN78" s="104">
        <v>1</v>
      </c>
      <c r="AO78" s="106">
        <v>0</v>
      </c>
      <c r="AP78" s="118">
        <v>28</v>
      </c>
      <c r="AQ78" s="105">
        <v>12</v>
      </c>
      <c r="AR78" s="151">
        <v>16</v>
      </c>
      <c r="AS78" s="107">
        <v>10</v>
      </c>
      <c r="AT78" s="108">
        <v>15</v>
      </c>
      <c r="AU78" s="108">
        <v>2</v>
      </c>
      <c r="AV78" s="109">
        <v>1</v>
      </c>
      <c r="AW78" s="104">
        <v>0</v>
      </c>
      <c r="AX78" s="106">
        <v>0</v>
      </c>
      <c r="AY78" s="118">
        <v>8</v>
      </c>
    </row>
    <row r="79" spans="1:51" x14ac:dyDescent="0.15">
      <c r="A79" s="157"/>
      <c r="B79" s="157"/>
      <c r="C79" s="120" t="s">
        <v>106</v>
      </c>
      <c r="D79" s="78"/>
      <c r="E79" s="159">
        <v>609.78</v>
      </c>
      <c r="F79" s="120">
        <v>10656</v>
      </c>
      <c r="G79" s="82">
        <v>26768</v>
      </c>
      <c r="H79" s="82">
        <v>12699</v>
      </c>
      <c r="I79" s="82">
        <v>14069</v>
      </c>
      <c r="J79" s="121">
        <v>-27</v>
      </c>
      <c r="K79" s="84">
        <v>-17</v>
      </c>
      <c r="L79" s="85">
        <v>-10</v>
      </c>
      <c r="M79" s="121">
        <v>-34</v>
      </c>
      <c r="N79" s="84">
        <v>-23</v>
      </c>
      <c r="O79" s="160">
        <v>-11</v>
      </c>
      <c r="P79" s="121">
        <v>6</v>
      </c>
      <c r="Q79" s="84">
        <v>1</v>
      </c>
      <c r="R79" s="85">
        <v>5</v>
      </c>
      <c r="S79" s="121">
        <v>1</v>
      </c>
      <c r="T79" s="84">
        <v>5</v>
      </c>
      <c r="U79" s="84">
        <v>0</v>
      </c>
      <c r="V79" s="85">
        <v>0</v>
      </c>
      <c r="W79" s="121">
        <v>40</v>
      </c>
      <c r="X79" s="84">
        <v>24</v>
      </c>
      <c r="Y79" s="85">
        <v>16</v>
      </c>
      <c r="Z79" s="121">
        <v>24</v>
      </c>
      <c r="AA79" s="84">
        <v>16</v>
      </c>
      <c r="AB79" s="84">
        <v>0</v>
      </c>
      <c r="AC79" s="85">
        <v>0</v>
      </c>
      <c r="AD79" s="121">
        <v>7</v>
      </c>
      <c r="AE79" s="84">
        <v>6</v>
      </c>
      <c r="AF79" s="85">
        <v>1</v>
      </c>
      <c r="AG79" s="121">
        <v>53</v>
      </c>
      <c r="AH79" s="84">
        <v>30</v>
      </c>
      <c r="AI79" s="160">
        <v>23</v>
      </c>
      <c r="AJ79" s="121">
        <v>25</v>
      </c>
      <c r="AK79" s="84">
        <v>20</v>
      </c>
      <c r="AL79" s="84">
        <v>4</v>
      </c>
      <c r="AM79" s="85">
        <v>2</v>
      </c>
      <c r="AN79" s="121">
        <v>1</v>
      </c>
      <c r="AO79" s="85">
        <v>1</v>
      </c>
      <c r="AP79" s="98">
        <v>46</v>
      </c>
      <c r="AQ79" s="84">
        <v>24</v>
      </c>
      <c r="AR79" s="160">
        <v>22</v>
      </c>
      <c r="AS79" s="121">
        <v>22</v>
      </c>
      <c r="AT79" s="84">
        <v>20</v>
      </c>
      <c r="AU79" s="84">
        <v>1</v>
      </c>
      <c r="AV79" s="85">
        <v>1</v>
      </c>
      <c r="AW79" s="121">
        <v>1</v>
      </c>
      <c r="AX79" s="85">
        <v>1</v>
      </c>
      <c r="AY79" s="98">
        <v>9</v>
      </c>
    </row>
    <row r="80" spans="1:51" x14ac:dyDescent="0.15">
      <c r="A80">
        <v>8</v>
      </c>
      <c r="B80">
        <v>585</v>
      </c>
      <c r="C80" s="152" t="s">
        <v>107</v>
      </c>
      <c r="D80" s="24"/>
      <c r="E80" s="149">
        <v>368.77</v>
      </c>
      <c r="F80" s="161">
        <v>5800</v>
      </c>
      <c r="G80" s="103">
        <v>14532</v>
      </c>
      <c r="H80" s="103">
        <v>6889</v>
      </c>
      <c r="I80" s="103">
        <v>7643</v>
      </c>
      <c r="J80" s="104">
        <v>-11</v>
      </c>
      <c r="K80" s="105">
        <v>-7</v>
      </c>
      <c r="L80" s="106">
        <v>-4</v>
      </c>
      <c r="M80" s="104">
        <v>-18</v>
      </c>
      <c r="N80" s="105">
        <v>-10</v>
      </c>
      <c r="O80" s="151">
        <v>-8</v>
      </c>
      <c r="P80" s="104">
        <v>4</v>
      </c>
      <c r="Q80" s="105">
        <v>1</v>
      </c>
      <c r="R80" s="106">
        <v>3</v>
      </c>
      <c r="S80" s="107">
        <v>1</v>
      </c>
      <c r="T80" s="108">
        <v>3</v>
      </c>
      <c r="U80" s="108">
        <v>0</v>
      </c>
      <c r="V80" s="109">
        <v>0</v>
      </c>
      <c r="W80" s="104">
        <v>22</v>
      </c>
      <c r="X80" s="105">
        <v>11</v>
      </c>
      <c r="Y80" s="106">
        <v>11</v>
      </c>
      <c r="Z80" s="107">
        <v>11</v>
      </c>
      <c r="AA80" s="108">
        <v>11</v>
      </c>
      <c r="AB80" s="108">
        <v>0</v>
      </c>
      <c r="AC80" s="109">
        <v>0</v>
      </c>
      <c r="AD80" s="104">
        <v>7</v>
      </c>
      <c r="AE80" s="105">
        <v>3</v>
      </c>
      <c r="AF80" s="106">
        <v>4</v>
      </c>
      <c r="AG80" s="104">
        <v>34</v>
      </c>
      <c r="AH80" s="105">
        <v>18</v>
      </c>
      <c r="AI80" s="151">
        <v>16</v>
      </c>
      <c r="AJ80" s="107">
        <v>15</v>
      </c>
      <c r="AK80" s="108">
        <v>15</v>
      </c>
      <c r="AL80" s="108">
        <v>2</v>
      </c>
      <c r="AM80" s="109">
        <v>0</v>
      </c>
      <c r="AN80" s="104">
        <v>1</v>
      </c>
      <c r="AO80" s="106">
        <v>1</v>
      </c>
      <c r="AP80" s="118">
        <v>27</v>
      </c>
      <c r="AQ80" s="105">
        <v>15</v>
      </c>
      <c r="AR80" s="151">
        <v>12</v>
      </c>
      <c r="AS80" s="107">
        <v>14</v>
      </c>
      <c r="AT80" s="108">
        <v>10</v>
      </c>
      <c r="AU80" s="108">
        <v>1</v>
      </c>
      <c r="AV80" s="109">
        <v>1</v>
      </c>
      <c r="AW80" s="104">
        <v>0</v>
      </c>
      <c r="AX80" s="106">
        <v>1</v>
      </c>
      <c r="AY80" s="118">
        <v>3</v>
      </c>
    </row>
    <row r="81" spans="1:51" ht="13.5" customHeight="1" x14ac:dyDescent="0.15">
      <c r="A81">
        <v>8</v>
      </c>
      <c r="B81" s="162">
        <v>586</v>
      </c>
      <c r="C81" s="163" t="s">
        <v>108</v>
      </c>
      <c r="D81" s="164"/>
      <c r="E81" s="165">
        <v>241.01</v>
      </c>
      <c r="F81" s="166">
        <v>4856</v>
      </c>
      <c r="G81" s="167">
        <v>12236</v>
      </c>
      <c r="H81" s="167">
        <v>5810</v>
      </c>
      <c r="I81" s="167">
        <v>6426</v>
      </c>
      <c r="J81" s="168">
        <v>-16</v>
      </c>
      <c r="K81" s="169">
        <v>-10</v>
      </c>
      <c r="L81" s="170">
        <v>-6</v>
      </c>
      <c r="M81" s="168">
        <v>-16</v>
      </c>
      <c r="N81" s="169">
        <v>-13</v>
      </c>
      <c r="O81" s="171">
        <v>-3</v>
      </c>
      <c r="P81" s="168">
        <v>2</v>
      </c>
      <c r="Q81" s="169">
        <v>0</v>
      </c>
      <c r="R81" s="170">
        <v>2</v>
      </c>
      <c r="S81" s="172">
        <v>0</v>
      </c>
      <c r="T81" s="173">
        <v>2</v>
      </c>
      <c r="U81" s="173">
        <v>0</v>
      </c>
      <c r="V81" s="174">
        <v>0</v>
      </c>
      <c r="W81" s="168">
        <v>18</v>
      </c>
      <c r="X81" s="169">
        <v>13</v>
      </c>
      <c r="Y81" s="170">
        <v>5</v>
      </c>
      <c r="Z81" s="172">
        <v>13</v>
      </c>
      <c r="AA81" s="173">
        <v>5</v>
      </c>
      <c r="AB81" s="173">
        <v>0</v>
      </c>
      <c r="AC81" s="174">
        <v>0</v>
      </c>
      <c r="AD81" s="168">
        <v>0</v>
      </c>
      <c r="AE81" s="169">
        <v>3</v>
      </c>
      <c r="AF81" s="170">
        <v>-3</v>
      </c>
      <c r="AG81" s="168">
        <v>19</v>
      </c>
      <c r="AH81" s="169">
        <v>12</v>
      </c>
      <c r="AI81" s="171">
        <v>7</v>
      </c>
      <c r="AJ81" s="172">
        <v>10</v>
      </c>
      <c r="AK81" s="173">
        <v>5</v>
      </c>
      <c r="AL81" s="173">
        <v>2</v>
      </c>
      <c r="AM81" s="174">
        <v>2</v>
      </c>
      <c r="AN81" s="168">
        <v>0</v>
      </c>
      <c r="AO81" s="170">
        <v>0</v>
      </c>
      <c r="AP81" s="175">
        <v>19</v>
      </c>
      <c r="AQ81" s="169">
        <v>9</v>
      </c>
      <c r="AR81" s="171">
        <v>10</v>
      </c>
      <c r="AS81" s="172">
        <v>8</v>
      </c>
      <c r="AT81" s="173">
        <v>10</v>
      </c>
      <c r="AU81" s="173">
        <v>0</v>
      </c>
      <c r="AV81" s="174">
        <v>0</v>
      </c>
      <c r="AW81" s="168">
        <v>1</v>
      </c>
      <c r="AX81" s="170">
        <v>0</v>
      </c>
      <c r="AY81" s="175">
        <v>6</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252</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253</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1"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76E1-8F78-49C1-90A5-3F3170D4DEFF}">
  <sheetPr codeName="Sheet1">
    <pageSetUpPr fitToPage="1"/>
  </sheetPr>
  <dimension ref="A1:AY106"/>
  <sheetViews>
    <sheetView view="pageBreakPreview" zoomScaleNormal="100" zoomScaleSheetLayoutView="100" workbookViewId="0">
      <pane xSplit="5" ySplit="7" topLeftCell="F77" activePane="bottomRight" state="frozen"/>
      <selection pane="topRight" activeCell="F1" sqref="F1"/>
      <selection pane="bottomLeft" activeCell="A8" sqref="A8"/>
      <selection pane="bottomRight" activeCell="E82" sqref="E82:E86"/>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257</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167</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8400.94</v>
      </c>
      <c r="F8" s="80">
        <v>2458079</v>
      </c>
      <c r="G8" s="81">
        <v>5343886</v>
      </c>
      <c r="H8" s="81">
        <v>2536577</v>
      </c>
      <c r="I8" s="82">
        <v>2807309</v>
      </c>
      <c r="J8" s="83">
        <v>-2845</v>
      </c>
      <c r="K8" s="84">
        <v>-1538</v>
      </c>
      <c r="L8" s="85">
        <v>-1307</v>
      </c>
      <c r="M8" s="83">
        <v>-2419</v>
      </c>
      <c r="N8" s="84">
        <v>-1185</v>
      </c>
      <c r="O8" s="85">
        <v>-1234</v>
      </c>
      <c r="P8" s="83">
        <v>2400</v>
      </c>
      <c r="Q8" s="84">
        <v>1245</v>
      </c>
      <c r="R8" s="85">
        <v>1155</v>
      </c>
      <c r="S8" s="86">
        <v>1224</v>
      </c>
      <c r="T8" s="87">
        <v>1133</v>
      </c>
      <c r="U8" s="87">
        <v>21</v>
      </c>
      <c r="V8" s="88">
        <v>22</v>
      </c>
      <c r="W8" s="83">
        <v>4819</v>
      </c>
      <c r="X8" s="84">
        <v>2430</v>
      </c>
      <c r="Y8" s="85">
        <v>2389</v>
      </c>
      <c r="Z8" s="86">
        <v>2399</v>
      </c>
      <c r="AA8" s="87">
        <v>2356</v>
      </c>
      <c r="AB8" s="87">
        <v>31</v>
      </c>
      <c r="AC8" s="88">
        <v>33</v>
      </c>
      <c r="AD8" s="89">
        <v>-426</v>
      </c>
      <c r="AE8" s="90">
        <v>-353</v>
      </c>
      <c r="AF8" s="91">
        <v>-73</v>
      </c>
      <c r="AG8" s="89">
        <v>14296</v>
      </c>
      <c r="AH8" s="90">
        <v>7438</v>
      </c>
      <c r="AI8" s="92">
        <v>6858</v>
      </c>
      <c r="AJ8" s="93">
        <v>6013</v>
      </c>
      <c r="AK8" s="94">
        <v>5781</v>
      </c>
      <c r="AL8" s="94">
        <v>1349</v>
      </c>
      <c r="AM8" s="95">
        <v>1018</v>
      </c>
      <c r="AN8" s="96">
        <v>76</v>
      </c>
      <c r="AO8" s="91">
        <v>59</v>
      </c>
      <c r="AP8" s="97">
        <v>14722</v>
      </c>
      <c r="AQ8" s="90">
        <v>7791</v>
      </c>
      <c r="AR8" s="92">
        <v>6931</v>
      </c>
      <c r="AS8" s="93">
        <v>6620</v>
      </c>
      <c r="AT8" s="94">
        <v>6105</v>
      </c>
      <c r="AU8" s="94">
        <v>1033</v>
      </c>
      <c r="AV8" s="95">
        <v>738</v>
      </c>
      <c r="AW8" s="96">
        <v>138</v>
      </c>
      <c r="AX8" s="91">
        <v>88</v>
      </c>
      <c r="AY8" s="98">
        <v>311</v>
      </c>
    </row>
    <row r="9" spans="1:51" x14ac:dyDescent="0.15">
      <c r="C9" s="99" t="s">
        <v>37</v>
      </c>
      <c r="D9" s="24"/>
      <c r="E9" s="100"/>
      <c r="F9" s="101">
        <v>311</v>
      </c>
      <c r="G9" s="102">
        <v>-2845</v>
      </c>
      <c r="H9" s="102">
        <v>-1538</v>
      </c>
      <c r="I9" s="103">
        <v>-1307</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6660.57</v>
      </c>
      <c r="F10" s="120">
        <v>2362922</v>
      </c>
      <c r="G10" s="81">
        <v>5108528</v>
      </c>
      <c r="H10" s="81">
        <v>2423141</v>
      </c>
      <c r="I10" s="82">
        <v>2685387</v>
      </c>
      <c r="J10" s="121">
        <v>-2599</v>
      </c>
      <c r="K10" s="84">
        <v>-1434</v>
      </c>
      <c r="L10" s="85">
        <v>-1165</v>
      </c>
      <c r="M10" s="121">
        <v>-2252</v>
      </c>
      <c r="N10" s="84">
        <v>-1099</v>
      </c>
      <c r="O10" s="85">
        <v>-1153</v>
      </c>
      <c r="P10" s="121">
        <v>2323</v>
      </c>
      <c r="Q10" s="84">
        <v>1205</v>
      </c>
      <c r="R10" s="85">
        <v>1118</v>
      </c>
      <c r="S10" s="86">
        <v>1185</v>
      </c>
      <c r="T10" s="87">
        <v>1096</v>
      </c>
      <c r="U10" s="87">
        <v>20</v>
      </c>
      <c r="V10" s="88">
        <v>22</v>
      </c>
      <c r="W10" s="121">
        <v>4575</v>
      </c>
      <c r="X10" s="84">
        <v>2304</v>
      </c>
      <c r="Y10" s="85">
        <v>2271</v>
      </c>
      <c r="Z10" s="86">
        <v>2273</v>
      </c>
      <c r="AA10" s="87">
        <v>2238</v>
      </c>
      <c r="AB10" s="87">
        <v>31</v>
      </c>
      <c r="AC10" s="88">
        <v>33</v>
      </c>
      <c r="AD10" s="96">
        <v>-347</v>
      </c>
      <c r="AE10" s="90">
        <v>-335</v>
      </c>
      <c r="AF10" s="91">
        <v>-12</v>
      </c>
      <c r="AG10" s="96">
        <v>13815</v>
      </c>
      <c r="AH10" s="90">
        <v>7179</v>
      </c>
      <c r="AI10" s="92">
        <v>6636</v>
      </c>
      <c r="AJ10" s="93">
        <v>5815</v>
      </c>
      <c r="AK10" s="94">
        <v>5584</v>
      </c>
      <c r="AL10" s="94">
        <v>1290</v>
      </c>
      <c r="AM10" s="95">
        <v>993</v>
      </c>
      <c r="AN10" s="96">
        <v>74</v>
      </c>
      <c r="AO10" s="91">
        <v>59</v>
      </c>
      <c r="AP10" s="122">
        <v>14162</v>
      </c>
      <c r="AQ10" s="90">
        <v>7514</v>
      </c>
      <c r="AR10" s="92">
        <v>6648</v>
      </c>
      <c r="AS10" s="93">
        <v>6394</v>
      </c>
      <c r="AT10" s="94">
        <v>5859</v>
      </c>
      <c r="AU10" s="94">
        <v>988</v>
      </c>
      <c r="AV10" s="95">
        <v>702</v>
      </c>
      <c r="AW10" s="96">
        <v>132</v>
      </c>
      <c r="AX10" s="91">
        <v>87</v>
      </c>
      <c r="AY10" s="98">
        <v>319</v>
      </c>
    </row>
    <row r="11" spans="1:51" x14ac:dyDescent="0.15">
      <c r="C11" s="99" t="s">
        <v>37</v>
      </c>
      <c r="D11" s="24"/>
      <c r="E11" s="100"/>
      <c r="F11" s="101">
        <v>319</v>
      </c>
      <c r="G11" s="103">
        <v>-2599</v>
      </c>
      <c r="H11" s="103">
        <v>-1434</v>
      </c>
      <c r="I11" s="103">
        <v>-1165</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95157</v>
      </c>
      <c r="G12" s="82">
        <v>235358</v>
      </c>
      <c r="H12" s="82">
        <v>113436</v>
      </c>
      <c r="I12" s="82">
        <v>121922</v>
      </c>
      <c r="J12" s="121">
        <v>-246</v>
      </c>
      <c r="K12" s="84">
        <v>-104</v>
      </c>
      <c r="L12" s="85">
        <v>-142</v>
      </c>
      <c r="M12" s="121">
        <v>-167</v>
      </c>
      <c r="N12" s="84">
        <v>-86</v>
      </c>
      <c r="O12" s="85">
        <v>-81</v>
      </c>
      <c r="P12" s="121">
        <v>77</v>
      </c>
      <c r="Q12" s="84">
        <v>40</v>
      </c>
      <c r="R12" s="85">
        <v>37</v>
      </c>
      <c r="S12" s="86">
        <v>39</v>
      </c>
      <c r="T12" s="87">
        <v>37</v>
      </c>
      <c r="U12" s="87">
        <v>1</v>
      </c>
      <c r="V12" s="88">
        <v>0</v>
      </c>
      <c r="W12" s="121">
        <v>244</v>
      </c>
      <c r="X12" s="84">
        <v>126</v>
      </c>
      <c r="Y12" s="85">
        <v>118</v>
      </c>
      <c r="Z12" s="86">
        <v>126</v>
      </c>
      <c r="AA12" s="87">
        <v>118</v>
      </c>
      <c r="AB12" s="87">
        <v>0</v>
      </c>
      <c r="AC12" s="88">
        <v>0</v>
      </c>
      <c r="AD12" s="96">
        <v>-79</v>
      </c>
      <c r="AE12" s="90">
        <v>-18</v>
      </c>
      <c r="AF12" s="91">
        <v>-61</v>
      </c>
      <c r="AG12" s="96">
        <v>481</v>
      </c>
      <c r="AH12" s="90">
        <v>259</v>
      </c>
      <c r="AI12" s="92">
        <v>222</v>
      </c>
      <c r="AJ12" s="93">
        <v>198</v>
      </c>
      <c r="AK12" s="94">
        <v>197</v>
      </c>
      <c r="AL12" s="94">
        <v>59</v>
      </c>
      <c r="AM12" s="95">
        <v>25</v>
      </c>
      <c r="AN12" s="96">
        <v>2</v>
      </c>
      <c r="AO12" s="91">
        <v>0</v>
      </c>
      <c r="AP12" s="122">
        <v>560</v>
      </c>
      <c r="AQ12" s="90">
        <v>277</v>
      </c>
      <c r="AR12" s="92">
        <v>283</v>
      </c>
      <c r="AS12" s="93">
        <v>226</v>
      </c>
      <c r="AT12" s="94">
        <v>246</v>
      </c>
      <c r="AU12" s="94">
        <v>45</v>
      </c>
      <c r="AV12" s="95">
        <v>36</v>
      </c>
      <c r="AW12" s="96">
        <v>6</v>
      </c>
      <c r="AX12" s="91">
        <v>1</v>
      </c>
      <c r="AY12" s="98">
        <v>-8</v>
      </c>
    </row>
    <row r="13" spans="1:51" x14ac:dyDescent="0.15">
      <c r="C13" s="99" t="s">
        <v>37</v>
      </c>
      <c r="D13" s="24"/>
      <c r="E13" s="100"/>
      <c r="F13" s="101">
        <v>-8</v>
      </c>
      <c r="G13" s="103">
        <v>-246</v>
      </c>
      <c r="H13" s="103">
        <v>-104</v>
      </c>
      <c r="I13" s="103">
        <v>-142</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750414</v>
      </c>
      <c r="G14" s="124">
        <v>1494050</v>
      </c>
      <c r="H14" s="125">
        <v>700477</v>
      </c>
      <c r="I14" s="125">
        <v>793573</v>
      </c>
      <c r="J14" s="83">
        <v>-880</v>
      </c>
      <c r="K14" s="126">
        <v>-465</v>
      </c>
      <c r="L14" s="127">
        <v>-415</v>
      </c>
      <c r="M14" s="83">
        <v>-658</v>
      </c>
      <c r="N14" s="126">
        <v>-294</v>
      </c>
      <c r="O14" s="127">
        <v>-364</v>
      </c>
      <c r="P14" s="83">
        <v>636</v>
      </c>
      <c r="Q14" s="126">
        <v>352</v>
      </c>
      <c r="R14" s="127">
        <v>284</v>
      </c>
      <c r="S14" s="83">
        <v>342</v>
      </c>
      <c r="T14" s="126">
        <v>277</v>
      </c>
      <c r="U14" s="126">
        <v>10</v>
      </c>
      <c r="V14" s="127">
        <v>7</v>
      </c>
      <c r="W14" s="83">
        <v>1294</v>
      </c>
      <c r="X14" s="126">
        <v>646</v>
      </c>
      <c r="Y14" s="127">
        <v>648</v>
      </c>
      <c r="Z14" s="83">
        <v>632</v>
      </c>
      <c r="AA14" s="126">
        <v>634</v>
      </c>
      <c r="AB14" s="126">
        <v>14</v>
      </c>
      <c r="AC14" s="127">
        <v>14</v>
      </c>
      <c r="AD14" s="89">
        <v>-222</v>
      </c>
      <c r="AE14" s="128">
        <v>-171</v>
      </c>
      <c r="AF14" s="129">
        <v>-51</v>
      </c>
      <c r="AG14" s="89">
        <v>4979</v>
      </c>
      <c r="AH14" s="128">
        <v>2523</v>
      </c>
      <c r="AI14" s="130">
        <v>2456</v>
      </c>
      <c r="AJ14" s="89">
        <v>2049</v>
      </c>
      <c r="AK14" s="128">
        <v>2045</v>
      </c>
      <c r="AL14" s="128">
        <v>456</v>
      </c>
      <c r="AM14" s="129">
        <v>393</v>
      </c>
      <c r="AN14" s="89">
        <v>18</v>
      </c>
      <c r="AO14" s="129">
        <v>18</v>
      </c>
      <c r="AP14" s="89">
        <v>5201</v>
      </c>
      <c r="AQ14" s="131">
        <v>2694</v>
      </c>
      <c r="AR14" s="129">
        <v>2507</v>
      </c>
      <c r="AS14" s="89">
        <v>2220</v>
      </c>
      <c r="AT14" s="128">
        <v>2194</v>
      </c>
      <c r="AU14" s="128">
        <v>399</v>
      </c>
      <c r="AV14" s="129">
        <v>270</v>
      </c>
      <c r="AW14" s="89">
        <v>75</v>
      </c>
      <c r="AX14" s="129">
        <v>43</v>
      </c>
      <c r="AY14" s="132">
        <v>-69</v>
      </c>
    </row>
    <row r="15" spans="1:51" x14ac:dyDescent="0.15">
      <c r="A15">
        <v>2</v>
      </c>
      <c r="C15" s="77" t="s">
        <v>41</v>
      </c>
      <c r="D15" s="24"/>
      <c r="E15" s="119">
        <v>169.13</v>
      </c>
      <c r="F15" s="123">
        <v>492789</v>
      </c>
      <c r="G15" s="124">
        <v>1030192</v>
      </c>
      <c r="H15" s="125">
        <v>484491</v>
      </c>
      <c r="I15" s="125">
        <v>545701</v>
      </c>
      <c r="J15" s="121">
        <v>-277</v>
      </c>
      <c r="K15" s="84">
        <v>-178</v>
      </c>
      <c r="L15" s="85">
        <v>-99</v>
      </c>
      <c r="M15" s="121">
        <v>-325</v>
      </c>
      <c r="N15" s="84">
        <v>-165</v>
      </c>
      <c r="O15" s="85">
        <v>-160</v>
      </c>
      <c r="P15" s="121">
        <v>519</v>
      </c>
      <c r="Q15" s="84">
        <v>273</v>
      </c>
      <c r="R15" s="85">
        <v>246</v>
      </c>
      <c r="S15" s="86">
        <v>272</v>
      </c>
      <c r="T15" s="87">
        <v>245</v>
      </c>
      <c r="U15" s="87">
        <v>1</v>
      </c>
      <c r="V15" s="88">
        <v>1</v>
      </c>
      <c r="W15" s="121">
        <v>844</v>
      </c>
      <c r="X15" s="84">
        <v>438</v>
      </c>
      <c r="Y15" s="85">
        <v>406</v>
      </c>
      <c r="Z15" s="86">
        <v>432</v>
      </c>
      <c r="AA15" s="87">
        <v>402</v>
      </c>
      <c r="AB15" s="87">
        <v>6</v>
      </c>
      <c r="AC15" s="88">
        <v>4</v>
      </c>
      <c r="AD15" s="96">
        <v>48</v>
      </c>
      <c r="AE15" s="90">
        <v>-13</v>
      </c>
      <c r="AF15" s="91">
        <v>61</v>
      </c>
      <c r="AG15" s="96">
        <v>3027</v>
      </c>
      <c r="AH15" s="90">
        <v>1552</v>
      </c>
      <c r="AI15" s="92">
        <v>1475</v>
      </c>
      <c r="AJ15" s="93">
        <v>1316</v>
      </c>
      <c r="AK15" s="94">
        <v>1312</v>
      </c>
      <c r="AL15" s="94">
        <v>216</v>
      </c>
      <c r="AM15" s="95">
        <v>142</v>
      </c>
      <c r="AN15" s="96">
        <v>20</v>
      </c>
      <c r="AO15" s="91">
        <v>21</v>
      </c>
      <c r="AP15" s="122">
        <v>2979</v>
      </c>
      <c r="AQ15" s="90">
        <v>1565</v>
      </c>
      <c r="AR15" s="92">
        <v>1414</v>
      </c>
      <c r="AS15" s="93">
        <v>1420</v>
      </c>
      <c r="AT15" s="94">
        <v>1304</v>
      </c>
      <c r="AU15" s="94">
        <v>125</v>
      </c>
      <c r="AV15" s="95">
        <v>96</v>
      </c>
      <c r="AW15" s="96">
        <v>20</v>
      </c>
      <c r="AX15" s="91">
        <v>14</v>
      </c>
      <c r="AY15" s="98">
        <v>161</v>
      </c>
    </row>
    <row r="16" spans="1:51" x14ac:dyDescent="0.15">
      <c r="A16">
        <v>3</v>
      </c>
      <c r="C16" s="77" t="s">
        <v>42</v>
      </c>
      <c r="D16" s="24"/>
      <c r="E16" s="133">
        <v>480.89</v>
      </c>
      <c r="F16" s="123">
        <v>300085</v>
      </c>
      <c r="G16" s="124">
        <v>698365</v>
      </c>
      <c r="H16" s="125">
        <v>327207</v>
      </c>
      <c r="I16" s="125">
        <v>371158</v>
      </c>
      <c r="J16" s="121">
        <v>-236</v>
      </c>
      <c r="K16" s="84">
        <v>-159</v>
      </c>
      <c r="L16" s="85">
        <v>-77</v>
      </c>
      <c r="M16" s="121">
        <v>-309</v>
      </c>
      <c r="N16" s="84">
        <v>-150</v>
      </c>
      <c r="O16" s="85">
        <v>-159</v>
      </c>
      <c r="P16" s="121">
        <v>289</v>
      </c>
      <c r="Q16" s="84">
        <v>149</v>
      </c>
      <c r="R16" s="85">
        <v>140</v>
      </c>
      <c r="S16" s="86">
        <v>148</v>
      </c>
      <c r="T16" s="87">
        <v>138</v>
      </c>
      <c r="U16" s="87">
        <v>1</v>
      </c>
      <c r="V16" s="88">
        <v>2</v>
      </c>
      <c r="W16" s="121">
        <v>598</v>
      </c>
      <c r="X16" s="84">
        <v>299</v>
      </c>
      <c r="Y16" s="85">
        <v>299</v>
      </c>
      <c r="Z16" s="86">
        <v>294</v>
      </c>
      <c r="AA16" s="87">
        <v>292</v>
      </c>
      <c r="AB16" s="87">
        <v>5</v>
      </c>
      <c r="AC16" s="88">
        <v>7</v>
      </c>
      <c r="AD16" s="96">
        <v>73</v>
      </c>
      <c r="AE16" s="90">
        <v>-9</v>
      </c>
      <c r="AF16" s="91">
        <v>82</v>
      </c>
      <c r="AG16" s="96">
        <v>1743</v>
      </c>
      <c r="AH16" s="90">
        <v>866</v>
      </c>
      <c r="AI16" s="92">
        <v>877</v>
      </c>
      <c r="AJ16" s="93">
        <v>751</v>
      </c>
      <c r="AK16" s="94">
        <v>798</v>
      </c>
      <c r="AL16" s="94">
        <v>107</v>
      </c>
      <c r="AM16" s="95">
        <v>71</v>
      </c>
      <c r="AN16" s="96">
        <v>8</v>
      </c>
      <c r="AO16" s="91">
        <v>8</v>
      </c>
      <c r="AP16" s="122">
        <v>1670</v>
      </c>
      <c r="AQ16" s="90">
        <v>875</v>
      </c>
      <c r="AR16" s="92">
        <v>795</v>
      </c>
      <c r="AS16" s="93">
        <v>772</v>
      </c>
      <c r="AT16" s="94">
        <v>738</v>
      </c>
      <c r="AU16" s="94">
        <v>93</v>
      </c>
      <c r="AV16" s="95">
        <v>54</v>
      </c>
      <c r="AW16" s="96">
        <v>10</v>
      </c>
      <c r="AX16" s="91">
        <v>3</v>
      </c>
      <c r="AY16" s="98">
        <v>87</v>
      </c>
    </row>
    <row r="17" spans="1:51" s="2" customFormat="1" x14ac:dyDescent="0.15">
      <c r="A17">
        <v>4</v>
      </c>
      <c r="B17"/>
      <c r="C17" s="77" t="s">
        <v>43</v>
      </c>
      <c r="D17" s="24"/>
      <c r="E17" s="119">
        <v>266.33</v>
      </c>
      <c r="F17" s="123">
        <v>312468</v>
      </c>
      <c r="G17" s="124">
        <v>709987</v>
      </c>
      <c r="H17" s="125">
        <v>343749</v>
      </c>
      <c r="I17" s="125">
        <v>366238</v>
      </c>
      <c r="J17" s="121">
        <v>-219</v>
      </c>
      <c r="K17" s="84">
        <v>-138</v>
      </c>
      <c r="L17" s="85">
        <v>-81</v>
      </c>
      <c r="M17" s="121">
        <v>-254</v>
      </c>
      <c r="N17" s="84">
        <v>-136</v>
      </c>
      <c r="O17" s="85">
        <v>-118</v>
      </c>
      <c r="P17" s="121">
        <v>372</v>
      </c>
      <c r="Q17" s="84">
        <v>186</v>
      </c>
      <c r="R17" s="85">
        <v>186</v>
      </c>
      <c r="S17" s="86">
        <v>185</v>
      </c>
      <c r="T17" s="87">
        <v>183</v>
      </c>
      <c r="U17" s="87">
        <v>1</v>
      </c>
      <c r="V17" s="88">
        <v>3</v>
      </c>
      <c r="W17" s="121">
        <v>626</v>
      </c>
      <c r="X17" s="84">
        <v>322</v>
      </c>
      <c r="Y17" s="85">
        <v>304</v>
      </c>
      <c r="Z17" s="86">
        <v>321</v>
      </c>
      <c r="AA17" s="87">
        <v>300</v>
      </c>
      <c r="AB17" s="87">
        <v>1</v>
      </c>
      <c r="AC17" s="88">
        <v>4</v>
      </c>
      <c r="AD17" s="96">
        <v>35</v>
      </c>
      <c r="AE17" s="90">
        <v>-2</v>
      </c>
      <c r="AF17" s="91">
        <v>37</v>
      </c>
      <c r="AG17" s="96">
        <v>1762</v>
      </c>
      <c r="AH17" s="90">
        <v>953</v>
      </c>
      <c r="AI17" s="92">
        <v>809</v>
      </c>
      <c r="AJ17" s="93">
        <v>806</v>
      </c>
      <c r="AK17" s="94">
        <v>695</v>
      </c>
      <c r="AL17" s="94">
        <v>136</v>
      </c>
      <c r="AM17" s="95">
        <v>110</v>
      </c>
      <c r="AN17" s="96">
        <v>11</v>
      </c>
      <c r="AO17" s="91">
        <v>4</v>
      </c>
      <c r="AP17" s="122">
        <v>1727</v>
      </c>
      <c r="AQ17" s="90">
        <v>955</v>
      </c>
      <c r="AR17" s="92">
        <v>772</v>
      </c>
      <c r="AS17" s="93">
        <v>843</v>
      </c>
      <c r="AT17" s="94">
        <v>718</v>
      </c>
      <c r="AU17" s="94">
        <v>100</v>
      </c>
      <c r="AV17" s="95">
        <v>47</v>
      </c>
      <c r="AW17" s="96">
        <v>12</v>
      </c>
      <c r="AX17" s="91">
        <v>7</v>
      </c>
      <c r="AY17" s="98">
        <v>131</v>
      </c>
    </row>
    <row r="18" spans="1:51" s="2" customFormat="1" x14ac:dyDescent="0.15">
      <c r="A18" s="2">
        <v>5</v>
      </c>
      <c r="C18" s="77" t="s">
        <v>44</v>
      </c>
      <c r="D18" s="78"/>
      <c r="E18" s="133">
        <v>895.61</v>
      </c>
      <c r="F18" s="80">
        <v>105290</v>
      </c>
      <c r="G18" s="134">
        <v>253424</v>
      </c>
      <c r="H18" s="134">
        <v>123010</v>
      </c>
      <c r="I18" s="134">
        <v>130414</v>
      </c>
      <c r="J18" s="121">
        <v>-241</v>
      </c>
      <c r="K18" s="84">
        <v>-110</v>
      </c>
      <c r="L18" s="85">
        <v>-131</v>
      </c>
      <c r="M18" s="121">
        <v>-174</v>
      </c>
      <c r="N18" s="84">
        <v>-90</v>
      </c>
      <c r="O18" s="85">
        <v>-84</v>
      </c>
      <c r="P18" s="121">
        <v>76</v>
      </c>
      <c r="Q18" s="84">
        <v>35</v>
      </c>
      <c r="R18" s="85">
        <v>41</v>
      </c>
      <c r="S18" s="86">
        <v>32</v>
      </c>
      <c r="T18" s="87">
        <v>39</v>
      </c>
      <c r="U18" s="87">
        <v>3</v>
      </c>
      <c r="V18" s="88">
        <v>2</v>
      </c>
      <c r="W18" s="121">
        <v>250</v>
      </c>
      <c r="X18" s="84">
        <v>125</v>
      </c>
      <c r="Y18" s="85">
        <v>125</v>
      </c>
      <c r="Z18" s="86">
        <v>125</v>
      </c>
      <c r="AA18" s="87">
        <v>124</v>
      </c>
      <c r="AB18" s="87">
        <v>0</v>
      </c>
      <c r="AC18" s="88">
        <v>1</v>
      </c>
      <c r="AD18" s="96">
        <v>-67</v>
      </c>
      <c r="AE18" s="90">
        <v>-20</v>
      </c>
      <c r="AF18" s="91">
        <v>-47</v>
      </c>
      <c r="AG18" s="96">
        <v>637</v>
      </c>
      <c r="AH18" s="90">
        <v>367</v>
      </c>
      <c r="AI18" s="92">
        <v>270</v>
      </c>
      <c r="AJ18" s="93">
        <v>216</v>
      </c>
      <c r="AK18" s="94">
        <v>175</v>
      </c>
      <c r="AL18" s="94">
        <v>146</v>
      </c>
      <c r="AM18" s="95">
        <v>93</v>
      </c>
      <c r="AN18" s="96">
        <v>5</v>
      </c>
      <c r="AO18" s="91">
        <v>2</v>
      </c>
      <c r="AP18" s="122">
        <v>704</v>
      </c>
      <c r="AQ18" s="90">
        <v>387</v>
      </c>
      <c r="AR18" s="92">
        <v>317</v>
      </c>
      <c r="AS18" s="93">
        <v>281</v>
      </c>
      <c r="AT18" s="94">
        <v>224</v>
      </c>
      <c r="AU18" s="94">
        <v>104</v>
      </c>
      <c r="AV18" s="95">
        <v>86</v>
      </c>
      <c r="AW18" s="96">
        <v>2</v>
      </c>
      <c r="AX18" s="91">
        <v>7</v>
      </c>
      <c r="AY18" s="98">
        <v>24</v>
      </c>
    </row>
    <row r="19" spans="1:51" s="2" customFormat="1" x14ac:dyDescent="0.15">
      <c r="A19" s="2">
        <v>6</v>
      </c>
      <c r="C19" s="135" t="s">
        <v>45</v>
      </c>
      <c r="D19" s="78"/>
      <c r="E19" s="133">
        <v>865.25</v>
      </c>
      <c r="F19" s="120">
        <v>247117</v>
      </c>
      <c r="G19" s="82">
        <v>558742</v>
      </c>
      <c r="H19" s="82">
        <v>270160</v>
      </c>
      <c r="I19" s="82">
        <v>288582</v>
      </c>
      <c r="J19" s="121">
        <v>-251</v>
      </c>
      <c r="K19" s="84">
        <v>-133</v>
      </c>
      <c r="L19" s="85">
        <v>-118</v>
      </c>
      <c r="M19" s="121">
        <v>-199</v>
      </c>
      <c r="N19" s="84">
        <v>-104</v>
      </c>
      <c r="O19" s="85">
        <v>-95</v>
      </c>
      <c r="P19" s="121">
        <v>283</v>
      </c>
      <c r="Q19" s="84">
        <v>136</v>
      </c>
      <c r="R19" s="85">
        <v>147</v>
      </c>
      <c r="S19" s="86">
        <v>135</v>
      </c>
      <c r="T19" s="87">
        <v>142</v>
      </c>
      <c r="U19" s="87">
        <v>1</v>
      </c>
      <c r="V19" s="88">
        <v>5</v>
      </c>
      <c r="W19" s="121">
        <v>482</v>
      </c>
      <c r="X19" s="84">
        <v>240</v>
      </c>
      <c r="Y19" s="85">
        <v>242</v>
      </c>
      <c r="Z19" s="86">
        <v>238</v>
      </c>
      <c r="AA19" s="87">
        <v>240</v>
      </c>
      <c r="AB19" s="87">
        <v>2</v>
      </c>
      <c r="AC19" s="88">
        <v>2</v>
      </c>
      <c r="AD19" s="96">
        <v>-52</v>
      </c>
      <c r="AE19" s="90">
        <v>-29</v>
      </c>
      <c r="AF19" s="91">
        <v>-23</v>
      </c>
      <c r="AG19" s="96">
        <v>1090</v>
      </c>
      <c r="AH19" s="90">
        <v>628</v>
      </c>
      <c r="AI19" s="92">
        <v>462</v>
      </c>
      <c r="AJ19" s="93">
        <v>457</v>
      </c>
      <c r="AK19" s="94">
        <v>381</v>
      </c>
      <c r="AL19" s="94">
        <v>161</v>
      </c>
      <c r="AM19" s="95">
        <v>77</v>
      </c>
      <c r="AN19" s="96">
        <v>10</v>
      </c>
      <c r="AO19" s="91">
        <v>4</v>
      </c>
      <c r="AP19" s="122">
        <v>1142</v>
      </c>
      <c r="AQ19" s="90">
        <v>657</v>
      </c>
      <c r="AR19" s="92">
        <v>485</v>
      </c>
      <c r="AS19" s="93">
        <v>590</v>
      </c>
      <c r="AT19" s="94">
        <v>412</v>
      </c>
      <c r="AU19" s="94">
        <v>60</v>
      </c>
      <c r="AV19" s="95">
        <v>64</v>
      </c>
      <c r="AW19" s="96">
        <v>7</v>
      </c>
      <c r="AX19" s="91">
        <v>9</v>
      </c>
      <c r="AY19" s="98">
        <v>65</v>
      </c>
    </row>
    <row r="20" spans="1:51" x14ac:dyDescent="0.15">
      <c r="A20" s="2">
        <v>7</v>
      </c>
      <c r="B20" s="2"/>
      <c r="C20" s="135" t="s">
        <v>46</v>
      </c>
      <c r="D20" s="78"/>
      <c r="E20" s="133">
        <v>1566.97</v>
      </c>
      <c r="F20" s="120">
        <v>96177</v>
      </c>
      <c r="G20" s="82">
        <v>233657</v>
      </c>
      <c r="H20" s="82">
        <v>112765</v>
      </c>
      <c r="I20" s="82">
        <v>120892</v>
      </c>
      <c r="J20" s="121">
        <v>-321</v>
      </c>
      <c r="K20" s="84">
        <v>-163</v>
      </c>
      <c r="L20" s="85">
        <v>-158</v>
      </c>
      <c r="M20" s="121">
        <v>-186</v>
      </c>
      <c r="N20" s="84">
        <v>-96</v>
      </c>
      <c r="O20" s="85">
        <v>-90</v>
      </c>
      <c r="P20" s="121">
        <v>89</v>
      </c>
      <c r="Q20" s="84">
        <v>43</v>
      </c>
      <c r="R20" s="85">
        <v>46</v>
      </c>
      <c r="S20" s="86">
        <v>40</v>
      </c>
      <c r="T20" s="87">
        <v>45</v>
      </c>
      <c r="U20" s="87">
        <v>3</v>
      </c>
      <c r="V20" s="88">
        <v>1</v>
      </c>
      <c r="W20" s="121">
        <v>275</v>
      </c>
      <c r="X20" s="84">
        <v>139</v>
      </c>
      <c r="Y20" s="85">
        <v>136</v>
      </c>
      <c r="Z20" s="86">
        <v>137</v>
      </c>
      <c r="AA20" s="87">
        <v>136</v>
      </c>
      <c r="AB20" s="87">
        <v>2</v>
      </c>
      <c r="AC20" s="88">
        <v>0</v>
      </c>
      <c r="AD20" s="96">
        <v>-135</v>
      </c>
      <c r="AE20" s="90">
        <v>-67</v>
      </c>
      <c r="AF20" s="91">
        <v>-68</v>
      </c>
      <c r="AG20" s="96">
        <v>398</v>
      </c>
      <c r="AH20" s="90">
        <v>217</v>
      </c>
      <c r="AI20" s="92">
        <v>181</v>
      </c>
      <c r="AJ20" s="93">
        <v>172</v>
      </c>
      <c r="AK20" s="94">
        <v>154</v>
      </c>
      <c r="AL20" s="94">
        <v>43</v>
      </c>
      <c r="AM20" s="95">
        <v>27</v>
      </c>
      <c r="AN20" s="96">
        <v>2</v>
      </c>
      <c r="AO20" s="91">
        <v>0</v>
      </c>
      <c r="AP20" s="122">
        <v>533</v>
      </c>
      <c r="AQ20" s="90">
        <v>284</v>
      </c>
      <c r="AR20" s="92">
        <v>249</v>
      </c>
      <c r="AS20" s="93">
        <v>208</v>
      </c>
      <c r="AT20" s="94">
        <v>210</v>
      </c>
      <c r="AU20" s="94">
        <v>74</v>
      </c>
      <c r="AV20" s="95">
        <v>39</v>
      </c>
      <c r="AW20" s="96">
        <v>2</v>
      </c>
      <c r="AX20" s="91">
        <v>0</v>
      </c>
      <c r="AY20" s="98">
        <v>-71</v>
      </c>
    </row>
    <row r="21" spans="1:51" x14ac:dyDescent="0.15">
      <c r="A21">
        <v>8</v>
      </c>
      <c r="C21" s="77" t="s">
        <v>47</v>
      </c>
      <c r="D21" s="78"/>
      <c r="E21" s="133">
        <v>2133.3000000000002</v>
      </c>
      <c r="F21" s="123">
        <v>60806</v>
      </c>
      <c r="G21" s="124">
        <v>147403</v>
      </c>
      <c r="H21" s="125">
        <v>70603</v>
      </c>
      <c r="I21" s="125">
        <v>76800</v>
      </c>
      <c r="J21" s="121">
        <v>-179</v>
      </c>
      <c r="K21" s="84">
        <v>-88</v>
      </c>
      <c r="L21" s="85">
        <v>-91</v>
      </c>
      <c r="M21" s="121">
        <v>-109</v>
      </c>
      <c r="N21" s="84">
        <v>-49</v>
      </c>
      <c r="O21" s="85">
        <v>-60</v>
      </c>
      <c r="P21" s="121">
        <v>52</v>
      </c>
      <c r="Q21" s="84">
        <v>23</v>
      </c>
      <c r="R21" s="85">
        <v>29</v>
      </c>
      <c r="S21" s="86">
        <v>23</v>
      </c>
      <c r="T21" s="87">
        <v>29</v>
      </c>
      <c r="U21" s="87">
        <v>0</v>
      </c>
      <c r="V21" s="88">
        <v>0</v>
      </c>
      <c r="W21" s="121">
        <v>161</v>
      </c>
      <c r="X21" s="84">
        <v>72</v>
      </c>
      <c r="Y21" s="85">
        <v>89</v>
      </c>
      <c r="Z21" s="86">
        <v>72</v>
      </c>
      <c r="AA21" s="87">
        <v>88</v>
      </c>
      <c r="AB21" s="87">
        <v>0</v>
      </c>
      <c r="AC21" s="88">
        <v>1</v>
      </c>
      <c r="AD21" s="96">
        <v>-70</v>
      </c>
      <c r="AE21" s="90">
        <v>-39</v>
      </c>
      <c r="AF21" s="91">
        <v>-31</v>
      </c>
      <c r="AG21" s="96">
        <v>193</v>
      </c>
      <c r="AH21" s="90">
        <v>87</v>
      </c>
      <c r="AI21" s="92">
        <v>106</v>
      </c>
      <c r="AJ21" s="93">
        <v>71</v>
      </c>
      <c r="AK21" s="94">
        <v>77</v>
      </c>
      <c r="AL21" s="94">
        <v>16</v>
      </c>
      <c r="AM21" s="95">
        <v>28</v>
      </c>
      <c r="AN21" s="96">
        <v>0</v>
      </c>
      <c r="AO21" s="91">
        <v>1</v>
      </c>
      <c r="AP21" s="122">
        <v>263</v>
      </c>
      <c r="AQ21" s="90">
        <v>126</v>
      </c>
      <c r="AR21" s="92">
        <v>137</v>
      </c>
      <c r="AS21" s="93">
        <v>108</v>
      </c>
      <c r="AT21" s="94">
        <v>111</v>
      </c>
      <c r="AU21" s="94">
        <v>15</v>
      </c>
      <c r="AV21" s="95">
        <v>24</v>
      </c>
      <c r="AW21" s="96">
        <v>3</v>
      </c>
      <c r="AX21" s="91">
        <v>2</v>
      </c>
      <c r="AY21" s="98">
        <v>-31</v>
      </c>
    </row>
    <row r="22" spans="1:51" x14ac:dyDescent="0.15">
      <c r="A22">
        <v>9</v>
      </c>
      <c r="C22" s="77" t="s">
        <v>48</v>
      </c>
      <c r="D22" s="78"/>
      <c r="E22" s="133">
        <v>870.8</v>
      </c>
      <c r="F22" s="123">
        <v>39485</v>
      </c>
      <c r="G22" s="124">
        <v>96555</v>
      </c>
      <c r="H22" s="125">
        <v>46352</v>
      </c>
      <c r="I22" s="125">
        <v>50203</v>
      </c>
      <c r="J22" s="121">
        <v>-125</v>
      </c>
      <c r="K22" s="84">
        <v>-54</v>
      </c>
      <c r="L22" s="85">
        <v>-71</v>
      </c>
      <c r="M22" s="121">
        <v>-97</v>
      </c>
      <c r="N22" s="84">
        <v>-43</v>
      </c>
      <c r="O22" s="85">
        <v>-54</v>
      </c>
      <c r="P22" s="121">
        <v>36</v>
      </c>
      <c r="Q22" s="84">
        <v>21</v>
      </c>
      <c r="R22" s="85">
        <v>15</v>
      </c>
      <c r="S22" s="86">
        <v>20</v>
      </c>
      <c r="T22" s="87">
        <v>15</v>
      </c>
      <c r="U22" s="87">
        <v>1</v>
      </c>
      <c r="V22" s="88">
        <v>0</v>
      </c>
      <c r="W22" s="121">
        <v>133</v>
      </c>
      <c r="X22" s="84">
        <v>64</v>
      </c>
      <c r="Y22" s="85">
        <v>69</v>
      </c>
      <c r="Z22" s="86">
        <v>63</v>
      </c>
      <c r="AA22" s="87">
        <v>69</v>
      </c>
      <c r="AB22" s="87">
        <v>1</v>
      </c>
      <c r="AC22" s="88">
        <v>0</v>
      </c>
      <c r="AD22" s="96">
        <v>-28</v>
      </c>
      <c r="AE22" s="90">
        <v>-11</v>
      </c>
      <c r="AF22" s="91">
        <v>-17</v>
      </c>
      <c r="AG22" s="96">
        <v>176</v>
      </c>
      <c r="AH22" s="90">
        <v>94</v>
      </c>
      <c r="AI22" s="92">
        <v>82</v>
      </c>
      <c r="AJ22" s="93">
        <v>69</v>
      </c>
      <c r="AK22" s="94">
        <v>57</v>
      </c>
      <c r="AL22" s="94">
        <v>25</v>
      </c>
      <c r="AM22" s="95">
        <v>25</v>
      </c>
      <c r="AN22" s="96">
        <v>0</v>
      </c>
      <c r="AO22" s="91">
        <v>0</v>
      </c>
      <c r="AP22" s="122">
        <v>204</v>
      </c>
      <c r="AQ22" s="90">
        <v>105</v>
      </c>
      <c r="AR22" s="92">
        <v>99</v>
      </c>
      <c r="AS22" s="93">
        <v>78</v>
      </c>
      <c r="AT22" s="94">
        <v>84</v>
      </c>
      <c r="AU22" s="94">
        <v>24</v>
      </c>
      <c r="AV22" s="95">
        <v>14</v>
      </c>
      <c r="AW22" s="96">
        <v>3</v>
      </c>
      <c r="AX22" s="91">
        <v>1</v>
      </c>
      <c r="AY22" s="98">
        <v>-9</v>
      </c>
    </row>
    <row r="23" spans="1:51" x14ac:dyDescent="0.15">
      <c r="A23">
        <v>10</v>
      </c>
      <c r="C23" s="77" t="s">
        <v>49</v>
      </c>
      <c r="D23" s="78"/>
      <c r="E23" s="133">
        <v>595.63</v>
      </c>
      <c r="F23" s="120">
        <v>53448</v>
      </c>
      <c r="G23" s="81">
        <v>121511</v>
      </c>
      <c r="H23" s="81">
        <v>57763</v>
      </c>
      <c r="I23" s="82">
        <v>63748</v>
      </c>
      <c r="J23" s="121">
        <v>-116</v>
      </c>
      <c r="K23" s="84">
        <v>-50</v>
      </c>
      <c r="L23" s="85">
        <v>-66</v>
      </c>
      <c r="M23" s="121">
        <v>-108</v>
      </c>
      <c r="N23" s="84">
        <v>-58</v>
      </c>
      <c r="O23" s="85">
        <v>-50</v>
      </c>
      <c r="P23" s="121">
        <v>48</v>
      </c>
      <c r="Q23" s="84">
        <v>27</v>
      </c>
      <c r="R23" s="85">
        <v>21</v>
      </c>
      <c r="S23" s="86">
        <v>27</v>
      </c>
      <c r="T23" s="87">
        <v>20</v>
      </c>
      <c r="U23" s="87">
        <v>0</v>
      </c>
      <c r="V23" s="88">
        <v>1</v>
      </c>
      <c r="W23" s="121">
        <v>156</v>
      </c>
      <c r="X23" s="84">
        <v>85</v>
      </c>
      <c r="Y23" s="85">
        <v>71</v>
      </c>
      <c r="Z23" s="86">
        <v>85</v>
      </c>
      <c r="AA23" s="87">
        <v>71</v>
      </c>
      <c r="AB23" s="87">
        <v>0</v>
      </c>
      <c r="AC23" s="88">
        <v>0</v>
      </c>
      <c r="AD23" s="96">
        <v>-8</v>
      </c>
      <c r="AE23" s="90">
        <v>8</v>
      </c>
      <c r="AF23" s="91">
        <v>-16</v>
      </c>
      <c r="AG23" s="96">
        <v>291</v>
      </c>
      <c r="AH23" s="90">
        <v>151</v>
      </c>
      <c r="AI23" s="92">
        <v>140</v>
      </c>
      <c r="AJ23" s="93">
        <v>106</v>
      </c>
      <c r="AK23" s="94">
        <v>87</v>
      </c>
      <c r="AL23" s="94">
        <v>43</v>
      </c>
      <c r="AM23" s="95">
        <v>52</v>
      </c>
      <c r="AN23" s="96">
        <v>2</v>
      </c>
      <c r="AO23" s="91">
        <v>1</v>
      </c>
      <c r="AP23" s="122">
        <v>299</v>
      </c>
      <c r="AQ23" s="90">
        <v>143</v>
      </c>
      <c r="AR23" s="92">
        <v>156</v>
      </c>
      <c r="AS23" s="93">
        <v>100</v>
      </c>
      <c r="AT23" s="94">
        <v>110</v>
      </c>
      <c r="AU23" s="94">
        <v>39</v>
      </c>
      <c r="AV23" s="95">
        <v>44</v>
      </c>
      <c r="AW23" s="96">
        <v>4</v>
      </c>
      <c r="AX23" s="91">
        <v>2</v>
      </c>
      <c r="AY23" s="98">
        <v>23</v>
      </c>
    </row>
    <row r="24" spans="1:51" x14ac:dyDescent="0.15">
      <c r="A24">
        <v>1</v>
      </c>
      <c r="B24" s="136">
        <v>100</v>
      </c>
      <c r="C24" s="137" t="s">
        <v>50</v>
      </c>
      <c r="D24" s="24" t="s">
        <v>51</v>
      </c>
      <c r="E24" s="138">
        <v>557.04999999999995</v>
      </c>
      <c r="F24" s="80">
        <v>750414</v>
      </c>
      <c r="G24" s="82">
        <v>1494050</v>
      </c>
      <c r="H24" s="82">
        <v>700477</v>
      </c>
      <c r="I24" s="82">
        <v>793573</v>
      </c>
      <c r="J24" s="139">
        <v>-880</v>
      </c>
      <c r="K24" s="140">
        <v>-465</v>
      </c>
      <c r="L24" s="141">
        <v>-415</v>
      </c>
      <c r="M24" s="142">
        <v>-658</v>
      </c>
      <c r="N24" s="140">
        <v>-294</v>
      </c>
      <c r="O24" s="141">
        <v>-364</v>
      </c>
      <c r="P24" s="139">
        <v>636</v>
      </c>
      <c r="Q24" s="140">
        <v>352</v>
      </c>
      <c r="R24" s="141">
        <v>284</v>
      </c>
      <c r="S24" s="139">
        <v>342</v>
      </c>
      <c r="T24" s="140">
        <v>277</v>
      </c>
      <c r="U24" s="140">
        <v>10</v>
      </c>
      <c r="V24" s="141">
        <v>7</v>
      </c>
      <c r="W24" s="139">
        <v>1294</v>
      </c>
      <c r="X24" s="140">
        <v>646</v>
      </c>
      <c r="Y24" s="141">
        <v>648</v>
      </c>
      <c r="Z24" s="139">
        <v>632</v>
      </c>
      <c r="AA24" s="140">
        <v>634</v>
      </c>
      <c r="AB24" s="140">
        <v>14</v>
      </c>
      <c r="AC24" s="141">
        <v>14</v>
      </c>
      <c r="AD24" s="143">
        <v>-222</v>
      </c>
      <c r="AE24" s="144">
        <v>-171</v>
      </c>
      <c r="AF24" s="145">
        <v>-51</v>
      </c>
      <c r="AG24" s="143">
        <v>4979</v>
      </c>
      <c r="AH24" s="144">
        <v>2523</v>
      </c>
      <c r="AI24" s="146">
        <v>2456</v>
      </c>
      <c r="AJ24" s="143">
        <v>2049</v>
      </c>
      <c r="AK24" s="144">
        <v>2045</v>
      </c>
      <c r="AL24" s="144">
        <v>456</v>
      </c>
      <c r="AM24" s="145">
        <v>393</v>
      </c>
      <c r="AN24" s="143">
        <v>18</v>
      </c>
      <c r="AO24" s="145">
        <v>18</v>
      </c>
      <c r="AP24" s="147">
        <v>5201</v>
      </c>
      <c r="AQ24" s="144">
        <v>2694</v>
      </c>
      <c r="AR24" s="146">
        <v>2507</v>
      </c>
      <c r="AS24" s="143">
        <v>2220</v>
      </c>
      <c r="AT24" s="144">
        <v>2194</v>
      </c>
      <c r="AU24" s="144">
        <v>399</v>
      </c>
      <c r="AV24" s="145">
        <v>270</v>
      </c>
      <c r="AW24" s="143">
        <v>75</v>
      </c>
      <c r="AX24" s="145">
        <v>43</v>
      </c>
      <c r="AY24" s="148">
        <v>-69</v>
      </c>
    </row>
    <row r="25" spans="1:51" x14ac:dyDescent="0.15">
      <c r="B25" s="136">
        <v>101</v>
      </c>
      <c r="C25" s="99" t="s">
        <v>52</v>
      </c>
      <c r="D25" s="24"/>
      <c r="E25" s="149">
        <v>34.03</v>
      </c>
      <c r="F25" s="150">
        <v>104208</v>
      </c>
      <c r="G25" s="103">
        <v>210203</v>
      </c>
      <c r="H25" s="103">
        <v>97547</v>
      </c>
      <c r="I25" s="103">
        <v>112656</v>
      </c>
      <c r="J25" s="104">
        <v>-143</v>
      </c>
      <c r="K25" s="105">
        <v>-89</v>
      </c>
      <c r="L25" s="106">
        <v>-54</v>
      </c>
      <c r="M25" s="104">
        <v>-55</v>
      </c>
      <c r="N25" s="105">
        <v>-27</v>
      </c>
      <c r="O25" s="106">
        <v>-28</v>
      </c>
      <c r="P25" s="104">
        <v>99</v>
      </c>
      <c r="Q25" s="105">
        <v>55</v>
      </c>
      <c r="R25" s="106">
        <v>44</v>
      </c>
      <c r="S25" s="107">
        <v>54</v>
      </c>
      <c r="T25" s="108">
        <v>43</v>
      </c>
      <c r="U25" s="108">
        <v>1</v>
      </c>
      <c r="V25" s="109">
        <v>1</v>
      </c>
      <c r="W25" s="104">
        <v>154</v>
      </c>
      <c r="X25" s="105">
        <v>82</v>
      </c>
      <c r="Y25" s="106">
        <v>72</v>
      </c>
      <c r="Z25" s="107">
        <v>82</v>
      </c>
      <c r="AA25" s="108">
        <v>72</v>
      </c>
      <c r="AB25" s="108">
        <v>0</v>
      </c>
      <c r="AC25" s="109">
        <v>0</v>
      </c>
      <c r="AD25" s="110">
        <v>-88</v>
      </c>
      <c r="AE25" s="111">
        <v>-62</v>
      </c>
      <c r="AF25" s="112">
        <v>-26</v>
      </c>
      <c r="AG25" s="110">
        <v>690</v>
      </c>
      <c r="AH25" s="111">
        <v>338</v>
      </c>
      <c r="AI25" s="113">
        <v>352</v>
      </c>
      <c r="AJ25" s="114">
        <v>274</v>
      </c>
      <c r="AK25" s="115">
        <v>293</v>
      </c>
      <c r="AL25" s="115">
        <v>61</v>
      </c>
      <c r="AM25" s="116">
        <v>58</v>
      </c>
      <c r="AN25" s="110">
        <v>3</v>
      </c>
      <c r="AO25" s="112">
        <v>1</v>
      </c>
      <c r="AP25" s="117">
        <v>778</v>
      </c>
      <c r="AQ25" s="111">
        <v>400</v>
      </c>
      <c r="AR25" s="113">
        <v>378</v>
      </c>
      <c r="AS25" s="114">
        <v>315</v>
      </c>
      <c r="AT25" s="115">
        <v>319</v>
      </c>
      <c r="AU25" s="115">
        <v>74</v>
      </c>
      <c r="AV25" s="116">
        <v>53</v>
      </c>
      <c r="AW25" s="110">
        <v>11</v>
      </c>
      <c r="AX25" s="112">
        <v>6</v>
      </c>
      <c r="AY25" s="118">
        <v>-34</v>
      </c>
    </row>
    <row r="26" spans="1:51" x14ac:dyDescent="0.15">
      <c r="B26" s="136">
        <v>102</v>
      </c>
      <c r="C26" s="99" t="s">
        <v>53</v>
      </c>
      <c r="D26" s="24"/>
      <c r="E26" s="149">
        <v>32.659999999999997</v>
      </c>
      <c r="F26" s="150">
        <v>71719</v>
      </c>
      <c r="G26" s="103">
        <v>136016</v>
      </c>
      <c r="H26" s="103">
        <v>63259</v>
      </c>
      <c r="I26" s="103">
        <v>72757</v>
      </c>
      <c r="J26" s="104">
        <v>-51</v>
      </c>
      <c r="K26" s="105">
        <v>-14</v>
      </c>
      <c r="L26" s="106">
        <v>-37</v>
      </c>
      <c r="M26" s="104">
        <v>-50</v>
      </c>
      <c r="N26" s="105">
        <v>-14</v>
      </c>
      <c r="O26" s="151">
        <v>-36</v>
      </c>
      <c r="P26" s="104">
        <v>66</v>
      </c>
      <c r="Q26" s="105">
        <v>41</v>
      </c>
      <c r="R26" s="106">
        <v>25</v>
      </c>
      <c r="S26" s="107">
        <v>41</v>
      </c>
      <c r="T26" s="108">
        <v>24</v>
      </c>
      <c r="U26" s="108">
        <v>0</v>
      </c>
      <c r="V26" s="109">
        <v>1</v>
      </c>
      <c r="W26" s="104">
        <v>116</v>
      </c>
      <c r="X26" s="105">
        <v>55</v>
      </c>
      <c r="Y26" s="106">
        <v>61</v>
      </c>
      <c r="Z26" s="107">
        <v>53</v>
      </c>
      <c r="AA26" s="108">
        <v>58</v>
      </c>
      <c r="AB26" s="108">
        <v>2</v>
      </c>
      <c r="AC26" s="109">
        <v>3</v>
      </c>
      <c r="AD26" s="110">
        <v>-1</v>
      </c>
      <c r="AE26" s="111">
        <v>0</v>
      </c>
      <c r="AF26" s="112">
        <v>-1</v>
      </c>
      <c r="AG26" s="110">
        <v>437</v>
      </c>
      <c r="AH26" s="111">
        <v>216</v>
      </c>
      <c r="AI26" s="113">
        <v>221</v>
      </c>
      <c r="AJ26" s="114">
        <v>183</v>
      </c>
      <c r="AK26" s="115">
        <v>194</v>
      </c>
      <c r="AL26" s="115">
        <v>30</v>
      </c>
      <c r="AM26" s="116">
        <v>26</v>
      </c>
      <c r="AN26" s="110">
        <v>3</v>
      </c>
      <c r="AO26" s="112">
        <v>1</v>
      </c>
      <c r="AP26" s="117">
        <v>438</v>
      </c>
      <c r="AQ26" s="111">
        <v>216</v>
      </c>
      <c r="AR26" s="113">
        <v>222</v>
      </c>
      <c r="AS26" s="114">
        <v>188</v>
      </c>
      <c r="AT26" s="115">
        <v>203</v>
      </c>
      <c r="AU26" s="115">
        <v>14</v>
      </c>
      <c r="AV26" s="116">
        <v>13</v>
      </c>
      <c r="AW26" s="110">
        <v>14</v>
      </c>
      <c r="AX26" s="112">
        <v>6</v>
      </c>
      <c r="AY26" s="118">
        <v>-19</v>
      </c>
    </row>
    <row r="27" spans="1:51" x14ac:dyDescent="0.15">
      <c r="B27" s="136">
        <v>105</v>
      </c>
      <c r="C27" s="99" t="s">
        <v>54</v>
      </c>
      <c r="D27" s="24"/>
      <c r="E27" s="149">
        <v>14.67</v>
      </c>
      <c r="F27" s="150">
        <v>64973</v>
      </c>
      <c r="G27" s="103">
        <v>110097</v>
      </c>
      <c r="H27" s="103">
        <v>53423</v>
      </c>
      <c r="I27" s="103">
        <v>56674</v>
      </c>
      <c r="J27" s="104">
        <v>-35</v>
      </c>
      <c r="K27" s="105">
        <v>-10</v>
      </c>
      <c r="L27" s="106">
        <v>-25</v>
      </c>
      <c r="M27" s="104">
        <v>-64</v>
      </c>
      <c r="N27" s="105">
        <v>-27</v>
      </c>
      <c r="O27" s="151">
        <v>-37</v>
      </c>
      <c r="P27" s="104">
        <v>49</v>
      </c>
      <c r="Q27" s="105">
        <v>32</v>
      </c>
      <c r="R27" s="106">
        <v>17</v>
      </c>
      <c r="S27" s="107">
        <v>29</v>
      </c>
      <c r="T27" s="108">
        <v>14</v>
      </c>
      <c r="U27" s="108">
        <v>3</v>
      </c>
      <c r="V27" s="109">
        <v>3</v>
      </c>
      <c r="W27" s="104">
        <v>113</v>
      </c>
      <c r="X27" s="105">
        <v>59</v>
      </c>
      <c r="Y27" s="106">
        <v>54</v>
      </c>
      <c r="Z27" s="107">
        <v>58</v>
      </c>
      <c r="AA27" s="108">
        <v>53</v>
      </c>
      <c r="AB27" s="108">
        <v>1</v>
      </c>
      <c r="AC27" s="109">
        <v>1</v>
      </c>
      <c r="AD27" s="110">
        <v>29</v>
      </c>
      <c r="AE27" s="111">
        <v>17</v>
      </c>
      <c r="AF27" s="112">
        <v>12</v>
      </c>
      <c r="AG27" s="110">
        <v>648</v>
      </c>
      <c r="AH27" s="111">
        <v>352</v>
      </c>
      <c r="AI27" s="113">
        <v>296</v>
      </c>
      <c r="AJ27" s="114">
        <v>274</v>
      </c>
      <c r="AK27" s="115">
        <v>225</v>
      </c>
      <c r="AL27" s="115">
        <v>76</v>
      </c>
      <c r="AM27" s="116">
        <v>67</v>
      </c>
      <c r="AN27" s="110">
        <v>2</v>
      </c>
      <c r="AO27" s="112">
        <v>4</v>
      </c>
      <c r="AP27" s="117">
        <v>619</v>
      </c>
      <c r="AQ27" s="111">
        <v>335</v>
      </c>
      <c r="AR27" s="113">
        <v>284</v>
      </c>
      <c r="AS27" s="114">
        <v>255</v>
      </c>
      <c r="AT27" s="115">
        <v>226</v>
      </c>
      <c r="AU27" s="115">
        <v>67</v>
      </c>
      <c r="AV27" s="116">
        <v>51</v>
      </c>
      <c r="AW27" s="110">
        <v>13</v>
      </c>
      <c r="AX27" s="112">
        <v>7</v>
      </c>
      <c r="AY27" s="118">
        <v>14</v>
      </c>
    </row>
    <row r="28" spans="1:51" x14ac:dyDescent="0.15">
      <c r="B28" s="136">
        <v>106</v>
      </c>
      <c r="C28" s="99" t="s">
        <v>55</v>
      </c>
      <c r="D28" s="24"/>
      <c r="E28" s="149">
        <v>11.36</v>
      </c>
      <c r="F28" s="150">
        <v>50779</v>
      </c>
      <c r="G28" s="103">
        <v>92681</v>
      </c>
      <c r="H28" s="103">
        <v>43797</v>
      </c>
      <c r="I28" s="103">
        <v>48884</v>
      </c>
      <c r="J28" s="104">
        <v>2</v>
      </c>
      <c r="K28" s="105">
        <v>6</v>
      </c>
      <c r="L28" s="106">
        <v>-4</v>
      </c>
      <c r="M28" s="104">
        <v>-63</v>
      </c>
      <c r="N28" s="105">
        <v>-24</v>
      </c>
      <c r="O28" s="151">
        <v>-39</v>
      </c>
      <c r="P28" s="104">
        <v>41</v>
      </c>
      <c r="Q28" s="105">
        <v>23</v>
      </c>
      <c r="R28" s="106">
        <v>18</v>
      </c>
      <c r="S28" s="107">
        <v>22</v>
      </c>
      <c r="T28" s="108">
        <v>18</v>
      </c>
      <c r="U28" s="108">
        <v>1</v>
      </c>
      <c r="V28" s="109">
        <v>0</v>
      </c>
      <c r="W28" s="104">
        <v>104</v>
      </c>
      <c r="X28" s="105">
        <v>47</v>
      </c>
      <c r="Y28" s="106">
        <v>57</v>
      </c>
      <c r="Z28" s="107">
        <v>43</v>
      </c>
      <c r="AA28" s="108">
        <v>53</v>
      </c>
      <c r="AB28" s="108">
        <v>4</v>
      </c>
      <c r="AC28" s="109">
        <v>4</v>
      </c>
      <c r="AD28" s="110">
        <v>65</v>
      </c>
      <c r="AE28" s="111">
        <v>30</v>
      </c>
      <c r="AF28" s="112">
        <v>35</v>
      </c>
      <c r="AG28" s="110">
        <v>424</v>
      </c>
      <c r="AH28" s="111">
        <v>231</v>
      </c>
      <c r="AI28" s="113">
        <v>193</v>
      </c>
      <c r="AJ28" s="114">
        <v>164</v>
      </c>
      <c r="AK28" s="115">
        <v>147</v>
      </c>
      <c r="AL28" s="115">
        <v>67</v>
      </c>
      <c r="AM28" s="116">
        <v>46</v>
      </c>
      <c r="AN28" s="110">
        <v>0</v>
      </c>
      <c r="AO28" s="112">
        <v>0</v>
      </c>
      <c r="AP28" s="117">
        <v>359</v>
      </c>
      <c r="AQ28" s="111">
        <v>201</v>
      </c>
      <c r="AR28" s="113">
        <v>158</v>
      </c>
      <c r="AS28" s="114">
        <v>152</v>
      </c>
      <c r="AT28" s="115">
        <v>131</v>
      </c>
      <c r="AU28" s="115">
        <v>47</v>
      </c>
      <c r="AV28" s="116">
        <v>26</v>
      </c>
      <c r="AW28" s="110">
        <v>2</v>
      </c>
      <c r="AX28" s="112">
        <v>1</v>
      </c>
      <c r="AY28" s="118">
        <v>33</v>
      </c>
    </row>
    <row r="29" spans="1:51" x14ac:dyDescent="0.15">
      <c r="B29" s="136">
        <v>107</v>
      </c>
      <c r="C29" s="99" t="s">
        <v>56</v>
      </c>
      <c r="D29" s="24"/>
      <c r="E29" s="149">
        <v>28.93</v>
      </c>
      <c r="F29" s="150">
        <v>74453</v>
      </c>
      <c r="G29" s="103">
        <v>153854</v>
      </c>
      <c r="H29" s="103">
        <v>70555</v>
      </c>
      <c r="I29" s="103">
        <v>83299</v>
      </c>
      <c r="J29" s="104">
        <v>-77</v>
      </c>
      <c r="K29" s="105">
        <v>-31</v>
      </c>
      <c r="L29" s="106">
        <v>-46</v>
      </c>
      <c r="M29" s="104">
        <v>-50</v>
      </c>
      <c r="N29" s="105">
        <v>-18</v>
      </c>
      <c r="O29" s="151">
        <v>-32</v>
      </c>
      <c r="P29" s="104">
        <v>86</v>
      </c>
      <c r="Q29" s="105">
        <v>51</v>
      </c>
      <c r="R29" s="106">
        <v>35</v>
      </c>
      <c r="S29" s="107">
        <v>51</v>
      </c>
      <c r="T29" s="108">
        <v>35</v>
      </c>
      <c r="U29" s="108">
        <v>0</v>
      </c>
      <c r="V29" s="109">
        <v>0</v>
      </c>
      <c r="W29" s="104">
        <v>136</v>
      </c>
      <c r="X29" s="105">
        <v>69</v>
      </c>
      <c r="Y29" s="106">
        <v>67</v>
      </c>
      <c r="Z29" s="107">
        <v>67</v>
      </c>
      <c r="AA29" s="108">
        <v>64</v>
      </c>
      <c r="AB29" s="108">
        <v>2</v>
      </c>
      <c r="AC29" s="109">
        <v>3</v>
      </c>
      <c r="AD29" s="110">
        <v>-27</v>
      </c>
      <c r="AE29" s="111">
        <v>-13</v>
      </c>
      <c r="AF29" s="112">
        <v>-14</v>
      </c>
      <c r="AG29" s="110">
        <v>408</v>
      </c>
      <c r="AH29" s="111">
        <v>204</v>
      </c>
      <c r="AI29" s="113">
        <v>204</v>
      </c>
      <c r="AJ29" s="114">
        <v>184</v>
      </c>
      <c r="AK29" s="115">
        <v>190</v>
      </c>
      <c r="AL29" s="115">
        <v>19</v>
      </c>
      <c r="AM29" s="116">
        <v>12</v>
      </c>
      <c r="AN29" s="110">
        <v>1</v>
      </c>
      <c r="AO29" s="112">
        <v>2</v>
      </c>
      <c r="AP29" s="117">
        <v>435</v>
      </c>
      <c r="AQ29" s="111">
        <v>217</v>
      </c>
      <c r="AR29" s="113">
        <v>218</v>
      </c>
      <c r="AS29" s="114">
        <v>199</v>
      </c>
      <c r="AT29" s="115">
        <v>204</v>
      </c>
      <c r="AU29" s="115">
        <v>16</v>
      </c>
      <c r="AV29" s="116">
        <v>13</v>
      </c>
      <c r="AW29" s="110">
        <v>2</v>
      </c>
      <c r="AX29" s="112">
        <v>1</v>
      </c>
      <c r="AY29" s="118">
        <v>-34</v>
      </c>
    </row>
    <row r="30" spans="1:51" x14ac:dyDescent="0.15">
      <c r="B30" s="136">
        <v>108</v>
      </c>
      <c r="C30" s="99" t="s">
        <v>57</v>
      </c>
      <c r="D30" s="24"/>
      <c r="E30" s="149">
        <v>28.11</v>
      </c>
      <c r="F30" s="150">
        <v>97178</v>
      </c>
      <c r="G30" s="103">
        <v>206773</v>
      </c>
      <c r="H30" s="103">
        <v>95708</v>
      </c>
      <c r="I30" s="103">
        <v>111065</v>
      </c>
      <c r="J30" s="104">
        <v>-183</v>
      </c>
      <c r="K30" s="105">
        <v>-100</v>
      </c>
      <c r="L30" s="106">
        <v>-83</v>
      </c>
      <c r="M30" s="104">
        <v>-113</v>
      </c>
      <c r="N30" s="105">
        <v>-50</v>
      </c>
      <c r="O30" s="151">
        <v>-63</v>
      </c>
      <c r="P30" s="104">
        <v>72</v>
      </c>
      <c r="Q30" s="105">
        <v>33</v>
      </c>
      <c r="R30" s="106">
        <v>39</v>
      </c>
      <c r="S30" s="107">
        <v>33</v>
      </c>
      <c r="T30" s="108">
        <v>39</v>
      </c>
      <c r="U30" s="108">
        <v>0</v>
      </c>
      <c r="V30" s="109">
        <v>0</v>
      </c>
      <c r="W30" s="104">
        <v>185</v>
      </c>
      <c r="X30" s="105">
        <v>83</v>
      </c>
      <c r="Y30" s="106">
        <v>102</v>
      </c>
      <c r="Z30" s="107">
        <v>81</v>
      </c>
      <c r="AA30" s="108">
        <v>101</v>
      </c>
      <c r="AB30" s="108">
        <v>2</v>
      </c>
      <c r="AC30" s="109">
        <v>1</v>
      </c>
      <c r="AD30" s="110">
        <v>-70</v>
      </c>
      <c r="AE30" s="111">
        <v>-50</v>
      </c>
      <c r="AF30" s="112">
        <v>-20</v>
      </c>
      <c r="AG30" s="110">
        <v>513</v>
      </c>
      <c r="AH30" s="111">
        <v>240</v>
      </c>
      <c r="AI30" s="113">
        <v>273</v>
      </c>
      <c r="AJ30" s="114">
        <v>224</v>
      </c>
      <c r="AK30" s="115">
        <v>253</v>
      </c>
      <c r="AL30" s="115">
        <v>14</v>
      </c>
      <c r="AM30" s="116">
        <v>17</v>
      </c>
      <c r="AN30" s="110">
        <v>2</v>
      </c>
      <c r="AO30" s="112">
        <v>3</v>
      </c>
      <c r="AP30" s="117">
        <v>583</v>
      </c>
      <c r="AQ30" s="111">
        <v>290</v>
      </c>
      <c r="AR30" s="113">
        <v>293</v>
      </c>
      <c r="AS30" s="114">
        <v>270</v>
      </c>
      <c r="AT30" s="115">
        <v>267</v>
      </c>
      <c r="AU30" s="115">
        <v>14</v>
      </c>
      <c r="AV30" s="116">
        <v>20</v>
      </c>
      <c r="AW30" s="110">
        <v>6</v>
      </c>
      <c r="AX30" s="112">
        <v>6</v>
      </c>
      <c r="AY30" s="118">
        <v>-7</v>
      </c>
    </row>
    <row r="31" spans="1:51" x14ac:dyDescent="0.15">
      <c r="B31" s="136">
        <v>109</v>
      </c>
      <c r="C31" s="99" t="s">
        <v>58</v>
      </c>
      <c r="D31" s="24" t="s">
        <v>51</v>
      </c>
      <c r="E31" s="149">
        <v>240.29</v>
      </c>
      <c r="F31" s="150">
        <v>90160</v>
      </c>
      <c r="G31" s="103">
        <v>204394</v>
      </c>
      <c r="H31" s="103">
        <v>96264</v>
      </c>
      <c r="I31" s="103">
        <v>108130</v>
      </c>
      <c r="J31" s="104">
        <v>-134</v>
      </c>
      <c r="K31" s="105">
        <v>-84</v>
      </c>
      <c r="L31" s="106">
        <v>-50</v>
      </c>
      <c r="M31" s="104">
        <v>-138</v>
      </c>
      <c r="N31" s="105">
        <v>-68</v>
      </c>
      <c r="O31" s="151">
        <v>-70</v>
      </c>
      <c r="P31" s="104">
        <v>60</v>
      </c>
      <c r="Q31" s="105">
        <v>34</v>
      </c>
      <c r="R31" s="106">
        <v>26</v>
      </c>
      <c r="S31" s="107">
        <v>34</v>
      </c>
      <c r="T31" s="108">
        <v>26</v>
      </c>
      <c r="U31" s="108">
        <v>0</v>
      </c>
      <c r="V31" s="109">
        <v>0</v>
      </c>
      <c r="W31" s="104">
        <v>198</v>
      </c>
      <c r="X31" s="105">
        <v>102</v>
      </c>
      <c r="Y31" s="106">
        <v>96</v>
      </c>
      <c r="Z31" s="107">
        <v>101</v>
      </c>
      <c r="AA31" s="108">
        <v>96</v>
      </c>
      <c r="AB31" s="108">
        <v>1</v>
      </c>
      <c r="AC31" s="109">
        <v>0</v>
      </c>
      <c r="AD31" s="110">
        <v>4</v>
      </c>
      <c r="AE31" s="111">
        <v>-16</v>
      </c>
      <c r="AF31" s="112">
        <v>20</v>
      </c>
      <c r="AG31" s="110">
        <v>498</v>
      </c>
      <c r="AH31" s="111">
        <v>233</v>
      </c>
      <c r="AI31" s="113">
        <v>265</v>
      </c>
      <c r="AJ31" s="114">
        <v>198</v>
      </c>
      <c r="AK31" s="115">
        <v>207</v>
      </c>
      <c r="AL31" s="115">
        <v>34</v>
      </c>
      <c r="AM31" s="116">
        <v>56</v>
      </c>
      <c r="AN31" s="110">
        <v>1</v>
      </c>
      <c r="AO31" s="112">
        <v>2</v>
      </c>
      <c r="AP31" s="117">
        <v>494</v>
      </c>
      <c r="AQ31" s="111">
        <v>249</v>
      </c>
      <c r="AR31" s="113">
        <v>245</v>
      </c>
      <c r="AS31" s="114">
        <v>227</v>
      </c>
      <c r="AT31" s="115">
        <v>219</v>
      </c>
      <c r="AU31" s="115">
        <v>22</v>
      </c>
      <c r="AV31" s="116">
        <v>19</v>
      </c>
      <c r="AW31" s="110">
        <v>0</v>
      </c>
      <c r="AX31" s="112">
        <v>7</v>
      </c>
      <c r="AY31" s="118">
        <v>26</v>
      </c>
    </row>
    <row r="32" spans="1:51" x14ac:dyDescent="0.15">
      <c r="B32" s="136">
        <v>110</v>
      </c>
      <c r="C32" s="99" t="s">
        <v>59</v>
      </c>
      <c r="D32" s="24"/>
      <c r="E32" s="149">
        <v>28.99</v>
      </c>
      <c r="F32" s="150">
        <v>95012</v>
      </c>
      <c r="G32" s="103">
        <v>149578</v>
      </c>
      <c r="H32" s="103">
        <v>69316</v>
      </c>
      <c r="I32" s="103">
        <v>80262</v>
      </c>
      <c r="J32" s="104">
        <v>-87</v>
      </c>
      <c r="K32" s="105">
        <v>-52</v>
      </c>
      <c r="L32" s="106">
        <v>-35</v>
      </c>
      <c r="M32" s="104">
        <v>-19</v>
      </c>
      <c r="N32" s="105">
        <v>-12</v>
      </c>
      <c r="O32" s="151">
        <v>-7</v>
      </c>
      <c r="P32" s="104">
        <v>76</v>
      </c>
      <c r="Q32" s="105">
        <v>36</v>
      </c>
      <c r="R32" s="106">
        <v>40</v>
      </c>
      <c r="S32" s="107">
        <v>31</v>
      </c>
      <c r="T32" s="108">
        <v>38</v>
      </c>
      <c r="U32" s="108">
        <v>5</v>
      </c>
      <c r="V32" s="109">
        <v>2</v>
      </c>
      <c r="W32" s="104">
        <v>95</v>
      </c>
      <c r="X32" s="105">
        <v>48</v>
      </c>
      <c r="Y32" s="106">
        <v>47</v>
      </c>
      <c r="Z32" s="107">
        <v>47</v>
      </c>
      <c r="AA32" s="108">
        <v>45</v>
      </c>
      <c r="AB32" s="108">
        <v>1</v>
      </c>
      <c r="AC32" s="109">
        <v>2</v>
      </c>
      <c r="AD32" s="110">
        <v>-68</v>
      </c>
      <c r="AE32" s="111">
        <v>-40</v>
      </c>
      <c r="AF32" s="112">
        <v>-28</v>
      </c>
      <c r="AG32" s="110">
        <v>874</v>
      </c>
      <c r="AH32" s="111">
        <v>451</v>
      </c>
      <c r="AI32" s="113">
        <v>423</v>
      </c>
      <c r="AJ32" s="114">
        <v>327</v>
      </c>
      <c r="AK32" s="115">
        <v>327</v>
      </c>
      <c r="AL32" s="115">
        <v>119</v>
      </c>
      <c r="AM32" s="116">
        <v>91</v>
      </c>
      <c r="AN32" s="110">
        <v>5</v>
      </c>
      <c r="AO32" s="112">
        <v>5</v>
      </c>
      <c r="AP32" s="117">
        <v>942</v>
      </c>
      <c r="AQ32" s="111">
        <v>491</v>
      </c>
      <c r="AR32" s="113">
        <v>451</v>
      </c>
      <c r="AS32" s="114">
        <v>347</v>
      </c>
      <c r="AT32" s="115">
        <v>377</v>
      </c>
      <c r="AU32" s="115">
        <v>120</v>
      </c>
      <c r="AV32" s="116">
        <v>67</v>
      </c>
      <c r="AW32" s="110">
        <v>24</v>
      </c>
      <c r="AX32" s="112">
        <v>7</v>
      </c>
      <c r="AY32" s="118">
        <v>-47</v>
      </c>
    </row>
    <row r="33" spans="1:51" s="2" customFormat="1" x14ac:dyDescent="0.15">
      <c r="A33"/>
      <c r="B33" s="136">
        <v>111</v>
      </c>
      <c r="C33" s="99" t="s">
        <v>60</v>
      </c>
      <c r="D33" s="24"/>
      <c r="E33" s="149">
        <v>138.01</v>
      </c>
      <c r="F33" s="150">
        <v>101932</v>
      </c>
      <c r="G33" s="103">
        <v>230454</v>
      </c>
      <c r="H33" s="103">
        <v>110608</v>
      </c>
      <c r="I33" s="103">
        <v>119846</v>
      </c>
      <c r="J33" s="104">
        <v>-172</v>
      </c>
      <c r="K33" s="105">
        <v>-91</v>
      </c>
      <c r="L33" s="106">
        <v>-81</v>
      </c>
      <c r="M33" s="104">
        <v>-106</v>
      </c>
      <c r="N33" s="105">
        <v>-54</v>
      </c>
      <c r="O33" s="151">
        <v>-52</v>
      </c>
      <c r="P33" s="104">
        <v>87</v>
      </c>
      <c r="Q33" s="105">
        <v>47</v>
      </c>
      <c r="R33" s="106">
        <v>40</v>
      </c>
      <c r="S33" s="107">
        <v>47</v>
      </c>
      <c r="T33" s="108">
        <v>40</v>
      </c>
      <c r="U33" s="108">
        <v>0</v>
      </c>
      <c r="V33" s="109">
        <v>0</v>
      </c>
      <c r="W33" s="104">
        <v>193</v>
      </c>
      <c r="X33" s="105">
        <v>101</v>
      </c>
      <c r="Y33" s="106">
        <v>92</v>
      </c>
      <c r="Z33" s="107">
        <v>100</v>
      </c>
      <c r="AA33" s="108">
        <v>92</v>
      </c>
      <c r="AB33" s="108">
        <v>1</v>
      </c>
      <c r="AC33" s="109">
        <v>0</v>
      </c>
      <c r="AD33" s="110">
        <v>-66</v>
      </c>
      <c r="AE33" s="111">
        <v>-37</v>
      </c>
      <c r="AF33" s="112">
        <v>-29</v>
      </c>
      <c r="AG33" s="110">
        <v>487</v>
      </c>
      <c r="AH33" s="111">
        <v>258</v>
      </c>
      <c r="AI33" s="113">
        <v>229</v>
      </c>
      <c r="AJ33" s="114">
        <v>221</v>
      </c>
      <c r="AK33" s="115">
        <v>209</v>
      </c>
      <c r="AL33" s="115">
        <v>36</v>
      </c>
      <c r="AM33" s="116">
        <v>20</v>
      </c>
      <c r="AN33" s="110">
        <v>1</v>
      </c>
      <c r="AO33" s="112">
        <v>0</v>
      </c>
      <c r="AP33" s="117">
        <v>553</v>
      </c>
      <c r="AQ33" s="111">
        <v>295</v>
      </c>
      <c r="AR33" s="113">
        <v>258</v>
      </c>
      <c r="AS33" s="114">
        <v>267</v>
      </c>
      <c r="AT33" s="115">
        <v>248</v>
      </c>
      <c r="AU33" s="115">
        <v>25</v>
      </c>
      <c r="AV33" s="116">
        <v>8</v>
      </c>
      <c r="AW33" s="110">
        <v>3</v>
      </c>
      <c r="AX33" s="112">
        <v>2</v>
      </c>
      <c r="AY33" s="118">
        <v>-1</v>
      </c>
    </row>
    <row r="34" spans="1:51" x14ac:dyDescent="0.15">
      <c r="A34" s="2">
        <v>6</v>
      </c>
      <c r="B34" s="2">
        <v>201</v>
      </c>
      <c r="C34" s="152" t="s">
        <v>61</v>
      </c>
      <c r="D34" s="24"/>
      <c r="E34" s="149">
        <v>534.55999999999995</v>
      </c>
      <c r="F34" s="150">
        <v>230956</v>
      </c>
      <c r="G34" s="103">
        <v>519776</v>
      </c>
      <c r="H34" s="103">
        <v>251216</v>
      </c>
      <c r="I34" s="103">
        <v>268560</v>
      </c>
      <c r="J34" s="104">
        <v>-213</v>
      </c>
      <c r="K34" s="105">
        <v>-121</v>
      </c>
      <c r="L34" s="106">
        <v>-92</v>
      </c>
      <c r="M34" s="104">
        <v>-175</v>
      </c>
      <c r="N34" s="105">
        <v>-91</v>
      </c>
      <c r="O34" s="151">
        <v>-84</v>
      </c>
      <c r="P34" s="104">
        <v>270</v>
      </c>
      <c r="Q34" s="105">
        <v>127</v>
      </c>
      <c r="R34" s="106">
        <v>143</v>
      </c>
      <c r="S34" s="107">
        <v>126</v>
      </c>
      <c r="T34" s="108">
        <v>138</v>
      </c>
      <c r="U34" s="108">
        <v>1</v>
      </c>
      <c r="V34" s="109">
        <v>5</v>
      </c>
      <c r="W34" s="104">
        <v>445</v>
      </c>
      <c r="X34" s="105">
        <v>218</v>
      </c>
      <c r="Y34" s="106">
        <v>227</v>
      </c>
      <c r="Z34" s="107">
        <v>216</v>
      </c>
      <c r="AA34" s="108">
        <v>225</v>
      </c>
      <c r="AB34" s="108">
        <v>2</v>
      </c>
      <c r="AC34" s="109">
        <v>2</v>
      </c>
      <c r="AD34" s="110">
        <v>-38</v>
      </c>
      <c r="AE34" s="111">
        <v>-30</v>
      </c>
      <c r="AF34" s="112">
        <v>-8</v>
      </c>
      <c r="AG34" s="110">
        <v>1003</v>
      </c>
      <c r="AH34" s="111">
        <v>579</v>
      </c>
      <c r="AI34" s="113">
        <v>424</v>
      </c>
      <c r="AJ34" s="114">
        <v>420</v>
      </c>
      <c r="AK34" s="115">
        <v>348</v>
      </c>
      <c r="AL34" s="115">
        <v>149</v>
      </c>
      <c r="AM34" s="116">
        <v>72</v>
      </c>
      <c r="AN34" s="110">
        <v>10</v>
      </c>
      <c r="AO34" s="112">
        <v>4</v>
      </c>
      <c r="AP34" s="117">
        <v>1041</v>
      </c>
      <c r="AQ34" s="111">
        <v>609</v>
      </c>
      <c r="AR34" s="113">
        <v>432</v>
      </c>
      <c r="AS34" s="114">
        <v>553</v>
      </c>
      <c r="AT34" s="115">
        <v>380</v>
      </c>
      <c r="AU34" s="115">
        <v>50</v>
      </c>
      <c r="AV34" s="116">
        <v>43</v>
      </c>
      <c r="AW34" s="110">
        <v>6</v>
      </c>
      <c r="AX34" s="112">
        <v>9</v>
      </c>
      <c r="AY34" s="118">
        <v>72</v>
      </c>
    </row>
    <row r="35" spans="1:51" x14ac:dyDescent="0.15">
      <c r="A35">
        <v>2</v>
      </c>
      <c r="B35">
        <v>202</v>
      </c>
      <c r="C35" s="152" t="s">
        <v>62</v>
      </c>
      <c r="D35" s="24"/>
      <c r="E35" s="149">
        <v>50.7</v>
      </c>
      <c r="F35" s="150">
        <v>227693</v>
      </c>
      <c r="G35" s="103">
        <v>454143</v>
      </c>
      <c r="H35" s="103">
        <v>219184</v>
      </c>
      <c r="I35" s="103">
        <v>234959</v>
      </c>
      <c r="J35" s="104">
        <v>-74</v>
      </c>
      <c r="K35" s="105">
        <v>-24</v>
      </c>
      <c r="L35" s="106">
        <v>-50</v>
      </c>
      <c r="M35" s="104">
        <v>-222</v>
      </c>
      <c r="N35" s="105">
        <v>-119</v>
      </c>
      <c r="O35" s="151">
        <v>-103</v>
      </c>
      <c r="P35" s="104">
        <v>221</v>
      </c>
      <c r="Q35" s="105">
        <v>114</v>
      </c>
      <c r="R35" s="106">
        <v>107</v>
      </c>
      <c r="S35" s="107">
        <v>113</v>
      </c>
      <c r="T35" s="108">
        <v>106</v>
      </c>
      <c r="U35" s="108">
        <v>1</v>
      </c>
      <c r="V35" s="109">
        <v>1</v>
      </c>
      <c r="W35" s="104">
        <v>443</v>
      </c>
      <c r="X35" s="105">
        <v>233</v>
      </c>
      <c r="Y35" s="106">
        <v>210</v>
      </c>
      <c r="Z35" s="107">
        <v>229</v>
      </c>
      <c r="AA35" s="108">
        <v>207</v>
      </c>
      <c r="AB35" s="108">
        <v>4</v>
      </c>
      <c r="AC35" s="109">
        <v>3</v>
      </c>
      <c r="AD35" s="110">
        <v>148</v>
      </c>
      <c r="AE35" s="111">
        <v>95</v>
      </c>
      <c r="AF35" s="112">
        <v>53</v>
      </c>
      <c r="AG35" s="110">
        <v>1482</v>
      </c>
      <c r="AH35" s="111">
        <v>812</v>
      </c>
      <c r="AI35" s="113">
        <v>670</v>
      </c>
      <c r="AJ35" s="114">
        <v>659</v>
      </c>
      <c r="AK35" s="115">
        <v>601</v>
      </c>
      <c r="AL35" s="115">
        <v>144</v>
      </c>
      <c r="AM35" s="116">
        <v>57</v>
      </c>
      <c r="AN35" s="110">
        <v>9</v>
      </c>
      <c r="AO35" s="112">
        <v>12</v>
      </c>
      <c r="AP35" s="117">
        <v>1334</v>
      </c>
      <c r="AQ35" s="111">
        <v>717</v>
      </c>
      <c r="AR35" s="113">
        <v>617</v>
      </c>
      <c r="AS35" s="114">
        <v>645</v>
      </c>
      <c r="AT35" s="115">
        <v>558</v>
      </c>
      <c r="AU35" s="115">
        <v>59</v>
      </c>
      <c r="AV35" s="116">
        <v>54</v>
      </c>
      <c r="AW35" s="110">
        <v>13</v>
      </c>
      <c r="AX35" s="112">
        <v>5</v>
      </c>
      <c r="AY35" s="118">
        <v>201</v>
      </c>
    </row>
    <row r="36" spans="1:51" x14ac:dyDescent="0.15">
      <c r="A36">
        <v>4</v>
      </c>
      <c r="B36">
        <v>203</v>
      </c>
      <c r="C36" s="152" t="s">
        <v>63</v>
      </c>
      <c r="D36" s="24"/>
      <c r="E36" s="149">
        <v>49.42</v>
      </c>
      <c r="F36" s="150">
        <v>138291</v>
      </c>
      <c r="G36" s="103">
        <v>306231</v>
      </c>
      <c r="H36" s="103">
        <v>147425</v>
      </c>
      <c r="I36" s="103">
        <v>158806</v>
      </c>
      <c r="J36" s="104">
        <v>-63</v>
      </c>
      <c r="K36" s="105">
        <v>-28</v>
      </c>
      <c r="L36" s="106">
        <v>-35</v>
      </c>
      <c r="M36" s="104">
        <v>-85</v>
      </c>
      <c r="N36" s="105">
        <v>-38</v>
      </c>
      <c r="O36" s="151">
        <v>-47</v>
      </c>
      <c r="P36" s="104">
        <v>187</v>
      </c>
      <c r="Q36" s="105">
        <v>96</v>
      </c>
      <c r="R36" s="106">
        <v>91</v>
      </c>
      <c r="S36" s="107">
        <v>95</v>
      </c>
      <c r="T36" s="108">
        <v>90</v>
      </c>
      <c r="U36" s="108">
        <v>1</v>
      </c>
      <c r="V36" s="109">
        <v>1</v>
      </c>
      <c r="W36" s="104">
        <v>272</v>
      </c>
      <c r="X36" s="105">
        <v>134</v>
      </c>
      <c r="Y36" s="106">
        <v>138</v>
      </c>
      <c r="Z36" s="107">
        <v>134</v>
      </c>
      <c r="AA36" s="108">
        <v>136</v>
      </c>
      <c r="AB36" s="108">
        <v>0</v>
      </c>
      <c r="AC36" s="109">
        <v>2</v>
      </c>
      <c r="AD36" s="110">
        <v>22</v>
      </c>
      <c r="AE36" s="111">
        <v>10</v>
      </c>
      <c r="AF36" s="112">
        <v>12</v>
      </c>
      <c r="AG36" s="110">
        <v>802</v>
      </c>
      <c r="AH36" s="111">
        <v>437</v>
      </c>
      <c r="AI36" s="113">
        <v>365</v>
      </c>
      <c r="AJ36" s="114">
        <v>388</v>
      </c>
      <c r="AK36" s="115">
        <v>327</v>
      </c>
      <c r="AL36" s="115">
        <v>43</v>
      </c>
      <c r="AM36" s="116">
        <v>34</v>
      </c>
      <c r="AN36" s="110">
        <v>6</v>
      </c>
      <c r="AO36" s="112">
        <v>4</v>
      </c>
      <c r="AP36" s="117">
        <v>780</v>
      </c>
      <c r="AQ36" s="111">
        <v>427</v>
      </c>
      <c r="AR36" s="113">
        <v>353</v>
      </c>
      <c r="AS36" s="114">
        <v>392</v>
      </c>
      <c r="AT36" s="115">
        <v>330</v>
      </c>
      <c r="AU36" s="115">
        <v>30</v>
      </c>
      <c r="AV36" s="116">
        <v>18</v>
      </c>
      <c r="AW36" s="110">
        <v>5</v>
      </c>
      <c r="AX36" s="112">
        <v>5</v>
      </c>
      <c r="AY36" s="118">
        <v>37</v>
      </c>
    </row>
    <row r="37" spans="1:51" x14ac:dyDescent="0.15">
      <c r="A37">
        <v>2</v>
      </c>
      <c r="B37">
        <v>204</v>
      </c>
      <c r="C37" s="152" t="s">
        <v>64</v>
      </c>
      <c r="D37" s="24" t="s">
        <v>51</v>
      </c>
      <c r="E37" s="149">
        <v>99.96</v>
      </c>
      <c r="F37" s="150">
        <v>221916</v>
      </c>
      <c r="G37" s="103">
        <v>483152</v>
      </c>
      <c r="H37" s="103">
        <v>223946</v>
      </c>
      <c r="I37" s="103">
        <v>259206</v>
      </c>
      <c r="J37" s="104">
        <v>-124</v>
      </c>
      <c r="K37" s="105">
        <v>-113</v>
      </c>
      <c r="L37" s="106">
        <v>-11</v>
      </c>
      <c r="M37" s="104">
        <v>-64</v>
      </c>
      <c r="N37" s="105">
        <v>-31</v>
      </c>
      <c r="O37" s="151">
        <v>-33</v>
      </c>
      <c r="P37" s="104">
        <v>261</v>
      </c>
      <c r="Q37" s="105">
        <v>140</v>
      </c>
      <c r="R37" s="106">
        <v>121</v>
      </c>
      <c r="S37" s="107">
        <v>140</v>
      </c>
      <c r="T37" s="108">
        <v>121</v>
      </c>
      <c r="U37" s="108">
        <v>0</v>
      </c>
      <c r="V37" s="109">
        <v>0</v>
      </c>
      <c r="W37" s="104">
        <v>325</v>
      </c>
      <c r="X37" s="105">
        <v>171</v>
      </c>
      <c r="Y37" s="106">
        <v>154</v>
      </c>
      <c r="Z37" s="107">
        <v>170</v>
      </c>
      <c r="AA37" s="108">
        <v>154</v>
      </c>
      <c r="AB37" s="108">
        <v>1</v>
      </c>
      <c r="AC37" s="109">
        <v>0</v>
      </c>
      <c r="AD37" s="110">
        <v>-60</v>
      </c>
      <c r="AE37" s="111">
        <v>-82</v>
      </c>
      <c r="AF37" s="112">
        <v>22</v>
      </c>
      <c r="AG37" s="110">
        <v>1276</v>
      </c>
      <c r="AH37" s="111">
        <v>623</v>
      </c>
      <c r="AI37" s="113">
        <v>653</v>
      </c>
      <c r="AJ37" s="114">
        <v>552</v>
      </c>
      <c r="AK37" s="115">
        <v>570</v>
      </c>
      <c r="AL37" s="115">
        <v>61</v>
      </c>
      <c r="AM37" s="116">
        <v>74</v>
      </c>
      <c r="AN37" s="110">
        <v>10</v>
      </c>
      <c r="AO37" s="112">
        <v>9</v>
      </c>
      <c r="AP37" s="117">
        <v>1336</v>
      </c>
      <c r="AQ37" s="111">
        <v>705</v>
      </c>
      <c r="AR37" s="113">
        <v>631</v>
      </c>
      <c r="AS37" s="114">
        <v>649</v>
      </c>
      <c r="AT37" s="115">
        <v>588</v>
      </c>
      <c r="AU37" s="115">
        <v>50</v>
      </c>
      <c r="AV37" s="116">
        <v>35</v>
      </c>
      <c r="AW37" s="110">
        <v>6</v>
      </c>
      <c r="AX37" s="112">
        <v>8</v>
      </c>
      <c r="AY37" s="118">
        <v>9</v>
      </c>
    </row>
    <row r="38" spans="1:51" x14ac:dyDescent="0.15">
      <c r="A38">
        <v>10</v>
      </c>
      <c r="B38">
        <v>205</v>
      </c>
      <c r="C38" s="152" t="s">
        <v>65</v>
      </c>
      <c r="D38" s="24"/>
      <c r="E38" s="149">
        <v>182.38</v>
      </c>
      <c r="F38" s="150">
        <v>18137</v>
      </c>
      <c r="G38" s="103">
        <v>39418</v>
      </c>
      <c r="H38" s="103">
        <v>18770</v>
      </c>
      <c r="I38" s="103">
        <v>20648</v>
      </c>
      <c r="J38" s="104">
        <v>-44</v>
      </c>
      <c r="K38" s="105">
        <v>-25</v>
      </c>
      <c r="L38" s="106">
        <v>-19</v>
      </c>
      <c r="M38" s="104">
        <v>-24</v>
      </c>
      <c r="N38" s="105">
        <v>-15</v>
      </c>
      <c r="O38" s="151">
        <v>-9</v>
      </c>
      <c r="P38" s="104">
        <v>21</v>
      </c>
      <c r="Q38" s="105">
        <v>8</v>
      </c>
      <c r="R38" s="106">
        <v>13</v>
      </c>
      <c r="S38" s="107">
        <v>8</v>
      </c>
      <c r="T38" s="108">
        <v>12</v>
      </c>
      <c r="U38" s="108">
        <v>0</v>
      </c>
      <c r="V38" s="109">
        <v>1</v>
      </c>
      <c r="W38" s="104">
        <v>45</v>
      </c>
      <c r="X38" s="105">
        <v>23</v>
      </c>
      <c r="Y38" s="106">
        <v>22</v>
      </c>
      <c r="Z38" s="107">
        <v>23</v>
      </c>
      <c r="AA38" s="108">
        <v>22</v>
      </c>
      <c r="AB38" s="108">
        <v>0</v>
      </c>
      <c r="AC38" s="109">
        <v>0</v>
      </c>
      <c r="AD38" s="110">
        <v>-20</v>
      </c>
      <c r="AE38" s="111">
        <v>-10</v>
      </c>
      <c r="AF38" s="112">
        <v>-10</v>
      </c>
      <c r="AG38" s="110">
        <v>105</v>
      </c>
      <c r="AH38" s="111">
        <v>56</v>
      </c>
      <c r="AI38" s="113">
        <v>49</v>
      </c>
      <c r="AJ38" s="114">
        <v>47</v>
      </c>
      <c r="AK38" s="115">
        <v>32</v>
      </c>
      <c r="AL38" s="115">
        <v>8</v>
      </c>
      <c r="AM38" s="116">
        <v>16</v>
      </c>
      <c r="AN38" s="110">
        <v>1</v>
      </c>
      <c r="AO38" s="112">
        <v>1</v>
      </c>
      <c r="AP38" s="117">
        <v>125</v>
      </c>
      <c r="AQ38" s="111">
        <v>66</v>
      </c>
      <c r="AR38" s="113">
        <v>59</v>
      </c>
      <c r="AS38" s="114">
        <v>40</v>
      </c>
      <c r="AT38" s="115">
        <v>41</v>
      </c>
      <c r="AU38" s="115">
        <v>23</v>
      </c>
      <c r="AV38" s="116">
        <v>18</v>
      </c>
      <c r="AW38" s="110">
        <v>3</v>
      </c>
      <c r="AX38" s="112">
        <v>0</v>
      </c>
      <c r="AY38" s="118">
        <v>-5</v>
      </c>
    </row>
    <row r="39" spans="1:51" x14ac:dyDescent="0.15">
      <c r="A39">
        <v>2</v>
      </c>
      <c r="B39">
        <v>206</v>
      </c>
      <c r="C39" s="152" t="s">
        <v>66</v>
      </c>
      <c r="D39" s="24" t="s">
        <v>51</v>
      </c>
      <c r="E39" s="149">
        <v>18.47</v>
      </c>
      <c r="F39" s="150">
        <v>43180</v>
      </c>
      <c r="G39" s="103">
        <v>92897</v>
      </c>
      <c r="H39" s="103">
        <v>41361</v>
      </c>
      <c r="I39" s="103">
        <v>51536</v>
      </c>
      <c r="J39" s="104">
        <v>-79</v>
      </c>
      <c r="K39" s="105">
        <v>-41</v>
      </c>
      <c r="L39" s="106">
        <v>-38</v>
      </c>
      <c r="M39" s="104">
        <v>-39</v>
      </c>
      <c r="N39" s="105">
        <v>-15</v>
      </c>
      <c r="O39" s="151">
        <v>-24</v>
      </c>
      <c r="P39" s="104">
        <v>37</v>
      </c>
      <c r="Q39" s="105">
        <v>19</v>
      </c>
      <c r="R39" s="106">
        <v>18</v>
      </c>
      <c r="S39" s="107">
        <v>19</v>
      </c>
      <c r="T39" s="108">
        <v>18</v>
      </c>
      <c r="U39" s="108">
        <v>0</v>
      </c>
      <c r="V39" s="109">
        <v>0</v>
      </c>
      <c r="W39" s="104">
        <v>76</v>
      </c>
      <c r="X39" s="105">
        <v>34</v>
      </c>
      <c r="Y39" s="106">
        <v>42</v>
      </c>
      <c r="Z39" s="107">
        <v>33</v>
      </c>
      <c r="AA39" s="108">
        <v>41</v>
      </c>
      <c r="AB39" s="108">
        <v>1</v>
      </c>
      <c r="AC39" s="109">
        <v>1</v>
      </c>
      <c r="AD39" s="110">
        <v>-40</v>
      </c>
      <c r="AE39" s="111">
        <v>-26</v>
      </c>
      <c r="AF39" s="112">
        <v>-14</v>
      </c>
      <c r="AG39" s="110">
        <v>269</v>
      </c>
      <c r="AH39" s="111">
        <v>117</v>
      </c>
      <c r="AI39" s="113">
        <v>152</v>
      </c>
      <c r="AJ39" s="114">
        <v>105</v>
      </c>
      <c r="AK39" s="115">
        <v>141</v>
      </c>
      <c r="AL39" s="115">
        <v>11</v>
      </c>
      <c r="AM39" s="116">
        <v>11</v>
      </c>
      <c r="AN39" s="110">
        <v>1</v>
      </c>
      <c r="AO39" s="112">
        <v>0</v>
      </c>
      <c r="AP39" s="117">
        <v>309</v>
      </c>
      <c r="AQ39" s="111">
        <v>143</v>
      </c>
      <c r="AR39" s="113">
        <v>166</v>
      </c>
      <c r="AS39" s="114">
        <v>126</v>
      </c>
      <c r="AT39" s="115">
        <v>158</v>
      </c>
      <c r="AU39" s="115">
        <v>16</v>
      </c>
      <c r="AV39" s="116">
        <v>7</v>
      </c>
      <c r="AW39" s="110">
        <v>1</v>
      </c>
      <c r="AX39" s="112">
        <v>1</v>
      </c>
      <c r="AY39" s="118">
        <v>-49</v>
      </c>
    </row>
    <row r="40" spans="1:51" x14ac:dyDescent="0.15">
      <c r="A40">
        <v>3</v>
      </c>
      <c r="B40">
        <v>207</v>
      </c>
      <c r="C40" s="152" t="s">
        <v>67</v>
      </c>
      <c r="D40" s="24"/>
      <c r="E40" s="149">
        <v>25</v>
      </c>
      <c r="F40" s="150">
        <v>84341</v>
      </c>
      <c r="G40" s="103">
        <v>195222</v>
      </c>
      <c r="H40" s="103">
        <v>93459</v>
      </c>
      <c r="I40" s="103">
        <v>101763</v>
      </c>
      <c r="J40" s="104">
        <v>-97</v>
      </c>
      <c r="K40" s="105">
        <v>-56</v>
      </c>
      <c r="L40" s="106">
        <v>-41</v>
      </c>
      <c r="M40" s="104">
        <v>-84</v>
      </c>
      <c r="N40" s="105">
        <v>-51</v>
      </c>
      <c r="O40" s="151">
        <v>-33</v>
      </c>
      <c r="P40" s="104">
        <v>91</v>
      </c>
      <c r="Q40" s="105">
        <v>49</v>
      </c>
      <c r="R40" s="106">
        <v>42</v>
      </c>
      <c r="S40" s="107">
        <v>49</v>
      </c>
      <c r="T40" s="108">
        <v>42</v>
      </c>
      <c r="U40" s="108">
        <v>0</v>
      </c>
      <c r="V40" s="109">
        <v>0</v>
      </c>
      <c r="W40" s="104">
        <v>175</v>
      </c>
      <c r="X40" s="105">
        <v>100</v>
      </c>
      <c r="Y40" s="106">
        <v>75</v>
      </c>
      <c r="Z40" s="107">
        <v>97</v>
      </c>
      <c r="AA40" s="108">
        <v>73</v>
      </c>
      <c r="AB40" s="108">
        <v>3</v>
      </c>
      <c r="AC40" s="109">
        <v>2</v>
      </c>
      <c r="AD40" s="110">
        <v>-13</v>
      </c>
      <c r="AE40" s="111">
        <v>-5</v>
      </c>
      <c r="AF40" s="112">
        <v>-8</v>
      </c>
      <c r="AG40" s="110">
        <v>480</v>
      </c>
      <c r="AH40" s="111">
        <v>256</v>
      </c>
      <c r="AI40" s="113">
        <v>224</v>
      </c>
      <c r="AJ40" s="114">
        <v>228</v>
      </c>
      <c r="AK40" s="115">
        <v>206</v>
      </c>
      <c r="AL40" s="115">
        <v>26</v>
      </c>
      <c r="AM40" s="116">
        <v>17</v>
      </c>
      <c r="AN40" s="110">
        <v>2</v>
      </c>
      <c r="AO40" s="112">
        <v>1</v>
      </c>
      <c r="AP40" s="117">
        <v>493</v>
      </c>
      <c r="AQ40" s="111">
        <v>261</v>
      </c>
      <c r="AR40" s="113">
        <v>232</v>
      </c>
      <c r="AS40" s="114">
        <v>242</v>
      </c>
      <c r="AT40" s="115">
        <v>227</v>
      </c>
      <c r="AU40" s="115">
        <v>19</v>
      </c>
      <c r="AV40" s="116">
        <v>5</v>
      </c>
      <c r="AW40" s="110">
        <v>0</v>
      </c>
      <c r="AX40" s="112">
        <v>0</v>
      </c>
      <c r="AY40" s="118">
        <v>35</v>
      </c>
    </row>
    <row r="41" spans="1:51" x14ac:dyDescent="0.15">
      <c r="A41">
        <v>7</v>
      </c>
      <c r="B41">
        <v>208</v>
      </c>
      <c r="C41" s="152" t="s">
        <v>68</v>
      </c>
      <c r="D41" s="24"/>
      <c r="E41" s="149">
        <v>90.4</v>
      </c>
      <c r="F41" s="150">
        <v>11539</v>
      </c>
      <c r="G41" s="103">
        <v>26636</v>
      </c>
      <c r="H41" s="103">
        <v>12793</v>
      </c>
      <c r="I41" s="103">
        <v>13843</v>
      </c>
      <c r="J41" s="104">
        <v>-26</v>
      </c>
      <c r="K41" s="105">
        <v>0</v>
      </c>
      <c r="L41" s="106">
        <v>-26</v>
      </c>
      <c r="M41" s="104">
        <v>-21</v>
      </c>
      <c r="N41" s="105">
        <v>-8</v>
      </c>
      <c r="O41" s="151">
        <v>-13</v>
      </c>
      <c r="P41" s="104">
        <v>12</v>
      </c>
      <c r="Q41" s="105">
        <v>5</v>
      </c>
      <c r="R41" s="106">
        <v>7</v>
      </c>
      <c r="S41" s="107">
        <v>5</v>
      </c>
      <c r="T41" s="108">
        <v>7</v>
      </c>
      <c r="U41" s="108">
        <v>0</v>
      </c>
      <c r="V41" s="109">
        <v>0</v>
      </c>
      <c r="W41" s="104">
        <v>33</v>
      </c>
      <c r="X41" s="105">
        <v>13</v>
      </c>
      <c r="Y41" s="106">
        <v>20</v>
      </c>
      <c r="Z41" s="107">
        <v>12</v>
      </c>
      <c r="AA41" s="108">
        <v>20</v>
      </c>
      <c r="AB41" s="108">
        <v>1</v>
      </c>
      <c r="AC41" s="109">
        <v>0</v>
      </c>
      <c r="AD41" s="110">
        <v>-5</v>
      </c>
      <c r="AE41" s="111">
        <v>8</v>
      </c>
      <c r="AF41" s="112">
        <v>-13</v>
      </c>
      <c r="AG41" s="110">
        <v>63</v>
      </c>
      <c r="AH41" s="111">
        <v>41</v>
      </c>
      <c r="AI41" s="113">
        <v>22</v>
      </c>
      <c r="AJ41" s="114">
        <v>28</v>
      </c>
      <c r="AK41" s="115">
        <v>16</v>
      </c>
      <c r="AL41" s="115">
        <v>13</v>
      </c>
      <c r="AM41" s="116">
        <v>6</v>
      </c>
      <c r="AN41" s="110">
        <v>0</v>
      </c>
      <c r="AO41" s="112">
        <v>0</v>
      </c>
      <c r="AP41" s="117">
        <v>68</v>
      </c>
      <c r="AQ41" s="111">
        <v>33</v>
      </c>
      <c r="AR41" s="113">
        <v>35</v>
      </c>
      <c r="AS41" s="114">
        <v>20</v>
      </c>
      <c r="AT41" s="115">
        <v>28</v>
      </c>
      <c r="AU41" s="115">
        <v>13</v>
      </c>
      <c r="AV41" s="116">
        <v>7</v>
      </c>
      <c r="AW41" s="110">
        <v>0</v>
      </c>
      <c r="AX41" s="112">
        <v>0</v>
      </c>
      <c r="AY41" s="118">
        <v>-8</v>
      </c>
    </row>
    <row r="42" spans="1:51" x14ac:dyDescent="0.15">
      <c r="A42">
        <v>8</v>
      </c>
      <c r="B42">
        <v>209</v>
      </c>
      <c r="C42" s="152" t="s">
        <v>69</v>
      </c>
      <c r="D42" s="24"/>
      <c r="E42" s="149">
        <v>697.55</v>
      </c>
      <c r="F42" s="150">
        <v>30677</v>
      </c>
      <c r="G42" s="103">
        <v>73198</v>
      </c>
      <c r="H42" s="103">
        <v>35114</v>
      </c>
      <c r="I42" s="103">
        <v>38084</v>
      </c>
      <c r="J42" s="104">
        <v>-68</v>
      </c>
      <c r="K42" s="105">
        <v>-40</v>
      </c>
      <c r="L42" s="106">
        <v>-28</v>
      </c>
      <c r="M42" s="104">
        <v>-46</v>
      </c>
      <c r="N42" s="105">
        <v>-22</v>
      </c>
      <c r="O42" s="151">
        <v>-24</v>
      </c>
      <c r="P42" s="104">
        <v>33</v>
      </c>
      <c r="Q42" s="105">
        <v>14</v>
      </c>
      <c r="R42" s="106">
        <v>19</v>
      </c>
      <c r="S42" s="107">
        <v>14</v>
      </c>
      <c r="T42" s="108">
        <v>19</v>
      </c>
      <c r="U42" s="108">
        <v>0</v>
      </c>
      <c r="V42" s="109">
        <v>0</v>
      </c>
      <c r="W42" s="104">
        <v>79</v>
      </c>
      <c r="X42" s="105">
        <v>36</v>
      </c>
      <c r="Y42" s="106">
        <v>43</v>
      </c>
      <c r="Z42" s="107">
        <v>36</v>
      </c>
      <c r="AA42" s="108">
        <v>42</v>
      </c>
      <c r="AB42" s="108">
        <v>0</v>
      </c>
      <c r="AC42" s="109">
        <v>1</v>
      </c>
      <c r="AD42" s="110">
        <v>-22</v>
      </c>
      <c r="AE42" s="111">
        <v>-18</v>
      </c>
      <c r="AF42" s="112">
        <v>-4</v>
      </c>
      <c r="AG42" s="110">
        <v>106</v>
      </c>
      <c r="AH42" s="111">
        <v>46</v>
      </c>
      <c r="AI42" s="113">
        <v>60</v>
      </c>
      <c r="AJ42" s="114">
        <v>36</v>
      </c>
      <c r="AK42" s="115">
        <v>41</v>
      </c>
      <c r="AL42" s="115">
        <v>10</v>
      </c>
      <c r="AM42" s="116">
        <v>18</v>
      </c>
      <c r="AN42" s="110">
        <v>0</v>
      </c>
      <c r="AO42" s="112">
        <v>1</v>
      </c>
      <c r="AP42" s="117">
        <v>128</v>
      </c>
      <c r="AQ42" s="111">
        <v>64</v>
      </c>
      <c r="AR42" s="113">
        <v>64</v>
      </c>
      <c r="AS42" s="114">
        <v>59</v>
      </c>
      <c r="AT42" s="115">
        <v>54</v>
      </c>
      <c r="AU42" s="115">
        <v>5</v>
      </c>
      <c r="AV42" s="116">
        <v>10</v>
      </c>
      <c r="AW42" s="110">
        <v>0</v>
      </c>
      <c r="AX42" s="112">
        <v>0</v>
      </c>
      <c r="AY42" s="118">
        <v>-9</v>
      </c>
    </row>
    <row r="43" spans="1:51" x14ac:dyDescent="0.15">
      <c r="A43">
        <v>4</v>
      </c>
      <c r="B43">
        <v>210</v>
      </c>
      <c r="C43" s="152" t="s">
        <v>70</v>
      </c>
      <c r="D43" s="24"/>
      <c r="E43" s="149">
        <v>138.47999999999999</v>
      </c>
      <c r="F43" s="150">
        <v>110450</v>
      </c>
      <c r="G43" s="103">
        <v>255450</v>
      </c>
      <c r="H43" s="103">
        <v>124449</v>
      </c>
      <c r="I43" s="103">
        <v>131001</v>
      </c>
      <c r="J43" s="104">
        <v>-73</v>
      </c>
      <c r="K43" s="105">
        <v>-52</v>
      </c>
      <c r="L43" s="106">
        <v>-21</v>
      </c>
      <c r="M43" s="104">
        <v>-96</v>
      </c>
      <c r="N43" s="105">
        <v>-56</v>
      </c>
      <c r="O43" s="151">
        <v>-40</v>
      </c>
      <c r="P43" s="104">
        <v>112</v>
      </c>
      <c r="Q43" s="105">
        <v>61</v>
      </c>
      <c r="R43" s="106">
        <v>51</v>
      </c>
      <c r="S43" s="107">
        <v>61</v>
      </c>
      <c r="T43" s="108">
        <v>51</v>
      </c>
      <c r="U43" s="108">
        <v>0</v>
      </c>
      <c r="V43" s="109">
        <v>0</v>
      </c>
      <c r="W43" s="104">
        <v>208</v>
      </c>
      <c r="X43" s="105">
        <v>117</v>
      </c>
      <c r="Y43" s="106">
        <v>91</v>
      </c>
      <c r="Z43" s="107">
        <v>117</v>
      </c>
      <c r="AA43" s="108">
        <v>89</v>
      </c>
      <c r="AB43" s="108">
        <v>0</v>
      </c>
      <c r="AC43" s="109">
        <v>2</v>
      </c>
      <c r="AD43" s="110">
        <v>23</v>
      </c>
      <c r="AE43" s="111">
        <v>4</v>
      </c>
      <c r="AF43" s="112">
        <v>19</v>
      </c>
      <c r="AG43" s="110">
        <v>592</v>
      </c>
      <c r="AH43" s="111">
        <v>322</v>
      </c>
      <c r="AI43" s="113">
        <v>270</v>
      </c>
      <c r="AJ43" s="114">
        <v>279</v>
      </c>
      <c r="AK43" s="115">
        <v>236</v>
      </c>
      <c r="AL43" s="115">
        <v>39</v>
      </c>
      <c r="AM43" s="116">
        <v>34</v>
      </c>
      <c r="AN43" s="110">
        <v>4</v>
      </c>
      <c r="AO43" s="112">
        <v>0</v>
      </c>
      <c r="AP43" s="117">
        <v>569</v>
      </c>
      <c r="AQ43" s="111">
        <v>318</v>
      </c>
      <c r="AR43" s="113">
        <v>251</v>
      </c>
      <c r="AS43" s="114">
        <v>279</v>
      </c>
      <c r="AT43" s="115">
        <v>233</v>
      </c>
      <c r="AU43" s="115">
        <v>33</v>
      </c>
      <c r="AV43" s="116">
        <v>16</v>
      </c>
      <c r="AW43" s="110">
        <v>6</v>
      </c>
      <c r="AX43" s="112">
        <v>2</v>
      </c>
      <c r="AY43" s="118">
        <v>70</v>
      </c>
    </row>
    <row r="44" spans="1:51" x14ac:dyDescent="0.15">
      <c r="A44">
        <v>7</v>
      </c>
      <c r="B44">
        <v>212</v>
      </c>
      <c r="C44" s="152" t="s">
        <v>71</v>
      </c>
      <c r="D44" s="24"/>
      <c r="E44" s="149">
        <v>126.85</v>
      </c>
      <c r="F44" s="150">
        <v>19033</v>
      </c>
      <c r="G44" s="103">
        <v>43427</v>
      </c>
      <c r="H44" s="103">
        <v>20912</v>
      </c>
      <c r="I44" s="103">
        <v>22515</v>
      </c>
      <c r="J44" s="104">
        <v>-85</v>
      </c>
      <c r="K44" s="105">
        <v>-58</v>
      </c>
      <c r="L44" s="106">
        <v>-27</v>
      </c>
      <c r="M44" s="104">
        <v>-28</v>
      </c>
      <c r="N44" s="105">
        <v>-15</v>
      </c>
      <c r="O44" s="151">
        <v>-13</v>
      </c>
      <c r="P44" s="104">
        <v>14</v>
      </c>
      <c r="Q44" s="105">
        <v>7</v>
      </c>
      <c r="R44" s="106">
        <v>7</v>
      </c>
      <c r="S44" s="107">
        <v>6</v>
      </c>
      <c r="T44" s="108">
        <v>7</v>
      </c>
      <c r="U44" s="108">
        <v>1</v>
      </c>
      <c r="V44" s="109">
        <v>0</v>
      </c>
      <c r="W44" s="104">
        <v>42</v>
      </c>
      <c r="X44" s="105">
        <v>22</v>
      </c>
      <c r="Y44" s="106">
        <v>20</v>
      </c>
      <c r="Z44" s="107">
        <v>21</v>
      </c>
      <c r="AA44" s="108">
        <v>20</v>
      </c>
      <c r="AB44" s="108">
        <v>1</v>
      </c>
      <c r="AC44" s="109">
        <v>0</v>
      </c>
      <c r="AD44" s="110">
        <v>-57</v>
      </c>
      <c r="AE44" s="111">
        <v>-43</v>
      </c>
      <c r="AF44" s="112">
        <v>-14</v>
      </c>
      <c r="AG44" s="110">
        <v>68</v>
      </c>
      <c r="AH44" s="111">
        <v>38</v>
      </c>
      <c r="AI44" s="113">
        <v>30</v>
      </c>
      <c r="AJ44" s="114">
        <v>32</v>
      </c>
      <c r="AK44" s="115">
        <v>27</v>
      </c>
      <c r="AL44" s="115">
        <v>6</v>
      </c>
      <c r="AM44" s="116">
        <v>3</v>
      </c>
      <c r="AN44" s="110">
        <v>0</v>
      </c>
      <c r="AO44" s="112">
        <v>0</v>
      </c>
      <c r="AP44" s="117">
        <v>125</v>
      </c>
      <c r="AQ44" s="111">
        <v>81</v>
      </c>
      <c r="AR44" s="113">
        <v>44</v>
      </c>
      <c r="AS44" s="114">
        <v>48</v>
      </c>
      <c r="AT44" s="115">
        <v>42</v>
      </c>
      <c r="AU44" s="115">
        <v>33</v>
      </c>
      <c r="AV44" s="116">
        <v>2</v>
      </c>
      <c r="AW44" s="110">
        <v>0</v>
      </c>
      <c r="AX44" s="112">
        <v>0</v>
      </c>
      <c r="AY44" s="118">
        <v>-33</v>
      </c>
    </row>
    <row r="45" spans="1:51" x14ac:dyDescent="0.15">
      <c r="A45">
        <v>5</v>
      </c>
      <c r="B45">
        <v>213</v>
      </c>
      <c r="C45" s="152" t="s">
        <v>72</v>
      </c>
      <c r="D45" s="24"/>
      <c r="E45" s="149">
        <v>132.44</v>
      </c>
      <c r="F45" s="150">
        <v>15143</v>
      </c>
      <c r="G45" s="103">
        <v>36571</v>
      </c>
      <c r="H45" s="103">
        <v>17481</v>
      </c>
      <c r="I45" s="103">
        <v>19090</v>
      </c>
      <c r="J45" s="104">
        <v>-15</v>
      </c>
      <c r="K45" s="105">
        <v>1</v>
      </c>
      <c r="L45" s="106">
        <v>-16</v>
      </c>
      <c r="M45" s="104">
        <v>-26</v>
      </c>
      <c r="N45" s="105">
        <v>-9</v>
      </c>
      <c r="O45" s="151">
        <v>-17</v>
      </c>
      <c r="P45" s="104">
        <v>10</v>
      </c>
      <c r="Q45" s="105">
        <v>4</v>
      </c>
      <c r="R45" s="106">
        <v>6</v>
      </c>
      <c r="S45" s="107">
        <v>4</v>
      </c>
      <c r="T45" s="108">
        <v>6</v>
      </c>
      <c r="U45" s="108">
        <v>0</v>
      </c>
      <c r="V45" s="109">
        <v>0</v>
      </c>
      <c r="W45" s="104">
        <v>36</v>
      </c>
      <c r="X45" s="105">
        <v>13</v>
      </c>
      <c r="Y45" s="106">
        <v>23</v>
      </c>
      <c r="Z45" s="107">
        <v>13</v>
      </c>
      <c r="AA45" s="108">
        <v>23</v>
      </c>
      <c r="AB45" s="108">
        <v>0</v>
      </c>
      <c r="AC45" s="109">
        <v>0</v>
      </c>
      <c r="AD45" s="110">
        <v>11</v>
      </c>
      <c r="AE45" s="111">
        <v>10</v>
      </c>
      <c r="AF45" s="112">
        <v>1</v>
      </c>
      <c r="AG45" s="110">
        <v>89</v>
      </c>
      <c r="AH45" s="111">
        <v>56</v>
      </c>
      <c r="AI45" s="113">
        <v>33</v>
      </c>
      <c r="AJ45" s="114">
        <v>31</v>
      </c>
      <c r="AK45" s="115">
        <v>30</v>
      </c>
      <c r="AL45" s="115">
        <v>24</v>
      </c>
      <c r="AM45" s="116">
        <v>3</v>
      </c>
      <c r="AN45" s="110">
        <v>1</v>
      </c>
      <c r="AO45" s="112">
        <v>0</v>
      </c>
      <c r="AP45" s="117">
        <v>78</v>
      </c>
      <c r="AQ45" s="111">
        <v>46</v>
      </c>
      <c r="AR45" s="113">
        <v>32</v>
      </c>
      <c r="AS45" s="114">
        <v>37</v>
      </c>
      <c r="AT45" s="115">
        <v>30</v>
      </c>
      <c r="AU45" s="115">
        <v>9</v>
      </c>
      <c r="AV45" s="116">
        <v>2</v>
      </c>
      <c r="AW45" s="110">
        <v>0</v>
      </c>
      <c r="AX45" s="112">
        <v>0</v>
      </c>
      <c r="AY45" s="118">
        <v>19</v>
      </c>
    </row>
    <row r="46" spans="1:51" x14ac:dyDescent="0.15">
      <c r="A46">
        <v>3</v>
      </c>
      <c r="B46">
        <v>214</v>
      </c>
      <c r="C46" s="152" t="s">
        <v>73</v>
      </c>
      <c r="D46" s="24" t="s">
        <v>51</v>
      </c>
      <c r="E46" s="149">
        <v>101.8</v>
      </c>
      <c r="F46" s="150">
        <v>97073</v>
      </c>
      <c r="G46" s="103">
        <v>221189</v>
      </c>
      <c r="H46" s="103">
        <v>101068</v>
      </c>
      <c r="I46" s="103">
        <v>120121</v>
      </c>
      <c r="J46" s="104">
        <v>-51</v>
      </c>
      <c r="K46" s="105">
        <v>-35</v>
      </c>
      <c r="L46" s="106">
        <v>-16</v>
      </c>
      <c r="M46" s="104">
        <v>-81</v>
      </c>
      <c r="N46" s="105">
        <v>-29</v>
      </c>
      <c r="O46" s="151">
        <v>-52</v>
      </c>
      <c r="P46" s="104">
        <v>96</v>
      </c>
      <c r="Q46" s="105">
        <v>51</v>
      </c>
      <c r="R46" s="106">
        <v>45</v>
      </c>
      <c r="S46" s="107">
        <v>50</v>
      </c>
      <c r="T46" s="108">
        <v>45</v>
      </c>
      <c r="U46" s="108">
        <v>1</v>
      </c>
      <c r="V46" s="109">
        <v>0</v>
      </c>
      <c r="W46" s="104">
        <v>177</v>
      </c>
      <c r="X46" s="105">
        <v>80</v>
      </c>
      <c r="Y46" s="106">
        <v>97</v>
      </c>
      <c r="Z46" s="107">
        <v>78</v>
      </c>
      <c r="AA46" s="108">
        <v>94</v>
      </c>
      <c r="AB46" s="108">
        <v>2</v>
      </c>
      <c r="AC46" s="109">
        <v>3</v>
      </c>
      <c r="AD46" s="110">
        <v>30</v>
      </c>
      <c r="AE46" s="111">
        <v>-6</v>
      </c>
      <c r="AF46" s="112">
        <v>36</v>
      </c>
      <c r="AG46" s="110">
        <v>585</v>
      </c>
      <c r="AH46" s="111">
        <v>276</v>
      </c>
      <c r="AI46" s="113">
        <v>309</v>
      </c>
      <c r="AJ46" s="114">
        <v>243</v>
      </c>
      <c r="AK46" s="115">
        <v>292</v>
      </c>
      <c r="AL46" s="115">
        <v>30</v>
      </c>
      <c r="AM46" s="116">
        <v>13</v>
      </c>
      <c r="AN46" s="110">
        <v>3</v>
      </c>
      <c r="AO46" s="112">
        <v>4</v>
      </c>
      <c r="AP46" s="117">
        <v>555</v>
      </c>
      <c r="AQ46" s="111">
        <v>282</v>
      </c>
      <c r="AR46" s="113">
        <v>273</v>
      </c>
      <c r="AS46" s="114">
        <v>250</v>
      </c>
      <c r="AT46" s="115">
        <v>252</v>
      </c>
      <c r="AU46" s="115">
        <v>29</v>
      </c>
      <c r="AV46" s="116">
        <v>19</v>
      </c>
      <c r="AW46" s="110">
        <v>3</v>
      </c>
      <c r="AX46" s="112">
        <v>2</v>
      </c>
      <c r="AY46" s="118">
        <v>1</v>
      </c>
    </row>
    <row r="47" spans="1:51" x14ac:dyDescent="0.15">
      <c r="A47">
        <v>5</v>
      </c>
      <c r="B47">
        <v>215</v>
      </c>
      <c r="C47" s="152" t="s">
        <v>74</v>
      </c>
      <c r="D47" s="24"/>
      <c r="E47" s="149">
        <v>176.51</v>
      </c>
      <c r="F47" s="150">
        <v>31021</v>
      </c>
      <c r="G47" s="103">
        <v>72109</v>
      </c>
      <c r="H47" s="103">
        <v>34525</v>
      </c>
      <c r="I47" s="103">
        <v>37584</v>
      </c>
      <c r="J47" s="104">
        <v>-86</v>
      </c>
      <c r="K47" s="105">
        <v>-49</v>
      </c>
      <c r="L47" s="106">
        <v>-37</v>
      </c>
      <c r="M47" s="104">
        <v>-60</v>
      </c>
      <c r="N47" s="105">
        <v>-32</v>
      </c>
      <c r="O47" s="151">
        <v>-28</v>
      </c>
      <c r="P47" s="104">
        <v>17</v>
      </c>
      <c r="Q47" s="105">
        <v>10</v>
      </c>
      <c r="R47" s="106">
        <v>7</v>
      </c>
      <c r="S47" s="107">
        <v>10</v>
      </c>
      <c r="T47" s="108">
        <v>7</v>
      </c>
      <c r="U47" s="108">
        <v>0</v>
      </c>
      <c r="V47" s="109">
        <v>0</v>
      </c>
      <c r="W47" s="104">
        <v>77</v>
      </c>
      <c r="X47" s="105">
        <v>42</v>
      </c>
      <c r="Y47" s="106">
        <v>35</v>
      </c>
      <c r="Z47" s="107">
        <v>42</v>
      </c>
      <c r="AA47" s="108">
        <v>35</v>
      </c>
      <c r="AB47" s="108">
        <v>0</v>
      </c>
      <c r="AC47" s="109">
        <v>0</v>
      </c>
      <c r="AD47" s="110">
        <v>-26</v>
      </c>
      <c r="AE47" s="111">
        <v>-17</v>
      </c>
      <c r="AF47" s="112">
        <v>-9</v>
      </c>
      <c r="AG47" s="110">
        <v>163</v>
      </c>
      <c r="AH47" s="111">
        <v>81</v>
      </c>
      <c r="AI47" s="113">
        <v>82</v>
      </c>
      <c r="AJ47" s="114">
        <v>52</v>
      </c>
      <c r="AK47" s="115">
        <v>49</v>
      </c>
      <c r="AL47" s="115">
        <v>28</v>
      </c>
      <c r="AM47" s="116">
        <v>31</v>
      </c>
      <c r="AN47" s="110">
        <v>1</v>
      </c>
      <c r="AO47" s="112">
        <v>2</v>
      </c>
      <c r="AP47" s="117">
        <v>189</v>
      </c>
      <c r="AQ47" s="111">
        <v>98</v>
      </c>
      <c r="AR47" s="113">
        <v>91</v>
      </c>
      <c r="AS47" s="114">
        <v>70</v>
      </c>
      <c r="AT47" s="115">
        <v>63</v>
      </c>
      <c r="AU47" s="115">
        <v>27</v>
      </c>
      <c r="AV47" s="116">
        <v>27</v>
      </c>
      <c r="AW47" s="110">
        <v>1</v>
      </c>
      <c r="AX47" s="112">
        <v>1</v>
      </c>
      <c r="AY47" s="118">
        <v>13</v>
      </c>
    </row>
    <row r="48" spans="1:51" x14ac:dyDescent="0.15">
      <c r="A48">
        <v>4</v>
      </c>
      <c r="B48">
        <v>216</v>
      </c>
      <c r="C48" s="152" t="s">
        <v>75</v>
      </c>
      <c r="D48" s="24"/>
      <c r="E48" s="149">
        <v>34.380000000000003</v>
      </c>
      <c r="F48" s="150">
        <v>37457</v>
      </c>
      <c r="G48" s="103">
        <v>84650</v>
      </c>
      <c r="H48" s="103">
        <v>40853</v>
      </c>
      <c r="I48" s="103">
        <v>43797</v>
      </c>
      <c r="J48" s="104">
        <v>-40</v>
      </c>
      <c r="K48" s="105">
        <v>-32</v>
      </c>
      <c r="L48" s="106">
        <v>-8</v>
      </c>
      <c r="M48" s="104">
        <v>-53</v>
      </c>
      <c r="N48" s="105">
        <v>-32</v>
      </c>
      <c r="O48" s="151">
        <v>-21</v>
      </c>
      <c r="P48" s="104">
        <v>42</v>
      </c>
      <c r="Q48" s="105">
        <v>12</v>
      </c>
      <c r="R48" s="106">
        <v>30</v>
      </c>
      <c r="S48" s="107">
        <v>12</v>
      </c>
      <c r="T48" s="108">
        <v>28</v>
      </c>
      <c r="U48" s="108">
        <v>0</v>
      </c>
      <c r="V48" s="109">
        <v>2</v>
      </c>
      <c r="W48" s="104">
        <v>95</v>
      </c>
      <c r="X48" s="105">
        <v>44</v>
      </c>
      <c r="Y48" s="106">
        <v>51</v>
      </c>
      <c r="Z48" s="107">
        <v>43</v>
      </c>
      <c r="AA48" s="108">
        <v>51</v>
      </c>
      <c r="AB48" s="108">
        <v>1</v>
      </c>
      <c r="AC48" s="109">
        <v>0</v>
      </c>
      <c r="AD48" s="110">
        <v>13</v>
      </c>
      <c r="AE48" s="111">
        <v>0</v>
      </c>
      <c r="AF48" s="112">
        <v>13</v>
      </c>
      <c r="AG48" s="110">
        <v>215</v>
      </c>
      <c r="AH48" s="111">
        <v>112</v>
      </c>
      <c r="AI48" s="113">
        <v>103</v>
      </c>
      <c r="AJ48" s="114">
        <v>72</v>
      </c>
      <c r="AK48" s="115">
        <v>71</v>
      </c>
      <c r="AL48" s="115">
        <v>40</v>
      </c>
      <c r="AM48" s="116">
        <v>32</v>
      </c>
      <c r="AN48" s="110">
        <v>0</v>
      </c>
      <c r="AO48" s="112">
        <v>0</v>
      </c>
      <c r="AP48" s="117">
        <v>202</v>
      </c>
      <c r="AQ48" s="111">
        <v>112</v>
      </c>
      <c r="AR48" s="113">
        <v>90</v>
      </c>
      <c r="AS48" s="114">
        <v>92</v>
      </c>
      <c r="AT48" s="115">
        <v>80</v>
      </c>
      <c r="AU48" s="115">
        <v>20</v>
      </c>
      <c r="AV48" s="116">
        <v>10</v>
      </c>
      <c r="AW48" s="110">
        <v>0</v>
      </c>
      <c r="AX48" s="112">
        <v>0</v>
      </c>
      <c r="AY48" s="118">
        <v>22</v>
      </c>
    </row>
    <row r="49" spans="1:51" x14ac:dyDescent="0.15">
      <c r="A49">
        <v>3</v>
      </c>
      <c r="B49" s="153">
        <v>217</v>
      </c>
      <c r="C49" s="152" t="s">
        <v>76</v>
      </c>
      <c r="D49" s="24"/>
      <c r="E49" s="149">
        <v>53.44</v>
      </c>
      <c r="F49" s="150">
        <v>64697</v>
      </c>
      <c r="G49" s="103">
        <v>149136</v>
      </c>
      <c r="H49" s="103">
        <v>69541</v>
      </c>
      <c r="I49" s="103">
        <v>79595</v>
      </c>
      <c r="J49" s="104">
        <v>-41</v>
      </c>
      <c r="K49" s="105">
        <v>-29</v>
      </c>
      <c r="L49" s="106">
        <v>-12</v>
      </c>
      <c r="M49" s="104">
        <v>-67</v>
      </c>
      <c r="N49" s="105">
        <v>-33</v>
      </c>
      <c r="O49" s="151">
        <v>-34</v>
      </c>
      <c r="P49" s="104">
        <v>63</v>
      </c>
      <c r="Q49" s="105">
        <v>29</v>
      </c>
      <c r="R49" s="106">
        <v>34</v>
      </c>
      <c r="S49" s="107">
        <v>29</v>
      </c>
      <c r="T49" s="108">
        <v>34</v>
      </c>
      <c r="U49" s="108">
        <v>0</v>
      </c>
      <c r="V49" s="109">
        <v>0</v>
      </c>
      <c r="W49" s="104">
        <v>130</v>
      </c>
      <c r="X49" s="105">
        <v>62</v>
      </c>
      <c r="Y49" s="106">
        <v>68</v>
      </c>
      <c r="Z49" s="107">
        <v>62</v>
      </c>
      <c r="AA49" s="108">
        <v>68</v>
      </c>
      <c r="AB49" s="108">
        <v>0</v>
      </c>
      <c r="AC49" s="109">
        <v>0</v>
      </c>
      <c r="AD49" s="110">
        <v>26</v>
      </c>
      <c r="AE49" s="111">
        <v>4</v>
      </c>
      <c r="AF49" s="112">
        <v>22</v>
      </c>
      <c r="AG49" s="110">
        <v>351</v>
      </c>
      <c r="AH49" s="111">
        <v>176</v>
      </c>
      <c r="AI49" s="113">
        <v>175</v>
      </c>
      <c r="AJ49" s="114">
        <v>151</v>
      </c>
      <c r="AK49" s="115">
        <v>158</v>
      </c>
      <c r="AL49" s="115">
        <v>22</v>
      </c>
      <c r="AM49" s="116">
        <v>15</v>
      </c>
      <c r="AN49" s="110">
        <v>3</v>
      </c>
      <c r="AO49" s="112">
        <v>2</v>
      </c>
      <c r="AP49" s="117">
        <v>325</v>
      </c>
      <c r="AQ49" s="111">
        <v>172</v>
      </c>
      <c r="AR49" s="113">
        <v>153</v>
      </c>
      <c r="AS49" s="114">
        <v>144</v>
      </c>
      <c r="AT49" s="115">
        <v>136</v>
      </c>
      <c r="AU49" s="115">
        <v>22</v>
      </c>
      <c r="AV49" s="116">
        <v>17</v>
      </c>
      <c r="AW49" s="110">
        <v>6</v>
      </c>
      <c r="AX49" s="112">
        <v>0</v>
      </c>
      <c r="AY49" s="118">
        <v>9</v>
      </c>
    </row>
    <row r="50" spans="1:51" x14ac:dyDescent="0.15">
      <c r="A50">
        <v>5</v>
      </c>
      <c r="B50">
        <v>218</v>
      </c>
      <c r="C50" s="152" t="s">
        <v>77</v>
      </c>
      <c r="D50" s="24" t="s">
        <v>51</v>
      </c>
      <c r="E50" s="149">
        <v>92.94</v>
      </c>
      <c r="F50" s="150">
        <v>18443</v>
      </c>
      <c r="G50" s="103">
        <v>46320</v>
      </c>
      <c r="H50" s="103">
        <v>22562</v>
      </c>
      <c r="I50" s="103">
        <v>23758</v>
      </c>
      <c r="J50" s="104">
        <v>-42</v>
      </c>
      <c r="K50" s="105">
        <v>-39</v>
      </c>
      <c r="L50" s="106">
        <v>-3</v>
      </c>
      <c r="M50" s="104">
        <v>-24</v>
      </c>
      <c r="N50" s="105">
        <v>-11</v>
      </c>
      <c r="O50" s="151">
        <v>-13</v>
      </c>
      <c r="P50" s="104">
        <v>21</v>
      </c>
      <c r="Q50" s="105">
        <v>9</v>
      </c>
      <c r="R50" s="106">
        <v>12</v>
      </c>
      <c r="S50" s="107">
        <v>9</v>
      </c>
      <c r="T50" s="108">
        <v>12</v>
      </c>
      <c r="U50" s="108">
        <v>0</v>
      </c>
      <c r="V50" s="109">
        <v>0</v>
      </c>
      <c r="W50" s="104">
        <v>45</v>
      </c>
      <c r="X50" s="105">
        <v>20</v>
      </c>
      <c r="Y50" s="106">
        <v>25</v>
      </c>
      <c r="Z50" s="107">
        <v>20</v>
      </c>
      <c r="AA50" s="108">
        <v>25</v>
      </c>
      <c r="AB50" s="108">
        <v>0</v>
      </c>
      <c r="AC50" s="109">
        <v>0</v>
      </c>
      <c r="AD50" s="110">
        <v>-18</v>
      </c>
      <c r="AE50" s="111">
        <v>-28</v>
      </c>
      <c r="AF50" s="112">
        <v>10</v>
      </c>
      <c r="AG50" s="110">
        <v>109</v>
      </c>
      <c r="AH50" s="111">
        <v>56</v>
      </c>
      <c r="AI50" s="113">
        <v>53</v>
      </c>
      <c r="AJ50" s="114">
        <v>36</v>
      </c>
      <c r="AK50" s="115">
        <v>27</v>
      </c>
      <c r="AL50" s="115">
        <v>19</v>
      </c>
      <c r="AM50" s="116">
        <v>26</v>
      </c>
      <c r="AN50" s="110">
        <v>1</v>
      </c>
      <c r="AO50" s="112">
        <v>0</v>
      </c>
      <c r="AP50" s="117">
        <v>127</v>
      </c>
      <c r="AQ50" s="111">
        <v>84</v>
      </c>
      <c r="AR50" s="113">
        <v>43</v>
      </c>
      <c r="AS50" s="114">
        <v>69</v>
      </c>
      <c r="AT50" s="115">
        <v>33</v>
      </c>
      <c r="AU50" s="115">
        <v>15</v>
      </c>
      <c r="AV50" s="116">
        <v>10</v>
      </c>
      <c r="AW50" s="110">
        <v>0</v>
      </c>
      <c r="AX50" s="112">
        <v>0</v>
      </c>
      <c r="AY50" s="118">
        <v>-11</v>
      </c>
    </row>
    <row r="51" spans="1:51" x14ac:dyDescent="0.15">
      <c r="A51">
        <v>3</v>
      </c>
      <c r="B51">
        <v>219</v>
      </c>
      <c r="C51" s="152" t="s">
        <v>78</v>
      </c>
      <c r="D51" s="24"/>
      <c r="E51" s="149">
        <v>210.32</v>
      </c>
      <c r="F51" s="150">
        <v>43031</v>
      </c>
      <c r="G51" s="103">
        <v>104901</v>
      </c>
      <c r="H51" s="103">
        <v>50088</v>
      </c>
      <c r="I51" s="103">
        <v>54813</v>
      </c>
      <c r="J51" s="104">
        <v>-18</v>
      </c>
      <c r="K51" s="105">
        <v>-23</v>
      </c>
      <c r="L51" s="106">
        <v>5</v>
      </c>
      <c r="M51" s="104">
        <v>-54</v>
      </c>
      <c r="N51" s="105">
        <v>-24</v>
      </c>
      <c r="O51" s="151">
        <v>-30</v>
      </c>
      <c r="P51" s="104">
        <v>36</v>
      </c>
      <c r="Q51" s="105">
        <v>18</v>
      </c>
      <c r="R51" s="106">
        <v>18</v>
      </c>
      <c r="S51" s="107">
        <v>18</v>
      </c>
      <c r="T51" s="108">
        <v>16</v>
      </c>
      <c r="U51" s="108">
        <v>0</v>
      </c>
      <c r="V51" s="109">
        <v>2</v>
      </c>
      <c r="W51" s="104">
        <v>90</v>
      </c>
      <c r="X51" s="105">
        <v>42</v>
      </c>
      <c r="Y51" s="106">
        <v>48</v>
      </c>
      <c r="Z51" s="107">
        <v>42</v>
      </c>
      <c r="AA51" s="108">
        <v>46</v>
      </c>
      <c r="AB51" s="108">
        <v>0</v>
      </c>
      <c r="AC51" s="109">
        <v>2</v>
      </c>
      <c r="AD51" s="110">
        <v>36</v>
      </c>
      <c r="AE51" s="111">
        <v>1</v>
      </c>
      <c r="AF51" s="112">
        <v>35</v>
      </c>
      <c r="AG51" s="110">
        <v>273</v>
      </c>
      <c r="AH51" s="111">
        <v>136</v>
      </c>
      <c r="AI51" s="113">
        <v>137</v>
      </c>
      <c r="AJ51" s="114">
        <v>109</v>
      </c>
      <c r="AK51" s="115">
        <v>111</v>
      </c>
      <c r="AL51" s="115">
        <v>27</v>
      </c>
      <c r="AM51" s="116">
        <v>25</v>
      </c>
      <c r="AN51" s="110">
        <v>0</v>
      </c>
      <c r="AO51" s="112">
        <v>1</v>
      </c>
      <c r="AP51" s="117">
        <v>237</v>
      </c>
      <c r="AQ51" s="111">
        <v>135</v>
      </c>
      <c r="AR51" s="113">
        <v>102</v>
      </c>
      <c r="AS51" s="114">
        <v>112</v>
      </c>
      <c r="AT51" s="115">
        <v>90</v>
      </c>
      <c r="AU51" s="115">
        <v>22</v>
      </c>
      <c r="AV51" s="116">
        <v>11</v>
      </c>
      <c r="AW51" s="110">
        <v>1</v>
      </c>
      <c r="AX51" s="112">
        <v>1</v>
      </c>
      <c r="AY51" s="118">
        <v>39</v>
      </c>
    </row>
    <row r="52" spans="1:51" x14ac:dyDescent="0.15">
      <c r="A52">
        <v>5</v>
      </c>
      <c r="B52">
        <v>220</v>
      </c>
      <c r="C52" s="152" t="s">
        <v>79</v>
      </c>
      <c r="D52" s="24" t="s">
        <v>51</v>
      </c>
      <c r="E52" s="149">
        <v>150.97999999999999</v>
      </c>
      <c r="F52" s="150">
        <v>16548</v>
      </c>
      <c r="G52" s="103">
        <v>40786</v>
      </c>
      <c r="H52" s="103">
        <v>20186</v>
      </c>
      <c r="I52" s="103">
        <v>20600</v>
      </c>
      <c r="J52" s="104">
        <v>-47</v>
      </c>
      <c r="K52" s="105">
        <v>-11</v>
      </c>
      <c r="L52" s="106">
        <v>-36</v>
      </c>
      <c r="M52" s="104">
        <v>-31</v>
      </c>
      <c r="N52" s="105">
        <v>-16</v>
      </c>
      <c r="O52" s="151">
        <v>-15</v>
      </c>
      <c r="P52" s="104">
        <v>9</v>
      </c>
      <c r="Q52" s="105">
        <v>6</v>
      </c>
      <c r="R52" s="106">
        <v>3</v>
      </c>
      <c r="S52" s="107">
        <v>4</v>
      </c>
      <c r="T52" s="108">
        <v>2</v>
      </c>
      <c r="U52" s="108">
        <v>2</v>
      </c>
      <c r="V52" s="109">
        <v>1</v>
      </c>
      <c r="W52" s="104">
        <v>40</v>
      </c>
      <c r="X52" s="105">
        <v>22</v>
      </c>
      <c r="Y52" s="106">
        <v>18</v>
      </c>
      <c r="Z52" s="107">
        <v>22</v>
      </c>
      <c r="AA52" s="108">
        <v>18</v>
      </c>
      <c r="AB52" s="108">
        <v>0</v>
      </c>
      <c r="AC52" s="109">
        <v>0</v>
      </c>
      <c r="AD52" s="110">
        <v>-16</v>
      </c>
      <c r="AE52" s="111">
        <v>5</v>
      </c>
      <c r="AF52" s="112">
        <v>-21</v>
      </c>
      <c r="AG52" s="110">
        <v>93</v>
      </c>
      <c r="AH52" s="111">
        <v>59</v>
      </c>
      <c r="AI52" s="113">
        <v>34</v>
      </c>
      <c r="AJ52" s="114">
        <v>40</v>
      </c>
      <c r="AK52" s="115">
        <v>21</v>
      </c>
      <c r="AL52" s="115">
        <v>17</v>
      </c>
      <c r="AM52" s="116">
        <v>13</v>
      </c>
      <c r="AN52" s="110">
        <v>2</v>
      </c>
      <c r="AO52" s="112">
        <v>0</v>
      </c>
      <c r="AP52" s="117">
        <v>109</v>
      </c>
      <c r="AQ52" s="111">
        <v>54</v>
      </c>
      <c r="AR52" s="113">
        <v>55</v>
      </c>
      <c r="AS52" s="114">
        <v>41</v>
      </c>
      <c r="AT52" s="115">
        <v>41</v>
      </c>
      <c r="AU52" s="115">
        <v>13</v>
      </c>
      <c r="AV52" s="116">
        <v>12</v>
      </c>
      <c r="AW52" s="110">
        <v>0</v>
      </c>
      <c r="AX52" s="112">
        <v>2</v>
      </c>
      <c r="AY52" s="118">
        <v>3</v>
      </c>
    </row>
    <row r="53" spans="1:51" x14ac:dyDescent="0.15">
      <c r="A53">
        <v>9</v>
      </c>
      <c r="B53">
        <v>221</v>
      </c>
      <c r="C53" s="152" t="s">
        <v>80</v>
      </c>
      <c r="D53" s="24"/>
      <c r="E53" s="149">
        <v>377.59</v>
      </c>
      <c r="F53" s="150">
        <v>15966</v>
      </c>
      <c r="G53" s="103">
        <v>37994</v>
      </c>
      <c r="H53" s="103">
        <v>18133</v>
      </c>
      <c r="I53" s="103">
        <v>19861</v>
      </c>
      <c r="J53" s="104">
        <v>-60</v>
      </c>
      <c r="K53" s="105">
        <v>-19</v>
      </c>
      <c r="L53" s="106">
        <v>-41</v>
      </c>
      <c r="M53" s="104">
        <v>-45</v>
      </c>
      <c r="N53" s="105">
        <v>-22</v>
      </c>
      <c r="O53" s="151">
        <v>-23</v>
      </c>
      <c r="P53" s="104">
        <v>12</v>
      </c>
      <c r="Q53" s="105">
        <v>5</v>
      </c>
      <c r="R53" s="106">
        <v>7</v>
      </c>
      <c r="S53" s="107">
        <v>5</v>
      </c>
      <c r="T53" s="108">
        <v>7</v>
      </c>
      <c r="U53" s="108">
        <v>0</v>
      </c>
      <c r="V53" s="109">
        <v>0</v>
      </c>
      <c r="W53" s="104">
        <v>57</v>
      </c>
      <c r="X53" s="105">
        <v>27</v>
      </c>
      <c r="Y53" s="106">
        <v>30</v>
      </c>
      <c r="Z53" s="107">
        <v>26</v>
      </c>
      <c r="AA53" s="108">
        <v>30</v>
      </c>
      <c r="AB53" s="108">
        <v>1</v>
      </c>
      <c r="AC53" s="109">
        <v>0</v>
      </c>
      <c r="AD53" s="110">
        <v>-15</v>
      </c>
      <c r="AE53" s="111">
        <v>3</v>
      </c>
      <c r="AF53" s="112">
        <v>-18</v>
      </c>
      <c r="AG53" s="110">
        <v>62</v>
      </c>
      <c r="AH53" s="111">
        <v>40</v>
      </c>
      <c r="AI53" s="113">
        <v>22</v>
      </c>
      <c r="AJ53" s="114">
        <v>34</v>
      </c>
      <c r="AK53" s="115">
        <v>19</v>
      </c>
      <c r="AL53" s="115">
        <v>6</v>
      </c>
      <c r="AM53" s="116">
        <v>3</v>
      </c>
      <c r="AN53" s="110">
        <v>0</v>
      </c>
      <c r="AO53" s="112">
        <v>0</v>
      </c>
      <c r="AP53" s="117">
        <v>77</v>
      </c>
      <c r="AQ53" s="111">
        <v>37</v>
      </c>
      <c r="AR53" s="113">
        <v>40</v>
      </c>
      <c r="AS53" s="114">
        <v>28</v>
      </c>
      <c r="AT53" s="115">
        <v>33</v>
      </c>
      <c r="AU53" s="115">
        <v>9</v>
      </c>
      <c r="AV53" s="116">
        <v>7</v>
      </c>
      <c r="AW53" s="110">
        <v>0</v>
      </c>
      <c r="AX53" s="112">
        <v>0</v>
      </c>
      <c r="AY53" s="118">
        <v>-18</v>
      </c>
    </row>
    <row r="54" spans="1:51" x14ac:dyDescent="0.15">
      <c r="A54">
        <v>8</v>
      </c>
      <c r="B54">
        <v>222</v>
      </c>
      <c r="C54" s="152" t="s">
        <v>81</v>
      </c>
      <c r="D54" s="24"/>
      <c r="E54" s="149">
        <v>422.91</v>
      </c>
      <c r="F54" s="150">
        <v>8129</v>
      </c>
      <c r="G54" s="102">
        <v>20410</v>
      </c>
      <c r="H54" s="102">
        <v>9784</v>
      </c>
      <c r="I54" s="102">
        <v>10626</v>
      </c>
      <c r="J54" s="104">
        <v>-33</v>
      </c>
      <c r="K54" s="105">
        <v>-15</v>
      </c>
      <c r="L54" s="106">
        <v>-18</v>
      </c>
      <c r="M54" s="104">
        <v>-22</v>
      </c>
      <c r="N54" s="105">
        <v>-10</v>
      </c>
      <c r="O54" s="151">
        <v>-12</v>
      </c>
      <c r="P54" s="104">
        <v>3</v>
      </c>
      <c r="Q54" s="105">
        <v>2</v>
      </c>
      <c r="R54" s="106">
        <v>1</v>
      </c>
      <c r="S54" s="107">
        <v>2</v>
      </c>
      <c r="T54" s="108">
        <v>1</v>
      </c>
      <c r="U54" s="108">
        <v>0</v>
      </c>
      <c r="V54" s="109">
        <v>0</v>
      </c>
      <c r="W54" s="104">
        <v>25</v>
      </c>
      <c r="X54" s="105">
        <v>12</v>
      </c>
      <c r="Y54" s="106">
        <v>13</v>
      </c>
      <c r="Z54" s="107">
        <v>12</v>
      </c>
      <c r="AA54" s="108">
        <v>13</v>
      </c>
      <c r="AB54" s="108">
        <v>0</v>
      </c>
      <c r="AC54" s="109">
        <v>0</v>
      </c>
      <c r="AD54" s="110">
        <v>-11</v>
      </c>
      <c r="AE54" s="111">
        <v>-5</v>
      </c>
      <c r="AF54" s="112">
        <v>-6</v>
      </c>
      <c r="AG54" s="110">
        <v>18</v>
      </c>
      <c r="AH54" s="111">
        <v>8</v>
      </c>
      <c r="AI54" s="113">
        <v>10</v>
      </c>
      <c r="AJ54" s="114">
        <v>7</v>
      </c>
      <c r="AK54" s="115">
        <v>8</v>
      </c>
      <c r="AL54" s="115">
        <v>1</v>
      </c>
      <c r="AM54" s="116">
        <v>2</v>
      </c>
      <c r="AN54" s="110">
        <v>0</v>
      </c>
      <c r="AO54" s="112">
        <v>0</v>
      </c>
      <c r="AP54" s="117">
        <v>29</v>
      </c>
      <c r="AQ54" s="111">
        <v>13</v>
      </c>
      <c r="AR54" s="113">
        <v>16</v>
      </c>
      <c r="AS54" s="114">
        <v>10</v>
      </c>
      <c r="AT54" s="115">
        <v>16</v>
      </c>
      <c r="AU54" s="115">
        <v>3</v>
      </c>
      <c r="AV54" s="116">
        <v>0</v>
      </c>
      <c r="AW54" s="110">
        <v>0</v>
      </c>
      <c r="AX54" s="112">
        <v>0</v>
      </c>
      <c r="AY54" s="118">
        <v>-6</v>
      </c>
    </row>
    <row r="55" spans="1:51" x14ac:dyDescent="0.15">
      <c r="A55">
        <v>9</v>
      </c>
      <c r="B55">
        <v>223</v>
      </c>
      <c r="C55" s="152" t="s">
        <v>82</v>
      </c>
      <c r="D55" s="24"/>
      <c r="E55" s="149">
        <v>493.21</v>
      </c>
      <c r="F55" s="150">
        <v>23519</v>
      </c>
      <c r="G55" s="103">
        <v>58561</v>
      </c>
      <c r="H55" s="103">
        <v>28219</v>
      </c>
      <c r="I55" s="103">
        <v>30342</v>
      </c>
      <c r="J55" s="104">
        <v>-65</v>
      </c>
      <c r="K55" s="105">
        <v>-35</v>
      </c>
      <c r="L55" s="106">
        <v>-30</v>
      </c>
      <c r="M55" s="104">
        <v>-52</v>
      </c>
      <c r="N55" s="105">
        <v>-21</v>
      </c>
      <c r="O55" s="151">
        <v>-31</v>
      </c>
      <c r="P55" s="104">
        <v>24</v>
      </c>
      <c r="Q55" s="105">
        <v>16</v>
      </c>
      <c r="R55" s="106">
        <v>8</v>
      </c>
      <c r="S55" s="107">
        <v>15</v>
      </c>
      <c r="T55" s="108">
        <v>8</v>
      </c>
      <c r="U55" s="108">
        <v>1</v>
      </c>
      <c r="V55" s="109">
        <v>0</v>
      </c>
      <c r="W55" s="104">
        <v>76</v>
      </c>
      <c r="X55" s="105">
        <v>37</v>
      </c>
      <c r="Y55" s="106">
        <v>39</v>
      </c>
      <c r="Z55" s="107">
        <v>37</v>
      </c>
      <c r="AA55" s="108">
        <v>39</v>
      </c>
      <c r="AB55" s="108">
        <v>0</v>
      </c>
      <c r="AC55" s="109">
        <v>0</v>
      </c>
      <c r="AD55" s="110">
        <v>-13</v>
      </c>
      <c r="AE55" s="111">
        <v>-14</v>
      </c>
      <c r="AF55" s="112">
        <v>1</v>
      </c>
      <c r="AG55" s="110">
        <v>114</v>
      </c>
      <c r="AH55" s="111">
        <v>54</v>
      </c>
      <c r="AI55" s="113">
        <v>60</v>
      </c>
      <c r="AJ55" s="114">
        <v>35</v>
      </c>
      <c r="AK55" s="115">
        <v>38</v>
      </c>
      <c r="AL55" s="115">
        <v>19</v>
      </c>
      <c r="AM55" s="116">
        <v>22</v>
      </c>
      <c r="AN55" s="110">
        <v>0</v>
      </c>
      <c r="AO55" s="112">
        <v>0</v>
      </c>
      <c r="AP55" s="117">
        <v>127</v>
      </c>
      <c r="AQ55" s="111">
        <v>68</v>
      </c>
      <c r="AR55" s="113">
        <v>59</v>
      </c>
      <c r="AS55" s="114">
        <v>50</v>
      </c>
      <c r="AT55" s="115">
        <v>51</v>
      </c>
      <c r="AU55" s="115">
        <v>15</v>
      </c>
      <c r="AV55" s="116">
        <v>7</v>
      </c>
      <c r="AW55" s="110">
        <v>3</v>
      </c>
      <c r="AX55" s="112">
        <v>1</v>
      </c>
      <c r="AY55" s="118">
        <v>9</v>
      </c>
    </row>
    <row r="56" spans="1:51" x14ac:dyDescent="0.15">
      <c r="A56">
        <v>10</v>
      </c>
      <c r="B56">
        <v>224</v>
      </c>
      <c r="C56" s="152" t="s">
        <v>83</v>
      </c>
      <c r="D56" s="24"/>
      <c r="E56" s="149">
        <v>229.01</v>
      </c>
      <c r="F56" s="150">
        <v>17406</v>
      </c>
      <c r="G56" s="103">
        <v>41722</v>
      </c>
      <c r="H56" s="103">
        <v>19931</v>
      </c>
      <c r="I56" s="103">
        <v>21791</v>
      </c>
      <c r="J56" s="104">
        <v>-38</v>
      </c>
      <c r="K56" s="105">
        <v>-18</v>
      </c>
      <c r="L56" s="106">
        <v>-20</v>
      </c>
      <c r="M56" s="104">
        <v>-41</v>
      </c>
      <c r="N56" s="105">
        <v>-21</v>
      </c>
      <c r="O56" s="151">
        <v>-20</v>
      </c>
      <c r="P56" s="104">
        <v>17</v>
      </c>
      <c r="Q56" s="105">
        <v>12</v>
      </c>
      <c r="R56" s="106">
        <v>5</v>
      </c>
      <c r="S56" s="107">
        <v>12</v>
      </c>
      <c r="T56" s="108">
        <v>5</v>
      </c>
      <c r="U56" s="108">
        <v>0</v>
      </c>
      <c r="V56" s="109">
        <v>0</v>
      </c>
      <c r="W56" s="104">
        <v>58</v>
      </c>
      <c r="X56" s="105">
        <v>33</v>
      </c>
      <c r="Y56" s="106">
        <v>25</v>
      </c>
      <c r="Z56" s="107">
        <v>33</v>
      </c>
      <c r="AA56" s="108">
        <v>25</v>
      </c>
      <c r="AB56" s="108">
        <v>0</v>
      </c>
      <c r="AC56" s="109">
        <v>0</v>
      </c>
      <c r="AD56" s="110">
        <v>3</v>
      </c>
      <c r="AE56" s="111">
        <v>3</v>
      </c>
      <c r="AF56" s="112">
        <v>0</v>
      </c>
      <c r="AG56" s="110">
        <v>73</v>
      </c>
      <c r="AH56" s="111">
        <v>37</v>
      </c>
      <c r="AI56" s="113">
        <v>36</v>
      </c>
      <c r="AJ56" s="114">
        <v>25</v>
      </c>
      <c r="AK56" s="115">
        <v>16</v>
      </c>
      <c r="AL56" s="115">
        <v>12</v>
      </c>
      <c r="AM56" s="116">
        <v>20</v>
      </c>
      <c r="AN56" s="110">
        <v>0</v>
      </c>
      <c r="AO56" s="112">
        <v>0</v>
      </c>
      <c r="AP56" s="117">
        <v>70</v>
      </c>
      <c r="AQ56" s="111">
        <v>34</v>
      </c>
      <c r="AR56" s="113">
        <v>36</v>
      </c>
      <c r="AS56" s="114">
        <v>24</v>
      </c>
      <c r="AT56" s="115">
        <v>24</v>
      </c>
      <c r="AU56" s="115">
        <v>9</v>
      </c>
      <c r="AV56" s="116">
        <v>10</v>
      </c>
      <c r="AW56" s="110">
        <v>1</v>
      </c>
      <c r="AX56" s="112">
        <v>2</v>
      </c>
      <c r="AY56" s="118">
        <v>21</v>
      </c>
    </row>
    <row r="57" spans="1:51" x14ac:dyDescent="0.15">
      <c r="A57">
        <v>8</v>
      </c>
      <c r="B57">
        <v>225</v>
      </c>
      <c r="C57" s="152" t="s">
        <v>84</v>
      </c>
      <c r="D57" s="24"/>
      <c r="E57" s="149">
        <v>403.06</v>
      </c>
      <c r="F57" s="150">
        <v>11357</v>
      </c>
      <c r="G57" s="103">
        <v>27080</v>
      </c>
      <c r="H57" s="103">
        <v>13023</v>
      </c>
      <c r="I57" s="103">
        <v>14057</v>
      </c>
      <c r="J57" s="104">
        <v>-25</v>
      </c>
      <c r="K57" s="105">
        <v>-16</v>
      </c>
      <c r="L57" s="106">
        <v>-9</v>
      </c>
      <c r="M57" s="104">
        <v>-15</v>
      </c>
      <c r="N57" s="105">
        <v>-6</v>
      </c>
      <c r="O57" s="151">
        <v>-9</v>
      </c>
      <c r="P57" s="104">
        <v>11</v>
      </c>
      <c r="Q57" s="105">
        <v>6</v>
      </c>
      <c r="R57" s="106">
        <v>5</v>
      </c>
      <c r="S57" s="107">
        <v>6</v>
      </c>
      <c r="T57" s="108">
        <v>5</v>
      </c>
      <c r="U57" s="108">
        <v>0</v>
      </c>
      <c r="V57" s="109">
        <v>0</v>
      </c>
      <c r="W57" s="104">
        <v>26</v>
      </c>
      <c r="X57" s="105">
        <v>12</v>
      </c>
      <c r="Y57" s="106">
        <v>14</v>
      </c>
      <c r="Z57" s="107">
        <v>12</v>
      </c>
      <c r="AA57" s="108">
        <v>14</v>
      </c>
      <c r="AB57" s="108">
        <v>0</v>
      </c>
      <c r="AC57" s="109">
        <v>0</v>
      </c>
      <c r="AD57" s="110">
        <v>-10</v>
      </c>
      <c r="AE57" s="111">
        <v>-10</v>
      </c>
      <c r="AF57" s="112">
        <v>0</v>
      </c>
      <c r="AG57" s="110">
        <v>50</v>
      </c>
      <c r="AH57" s="111">
        <v>25</v>
      </c>
      <c r="AI57" s="113">
        <v>25</v>
      </c>
      <c r="AJ57" s="114">
        <v>20</v>
      </c>
      <c r="AK57" s="115">
        <v>17</v>
      </c>
      <c r="AL57" s="115">
        <v>5</v>
      </c>
      <c r="AM57" s="116">
        <v>8</v>
      </c>
      <c r="AN57" s="110">
        <v>0</v>
      </c>
      <c r="AO57" s="112">
        <v>0</v>
      </c>
      <c r="AP57" s="117">
        <v>60</v>
      </c>
      <c r="AQ57" s="111">
        <v>35</v>
      </c>
      <c r="AR57" s="113">
        <v>25</v>
      </c>
      <c r="AS57" s="114">
        <v>29</v>
      </c>
      <c r="AT57" s="115">
        <v>19</v>
      </c>
      <c r="AU57" s="115">
        <v>5</v>
      </c>
      <c r="AV57" s="116">
        <v>5</v>
      </c>
      <c r="AW57" s="110">
        <v>1</v>
      </c>
      <c r="AX57" s="112">
        <v>1</v>
      </c>
      <c r="AY57" s="118">
        <v>-3</v>
      </c>
    </row>
    <row r="58" spans="1:51" x14ac:dyDescent="0.15">
      <c r="A58">
        <v>10</v>
      </c>
      <c r="B58">
        <v>226</v>
      </c>
      <c r="C58" s="152" t="s">
        <v>85</v>
      </c>
      <c r="D58" s="24"/>
      <c r="E58" s="149">
        <v>184.24</v>
      </c>
      <c r="F58" s="150">
        <v>17905</v>
      </c>
      <c r="G58" s="102">
        <v>40371</v>
      </c>
      <c r="H58" s="102">
        <v>19062</v>
      </c>
      <c r="I58" s="103">
        <v>21309</v>
      </c>
      <c r="J58" s="104">
        <v>-34</v>
      </c>
      <c r="K58" s="105">
        <v>-7</v>
      </c>
      <c r="L58" s="106">
        <v>-27</v>
      </c>
      <c r="M58" s="104">
        <v>-43</v>
      </c>
      <c r="N58" s="105">
        <v>-22</v>
      </c>
      <c r="O58" s="151">
        <v>-21</v>
      </c>
      <c r="P58" s="104">
        <v>10</v>
      </c>
      <c r="Q58" s="105">
        <v>7</v>
      </c>
      <c r="R58" s="106">
        <v>3</v>
      </c>
      <c r="S58" s="107">
        <v>7</v>
      </c>
      <c r="T58" s="108">
        <v>3</v>
      </c>
      <c r="U58" s="108">
        <v>0</v>
      </c>
      <c r="V58" s="109">
        <v>0</v>
      </c>
      <c r="W58" s="104">
        <v>53</v>
      </c>
      <c r="X58" s="105">
        <v>29</v>
      </c>
      <c r="Y58" s="106">
        <v>24</v>
      </c>
      <c r="Z58" s="107">
        <v>29</v>
      </c>
      <c r="AA58" s="108">
        <v>24</v>
      </c>
      <c r="AB58" s="108">
        <v>0</v>
      </c>
      <c r="AC58" s="109">
        <v>0</v>
      </c>
      <c r="AD58" s="110">
        <v>9</v>
      </c>
      <c r="AE58" s="111">
        <v>15</v>
      </c>
      <c r="AF58" s="112">
        <v>-6</v>
      </c>
      <c r="AG58" s="110">
        <v>113</v>
      </c>
      <c r="AH58" s="111">
        <v>58</v>
      </c>
      <c r="AI58" s="113">
        <v>55</v>
      </c>
      <c r="AJ58" s="114">
        <v>34</v>
      </c>
      <c r="AK58" s="115">
        <v>39</v>
      </c>
      <c r="AL58" s="115">
        <v>23</v>
      </c>
      <c r="AM58" s="116">
        <v>16</v>
      </c>
      <c r="AN58" s="110">
        <v>1</v>
      </c>
      <c r="AO58" s="112">
        <v>0</v>
      </c>
      <c r="AP58" s="117">
        <v>104</v>
      </c>
      <c r="AQ58" s="111">
        <v>43</v>
      </c>
      <c r="AR58" s="113">
        <v>61</v>
      </c>
      <c r="AS58" s="114">
        <v>36</v>
      </c>
      <c r="AT58" s="115">
        <v>45</v>
      </c>
      <c r="AU58" s="115">
        <v>7</v>
      </c>
      <c r="AV58" s="116">
        <v>16</v>
      </c>
      <c r="AW58" s="110">
        <v>0</v>
      </c>
      <c r="AX58" s="112">
        <v>0</v>
      </c>
      <c r="AY58" s="118">
        <v>7</v>
      </c>
    </row>
    <row r="59" spans="1:51" s="154" customFormat="1" x14ac:dyDescent="0.15">
      <c r="A59">
        <v>7</v>
      </c>
      <c r="B59">
        <v>227</v>
      </c>
      <c r="C59" s="152" t="s">
        <v>86</v>
      </c>
      <c r="D59" s="24"/>
      <c r="E59" s="149">
        <v>658.54</v>
      </c>
      <c r="F59" s="150">
        <v>12840</v>
      </c>
      <c r="G59" s="103">
        <v>32133</v>
      </c>
      <c r="H59" s="103">
        <v>15400</v>
      </c>
      <c r="I59" s="103">
        <v>16733</v>
      </c>
      <c r="J59" s="104">
        <v>-57</v>
      </c>
      <c r="K59" s="105">
        <v>-30</v>
      </c>
      <c r="L59" s="106">
        <v>-27</v>
      </c>
      <c r="M59" s="104">
        <v>-35</v>
      </c>
      <c r="N59" s="105">
        <v>-17</v>
      </c>
      <c r="O59" s="151">
        <v>-18</v>
      </c>
      <c r="P59" s="104">
        <v>13</v>
      </c>
      <c r="Q59" s="105">
        <v>8</v>
      </c>
      <c r="R59" s="106">
        <v>5</v>
      </c>
      <c r="S59" s="107">
        <v>8</v>
      </c>
      <c r="T59" s="108">
        <v>5</v>
      </c>
      <c r="U59" s="108">
        <v>0</v>
      </c>
      <c r="V59" s="109">
        <v>0</v>
      </c>
      <c r="W59" s="104">
        <v>48</v>
      </c>
      <c r="X59" s="105">
        <v>25</v>
      </c>
      <c r="Y59" s="106">
        <v>23</v>
      </c>
      <c r="Z59" s="107">
        <v>25</v>
      </c>
      <c r="AA59" s="108">
        <v>23</v>
      </c>
      <c r="AB59" s="108">
        <v>0</v>
      </c>
      <c r="AC59" s="109">
        <v>0</v>
      </c>
      <c r="AD59" s="104">
        <v>-22</v>
      </c>
      <c r="AE59" s="105">
        <v>-13</v>
      </c>
      <c r="AF59" s="106">
        <v>-9</v>
      </c>
      <c r="AG59" s="104">
        <v>30</v>
      </c>
      <c r="AH59" s="105">
        <v>17</v>
      </c>
      <c r="AI59" s="151">
        <v>13</v>
      </c>
      <c r="AJ59" s="107">
        <v>16</v>
      </c>
      <c r="AK59" s="108">
        <v>9</v>
      </c>
      <c r="AL59" s="108">
        <v>0</v>
      </c>
      <c r="AM59" s="109">
        <v>4</v>
      </c>
      <c r="AN59" s="104">
        <v>1</v>
      </c>
      <c r="AO59" s="106">
        <v>0</v>
      </c>
      <c r="AP59" s="118">
        <v>52</v>
      </c>
      <c r="AQ59" s="105">
        <v>30</v>
      </c>
      <c r="AR59" s="151">
        <v>22</v>
      </c>
      <c r="AS59" s="107">
        <v>29</v>
      </c>
      <c r="AT59" s="108">
        <v>20</v>
      </c>
      <c r="AU59" s="108">
        <v>1</v>
      </c>
      <c r="AV59" s="109">
        <v>2</v>
      </c>
      <c r="AW59" s="104">
        <v>0</v>
      </c>
      <c r="AX59" s="106">
        <v>0</v>
      </c>
      <c r="AY59" s="118">
        <v>-11</v>
      </c>
    </row>
    <row r="60" spans="1:51" x14ac:dyDescent="0.15">
      <c r="A60">
        <v>5</v>
      </c>
      <c r="B60" s="2">
        <v>228</v>
      </c>
      <c r="C60" s="152" t="s">
        <v>87</v>
      </c>
      <c r="D60" s="155"/>
      <c r="E60" s="149">
        <v>157.55000000000001</v>
      </c>
      <c r="F60" s="150">
        <v>17560</v>
      </c>
      <c r="G60" s="103">
        <v>39874</v>
      </c>
      <c r="H60" s="103">
        <v>19692</v>
      </c>
      <c r="I60" s="103">
        <v>20182</v>
      </c>
      <c r="J60" s="104">
        <v>-34</v>
      </c>
      <c r="K60" s="105">
        <v>-13</v>
      </c>
      <c r="L60" s="106">
        <v>-21</v>
      </c>
      <c r="M60" s="104">
        <v>-19</v>
      </c>
      <c r="N60" s="105">
        <v>-14</v>
      </c>
      <c r="O60" s="151">
        <v>-5</v>
      </c>
      <c r="P60" s="104">
        <v>15</v>
      </c>
      <c r="Q60" s="105">
        <v>5</v>
      </c>
      <c r="R60" s="106">
        <v>10</v>
      </c>
      <c r="S60" s="107">
        <v>4</v>
      </c>
      <c r="T60" s="108">
        <v>9</v>
      </c>
      <c r="U60" s="108">
        <v>1</v>
      </c>
      <c r="V60" s="109">
        <v>1</v>
      </c>
      <c r="W60" s="104">
        <v>34</v>
      </c>
      <c r="X60" s="105">
        <v>19</v>
      </c>
      <c r="Y60" s="106">
        <v>15</v>
      </c>
      <c r="Z60" s="107">
        <v>19</v>
      </c>
      <c r="AA60" s="108">
        <v>14</v>
      </c>
      <c r="AB60" s="108">
        <v>0</v>
      </c>
      <c r="AC60" s="109">
        <v>1</v>
      </c>
      <c r="AD60" s="104">
        <v>-15</v>
      </c>
      <c r="AE60" s="105">
        <v>1</v>
      </c>
      <c r="AF60" s="106">
        <v>-16</v>
      </c>
      <c r="AG60" s="104">
        <v>139</v>
      </c>
      <c r="AH60" s="105">
        <v>84</v>
      </c>
      <c r="AI60" s="151">
        <v>55</v>
      </c>
      <c r="AJ60" s="107">
        <v>44</v>
      </c>
      <c r="AK60" s="108">
        <v>36</v>
      </c>
      <c r="AL60" s="108">
        <v>40</v>
      </c>
      <c r="AM60" s="109">
        <v>19</v>
      </c>
      <c r="AN60" s="104">
        <v>0</v>
      </c>
      <c r="AO60" s="106">
        <v>0</v>
      </c>
      <c r="AP60" s="118">
        <v>154</v>
      </c>
      <c r="AQ60" s="105">
        <v>83</v>
      </c>
      <c r="AR60" s="151">
        <v>71</v>
      </c>
      <c r="AS60" s="107">
        <v>47</v>
      </c>
      <c r="AT60" s="108">
        <v>33</v>
      </c>
      <c r="AU60" s="108">
        <v>36</v>
      </c>
      <c r="AV60" s="109">
        <v>34</v>
      </c>
      <c r="AW60" s="104">
        <v>0</v>
      </c>
      <c r="AX60" s="106">
        <v>4</v>
      </c>
      <c r="AY60" s="118">
        <v>-12</v>
      </c>
    </row>
    <row r="61" spans="1:51" s="157" customFormat="1" x14ac:dyDescent="0.15">
      <c r="A61">
        <v>7</v>
      </c>
      <c r="B61">
        <v>229</v>
      </c>
      <c r="C61" s="156" t="s">
        <v>88</v>
      </c>
      <c r="D61" s="24" t="s">
        <v>51</v>
      </c>
      <c r="E61" s="149">
        <v>210.87</v>
      </c>
      <c r="F61" s="150">
        <v>28200</v>
      </c>
      <c r="G61" s="103">
        <v>71121</v>
      </c>
      <c r="H61" s="103">
        <v>34487</v>
      </c>
      <c r="I61" s="103">
        <v>36634</v>
      </c>
      <c r="J61" s="104">
        <v>-87</v>
      </c>
      <c r="K61" s="105">
        <v>-41</v>
      </c>
      <c r="L61" s="106">
        <v>-46</v>
      </c>
      <c r="M61" s="104">
        <v>-42</v>
      </c>
      <c r="N61" s="105">
        <v>-25</v>
      </c>
      <c r="O61" s="151">
        <v>-17</v>
      </c>
      <c r="P61" s="104">
        <v>29</v>
      </c>
      <c r="Q61" s="105">
        <v>13</v>
      </c>
      <c r="R61" s="106">
        <v>16</v>
      </c>
      <c r="S61" s="107">
        <v>12</v>
      </c>
      <c r="T61" s="108">
        <v>15</v>
      </c>
      <c r="U61" s="108">
        <v>1</v>
      </c>
      <c r="V61" s="109">
        <v>1</v>
      </c>
      <c r="W61" s="104">
        <v>71</v>
      </c>
      <c r="X61" s="105">
        <v>38</v>
      </c>
      <c r="Y61" s="106">
        <v>33</v>
      </c>
      <c r="Z61" s="107">
        <v>38</v>
      </c>
      <c r="AA61" s="108">
        <v>33</v>
      </c>
      <c r="AB61" s="108">
        <v>0</v>
      </c>
      <c r="AC61" s="109">
        <v>0</v>
      </c>
      <c r="AD61" s="104">
        <v>-45</v>
      </c>
      <c r="AE61" s="105">
        <v>-16</v>
      </c>
      <c r="AF61" s="106">
        <v>-29</v>
      </c>
      <c r="AG61" s="104">
        <v>113</v>
      </c>
      <c r="AH61" s="105">
        <v>54</v>
      </c>
      <c r="AI61" s="151">
        <v>59</v>
      </c>
      <c r="AJ61" s="107">
        <v>43</v>
      </c>
      <c r="AK61" s="108">
        <v>53</v>
      </c>
      <c r="AL61" s="108">
        <v>11</v>
      </c>
      <c r="AM61" s="109">
        <v>6</v>
      </c>
      <c r="AN61" s="104">
        <v>0</v>
      </c>
      <c r="AO61" s="106">
        <v>0</v>
      </c>
      <c r="AP61" s="118">
        <v>158</v>
      </c>
      <c r="AQ61" s="105">
        <v>70</v>
      </c>
      <c r="AR61" s="151">
        <v>88</v>
      </c>
      <c r="AS61" s="107">
        <v>53</v>
      </c>
      <c r="AT61" s="108">
        <v>60</v>
      </c>
      <c r="AU61" s="108">
        <v>16</v>
      </c>
      <c r="AV61" s="109">
        <v>28</v>
      </c>
      <c r="AW61" s="104">
        <v>1</v>
      </c>
      <c r="AX61" s="106">
        <v>0</v>
      </c>
      <c r="AY61" s="118">
        <v>-14</v>
      </c>
    </row>
    <row r="62" spans="1:51" x14ac:dyDescent="0.15">
      <c r="A62" s="157"/>
      <c r="B62" s="157"/>
      <c r="C62" s="158" t="s">
        <v>89</v>
      </c>
      <c r="D62" s="78"/>
      <c r="E62" s="159">
        <v>90.33</v>
      </c>
      <c r="F62" s="80">
        <v>10943</v>
      </c>
      <c r="G62" s="82">
        <v>27917</v>
      </c>
      <c r="H62" s="82">
        <v>13051</v>
      </c>
      <c r="I62" s="82">
        <v>14866</v>
      </c>
      <c r="J62" s="121">
        <v>-29</v>
      </c>
      <c r="K62" s="84">
        <v>-16</v>
      </c>
      <c r="L62" s="85">
        <v>-13</v>
      </c>
      <c r="M62" s="121">
        <v>-23</v>
      </c>
      <c r="N62" s="84">
        <v>-13</v>
      </c>
      <c r="O62" s="160">
        <v>-10</v>
      </c>
      <c r="P62" s="121">
        <v>3</v>
      </c>
      <c r="Q62" s="84">
        <v>2</v>
      </c>
      <c r="R62" s="85">
        <v>1</v>
      </c>
      <c r="S62" s="121">
        <v>2</v>
      </c>
      <c r="T62" s="84">
        <v>1</v>
      </c>
      <c r="U62" s="84">
        <v>0</v>
      </c>
      <c r="V62" s="85">
        <v>0</v>
      </c>
      <c r="W62" s="121">
        <v>26</v>
      </c>
      <c r="X62" s="84">
        <v>15</v>
      </c>
      <c r="Y62" s="85">
        <v>11</v>
      </c>
      <c r="Z62" s="121">
        <v>15</v>
      </c>
      <c r="AA62" s="84">
        <v>11</v>
      </c>
      <c r="AB62" s="84">
        <v>0</v>
      </c>
      <c r="AC62" s="85">
        <v>0</v>
      </c>
      <c r="AD62" s="121">
        <v>-6</v>
      </c>
      <c r="AE62" s="84">
        <v>-3</v>
      </c>
      <c r="AF62" s="85">
        <v>-3</v>
      </c>
      <c r="AG62" s="121">
        <v>54</v>
      </c>
      <c r="AH62" s="84">
        <v>22</v>
      </c>
      <c r="AI62" s="160">
        <v>32</v>
      </c>
      <c r="AJ62" s="121">
        <v>20</v>
      </c>
      <c r="AK62" s="84">
        <v>31</v>
      </c>
      <c r="AL62" s="84">
        <v>2</v>
      </c>
      <c r="AM62" s="85">
        <v>1</v>
      </c>
      <c r="AN62" s="121">
        <v>0</v>
      </c>
      <c r="AO62" s="85">
        <v>0</v>
      </c>
      <c r="AP62" s="98">
        <v>60</v>
      </c>
      <c r="AQ62" s="84">
        <v>25</v>
      </c>
      <c r="AR62" s="160">
        <v>35</v>
      </c>
      <c r="AS62" s="121">
        <v>24</v>
      </c>
      <c r="AT62" s="84">
        <v>33</v>
      </c>
      <c r="AU62" s="84">
        <v>1</v>
      </c>
      <c r="AV62" s="85">
        <v>2</v>
      </c>
      <c r="AW62" s="121">
        <v>0</v>
      </c>
      <c r="AX62" s="85">
        <v>0</v>
      </c>
      <c r="AY62" s="98">
        <v>3</v>
      </c>
    </row>
    <row r="63" spans="1:51" s="157" customFormat="1" x14ac:dyDescent="0.15">
      <c r="A63">
        <v>3</v>
      </c>
      <c r="B63">
        <v>301</v>
      </c>
      <c r="C63" s="152" t="s">
        <v>90</v>
      </c>
      <c r="D63" s="24"/>
      <c r="E63" s="149">
        <v>90.33</v>
      </c>
      <c r="F63" s="150">
        <v>10943</v>
      </c>
      <c r="G63" s="103">
        <v>27917</v>
      </c>
      <c r="H63" s="103">
        <v>13051</v>
      </c>
      <c r="I63" s="103">
        <v>14866</v>
      </c>
      <c r="J63" s="104">
        <v>-29</v>
      </c>
      <c r="K63" s="105">
        <v>-16</v>
      </c>
      <c r="L63" s="106">
        <v>-13</v>
      </c>
      <c r="M63" s="104">
        <v>-23</v>
      </c>
      <c r="N63" s="105">
        <v>-13</v>
      </c>
      <c r="O63" s="151">
        <v>-10</v>
      </c>
      <c r="P63" s="104">
        <v>3</v>
      </c>
      <c r="Q63" s="105">
        <v>2</v>
      </c>
      <c r="R63" s="106">
        <v>1</v>
      </c>
      <c r="S63" s="107">
        <v>2</v>
      </c>
      <c r="T63" s="108">
        <v>1</v>
      </c>
      <c r="U63" s="108">
        <v>0</v>
      </c>
      <c r="V63" s="109">
        <v>0</v>
      </c>
      <c r="W63" s="104">
        <v>26</v>
      </c>
      <c r="X63" s="105">
        <v>15</v>
      </c>
      <c r="Y63" s="106">
        <v>11</v>
      </c>
      <c r="Z63" s="107">
        <v>15</v>
      </c>
      <c r="AA63" s="108">
        <v>11</v>
      </c>
      <c r="AB63" s="108">
        <v>0</v>
      </c>
      <c r="AC63" s="109">
        <v>0</v>
      </c>
      <c r="AD63" s="104">
        <v>-6</v>
      </c>
      <c r="AE63" s="105">
        <v>-3</v>
      </c>
      <c r="AF63" s="106">
        <v>-3</v>
      </c>
      <c r="AG63" s="104">
        <v>54</v>
      </c>
      <c r="AH63" s="105">
        <v>22</v>
      </c>
      <c r="AI63" s="151">
        <v>32</v>
      </c>
      <c r="AJ63" s="107">
        <v>20</v>
      </c>
      <c r="AK63" s="108">
        <v>31</v>
      </c>
      <c r="AL63" s="108">
        <v>2</v>
      </c>
      <c r="AM63" s="109">
        <v>1</v>
      </c>
      <c r="AN63" s="104">
        <v>0</v>
      </c>
      <c r="AO63" s="106">
        <v>0</v>
      </c>
      <c r="AP63" s="118">
        <v>60</v>
      </c>
      <c r="AQ63" s="105">
        <v>25</v>
      </c>
      <c r="AR63" s="151">
        <v>35</v>
      </c>
      <c r="AS63" s="107">
        <v>24</v>
      </c>
      <c r="AT63" s="108">
        <v>33</v>
      </c>
      <c r="AU63" s="108">
        <v>1</v>
      </c>
      <c r="AV63" s="109">
        <v>2</v>
      </c>
      <c r="AW63" s="104">
        <v>0</v>
      </c>
      <c r="AX63" s="106">
        <v>0</v>
      </c>
      <c r="AY63" s="118">
        <v>3</v>
      </c>
    </row>
    <row r="64" spans="1:51" x14ac:dyDescent="0.15">
      <c r="A64" s="157"/>
      <c r="B64" s="157"/>
      <c r="C64" s="158" t="s">
        <v>91</v>
      </c>
      <c r="D64" s="78"/>
      <c r="E64" s="159">
        <v>185.19</v>
      </c>
      <c r="F64" s="80">
        <v>6575</v>
      </c>
      <c r="G64" s="134">
        <v>17764</v>
      </c>
      <c r="H64" s="134">
        <v>8564</v>
      </c>
      <c r="I64" s="134">
        <v>9200</v>
      </c>
      <c r="J64" s="121">
        <v>-17</v>
      </c>
      <c r="K64" s="84">
        <v>1</v>
      </c>
      <c r="L64" s="85">
        <v>-18</v>
      </c>
      <c r="M64" s="121">
        <v>-14</v>
      </c>
      <c r="N64" s="84">
        <v>-8</v>
      </c>
      <c r="O64" s="160">
        <v>-6</v>
      </c>
      <c r="P64" s="121">
        <v>4</v>
      </c>
      <c r="Q64" s="84">
        <v>1</v>
      </c>
      <c r="R64" s="85">
        <v>3</v>
      </c>
      <c r="S64" s="121">
        <v>1</v>
      </c>
      <c r="T64" s="84">
        <v>3</v>
      </c>
      <c r="U64" s="84">
        <v>0</v>
      </c>
      <c r="V64" s="85">
        <v>0</v>
      </c>
      <c r="W64" s="121">
        <v>18</v>
      </c>
      <c r="X64" s="84">
        <v>9</v>
      </c>
      <c r="Y64" s="85">
        <v>9</v>
      </c>
      <c r="Z64" s="121">
        <v>9</v>
      </c>
      <c r="AA64" s="84">
        <v>9</v>
      </c>
      <c r="AB64" s="84">
        <v>0</v>
      </c>
      <c r="AC64" s="85">
        <v>0</v>
      </c>
      <c r="AD64" s="121">
        <v>-3</v>
      </c>
      <c r="AE64" s="84">
        <v>9</v>
      </c>
      <c r="AF64" s="85">
        <v>-12</v>
      </c>
      <c r="AG64" s="121">
        <v>44</v>
      </c>
      <c r="AH64" s="84">
        <v>31</v>
      </c>
      <c r="AI64" s="160">
        <v>13</v>
      </c>
      <c r="AJ64" s="121">
        <v>13</v>
      </c>
      <c r="AK64" s="84">
        <v>12</v>
      </c>
      <c r="AL64" s="84">
        <v>18</v>
      </c>
      <c r="AM64" s="85">
        <v>1</v>
      </c>
      <c r="AN64" s="121">
        <v>0</v>
      </c>
      <c r="AO64" s="85">
        <v>0</v>
      </c>
      <c r="AP64" s="98">
        <v>47</v>
      </c>
      <c r="AQ64" s="84">
        <v>22</v>
      </c>
      <c r="AR64" s="160">
        <v>25</v>
      </c>
      <c r="AS64" s="121">
        <v>17</v>
      </c>
      <c r="AT64" s="84">
        <v>24</v>
      </c>
      <c r="AU64" s="84">
        <v>4</v>
      </c>
      <c r="AV64" s="85">
        <v>1</v>
      </c>
      <c r="AW64" s="121">
        <v>1</v>
      </c>
      <c r="AX64" s="85">
        <v>0</v>
      </c>
      <c r="AY64" s="98">
        <v>12</v>
      </c>
    </row>
    <row r="65" spans="1:51" s="157" customFormat="1" x14ac:dyDescent="0.15">
      <c r="A65">
        <v>5</v>
      </c>
      <c r="B65">
        <v>365</v>
      </c>
      <c r="C65" s="152" t="s">
        <v>92</v>
      </c>
      <c r="D65" s="24"/>
      <c r="E65" s="149">
        <v>185.19</v>
      </c>
      <c r="F65" s="150">
        <v>6575</v>
      </c>
      <c r="G65" s="103">
        <v>17764</v>
      </c>
      <c r="H65" s="103">
        <v>8564</v>
      </c>
      <c r="I65" s="103">
        <v>9200</v>
      </c>
      <c r="J65" s="104">
        <v>-17</v>
      </c>
      <c r="K65" s="105">
        <v>1</v>
      </c>
      <c r="L65" s="106">
        <v>-18</v>
      </c>
      <c r="M65" s="104">
        <v>-14</v>
      </c>
      <c r="N65" s="105">
        <v>-8</v>
      </c>
      <c r="O65" s="151">
        <v>-6</v>
      </c>
      <c r="P65" s="104">
        <v>4</v>
      </c>
      <c r="Q65" s="105">
        <v>1</v>
      </c>
      <c r="R65" s="106">
        <v>3</v>
      </c>
      <c r="S65" s="107">
        <v>1</v>
      </c>
      <c r="T65" s="108">
        <v>3</v>
      </c>
      <c r="U65" s="108">
        <v>0</v>
      </c>
      <c r="V65" s="109">
        <v>0</v>
      </c>
      <c r="W65" s="104">
        <v>18</v>
      </c>
      <c r="X65" s="105">
        <v>9</v>
      </c>
      <c r="Y65" s="106">
        <v>9</v>
      </c>
      <c r="Z65" s="107">
        <v>9</v>
      </c>
      <c r="AA65" s="108">
        <v>9</v>
      </c>
      <c r="AB65" s="108">
        <v>0</v>
      </c>
      <c r="AC65" s="109">
        <v>0</v>
      </c>
      <c r="AD65" s="104">
        <v>-3</v>
      </c>
      <c r="AE65" s="105">
        <v>9</v>
      </c>
      <c r="AF65" s="106">
        <v>-12</v>
      </c>
      <c r="AG65" s="104">
        <v>44</v>
      </c>
      <c r="AH65" s="105">
        <v>31</v>
      </c>
      <c r="AI65" s="151">
        <v>13</v>
      </c>
      <c r="AJ65" s="107">
        <v>13</v>
      </c>
      <c r="AK65" s="108">
        <v>12</v>
      </c>
      <c r="AL65" s="108">
        <v>18</v>
      </c>
      <c r="AM65" s="109">
        <v>1</v>
      </c>
      <c r="AN65" s="104">
        <v>0</v>
      </c>
      <c r="AO65" s="106">
        <v>0</v>
      </c>
      <c r="AP65" s="118">
        <v>47</v>
      </c>
      <c r="AQ65" s="105">
        <v>22</v>
      </c>
      <c r="AR65" s="151">
        <v>25</v>
      </c>
      <c r="AS65" s="107">
        <v>17</v>
      </c>
      <c r="AT65" s="108">
        <v>24</v>
      </c>
      <c r="AU65" s="108">
        <v>4</v>
      </c>
      <c r="AV65" s="109">
        <v>1</v>
      </c>
      <c r="AW65" s="104">
        <v>1</v>
      </c>
      <c r="AX65" s="106">
        <v>0</v>
      </c>
      <c r="AY65" s="118">
        <v>12</v>
      </c>
    </row>
    <row r="66" spans="1:51" x14ac:dyDescent="0.15">
      <c r="A66" s="157"/>
      <c r="B66" s="157"/>
      <c r="C66" s="120" t="s">
        <v>93</v>
      </c>
      <c r="D66" s="78"/>
      <c r="E66" s="159">
        <v>44.05</v>
      </c>
      <c r="F66" s="80">
        <v>26270</v>
      </c>
      <c r="G66" s="82">
        <v>63656</v>
      </c>
      <c r="H66" s="82">
        <v>31022</v>
      </c>
      <c r="I66" s="82">
        <v>32634</v>
      </c>
      <c r="J66" s="121">
        <v>-43</v>
      </c>
      <c r="K66" s="84">
        <v>-26</v>
      </c>
      <c r="L66" s="85">
        <v>-17</v>
      </c>
      <c r="M66" s="121">
        <v>-20</v>
      </c>
      <c r="N66" s="84">
        <v>-10</v>
      </c>
      <c r="O66" s="160">
        <v>-10</v>
      </c>
      <c r="P66" s="121">
        <v>31</v>
      </c>
      <c r="Q66" s="84">
        <v>17</v>
      </c>
      <c r="R66" s="85">
        <v>14</v>
      </c>
      <c r="S66" s="121">
        <v>17</v>
      </c>
      <c r="T66" s="84">
        <v>14</v>
      </c>
      <c r="U66" s="84">
        <v>0</v>
      </c>
      <c r="V66" s="85">
        <v>0</v>
      </c>
      <c r="W66" s="121">
        <v>51</v>
      </c>
      <c r="X66" s="84">
        <v>27</v>
      </c>
      <c r="Y66" s="85">
        <v>24</v>
      </c>
      <c r="Z66" s="121">
        <v>27</v>
      </c>
      <c r="AA66" s="84">
        <v>24</v>
      </c>
      <c r="AB66" s="84">
        <v>0</v>
      </c>
      <c r="AC66" s="85">
        <v>0</v>
      </c>
      <c r="AD66" s="121">
        <v>-23</v>
      </c>
      <c r="AE66" s="84">
        <v>-16</v>
      </c>
      <c r="AF66" s="85">
        <v>-7</v>
      </c>
      <c r="AG66" s="121">
        <v>153</v>
      </c>
      <c r="AH66" s="84">
        <v>82</v>
      </c>
      <c r="AI66" s="160">
        <v>71</v>
      </c>
      <c r="AJ66" s="121">
        <v>67</v>
      </c>
      <c r="AK66" s="84">
        <v>61</v>
      </c>
      <c r="AL66" s="84">
        <v>14</v>
      </c>
      <c r="AM66" s="85">
        <v>10</v>
      </c>
      <c r="AN66" s="121">
        <v>1</v>
      </c>
      <c r="AO66" s="85">
        <v>0</v>
      </c>
      <c r="AP66" s="98">
        <v>176</v>
      </c>
      <c r="AQ66" s="84">
        <v>98</v>
      </c>
      <c r="AR66" s="160">
        <v>78</v>
      </c>
      <c r="AS66" s="121">
        <v>80</v>
      </c>
      <c r="AT66" s="84">
        <v>75</v>
      </c>
      <c r="AU66" s="84">
        <v>17</v>
      </c>
      <c r="AV66" s="85">
        <v>3</v>
      </c>
      <c r="AW66" s="121">
        <v>1</v>
      </c>
      <c r="AX66" s="85">
        <v>0</v>
      </c>
      <c r="AY66" s="98">
        <v>2</v>
      </c>
    </row>
    <row r="67" spans="1:51" x14ac:dyDescent="0.15">
      <c r="A67">
        <v>4</v>
      </c>
      <c r="B67">
        <v>381</v>
      </c>
      <c r="C67" s="156" t="s">
        <v>94</v>
      </c>
      <c r="D67" s="24"/>
      <c r="E67" s="149">
        <v>34.92</v>
      </c>
      <c r="F67" s="150">
        <v>11924</v>
      </c>
      <c r="G67" s="103">
        <v>29935</v>
      </c>
      <c r="H67" s="103">
        <v>14623</v>
      </c>
      <c r="I67" s="103">
        <v>15312</v>
      </c>
      <c r="J67" s="104">
        <v>-11</v>
      </c>
      <c r="K67" s="105">
        <v>-9</v>
      </c>
      <c r="L67" s="106">
        <v>-2</v>
      </c>
      <c r="M67" s="104">
        <v>-7</v>
      </c>
      <c r="N67" s="105">
        <v>-5</v>
      </c>
      <c r="O67" s="151">
        <v>-2</v>
      </c>
      <c r="P67" s="104">
        <v>15</v>
      </c>
      <c r="Q67" s="105">
        <v>8</v>
      </c>
      <c r="R67" s="106">
        <v>7</v>
      </c>
      <c r="S67" s="107">
        <v>8</v>
      </c>
      <c r="T67" s="108">
        <v>7</v>
      </c>
      <c r="U67" s="108">
        <v>0</v>
      </c>
      <c r="V67" s="109">
        <v>0</v>
      </c>
      <c r="W67" s="104">
        <v>22</v>
      </c>
      <c r="X67" s="105">
        <v>13</v>
      </c>
      <c r="Y67" s="106">
        <v>9</v>
      </c>
      <c r="Z67" s="107">
        <v>13</v>
      </c>
      <c r="AA67" s="108">
        <v>9</v>
      </c>
      <c r="AB67" s="108">
        <v>0</v>
      </c>
      <c r="AC67" s="109">
        <v>0</v>
      </c>
      <c r="AD67" s="104">
        <v>-4</v>
      </c>
      <c r="AE67" s="105">
        <v>-4</v>
      </c>
      <c r="AF67" s="106">
        <v>0</v>
      </c>
      <c r="AG67" s="104">
        <v>74</v>
      </c>
      <c r="AH67" s="105">
        <v>39</v>
      </c>
      <c r="AI67" s="151">
        <v>35</v>
      </c>
      <c r="AJ67" s="107">
        <v>29</v>
      </c>
      <c r="AK67" s="108">
        <v>31</v>
      </c>
      <c r="AL67" s="108">
        <v>10</v>
      </c>
      <c r="AM67" s="109">
        <v>4</v>
      </c>
      <c r="AN67" s="104">
        <v>0</v>
      </c>
      <c r="AO67" s="106">
        <v>0</v>
      </c>
      <c r="AP67" s="118">
        <v>78</v>
      </c>
      <c r="AQ67" s="105">
        <v>43</v>
      </c>
      <c r="AR67" s="151">
        <v>35</v>
      </c>
      <c r="AS67" s="107">
        <v>30</v>
      </c>
      <c r="AT67" s="108">
        <v>34</v>
      </c>
      <c r="AU67" s="108">
        <v>12</v>
      </c>
      <c r="AV67" s="109">
        <v>1</v>
      </c>
      <c r="AW67" s="104">
        <v>1</v>
      </c>
      <c r="AX67" s="106">
        <v>0</v>
      </c>
      <c r="AY67" s="118">
        <v>7</v>
      </c>
    </row>
    <row r="68" spans="1:51" s="157" customFormat="1" x14ac:dyDescent="0.15">
      <c r="A68">
        <v>4</v>
      </c>
      <c r="B68">
        <v>382</v>
      </c>
      <c r="C68" s="152" t="s">
        <v>95</v>
      </c>
      <c r="D68" s="24"/>
      <c r="E68" s="149">
        <v>9.1300000000000008</v>
      </c>
      <c r="F68" s="150">
        <v>14346</v>
      </c>
      <c r="G68" s="103">
        <v>33721</v>
      </c>
      <c r="H68" s="103">
        <v>16399</v>
      </c>
      <c r="I68" s="103">
        <v>17322</v>
      </c>
      <c r="J68" s="104">
        <v>-32</v>
      </c>
      <c r="K68" s="105">
        <v>-17</v>
      </c>
      <c r="L68" s="106">
        <v>-15</v>
      </c>
      <c r="M68" s="104">
        <v>-13</v>
      </c>
      <c r="N68" s="105">
        <v>-5</v>
      </c>
      <c r="O68" s="151">
        <v>-8</v>
      </c>
      <c r="P68" s="104">
        <v>16</v>
      </c>
      <c r="Q68" s="105">
        <v>9</v>
      </c>
      <c r="R68" s="106">
        <v>7</v>
      </c>
      <c r="S68" s="107">
        <v>9</v>
      </c>
      <c r="T68" s="108">
        <v>7</v>
      </c>
      <c r="U68" s="108">
        <v>0</v>
      </c>
      <c r="V68" s="109">
        <v>0</v>
      </c>
      <c r="W68" s="104">
        <v>29</v>
      </c>
      <c r="X68" s="105">
        <v>14</v>
      </c>
      <c r="Y68" s="106">
        <v>15</v>
      </c>
      <c r="Z68" s="107">
        <v>14</v>
      </c>
      <c r="AA68" s="108">
        <v>15</v>
      </c>
      <c r="AB68" s="108">
        <v>0</v>
      </c>
      <c r="AC68" s="109">
        <v>0</v>
      </c>
      <c r="AD68" s="104">
        <v>-19</v>
      </c>
      <c r="AE68" s="105">
        <v>-12</v>
      </c>
      <c r="AF68" s="106">
        <v>-7</v>
      </c>
      <c r="AG68" s="104">
        <v>79</v>
      </c>
      <c r="AH68" s="105">
        <v>43</v>
      </c>
      <c r="AI68" s="151">
        <v>36</v>
      </c>
      <c r="AJ68" s="107">
        <v>38</v>
      </c>
      <c r="AK68" s="108">
        <v>30</v>
      </c>
      <c r="AL68" s="108">
        <v>4</v>
      </c>
      <c r="AM68" s="109">
        <v>6</v>
      </c>
      <c r="AN68" s="104">
        <v>1</v>
      </c>
      <c r="AO68" s="106">
        <v>0</v>
      </c>
      <c r="AP68" s="118">
        <v>98</v>
      </c>
      <c r="AQ68" s="105">
        <v>55</v>
      </c>
      <c r="AR68" s="151">
        <v>43</v>
      </c>
      <c r="AS68" s="107">
        <v>50</v>
      </c>
      <c r="AT68" s="108">
        <v>41</v>
      </c>
      <c r="AU68" s="108">
        <v>5</v>
      </c>
      <c r="AV68" s="109">
        <v>2</v>
      </c>
      <c r="AW68" s="104">
        <v>0</v>
      </c>
      <c r="AX68" s="106">
        <v>0</v>
      </c>
      <c r="AY68" s="118">
        <v>-5</v>
      </c>
    </row>
    <row r="69" spans="1:51" x14ac:dyDescent="0.15">
      <c r="A69" s="157"/>
      <c r="B69" s="157"/>
      <c r="C69" s="120" t="s">
        <v>96</v>
      </c>
      <c r="D69" s="78"/>
      <c r="E69" s="159">
        <v>330.7</v>
      </c>
      <c r="F69" s="80">
        <v>16161</v>
      </c>
      <c r="G69" s="82">
        <v>38966</v>
      </c>
      <c r="H69" s="82">
        <v>18944</v>
      </c>
      <c r="I69" s="82">
        <v>20022</v>
      </c>
      <c r="J69" s="121">
        <v>-38</v>
      </c>
      <c r="K69" s="84">
        <v>-12</v>
      </c>
      <c r="L69" s="85">
        <v>-26</v>
      </c>
      <c r="M69" s="121">
        <v>-24</v>
      </c>
      <c r="N69" s="84">
        <v>-13</v>
      </c>
      <c r="O69" s="160">
        <v>-11</v>
      </c>
      <c r="P69" s="121">
        <v>13</v>
      </c>
      <c r="Q69" s="84">
        <v>9</v>
      </c>
      <c r="R69" s="85">
        <v>4</v>
      </c>
      <c r="S69" s="98">
        <v>9</v>
      </c>
      <c r="T69" s="84">
        <v>4</v>
      </c>
      <c r="U69" s="84">
        <v>0</v>
      </c>
      <c r="V69" s="85">
        <v>0</v>
      </c>
      <c r="W69" s="121">
        <v>37</v>
      </c>
      <c r="X69" s="84">
        <v>22</v>
      </c>
      <c r="Y69" s="85">
        <v>15</v>
      </c>
      <c r="Z69" s="121">
        <v>22</v>
      </c>
      <c r="AA69" s="84">
        <v>15</v>
      </c>
      <c r="AB69" s="84">
        <v>0</v>
      </c>
      <c r="AC69" s="85">
        <v>0</v>
      </c>
      <c r="AD69" s="121">
        <v>-14</v>
      </c>
      <c r="AE69" s="84">
        <v>1</v>
      </c>
      <c r="AF69" s="85">
        <v>-15</v>
      </c>
      <c r="AG69" s="121">
        <v>87</v>
      </c>
      <c r="AH69" s="84">
        <v>49</v>
      </c>
      <c r="AI69" s="160">
        <v>38</v>
      </c>
      <c r="AJ69" s="121">
        <v>37</v>
      </c>
      <c r="AK69" s="84">
        <v>33</v>
      </c>
      <c r="AL69" s="84">
        <v>12</v>
      </c>
      <c r="AM69" s="85">
        <v>5</v>
      </c>
      <c r="AN69" s="121">
        <v>0</v>
      </c>
      <c r="AO69" s="85">
        <v>0</v>
      </c>
      <c r="AP69" s="98">
        <v>101</v>
      </c>
      <c r="AQ69" s="84">
        <v>48</v>
      </c>
      <c r="AR69" s="160">
        <v>53</v>
      </c>
      <c r="AS69" s="121">
        <v>37</v>
      </c>
      <c r="AT69" s="84">
        <v>32</v>
      </c>
      <c r="AU69" s="84">
        <v>10</v>
      </c>
      <c r="AV69" s="85">
        <v>21</v>
      </c>
      <c r="AW69" s="121">
        <v>1</v>
      </c>
      <c r="AX69" s="85">
        <v>0</v>
      </c>
      <c r="AY69" s="98">
        <v>-7</v>
      </c>
    </row>
    <row r="70" spans="1:51" x14ac:dyDescent="0.15">
      <c r="A70">
        <v>6</v>
      </c>
      <c r="B70">
        <v>442</v>
      </c>
      <c r="C70" s="152" t="s">
        <v>97</v>
      </c>
      <c r="D70" s="24"/>
      <c r="E70" s="149">
        <v>82.67</v>
      </c>
      <c r="F70" s="150">
        <v>4258</v>
      </c>
      <c r="G70" s="103">
        <v>10269</v>
      </c>
      <c r="H70" s="103">
        <v>5026</v>
      </c>
      <c r="I70" s="103">
        <v>5243</v>
      </c>
      <c r="J70" s="104">
        <v>-10</v>
      </c>
      <c r="K70" s="105">
        <v>-9</v>
      </c>
      <c r="L70" s="106">
        <v>-1</v>
      </c>
      <c r="M70" s="104">
        <v>-7</v>
      </c>
      <c r="N70" s="105">
        <v>-5</v>
      </c>
      <c r="O70" s="151">
        <v>-2</v>
      </c>
      <c r="P70" s="104">
        <v>4</v>
      </c>
      <c r="Q70" s="105">
        <v>4</v>
      </c>
      <c r="R70" s="106">
        <v>0</v>
      </c>
      <c r="S70" s="107">
        <v>4</v>
      </c>
      <c r="T70" s="108">
        <v>0</v>
      </c>
      <c r="U70" s="108">
        <v>0</v>
      </c>
      <c r="V70" s="109">
        <v>0</v>
      </c>
      <c r="W70" s="104">
        <v>11</v>
      </c>
      <c r="X70" s="105">
        <v>9</v>
      </c>
      <c r="Y70" s="106">
        <v>2</v>
      </c>
      <c r="Z70" s="107">
        <v>9</v>
      </c>
      <c r="AA70" s="108">
        <v>2</v>
      </c>
      <c r="AB70" s="108">
        <v>0</v>
      </c>
      <c r="AC70" s="109">
        <v>0</v>
      </c>
      <c r="AD70" s="104">
        <v>-3</v>
      </c>
      <c r="AE70" s="105">
        <v>-4</v>
      </c>
      <c r="AF70" s="106">
        <v>1</v>
      </c>
      <c r="AG70" s="104">
        <v>21</v>
      </c>
      <c r="AH70" s="105">
        <v>10</v>
      </c>
      <c r="AI70" s="151">
        <v>11</v>
      </c>
      <c r="AJ70" s="107">
        <v>4</v>
      </c>
      <c r="AK70" s="108">
        <v>9</v>
      </c>
      <c r="AL70" s="108">
        <v>6</v>
      </c>
      <c r="AM70" s="109">
        <v>2</v>
      </c>
      <c r="AN70" s="104">
        <v>0</v>
      </c>
      <c r="AO70" s="106">
        <v>0</v>
      </c>
      <c r="AP70" s="118">
        <v>24</v>
      </c>
      <c r="AQ70" s="105">
        <v>14</v>
      </c>
      <c r="AR70" s="151">
        <v>10</v>
      </c>
      <c r="AS70" s="107">
        <v>13</v>
      </c>
      <c r="AT70" s="108">
        <v>9</v>
      </c>
      <c r="AU70" s="108">
        <v>0</v>
      </c>
      <c r="AV70" s="109">
        <v>1</v>
      </c>
      <c r="AW70" s="104">
        <v>1</v>
      </c>
      <c r="AX70" s="106">
        <v>0</v>
      </c>
      <c r="AY70" s="118">
        <v>1</v>
      </c>
    </row>
    <row r="71" spans="1:51" x14ac:dyDescent="0.15">
      <c r="A71">
        <v>6</v>
      </c>
      <c r="B71">
        <v>443</v>
      </c>
      <c r="C71" s="152" t="s">
        <v>98</v>
      </c>
      <c r="D71" s="24"/>
      <c r="E71" s="149">
        <v>45.79</v>
      </c>
      <c r="F71" s="150">
        <v>8100</v>
      </c>
      <c r="G71" s="103">
        <v>18966</v>
      </c>
      <c r="H71" s="103">
        <v>9332</v>
      </c>
      <c r="I71" s="103">
        <v>9634</v>
      </c>
      <c r="J71" s="104">
        <v>-17</v>
      </c>
      <c r="K71" s="105">
        <v>1</v>
      </c>
      <c r="L71" s="106">
        <v>-18</v>
      </c>
      <c r="M71" s="104">
        <v>-10</v>
      </c>
      <c r="N71" s="105">
        <v>-6</v>
      </c>
      <c r="O71" s="151">
        <v>-4</v>
      </c>
      <c r="P71" s="104">
        <v>8</v>
      </c>
      <c r="Q71" s="105">
        <v>4</v>
      </c>
      <c r="R71" s="106">
        <v>4</v>
      </c>
      <c r="S71" s="107">
        <v>4</v>
      </c>
      <c r="T71" s="108">
        <v>4</v>
      </c>
      <c r="U71" s="108">
        <v>0</v>
      </c>
      <c r="V71" s="109">
        <v>0</v>
      </c>
      <c r="W71" s="104">
        <v>18</v>
      </c>
      <c r="X71" s="105">
        <v>10</v>
      </c>
      <c r="Y71" s="106">
        <v>8</v>
      </c>
      <c r="Z71" s="107">
        <v>10</v>
      </c>
      <c r="AA71" s="108">
        <v>8</v>
      </c>
      <c r="AB71" s="108">
        <v>0</v>
      </c>
      <c r="AC71" s="109">
        <v>0</v>
      </c>
      <c r="AD71" s="104">
        <v>-7</v>
      </c>
      <c r="AE71" s="105">
        <v>7</v>
      </c>
      <c r="AF71" s="106">
        <v>-14</v>
      </c>
      <c r="AG71" s="104">
        <v>56</v>
      </c>
      <c r="AH71" s="105">
        <v>33</v>
      </c>
      <c r="AI71" s="151">
        <v>23</v>
      </c>
      <c r="AJ71" s="107">
        <v>29</v>
      </c>
      <c r="AK71" s="108">
        <v>22</v>
      </c>
      <c r="AL71" s="108">
        <v>4</v>
      </c>
      <c r="AM71" s="109">
        <v>1</v>
      </c>
      <c r="AN71" s="104">
        <v>0</v>
      </c>
      <c r="AO71" s="106">
        <v>0</v>
      </c>
      <c r="AP71" s="118">
        <v>63</v>
      </c>
      <c r="AQ71" s="105">
        <v>26</v>
      </c>
      <c r="AR71" s="151">
        <v>37</v>
      </c>
      <c r="AS71" s="107">
        <v>18</v>
      </c>
      <c r="AT71" s="108">
        <v>19</v>
      </c>
      <c r="AU71" s="108">
        <v>8</v>
      </c>
      <c r="AV71" s="109">
        <v>18</v>
      </c>
      <c r="AW71" s="104">
        <v>0</v>
      </c>
      <c r="AX71" s="106">
        <v>0</v>
      </c>
      <c r="AY71" s="118">
        <v>-5</v>
      </c>
    </row>
    <row r="72" spans="1:51" s="157" customFormat="1" x14ac:dyDescent="0.15">
      <c r="A72">
        <v>6</v>
      </c>
      <c r="B72">
        <v>446</v>
      </c>
      <c r="C72" s="152" t="s">
        <v>99</v>
      </c>
      <c r="D72" s="24"/>
      <c r="E72" s="149">
        <v>202.23</v>
      </c>
      <c r="F72" s="150">
        <v>3803</v>
      </c>
      <c r="G72" s="103">
        <v>9731</v>
      </c>
      <c r="H72" s="103">
        <v>4586</v>
      </c>
      <c r="I72" s="103">
        <v>5145</v>
      </c>
      <c r="J72" s="104">
        <v>-11</v>
      </c>
      <c r="K72" s="105">
        <v>-4</v>
      </c>
      <c r="L72" s="106">
        <v>-7</v>
      </c>
      <c r="M72" s="104">
        <v>-7</v>
      </c>
      <c r="N72" s="105">
        <v>-2</v>
      </c>
      <c r="O72" s="151">
        <v>-5</v>
      </c>
      <c r="P72" s="104">
        <v>1</v>
      </c>
      <c r="Q72" s="105">
        <v>1</v>
      </c>
      <c r="R72" s="106">
        <v>0</v>
      </c>
      <c r="S72" s="107">
        <v>1</v>
      </c>
      <c r="T72" s="108">
        <v>0</v>
      </c>
      <c r="U72" s="108">
        <v>0</v>
      </c>
      <c r="V72" s="109">
        <v>0</v>
      </c>
      <c r="W72" s="104">
        <v>8</v>
      </c>
      <c r="X72" s="105">
        <v>3</v>
      </c>
      <c r="Y72" s="106">
        <v>5</v>
      </c>
      <c r="Z72" s="107">
        <v>3</v>
      </c>
      <c r="AA72" s="108">
        <v>5</v>
      </c>
      <c r="AB72" s="108">
        <v>0</v>
      </c>
      <c r="AC72" s="109">
        <v>0</v>
      </c>
      <c r="AD72" s="104">
        <v>-4</v>
      </c>
      <c r="AE72" s="105">
        <v>-2</v>
      </c>
      <c r="AF72" s="106">
        <v>-2</v>
      </c>
      <c r="AG72" s="104">
        <v>10</v>
      </c>
      <c r="AH72" s="105">
        <v>6</v>
      </c>
      <c r="AI72" s="151">
        <v>4</v>
      </c>
      <c r="AJ72" s="107">
        <v>4</v>
      </c>
      <c r="AK72" s="108">
        <v>2</v>
      </c>
      <c r="AL72" s="108">
        <v>2</v>
      </c>
      <c r="AM72" s="109">
        <v>2</v>
      </c>
      <c r="AN72" s="104">
        <v>0</v>
      </c>
      <c r="AO72" s="106">
        <v>0</v>
      </c>
      <c r="AP72" s="118">
        <v>14</v>
      </c>
      <c r="AQ72" s="105">
        <v>8</v>
      </c>
      <c r="AR72" s="151">
        <v>6</v>
      </c>
      <c r="AS72" s="107">
        <v>6</v>
      </c>
      <c r="AT72" s="108">
        <v>4</v>
      </c>
      <c r="AU72" s="108">
        <v>2</v>
      </c>
      <c r="AV72" s="109">
        <v>2</v>
      </c>
      <c r="AW72" s="104">
        <v>0</v>
      </c>
      <c r="AX72" s="106">
        <v>0</v>
      </c>
      <c r="AY72" s="118">
        <v>-3</v>
      </c>
    </row>
    <row r="73" spans="1:51" x14ac:dyDescent="0.15">
      <c r="A73" s="157"/>
      <c r="B73" s="157"/>
      <c r="C73" s="120" t="s">
        <v>100</v>
      </c>
      <c r="D73" s="78"/>
      <c r="E73" s="159">
        <v>22.61</v>
      </c>
      <c r="F73" s="80">
        <v>13249</v>
      </c>
      <c r="G73" s="82">
        <v>32925</v>
      </c>
      <c r="H73" s="82">
        <v>15987</v>
      </c>
      <c r="I73" s="82">
        <v>16938</v>
      </c>
      <c r="J73" s="121">
        <v>-1</v>
      </c>
      <c r="K73" s="84">
        <v>1</v>
      </c>
      <c r="L73" s="85">
        <v>-2</v>
      </c>
      <c r="M73" s="121">
        <v>-14</v>
      </c>
      <c r="N73" s="84">
        <v>-11</v>
      </c>
      <c r="O73" s="160">
        <v>-3</v>
      </c>
      <c r="P73" s="121">
        <v>14</v>
      </c>
      <c r="Q73" s="84">
        <v>5</v>
      </c>
      <c r="R73" s="85">
        <v>9</v>
      </c>
      <c r="S73" s="121">
        <v>5</v>
      </c>
      <c r="T73" s="84">
        <v>9</v>
      </c>
      <c r="U73" s="84">
        <v>0</v>
      </c>
      <c r="V73" s="85">
        <v>0</v>
      </c>
      <c r="W73" s="121">
        <v>28</v>
      </c>
      <c r="X73" s="84">
        <v>16</v>
      </c>
      <c r="Y73" s="85">
        <v>12</v>
      </c>
      <c r="Z73" s="121">
        <v>16</v>
      </c>
      <c r="AA73" s="84">
        <v>12</v>
      </c>
      <c r="AB73" s="84">
        <v>0</v>
      </c>
      <c r="AC73" s="85">
        <v>0</v>
      </c>
      <c r="AD73" s="121">
        <v>13</v>
      </c>
      <c r="AE73" s="84">
        <v>12</v>
      </c>
      <c r="AF73" s="85">
        <v>1</v>
      </c>
      <c r="AG73" s="121">
        <v>86</v>
      </c>
      <c r="AH73" s="84">
        <v>46</v>
      </c>
      <c r="AI73" s="160">
        <v>40</v>
      </c>
      <c r="AJ73" s="121">
        <v>38</v>
      </c>
      <c r="AK73" s="84">
        <v>39</v>
      </c>
      <c r="AL73" s="84">
        <v>7</v>
      </c>
      <c r="AM73" s="85">
        <v>1</v>
      </c>
      <c r="AN73" s="121">
        <v>1</v>
      </c>
      <c r="AO73" s="85">
        <v>0</v>
      </c>
      <c r="AP73" s="98">
        <v>73</v>
      </c>
      <c r="AQ73" s="84">
        <v>34</v>
      </c>
      <c r="AR73" s="160">
        <v>39</v>
      </c>
      <c r="AS73" s="121">
        <v>33</v>
      </c>
      <c r="AT73" s="84">
        <v>39</v>
      </c>
      <c r="AU73" s="84">
        <v>0</v>
      </c>
      <c r="AV73" s="85">
        <v>0</v>
      </c>
      <c r="AW73" s="121">
        <v>1</v>
      </c>
      <c r="AX73" s="85">
        <v>0</v>
      </c>
      <c r="AY73" s="98">
        <v>12</v>
      </c>
    </row>
    <row r="74" spans="1:51" s="157" customFormat="1" x14ac:dyDescent="0.15">
      <c r="A74">
        <v>7</v>
      </c>
      <c r="B74">
        <v>464</v>
      </c>
      <c r="C74" s="152" t="s">
        <v>101</v>
      </c>
      <c r="D74" s="24" t="s">
        <v>51</v>
      </c>
      <c r="E74" s="149">
        <v>22.61</v>
      </c>
      <c r="F74" s="150">
        <v>13249</v>
      </c>
      <c r="G74" s="103">
        <v>32925</v>
      </c>
      <c r="H74" s="103">
        <v>15987</v>
      </c>
      <c r="I74" s="103">
        <v>16938</v>
      </c>
      <c r="J74" s="104">
        <v>-1</v>
      </c>
      <c r="K74" s="105">
        <v>1</v>
      </c>
      <c r="L74" s="106">
        <v>-2</v>
      </c>
      <c r="M74" s="104">
        <v>-14</v>
      </c>
      <c r="N74" s="105">
        <v>-11</v>
      </c>
      <c r="O74" s="151">
        <v>-3</v>
      </c>
      <c r="P74" s="104">
        <v>14</v>
      </c>
      <c r="Q74" s="105">
        <v>5</v>
      </c>
      <c r="R74" s="106">
        <v>9</v>
      </c>
      <c r="S74" s="107">
        <v>5</v>
      </c>
      <c r="T74" s="108">
        <v>9</v>
      </c>
      <c r="U74" s="108">
        <v>0</v>
      </c>
      <c r="V74" s="109">
        <v>0</v>
      </c>
      <c r="W74" s="104">
        <v>28</v>
      </c>
      <c r="X74" s="105">
        <v>16</v>
      </c>
      <c r="Y74" s="106">
        <v>12</v>
      </c>
      <c r="Z74" s="107">
        <v>16</v>
      </c>
      <c r="AA74" s="108">
        <v>12</v>
      </c>
      <c r="AB74" s="108">
        <v>0</v>
      </c>
      <c r="AC74" s="109">
        <v>0</v>
      </c>
      <c r="AD74" s="104">
        <v>13</v>
      </c>
      <c r="AE74" s="105">
        <v>12</v>
      </c>
      <c r="AF74" s="106">
        <v>1</v>
      </c>
      <c r="AG74" s="104">
        <v>86</v>
      </c>
      <c r="AH74" s="105">
        <v>46</v>
      </c>
      <c r="AI74" s="151">
        <v>40</v>
      </c>
      <c r="AJ74" s="107">
        <v>38</v>
      </c>
      <c r="AK74" s="108">
        <v>39</v>
      </c>
      <c r="AL74" s="108">
        <v>7</v>
      </c>
      <c r="AM74" s="109">
        <v>1</v>
      </c>
      <c r="AN74" s="104">
        <v>1</v>
      </c>
      <c r="AO74" s="106">
        <v>0</v>
      </c>
      <c r="AP74" s="118">
        <v>73</v>
      </c>
      <c r="AQ74" s="105">
        <v>34</v>
      </c>
      <c r="AR74" s="151">
        <v>39</v>
      </c>
      <c r="AS74" s="107">
        <v>33</v>
      </c>
      <c r="AT74" s="108">
        <v>39</v>
      </c>
      <c r="AU74" s="108">
        <v>0</v>
      </c>
      <c r="AV74" s="109">
        <v>0</v>
      </c>
      <c r="AW74" s="104">
        <v>1</v>
      </c>
      <c r="AX74" s="106">
        <v>0</v>
      </c>
      <c r="AY74" s="118">
        <v>12</v>
      </c>
    </row>
    <row r="75" spans="1:51" x14ac:dyDescent="0.15">
      <c r="A75" s="157"/>
      <c r="B75" s="157"/>
      <c r="C75" s="120" t="s">
        <v>102</v>
      </c>
      <c r="D75" s="78"/>
      <c r="E75" s="159">
        <v>150.26</v>
      </c>
      <c r="F75" s="80">
        <v>5491</v>
      </c>
      <c r="G75" s="82">
        <v>13000</v>
      </c>
      <c r="H75" s="82">
        <v>6295</v>
      </c>
      <c r="I75" s="82">
        <v>6705</v>
      </c>
      <c r="J75" s="121">
        <v>-26</v>
      </c>
      <c r="K75" s="84">
        <v>-17</v>
      </c>
      <c r="L75" s="85">
        <v>-9</v>
      </c>
      <c r="M75" s="121">
        <v>-17</v>
      </c>
      <c r="N75" s="84">
        <v>-8</v>
      </c>
      <c r="O75" s="160">
        <v>-9</v>
      </c>
      <c r="P75" s="121">
        <v>3</v>
      </c>
      <c r="Q75" s="84">
        <v>3</v>
      </c>
      <c r="R75" s="85">
        <v>0</v>
      </c>
      <c r="S75" s="121">
        <v>3</v>
      </c>
      <c r="T75" s="84">
        <v>0</v>
      </c>
      <c r="U75" s="84">
        <v>0</v>
      </c>
      <c r="V75" s="85">
        <v>0</v>
      </c>
      <c r="W75" s="121">
        <v>20</v>
      </c>
      <c r="X75" s="84">
        <v>11</v>
      </c>
      <c r="Y75" s="85">
        <v>9</v>
      </c>
      <c r="Z75" s="121">
        <v>11</v>
      </c>
      <c r="AA75" s="84">
        <v>9</v>
      </c>
      <c r="AB75" s="84">
        <v>0</v>
      </c>
      <c r="AC75" s="85">
        <v>0</v>
      </c>
      <c r="AD75" s="121">
        <v>-9</v>
      </c>
      <c r="AE75" s="84">
        <v>-9</v>
      </c>
      <c r="AF75" s="85">
        <v>0</v>
      </c>
      <c r="AG75" s="121">
        <v>27</v>
      </c>
      <c r="AH75" s="84">
        <v>13</v>
      </c>
      <c r="AI75" s="160">
        <v>14</v>
      </c>
      <c r="AJ75" s="121">
        <v>8</v>
      </c>
      <c r="AK75" s="84">
        <v>8</v>
      </c>
      <c r="AL75" s="84">
        <v>5</v>
      </c>
      <c r="AM75" s="85">
        <v>6</v>
      </c>
      <c r="AN75" s="121">
        <v>0</v>
      </c>
      <c r="AO75" s="85">
        <v>0</v>
      </c>
      <c r="AP75" s="98">
        <v>36</v>
      </c>
      <c r="AQ75" s="84">
        <v>22</v>
      </c>
      <c r="AR75" s="160">
        <v>14</v>
      </c>
      <c r="AS75" s="121">
        <v>15</v>
      </c>
      <c r="AT75" s="84">
        <v>14</v>
      </c>
      <c r="AU75" s="84">
        <v>7</v>
      </c>
      <c r="AV75" s="85">
        <v>0</v>
      </c>
      <c r="AW75" s="121">
        <v>0</v>
      </c>
      <c r="AX75" s="85">
        <v>0</v>
      </c>
      <c r="AY75" s="98">
        <v>0</v>
      </c>
    </row>
    <row r="76" spans="1:51" s="157" customFormat="1" x14ac:dyDescent="0.15">
      <c r="A76">
        <v>7</v>
      </c>
      <c r="B76">
        <v>481</v>
      </c>
      <c r="C76" s="156" t="s">
        <v>103</v>
      </c>
      <c r="D76" s="24"/>
      <c r="E76" s="149">
        <v>150.26</v>
      </c>
      <c r="F76" s="150">
        <v>5491</v>
      </c>
      <c r="G76" s="103">
        <v>13000</v>
      </c>
      <c r="H76" s="103">
        <v>6295</v>
      </c>
      <c r="I76" s="103">
        <v>6705</v>
      </c>
      <c r="J76" s="104">
        <v>-26</v>
      </c>
      <c r="K76" s="105">
        <v>-17</v>
      </c>
      <c r="L76" s="106">
        <v>-9</v>
      </c>
      <c r="M76" s="104">
        <v>-17</v>
      </c>
      <c r="N76" s="105">
        <v>-8</v>
      </c>
      <c r="O76" s="151">
        <v>-9</v>
      </c>
      <c r="P76" s="104">
        <v>3</v>
      </c>
      <c r="Q76" s="105">
        <v>3</v>
      </c>
      <c r="R76" s="106">
        <v>0</v>
      </c>
      <c r="S76" s="107">
        <v>3</v>
      </c>
      <c r="T76" s="108">
        <v>0</v>
      </c>
      <c r="U76" s="108">
        <v>0</v>
      </c>
      <c r="V76" s="109">
        <v>0</v>
      </c>
      <c r="W76" s="104">
        <v>20</v>
      </c>
      <c r="X76" s="105">
        <v>11</v>
      </c>
      <c r="Y76" s="106">
        <v>9</v>
      </c>
      <c r="Z76" s="107">
        <v>11</v>
      </c>
      <c r="AA76" s="108">
        <v>9</v>
      </c>
      <c r="AB76" s="108">
        <v>0</v>
      </c>
      <c r="AC76" s="109">
        <v>0</v>
      </c>
      <c r="AD76" s="104">
        <v>-9</v>
      </c>
      <c r="AE76" s="105">
        <v>-9</v>
      </c>
      <c r="AF76" s="106">
        <v>0</v>
      </c>
      <c r="AG76" s="104">
        <v>27</v>
      </c>
      <c r="AH76" s="105">
        <v>13</v>
      </c>
      <c r="AI76" s="151">
        <v>14</v>
      </c>
      <c r="AJ76" s="107">
        <v>8</v>
      </c>
      <c r="AK76" s="108">
        <v>8</v>
      </c>
      <c r="AL76" s="108">
        <v>5</v>
      </c>
      <c r="AM76" s="109">
        <v>6</v>
      </c>
      <c r="AN76" s="104">
        <v>0</v>
      </c>
      <c r="AO76" s="106">
        <v>0</v>
      </c>
      <c r="AP76" s="118">
        <v>36</v>
      </c>
      <c r="AQ76" s="105">
        <v>22</v>
      </c>
      <c r="AR76" s="151">
        <v>14</v>
      </c>
      <c r="AS76" s="107">
        <v>15</v>
      </c>
      <c r="AT76" s="108">
        <v>14</v>
      </c>
      <c r="AU76" s="108">
        <v>7</v>
      </c>
      <c r="AV76" s="109">
        <v>0</v>
      </c>
      <c r="AW76" s="104">
        <v>0</v>
      </c>
      <c r="AX76" s="106">
        <v>0</v>
      </c>
      <c r="AY76" s="118">
        <v>0</v>
      </c>
    </row>
    <row r="77" spans="1:51" x14ac:dyDescent="0.15">
      <c r="A77" s="157"/>
      <c r="B77" s="157"/>
      <c r="C77" s="120" t="s">
        <v>104</v>
      </c>
      <c r="D77" s="78"/>
      <c r="E77" s="159">
        <v>307.44</v>
      </c>
      <c r="F77" s="80">
        <v>5825</v>
      </c>
      <c r="G77" s="82">
        <v>14415</v>
      </c>
      <c r="H77" s="82">
        <v>6891</v>
      </c>
      <c r="I77" s="82">
        <v>7524</v>
      </c>
      <c r="J77" s="121">
        <v>-39</v>
      </c>
      <c r="K77" s="84">
        <v>-18</v>
      </c>
      <c r="L77" s="85">
        <v>-21</v>
      </c>
      <c r="M77" s="121">
        <v>-29</v>
      </c>
      <c r="N77" s="84">
        <v>-12</v>
      </c>
      <c r="O77" s="160">
        <v>-17</v>
      </c>
      <c r="P77" s="121">
        <v>4</v>
      </c>
      <c r="Q77" s="84">
        <v>2</v>
      </c>
      <c r="R77" s="85">
        <v>2</v>
      </c>
      <c r="S77" s="121">
        <v>1</v>
      </c>
      <c r="T77" s="84">
        <v>2</v>
      </c>
      <c r="U77" s="84">
        <v>1</v>
      </c>
      <c r="V77" s="85">
        <v>0</v>
      </c>
      <c r="W77" s="121">
        <v>33</v>
      </c>
      <c r="X77" s="84">
        <v>14</v>
      </c>
      <c r="Y77" s="85">
        <v>19</v>
      </c>
      <c r="Z77" s="121">
        <v>14</v>
      </c>
      <c r="AA77" s="84">
        <v>19</v>
      </c>
      <c r="AB77" s="84">
        <v>0</v>
      </c>
      <c r="AC77" s="85">
        <v>0</v>
      </c>
      <c r="AD77" s="121">
        <v>-10</v>
      </c>
      <c r="AE77" s="84">
        <v>-6</v>
      </c>
      <c r="AF77" s="85">
        <v>-4</v>
      </c>
      <c r="AG77" s="121">
        <v>11</v>
      </c>
      <c r="AH77" s="84">
        <v>8</v>
      </c>
      <c r="AI77" s="160">
        <v>3</v>
      </c>
      <c r="AJ77" s="121">
        <v>7</v>
      </c>
      <c r="AK77" s="84">
        <v>2</v>
      </c>
      <c r="AL77" s="84">
        <v>1</v>
      </c>
      <c r="AM77" s="85">
        <v>1</v>
      </c>
      <c r="AN77" s="121">
        <v>0</v>
      </c>
      <c r="AO77" s="85">
        <v>0</v>
      </c>
      <c r="AP77" s="98">
        <v>21</v>
      </c>
      <c r="AQ77" s="84">
        <v>14</v>
      </c>
      <c r="AR77" s="160">
        <v>7</v>
      </c>
      <c r="AS77" s="121">
        <v>10</v>
      </c>
      <c r="AT77" s="84">
        <v>7</v>
      </c>
      <c r="AU77" s="84">
        <v>4</v>
      </c>
      <c r="AV77" s="85">
        <v>0</v>
      </c>
      <c r="AW77" s="121">
        <v>0</v>
      </c>
      <c r="AX77" s="85">
        <v>0</v>
      </c>
      <c r="AY77" s="98">
        <v>-17</v>
      </c>
    </row>
    <row r="78" spans="1:51" s="157" customFormat="1" x14ac:dyDescent="0.15">
      <c r="A78">
        <v>7</v>
      </c>
      <c r="B78">
        <v>501</v>
      </c>
      <c r="C78" s="152" t="s">
        <v>105</v>
      </c>
      <c r="D78" s="24"/>
      <c r="E78" s="149">
        <v>307.44</v>
      </c>
      <c r="F78" s="150">
        <v>5825</v>
      </c>
      <c r="G78" s="103">
        <v>14415</v>
      </c>
      <c r="H78" s="103">
        <v>6891</v>
      </c>
      <c r="I78" s="103">
        <v>7524</v>
      </c>
      <c r="J78" s="104">
        <v>-39</v>
      </c>
      <c r="K78" s="105">
        <v>-18</v>
      </c>
      <c r="L78" s="106">
        <v>-21</v>
      </c>
      <c r="M78" s="104">
        <v>-29</v>
      </c>
      <c r="N78" s="105">
        <v>-12</v>
      </c>
      <c r="O78" s="151">
        <v>-17</v>
      </c>
      <c r="P78" s="104">
        <v>4</v>
      </c>
      <c r="Q78" s="105">
        <v>2</v>
      </c>
      <c r="R78" s="106">
        <v>2</v>
      </c>
      <c r="S78" s="107">
        <v>1</v>
      </c>
      <c r="T78" s="108">
        <v>2</v>
      </c>
      <c r="U78" s="108">
        <v>1</v>
      </c>
      <c r="V78" s="109">
        <v>0</v>
      </c>
      <c r="W78" s="104">
        <v>33</v>
      </c>
      <c r="X78" s="105">
        <v>14</v>
      </c>
      <c r="Y78" s="106">
        <v>19</v>
      </c>
      <c r="Z78" s="107">
        <v>14</v>
      </c>
      <c r="AA78" s="108">
        <v>19</v>
      </c>
      <c r="AB78" s="108">
        <v>0</v>
      </c>
      <c r="AC78" s="109">
        <v>0</v>
      </c>
      <c r="AD78" s="104">
        <v>-10</v>
      </c>
      <c r="AE78" s="105">
        <v>-6</v>
      </c>
      <c r="AF78" s="106">
        <v>-4</v>
      </c>
      <c r="AG78" s="104">
        <v>11</v>
      </c>
      <c r="AH78" s="105">
        <v>8</v>
      </c>
      <c r="AI78" s="151">
        <v>3</v>
      </c>
      <c r="AJ78" s="107">
        <v>7</v>
      </c>
      <c r="AK78" s="108">
        <v>2</v>
      </c>
      <c r="AL78" s="108">
        <v>1</v>
      </c>
      <c r="AM78" s="109">
        <v>1</v>
      </c>
      <c r="AN78" s="104">
        <v>0</v>
      </c>
      <c r="AO78" s="106">
        <v>0</v>
      </c>
      <c r="AP78" s="118">
        <v>21</v>
      </c>
      <c r="AQ78" s="105">
        <v>14</v>
      </c>
      <c r="AR78" s="151">
        <v>7</v>
      </c>
      <c r="AS78" s="107">
        <v>10</v>
      </c>
      <c r="AT78" s="108">
        <v>7</v>
      </c>
      <c r="AU78" s="108">
        <v>4</v>
      </c>
      <c r="AV78" s="109">
        <v>0</v>
      </c>
      <c r="AW78" s="104">
        <v>0</v>
      </c>
      <c r="AX78" s="106">
        <v>0</v>
      </c>
      <c r="AY78" s="118">
        <v>-17</v>
      </c>
    </row>
    <row r="79" spans="1:51" x14ac:dyDescent="0.15">
      <c r="A79" s="157"/>
      <c r="B79" s="157"/>
      <c r="C79" s="120" t="s">
        <v>106</v>
      </c>
      <c r="D79" s="78"/>
      <c r="E79" s="159">
        <v>609.78</v>
      </c>
      <c r="F79" s="120">
        <v>10643</v>
      </c>
      <c r="G79" s="82">
        <v>26715</v>
      </c>
      <c r="H79" s="82">
        <v>12682</v>
      </c>
      <c r="I79" s="82">
        <v>14033</v>
      </c>
      <c r="J79" s="121">
        <v>-53</v>
      </c>
      <c r="K79" s="84">
        <v>-17</v>
      </c>
      <c r="L79" s="85">
        <v>-36</v>
      </c>
      <c r="M79" s="121">
        <v>-26</v>
      </c>
      <c r="N79" s="84">
        <v>-11</v>
      </c>
      <c r="O79" s="160">
        <v>-15</v>
      </c>
      <c r="P79" s="121">
        <v>5</v>
      </c>
      <c r="Q79" s="84">
        <v>1</v>
      </c>
      <c r="R79" s="85">
        <v>4</v>
      </c>
      <c r="S79" s="121">
        <v>1</v>
      </c>
      <c r="T79" s="84">
        <v>4</v>
      </c>
      <c r="U79" s="84">
        <v>0</v>
      </c>
      <c r="V79" s="85">
        <v>0</v>
      </c>
      <c r="W79" s="121">
        <v>31</v>
      </c>
      <c r="X79" s="84">
        <v>12</v>
      </c>
      <c r="Y79" s="85">
        <v>19</v>
      </c>
      <c r="Z79" s="121">
        <v>12</v>
      </c>
      <c r="AA79" s="84">
        <v>19</v>
      </c>
      <c r="AB79" s="84">
        <v>0</v>
      </c>
      <c r="AC79" s="85">
        <v>0</v>
      </c>
      <c r="AD79" s="121">
        <v>-27</v>
      </c>
      <c r="AE79" s="84">
        <v>-6</v>
      </c>
      <c r="AF79" s="85">
        <v>-21</v>
      </c>
      <c r="AG79" s="121">
        <v>19</v>
      </c>
      <c r="AH79" s="84">
        <v>8</v>
      </c>
      <c r="AI79" s="160">
        <v>11</v>
      </c>
      <c r="AJ79" s="121">
        <v>8</v>
      </c>
      <c r="AK79" s="84">
        <v>11</v>
      </c>
      <c r="AL79" s="84">
        <v>0</v>
      </c>
      <c r="AM79" s="85">
        <v>0</v>
      </c>
      <c r="AN79" s="121">
        <v>0</v>
      </c>
      <c r="AO79" s="85">
        <v>0</v>
      </c>
      <c r="AP79" s="98">
        <v>46</v>
      </c>
      <c r="AQ79" s="84">
        <v>14</v>
      </c>
      <c r="AR79" s="160">
        <v>32</v>
      </c>
      <c r="AS79" s="121">
        <v>10</v>
      </c>
      <c r="AT79" s="84">
        <v>22</v>
      </c>
      <c r="AU79" s="84">
        <v>2</v>
      </c>
      <c r="AV79" s="85">
        <v>9</v>
      </c>
      <c r="AW79" s="121">
        <v>2</v>
      </c>
      <c r="AX79" s="85">
        <v>1</v>
      </c>
      <c r="AY79" s="98">
        <v>-13</v>
      </c>
    </row>
    <row r="80" spans="1:51" x14ac:dyDescent="0.15">
      <c r="A80">
        <v>8</v>
      </c>
      <c r="B80">
        <v>585</v>
      </c>
      <c r="C80" s="152" t="s">
        <v>107</v>
      </c>
      <c r="D80" s="24"/>
      <c r="E80" s="149">
        <v>368.77</v>
      </c>
      <c r="F80" s="161">
        <v>5794</v>
      </c>
      <c r="G80" s="103">
        <v>14501</v>
      </c>
      <c r="H80" s="103">
        <v>6879</v>
      </c>
      <c r="I80" s="103">
        <v>7622</v>
      </c>
      <c r="J80" s="104">
        <v>-31</v>
      </c>
      <c r="K80" s="105">
        <v>-10</v>
      </c>
      <c r="L80" s="106">
        <v>-21</v>
      </c>
      <c r="M80" s="104">
        <v>-18</v>
      </c>
      <c r="N80" s="105">
        <v>-10</v>
      </c>
      <c r="O80" s="151">
        <v>-8</v>
      </c>
      <c r="P80" s="104">
        <v>1</v>
      </c>
      <c r="Q80" s="105">
        <v>0</v>
      </c>
      <c r="R80" s="106">
        <v>1</v>
      </c>
      <c r="S80" s="107">
        <v>0</v>
      </c>
      <c r="T80" s="108">
        <v>1</v>
      </c>
      <c r="U80" s="108">
        <v>0</v>
      </c>
      <c r="V80" s="109">
        <v>0</v>
      </c>
      <c r="W80" s="104">
        <v>19</v>
      </c>
      <c r="X80" s="105">
        <v>10</v>
      </c>
      <c r="Y80" s="106">
        <v>9</v>
      </c>
      <c r="Z80" s="107">
        <v>10</v>
      </c>
      <c r="AA80" s="108">
        <v>9</v>
      </c>
      <c r="AB80" s="108">
        <v>0</v>
      </c>
      <c r="AC80" s="109">
        <v>0</v>
      </c>
      <c r="AD80" s="104">
        <v>-13</v>
      </c>
      <c r="AE80" s="105">
        <v>0</v>
      </c>
      <c r="AF80" s="106">
        <v>-13</v>
      </c>
      <c r="AG80" s="104">
        <v>10</v>
      </c>
      <c r="AH80" s="105">
        <v>4</v>
      </c>
      <c r="AI80" s="151">
        <v>6</v>
      </c>
      <c r="AJ80" s="107">
        <v>4</v>
      </c>
      <c r="AK80" s="108">
        <v>6</v>
      </c>
      <c r="AL80" s="108">
        <v>0</v>
      </c>
      <c r="AM80" s="109">
        <v>0</v>
      </c>
      <c r="AN80" s="104">
        <v>0</v>
      </c>
      <c r="AO80" s="106">
        <v>0</v>
      </c>
      <c r="AP80" s="118">
        <v>23</v>
      </c>
      <c r="AQ80" s="105">
        <v>4</v>
      </c>
      <c r="AR80" s="151">
        <v>19</v>
      </c>
      <c r="AS80" s="107">
        <v>4</v>
      </c>
      <c r="AT80" s="108">
        <v>11</v>
      </c>
      <c r="AU80" s="108">
        <v>0</v>
      </c>
      <c r="AV80" s="109">
        <v>8</v>
      </c>
      <c r="AW80" s="104">
        <v>0</v>
      </c>
      <c r="AX80" s="106">
        <v>0</v>
      </c>
      <c r="AY80" s="118">
        <v>-6</v>
      </c>
    </row>
    <row r="81" spans="1:51" ht="13.5" customHeight="1" x14ac:dyDescent="0.15">
      <c r="A81">
        <v>8</v>
      </c>
      <c r="B81" s="162">
        <v>586</v>
      </c>
      <c r="C81" s="163" t="s">
        <v>108</v>
      </c>
      <c r="D81" s="164"/>
      <c r="E81" s="165">
        <v>241.01</v>
      </c>
      <c r="F81" s="166">
        <v>4849</v>
      </c>
      <c r="G81" s="167">
        <v>12214</v>
      </c>
      <c r="H81" s="167">
        <v>5803</v>
      </c>
      <c r="I81" s="167">
        <v>6411</v>
      </c>
      <c r="J81" s="168">
        <v>-22</v>
      </c>
      <c r="K81" s="169">
        <v>-7</v>
      </c>
      <c r="L81" s="170">
        <v>-15</v>
      </c>
      <c r="M81" s="168">
        <v>-8</v>
      </c>
      <c r="N81" s="169">
        <v>-1</v>
      </c>
      <c r="O81" s="171">
        <v>-7</v>
      </c>
      <c r="P81" s="168">
        <v>4</v>
      </c>
      <c r="Q81" s="169">
        <v>1</v>
      </c>
      <c r="R81" s="170">
        <v>3</v>
      </c>
      <c r="S81" s="172">
        <v>1</v>
      </c>
      <c r="T81" s="173">
        <v>3</v>
      </c>
      <c r="U81" s="173">
        <v>0</v>
      </c>
      <c r="V81" s="174">
        <v>0</v>
      </c>
      <c r="W81" s="168">
        <v>12</v>
      </c>
      <c r="X81" s="169">
        <v>2</v>
      </c>
      <c r="Y81" s="170">
        <v>10</v>
      </c>
      <c r="Z81" s="172">
        <v>2</v>
      </c>
      <c r="AA81" s="173">
        <v>10</v>
      </c>
      <c r="AB81" s="173">
        <v>0</v>
      </c>
      <c r="AC81" s="174">
        <v>0</v>
      </c>
      <c r="AD81" s="168">
        <v>-14</v>
      </c>
      <c r="AE81" s="169">
        <v>-6</v>
      </c>
      <c r="AF81" s="170">
        <v>-8</v>
      </c>
      <c r="AG81" s="168">
        <v>9</v>
      </c>
      <c r="AH81" s="169">
        <v>4</v>
      </c>
      <c r="AI81" s="171">
        <v>5</v>
      </c>
      <c r="AJ81" s="172">
        <v>4</v>
      </c>
      <c r="AK81" s="173">
        <v>5</v>
      </c>
      <c r="AL81" s="173">
        <v>0</v>
      </c>
      <c r="AM81" s="174">
        <v>0</v>
      </c>
      <c r="AN81" s="168">
        <v>0</v>
      </c>
      <c r="AO81" s="170">
        <v>0</v>
      </c>
      <c r="AP81" s="175">
        <v>23</v>
      </c>
      <c r="AQ81" s="169">
        <v>10</v>
      </c>
      <c r="AR81" s="171">
        <v>13</v>
      </c>
      <c r="AS81" s="172">
        <v>6</v>
      </c>
      <c r="AT81" s="173">
        <v>11</v>
      </c>
      <c r="AU81" s="173">
        <v>2</v>
      </c>
      <c r="AV81" s="174">
        <v>1</v>
      </c>
      <c r="AW81" s="168">
        <v>2</v>
      </c>
      <c r="AX81" s="170">
        <v>1</v>
      </c>
      <c r="AY81" s="175">
        <v>-7</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258</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259</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260</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1"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A5B78-D5F6-48C7-A545-30ACAC8BB6B9}">
  <sheetPr codeName="Sheet1">
    <pageSetUpPr fitToPage="1"/>
  </sheetPr>
  <dimension ref="A1:AY106"/>
  <sheetViews>
    <sheetView view="pageBreakPreview" zoomScaleNormal="100" zoomScaleSheetLayoutView="100" workbookViewId="0">
      <pane xSplit="5" ySplit="7" topLeftCell="F74" activePane="bottomRight" state="frozen"/>
      <selection pane="topRight" activeCell="F1" sqref="F1"/>
      <selection pane="bottomLeft" activeCell="A8" sqref="A8"/>
      <selection pane="bottomRight" activeCell="E82" sqref="E82:E86"/>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261</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231</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8400.94</v>
      </c>
      <c r="F8" s="80">
        <v>2459137</v>
      </c>
      <c r="G8" s="81">
        <v>5342093</v>
      </c>
      <c r="H8" s="81">
        <v>2535700</v>
      </c>
      <c r="I8" s="82">
        <v>2806393</v>
      </c>
      <c r="J8" s="83">
        <v>-1793</v>
      </c>
      <c r="K8" s="84">
        <v>-877</v>
      </c>
      <c r="L8" s="85">
        <v>-916</v>
      </c>
      <c r="M8" s="83">
        <v>-2711</v>
      </c>
      <c r="N8" s="84">
        <v>-1412</v>
      </c>
      <c r="O8" s="85">
        <v>-1299</v>
      </c>
      <c r="P8" s="83">
        <v>2881</v>
      </c>
      <c r="Q8" s="84">
        <v>1448</v>
      </c>
      <c r="R8" s="85">
        <v>1433</v>
      </c>
      <c r="S8" s="86">
        <v>1416</v>
      </c>
      <c r="T8" s="87">
        <v>1408</v>
      </c>
      <c r="U8" s="87">
        <v>32</v>
      </c>
      <c r="V8" s="88">
        <v>25</v>
      </c>
      <c r="W8" s="83">
        <v>5592</v>
      </c>
      <c r="X8" s="84">
        <v>2860</v>
      </c>
      <c r="Y8" s="85">
        <v>2732</v>
      </c>
      <c r="Z8" s="86">
        <v>2819</v>
      </c>
      <c r="AA8" s="87">
        <v>2687</v>
      </c>
      <c r="AB8" s="87">
        <v>41</v>
      </c>
      <c r="AC8" s="88">
        <v>45</v>
      </c>
      <c r="AD8" s="89">
        <v>918</v>
      </c>
      <c r="AE8" s="90">
        <v>535</v>
      </c>
      <c r="AF8" s="91">
        <v>383</v>
      </c>
      <c r="AG8" s="89">
        <v>17649</v>
      </c>
      <c r="AH8" s="90">
        <v>9263</v>
      </c>
      <c r="AI8" s="92">
        <v>8386</v>
      </c>
      <c r="AJ8" s="93">
        <v>7402</v>
      </c>
      <c r="AK8" s="94">
        <v>6896</v>
      </c>
      <c r="AL8" s="94">
        <v>1753</v>
      </c>
      <c r="AM8" s="95">
        <v>1421</v>
      </c>
      <c r="AN8" s="96">
        <v>108</v>
      </c>
      <c r="AO8" s="91">
        <v>69</v>
      </c>
      <c r="AP8" s="97">
        <v>16731</v>
      </c>
      <c r="AQ8" s="90">
        <v>8728</v>
      </c>
      <c r="AR8" s="92">
        <v>8003</v>
      </c>
      <c r="AS8" s="93">
        <v>7385</v>
      </c>
      <c r="AT8" s="94">
        <v>6936</v>
      </c>
      <c r="AU8" s="94">
        <v>1186</v>
      </c>
      <c r="AV8" s="95">
        <v>952</v>
      </c>
      <c r="AW8" s="96">
        <v>157</v>
      </c>
      <c r="AX8" s="91">
        <v>115</v>
      </c>
      <c r="AY8" s="98">
        <v>1058</v>
      </c>
    </row>
    <row r="9" spans="1:51" x14ac:dyDescent="0.15">
      <c r="C9" s="99" t="s">
        <v>37</v>
      </c>
      <c r="D9" s="24"/>
      <c r="E9" s="100"/>
      <c r="F9" s="101">
        <v>1058</v>
      </c>
      <c r="G9" s="102">
        <v>-1793</v>
      </c>
      <c r="H9" s="102">
        <v>-877</v>
      </c>
      <c r="I9" s="103">
        <v>-916</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6660.57</v>
      </c>
      <c r="F10" s="120">
        <v>2363998</v>
      </c>
      <c r="G10" s="81">
        <v>5106972</v>
      </c>
      <c r="H10" s="81">
        <v>2422392</v>
      </c>
      <c r="I10" s="82">
        <v>2684580</v>
      </c>
      <c r="J10" s="121">
        <v>-1556</v>
      </c>
      <c r="K10" s="84">
        <v>-749</v>
      </c>
      <c r="L10" s="85">
        <v>-807</v>
      </c>
      <c r="M10" s="121">
        <v>-2536</v>
      </c>
      <c r="N10" s="84">
        <v>-1315</v>
      </c>
      <c r="O10" s="85">
        <v>-1221</v>
      </c>
      <c r="P10" s="121">
        <v>2781</v>
      </c>
      <c r="Q10" s="84">
        <v>1394</v>
      </c>
      <c r="R10" s="85">
        <v>1387</v>
      </c>
      <c r="S10" s="86">
        <v>1364</v>
      </c>
      <c r="T10" s="87">
        <v>1362</v>
      </c>
      <c r="U10" s="87">
        <v>30</v>
      </c>
      <c r="V10" s="88">
        <v>25</v>
      </c>
      <c r="W10" s="121">
        <v>5317</v>
      </c>
      <c r="X10" s="84">
        <v>2709</v>
      </c>
      <c r="Y10" s="85">
        <v>2608</v>
      </c>
      <c r="Z10" s="86">
        <v>2668</v>
      </c>
      <c r="AA10" s="87">
        <v>2563</v>
      </c>
      <c r="AB10" s="87">
        <v>41</v>
      </c>
      <c r="AC10" s="88">
        <v>45</v>
      </c>
      <c r="AD10" s="96">
        <v>980</v>
      </c>
      <c r="AE10" s="90">
        <v>566</v>
      </c>
      <c r="AF10" s="91">
        <v>414</v>
      </c>
      <c r="AG10" s="96">
        <v>17119</v>
      </c>
      <c r="AH10" s="90">
        <v>8975</v>
      </c>
      <c r="AI10" s="92">
        <v>8144</v>
      </c>
      <c r="AJ10" s="93">
        <v>7180</v>
      </c>
      <c r="AK10" s="94">
        <v>6693</v>
      </c>
      <c r="AL10" s="94">
        <v>1694</v>
      </c>
      <c r="AM10" s="95">
        <v>1384</v>
      </c>
      <c r="AN10" s="96">
        <v>101</v>
      </c>
      <c r="AO10" s="91">
        <v>67</v>
      </c>
      <c r="AP10" s="122">
        <v>16139</v>
      </c>
      <c r="AQ10" s="90">
        <v>8409</v>
      </c>
      <c r="AR10" s="92">
        <v>7730</v>
      </c>
      <c r="AS10" s="93">
        <v>7122</v>
      </c>
      <c r="AT10" s="94">
        <v>6695</v>
      </c>
      <c r="AU10" s="94">
        <v>1135</v>
      </c>
      <c r="AV10" s="95">
        <v>922</v>
      </c>
      <c r="AW10" s="96">
        <v>152</v>
      </c>
      <c r="AX10" s="91">
        <v>113</v>
      </c>
      <c r="AY10" s="98">
        <v>1076</v>
      </c>
    </row>
    <row r="11" spans="1:51" x14ac:dyDescent="0.15">
      <c r="C11" s="99" t="s">
        <v>37</v>
      </c>
      <c r="D11" s="24"/>
      <c r="E11" s="100"/>
      <c r="F11" s="101">
        <v>1076</v>
      </c>
      <c r="G11" s="103">
        <v>-1556</v>
      </c>
      <c r="H11" s="103">
        <v>-749</v>
      </c>
      <c r="I11" s="103">
        <v>-807</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95139</v>
      </c>
      <c r="G12" s="82">
        <v>235121</v>
      </c>
      <c r="H12" s="82">
        <v>113308</v>
      </c>
      <c r="I12" s="82">
        <v>121813</v>
      </c>
      <c r="J12" s="121">
        <v>-237</v>
      </c>
      <c r="K12" s="84">
        <v>-128</v>
      </c>
      <c r="L12" s="85">
        <v>-109</v>
      </c>
      <c r="M12" s="121">
        <v>-175</v>
      </c>
      <c r="N12" s="84">
        <v>-97</v>
      </c>
      <c r="O12" s="85">
        <v>-78</v>
      </c>
      <c r="P12" s="121">
        <v>100</v>
      </c>
      <c r="Q12" s="84">
        <v>54</v>
      </c>
      <c r="R12" s="85">
        <v>46</v>
      </c>
      <c r="S12" s="86">
        <v>52</v>
      </c>
      <c r="T12" s="87">
        <v>46</v>
      </c>
      <c r="U12" s="87">
        <v>2</v>
      </c>
      <c r="V12" s="88">
        <v>0</v>
      </c>
      <c r="W12" s="121">
        <v>275</v>
      </c>
      <c r="X12" s="84">
        <v>151</v>
      </c>
      <c r="Y12" s="85">
        <v>124</v>
      </c>
      <c r="Z12" s="86">
        <v>151</v>
      </c>
      <c r="AA12" s="87">
        <v>124</v>
      </c>
      <c r="AB12" s="87">
        <v>0</v>
      </c>
      <c r="AC12" s="88">
        <v>0</v>
      </c>
      <c r="AD12" s="96">
        <v>-62</v>
      </c>
      <c r="AE12" s="90">
        <v>-31</v>
      </c>
      <c r="AF12" s="91">
        <v>-31</v>
      </c>
      <c r="AG12" s="96">
        <v>530</v>
      </c>
      <c r="AH12" s="90">
        <v>288</v>
      </c>
      <c r="AI12" s="92">
        <v>242</v>
      </c>
      <c r="AJ12" s="93">
        <v>222</v>
      </c>
      <c r="AK12" s="94">
        <v>203</v>
      </c>
      <c r="AL12" s="94">
        <v>59</v>
      </c>
      <c r="AM12" s="95">
        <v>37</v>
      </c>
      <c r="AN12" s="96">
        <v>7</v>
      </c>
      <c r="AO12" s="91">
        <v>2</v>
      </c>
      <c r="AP12" s="122">
        <v>592</v>
      </c>
      <c r="AQ12" s="90">
        <v>319</v>
      </c>
      <c r="AR12" s="92">
        <v>273</v>
      </c>
      <c r="AS12" s="93">
        <v>263</v>
      </c>
      <c r="AT12" s="94">
        <v>241</v>
      </c>
      <c r="AU12" s="94">
        <v>51</v>
      </c>
      <c r="AV12" s="95">
        <v>30</v>
      </c>
      <c r="AW12" s="96">
        <v>5</v>
      </c>
      <c r="AX12" s="91">
        <v>2</v>
      </c>
      <c r="AY12" s="98">
        <v>-18</v>
      </c>
    </row>
    <row r="13" spans="1:51" x14ac:dyDescent="0.15">
      <c r="C13" s="99" t="s">
        <v>37</v>
      </c>
      <c r="D13" s="24"/>
      <c r="E13" s="100"/>
      <c r="F13" s="101">
        <v>-18</v>
      </c>
      <c r="G13" s="103">
        <v>-237</v>
      </c>
      <c r="H13" s="103">
        <v>-128</v>
      </c>
      <c r="I13" s="103">
        <v>-109</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750774</v>
      </c>
      <c r="G14" s="124">
        <v>1493675</v>
      </c>
      <c r="H14" s="125">
        <v>700402</v>
      </c>
      <c r="I14" s="125">
        <v>793273</v>
      </c>
      <c r="J14" s="83">
        <v>-375</v>
      </c>
      <c r="K14" s="126">
        <v>-75</v>
      </c>
      <c r="L14" s="127">
        <v>-300</v>
      </c>
      <c r="M14" s="83">
        <v>-810</v>
      </c>
      <c r="N14" s="126">
        <v>-393</v>
      </c>
      <c r="O14" s="127">
        <v>-417</v>
      </c>
      <c r="P14" s="83">
        <v>747</v>
      </c>
      <c r="Q14" s="126">
        <v>382</v>
      </c>
      <c r="R14" s="127">
        <v>365</v>
      </c>
      <c r="S14" s="83">
        <v>370</v>
      </c>
      <c r="T14" s="126">
        <v>355</v>
      </c>
      <c r="U14" s="126">
        <v>12</v>
      </c>
      <c r="V14" s="127">
        <v>10</v>
      </c>
      <c r="W14" s="83">
        <v>1557</v>
      </c>
      <c r="X14" s="126">
        <v>775</v>
      </c>
      <c r="Y14" s="127">
        <v>782</v>
      </c>
      <c r="Z14" s="83">
        <v>747</v>
      </c>
      <c r="AA14" s="126">
        <v>761</v>
      </c>
      <c r="AB14" s="126">
        <v>28</v>
      </c>
      <c r="AC14" s="127">
        <v>21</v>
      </c>
      <c r="AD14" s="89">
        <v>435</v>
      </c>
      <c r="AE14" s="128">
        <v>318</v>
      </c>
      <c r="AF14" s="129">
        <v>117</v>
      </c>
      <c r="AG14" s="89">
        <v>6444</v>
      </c>
      <c r="AH14" s="128">
        <v>3326</v>
      </c>
      <c r="AI14" s="130">
        <v>3118</v>
      </c>
      <c r="AJ14" s="89">
        <v>2472</v>
      </c>
      <c r="AK14" s="128">
        <v>2423</v>
      </c>
      <c r="AL14" s="128">
        <v>813</v>
      </c>
      <c r="AM14" s="129">
        <v>676</v>
      </c>
      <c r="AN14" s="89">
        <v>41</v>
      </c>
      <c r="AO14" s="129">
        <v>19</v>
      </c>
      <c r="AP14" s="89">
        <v>6009</v>
      </c>
      <c r="AQ14" s="131">
        <v>3008</v>
      </c>
      <c r="AR14" s="129">
        <v>3001</v>
      </c>
      <c r="AS14" s="89">
        <v>2491</v>
      </c>
      <c r="AT14" s="128">
        <v>2552</v>
      </c>
      <c r="AU14" s="128">
        <v>443</v>
      </c>
      <c r="AV14" s="129">
        <v>395</v>
      </c>
      <c r="AW14" s="89">
        <v>74</v>
      </c>
      <c r="AX14" s="129">
        <v>54</v>
      </c>
      <c r="AY14" s="132">
        <v>360</v>
      </c>
    </row>
    <row r="15" spans="1:51" x14ac:dyDescent="0.15">
      <c r="A15">
        <v>2</v>
      </c>
      <c r="C15" s="77" t="s">
        <v>41</v>
      </c>
      <c r="D15" s="24"/>
      <c r="E15" s="119">
        <v>169.13</v>
      </c>
      <c r="F15" s="123">
        <v>492974</v>
      </c>
      <c r="G15" s="124">
        <v>1030115</v>
      </c>
      <c r="H15" s="125">
        <v>484443</v>
      </c>
      <c r="I15" s="125">
        <v>545672</v>
      </c>
      <c r="J15" s="121">
        <v>-77</v>
      </c>
      <c r="K15" s="84">
        <v>-48</v>
      </c>
      <c r="L15" s="85">
        <v>-29</v>
      </c>
      <c r="M15" s="121">
        <v>-364</v>
      </c>
      <c r="N15" s="84">
        <v>-200</v>
      </c>
      <c r="O15" s="85">
        <v>-164</v>
      </c>
      <c r="P15" s="121">
        <v>684</v>
      </c>
      <c r="Q15" s="84">
        <v>337</v>
      </c>
      <c r="R15" s="85">
        <v>347</v>
      </c>
      <c r="S15" s="86">
        <v>332</v>
      </c>
      <c r="T15" s="87">
        <v>342</v>
      </c>
      <c r="U15" s="87">
        <v>5</v>
      </c>
      <c r="V15" s="88">
        <v>5</v>
      </c>
      <c r="W15" s="121">
        <v>1048</v>
      </c>
      <c r="X15" s="84">
        <v>537</v>
      </c>
      <c r="Y15" s="85">
        <v>511</v>
      </c>
      <c r="Z15" s="86">
        <v>532</v>
      </c>
      <c r="AA15" s="87">
        <v>497</v>
      </c>
      <c r="AB15" s="87">
        <v>5</v>
      </c>
      <c r="AC15" s="88">
        <v>14</v>
      </c>
      <c r="AD15" s="96">
        <v>287</v>
      </c>
      <c r="AE15" s="90">
        <v>152</v>
      </c>
      <c r="AF15" s="91">
        <v>135</v>
      </c>
      <c r="AG15" s="96">
        <v>3680</v>
      </c>
      <c r="AH15" s="90">
        <v>1921</v>
      </c>
      <c r="AI15" s="92">
        <v>1759</v>
      </c>
      <c r="AJ15" s="93">
        <v>1629</v>
      </c>
      <c r="AK15" s="94">
        <v>1547</v>
      </c>
      <c r="AL15" s="94">
        <v>270</v>
      </c>
      <c r="AM15" s="95">
        <v>200</v>
      </c>
      <c r="AN15" s="96">
        <v>22</v>
      </c>
      <c r="AO15" s="91">
        <v>12</v>
      </c>
      <c r="AP15" s="122">
        <v>3393</v>
      </c>
      <c r="AQ15" s="90">
        <v>1769</v>
      </c>
      <c r="AR15" s="92">
        <v>1624</v>
      </c>
      <c r="AS15" s="93">
        <v>1602</v>
      </c>
      <c r="AT15" s="94">
        <v>1491</v>
      </c>
      <c r="AU15" s="94">
        <v>134</v>
      </c>
      <c r="AV15" s="95">
        <v>107</v>
      </c>
      <c r="AW15" s="96">
        <v>33</v>
      </c>
      <c r="AX15" s="91">
        <v>26</v>
      </c>
      <c r="AY15" s="98">
        <v>185</v>
      </c>
    </row>
    <row r="16" spans="1:51" x14ac:dyDescent="0.15">
      <c r="A16">
        <v>3</v>
      </c>
      <c r="C16" s="77" t="s">
        <v>42</v>
      </c>
      <c r="D16" s="24"/>
      <c r="E16" s="133">
        <v>480.89</v>
      </c>
      <c r="F16" s="123">
        <v>300214</v>
      </c>
      <c r="G16" s="124">
        <v>698058</v>
      </c>
      <c r="H16" s="125">
        <v>327059</v>
      </c>
      <c r="I16" s="125">
        <v>370999</v>
      </c>
      <c r="J16" s="121">
        <v>-307</v>
      </c>
      <c r="K16" s="84">
        <v>-148</v>
      </c>
      <c r="L16" s="85">
        <v>-159</v>
      </c>
      <c r="M16" s="121">
        <v>-346</v>
      </c>
      <c r="N16" s="84">
        <v>-178</v>
      </c>
      <c r="O16" s="85">
        <v>-168</v>
      </c>
      <c r="P16" s="121">
        <v>306</v>
      </c>
      <c r="Q16" s="84">
        <v>157</v>
      </c>
      <c r="R16" s="85">
        <v>149</v>
      </c>
      <c r="S16" s="86">
        <v>153</v>
      </c>
      <c r="T16" s="87">
        <v>147</v>
      </c>
      <c r="U16" s="87">
        <v>4</v>
      </c>
      <c r="V16" s="88">
        <v>2</v>
      </c>
      <c r="W16" s="121">
        <v>652</v>
      </c>
      <c r="X16" s="84">
        <v>335</v>
      </c>
      <c r="Y16" s="85">
        <v>317</v>
      </c>
      <c r="Z16" s="86">
        <v>333</v>
      </c>
      <c r="AA16" s="87">
        <v>314</v>
      </c>
      <c r="AB16" s="87">
        <v>2</v>
      </c>
      <c r="AC16" s="88">
        <v>3</v>
      </c>
      <c r="AD16" s="96">
        <v>39</v>
      </c>
      <c r="AE16" s="90">
        <v>30</v>
      </c>
      <c r="AF16" s="91">
        <v>9</v>
      </c>
      <c r="AG16" s="96">
        <v>2222</v>
      </c>
      <c r="AH16" s="90">
        <v>1179</v>
      </c>
      <c r="AI16" s="92">
        <v>1043</v>
      </c>
      <c r="AJ16" s="93">
        <v>1059</v>
      </c>
      <c r="AK16" s="94">
        <v>951</v>
      </c>
      <c r="AL16" s="94">
        <v>108</v>
      </c>
      <c r="AM16" s="95">
        <v>76</v>
      </c>
      <c r="AN16" s="96">
        <v>12</v>
      </c>
      <c r="AO16" s="91">
        <v>16</v>
      </c>
      <c r="AP16" s="122">
        <v>2183</v>
      </c>
      <c r="AQ16" s="90">
        <v>1149</v>
      </c>
      <c r="AR16" s="92">
        <v>1034</v>
      </c>
      <c r="AS16" s="93">
        <v>1009</v>
      </c>
      <c r="AT16" s="94">
        <v>924</v>
      </c>
      <c r="AU16" s="94">
        <v>128</v>
      </c>
      <c r="AV16" s="95">
        <v>98</v>
      </c>
      <c r="AW16" s="96">
        <v>12</v>
      </c>
      <c r="AX16" s="91">
        <v>12</v>
      </c>
      <c r="AY16" s="98">
        <v>129</v>
      </c>
    </row>
    <row r="17" spans="1:51" s="2" customFormat="1" x14ac:dyDescent="0.15">
      <c r="A17">
        <v>4</v>
      </c>
      <c r="B17"/>
      <c r="C17" s="77" t="s">
        <v>43</v>
      </c>
      <c r="D17" s="24"/>
      <c r="E17" s="119">
        <v>266.33</v>
      </c>
      <c r="F17" s="123">
        <v>312692</v>
      </c>
      <c r="G17" s="124">
        <v>709888</v>
      </c>
      <c r="H17" s="125">
        <v>343701</v>
      </c>
      <c r="I17" s="125">
        <v>366187</v>
      </c>
      <c r="J17" s="121">
        <v>-99</v>
      </c>
      <c r="K17" s="84">
        <v>-48</v>
      </c>
      <c r="L17" s="85">
        <v>-51</v>
      </c>
      <c r="M17" s="121">
        <v>-198</v>
      </c>
      <c r="N17" s="84">
        <v>-105</v>
      </c>
      <c r="O17" s="85">
        <v>-93</v>
      </c>
      <c r="P17" s="121">
        <v>462</v>
      </c>
      <c r="Q17" s="84">
        <v>244</v>
      </c>
      <c r="R17" s="85">
        <v>218</v>
      </c>
      <c r="S17" s="86">
        <v>241</v>
      </c>
      <c r="T17" s="87">
        <v>218</v>
      </c>
      <c r="U17" s="87">
        <v>3</v>
      </c>
      <c r="V17" s="88">
        <v>0</v>
      </c>
      <c r="W17" s="121">
        <v>660</v>
      </c>
      <c r="X17" s="84">
        <v>349</v>
      </c>
      <c r="Y17" s="85">
        <v>311</v>
      </c>
      <c r="Z17" s="86">
        <v>348</v>
      </c>
      <c r="AA17" s="87">
        <v>308</v>
      </c>
      <c r="AB17" s="87">
        <v>1</v>
      </c>
      <c r="AC17" s="88">
        <v>3</v>
      </c>
      <c r="AD17" s="96">
        <v>99</v>
      </c>
      <c r="AE17" s="90">
        <v>57</v>
      </c>
      <c r="AF17" s="91">
        <v>42</v>
      </c>
      <c r="AG17" s="96">
        <v>1935</v>
      </c>
      <c r="AH17" s="90">
        <v>1043</v>
      </c>
      <c r="AI17" s="92">
        <v>892</v>
      </c>
      <c r="AJ17" s="93">
        <v>893</v>
      </c>
      <c r="AK17" s="94">
        <v>810</v>
      </c>
      <c r="AL17" s="94">
        <v>144</v>
      </c>
      <c r="AM17" s="95">
        <v>75</v>
      </c>
      <c r="AN17" s="96">
        <v>6</v>
      </c>
      <c r="AO17" s="91">
        <v>7</v>
      </c>
      <c r="AP17" s="122">
        <v>1836</v>
      </c>
      <c r="AQ17" s="90">
        <v>986</v>
      </c>
      <c r="AR17" s="92">
        <v>850</v>
      </c>
      <c r="AS17" s="93">
        <v>861</v>
      </c>
      <c r="AT17" s="94">
        <v>773</v>
      </c>
      <c r="AU17" s="94">
        <v>111</v>
      </c>
      <c r="AV17" s="95">
        <v>76</v>
      </c>
      <c r="AW17" s="96">
        <v>14</v>
      </c>
      <c r="AX17" s="91">
        <v>1</v>
      </c>
      <c r="AY17" s="98">
        <v>224</v>
      </c>
    </row>
    <row r="18" spans="1:51" s="2" customFormat="1" x14ac:dyDescent="0.15">
      <c r="A18" s="2">
        <v>5</v>
      </c>
      <c r="C18" s="77" t="s">
        <v>44</v>
      </c>
      <c r="D18" s="78"/>
      <c r="E18" s="133">
        <v>895.61</v>
      </c>
      <c r="F18" s="80">
        <v>105328</v>
      </c>
      <c r="G18" s="134">
        <v>253272</v>
      </c>
      <c r="H18" s="134">
        <v>122940</v>
      </c>
      <c r="I18" s="134">
        <v>130332</v>
      </c>
      <c r="J18" s="121">
        <v>-152</v>
      </c>
      <c r="K18" s="84">
        <v>-70</v>
      </c>
      <c r="L18" s="85">
        <v>-82</v>
      </c>
      <c r="M18" s="121">
        <v>-180</v>
      </c>
      <c r="N18" s="84">
        <v>-88</v>
      </c>
      <c r="O18" s="85">
        <v>-92</v>
      </c>
      <c r="P18" s="121">
        <v>89</v>
      </c>
      <c r="Q18" s="84">
        <v>48</v>
      </c>
      <c r="R18" s="85">
        <v>41</v>
      </c>
      <c r="S18" s="86">
        <v>45</v>
      </c>
      <c r="T18" s="87">
        <v>36</v>
      </c>
      <c r="U18" s="87">
        <v>3</v>
      </c>
      <c r="V18" s="88">
        <v>5</v>
      </c>
      <c r="W18" s="121">
        <v>269</v>
      </c>
      <c r="X18" s="84">
        <v>136</v>
      </c>
      <c r="Y18" s="85">
        <v>133</v>
      </c>
      <c r="Z18" s="86">
        <v>133</v>
      </c>
      <c r="AA18" s="87">
        <v>132</v>
      </c>
      <c r="AB18" s="87">
        <v>3</v>
      </c>
      <c r="AC18" s="88">
        <v>1</v>
      </c>
      <c r="AD18" s="96">
        <v>28</v>
      </c>
      <c r="AE18" s="90">
        <v>18</v>
      </c>
      <c r="AF18" s="91">
        <v>10</v>
      </c>
      <c r="AG18" s="96">
        <v>726</v>
      </c>
      <c r="AH18" s="90">
        <v>414</v>
      </c>
      <c r="AI18" s="92">
        <v>312</v>
      </c>
      <c r="AJ18" s="93">
        <v>266</v>
      </c>
      <c r="AK18" s="94">
        <v>194</v>
      </c>
      <c r="AL18" s="94">
        <v>142</v>
      </c>
      <c r="AM18" s="95">
        <v>116</v>
      </c>
      <c r="AN18" s="96">
        <v>6</v>
      </c>
      <c r="AO18" s="91">
        <v>2</v>
      </c>
      <c r="AP18" s="122">
        <v>698</v>
      </c>
      <c r="AQ18" s="90">
        <v>396</v>
      </c>
      <c r="AR18" s="92">
        <v>302</v>
      </c>
      <c r="AS18" s="93">
        <v>295</v>
      </c>
      <c r="AT18" s="94">
        <v>225</v>
      </c>
      <c r="AU18" s="94">
        <v>94</v>
      </c>
      <c r="AV18" s="95">
        <v>74</v>
      </c>
      <c r="AW18" s="96">
        <v>7</v>
      </c>
      <c r="AX18" s="91">
        <v>3</v>
      </c>
      <c r="AY18" s="98">
        <v>38</v>
      </c>
    </row>
    <row r="19" spans="1:51" s="2" customFormat="1" x14ac:dyDescent="0.15">
      <c r="A19" s="2">
        <v>6</v>
      </c>
      <c r="C19" s="135" t="s">
        <v>45</v>
      </c>
      <c r="D19" s="78"/>
      <c r="E19" s="133">
        <v>865.25</v>
      </c>
      <c r="F19" s="120">
        <v>247195</v>
      </c>
      <c r="G19" s="82">
        <v>558540</v>
      </c>
      <c r="H19" s="82">
        <v>270008</v>
      </c>
      <c r="I19" s="82">
        <v>288532</v>
      </c>
      <c r="J19" s="121">
        <v>-202</v>
      </c>
      <c r="K19" s="84">
        <v>-152</v>
      </c>
      <c r="L19" s="85">
        <v>-50</v>
      </c>
      <c r="M19" s="121">
        <v>-248</v>
      </c>
      <c r="N19" s="84">
        <v>-145</v>
      </c>
      <c r="O19" s="85">
        <v>-103</v>
      </c>
      <c r="P19" s="121">
        <v>340</v>
      </c>
      <c r="Q19" s="84">
        <v>158</v>
      </c>
      <c r="R19" s="85">
        <v>182</v>
      </c>
      <c r="S19" s="86">
        <v>153</v>
      </c>
      <c r="T19" s="87">
        <v>181</v>
      </c>
      <c r="U19" s="87">
        <v>5</v>
      </c>
      <c r="V19" s="88">
        <v>1</v>
      </c>
      <c r="W19" s="121">
        <v>588</v>
      </c>
      <c r="X19" s="84">
        <v>303</v>
      </c>
      <c r="Y19" s="85">
        <v>285</v>
      </c>
      <c r="Z19" s="86">
        <v>301</v>
      </c>
      <c r="AA19" s="87">
        <v>283</v>
      </c>
      <c r="AB19" s="87">
        <v>2</v>
      </c>
      <c r="AC19" s="88">
        <v>2</v>
      </c>
      <c r="AD19" s="96">
        <v>46</v>
      </c>
      <c r="AE19" s="90">
        <v>-7</v>
      </c>
      <c r="AF19" s="91">
        <v>53</v>
      </c>
      <c r="AG19" s="96">
        <v>1296</v>
      </c>
      <c r="AH19" s="90">
        <v>703</v>
      </c>
      <c r="AI19" s="92">
        <v>593</v>
      </c>
      <c r="AJ19" s="93">
        <v>553</v>
      </c>
      <c r="AK19" s="94">
        <v>481</v>
      </c>
      <c r="AL19" s="94">
        <v>138</v>
      </c>
      <c r="AM19" s="95">
        <v>105</v>
      </c>
      <c r="AN19" s="96">
        <v>12</v>
      </c>
      <c r="AO19" s="91">
        <v>7</v>
      </c>
      <c r="AP19" s="122">
        <v>1250</v>
      </c>
      <c r="AQ19" s="90">
        <v>710</v>
      </c>
      <c r="AR19" s="92">
        <v>540</v>
      </c>
      <c r="AS19" s="93">
        <v>566</v>
      </c>
      <c r="AT19" s="94">
        <v>460</v>
      </c>
      <c r="AU19" s="94">
        <v>134</v>
      </c>
      <c r="AV19" s="95">
        <v>69</v>
      </c>
      <c r="AW19" s="96">
        <v>10</v>
      </c>
      <c r="AX19" s="91">
        <v>11</v>
      </c>
      <c r="AY19" s="98">
        <v>78</v>
      </c>
    </row>
    <row r="20" spans="1:51" x14ac:dyDescent="0.15">
      <c r="A20" s="2">
        <v>7</v>
      </c>
      <c r="B20" s="2"/>
      <c r="C20" s="135" t="s">
        <v>46</v>
      </c>
      <c r="D20" s="78"/>
      <c r="E20" s="133">
        <v>1566.97</v>
      </c>
      <c r="F20" s="120">
        <v>96160</v>
      </c>
      <c r="G20" s="82">
        <v>233442</v>
      </c>
      <c r="H20" s="82">
        <v>112626</v>
      </c>
      <c r="I20" s="82">
        <v>120816</v>
      </c>
      <c r="J20" s="121">
        <v>-215</v>
      </c>
      <c r="K20" s="84">
        <v>-139</v>
      </c>
      <c r="L20" s="85">
        <v>-76</v>
      </c>
      <c r="M20" s="121">
        <v>-173</v>
      </c>
      <c r="N20" s="84">
        <v>-92</v>
      </c>
      <c r="O20" s="85">
        <v>-81</v>
      </c>
      <c r="P20" s="121">
        <v>111</v>
      </c>
      <c r="Q20" s="84">
        <v>53</v>
      </c>
      <c r="R20" s="85">
        <v>58</v>
      </c>
      <c r="S20" s="86">
        <v>53</v>
      </c>
      <c r="T20" s="87">
        <v>57</v>
      </c>
      <c r="U20" s="87">
        <v>0</v>
      </c>
      <c r="V20" s="88">
        <v>1</v>
      </c>
      <c r="W20" s="121">
        <v>284</v>
      </c>
      <c r="X20" s="84">
        <v>145</v>
      </c>
      <c r="Y20" s="85">
        <v>139</v>
      </c>
      <c r="Z20" s="86">
        <v>145</v>
      </c>
      <c r="AA20" s="87">
        <v>138</v>
      </c>
      <c r="AB20" s="87">
        <v>0</v>
      </c>
      <c r="AC20" s="88">
        <v>1</v>
      </c>
      <c r="AD20" s="96">
        <v>-42</v>
      </c>
      <c r="AE20" s="90">
        <v>-47</v>
      </c>
      <c r="AF20" s="91">
        <v>5</v>
      </c>
      <c r="AG20" s="96">
        <v>478</v>
      </c>
      <c r="AH20" s="90">
        <v>236</v>
      </c>
      <c r="AI20" s="92">
        <v>242</v>
      </c>
      <c r="AJ20" s="93">
        <v>198</v>
      </c>
      <c r="AK20" s="94">
        <v>190</v>
      </c>
      <c r="AL20" s="94">
        <v>32</v>
      </c>
      <c r="AM20" s="95">
        <v>50</v>
      </c>
      <c r="AN20" s="96">
        <v>6</v>
      </c>
      <c r="AO20" s="91">
        <v>2</v>
      </c>
      <c r="AP20" s="122">
        <v>520</v>
      </c>
      <c r="AQ20" s="90">
        <v>283</v>
      </c>
      <c r="AR20" s="92">
        <v>237</v>
      </c>
      <c r="AS20" s="93">
        <v>234</v>
      </c>
      <c r="AT20" s="94">
        <v>198</v>
      </c>
      <c r="AU20" s="94">
        <v>48</v>
      </c>
      <c r="AV20" s="95">
        <v>38</v>
      </c>
      <c r="AW20" s="96">
        <v>1</v>
      </c>
      <c r="AX20" s="91">
        <v>1</v>
      </c>
      <c r="AY20" s="98">
        <v>-17</v>
      </c>
    </row>
    <row r="21" spans="1:51" x14ac:dyDescent="0.15">
      <c r="A21">
        <v>8</v>
      </c>
      <c r="C21" s="77" t="s">
        <v>47</v>
      </c>
      <c r="D21" s="78"/>
      <c r="E21" s="133">
        <v>2133.3000000000002</v>
      </c>
      <c r="F21" s="123">
        <v>60816</v>
      </c>
      <c r="G21" s="124">
        <v>147207</v>
      </c>
      <c r="H21" s="125">
        <v>70498</v>
      </c>
      <c r="I21" s="125">
        <v>76709</v>
      </c>
      <c r="J21" s="121">
        <v>-196</v>
      </c>
      <c r="K21" s="84">
        <v>-105</v>
      </c>
      <c r="L21" s="85">
        <v>-91</v>
      </c>
      <c r="M21" s="121">
        <v>-185</v>
      </c>
      <c r="N21" s="84">
        <v>-105</v>
      </c>
      <c r="O21" s="85">
        <v>-80</v>
      </c>
      <c r="P21" s="121">
        <v>47</v>
      </c>
      <c r="Q21" s="84">
        <v>24</v>
      </c>
      <c r="R21" s="85">
        <v>23</v>
      </c>
      <c r="S21" s="86">
        <v>24</v>
      </c>
      <c r="T21" s="87">
        <v>23</v>
      </c>
      <c r="U21" s="87">
        <v>0</v>
      </c>
      <c r="V21" s="88">
        <v>0</v>
      </c>
      <c r="W21" s="121">
        <v>232</v>
      </c>
      <c r="X21" s="84">
        <v>129</v>
      </c>
      <c r="Y21" s="85">
        <v>103</v>
      </c>
      <c r="Z21" s="86">
        <v>129</v>
      </c>
      <c r="AA21" s="87">
        <v>103</v>
      </c>
      <c r="AB21" s="87">
        <v>0</v>
      </c>
      <c r="AC21" s="88">
        <v>0</v>
      </c>
      <c r="AD21" s="96">
        <v>-11</v>
      </c>
      <c r="AE21" s="90">
        <v>0</v>
      </c>
      <c r="AF21" s="91">
        <v>-11</v>
      </c>
      <c r="AG21" s="96">
        <v>276</v>
      </c>
      <c r="AH21" s="90">
        <v>143</v>
      </c>
      <c r="AI21" s="92">
        <v>133</v>
      </c>
      <c r="AJ21" s="93">
        <v>101</v>
      </c>
      <c r="AK21" s="94">
        <v>93</v>
      </c>
      <c r="AL21" s="94">
        <v>42</v>
      </c>
      <c r="AM21" s="95">
        <v>38</v>
      </c>
      <c r="AN21" s="96">
        <v>0</v>
      </c>
      <c r="AO21" s="91">
        <v>2</v>
      </c>
      <c r="AP21" s="122">
        <v>287</v>
      </c>
      <c r="AQ21" s="90">
        <v>143</v>
      </c>
      <c r="AR21" s="92">
        <v>144</v>
      </c>
      <c r="AS21" s="93">
        <v>114</v>
      </c>
      <c r="AT21" s="94">
        <v>106</v>
      </c>
      <c r="AU21" s="94">
        <v>24</v>
      </c>
      <c r="AV21" s="95">
        <v>34</v>
      </c>
      <c r="AW21" s="96">
        <v>5</v>
      </c>
      <c r="AX21" s="91">
        <v>4</v>
      </c>
      <c r="AY21" s="98">
        <v>10</v>
      </c>
    </row>
    <row r="22" spans="1:51" x14ac:dyDescent="0.15">
      <c r="A22">
        <v>9</v>
      </c>
      <c r="C22" s="77" t="s">
        <v>48</v>
      </c>
      <c r="D22" s="78"/>
      <c r="E22" s="133">
        <v>870.8</v>
      </c>
      <c r="F22" s="123">
        <v>39522</v>
      </c>
      <c r="G22" s="124">
        <v>96491</v>
      </c>
      <c r="H22" s="125">
        <v>46323</v>
      </c>
      <c r="I22" s="125">
        <v>50168</v>
      </c>
      <c r="J22" s="121">
        <v>-64</v>
      </c>
      <c r="K22" s="84">
        <v>-29</v>
      </c>
      <c r="L22" s="85">
        <v>-35</v>
      </c>
      <c r="M22" s="121">
        <v>-78</v>
      </c>
      <c r="N22" s="84">
        <v>-41</v>
      </c>
      <c r="O22" s="85">
        <v>-37</v>
      </c>
      <c r="P22" s="121">
        <v>47</v>
      </c>
      <c r="Q22" s="84">
        <v>22</v>
      </c>
      <c r="R22" s="85">
        <v>25</v>
      </c>
      <c r="S22" s="86">
        <v>22</v>
      </c>
      <c r="T22" s="87">
        <v>24</v>
      </c>
      <c r="U22" s="87">
        <v>0</v>
      </c>
      <c r="V22" s="88">
        <v>1</v>
      </c>
      <c r="W22" s="121">
        <v>125</v>
      </c>
      <c r="X22" s="84">
        <v>63</v>
      </c>
      <c r="Y22" s="85">
        <v>62</v>
      </c>
      <c r="Z22" s="86">
        <v>63</v>
      </c>
      <c r="AA22" s="87">
        <v>62</v>
      </c>
      <c r="AB22" s="87">
        <v>0</v>
      </c>
      <c r="AC22" s="88">
        <v>0</v>
      </c>
      <c r="AD22" s="96">
        <v>14</v>
      </c>
      <c r="AE22" s="90">
        <v>12</v>
      </c>
      <c r="AF22" s="91">
        <v>2</v>
      </c>
      <c r="AG22" s="96">
        <v>235</v>
      </c>
      <c r="AH22" s="90">
        <v>127</v>
      </c>
      <c r="AI22" s="92">
        <v>108</v>
      </c>
      <c r="AJ22" s="93">
        <v>101</v>
      </c>
      <c r="AK22" s="94">
        <v>87</v>
      </c>
      <c r="AL22" s="94">
        <v>26</v>
      </c>
      <c r="AM22" s="95">
        <v>21</v>
      </c>
      <c r="AN22" s="96">
        <v>0</v>
      </c>
      <c r="AO22" s="91">
        <v>0</v>
      </c>
      <c r="AP22" s="122">
        <v>221</v>
      </c>
      <c r="AQ22" s="90">
        <v>115</v>
      </c>
      <c r="AR22" s="92">
        <v>106</v>
      </c>
      <c r="AS22" s="93">
        <v>97</v>
      </c>
      <c r="AT22" s="94">
        <v>87</v>
      </c>
      <c r="AU22" s="94">
        <v>18</v>
      </c>
      <c r="AV22" s="95">
        <v>18</v>
      </c>
      <c r="AW22" s="96">
        <v>0</v>
      </c>
      <c r="AX22" s="91">
        <v>1</v>
      </c>
      <c r="AY22" s="98">
        <v>37</v>
      </c>
    </row>
    <row r="23" spans="1:51" x14ac:dyDescent="0.15">
      <c r="A23">
        <v>10</v>
      </c>
      <c r="C23" s="77" t="s">
        <v>49</v>
      </c>
      <c r="D23" s="78"/>
      <c r="E23" s="133">
        <v>595.63</v>
      </c>
      <c r="F23" s="120">
        <v>53462</v>
      </c>
      <c r="G23" s="81">
        <v>121405</v>
      </c>
      <c r="H23" s="81">
        <v>57700</v>
      </c>
      <c r="I23" s="82">
        <v>63705</v>
      </c>
      <c r="J23" s="121">
        <v>-106</v>
      </c>
      <c r="K23" s="84">
        <v>-63</v>
      </c>
      <c r="L23" s="85">
        <v>-43</v>
      </c>
      <c r="M23" s="121">
        <v>-129</v>
      </c>
      <c r="N23" s="84">
        <v>-65</v>
      </c>
      <c r="O23" s="85">
        <v>-64</v>
      </c>
      <c r="P23" s="121">
        <v>48</v>
      </c>
      <c r="Q23" s="84">
        <v>23</v>
      </c>
      <c r="R23" s="85">
        <v>25</v>
      </c>
      <c r="S23" s="86">
        <v>23</v>
      </c>
      <c r="T23" s="87">
        <v>25</v>
      </c>
      <c r="U23" s="87">
        <v>0</v>
      </c>
      <c r="V23" s="88">
        <v>0</v>
      </c>
      <c r="W23" s="121">
        <v>177</v>
      </c>
      <c r="X23" s="84">
        <v>88</v>
      </c>
      <c r="Y23" s="85">
        <v>89</v>
      </c>
      <c r="Z23" s="86">
        <v>88</v>
      </c>
      <c r="AA23" s="87">
        <v>89</v>
      </c>
      <c r="AB23" s="87">
        <v>0</v>
      </c>
      <c r="AC23" s="88">
        <v>0</v>
      </c>
      <c r="AD23" s="96">
        <v>23</v>
      </c>
      <c r="AE23" s="90">
        <v>2</v>
      </c>
      <c r="AF23" s="91">
        <v>21</v>
      </c>
      <c r="AG23" s="96">
        <v>357</v>
      </c>
      <c r="AH23" s="90">
        <v>171</v>
      </c>
      <c r="AI23" s="92">
        <v>186</v>
      </c>
      <c r="AJ23" s="93">
        <v>130</v>
      </c>
      <c r="AK23" s="94">
        <v>120</v>
      </c>
      <c r="AL23" s="94">
        <v>38</v>
      </c>
      <c r="AM23" s="95">
        <v>64</v>
      </c>
      <c r="AN23" s="96">
        <v>3</v>
      </c>
      <c r="AO23" s="91">
        <v>2</v>
      </c>
      <c r="AP23" s="122">
        <v>334</v>
      </c>
      <c r="AQ23" s="90">
        <v>169</v>
      </c>
      <c r="AR23" s="92">
        <v>165</v>
      </c>
      <c r="AS23" s="93">
        <v>116</v>
      </c>
      <c r="AT23" s="94">
        <v>120</v>
      </c>
      <c r="AU23" s="94">
        <v>52</v>
      </c>
      <c r="AV23" s="95">
        <v>43</v>
      </c>
      <c r="AW23" s="96">
        <v>1</v>
      </c>
      <c r="AX23" s="91">
        <v>2</v>
      </c>
      <c r="AY23" s="98">
        <v>14</v>
      </c>
    </row>
    <row r="24" spans="1:51" x14ac:dyDescent="0.15">
      <c r="A24">
        <v>1</v>
      </c>
      <c r="B24" s="136">
        <v>100</v>
      </c>
      <c r="C24" s="137" t="s">
        <v>50</v>
      </c>
      <c r="D24" s="24" t="s">
        <v>51</v>
      </c>
      <c r="E24" s="138">
        <v>557.04999999999995</v>
      </c>
      <c r="F24" s="80">
        <v>750774</v>
      </c>
      <c r="G24" s="82">
        <v>1493675</v>
      </c>
      <c r="H24" s="82">
        <v>700402</v>
      </c>
      <c r="I24" s="82">
        <v>793273</v>
      </c>
      <c r="J24" s="139">
        <v>-375</v>
      </c>
      <c r="K24" s="140">
        <v>-75</v>
      </c>
      <c r="L24" s="141">
        <v>-300</v>
      </c>
      <c r="M24" s="142">
        <v>-810</v>
      </c>
      <c r="N24" s="140">
        <v>-393</v>
      </c>
      <c r="O24" s="141">
        <v>-417</v>
      </c>
      <c r="P24" s="139">
        <v>747</v>
      </c>
      <c r="Q24" s="140">
        <v>382</v>
      </c>
      <c r="R24" s="141">
        <v>365</v>
      </c>
      <c r="S24" s="139">
        <v>370</v>
      </c>
      <c r="T24" s="140">
        <v>355</v>
      </c>
      <c r="U24" s="140">
        <v>12</v>
      </c>
      <c r="V24" s="141">
        <v>10</v>
      </c>
      <c r="W24" s="139">
        <v>1557</v>
      </c>
      <c r="X24" s="140">
        <v>775</v>
      </c>
      <c r="Y24" s="141">
        <v>782</v>
      </c>
      <c r="Z24" s="139">
        <v>747</v>
      </c>
      <c r="AA24" s="140">
        <v>761</v>
      </c>
      <c r="AB24" s="140">
        <v>28</v>
      </c>
      <c r="AC24" s="141">
        <v>21</v>
      </c>
      <c r="AD24" s="143">
        <v>435</v>
      </c>
      <c r="AE24" s="144">
        <v>318</v>
      </c>
      <c r="AF24" s="145">
        <v>117</v>
      </c>
      <c r="AG24" s="143">
        <v>6444</v>
      </c>
      <c r="AH24" s="144">
        <v>3326</v>
      </c>
      <c r="AI24" s="146">
        <v>3118</v>
      </c>
      <c r="AJ24" s="143">
        <v>2472</v>
      </c>
      <c r="AK24" s="144">
        <v>2423</v>
      </c>
      <c r="AL24" s="144">
        <v>813</v>
      </c>
      <c r="AM24" s="145">
        <v>676</v>
      </c>
      <c r="AN24" s="143">
        <v>41</v>
      </c>
      <c r="AO24" s="145">
        <v>19</v>
      </c>
      <c r="AP24" s="147">
        <v>6009</v>
      </c>
      <c r="AQ24" s="144">
        <v>3008</v>
      </c>
      <c r="AR24" s="146">
        <v>3001</v>
      </c>
      <c r="AS24" s="143">
        <v>2491</v>
      </c>
      <c r="AT24" s="144">
        <v>2552</v>
      </c>
      <c r="AU24" s="144">
        <v>443</v>
      </c>
      <c r="AV24" s="145">
        <v>395</v>
      </c>
      <c r="AW24" s="143">
        <v>74</v>
      </c>
      <c r="AX24" s="145">
        <v>54</v>
      </c>
      <c r="AY24" s="148">
        <v>360</v>
      </c>
    </row>
    <row r="25" spans="1:51" x14ac:dyDescent="0.15">
      <c r="B25" s="136">
        <v>101</v>
      </c>
      <c r="C25" s="99" t="s">
        <v>52</v>
      </c>
      <c r="D25" s="24"/>
      <c r="E25" s="149">
        <v>34.03</v>
      </c>
      <c r="F25" s="150">
        <v>104207</v>
      </c>
      <c r="G25" s="103">
        <v>210175</v>
      </c>
      <c r="H25" s="103">
        <v>97527</v>
      </c>
      <c r="I25" s="103">
        <v>112648</v>
      </c>
      <c r="J25" s="104">
        <v>-28</v>
      </c>
      <c r="K25" s="105">
        <v>-20</v>
      </c>
      <c r="L25" s="106">
        <v>-8</v>
      </c>
      <c r="M25" s="104">
        <v>-70</v>
      </c>
      <c r="N25" s="105">
        <v>-33</v>
      </c>
      <c r="O25" s="106">
        <v>-37</v>
      </c>
      <c r="P25" s="104">
        <v>120</v>
      </c>
      <c r="Q25" s="105">
        <v>64</v>
      </c>
      <c r="R25" s="106">
        <v>56</v>
      </c>
      <c r="S25" s="107">
        <v>63</v>
      </c>
      <c r="T25" s="108">
        <v>54</v>
      </c>
      <c r="U25" s="108">
        <v>1</v>
      </c>
      <c r="V25" s="109">
        <v>2</v>
      </c>
      <c r="W25" s="104">
        <v>190</v>
      </c>
      <c r="X25" s="105">
        <v>97</v>
      </c>
      <c r="Y25" s="106">
        <v>93</v>
      </c>
      <c r="Z25" s="107">
        <v>94</v>
      </c>
      <c r="AA25" s="108">
        <v>92</v>
      </c>
      <c r="AB25" s="108">
        <v>3</v>
      </c>
      <c r="AC25" s="109">
        <v>1</v>
      </c>
      <c r="AD25" s="110">
        <v>42</v>
      </c>
      <c r="AE25" s="111">
        <v>13</v>
      </c>
      <c r="AF25" s="112">
        <v>29</v>
      </c>
      <c r="AG25" s="110">
        <v>916</v>
      </c>
      <c r="AH25" s="111">
        <v>462</v>
      </c>
      <c r="AI25" s="113">
        <v>454</v>
      </c>
      <c r="AJ25" s="114">
        <v>347</v>
      </c>
      <c r="AK25" s="115">
        <v>363</v>
      </c>
      <c r="AL25" s="115">
        <v>107</v>
      </c>
      <c r="AM25" s="116">
        <v>85</v>
      </c>
      <c r="AN25" s="110">
        <v>8</v>
      </c>
      <c r="AO25" s="112">
        <v>6</v>
      </c>
      <c r="AP25" s="117">
        <v>874</v>
      </c>
      <c r="AQ25" s="111">
        <v>449</v>
      </c>
      <c r="AR25" s="113">
        <v>425</v>
      </c>
      <c r="AS25" s="114">
        <v>378</v>
      </c>
      <c r="AT25" s="115">
        <v>351</v>
      </c>
      <c r="AU25" s="115">
        <v>59</v>
      </c>
      <c r="AV25" s="116">
        <v>63</v>
      </c>
      <c r="AW25" s="110">
        <v>12</v>
      </c>
      <c r="AX25" s="112">
        <v>11</v>
      </c>
      <c r="AY25" s="118">
        <v>-1</v>
      </c>
    </row>
    <row r="26" spans="1:51" x14ac:dyDescent="0.15">
      <c r="B26" s="136">
        <v>102</v>
      </c>
      <c r="C26" s="99" t="s">
        <v>53</v>
      </c>
      <c r="D26" s="24"/>
      <c r="E26" s="149">
        <v>32.659999999999997</v>
      </c>
      <c r="F26" s="150">
        <v>71728</v>
      </c>
      <c r="G26" s="103">
        <v>135972</v>
      </c>
      <c r="H26" s="103">
        <v>63229</v>
      </c>
      <c r="I26" s="103">
        <v>72743</v>
      </c>
      <c r="J26" s="104">
        <v>-44</v>
      </c>
      <c r="K26" s="105">
        <v>-30</v>
      </c>
      <c r="L26" s="106">
        <v>-14</v>
      </c>
      <c r="M26" s="104">
        <v>-51</v>
      </c>
      <c r="N26" s="105">
        <v>-18</v>
      </c>
      <c r="O26" s="151">
        <v>-33</v>
      </c>
      <c r="P26" s="104">
        <v>83</v>
      </c>
      <c r="Q26" s="105">
        <v>43</v>
      </c>
      <c r="R26" s="106">
        <v>40</v>
      </c>
      <c r="S26" s="107">
        <v>42</v>
      </c>
      <c r="T26" s="108">
        <v>39</v>
      </c>
      <c r="U26" s="108">
        <v>1</v>
      </c>
      <c r="V26" s="109">
        <v>1</v>
      </c>
      <c r="W26" s="104">
        <v>134</v>
      </c>
      <c r="X26" s="105">
        <v>61</v>
      </c>
      <c r="Y26" s="106">
        <v>73</v>
      </c>
      <c r="Z26" s="107">
        <v>58</v>
      </c>
      <c r="AA26" s="108">
        <v>73</v>
      </c>
      <c r="AB26" s="108">
        <v>3</v>
      </c>
      <c r="AC26" s="109">
        <v>0</v>
      </c>
      <c r="AD26" s="110">
        <v>7</v>
      </c>
      <c r="AE26" s="111">
        <v>-12</v>
      </c>
      <c r="AF26" s="112">
        <v>19</v>
      </c>
      <c r="AG26" s="110">
        <v>609</v>
      </c>
      <c r="AH26" s="111">
        <v>297</v>
      </c>
      <c r="AI26" s="113">
        <v>312</v>
      </c>
      <c r="AJ26" s="114">
        <v>222</v>
      </c>
      <c r="AK26" s="115">
        <v>226</v>
      </c>
      <c r="AL26" s="115">
        <v>69</v>
      </c>
      <c r="AM26" s="116">
        <v>85</v>
      </c>
      <c r="AN26" s="110">
        <v>6</v>
      </c>
      <c r="AO26" s="112">
        <v>1</v>
      </c>
      <c r="AP26" s="117">
        <v>602</v>
      </c>
      <c r="AQ26" s="111">
        <v>309</v>
      </c>
      <c r="AR26" s="113">
        <v>293</v>
      </c>
      <c r="AS26" s="114">
        <v>262</v>
      </c>
      <c r="AT26" s="115">
        <v>255</v>
      </c>
      <c r="AU26" s="115">
        <v>35</v>
      </c>
      <c r="AV26" s="116">
        <v>27</v>
      </c>
      <c r="AW26" s="110">
        <v>12</v>
      </c>
      <c r="AX26" s="112">
        <v>11</v>
      </c>
      <c r="AY26" s="118">
        <v>9</v>
      </c>
    </row>
    <row r="27" spans="1:51" x14ac:dyDescent="0.15">
      <c r="B27" s="136">
        <v>105</v>
      </c>
      <c r="C27" s="99" t="s">
        <v>54</v>
      </c>
      <c r="D27" s="24"/>
      <c r="E27" s="149">
        <v>14.67</v>
      </c>
      <c r="F27" s="150">
        <v>65087</v>
      </c>
      <c r="G27" s="103">
        <v>110170</v>
      </c>
      <c r="H27" s="103">
        <v>53497</v>
      </c>
      <c r="I27" s="103">
        <v>56673</v>
      </c>
      <c r="J27" s="104">
        <v>73</v>
      </c>
      <c r="K27" s="105">
        <v>74</v>
      </c>
      <c r="L27" s="106">
        <v>-1</v>
      </c>
      <c r="M27" s="104">
        <v>-60</v>
      </c>
      <c r="N27" s="105">
        <v>-22</v>
      </c>
      <c r="O27" s="151">
        <v>-38</v>
      </c>
      <c r="P27" s="104">
        <v>56</v>
      </c>
      <c r="Q27" s="105">
        <v>36</v>
      </c>
      <c r="R27" s="106">
        <v>20</v>
      </c>
      <c r="S27" s="107">
        <v>31</v>
      </c>
      <c r="T27" s="108">
        <v>19</v>
      </c>
      <c r="U27" s="108">
        <v>5</v>
      </c>
      <c r="V27" s="109">
        <v>1</v>
      </c>
      <c r="W27" s="104">
        <v>116</v>
      </c>
      <c r="X27" s="105">
        <v>58</v>
      </c>
      <c r="Y27" s="106">
        <v>58</v>
      </c>
      <c r="Z27" s="107">
        <v>57</v>
      </c>
      <c r="AA27" s="108">
        <v>56</v>
      </c>
      <c r="AB27" s="108">
        <v>1</v>
      </c>
      <c r="AC27" s="109">
        <v>2</v>
      </c>
      <c r="AD27" s="110">
        <v>133</v>
      </c>
      <c r="AE27" s="111">
        <v>96</v>
      </c>
      <c r="AF27" s="112">
        <v>37</v>
      </c>
      <c r="AG27" s="110">
        <v>806</v>
      </c>
      <c r="AH27" s="111">
        <v>448</v>
      </c>
      <c r="AI27" s="113">
        <v>358</v>
      </c>
      <c r="AJ27" s="114">
        <v>268</v>
      </c>
      <c r="AK27" s="115">
        <v>236</v>
      </c>
      <c r="AL27" s="115">
        <v>174</v>
      </c>
      <c r="AM27" s="116">
        <v>121</v>
      </c>
      <c r="AN27" s="110">
        <v>6</v>
      </c>
      <c r="AO27" s="112">
        <v>1</v>
      </c>
      <c r="AP27" s="117">
        <v>673</v>
      </c>
      <c r="AQ27" s="111">
        <v>352</v>
      </c>
      <c r="AR27" s="113">
        <v>321</v>
      </c>
      <c r="AS27" s="114">
        <v>274</v>
      </c>
      <c r="AT27" s="115">
        <v>262</v>
      </c>
      <c r="AU27" s="115">
        <v>70</v>
      </c>
      <c r="AV27" s="116">
        <v>52</v>
      </c>
      <c r="AW27" s="110">
        <v>8</v>
      </c>
      <c r="AX27" s="112">
        <v>7</v>
      </c>
      <c r="AY27" s="118">
        <v>114</v>
      </c>
    </row>
    <row r="28" spans="1:51" x14ac:dyDescent="0.15">
      <c r="B28" s="136">
        <v>106</v>
      </c>
      <c r="C28" s="99" t="s">
        <v>55</v>
      </c>
      <c r="D28" s="24"/>
      <c r="E28" s="149">
        <v>11.36</v>
      </c>
      <c r="F28" s="150">
        <v>50819</v>
      </c>
      <c r="G28" s="103">
        <v>92634</v>
      </c>
      <c r="H28" s="103">
        <v>43786</v>
      </c>
      <c r="I28" s="103">
        <v>48848</v>
      </c>
      <c r="J28" s="104">
        <v>-47</v>
      </c>
      <c r="K28" s="105">
        <v>-11</v>
      </c>
      <c r="L28" s="106">
        <v>-36</v>
      </c>
      <c r="M28" s="104">
        <v>-107</v>
      </c>
      <c r="N28" s="105">
        <v>-55</v>
      </c>
      <c r="O28" s="151">
        <v>-52</v>
      </c>
      <c r="P28" s="104">
        <v>32</v>
      </c>
      <c r="Q28" s="105">
        <v>20</v>
      </c>
      <c r="R28" s="106">
        <v>12</v>
      </c>
      <c r="S28" s="107">
        <v>19</v>
      </c>
      <c r="T28" s="108">
        <v>10</v>
      </c>
      <c r="U28" s="108">
        <v>1</v>
      </c>
      <c r="V28" s="109">
        <v>2</v>
      </c>
      <c r="W28" s="104">
        <v>139</v>
      </c>
      <c r="X28" s="105">
        <v>75</v>
      </c>
      <c r="Y28" s="106">
        <v>64</v>
      </c>
      <c r="Z28" s="107">
        <v>68</v>
      </c>
      <c r="AA28" s="108">
        <v>60</v>
      </c>
      <c r="AB28" s="108">
        <v>7</v>
      </c>
      <c r="AC28" s="109">
        <v>4</v>
      </c>
      <c r="AD28" s="110">
        <v>60</v>
      </c>
      <c r="AE28" s="111">
        <v>44</v>
      </c>
      <c r="AF28" s="112">
        <v>16</v>
      </c>
      <c r="AG28" s="110">
        <v>510</v>
      </c>
      <c r="AH28" s="111">
        <v>277</v>
      </c>
      <c r="AI28" s="113">
        <v>233</v>
      </c>
      <c r="AJ28" s="114">
        <v>175</v>
      </c>
      <c r="AK28" s="115">
        <v>149</v>
      </c>
      <c r="AL28" s="115">
        <v>99</v>
      </c>
      <c r="AM28" s="116">
        <v>81</v>
      </c>
      <c r="AN28" s="110">
        <v>3</v>
      </c>
      <c r="AO28" s="112">
        <v>3</v>
      </c>
      <c r="AP28" s="117">
        <v>450</v>
      </c>
      <c r="AQ28" s="111">
        <v>233</v>
      </c>
      <c r="AR28" s="113">
        <v>217</v>
      </c>
      <c r="AS28" s="114">
        <v>175</v>
      </c>
      <c r="AT28" s="115">
        <v>178</v>
      </c>
      <c r="AU28" s="115">
        <v>48</v>
      </c>
      <c r="AV28" s="116">
        <v>33</v>
      </c>
      <c r="AW28" s="110">
        <v>10</v>
      </c>
      <c r="AX28" s="112">
        <v>6</v>
      </c>
      <c r="AY28" s="118">
        <v>40</v>
      </c>
    </row>
    <row r="29" spans="1:51" x14ac:dyDescent="0.15">
      <c r="B29" s="136">
        <v>107</v>
      </c>
      <c r="C29" s="99" t="s">
        <v>56</v>
      </c>
      <c r="D29" s="24"/>
      <c r="E29" s="149">
        <v>28.93</v>
      </c>
      <c r="F29" s="150">
        <v>74449</v>
      </c>
      <c r="G29" s="103">
        <v>153787</v>
      </c>
      <c r="H29" s="103">
        <v>70491</v>
      </c>
      <c r="I29" s="103">
        <v>83296</v>
      </c>
      <c r="J29" s="104">
        <v>-67</v>
      </c>
      <c r="K29" s="105">
        <v>-64</v>
      </c>
      <c r="L29" s="106">
        <v>-3</v>
      </c>
      <c r="M29" s="104">
        <v>-134</v>
      </c>
      <c r="N29" s="105">
        <v>-74</v>
      </c>
      <c r="O29" s="151">
        <v>-60</v>
      </c>
      <c r="P29" s="104">
        <v>59</v>
      </c>
      <c r="Q29" s="105">
        <v>25</v>
      </c>
      <c r="R29" s="106">
        <v>34</v>
      </c>
      <c r="S29" s="107">
        <v>24</v>
      </c>
      <c r="T29" s="108">
        <v>34</v>
      </c>
      <c r="U29" s="108">
        <v>1</v>
      </c>
      <c r="V29" s="109">
        <v>0</v>
      </c>
      <c r="W29" s="104">
        <v>193</v>
      </c>
      <c r="X29" s="105">
        <v>99</v>
      </c>
      <c r="Y29" s="106">
        <v>94</v>
      </c>
      <c r="Z29" s="107">
        <v>97</v>
      </c>
      <c r="AA29" s="108">
        <v>91</v>
      </c>
      <c r="AB29" s="108">
        <v>2</v>
      </c>
      <c r="AC29" s="109">
        <v>3</v>
      </c>
      <c r="AD29" s="110">
        <v>67</v>
      </c>
      <c r="AE29" s="111">
        <v>10</v>
      </c>
      <c r="AF29" s="112">
        <v>57</v>
      </c>
      <c r="AG29" s="110">
        <v>554</v>
      </c>
      <c r="AH29" s="111">
        <v>254</v>
      </c>
      <c r="AI29" s="113">
        <v>300</v>
      </c>
      <c r="AJ29" s="114">
        <v>235</v>
      </c>
      <c r="AK29" s="115">
        <v>269</v>
      </c>
      <c r="AL29" s="115">
        <v>18</v>
      </c>
      <c r="AM29" s="116">
        <v>31</v>
      </c>
      <c r="AN29" s="110">
        <v>1</v>
      </c>
      <c r="AO29" s="112">
        <v>0</v>
      </c>
      <c r="AP29" s="117">
        <v>487</v>
      </c>
      <c r="AQ29" s="111">
        <v>244</v>
      </c>
      <c r="AR29" s="113">
        <v>243</v>
      </c>
      <c r="AS29" s="114">
        <v>223</v>
      </c>
      <c r="AT29" s="115">
        <v>227</v>
      </c>
      <c r="AU29" s="115">
        <v>17</v>
      </c>
      <c r="AV29" s="116">
        <v>16</v>
      </c>
      <c r="AW29" s="110">
        <v>4</v>
      </c>
      <c r="AX29" s="112">
        <v>0</v>
      </c>
      <c r="AY29" s="118">
        <v>-4</v>
      </c>
    </row>
    <row r="30" spans="1:51" x14ac:dyDescent="0.15">
      <c r="B30" s="136">
        <v>108</v>
      </c>
      <c r="C30" s="99" t="s">
        <v>57</v>
      </c>
      <c r="D30" s="24"/>
      <c r="E30" s="149">
        <v>28.11</v>
      </c>
      <c r="F30" s="150">
        <v>97188</v>
      </c>
      <c r="G30" s="103">
        <v>206634</v>
      </c>
      <c r="H30" s="103">
        <v>95665</v>
      </c>
      <c r="I30" s="103">
        <v>110969</v>
      </c>
      <c r="J30" s="104">
        <v>-139</v>
      </c>
      <c r="K30" s="105">
        <v>-43</v>
      </c>
      <c r="L30" s="106">
        <v>-96</v>
      </c>
      <c r="M30" s="104">
        <v>-123</v>
      </c>
      <c r="N30" s="105">
        <v>-67</v>
      </c>
      <c r="O30" s="151">
        <v>-56</v>
      </c>
      <c r="P30" s="104">
        <v>97</v>
      </c>
      <c r="Q30" s="105">
        <v>43</v>
      </c>
      <c r="R30" s="106">
        <v>54</v>
      </c>
      <c r="S30" s="107">
        <v>43</v>
      </c>
      <c r="T30" s="108">
        <v>54</v>
      </c>
      <c r="U30" s="108">
        <v>0</v>
      </c>
      <c r="V30" s="109">
        <v>0</v>
      </c>
      <c r="W30" s="104">
        <v>220</v>
      </c>
      <c r="X30" s="105">
        <v>110</v>
      </c>
      <c r="Y30" s="106">
        <v>110</v>
      </c>
      <c r="Z30" s="107">
        <v>107</v>
      </c>
      <c r="AA30" s="108">
        <v>107</v>
      </c>
      <c r="AB30" s="108">
        <v>3</v>
      </c>
      <c r="AC30" s="109">
        <v>3</v>
      </c>
      <c r="AD30" s="110">
        <v>-16</v>
      </c>
      <c r="AE30" s="111">
        <v>24</v>
      </c>
      <c r="AF30" s="112">
        <v>-40</v>
      </c>
      <c r="AG30" s="110">
        <v>633</v>
      </c>
      <c r="AH30" s="111">
        <v>323</v>
      </c>
      <c r="AI30" s="113">
        <v>310</v>
      </c>
      <c r="AJ30" s="114">
        <v>297</v>
      </c>
      <c r="AK30" s="115">
        <v>284</v>
      </c>
      <c r="AL30" s="115">
        <v>24</v>
      </c>
      <c r="AM30" s="116">
        <v>24</v>
      </c>
      <c r="AN30" s="110">
        <v>2</v>
      </c>
      <c r="AO30" s="112">
        <v>2</v>
      </c>
      <c r="AP30" s="117">
        <v>649</v>
      </c>
      <c r="AQ30" s="111">
        <v>299</v>
      </c>
      <c r="AR30" s="113">
        <v>350</v>
      </c>
      <c r="AS30" s="114">
        <v>268</v>
      </c>
      <c r="AT30" s="115">
        <v>320</v>
      </c>
      <c r="AU30" s="115">
        <v>28</v>
      </c>
      <c r="AV30" s="116">
        <v>24</v>
      </c>
      <c r="AW30" s="110">
        <v>3</v>
      </c>
      <c r="AX30" s="112">
        <v>6</v>
      </c>
      <c r="AY30" s="118">
        <v>10</v>
      </c>
    </row>
    <row r="31" spans="1:51" x14ac:dyDescent="0.15">
      <c r="B31" s="136">
        <v>109</v>
      </c>
      <c r="C31" s="99" t="s">
        <v>58</v>
      </c>
      <c r="D31" s="24" t="s">
        <v>51</v>
      </c>
      <c r="E31" s="149">
        <v>240.29</v>
      </c>
      <c r="F31" s="150">
        <v>90211</v>
      </c>
      <c r="G31" s="103">
        <v>204376</v>
      </c>
      <c r="H31" s="103">
        <v>96303</v>
      </c>
      <c r="I31" s="103">
        <v>108073</v>
      </c>
      <c r="J31" s="104">
        <v>-18</v>
      </c>
      <c r="K31" s="105">
        <v>39</v>
      </c>
      <c r="L31" s="106">
        <v>-57</v>
      </c>
      <c r="M31" s="104">
        <v>-104</v>
      </c>
      <c r="N31" s="105">
        <v>-51</v>
      </c>
      <c r="O31" s="151">
        <v>-53</v>
      </c>
      <c r="P31" s="104">
        <v>103</v>
      </c>
      <c r="Q31" s="105">
        <v>56</v>
      </c>
      <c r="R31" s="106">
        <v>47</v>
      </c>
      <c r="S31" s="107">
        <v>56</v>
      </c>
      <c r="T31" s="108">
        <v>47</v>
      </c>
      <c r="U31" s="108">
        <v>0</v>
      </c>
      <c r="V31" s="109">
        <v>0</v>
      </c>
      <c r="W31" s="104">
        <v>207</v>
      </c>
      <c r="X31" s="105">
        <v>107</v>
      </c>
      <c r="Y31" s="106">
        <v>100</v>
      </c>
      <c r="Z31" s="107">
        <v>103</v>
      </c>
      <c r="AA31" s="108">
        <v>100</v>
      </c>
      <c r="AB31" s="108">
        <v>4</v>
      </c>
      <c r="AC31" s="109">
        <v>0</v>
      </c>
      <c r="AD31" s="110">
        <v>86</v>
      </c>
      <c r="AE31" s="111">
        <v>90</v>
      </c>
      <c r="AF31" s="112">
        <v>-4</v>
      </c>
      <c r="AG31" s="110">
        <v>610</v>
      </c>
      <c r="AH31" s="111">
        <v>306</v>
      </c>
      <c r="AI31" s="113">
        <v>304</v>
      </c>
      <c r="AJ31" s="114">
        <v>263</v>
      </c>
      <c r="AK31" s="115">
        <v>243</v>
      </c>
      <c r="AL31" s="115">
        <v>40</v>
      </c>
      <c r="AM31" s="116">
        <v>57</v>
      </c>
      <c r="AN31" s="110">
        <v>3</v>
      </c>
      <c r="AO31" s="112">
        <v>4</v>
      </c>
      <c r="AP31" s="117">
        <v>524</v>
      </c>
      <c r="AQ31" s="111">
        <v>216</v>
      </c>
      <c r="AR31" s="113">
        <v>308</v>
      </c>
      <c r="AS31" s="114">
        <v>197</v>
      </c>
      <c r="AT31" s="115">
        <v>243</v>
      </c>
      <c r="AU31" s="115">
        <v>18</v>
      </c>
      <c r="AV31" s="116">
        <v>60</v>
      </c>
      <c r="AW31" s="110">
        <v>1</v>
      </c>
      <c r="AX31" s="112">
        <v>5</v>
      </c>
      <c r="AY31" s="118">
        <v>51</v>
      </c>
    </row>
    <row r="32" spans="1:51" x14ac:dyDescent="0.15">
      <c r="B32" s="136">
        <v>110</v>
      </c>
      <c r="C32" s="99" t="s">
        <v>59</v>
      </c>
      <c r="D32" s="24"/>
      <c r="E32" s="149">
        <v>28.99</v>
      </c>
      <c r="F32" s="150">
        <v>95166</v>
      </c>
      <c r="G32" s="103">
        <v>149719</v>
      </c>
      <c r="H32" s="103">
        <v>69424</v>
      </c>
      <c r="I32" s="103">
        <v>80295</v>
      </c>
      <c r="J32" s="104">
        <v>141</v>
      </c>
      <c r="K32" s="105">
        <v>108</v>
      </c>
      <c r="L32" s="106">
        <v>33</v>
      </c>
      <c r="M32" s="104">
        <v>-52</v>
      </c>
      <c r="N32" s="105">
        <v>-19</v>
      </c>
      <c r="O32" s="151">
        <v>-33</v>
      </c>
      <c r="P32" s="104">
        <v>89</v>
      </c>
      <c r="Q32" s="105">
        <v>49</v>
      </c>
      <c r="R32" s="106">
        <v>40</v>
      </c>
      <c r="S32" s="107">
        <v>47</v>
      </c>
      <c r="T32" s="108">
        <v>37</v>
      </c>
      <c r="U32" s="108">
        <v>2</v>
      </c>
      <c r="V32" s="109">
        <v>3</v>
      </c>
      <c r="W32" s="104">
        <v>141</v>
      </c>
      <c r="X32" s="105">
        <v>68</v>
      </c>
      <c r="Y32" s="106">
        <v>73</v>
      </c>
      <c r="Z32" s="107">
        <v>64</v>
      </c>
      <c r="AA32" s="108">
        <v>65</v>
      </c>
      <c r="AB32" s="108">
        <v>4</v>
      </c>
      <c r="AC32" s="109">
        <v>8</v>
      </c>
      <c r="AD32" s="110">
        <v>193</v>
      </c>
      <c r="AE32" s="111">
        <v>127</v>
      </c>
      <c r="AF32" s="112">
        <v>66</v>
      </c>
      <c r="AG32" s="110">
        <v>1219</v>
      </c>
      <c r="AH32" s="111">
        <v>655</v>
      </c>
      <c r="AI32" s="113">
        <v>564</v>
      </c>
      <c r="AJ32" s="114">
        <v>418</v>
      </c>
      <c r="AK32" s="115">
        <v>398</v>
      </c>
      <c r="AL32" s="115">
        <v>226</v>
      </c>
      <c r="AM32" s="116">
        <v>165</v>
      </c>
      <c r="AN32" s="110">
        <v>11</v>
      </c>
      <c r="AO32" s="112">
        <v>1</v>
      </c>
      <c r="AP32" s="117">
        <v>1026</v>
      </c>
      <c r="AQ32" s="111">
        <v>528</v>
      </c>
      <c r="AR32" s="113">
        <v>498</v>
      </c>
      <c r="AS32" s="114">
        <v>374</v>
      </c>
      <c r="AT32" s="115">
        <v>391</v>
      </c>
      <c r="AU32" s="115">
        <v>132</v>
      </c>
      <c r="AV32" s="116">
        <v>101</v>
      </c>
      <c r="AW32" s="110">
        <v>22</v>
      </c>
      <c r="AX32" s="112">
        <v>6</v>
      </c>
      <c r="AY32" s="118">
        <v>154</v>
      </c>
    </row>
    <row r="33" spans="1:51" s="2" customFormat="1" x14ac:dyDescent="0.15">
      <c r="A33"/>
      <c r="B33" s="136">
        <v>111</v>
      </c>
      <c r="C33" s="99" t="s">
        <v>60</v>
      </c>
      <c r="D33" s="24"/>
      <c r="E33" s="149">
        <v>138.01</v>
      </c>
      <c r="F33" s="150">
        <v>101919</v>
      </c>
      <c r="G33" s="103">
        <v>230208</v>
      </c>
      <c r="H33" s="103">
        <v>110480</v>
      </c>
      <c r="I33" s="103">
        <v>119728</v>
      </c>
      <c r="J33" s="104">
        <v>-246</v>
      </c>
      <c r="K33" s="105">
        <v>-128</v>
      </c>
      <c r="L33" s="106">
        <v>-118</v>
      </c>
      <c r="M33" s="104">
        <v>-109</v>
      </c>
      <c r="N33" s="105">
        <v>-54</v>
      </c>
      <c r="O33" s="151">
        <v>-55</v>
      </c>
      <c r="P33" s="104">
        <v>108</v>
      </c>
      <c r="Q33" s="105">
        <v>46</v>
      </c>
      <c r="R33" s="106">
        <v>62</v>
      </c>
      <c r="S33" s="107">
        <v>45</v>
      </c>
      <c r="T33" s="108">
        <v>61</v>
      </c>
      <c r="U33" s="108">
        <v>1</v>
      </c>
      <c r="V33" s="109">
        <v>1</v>
      </c>
      <c r="W33" s="104">
        <v>217</v>
      </c>
      <c r="X33" s="105">
        <v>100</v>
      </c>
      <c r="Y33" s="106">
        <v>117</v>
      </c>
      <c r="Z33" s="107">
        <v>99</v>
      </c>
      <c r="AA33" s="108">
        <v>117</v>
      </c>
      <c r="AB33" s="108">
        <v>1</v>
      </c>
      <c r="AC33" s="109">
        <v>0</v>
      </c>
      <c r="AD33" s="110">
        <v>-137</v>
      </c>
      <c r="AE33" s="111">
        <v>-74</v>
      </c>
      <c r="AF33" s="112">
        <v>-63</v>
      </c>
      <c r="AG33" s="110">
        <v>587</v>
      </c>
      <c r="AH33" s="111">
        <v>304</v>
      </c>
      <c r="AI33" s="113">
        <v>283</v>
      </c>
      <c r="AJ33" s="114">
        <v>247</v>
      </c>
      <c r="AK33" s="115">
        <v>255</v>
      </c>
      <c r="AL33" s="115">
        <v>56</v>
      </c>
      <c r="AM33" s="116">
        <v>27</v>
      </c>
      <c r="AN33" s="110">
        <v>1</v>
      </c>
      <c r="AO33" s="112">
        <v>1</v>
      </c>
      <c r="AP33" s="117">
        <v>724</v>
      </c>
      <c r="AQ33" s="111">
        <v>378</v>
      </c>
      <c r="AR33" s="113">
        <v>346</v>
      </c>
      <c r="AS33" s="114">
        <v>340</v>
      </c>
      <c r="AT33" s="115">
        <v>325</v>
      </c>
      <c r="AU33" s="115">
        <v>36</v>
      </c>
      <c r="AV33" s="116">
        <v>19</v>
      </c>
      <c r="AW33" s="110">
        <v>2</v>
      </c>
      <c r="AX33" s="112">
        <v>2</v>
      </c>
      <c r="AY33" s="118">
        <v>-13</v>
      </c>
    </row>
    <row r="34" spans="1:51" x14ac:dyDescent="0.15">
      <c r="A34" s="2">
        <v>6</v>
      </c>
      <c r="B34" s="2">
        <v>201</v>
      </c>
      <c r="C34" s="152" t="s">
        <v>61</v>
      </c>
      <c r="D34" s="24"/>
      <c r="E34" s="149">
        <v>534.55999999999995</v>
      </c>
      <c r="F34" s="150">
        <v>231039</v>
      </c>
      <c r="G34" s="103">
        <v>519651</v>
      </c>
      <c r="H34" s="103">
        <v>251113</v>
      </c>
      <c r="I34" s="103">
        <v>268538</v>
      </c>
      <c r="J34" s="104">
        <v>-125</v>
      </c>
      <c r="K34" s="105">
        <v>-103</v>
      </c>
      <c r="L34" s="106">
        <v>-22</v>
      </c>
      <c r="M34" s="104">
        <v>-210</v>
      </c>
      <c r="N34" s="105">
        <v>-121</v>
      </c>
      <c r="O34" s="151">
        <v>-89</v>
      </c>
      <c r="P34" s="104">
        <v>330</v>
      </c>
      <c r="Q34" s="105">
        <v>150</v>
      </c>
      <c r="R34" s="106">
        <v>180</v>
      </c>
      <c r="S34" s="107">
        <v>147</v>
      </c>
      <c r="T34" s="108">
        <v>179</v>
      </c>
      <c r="U34" s="108">
        <v>3</v>
      </c>
      <c r="V34" s="109">
        <v>1</v>
      </c>
      <c r="W34" s="104">
        <v>540</v>
      </c>
      <c r="X34" s="105">
        <v>271</v>
      </c>
      <c r="Y34" s="106">
        <v>269</v>
      </c>
      <c r="Z34" s="107">
        <v>269</v>
      </c>
      <c r="AA34" s="108">
        <v>267</v>
      </c>
      <c r="AB34" s="108">
        <v>2</v>
      </c>
      <c r="AC34" s="109">
        <v>2</v>
      </c>
      <c r="AD34" s="110">
        <v>85</v>
      </c>
      <c r="AE34" s="111">
        <v>18</v>
      </c>
      <c r="AF34" s="112">
        <v>67</v>
      </c>
      <c r="AG34" s="110">
        <v>1209</v>
      </c>
      <c r="AH34" s="111">
        <v>654</v>
      </c>
      <c r="AI34" s="113">
        <v>555</v>
      </c>
      <c r="AJ34" s="114">
        <v>519</v>
      </c>
      <c r="AK34" s="115">
        <v>450</v>
      </c>
      <c r="AL34" s="115">
        <v>124</v>
      </c>
      <c r="AM34" s="116">
        <v>98</v>
      </c>
      <c r="AN34" s="110">
        <v>11</v>
      </c>
      <c r="AO34" s="112">
        <v>7</v>
      </c>
      <c r="AP34" s="117">
        <v>1124</v>
      </c>
      <c r="AQ34" s="111">
        <v>636</v>
      </c>
      <c r="AR34" s="113">
        <v>488</v>
      </c>
      <c r="AS34" s="114">
        <v>509</v>
      </c>
      <c r="AT34" s="115">
        <v>420</v>
      </c>
      <c r="AU34" s="115">
        <v>118</v>
      </c>
      <c r="AV34" s="116">
        <v>58</v>
      </c>
      <c r="AW34" s="110">
        <v>9</v>
      </c>
      <c r="AX34" s="112">
        <v>10</v>
      </c>
      <c r="AY34" s="118">
        <v>83</v>
      </c>
    </row>
    <row r="35" spans="1:51" x14ac:dyDescent="0.15">
      <c r="A35">
        <v>2</v>
      </c>
      <c r="B35">
        <v>202</v>
      </c>
      <c r="C35" s="152" t="s">
        <v>62</v>
      </c>
      <c r="D35" s="24"/>
      <c r="E35" s="149">
        <v>50.7</v>
      </c>
      <c r="F35" s="150">
        <v>227918</v>
      </c>
      <c r="G35" s="103">
        <v>454224</v>
      </c>
      <c r="H35" s="103">
        <v>219224</v>
      </c>
      <c r="I35" s="103">
        <v>235000</v>
      </c>
      <c r="J35" s="104">
        <v>81</v>
      </c>
      <c r="K35" s="105">
        <v>40</v>
      </c>
      <c r="L35" s="106">
        <v>41</v>
      </c>
      <c r="M35" s="104">
        <v>-233</v>
      </c>
      <c r="N35" s="105">
        <v>-136</v>
      </c>
      <c r="O35" s="151">
        <v>-97</v>
      </c>
      <c r="P35" s="104">
        <v>315</v>
      </c>
      <c r="Q35" s="105">
        <v>154</v>
      </c>
      <c r="R35" s="106">
        <v>161</v>
      </c>
      <c r="S35" s="107">
        <v>152</v>
      </c>
      <c r="T35" s="108">
        <v>158</v>
      </c>
      <c r="U35" s="108">
        <v>2</v>
      </c>
      <c r="V35" s="109">
        <v>3</v>
      </c>
      <c r="W35" s="104">
        <v>548</v>
      </c>
      <c r="X35" s="105">
        <v>290</v>
      </c>
      <c r="Y35" s="106">
        <v>258</v>
      </c>
      <c r="Z35" s="107">
        <v>287</v>
      </c>
      <c r="AA35" s="108">
        <v>250</v>
      </c>
      <c r="AB35" s="108">
        <v>3</v>
      </c>
      <c r="AC35" s="109">
        <v>8</v>
      </c>
      <c r="AD35" s="110">
        <v>314</v>
      </c>
      <c r="AE35" s="111">
        <v>176</v>
      </c>
      <c r="AF35" s="112">
        <v>138</v>
      </c>
      <c r="AG35" s="110">
        <v>1732</v>
      </c>
      <c r="AH35" s="111">
        <v>934</v>
      </c>
      <c r="AI35" s="113">
        <v>798</v>
      </c>
      <c r="AJ35" s="114">
        <v>771</v>
      </c>
      <c r="AK35" s="115">
        <v>681</v>
      </c>
      <c r="AL35" s="115">
        <v>151</v>
      </c>
      <c r="AM35" s="116">
        <v>112</v>
      </c>
      <c r="AN35" s="110">
        <v>12</v>
      </c>
      <c r="AO35" s="112">
        <v>5</v>
      </c>
      <c r="AP35" s="117">
        <v>1418</v>
      </c>
      <c r="AQ35" s="111">
        <v>758</v>
      </c>
      <c r="AR35" s="113">
        <v>660</v>
      </c>
      <c r="AS35" s="114">
        <v>671</v>
      </c>
      <c r="AT35" s="115">
        <v>609</v>
      </c>
      <c r="AU35" s="115">
        <v>66</v>
      </c>
      <c r="AV35" s="116">
        <v>39</v>
      </c>
      <c r="AW35" s="110">
        <v>21</v>
      </c>
      <c r="AX35" s="112">
        <v>12</v>
      </c>
      <c r="AY35" s="118">
        <v>225</v>
      </c>
    </row>
    <row r="36" spans="1:51" x14ac:dyDescent="0.15">
      <c r="A36">
        <v>4</v>
      </c>
      <c r="B36">
        <v>203</v>
      </c>
      <c r="C36" s="152" t="s">
        <v>63</v>
      </c>
      <c r="D36" s="24"/>
      <c r="E36" s="149">
        <v>49.42</v>
      </c>
      <c r="F36" s="150">
        <v>138507</v>
      </c>
      <c r="G36" s="103">
        <v>306459</v>
      </c>
      <c r="H36" s="103">
        <v>147549</v>
      </c>
      <c r="I36" s="103">
        <v>158910</v>
      </c>
      <c r="J36" s="104">
        <v>228</v>
      </c>
      <c r="K36" s="105">
        <v>124</v>
      </c>
      <c r="L36" s="106">
        <v>104</v>
      </c>
      <c r="M36" s="104">
        <v>-17</v>
      </c>
      <c r="N36" s="105">
        <v>-8</v>
      </c>
      <c r="O36" s="151">
        <v>-9</v>
      </c>
      <c r="P36" s="104">
        <v>229</v>
      </c>
      <c r="Q36" s="105">
        <v>115</v>
      </c>
      <c r="R36" s="106">
        <v>114</v>
      </c>
      <c r="S36" s="107">
        <v>114</v>
      </c>
      <c r="T36" s="108">
        <v>114</v>
      </c>
      <c r="U36" s="108">
        <v>1</v>
      </c>
      <c r="V36" s="109">
        <v>0</v>
      </c>
      <c r="W36" s="104">
        <v>246</v>
      </c>
      <c r="X36" s="105">
        <v>123</v>
      </c>
      <c r="Y36" s="106">
        <v>123</v>
      </c>
      <c r="Z36" s="107">
        <v>122</v>
      </c>
      <c r="AA36" s="108">
        <v>121</v>
      </c>
      <c r="AB36" s="108">
        <v>1</v>
      </c>
      <c r="AC36" s="109">
        <v>2</v>
      </c>
      <c r="AD36" s="110">
        <v>245</v>
      </c>
      <c r="AE36" s="111">
        <v>132</v>
      </c>
      <c r="AF36" s="112">
        <v>113</v>
      </c>
      <c r="AG36" s="110">
        <v>1006</v>
      </c>
      <c r="AH36" s="111">
        <v>533</v>
      </c>
      <c r="AI36" s="113">
        <v>473</v>
      </c>
      <c r="AJ36" s="114">
        <v>474</v>
      </c>
      <c r="AK36" s="115">
        <v>426</v>
      </c>
      <c r="AL36" s="115">
        <v>57</v>
      </c>
      <c r="AM36" s="116">
        <v>46</v>
      </c>
      <c r="AN36" s="110">
        <v>2</v>
      </c>
      <c r="AO36" s="112">
        <v>1</v>
      </c>
      <c r="AP36" s="117">
        <v>761</v>
      </c>
      <c r="AQ36" s="111">
        <v>401</v>
      </c>
      <c r="AR36" s="113">
        <v>360</v>
      </c>
      <c r="AS36" s="114">
        <v>362</v>
      </c>
      <c r="AT36" s="115">
        <v>335</v>
      </c>
      <c r="AU36" s="115">
        <v>34</v>
      </c>
      <c r="AV36" s="116">
        <v>25</v>
      </c>
      <c r="AW36" s="110">
        <v>5</v>
      </c>
      <c r="AX36" s="112">
        <v>0</v>
      </c>
      <c r="AY36" s="118">
        <v>216</v>
      </c>
    </row>
    <row r="37" spans="1:51" x14ac:dyDescent="0.15">
      <c r="A37">
        <v>2</v>
      </c>
      <c r="B37">
        <v>204</v>
      </c>
      <c r="C37" s="152" t="s">
        <v>64</v>
      </c>
      <c r="D37" s="24" t="s">
        <v>51</v>
      </c>
      <c r="E37" s="149">
        <v>99.96</v>
      </c>
      <c r="F37" s="150">
        <v>221908</v>
      </c>
      <c r="G37" s="103">
        <v>483023</v>
      </c>
      <c r="H37" s="103">
        <v>223879</v>
      </c>
      <c r="I37" s="103">
        <v>259144</v>
      </c>
      <c r="J37" s="104">
        <v>-129</v>
      </c>
      <c r="K37" s="105">
        <v>-67</v>
      </c>
      <c r="L37" s="106">
        <v>-62</v>
      </c>
      <c r="M37" s="104">
        <v>-92</v>
      </c>
      <c r="N37" s="105">
        <v>-32</v>
      </c>
      <c r="O37" s="151">
        <v>-60</v>
      </c>
      <c r="P37" s="104">
        <v>320</v>
      </c>
      <c r="Q37" s="105">
        <v>162</v>
      </c>
      <c r="R37" s="106">
        <v>158</v>
      </c>
      <c r="S37" s="107">
        <v>159</v>
      </c>
      <c r="T37" s="108">
        <v>157</v>
      </c>
      <c r="U37" s="108">
        <v>3</v>
      </c>
      <c r="V37" s="109">
        <v>1</v>
      </c>
      <c r="W37" s="104">
        <v>412</v>
      </c>
      <c r="X37" s="105">
        <v>194</v>
      </c>
      <c r="Y37" s="106">
        <v>218</v>
      </c>
      <c r="Z37" s="107">
        <v>192</v>
      </c>
      <c r="AA37" s="108">
        <v>212</v>
      </c>
      <c r="AB37" s="108">
        <v>2</v>
      </c>
      <c r="AC37" s="109">
        <v>6</v>
      </c>
      <c r="AD37" s="110">
        <v>-37</v>
      </c>
      <c r="AE37" s="111">
        <v>-35</v>
      </c>
      <c r="AF37" s="112">
        <v>-2</v>
      </c>
      <c r="AG37" s="110">
        <v>1561</v>
      </c>
      <c r="AH37" s="111">
        <v>789</v>
      </c>
      <c r="AI37" s="113">
        <v>772</v>
      </c>
      <c r="AJ37" s="114">
        <v>695</v>
      </c>
      <c r="AK37" s="115">
        <v>696</v>
      </c>
      <c r="AL37" s="115">
        <v>85</v>
      </c>
      <c r="AM37" s="116">
        <v>69</v>
      </c>
      <c r="AN37" s="110">
        <v>9</v>
      </c>
      <c r="AO37" s="112">
        <v>7</v>
      </c>
      <c r="AP37" s="117">
        <v>1598</v>
      </c>
      <c r="AQ37" s="111">
        <v>824</v>
      </c>
      <c r="AR37" s="113">
        <v>774</v>
      </c>
      <c r="AS37" s="114">
        <v>751</v>
      </c>
      <c r="AT37" s="115">
        <v>700</v>
      </c>
      <c r="AU37" s="115">
        <v>62</v>
      </c>
      <c r="AV37" s="116">
        <v>60</v>
      </c>
      <c r="AW37" s="110">
        <v>11</v>
      </c>
      <c r="AX37" s="112">
        <v>14</v>
      </c>
      <c r="AY37" s="118">
        <v>-8</v>
      </c>
    </row>
    <row r="38" spans="1:51" x14ac:dyDescent="0.15">
      <c r="A38">
        <v>10</v>
      </c>
      <c r="B38">
        <v>205</v>
      </c>
      <c r="C38" s="152" t="s">
        <v>65</v>
      </c>
      <c r="D38" s="24"/>
      <c r="E38" s="149">
        <v>182.38</v>
      </c>
      <c r="F38" s="150">
        <v>18155</v>
      </c>
      <c r="G38" s="103">
        <v>39390</v>
      </c>
      <c r="H38" s="103">
        <v>18757</v>
      </c>
      <c r="I38" s="103">
        <v>20633</v>
      </c>
      <c r="J38" s="104">
        <v>-28</v>
      </c>
      <c r="K38" s="105">
        <v>-13</v>
      </c>
      <c r="L38" s="106">
        <v>-15</v>
      </c>
      <c r="M38" s="104">
        <v>-36</v>
      </c>
      <c r="N38" s="105">
        <v>-20</v>
      </c>
      <c r="O38" s="151">
        <v>-16</v>
      </c>
      <c r="P38" s="104">
        <v>15</v>
      </c>
      <c r="Q38" s="105">
        <v>8</v>
      </c>
      <c r="R38" s="106">
        <v>7</v>
      </c>
      <c r="S38" s="107">
        <v>8</v>
      </c>
      <c r="T38" s="108">
        <v>7</v>
      </c>
      <c r="U38" s="108">
        <v>0</v>
      </c>
      <c r="V38" s="109">
        <v>0</v>
      </c>
      <c r="W38" s="104">
        <v>51</v>
      </c>
      <c r="X38" s="105">
        <v>28</v>
      </c>
      <c r="Y38" s="106">
        <v>23</v>
      </c>
      <c r="Z38" s="107">
        <v>28</v>
      </c>
      <c r="AA38" s="108">
        <v>23</v>
      </c>
      <c r="AB38" s="108">
        <v>0</v>
      </c>
      <c r="AC38" s="109">
        <v>0</v>
      </c>
      <c r="AD38" s="110">
        <v>8</v>
      </c>
      <c r="AE38" s="111">
        <v>7</v>
      </c>
      <c r="AF38" s="112">
        <v>1</v>
      </c>
      <c r="AG38" s="110">
        <v>117</v>
      </c>
      <c r="AH38" s="111">
        <v>73</v>
      </c>
      <c r="AI38" s="113">
        <v>44</v>
      </c>
      <c r="AJ38" s="114">
        <v>53</v>
      </c>
      <c r="AK38" s="115">
        <v>37</v>
      </c>
      <c r="AL38" s="115">
        <v>17</v>
      </c>
      <c r="AM38" s="116">
        <v>6</v>
      </c>
      <c r="AN38" s="110">
        <v>3</v>
      </c>
      <c r="AO38" s="112">
        <v>1</v>
      </c>
      <c r="AP38" s="117">
        <v>109</v>
      </c>
      <c r="AQ38" s="111">
        <v>66</v>
      </c>
      <c r="AR38" s="113">
        <v>43</v>
      </c>
      <c r="AS38" s="114">
        <v>48</v>
      </c>
      <c r="AT38" s="115">
        <v>34</v>
      </c>
      <c r="AU38" s="115">
        <v>18</v>
      </c>
      <c r="AV38" s="116">
        <v>9</v>
      </c>
      <c r="AW38" s="110">
        <v>0</v>
      </c>
      <c r="AX38" s="112">
        <v>0</v>
      </c>
      <c r="AY38" s="118">
        <v>18</v>
      </c>
    </row>
    <row r="39" spans="1:51" x14ac:dyDescent="0.15">
      <c r="A39">
        <v>2</v>
      </c>
      <c r="B39">
        <v>206</v>
      </c>
      <c r="C39" s="152" t="s">
        <v>66</v>
      </c>
      <c r="D39" s="24" t="s">
        <v>51</v>
      </c>
      <c r="E39" s="149">
        <v>18.47</v>
      </c>
      <c r="F39" s="150">
        <v>43148</v>
      </c>
      <c r="G39" s="103">
        <v>92868</v>
      </c>
      <c r="H39" s="103">
        <v>41340</v>
      </c>
      <c r="I39" s="103">
        <v>51528</v>
      </c>
      <c r="J39" s="104">
        <v>-29</v>
      </c>
      <c r="K39" s="105">
        <v>-21</v>
      </c>
      <c r="L39" s="106">
        <v>-8</v>
      </c>
      <c r="M39" s="104">
        <v>-39</v>
      </c>
      <c r="N39" s="105">
        <v>-32</v>
      </c>
      <c r="O39" s="151">
        <v>-7</v>
      </c>
      <c r="P39" s="104">
        <v>49</v>
      </c>
      <c r="Q39" s="105">
        <v>21</v>
      </c>
      <c r="R39" s="106">
        <v>28</v>
      </c>
      <c r="S39" s="107">
        <v>21</v>
      </c>
      <c r="T39" s="108">
        <v>27</v>
      </c>
      <c r="U39" s="108">
        <v>0</v>
      </c>
      <c r="V39" s="109">
        <v>1</v>
      </c>
      <c r="W39" s="104">
        <v>88</v>
      </c>
      <c r="X39" s="105">
        <v>53</v>
      </c>
      <c r="Y39" s="106">
        <v>35</v>
      </c>
      <c r="Z39" s="107">
        <v>53</v>
      </c>
      <c r="AA39" s="108">
        <v>35</v>
      </c>
      <c r="AB39" s="108">
        <v>0</v>
      </c>
      <c r="AC39" s="109">
        <v>0</v>
      </c>
      <c r="AD39" s="110">
        <v>10</v>
      </c>
      <c r="AE39" s="111">
        <v>11</v>
      </c>
      <c r="AF39" s="112">
        <v>-1</v>
      </c>
      <c r="AG39" s="110">
        <v>387</v>
      </c>
      <c r="AH39" s="111">
        <v>198</v>
      </c>
      <c r="AI39" s="113">
        <v>189</v>
      </c>
      <c r="AJ39" s="114">
        <v>163</v>
      </c>
      <c r="AK39" s="115">
        <v>170</v>
      </c>
      <c r="AL39" s="115">
        <v>34</v>
      </c>
      <c r="AM39" s="116">
        <v>19</v>
      </c>
      <c r="AN39" s="110">
        <v>1</v>
      </c>
      <c r="AO39" s="112">
        <v>0</v>
      </c>
      <c r="AP39" s="117">
        <v>377</v>
      </c>
      <c r="AQ39" s="111">
        <v>187</v>
      </c>
      <c r="AR39" s="113">
        <v>190</v>
      </c>
      <c r="AS39" s="114">
        <v>180</v>
      </c>
      <c r="AT39" s="115">
        <v>182</v>
      </c>
      <c r="AU39" s="115">
        <v>6</v>
      </c>
      <c r="AV39" s="116">
        <v>8</v>
      </c>
      <c r="AW39" s="110">
        <v>1</v>
      </c>
      <c r="AX39" s="112">
        <v>0</v>
      </c>
      <c r="AY39" s="118">
        <v>-32</v>
      </c>
    </row>
    <row r="40" spans="1:51" x14ac:dyDescent="0.15">
      <c r="A40">
        <v>3</v>
      </c>
      <c r="B40">
        <v>207</v>
      </c>
      <c r="C40" s="152" t="s">
        <v>67</v>
      </c>
      <c r="D40" s="24"/>
      <c r="E40" s="149">
        <v>25</v>
      </c>
      <c r="F40" s="150">
        <v>84414</v>
      </c>
      <c r="G40" s="103">
        <v>195192</v>
      </c>
      <c r="H40" s="103">
        <v>93483</v>
      </c>
      <c r="I40" s="103">
        <v>101709</v>
      </c>
      <c r="J40" s="104">
        <v>-30</v>
      </c>
      <c r="K40" s="105">
        <v>24</v>
      </c>
      <c r="L40" s="106">
        <v>-54</v>
      </c>
      <c r="M40" s="104">
        <v>-81</v>
      </c>
      <c r="N40" s="105">
        <v>-32</v>
      </c>
      <c r="O40" s="151">
        <v>-49</v>
      </c>
      <c r="P40" s="104">
        <v>101</v>
      </c>
      <c r="Q40" s="105">
        <v>53</v>
      </c>
      <c r="R40" s="106">
        <v>48</v>
      </c>
      <c r="S40" s="107">
        <v>50</v>
      </c>
      <c r="T40" s="108">
        <v>47</v>
      </c>
      <c r="U40" s="108">
        <v>3</v>
      </c>
      <c r="V40" s="109">
        <v>1</v>
      </c>
      <c r="W40" s="104">
        <v>182</v>
      </c>
      <c r="X40" s="105">
        <v>85</v>
      </c>
      <c r="Y40" s="106">
        <v>97</v>
      </c>
      <c r="Z40" s="107">
        <v>85</v>
      </c>
      <c r="AA40" s="108">
        <v>97</v>
      </c>
      <c r="AB40" s="108">
        <v>0</v>
      </c>
      <c r="AC40" s="109">
        <v>0</v>
      </c>
      <c r="AD40" s="110">
        <v>51</v>
      </c>
      <c r="AE40" s="111">
        <v>56</v>
      </c>
      <c r="AF40" s="112">
        <v>-5</v>
      </c>
      <c r="AG40" s="110">
        <v>728</v>
      </c>
      <c r="AH40" s="111">
        <v>437</v>
      </c>
      <c r="AI40" s="113">
        <v>291</v>
      </c>
      <c r="AJ40" s="114">
        <v>412</v>
      </c>
      <c r="AK40" s="115">
        <v>274</v>
      </c>
      <c r="AL40" s="115">
        <v>20</v>
      </c>
      <c r="AM40" s="116">
        <v>13</v>
      </c>
      <c r="AN40" s="110">
        <v>5</v>
      </c>
      <c r="AO40" s="112">
        <v>4</v>
      </c>
      <c r="AP40" s="117">
        <v>677</v>
      </c>
      <c r="AQ40" s="111">
        <v>381</v>
      </c>
      <c r="AR40" s="113">
        <v>296</v>
      </c>
      <c r="AS40" s="114">
        <v>346</v>
      </c>
      <c r="AT40" s="115">
        <v>278</v>
      </c>
      <c r="AU40" s="115">
        <v>28</v>
      </c>
      <c r="AV40" s="116">
        <v>12</v>
      </c>
      <c r="AW40" s="110">
        <v>7</v>
      </c>
      <c r="AX40" s="112">
        <v>6</v>
      </c>
      <c r="AY40" s="118">
        <v>73</v>
      </c>
    </row>
    <row r="41" spans="1:51" x14ac:dyDescent="0.15">
      <c r="A41">
        <v>7</v>
      </c>
      <c r="B41">
        <v>208</v>
      </c>
      <c r="C41" s="152" t="s">
        <v>68</v>
      </c>
      <c r="D41" s="24"/>
      <c r="E41" s="149">
        <v>90.4</v>
      </c>
      <c r="F41" s="150">
        <v>11543</v>
      </c>
      <c r="G41" s="103">
        <v>26631</v>
      </c>
      <c r="H41" s="103">
        <v>12793</v>
      </c>
      <c r="I41" s="103">
        <v>13838</v>
      </c>
      <c r="J41" s="104">
        <v>-5</v>
      </c>
      <c r="K41" s="105">
        <v>0</v>
      </c>
      <c r="L41" s="106">
        <v>-5</v>
      </c>
      <c r="M41" s="104">
        <v>-20</v>
      </c>
      <c r="N41" s="105">
        <v>-11</v>
      </c>
      <c r="O41" s="151">
        <v>-9</v>
      </c>
      <c r="P41" s="104">
        <v>12</v>
      </c>
      <c r="Q41" s="105">
        <v>6</v>
      </c>
      <c r="R41" s="106">
        <v>6</v>
      </c>
      <c r="S41" s="107">
        <v>6</v>
      </c>
      <c r="T41" s="108">
        <v>5</v>
      </c>
      <c r="U41" s="108">
        <v>0</v>
      </c>
      <c r="V41" s="109">
        <v>1</v>
      </c>
      <c r="W41" s="104">
        <v>32</v>
      </c>
      <c r="X41" s="105">
        <v>17</v>
      </c>
      <c r="Y41" s="106">
        <v>15</v>
      </c>
      <c r="Z41" s="107">
        <v>17</v>
      </c>
      <c r="AA41" s="108">
        <v>15</v>
      </c>
      <c r="AB41" s="108">
        <v>0</v>
      </c>
      <c r="AC41" s="109">
        <v>0</v>
      </c>
      <c r="AD41" s="110">
        <v>15</v>
      </c>
      <c r="AE41" s="111">
        <v>11</v>
      </c>
      <c r="AF41" s="112">
        <v>4</v>
      </c>
      <c r="AG41" s="110">
        <v>57</v>
      </c>
      <c r="AH41" s="111">
        <v>34</v>
      </c>
      <c r="AI41" s="113">
        <v>23</v>
      </c>
      <c r="AJ41" s="114">
        <v>30</v>
      </c>
      <c r="AK41" s="115">
        <v>13</v>
      </c>
      <c r="AL41" s="115">
        <v>4</v>
      </c>
      <c r="AM41" s="116">
        <v>10</v>
      </c>
      <c r="AN41" s="110">
        <v>0</v>
      </c>
      <c r="AO41" s="112">
        <v>0</v>
      </c>
      <c r="AP41" s="117">
        <v>42</v>
      </c>
      <c r="AQ41" s="111">
        <v>23</v>
      </c>
      <c r="AR41" s="113">
        <v>19</v>
      </c>
      <c r="AS41" s="114">
        <v>20</v>
      </c>
      <c r="AT41" s="115">
        <v>12</v>
      </c>
      <c r="AU41" s="115">
        <v>3</v>
      </c>
      <c r="AV41" s="116">
        <v>7</v>
      </c>
      <c r="AW41" s="110">
        <v>0</v>
      </c>
      <c r="AX41" s="112">
        <v>0</v>
      </c>
      <c r="AY41" s="118">
        <v>4</v>
      </c>
    </row>
    <row r="42" spans="1:51" x14ac:dyDescent="0.15">
      <c r="A42">
        <v>8</v>
      </c>
      <c r="B42">
        <v>209</v>
      </c>
      <c r="C42" s="152" t="s">
        <v>69</v>
      </c>
      <c r="D42" s="24"/>
      <c r="E42" s="149">
        <v>697.55</v>
      </c>
      <c r="F42" s="150">
        <v>30713</v>
      </c>
      <c r="G42" s="103">
        <v>73126</v>
      </c>
      <c r="H42" s="103">
        <v>35071</v>
      </c>
      <c r="I42" s="103">
        <v>38055</v>
      </c>
      <c r="J42" s="104">
        <v>-72</v>
      </c>
      <c r="K42" s="105">
        <v>-43</v>
      </c>
      <c r="L42" s="106">
        <v>-29</v>
      </c>
      <c r="M42" s="104">
        <v>-80</v>
      </c>
      <c r="N42" s="105">
        <v>-44</v>
      </c>
      <c r="O42" s="151">
        <v>-36</v>
      </c>
      <c r="P42" s="104">
        <v>20</v>
      </c>
      <c r="Q42" s="105">
        <v>10</v>
      </c>
      <c r="R42" s="106">
        <v>10</v>
      </c>
      <c r="S42" s="107">
        <v>10</v>
      </c>
      <c r="T42" s="108">
        <v>10</v>
      </c>
      <c r="U42" s="108">
        <v>0</v>
      </c>
      <c r="V42" s="109">
        <v>0</v>
      </c>
      <c r="W42" s="104">
        <v>100</v>
      </c>
      <c r="X42" s="105">
        <v>54</v>
      </c>
      <c r="Y42" s="106">
        <v>46</v>
      </c>
      <c r="Z42" s="107">
        <v>54</v>
      </c>
      <c r="AA42" s="108">
        <v>46</v>
      </c>
      <c r="AB42" s="108">
        <v>0</v>
      </c>
      <c r="AC42" s="109">
        <v>0</v>
      </c>
      <c r="AD42" s="110">
        <v>8</v>
      </c>
      <c r="AE42" s="111">
        <v>1</v>
      </c>
      <c r="AF42" s="112">
        <v>7</v>
      </c>
      <c r="AG42" s="110">
        <v>157</v>
      </c>
      <c r="AH42" s="111">
        <v>74</v>
      </c>
      <c r="AI42" s="113">
        <v>83</v>
      </c>
      <c r="AJ42" s="114">
        <v>47</v>
      </c>
      <c r="AK42" s="115">
        <v>55</v>
      </c>
      <c r="AL42" s="115">
        <v>27</v>
      </c>
      <c r="AM42" s="116">
        <v>27</v>
      </c>
      <c r="AN42" s="110">
        <v>0</v>
      </c>
      <c r="AO42" s="112">
        <v>1</v>
      </c>
      <c r="AP42" s="117">
        <v>149</v>
      </c>
      <c r="AQ42" s="111">
        <v>73</v>
      </c>
      <c r="AR42" s="113">
        <v>76</v>
      </c>
      <c r="AS42" s="114">
        <v>54</v>
      </c>
      <c r="AT42" s="115">
        <v>54</v>
      </c>
      <c r="AU42" s="115">
        <v>17</v>
      </c>
      <c r="AV42" s="116">
        <v>19</v>
      </c>
      <c r="AW42" s="110">
        <v>2</v>
      </c>
      <c r="AX42" s="112">
        <v>3</v>
      </c>
      <c r="AY42" s="118">
        <v>36</v>
      </c>
    </row>
    <row r="43" spans="1:51" x14ac:dyDescent="0.15">
      <c r="A43">
        <v>4</v>
      </c>
      <c r="B43">
        <v>210</v>
      </c>
      <c r="C43" s="152" t="s">
        <v>70</v>
      </c>
      <c r="D43" s="24"/>
      <c r="E43" s="149">
        <v>138.47999999999999</v>
      </c>
      <c r="F43" s="150">
        <v>110478</v>
      </c>
      <c r="G43" s="103">
        <v>255268</v>
      </c>
      <c r="H43" s="103">
        <v>124350</v>
      </c>
      <c r="I43" s="103">
        <v>130918</v>
      </c>
      <c r="J43" s="104">
        <v>-182</v>
      </c>
      <c r="K43" s="105">
        <v>-99</v>
      </c>
      <c r="L43" s="106">
        <v>-83</v>
      </c>
      <c r="M43" s="104">
        <v>-105</v>
      </c>
      <c r="N43" s="105">
        <v>-58</v>
      </c>
      <c r="O43" s="151">
        <v>-47</v>
      </c>
      <c r="P43" s="104">
        <v>146</v>
      </c>
      <c r="Q43" s="105">
        <v>80</v>
      </c>
      <c r="R43" s="106">
        <v>66</v>
      </c>
      <c r="S43" s="107">
        <v>78</v>
      </c>
      <c r="T43" s="108">
        <v>66</v>
      </c>
      <c r="U43" s="108">
        <v>2</v>
      </c>
      <c r="V43" s="109">
        <v>0</v>
      </c>
      <c r="W43" s="104">
        <v>251</v>
      </c>
      <c r="X43" s="105">
        <v>138</v>
      </c>
      <c r="Y43" s="106">
        <v>113</v>
      </c>
      <c r="Z43" s="107">
        <v>138</v>
      </c>
      <c r="AA43" s="108">
        <v>112</v>
      </c>
      <c r="AB43" s="108">
        <v>0</v>
      </c>
      <c r="AC43" s="109">
        <v>1</v>
      </c>
      <c r="AD43" s="110">
        <v>-77</v>
      </c>
      <c r="AE43" s="111">
        <v>-41</v>
      </c>
      <c r="AF43" s="112">
        <v>-36</v>
      </c>
      <c r="AG43" s="110">
        <v>544</v>
      </c>
      <c r="AH43" s="111">
        <v>298</v>
      </c>
      <c r="AI43" s="113">
        <v>246</v>
      </c>
      <c r="AJ43" s="114">
        <v>252</v>
      </c>
      <c r="AK43" s="115">
        <v>231</v>
      </c>
      <c r="AL43" s="115">
        <v>45</v>
      </c>
      <c r="AM43" s="116">
        <v>9</v>
      </c>
      <c r="AN43" s="110">
        <v>1</v>
      </c>
      <c r="AO43" s="112">
        <v>6</v>
      </c>
      <c r="AP43" s="117">
        <v>621</v>
      </c>
      <c r="AQ43" s="111">
        <v>339</v>
      </c>
      <c r="AR43" s="113">
        <v>282</v>
      </c>
      <c r="AS43" s="114">
        <v>315</v>
      </c>
      <c r="AT43" s="115">
        <v>271</v>
      </c>
      <c r="AU43" s="115">
        <v>19</v>
      </c>
      <c r="AV43" s="116">
        <v>10</v>
      </c>
      <c r="AW43" s="110">
        <v>5</v>
      </c>
      <c r="AX43" s="112">
        <v>1</v>
      </c>
      <c r="AY43" s="118">
        <v>28</v>
      </c>
    </row>
    <row r="44" spans="1:51" x14ac:dyDescent="0.15">
      <c r="A44">
        <v>7</v>
      </c>
      <c r="B44">
        <v>212</v>
      </c>
      <c r="C44" s="152" t="s">
        <v>71</v>
      </c>
      <c r="D44" s="24"/>
      <c r="E44" s="149">
        <v>126.85</v>
      </c>
      <c r="F44" s="150">
        <v>19041</v>
      </c>
      <c r="G44" s="103">
        <v>43388</v>
      </c>
      <c r="H44" s="103">
        <v>20886</v>
      </c>
      <c r="I44" s="103">
        <v>22502</v>
      </c>
      <c r="J44" s="104">
        <v>-39</v>
      </c>
      <c r="K44" s="105">
        <v>-26</v>
      </c>
      <c r="L44" s="106">
        <v>-13</v>
      </c>
      <c r="M44" s="104">
        <v>-39</v>
      </c>
      <c r="N44" s="105">
        <v>-19</v>
      </c>
      <c r="O44" s="151">
        <v>-20</v>
      </c>
      <c r="P44" s="104">
        <v>18</v>
      </c>
      <c r="Q44" s="105">
        <v>10</v>
      </c>
      <c r="R44" s="106">
        <v>8</v>
      </c>
      <c r="S44" s="107">
        <v>10</v>
      </c>
      <c r="T44" s="108">
        <v>8</v>
      </c>
      <c r="U44" s="108">
        <v>0</v>
      </c>
      <c r="V44" s="109">
        <v>0</v>
      </c>
      <c r="W44" s="104">
        <v>57</v>
      </c>
      <c r="X44" s="105">
        <v>29</v>
      </c>
      <c r="Y44" s="106">
        <v>28</v>
      </c>
      <c r="Z44" s="107">
        <v>29</v>
      </c>
      <c r="AA44" s="108">
        <v>27</v>
      </c>
      <c r="AB44" s="108">
        <v>0</v>
      </c>
      <c r="AC44" s="109">
        <v>1</v>
      </c>
      <c r="AD44" s="110">
        <v>0</v>
      </c>
      <c r="AE44" s="111">
        <v>-7</v>
      </c>
      <c r="AF44" s="112">
        <v>7</v>
      </c>
      <c r="AG44" s="110">
        <v>103</v>
      </c>
      <c r="AH44" s="111">
        <v>52</v>
      </c>
      <c r="AI44" s="113">
        <v>51</v>
      </c>
      <c r="AJ44" s="114">
        <v>48</v>
      </c>
      <c r="AK44" s="115">
        <v>41</v>
      </c>
      <c r="AL44" s="115">
        <v>4</v>
      </c>
      <c r="AM44" s="116">
        <v>10</v>
      </c>
      <c r="AN44" s="110">
        <v>0</v>
      </c>
      <c r="AO44" s="112">
        <v>0</v>
      </c>
      <c r="AP44" s="117">
        <v>103</v>
      </c>
      <c r="AQ44" s="111">
        <v>59</v>
      </c>
      <c r="AR44" s="113">
        <v>44</v>
      </c>
      <c r="AS44" s="114">
        <v>46</v>
      </c>
      <c r="AT44" s="115">
        <v>39</v>
      </c>
      <c r="AU44" s="115">
        <v>12</v>
      </c>
      <c r="AV44" s="116">
        <v>5</v>
      </c>
      <c r="AW44" s="110">
        <v>1</v>
      </c>
      <c r="AX44" s="112">
        <v>0</v>
      </c>
      <c r="AY44" s="118">
        <v>8</v>
      </c>
    </row>
    <row r="45" spans="1:51" x14ac:dyDescent="0.15">
      <c r="A45">
        <v>5</v>
      </c>
      <c r="B45">
        <v>213</v>
      </c>
      <c r="C45" s="152" t="s">
        <v>72</v>
      </c>
      <c r="D45" s="24"/>
      <c r="E45" s="149">
        <v>132.44</v>
      </c>
      <c r="F45" s="150">
        <v>15145</v>
      </c>
      <c r="G45" s="103">
        <v>36535</v>
      </c>
      <c r="H45" s="103">
        <v>17460</v>
      </c>
      <c r="I45" s="103">
        <v>19075</v>
      </c>
      <c r="J45" s="104">
        <v>-36</v>
      </c>
      <c r="K45" s="105">
        <v>-21</v>
      </c>
      <c r="L45" s="106">
        <v>-15</v>
      </c>
      <c r="M45" s="104">
        <v>-25</v>
      </c>
      <c r="N45" s="105">
        <v>-11</v>
      </c>
      <c r="O45" s="151">
        <v>-14</v>
      </c>
      <c r="P45" s="104">
        <v>7</v>
      </c>
      <c r="Q45" s="105">
        <v>4</v>
      </c>
      <c r="R45" s="106">
        <v>3</v>
      </c>
      <c r="S45" s="107">
        <v>4</v>
      </c>
      <c r="T45" s="108">
        <v>3</v>
      </c>
      <c r="U45" s="108">
        <v>0</v>
      </c>
      <c r="V45" s="109">
        <v>0</v>
      </c>
      <c r="W45" s="104">
        <v>32</v>
      </c>
      <c r="X45" s="105">
        <v>15</v>
      </c>
      <c r="Y45" s="106">
        <v>17</v>
      </c>
      <c r="Z45" s="107">
        <v>15</v>
      </c>
      <c r="AA45" s="108">
        <v>16</v>
      </c>
      <c r="AB45" s="108">
        <v>0</v>
      </c>
      <c r="AC45" s="109">
        <v>1</v>
      </c>
      <c r="AD45" s="110">
        <v>-11</v>
      </c>
      <c r="AE45" s="111">
        <v>-10</v>
      </c>
      <c r="AF45" s="112">
        <v>-1</v>
      </c>
      <c r="AG45" s="110">
        <v>75</v>
      </c>
      <c r="AH45" s="111">
        <v>36</v>
      </c>
      <c r="AI45" s="113">
        <v>39</v>
      </c>
      <c r="AJ45" s="114">
        <v>28</v>
      </c>
      <c r="AK45" s="115">
        <v>25</v>
      </c>
      <c r="AL45" s="115">
        <v>8</v>
      </c>
      <c r="AM45" s="116">
        <v>14</v>
      </c>
      <c r="AN45" s="110">
        <v>0</v>
      </c>
      <c r="AO45" s="112">
        <v>0</v>
      </c>
      <c r="AP45" s="117">
        <v>86</v>
      </c>
      <c r="AQ45" s="111">
        <v>46</v>
      </c>
      <c r="AR45" s="113">
        <v>40</v>
      </c>
      <c r="AS45" s="114">
        <v>41</v>
      </c>
      <c r="AT45" s="115">
        <v>35</v>
      </c>
      <c r="AU45" s="115">
        <v>5</v>
      </c>
      <c r="AV45" s="116">
        <v>4</v>
      </c>
      <c r="AW45" s="110">
        <v>0</v>
      </c>
      <c r="AX45" s="112">
        <v>1</v>
      </c>
      <c r="AY45" s="118">
        <v>2</v>
      </c>
    </row>
    <row r="46" spans="1:51" x14ac:dyDescent="0.15">
      <c r="A46">
        <v>3</v>
      </c>
      <c r="B46">
        <v>214</v>
      </c>
      <c r="C46" s="152" t="s">
        <v>73</v>
      </c>
      <c r="D46" s="24" t="s">
        <v>51</v>
      </c>
      <c r="E46" s="149">
        <v>101.8</v>
      </c>
      <c r="F46" s="150">
        <v>97069</v>
      </c>
      <c r="G46" s="103">
        <v>221057</v>
      </c>
      <c r="H46" s="103">
        <v>100973</v>
      </c>
      <c r="I46" s="103">
        <v>120084</v>
      </c>
      <c r="J46" s="104">
        <v>-132</v>
      </c>
      <c r="K46" s="105">
        <v>-95</v>
      </c>
      <c r="L46" s="106">
        <v>-37</v>
      </c>
      <c r="M46" s="104">
        <v>-134</v>
      </c>
      <c r="N46" s="105">
        <v>-78</v>
      </c>
      <c r="O46" s="151">
        <v>-56</v>
      </c>
      <c r="P46" s="104">
        <v>96</v>
      </c>
      <c r="Q46" s="105">
        <v>47</v>
      </c>
      <c r="R46" s="106">
        <v>49</v>
      </c>
      <c r="S46" s="107">
        <v>47</v>
      </c>
      <c r="T46" s="108">
        <v>48</v>
      </c>
      <c r="U46" s="108">
        <v>0</v>
      </c>
      <c r="V46" s="109">
        <v>1</v>
      </c>
      <c r="W46" s="104">
        <v>230</v>
      </c>
      <c r="X46" s="105">
        <v>125</v>
      </c>
      <c r="Y46" s="106">
        <v>105</v>
      </c>
      <c r="Z46" s="107">
        <v>123</v>
      </c>
      <c r="AA46" s="108">
        <v>104</v>
      </c>
      <c r="AB46" s="108">
        <v>2</v>
      </c>
      <c r="AC46" s="109">
        <v>1</v>
      </c>
      <c r="AD46" s="110">
        <v>2</v>
      </c>
      <c r="AE46" s="111">
        <v>-17</v>
      </c>
      <c r="AF46" s="112">
        <v>19</v>
      </c>
      <c r="AG46" s="110">
        <v>707</v>
      </c>
      <c r="AH46" s="111">
        <v>338</v>
      </c>
      <c r="AI46" s="113">
        <v>369</v>
      </c>
      <c r="AJ46" s="114">
        <v>301</v>
      </c>
      <c r="AK46" s="115">
        <v>342</v>
      </c>
      <c r="AL46" s="115">
        <v>34</v>
      </c>
      <c r="AM46" s="116">
        <v>21</v>
      </c>
      <c r="AN46" s="110">
        <v>3</v>
      </c>
      <c r="AO46" s="112">
        <v>6</v>
      </c>
      <c r="AP46" s="117">
        <v>705</v>
      </c>
      <c r="AQ46" s="111">
        <v>355</v>
      </c>
      <c r="AR46" s="113">
        <v>350</v>
      </c>
      <c r="AS46" s="114">
        <v>306</v>
      </c>
      <c r="AT46" s="115">
        <v>304</v>
      </c>
      <c r="AU46" s="115">
        <v>46</v>
      </c>
      <c r="AV46" s="116">
        <v>43</v>
      </c>
      <c r="AW46" s="110">
        <v>3</v>
      </c>
      <c r="AX46" s="112">
        <v>3</v>
      </c>
      <c r="AY46" s="118">
        <v>-4</v>
      </c>
    </row>
    <row r="47" spans="1:51" x14ac:dyDescent="0.15">
      <c r="A47">
        <v>5</v>
      </c>
      <c r="B47">
        <v>215</v>
      </c>
      <c r="C47" s="152" t="s">
        <v>74</v>
      </c>
      <c r="D47" s="24"/>
      <c r="E47" s="149">
        <v>176.51</v>
      </c>
      <c r="F47" s="150">
        <v>31032</v>
      </c>
      <c r="G47" s="103">
        <v>72065</v>
      </c>
      <c r="H47" s="103">
        <v>34511</v>
      </c>
      <c r="I47" s="103">
        <v>37554</v>
      </c>
      <c r="J47" s="104">
        <v>-44</v>
      </c>
      <c r="K47" s="105">
        <v>-14</v>
      </c>
      <c r="L47" s="106">
        <v>-30</v>
      </c>
      <c r="M47" s="104">
        <v>-67</v>
      </c>
      <c r="N47" s="105">
        <v>-38</v>
      </c>
      <c r="O47" s="151">
        <v>-29</v>
      </c>
      <c r="P47" s="104">
        <v>19</v>
      </c>
      <c r="Q47" s="105">
        <v>7</v>
      </c>
      <c r="R47" s="106">
        <v>12</v>
      </c>
      <c r="S47" s="107">
        <v>4</v>
      </c>
      <c r="T47" s="108">
        <v>10</v>
      </c>
      <c r="U47" s="108">
        <v>3</v>
      </c>
      <c r="V47" s="109">
        <v>2</v>
      </c>
      <c r="W47" s="104">
        <v>86</v>
      </c>
      <c r="X47" s="105">
        <v>45</v>
      </c>
      <c r="Y47" s="106">
        <v>41</v>
      </c>
      <c r="Z47" s="107">
        <v>43</v>
      </c>
      <c r="AA47" s="108">
        <v>41</v>
      </c>
      <c r="AB47" s="108">
        <v>2</v>
      </c>
      <c r="AC47" s="109">
        <v>0</v>
      </c>
      <c r="AD47" s="110">
        <v>23</v>
      </c>
      <c r="AE47" s="111">
        <v>24</v>
      </c>
      <c r="AF47" s="112">
        <v>-1</v>
      </c>
      <c r="AG47" s="110">
        <v>208</v>
      </c>
      <c r="AH47" s="111">
        <v>126</v>
      </c>
      <c r="AI47" s="113">
        <v>82</v>
      </c>
      <c r="AJ47" s="114">
        <v>81</v>
      </c>
      <c r="AK47" s="115">
        <v>55</v>
      </c>
      <c r="AL47" s="115">
        <v>41</v>
      </c>
      <c r="AM47" s="116">
        <v>26</v>
      </c>
      <c r="AN47" s="110">
        <v>4</v>
      </c>
      <c r="AO47" s="112">
        <v>1</v>
      </c>
      <c r="AP47" s="117">
        <v>185</v>
      </c>
      <c r="AQ47" s="111">
        <v>102</v>
      </c>
      <c r="AR47" s="113">
        <v>83</v>
      </c>
      <c r="AS47" s="114">
        <v>74</v>
      </c>
      <c r="AT47" s="115">
        <v>61</v>
      </c>
      <c r="AU47" s="115">
        <v>25</v>
      </c>
      <c r="AV47" s="116">
        <v>22</v>
      </c>
      <c r="AW47" s="110">
        <v>3</v>
      </c>
      <c r="AX47" s="112">
        <v>0</v>
      </c>
      <c r="AY47" s="118">
        <v>11</v>
      </c>
    </row>
    <row r="48" spans="1:51" x14ac:dyDescent="0.15">
      <c r="A48">
        <v>4</v>
      </c>
      <c r="B48">
        <v>216</v>
      </c>
      <c r="C48" s="152" t="s">
        <v>75</v>
      </c>
      <c r="D48" s="24"/>
      <c r="E48" s="149">
        <v>34.380000000000003</v>
      </c>
      <c r="F48" s="150">
        <v>37442</v>
      </c>
      <c r="G48" s="103">
        <v>84515</v>
      </c>
      <c r="H48" s="103">
        <v>40779</v>
      </c>
      <c r="I48" s="103">
        <v>43736</v>
      </c>
      <c r="J48" s="104">
        <v>-135</v>
      </c>
      <c r="K48" s="105">
        <v>-74</v>
      </c>
      <c r="L48" s="106">
        <v>-61</v>
      </c>
      <c r="M48" s="104">
        <v>-59</v>
      </c>
      <c r="N48" s="105">
        <v>-33</v>
      </c>
      <c r="O48" s="151">
        <v>-26</v>
      </c>
      <c r="P48" s="104">
        <v>44</v>
      </c>
      <c r="Q48" s="105">
        <v>24</v>
      </c>
      <c r="R48" s="106">
        <v>20</v>
      </c>
      <c r="S48" s="107">
        <v>24</v>
      </c>
      <c r="T48" s="108">
        <v>20</v>
      </c>
      <c r="U48" s="108">
        <v>0</v>
      </c>
      <c r="V48" s="109">
        <v>0</v>
      </c>
      <c r="W48" s="104">
        <v>103</v>
      </c>
      <c r="X48" s="105">
        <v>57</v>
      </c>
      <c r="Y48" s="106">
        <v>46</v>
      </c>
      <c r="Z48" s="107">
        <v>57</v>
      </c>
      <c r="AA48" s="108">
        <v>46</v>
      </c>
      <c r="AB48" s="108">
        <v>0</v>
      </c>
      <c r="AC48" s="109">
        <v>0</v>
      </c>
      <c r="AD48" s="110">
        <v>-76</v>
      </c>
      <c r="AE48" s="111">
        <v>-41</v>
      </c>
      <c r="AF48" s="112">
        <v>-35</v>
      </c>
      <c r="AG48" s="110">
        <v>207</v>
      </c>
      <c r="AH48" s="111">
        <v>113</v>
      </c>
      <c r="AI48" s="113">
        <v>94</v>
      </c>
      <c r="AJ48" s="114">
        <v>91</v>
      </c>
      <c r="AK48" s="115">
        <v>83</v>
      </c>
      <c r="AL48" s="115">
        <v>22</v>
      </c>
      <c r="AM48" s="116">
        <v>11</v>
      </c>
      <c r="AN48" s="110">
        <v>0</v>
      </c>
      <c r="AO48" s="112">
        <v>0</v>
      </c>
      <c r="AP48" s="117">
        <v>283</v>
      </c>
      <c r="AQ48" s="111">
        <v>154</v>
      </c>
      <c r="AR48" s="113">
        <v>129</v>
      </c>
      <c r="AS48" s="114">
        <v>110</v>
      </c>
      <c r="AT48" s="115">
        <v>96</v>
      </c>
      <c r="AU48" s="115">
        <v>43</v>
      </c>
      <c r="AV48" s="116">
        <v>33</v>
      </c>
      <c r="AW48" s="110">
        <v>1</v>
      </c>
      <c r="AX48" s="112">
        <v>0</v>
      </c>
      <c r="AY48" s="118">
        <v>-15</v>
      </c>
    </row>
    <row r="49" spans="1:51" x14ac:dyDescent="0.15">
      <c r="A49">
        <v>3</v>
      </c>
      <c r="B49" s="153">
        <v>217</v>
      </c>
      <c r="C49" s="152" t="s">
        <v>76</v>
      </c>
      <c r="D49" s="24"/>
      <c r="E49" s="149">
        <v>53.44</v>
      </c>
      <c r="F49" s="150">
        <v>64740</v>
      </c>
      <c r="G49" s="103">
        <v>149075</v>
      </c>
      <c r="H49" s="103">
        <v>69471</v>
      </c>
      <c r="I49" s="103">
        <v>79604</v>
      </c>
      <c r="J49" s="104">
        <v>-61</v>
      </c>
      <c r="K49" s="105">
        <v>-70</v>
      </c>
      <c r="L49" s="106">
        <v>9</v>
      </c>
      <c r="M49" s="104">
        <v>-80</v>
      </c>
      <c r="N49" s="105">
        <v>-50</v>
      </c>
      <c r="O49" s="151">
        <v>-30</v>
      </c>
      <c r="P49" s="104">
        <v>61</v>
      </c>
      <c r="Q49" s="105">
        <v>28</v>
      </c>
      <c r="R49" s="106">
        <v>33</v>
      </c>
      <c r="S49" s="107">
        <v>28</v>
      </c>
      <c r="T49" s="108">
        <v>33</v>
      </c>
      <c r="U49" s="108">
        <v>0</v>
      </c>
      <c r="V49" s="109">
        <v>0</v>
      </c>
      <c r="W49" s="104">
        <v>141</v>
      </c>
      <c r="X49" s="105">
        <v>78</v>
      </c>
      <c r="Y49" s="106">
        <v>63</v>
      </c>
      <c r="Z49" s="107">
        <v>78</v>
      </c>
      <c r="AA49" s="108">
        <v>62</v>
      </c>
      <c r="AB49" s="108">
        <v>0</v>
      </c>
      <c r="AC49" s="109">
        <v>1</v>
      </c>
      <c r="AD49" s="110">
        <v>19</v>
      </c>
      <c r="AE49" s="111">
        <v>-20</v>
      </c>
      <c r="AF49" s="112">
        <v>39</v>
      </c>
      <c r="AG49" s="110">
        <v>441</v>
      </c>
      <c r="AH49" s="111">
        <v>216</v>
      </c>
      <c r="AI49" s="113">
        <v>225</v>
      </c>
      <c r="AJ49" s="114">
        <v>186</v>
      </c>
      <c r="AK49" s="115">
        <v>199</v>
      </c>
      <c r="AL49" s="115">
        <v>27</v>
      </c>
      <c r="AM49" s="116">
        <v>24</v>
      </c>
      <c r="AN49" s="110">
        <v>3</v>
      </c>
      <c r="AO49" s="112">
        <v>2</v>
      </c>
      <c r="AP49" s="117">
        <v>422</v>
      </c>
      <c r="AQ49" s="111">
        <v>236</v>
      </c>
      <c r="AR49" s="113">
        <v>186</v>
      </c>
      <c r="AS49" s="114">
        <v>194</v>
      </c>
      <c r="AT49" s="115">
        <v>164</v>
      </c>
      <c r="AU49" s="115">
        <v>40</v>
      </c>
      <c r="AV49" s="116">
        <v>21</v>
      </c>
      <c r="AW49" s="110">
        <v>2</v>
      </c>
      <c r="AX49" s="112">
        <v>1</v>
      </c>
      <c r="AY49" s="118">
        <v>43</v>
      </c>
    </row>
    <row r="50" spans="1:51" x14ac:dyDescent="0.15">
      <c r="A50">
        <v>5</v>
      </c>
      <c r="B50">
        <v>218</v>
      </c>
      <c r="C50" s="152" t="s">
        <v>77</v>
      </c>
      <c r="D50" s="24" t="s">
        <v>51</v>
      </c>
      <c r="E50" s="149">
        <v>92.94</v>
      </c>
      <c r="F50" s="150">
        <v>18440</v>
      </c>
      <c r="G50" s="103">
        <v>46281</v>
      </c>
      <c r="H50" s="103">
        <v>22545</v>
      </c>
      <c r="I50" s="103">
        <v>23736</v>
      </c>
      <c r="J50" s="104">
        <v>-39</v>
      </c>
      <c r="K50" s="105">
        <v>-17</v>
      </c>
      <c r="L50" s="106">
        <v>-22</v>
      </c>
      <c r="M50" s="104">
        <v>-22</v>
      </c>
      <c r="N50" s="105">
        <v>-8</v>
      </c>
      <c r="O50" s="151">
        <v>-14</v>
      </c>
      <c r="P50" s="104">
        <v>19</v>
      </c>
      <c r="Q50" s="105">
        <v>13</v>
      </c>
      <c r="R50" s="106">
        <v>6</v>
      </c>
      <c r="S50" s="107">
        <v>13</v>
      </c>
      <c r="T50" s="108">
        <v>6</v>
      </c>
      <c r="U50" s="108">
        <v>0</v>
      </c>
      <c r="V50" s="109">
        <v>0</v>
      </c>
      <c r="W50" s="104">
        <v>41</v>
      </c>
      <c r="X50" s="105">
        <v>21</v>
      </c>
      <c r="Y50" s="106">
        <v>20</v>
      </c>
      <c r="Z50" s="107">
        <v>21</v>
      </c>
      <c r="AA50" s="108">
        <v>20</v>
      </c>
      <c r="AB50" s="108">
        <v>0</v>
      </c>
      <c r="AC50" s="109">
        <v>0</v>
      </c>
      <c r="AD50" s="110">
        <v>-17</v>
      </c>
      <c r="AE50" s="111">
        <v>-9</v>
      </c>
      <c r="AF50" s="112">
        <v>-8</v>
      </c>
      <c r="AG50" s="110">
        <v>130</v>
      </c>
      <c r="AH50" s="111">
        <v>74</v>
      </c>
      <c r="AI50" s="113">
        <v>56</v>
      </c>
      <c r="AJ50" s="114">
        <v>50</v>
      </c>
      <c r="AK50" s="115">
        <v>31</v>
      </c>
      <c r="AL50" s="115">
        <v>24</v>
      </c>
      <c r="AM50" s="116">
        <v>25</v>
      </c>
      <c r="AN50" s="110">
        <v>0</v>
      </c>
      <c r="AO50" s="112">
        <v>0</v>
      </c>
      <c r="AP50" s="117">
        <v>147</v>
      </c>
      <c r="AQ50" s="111">
        <v>83</v>
      </c>
      <c r="AR50" s="113">
        <v>64</v>
      </c>
      <c r="AS50" s="114">
        <v>67</v>
      </c>
      <c r="AT50" s="115">
        <v>49</v>
      </c>
      <c r="AU50" s="115">
        <v>16</v>
      </c>
      <c r="AV50" s="116">
        <v>15</v>
      </c>
      <c r="AW50" s="110">
        <v>0</v>
      </c>
      <c r="AX50" s="112">
        <v>0</v>
      </c>
      <c r="AY50" s="118">
        <v>-3</v>
      </c>
    </row>
    <row r="51" spans="1:51" x14ac:dyDescent="0.15">
      <c r="A51">
        <v>3</v>
      </c>
      <c r="B51">
        <v>219</v>
      </c>
      <c r="C51" s="152" t="s">
        <v>78</v>
      </c>
      <c r="D51" s="24"/>
      <c r="E51" s="149">
        <v>210.32</v>
      </c>
      <c r="F51" s="150">
        <v>43043</v>
      </c>
      <c r="G51" s="103">
        <v>104829</v>
      </c>
      <c r="H51" s="103">
        <v>50086</v>
      </c>
      <c r="I51" s="103">
        <v>54743</v>
      </c>
      <c r="J51" s="104">
        <v>-72</v>
      </c>
      <c r="K51" s="105">
        <v>-2</v>
      </c>
      <c r="L51" s="106">
        <v>-70</v>
      </c>
      <c r="M51" s="104">
        <v>-35</v>
      </c>
      <c r="N51" s="105">
        <v>-9</v>
      </c>
      <c r="O51" s="151">
        <v>-26</v>
      </c>
      <c r="P51" s="104">
        <v>40</v>
      </c>
      <c r="Q51" s="105">
        <v>24</v>
      </c>
      <c r="R51" s="106">
        <v>16</v>
      </c>
      <c r="S51" s="107">
        <v>23</v>
      </c>
      <c r="T51" s="108">
        <v>16</v>
      </c>
      <c r="U51" s="108">
        <v>1</v>
      </c>
      <c r="V51" s="109">
        <v>0</v>
      </c>
      <c r="W51" s="104">
        <v>75</v>
      </c>
      <c r="X51" s="105">
        <v>33</v>
      </c>
      <c r="Y51" s="106">
        <v>42</v>
      </c>
      <c r="Z51" s="107">
        <v>33</v>
      </c>
      <c r="AA51" s="108">
        <v>41</v>
      </c>
      <c r="AB51" s="108">
        <v>0</v>
      </c>
      <c r="AC51" s="109">
        <v>1</v>
      </c>
      <c r="AD51" s="110">
        <v>-37</v>
      </c>
      <c r="AE51" s="111">
        <v>7</v>
      </c>
      <c r="AF51" s="112">
        <v>-44</v>
      </c>
      <c r="AG51" s="110">
        <v>279</v>
      </c>
      <c r="AH51" s="111">
        <v>154</v>
      </c>
      <c r="AI51" s="113">
        <v>125</v>
      </c>
      <c r="AJ51" s="114">
        <v>128</v>
      </c>
      <c r="AK51" s="115">
        <v>108</v>
      </c>
      <c r="AL51" s="115">
        <v>25</v>
      </c>
      <c r="AM51" s="116">
        <v>13</v>
      </c>
      <c r="AN51" s="110">
        <v>1</v>
      </c>
      <c r="AO51" s="112">
        <v>4</v>
      </c>
      <c r="AP51" s="117">
        <v>316</v>
      </c>
      <c r="AQ51" s="111">
        <v>147</v>
      </c>
      <c r="AR51" s="113">
        <v>169</v>
      </c>
      <c r="AS51" s="114">
        <v>137</v>
      </c>
      <c r="AT51" s="115">
        <v>147</v>
      </c>
      <c r="AU51" s="115">
        <v>10</v>
      </c>
      <c r="AV51" s="116">
        <v>20</v>
      </c>
      <c r="AW51" s="110">
        <v>0</v>
      </c>
      <c r="AX51" s="112">
        <v>2</v>
      </c>
      <c r="AY51" s="118">
        <v>12</v>
      </c>
    </row>
    <row r="52" spans="1:51" x14ac:dyDescent="0.15">
      <c r="A52">
        <v>5</v>
      </c>
      <c r="B52">
        <v>220</v>
      </c>
      <c r="C52" s="152" t="s">
        <v>79</v>
      </c>
      <c r="D52" s="24" t="s">
        <v>51</v>
      </c>
      <c r="E52" s="149">
        <v>150.97999999999999</v>
      </c>
      <c r="F52" s="150">
        <v>16556</v>
      </c>
      <c r="G52" s="103">
        <v>40752</v>
      </c>
      <c r="H52" s="103">
        <v>20164</v>
      </c>
      <c r="I52" s="103">
        <v>20588</v>
      </c>
      <c r="J52" s="104">
        <v>-34</v>
      </c>
      <c r="K52" s="105">
        <v>-22</v>
      </c>
      <c r="L52" s="106">
        <v>-12</v>
      </c>
      <c r="M52" s="104">
        <v>-32</v>
      </c>
      <c r="N52" s="105">
        <v>-13</v>
      </c>
      <c r="O52" s="151">
        <v>-19</v>
      </c>
      <c r="P52" s="104">
        <v>8</v>
      </c>
      <c r="Q52" s="105">
        <v>5</v>
      </c>
      <c r="R52" s="106">
        <v>3</v>
      </c>
      <c r="S52" s="107">
        <v>5</v>
      </c>
      <c r="T52" s="108">
        <v>2</v>
      </c>
      <c r="U52" s="108">
        <v>0</v>
      </c>
      <c r="V52" s="109">
        <v>1</v>
      </c>
      <c r="W52" s="104">
        <v>40</v>
      </c>
      <c r="X52" s="105">
        <v>18</v>
      </c>
      <c r="Y52" s="106">
        <v>22</v>
      </c>
      <c r="Z52" s="107">
        <v>17</v>
      </c>
      <c r="AA52" s="108">
        <v>22</v>
      </c>
      <c r="AB52" s="108">
        <v>1</v>
      </c>
      <c r="AC52" s="109">
        <v>0</v>
      </c>
      <c r="AD52" s="110">
        <v>-2</v>
      </c>
      <c r="AE52" s="111">
        <v>-9</v>
      </c>
      <c r="AF52" s="112">
        <v>7</v>
      </c>
      <c r="AG52" s="110">
        <v>112</v>
      </c>
      <c r="AH52" s="111">
        <v>58</v>
      </c>
      <c r="AI52" s="113">
        <v>54</v>
      </c>
      <c r="AJ52" s="114">
        <v>34</v>
      </c>
      <c r="AK52" s="115">
        <v>35</v>
      </c>
      <c r="AL52" s="115">
        <v>22</v>
      </c>
      <c r="AM52" s="116">
        <v>18</v>
      </c>
      <c r="AN52" s="110">
        <v>2</v>
      </c>
      <c r="AO52" s="112">
        <v>1</v>
      </c>
      <c r="AP52" s="117">
        <v>114</v>
      </c>
      <c r="AQ52" s="111">
        <v>67</v>
      </c>
      <c r="AR52" s="113">
        <v>47</v>
      </c>
      <c r="AS52" s="114">
        <v>43</v>
      </c>
      <c r="AT52" s="115">
        <v>34</v>
      </c>
      <c r="AU52" s="115">
        <v>23</v>
      </c>
      <c r="AV52" s="116">
        <v>13</v>
      </c>
      <c r="AW52" s="110">
        <v>1</v>
      </c>
      <c r="AX52" s="112">
        <v>0</v>
      </c>
      <c r="AY52" s="118">
        <v>8</v>
      </c>
    </row>
    <row r="53" spans="1:51" x14ac:dyDescent="0.15">
      <c r="A53">
        <v>9</v>
      </c>
      <c r="B53">
        <v>221</v>
      </c>
      <c r="C53" s="152" t="s">
        <v>80</v>
      </c>
      <c r="D53" s="24"/>
      <c r="E53" s="149">
        <v>377.59</v>
      </c>
      <c r="F53" s="150">
        <v>15967</v>
      </c>
      <c r="G53" s="103">
        <v>37965</v>
      </c>
      <c r="H53" s="103">
        <v>18118</v>
      </c>
      <c r="I53" s="103">
        <v>19847</v>
      </c>
      <c r="J53" s="104">
        <v>-29</v>
      </c>
      <c r="K53" s="105">
        <v>-15</v>
      </c>
      <c r="L53" s="106">
        <v>-14</v>
      </c>
      <c r="M53" s="104">
        <v>-29</v>
      </c>
      <c r="N53" s="105">
        <v>-17</v>
      </c>
      <c r="O53" s="151">
        <v>-12</v>
      </c>
      <c r="P53" s="104">
        <v>21</v>
      </c>
      <c r="Q53" s="105">
        <v>12</v>
      </c>
      <c r="R53" s="106">
        <v>9</v>
      </c>
      <c r="S53" s="107">
        <v>12</v>
      </c>
      <c r="T53" s="108">
        <v>9</v>
      </c>
      <c r="U53" s="108">
        <v>0</v>
      </c>
      <c r="V53" s="109">
        <v>0</v>
      </c>
      <c r="W53" s="104">
        <v>50</v>
      </c>
      <c r="X53" s="105">
        <v>29</v>
      </c>
      <c r="Y53" s="106">
        <v>21</v>
      </c>
      <c r="Z53" s="107">
        <v>29</v>
      </c>
      <c r="AA53" s="108">
        <v>21</v>
      </c>
      <c r="AB53" s="108">
        <v>0</v>
      </c>
      <c r="AC53" s="109">
        <v>0</v>
      </c>
      <c r="AD53" s="110">
        <v>0</v>
      </c>
      <c r="AE53" s="111">
        <v>2</v>
      </c>
      <c r="AF53" s="112">
        <v>-2</v>
      </c>
      <c r="AG53" s="110">
        <v>78</v>
      </c>
      <c r="AH53" s="111">
        <v>39</v>
      </c>
      <c r="AI53" s="113">
        <v>39</v>
      </c>
      <c r="AJ53" s="114">
        <v>30</v>
      </c>
      <c r="AK53" s="115">
        <v>32</v>
      </c>
      <c r="AL53" s="115">
        <v>9</v>
      </c>
      <c r="AM53" s="116">
        <v>7</v>
      </c>
      <c r="AN53" s="110">
        <v>0</v>
      </c>
      <c r="AO53" s="112">
        <v>0</v>
      </c>
      <c r="AP53" s="117">
        <v>78</v>
      </c>
      <c r="AQ53" s="111">
        <v>37</v>
      </c>
      <c r="AR53" s="113">
        <v>41</v>
      </c>
      <c r="AS53" s="114">
        <v>30</v>
      </c>
      <c r="AT53" s="115">
        <v>34</v>
      </c>
      <c r="AU53" s="115">
        <v>7</v>
      </c>
      <c r="AV53" s="116">
        <v>7</v>
      </c>
      <c r="AW53" s="110">
        <v>0</v>
      </c>
      <c r="AX53" s="112">
        <v>0</v>
      </c>
      <c r="AY53" s="118">
        <v>1</v>
      </c>
    </row>
    <row r="54" spans="1:51" x14ac:dyDescent="0.15">
      <c r="A54">
        <v>8</v>
      </c>
      <c r="B54">
        <v>222</v>
      </c>
      <c r="C54" s="152" t="s">
        <v>81</v>
      </c>
      <c r="D54" s="24"/>
      <c r="E54" s="149">
        <v>422.91</v>
      </c>
      <c r="F54" s="150">
        <v>8116</v>
      </c>
      <c r="G54" s="102">
        <v>20368</v>
      </c>
      <c r="H54" s="102">
        <v>9766</v>
      </c>
      <c r="I54" s="102">
        <v>10602</v>
      </c>
      <c r="J54" s="104">
        <v>-42</v>
      </c>
      <c r="K54" s="105">
        <v>-18</v>
      </c>
      <c r="L54" s="106">
        <v>-24</v>
      </c>
      <c r="M54" s="104">
        <v>-32</v>
      </c>
      <c r="N54" s="105">
        <v>-16</v>
      </c>
      <c r="O54" s="151">
        <v>-16</v>
      </c>
      <c r="P54" s="104">
        <v>9</v>
      </c>
      <c r="Q54" s="105">
        <v>6</v>
      </c>
      <c r="R54" s="106">
        <v>3</v>
      </c>
      <c r="S54" s="107">
        <v>6</v>
      </c>
      <c r="T54" s="108">
        <v>3</v>
      </c>
      <c r="U54" s="108">
        <v>0</v>
      </c>
      <c r="V54" s="109">
        <v>0</v>
      </c>
      <c r="W54" s="104">
        <v>41</v>
      </c>
      <c r="X54" s="105">
        <v>22</v>
      </c>
      <c r="Y54" s="106">
        <v>19</v>
      </c>
      <c r="Z54" s="107">
        <v>22</v>
      </c>
      <c r="AA54" s="108">
        <v>19</v>
      </c>
      <c r="AB54" s="108">
        <v>0</v>
      </c>
      <c r="AC54" s="109">
        <v>0</v>
      </c>
      <c r="AD54" s="110">
        <v>-10</v>
      </c>
      <c r="AE54" s="111">
        <v>-2</v>
      </c>
      <c r="AF54" s="112">
        <v>-8</v>
      </c>
      <c r="AG54" s="110">
        <v>26</v>
      </c>
      <c r="AH54" s="111">
        <v>15</v>
      </c>
      <c r="AI54" s="113">
        <v>11</v>
      </c>
      <c r="AJ54" s="114">
        <v>13</v>
      </c>
      <c r="AK54" s="115">
        <v>10</v>
      </c>
      <c r="AL54" s="115">
        <v>2</v>
      </c>
      <c r="AM54" s="116">
        <v>1</v>
      </c>
      <c r="AN54" s="110">
        <v>0</v>
      </c>
      <c r="AO54" s="112">
        <v>0</v>
      </c>
      <c r="AP54" s="117">
        <v>36</v>
      </c>
      <c r="AQ54" s="111">
        <v>17</v>
      </c>
      <c r="AR54" s="113">
        <v>19</v>
      </c>
      <c r="AS54" s="114">
        <v>15</v>
      </c>
      <c r="AT54" s="115">
        <v>17</v>
      </c>
      <c r="AU54" s="115">
        <v>2</v>
      </c>
      <c r="AV54" s="116">
        <v>2</v>
      </c>
      <c r="AW54" s="110">
        <v>0</v>
      </c>
      <c r="AX54" s="112">
        <v>0</v>
      </c>
      <c r="AY54" s="118">
        <v>-13</v>
      </c>
    </row>
    <row r="55" spans="1:51" x14ac:dyDescent="0.15">
      <c r="A55">
        <v>9</v>
      </c>
      <c r="B55">
        <v>223</v>
      </c>
      <c r="C55" s="152" t="s">
        <v>82</v>
      </c>
      <c r="D55" s="24"/>
      <c r="E55" s="149">
        <v>493.21</v>
      </c>
      <c r="F55" s="150">
        <v>23555</v>
      </c>
      <c r="G55" s="103">
        <v>58526</v>
      </c>
      <c r="H55" s="103">
        <v>28205</v>
      </c>
      <c r="I55" s="103">
        <v>30321</v>
      </c>
      <c r="J55" s="104">
        <v>-35</v>
      </c>
      <c r="K55" s="105">
        <v>-14</v>
      </c>
      <c r="L55" s="106">
        <v>-21</v>
      </c>
      <c r="M55" s="104">
        <v>-49</v>
      </c>
      <c r="N55" s="105">
        <v>-24</v>
      </c>
      <c r="O55" s="151">
        <v>-25</v>
      </c>
      <c r="P55" s="104">
        <v>26</v>
      </c>
      <c r="Q55" s="105">
        <v>10</v>
      </c>
      <c r="R55" s="106">
        <v>16</v>
      </c>
      <c r="S55" s="107">
        <v>10</v>
      </c>
      <c r="T55" s="108">
        <v>15</v>
      </c>
      <c r="U55" s="108">
        <v>0</v>
      </c>
      <c r="V55" s="109">
        <v>1</v>
      </c>
      <c r="W55" s="104">
        <v>75</v>
      </c>
      <c r="X55" s="105">
        <v>34</v>
      </c>
      <c r="Y55" s="106">
        <v>41</v>
      </c>
      <c r="Z55" s="107">
        <v>34</v>
      </c>
      <c r="AA55" s="108">
        <v>41</v>
      </c>
      <c r="AB55" s="108">
        <v>0</v>
      </c>
      <c r="AC55" s="109">
        <v>0</v>
      </c>
      <c r="AD55" s="110">
        <v>14</v>
      </c>
      <c r="AE55" s="111">
        <v>10</v>
      </c>
      <c r="AF55" s="112">
        <v>4</v>
      </c>
      <c r="AG55" s="110">
        <v>157</v>
      </c>
      <c r="AH55" s="111">
        <v>88</v>
      </c>
      <c r="AI55" s="113">
        <v>69</v>
      </c>
      <c r="AJ55" s="114">
        <v>71</v>
      </c>
      <c r="AK55" s="115">
        <v>55</v>
      </c>
      <c r="AL55" s="115">
        <v>17</v>
      </c>
      <c r="AM55" s="116">
        <v>14</v>
      </c>
      <c r="AN55" s="110">
        <v>0</v>
      </c>
      <c r="AO55" s="112">
        <v>0</v>
      </c>
      <c r="AP55" s="117">
        <v>143</v>
      </c>
      <c r="AQ55" s="111">
        <v>78</v>
      </c>
      <c r="AR55" s="113">
        <v>65</v>
      </c>
      <c r="AS55" s="114">
        <v>67</v>
      </c>
      <c r="AT55" s="115">
        <v>53</v>
      </c>
      <c r="AU55" s="115">
        <v>11</v>
      </c>
      <c r="AV55" s="116">
        <v>11</v>
      </c>
      <c r="AW55" s="110">
        <v>0</v>
      </c>
      <c r="AX55" s="112">
        <v>1</v>
      </c>
      <c r="AY55" s="118">
        <v>36</v>
      </c>
    </row>
    <row r="56" spans="1:51" x14ac:dyDescent="0.15">
      <c r="A56">
        <v>10</v>
      </c>
      <c r="B56">
        <v>224</v>
      </c>
      <c r="C56" s="152" t="s">
        <v>83</v>
      </c>
      <c r="D56" s="24"/>
      <c r="E56" s="149">
        <v>229.01</v>
      </c>
      <c r="F56" s="150">
        <v>17399</v>
      </c>
      <c r="G56" s="103">
        <v>41672</v>
      </c>
      <c r="H56" s="103">
        <v>19907</v>
      </c>
      <c r="I56" s="103">
        <v>21765</v>
      </c>
      <c r="J56" s="104">
        <v>-50</v>
      </c>
      <c r="K56" s="105">
        <v>-24</v>
      </c>
      <c r="L56" s="106">
        <v>-26</v>
      </c>
      <c r="M56" s="104">
        <v>-48</v>
      </c>
      <c r="N56" s="105">
        <v>-24</v>
      </c>
      <c r="O56" s="151">
        <v>-24</v>
      </c>
      <c r="P56" s="104">
        <v>13</v>
      </c>
      <c r="Q56" s="105">
        <v>6</v>
      </c>
      <c r="R56" s="106">
        <v>7</v>
      </c>
      <c r="S56" s="107">
        <v>6</v>
      </c>
      <c r="T56" s="108">
        <v>7</v>
      </c>
      <c r="U56" s="108">
        <v>0</v>
      </c>
      <c r="V56" s="109">
        <v>0</v>
      </c>
      <c r="W56" s="104">
        <v>61</v>
      </c>
      <c r="X56" s="105">
        <v>30</v>
      </c>
      <c r="Y56" s="106">
        <v>31</v>
      </c>
      <c r="Z56" s="107">
        <v>30</v>
      </c>
      <c r="AA56" s="108">
        <v>31</v>
      </c>
      <c r="AB56" s="108">
        <v>0</v>
      </c>
      <c r="AC56" s="109">
        <v>0</v>
      </c>
      <c r="AD56" s="110">
        <v>-2</v>
      </c>
      <c r="AE56" s="111">
        <v>0</v>
      </c>
      <c r="AF56" s="112">
        <v>-2</v>
      </c>
      <c r="AG56" s="110">
        <v>95</v>
      </c>
      <c r="AH56" s="111">
        <v>39</v>
      </c>
      <c r="AI56" s="113">
        <v>56</v>
      </c>
      <c r="AJ56" s="114">
        <v>26</v>
      </c>
      <c r="AK56" s="115">
        <v>35</v>
      </c>
      <c r="AL56" s="115">
        <v>13</v>
      </c>
      <c r="AM56" s="116">
        <v>21</v>
      </c>
      <c r="AN56" s="110">
        <v>0</v>
      </c>
      <c r="AO56" s="112">
        <v>0</v>
      </c>
      <c r="AP56" s="117">
        <v>97</v>
      </c>
      <c r="AQ56" s="111">
        <v>39</v>
      </c>
      <c r="AR56" s="113">
        <v>58</v>
      </c>
      <c r="AS56" s="114">
        <v>24</v>
      </c>
      <c r="AT56" s="115">
        <v>38</v>
      </c>
      <c r="AU56" s="115">
        <v>14</v>
      </c>
      <c r="AV56" s="116">
        <v>20</v>
      </c>
      <c r="AW56" s="110">
        <v>1</v>
      </c>
      <c r="AX56" s="112">
        <v>0</v>
      </c>
      <c r="AY56" s="118">
        <v>-7</v>
      </c>
    </row>
    <row r="57" spans="1:51" x14ac:dyDescent="0.15">
      <c r="A57">
        <v>8</v>
      </c>
      <c r="B57">
        <v>225</v>
      </c>
      <c r="C57" s="152" t="s">
        <v>84</v>
      </c>
      <c r="D57" s="24"/>
      <c r="E57" s="149">
        <v>403.06</v>
      </c>
      <c r="F57" s="150">
        <v>11352</v>
      </c>
      <c r="G57" s="103">
        <v>27058</v>
      </c>
      <c r="H57" s="103">
        <v>13007</v>
      </c>
      <c r="I57" s="103">
        <v>14051</v>
      </c>
      <c r="J57" s="104">
        <v>-22</v>
      </c>
      <c r="K57" s="105">
        <v>-16</v>
      </c>
      <c r="L57" s="106">
        <v>-6</v>
      </c>
      <c r="M57" s="104">
        <v>-28</v>
      </c>
      <c r="N57" s="105">
        <v>-18</v>
      </c>
      <c r="O57" s="151">
        <v>-10</v>
      </c>
      <c r="P57" s="104">
        <v>9</v>
      </c>
      <c r="Q57" s="105">
        <v>4</v>
      </c>
      <c r="R57" s="106">
        <v>5</v>
      </c>
      <c r="S57" s="107">
        <v>4</v>
      </c>
      <c r="T57" s="108">
        <v>5</v>
      </c>
      <c r="U57" s="108">
        <v>0</v>
      </c>
      <c r="V57" s="109">
        <v>0</v>
      </c>
      <c r="W57" s="104">
        <v>37</v>
      </c>
      <c r="X57" s="105">
        <v>22</v>
      </c>
      <c r="Y57" s="106">
        <v>15</v>
      </c>
      <c r="Z57" s="107">
        <v>22</v>
      </c>
      <c r="AA57" s="108">
        <v>15</v>
      </c>
      <c r="AB57" s="108">
        <v>0</v>
      </c>
      <c r="AC57" s="109">
        <v>0</v>
      </c>
      <c r="AD57" s="110">
        <v>6</v>
      </c>
      <c r="AE57" s="111">
        <v>2</v>
      </c>
      <c r="AF57" s="112">
        <v>4</v>
      </c>
      <c r="AG57" s="110">
        <v>59</v>
      </c>
      <c r="AH57" s="111">
        <v>32</v>
      </c>
      <c r="AI57" s="113">
        <v>27</v>
      </c>
      <c r="AJ57" s="114">
        <v>27</v>
      </c>
      <c r="AK57" s="115">
        <v>19</v>
      </c>
      <c r="AL57" s="115">
        <v>5</v>
      </c>
      <c r="AM57" s="116">
        <v>8</v>
      </c>
      <c r="AN57" s="110">
        <v>0</v>
      </c>
      <c r="AO57" s="112">
        <v>0</v>
      </c>
      <c r="AP57" s="117">
        <v>53</v>
      </c>
      <c r="AQ57" s="111">
        <v>30</v>
      </c>
      <c r="AR57" s="113">
        <v>23</v>
      </c>
      <c r="AS57" s="114">
        <v>25</v>
      </c>
      <c r="AT57" s="115">
        <v>13</v>
      </c>
      <c r="AU57" s="115">
        <v>2</v>
      </c>
      <c r="AV57" s="116">
        <v>9</v>
      </c>
      <c r="AW57" s="110">
        <v>3</v>
      </c>
      <c r="AX57" s="112">
        <v>1</v>
      </c>
      <c r="AY57" s="118">
        <v>-5</v>
      </c>
    </row>
    <row r="58" spans="1:51" x14ac:dyDescent="0.15">
      <c r="A58">
        <v>10</v>
      </c>
      <c r="B58">
        <v>226</v>
      </c>
      <c r="C58" s="152" t="s">
        <v>85</v>
      </c>
      <c r="D58" s="24"/>
      <c r="E58" s="149">
        <v>184.24</v>
      </c>
      <c r="F58" s="150">
        <v>17908</v>
      </c>
      <c r="G58" s="102">
        <v>40343</v>
      </c>
      <c r="H58" s="102">
        <v>19036</v>
      </c>
      <c r="I58" s="103">
        <v>21307</v>
      </c>
      <c r="J58" s="104">
        <v>-28</v>
      </c>
      <c r="K58" s="105">
        <v>-26</v>
      </c>
      <c r="L58" s="106">
        <v>-2</v>
      </c>
      <c r="M58" s="104">
        <v>-45</v>
      </c>
      <c r="N58" s="105">
        <v>-21</v>
      </c>
      <c r="O58" s="151">
        <v>-24</v>
      </c>
      <c r="P58" s="104">
        <v>20</v>
      </c>
      <c r="Q58" s="105">
        <v>9</v>
      </c>
      <c r="R58" s="106">
        <v>11</v>
      </c>
      <c r="S58" s="107">
        <v>9</v>
      </c>
      <c r="T58" s="108">
        <v>11</v>
      </c>
      <c r="U58" s="108">
        <v>0</v>
      </c>
      <c r="V58" s="109">
        <v>0</v>
      </c>
      <c r="W58" s="104">
        <v>65</v>
      </c>
      <c r="X58" s="105">
        <v>30</v>
      </c>
      <c r="Y58" s="106">
        <v>35</v>
      </c>
      <c r="Z58" s="107">
        <v>30</v>
      </c>
      <c r="AA58" s="108">
        <v>35</v>
      </c>
      <c r="AB58" s="108">
        <v>0</v>
      </c>
      <c r="AC58" s="109">
        <v>0</v>
      </c>
      <c r="AD58" s="110">
        <v>17</v>
      </c>
      <c r="AE58" s="111">
        <v>-5</v>
      </c>
      <c r="AF58" s="112">
        <v>22</v>
      </c>
      <c r="AG58" s="110">
        <v>145</v>
      </c>
      <c r="AH58" s="111">
        <v>59</v>
      </c>
      <c r="AI58" s="113">
        <v>86</v>
      </c>
      <c r="AJ58" s="114">
        <v>51</v>
      </c>
      <c r="AK58" s="115">
        <v>48</v>
      </c>
      <c r="AL58" s="115">
        <v>8</v>
      </c>
      <c r="AM58" s="116">
        <v>37</v>
      </c>
      <c r="AN58" s="110">
        <v>0</v>
      </c>
      <c r="AO58" s="112">
        <v>1</v>
      </c>
      <c r="AP58" s="117">
        <v>128</v>
      </c>
      <c r="AQ58" s="111">
        <v>64</v>
      </c>
      <c r="AR58" s="113">
        <v>64</v>
      </c>
      <c r="AS58" s="114">
        <v>44</v>
      </c>
      <c r="AT58" s="115">
        <v>48</v>
      </c>
      <c r="AU58" s="115">
        <v>20</v>
      </c>
      <c r="AV58" s="116">
        <v>14</v>
      </c>
      <c r="AW58" s="110">
        <v>0</v>
      </c>
      <c r="AX58" s="112">
        <v>2</v>
      </c>
      <c r="AY58" s="118">
        <v>3</v>
      </c>
    </row>
    <row r="59" spans="1:51" s="154" customFormat="1" x14ac:dyDescent="0.15">
      <c r="A59">
        <v>7</v>
      </c>
      <c r="B59">
        <v>227</v>
      </c>
      <c r="C59" s="152" t="s">
        <v>86</v>
      </c>
      <c r="D59" s="24"/>
      <c r="E59" s="149">
        <v>658.54</v>
      </c>
      <c r="F59" s="150">
        <v>12830</v>
      </c>
      <c r="G59" s="103">
        <v>32093</v>
      </c>
      <c r="H59" s="103">
        <v>15362</v>
      </c>
      <c r="I59" s="103">
        <v>16731</v>
      </c>
      <c r="J59" s="104">
        <v>-40</v>
      </c>
      <c r="K59" s="105">
        <v>-38</v>
      </c>
      <c r="L59" s="106">
        <v>-2</v>
      </c>
      <c r="M59" s="104">
        <v>-36</v>
      </c>
      <c r="N59" s="105">
        <v>-15</v>
      </c>
      <c r="O59" s="151">
        <v>-21</v>
      </c>
      <c r="P59" s="104">
        <v>19</v>
      </c>
      <c r="Q59" s="105">
        <v>10</v>
      </c>
      <c r="R59" s="106">
        <v>9</v>
      </c>
      <c r="S59" s="107">
        <v>10</v>
      </c>
      <c r="T59" s="108">
        <v>9</v>
      </c>
      <c r="U59" s="108">
        <v>0</v>
      </c>
      <c r="V59" s="109">
        <v>0</v>
      </c>
      <c r="W59" s="104">
        <v>55</v>
      </c>
      <c r="X59" s="105">
        <v>25</v>
      </c>
      <c r="Y59" s="106">
        <v>30</v>
      </c>
      <c r="Z59" s="107">
        <v>25</v>
      </c>
      <c r="AA59" s="108">
        <v>30</v>
      </c>
      <c r="AB59" s="108">
        <v>0</v>
      </c>
      <c r="AC59" s="109">
        <v>0</v>
      </c>
      <c r="AD59" s="104">
        <v>-4</v>
      </c>
      <c r="AE59" s="105">
        <v>-23</v>
      </c>
      <c r="AF59" s="106">
        <v>19</v>
      </c>
      <c r="AG59" s="104">
        <v>56</v>
      </c>
      <c r="AH59" s="105">
        <v>14</v>
      </c>
      <c r="AI59" s="151">
        <v>42</v>
      </c>
      <c r="AJ59" s="107">
        <v>11</v>
      </c>
      <c r="AK59" s="108">
        <v>27</v>
      </c>
      <c r="AL59" s="108">
        <v>1</v>
      </c>
      <c r="AM59" s="109">
        <v>15</v>
      </c>
      <c r="AN59" s="104">
        <v>2</v>
      </c>
      <c r="AO59" s="106">
        <v>0</v>
      </c>
      <c r="AP59" s="118">
        <v>60</v>
      </c>
      <c r="AQ59" s="105">
        <v>37</v>
      </c>
      <c r="AR59" s="151">
        <v>23</v>
      </c>
      <c r="AS59" s="107">
        <v>28</v>
      </c>
      <c r="AT59" s="108">
        <v>17</v>
      </c>
      <c r="AU59" s="108">
        <v>9</v>
      </c>
      <c r="AV59" s="109">
        <v>6</v>
      </c>
      <c r="AW59" s="104">
        <v>0</v>
      </c>
      <c r="AX59" s="106">
        <v>0</v>
      </c>
      <c r="AY59" s="118">
        <v>-10</v>
      </c>
    </row>
    <row r="60" spans="1:51" x14ac:dyDescent="0.15">
      <c r="A60">
        <v>5</v>
      </c>
      <c r="B60" s="2">
        <v>228</v>
      </c>
      <c r="C60" s="152" t="s">
        <v>87</v>
      </c>
      <c r="D60" s="155"/>
      <c r="E60" s="149">
        <v>157.55000000000001</v>
      </c>
      <c r="F60" s="150">
        <v>17581</v>
      </c>
      <c r="G60" s="103">
        <v>39890</v>
      </c>
      <c r="H60" s="103">
        <v>19702</v>
      </c>
      <c r="I60" s="103">
        <v>20188</v>
      </c>
      <c r="J60" s="104">
        <v>16</v>
      </c>
      <c r="K60" s="105">
        <v>10</v>
      </c>
      <c r="L60" s="106">
        <v>6</v>
      </c>
      <c r="M60" s="104">
        <v>-17</v>
      </c>
      <c r="N60" s="105">
        <v>-11</v>
      </c>
      <c r="O60" s="151">
        <v>-6</v>
      </c>
      <c r="P60" s="104">
        <v>33</v>
      </c>
      <c r="Q60" s="105">
        <v>18</v>
      </c>
      <c r="R60" s="106">
        <v>15</v>
      </c>
      <c r="S60" s="107">
        <v>18</v>
      </c>
      <c r="T60" s="108">
        <v>13</v>
      </c>
      <c r="U60" s="108">
        <v>0</v>
      </c>
      <c r="V60" s="109">
        <v>2</v>
      </c>
      <c r="W60" s="104">
        <v>50</v>
      </c>
      <c r="X60" s="105">
        <v>29</v>
      </c>
      <c r="Y60" s="106">
        <v>21</v>
      </c>
      <c r="Z60" s="107">
        <v>29</v>
      </c>
      <c r="AA60" s="108">
        <v>21</v>
      </c>
      <c r="AB60" s="108">
        <v>0</v>
      </c>
      <c r="AC60" s="109">
        <v>0</v>
      </c>
      <c r="AD60" s="104">
        <v>33</v>
      </c>
      <c r="AE60" s="105">
        <v>21</v>
      </c>
      <c r="AF60" s="106">
        <v>12</v>
      </c>
      <c r="AG60" s="104">
        <v>171</v>
      </c>
      <c r="AH60" s="105">
        <v>104</v>
      </c>
      <c r="AI60" s="151">
        <v>67</v>
      </c>
      <c r="AJ60" s="107">
        <v>58</v>
      </c>
      <c r="AK60" s="108">
        <v>37</v>
      </c>
      <c r="AL60" s="108">
        <v>46</v>
      </c>
      <c r="AM60" s="109">
        <v>30</v>
      </c>
      <c r="AN60" s="104">
        <v>0</v>
      </c>
      <c r="AO60" s="106">
        <v>0</v>
      </c>
      <c r="AP60" s="118">
        <v>138</v>
      </c>
      <c r="AQ60" s="105">
        <v>83</v>
      </c>
      <c r="AR60" s="151">
        <v>55</v>
      </c>
      <c r="AS60" s="107">
        <v>57</v>
      </c>
      <c r="AT60" s="108">
        <v>36</v>
      </c>
      <c r="AU60" s="108">
        <v>24</v>
      </c>
      <c r="AV60" s="109">
        <v>18</v>
      </c>
      <c r="AW60" s="104">
        <v>2</v>
      </c>
      <c r="AX60" s="106">
        <v>1</v>
      </c>
      <c r="AY60" s="118">
        <v>21</v>
      </c>
    </row>
    <row r="61" spans="1:51" s="157" customFormat="1" x14ac:dyDescent="0.15">
      <c r="A61">
        <v>7</v>
      </c>
      <c r="B61">
        <v>229</v>
      </c>
      <c r="C61" s="156" t="s">
        <v>88</v>
      </c>
      <c r="D61" s="24" t="s">
        <v>51</v>
      </c>
      <c r="E61" s="149">
        <v>210.87</v>
      </c>
      <c r="F61" s="150">
        <v>28185</v>
      </c>
      <c r="G61" s="103">
        <v>71053</v>
      </c>
      <c r="H61" s="103">
        <v>34453</v>
      </c>
      <c r="I61" s="103">
        <v>36600</v>
      </c>
      <c r="J61" s="104">
        <v>-68</v>
      </c>
      <c r="K61" s="105">
        <v>-34</v>
      </c>
      <c r="L61" s="106">
        <v>-34</v>
      </c>
      <c r="M61" s="104">
        <v>-36</v>
      </c>
      <c r="N61" s="105">
        <v>-23</v>
      </c>
      <c r="O61" s="151">
        <v>-13</v>
      </c>
      <c r="P61" s="104">
        <v>35</v>
      </c>
      <c r="Q61" s="105">
        <v>16</v>
      </c>
      <c r="R61" s="106">
        <v>19</v>
      </c>
      <c r="S61" s="107">
        <v>16</v>
      </c>
      <c r="T61" s="108">
        <v>19</v>
      </c>
      <c r="U61" s="108">
        <v>0</v>
      </c>
      <c r="V61" s="109">
        <v>0</v>
      </c>
      <c r="W61" s="104">
        <v>71</v>
      </c>
      <c r="X61" s="105">
        <v>39</v>
      </c>
      <c r="Y61" s="106">
        <v>32</v>
      </c>
      <c r="Z61" s="107">
        <v>39</v>
      </c>
      <c r="AA61" s="108">
        <v>32</v>
      </c>
      <c r="AB61" s="108">
        <v>0</v>
      </c>
      <c r="AC61" s="109">
        <v>0</v>
      </c>
      <c r="AD61" s="104">
        <v>-32</v>
      </c>
      <c r="AE61" s="105">
        <v>-11</v>
      </c>
      <c r="AF61" s="106">
        <v>-21</v>
      </c>
      <c r="AG61" s="104">
        <v>128</v>
      </c>
      <c r="AH61" s="105">
        <v>68</v>
      </c>
      <c r="AI61" s="151">
        <v>60</v>
      </c>
      <c r="AJ61" s="107">
        <v>58</v>
      </c>
      <c r="AK61" s="108">
        <v>55</v>
      </c>
      <c r="AL61" s="108">
        <v>9</v>
      </c>
      <c r="AM61" s="109">
        <v>4</v>
      </c>
      <c r="AN61" s="104">
        <v>1</v>
      </c>
      <c r="AO61" s="106">
        <v>1</v>
      </c>
      <c r="AP61" s="118">
        <v>160</v>
      </c>
      <c r="AQ61" s="105">
        <v>79</v>
      </c>
      <c r="AR61" s="151">
        <v>81</v>
      </c>
      <c r="AS61" s="107">
        <v>67</v>
      </c>
      <c r="AT61" s="108">
        <v>63</v>
      </c>
      <c r="AU61" s="108">
        <v>12</v>
      </c>
      <c r="AV61" s="109">
        <v>17</v>
      </c>
      <c r="AW61" s="104">
        <v>0</v>
      </c>
      <c r="AX61" s="106">
        <v>1</v>
      </c>
      <c r="AY61" s="118">
        <v>-15</v>
      </c>
    </row>
    <row r="62" spans="1:51" x14ac:dyDescent="0.15">
      <c r="A62" s="157"/>
      <c r="B62" s="157"/>
      <c r="C62" s="158" t="s">
        <v>89</v>
      </c>
      <c r="D62" s="78"/>
      <c r="E62" s="159">
        <v>90.33</v>
      </c>
      <c r="F62" s="80">
        <v>10948</v>
      </c>
      <c r="G62" s="82">
        <v>27905</v>
      </c>
      <c r="H62" s="82">
        <v>13046</v>
      </c>
      <c r="I62" s="82">
        <v>14859</v>
      </c>
      <c r="J62" s="121">
        <v>-12</v>
      </c>
      <c r="K62" s="84">
        <v>-5</v>
      </c>
      <c r="L62" s="85">
        <v>-7</v>
      </c>
      <c r="M62" s="121">
        <v>-16</v>
      </c>
      <c r="N62" s="84">
        <v>-9</v>
      </c>
      <c r="O62" s="160">
        <v>-7</v>
      </c>
      <c r="P62" s="121">
        <v>8</v>
      </c>
      <c r="Q62" s="84">
        <v>5</v>
      </c>
      <c r="R62" s="85">
        <v>3</v>
      </c>
      <c r="S62" s="121">
        <v>5</v>
      </c>
      <c r="T62" s="84">
        <v>3</v>
      </c>
      <c r="U62" s="84">
        <v>0</v>
      </c>
      <c r="V62" s="85">
        <v>0</v>
      </c>
      <c r="W62" s="121">
        <v>24</v>
      </c>
      <c r="X62" s="84">
        <v>14</v>
      </c>
      <c r="Y62" s="85">
        <v>10</v>
      </c>
      <c r="Z62" s="121">
        <v>14</v>
      </c>
      <c r="AA62" s="84">
        <v>10</v>
      </c>
      <c r="AB62" s="84">
        <v>0</v>
      </c>
      <c r="AC62" s="85">
        <v>0</v>
      </c>
      <c r="AD62" s="121">
        <v>4</v>
      </c>
      <c r="AE62" s="84">
        <v>4</v>
      </c>
      <c r="AF62" s="85">
        <v>0</v>
      </c>
      <c r="AG62" s="121">
        <v>67</v>
      </c>
      <c r="AH62" s="84">
        <v>34</v>
      </c>
      <c r="AI62" s="160">
        <v>33</v>
      </c>
      <c r="AJ62" s="121">
        <v>32</v>
      </c>
      <c r="AK62" s="84">
        <v>28</v>
      </c>
      <c r="AL62" s="84">
        <v>2</v>
      </c>
      <c r="AM62" s="85">
        <v>5</v>
      </c>
      <c r="AN62" s="121">
        <v>0</v>
      </c>
      <c r="AO62" s="85">
        <v>0</v>
      </c>
      <c r="AP62" s="98">
        <v>63</v>
      </c>
      <c r="AQ62" s="84">
        <v>30</v>
      </c>
      <c r="AR62" s="160">
        <v>33</v>
      </c>
      <c r="AS62" s="121">
        <v>26</v>
      </c>
      <c r="AT62" s="84">
        <v>31</v>
      </c>
      <c r="AU62" s="84">
        <v>4</v>
      </c>
      <c r="AV62" s="85">
        <v>2</v>
      </c>
      <c r="AW62" s="121">
        <v>0</v>
      </c>
      <c r="AX62" s="85">
        <v>0</v>
      </c>
      <c r="AY62" s="98">
        <v>5</v>
      </c>
    </row>
    <row r="63" spans="1:51" s="157" customFormat="1" x14ac:dyDescent="0.15">
      <c r="A63">
        <v>3</v>
      </c>
      <c r="B63">
        <v>301</v>
      </c>
      <c r="C63" s="152" t="s">
        <v>90</v>
      </c>
      <c r="D63" s="24"/>
      <c r="E63" s="149">
        <v>90.33</v>
      </c>
      <c r="F63" s="150">
        <v>10948</v>
      </c>
      <c r="G63" s="103">
        <v>27905</v>
      </c>
      <c r="H63" s="103">
        <v>13046</v>
      </c>
      <c r="I63" s="103">
        <v>14859</v>
      </c>
      <c r="J63" s="104">
        <v>-12</v>
      </c>
      <c r="K63" s="105">
        <v>-5</v>
      </c>
      <c r="L63" s="106">
        <v>-7</v>
      </c>
      <c r="M63" s="104">
        <v>-16</v>
      </c>
      <c r="N63" s="105">
        <v>-9</v>
      </c>
      <c r="O63" s="151">
        <v>-7</v>
      </c>
      <c r="P63" s="104">
        <v>8</v>
      </c>
      <c r="Q63" s="105">
        <v>5</v>
      </c>
      <c r="R63" s="106">
        <v>3</v>
      </c>
      <c r="S63" s="107">
        <v>5</v>
      </c>
      <c r="T63" s="108">
        <v>3</v>
      </c>
      <c r="U63" s="108">
        <v>0</v>
      </c>
      <c r="V63" s="109">
        <v>0</v>
      </c>
      <c r="W63" s="104">
        <v>24</v>
      </c>
      <c r="X63" s="105">
        <v>14</v>
      </c>
      <c r="Y63" s="106">
        <v>10</v>
      </c>
      <c r="Z63" s="107">
        <v>14</v>
      </c>
      <c r="AA63" s="108">
        <v>10</v>
      </c>
      <c r="AB63" s="108">
        <v>0</v>
      </c>
      <c r="AC63" s="109">
        <v>0</v>
      </c>
      <c r="AD63" s="104">
        <v>4</v>
      </c>
      <c r="AE63" s="105">
        <v>4</v>
      </c>
      <c r="AF63" s="106">
        <v>0</v>
      </c>
      <c r="AG63" s="104">
        <v>67</v>
      </c>
      <c r="AH63" s="105">
        <v>34</v>
      </c>
      <c r="AI63" s="151">
        <v>33</v>
      </c>
      <c r="AJ63" s="107">
        <v>32</v>
      </c>
      <c r="AK63" s="108">
        <v>28</v>
      </c>
      <c r="AL63" s="108">
        <v>2</v>
      </c>
      <c r="AM63" s="109">
        <v>5</v>
      </c>
      <c r="AN63" s="104">
        <v>0</v>
      </c>
      <c r="AO63" s="106">
        <v>0</v>
      </c>
      <c r="AP63" s="118">
        <v>63</v>
      </c>
      <c r="AQ63" s="105">
        <v>30</v>
      </c>
      <c r="AR63" s="151">
        <v>33</v>
      </c>
      <c r="AS63" s="107">
        <v>26</v>
      </c>
      <c r="AT63" s="108">
        <v>31</v>
      </c>
      <c r="AU63" s="108">
        <v>4</v>
      </c>
      <c r="AV63" s="109">
        <v>2</v>
      </c>
      <c r="AW63" s="104">
        <v>0</v>
      </c>
      <c r="AX63" s="106">
        <v>0</v>
      </c>
      <c r="AY63" s="118">
        <v>5</v>
      </c>
    </row>
    <row r="64" spans="1:51" x14ac:dyDescent="0.15">
      <c r="A64" s="157"/>
      <c r="B64" s="157"/>
      <c r="C64" s="158" t="s">
        <v>91</v>
      </c>
      <c r="D64" s="78"/>
      <c r="E64" s="159">
        <v>185.19</v>
      </c>
      <c r="F64" s="80">
        <v>6574</v>
      </c>
      <c r="G64" s="134">
        <v>17749</v>
      </c>
      <c r="H64" s="134">
        <v>8558</v>
      </c>
      <c r="I64" s="134">
        <v>9191</v>
      </c>
      <c r="J64" s="121">
        <v>-15</v>
      </c>
      <c r="K64" s="84">
        <v>-6</v>
      </c>
      <c r="L64" s="85">
        <v>-9</v>
      </c>
      <c r="M64" s="121">
        <v>-17</v>
      </c>
      <c r="N64" s="84">
        <v>-7</v>
      </c>
      <c r="O64" s="160">
        <v>-10</v>
      </c>
      <c r="P64" s="121">
        <v>3</v>
      </c>
      <c r="Q64" s="84">
        <v>1</v>
      </c>
      <c r="R64" s="85">
        <v>2</v>
      </c>
      <c r="S64" s="121">
        <v>1</v>
      </c>
      <c r="T64" s="84">
        <v>2</v>
      </c>
      <c r="U64" s="84">
        <v>0</v>
      </c>
      <c r="V64" s="85">
        <v>0</v>
      </c>
      <c r="W64" s="121">
        <v>20</v>
      </c>
      <c r="X64" s="84">
        <v>8</v>
      </c>
      <c r="Y64" s="85">
        <v>12</v>
      </c>
      <c r="Z64" s="121">
        <v>8</v>
      </c>
      <c r="AA64" s="84">
        <v>12</v>
      </c>
      <c r="AB64" s="84">
        <v>0</v>
      </c>
      <c r="AC64" s="85">
        <v>0</v>
      </c>
      <c r="AD64" s="121">
        <v>2</v>
      </c>
      <c r="AE64" s="84">
        <v>1</v>
      </c>
      <c r="AF64" s="85">
        <v>1</v>
      </c>
      <c r="AG64" s="121">
        <v>30</v>
      </c>
      <c r="AH64" s="84">
        <v>16</v>
      </c>
      <c r="AI64" s="160">
        <v>14</v>
      </c>
      <c r="AJ64" s="121">
        <v>15</v>
      </c>
      <c r="AK64" s="84">
        <v>11</v>
      </c>
      <c r="AL64" s="84">
        <v>1</v>
      </c>
      <c r="AM64" s="85">
        <v>3</v>
      </c>
      <c r="AN64" s="121">
        <v>0</v>
      </c>
      <c r="AO64" s="85">
        <v>0</v>
      </c>
      <c r="AP64" s="98">
        <v>28</v>
      </c>
      <c r="AQ64" s="84">
        <v>15</v>
      </c>
      <c r="AR64" s="160">
        <v>13</v>
      </c>
      <c r="AS64" s="121">
        <v>13</v>
      </c>
      <c r="AT64" s="84">
        <v>10</v>
      </c>
      <c r="AU64" s="84">
        <v>1</v>
      </c>
      <c r="AV64" s="85">
        <v>2</v>
      </c>
      <c r="AW64" s="121">
        <v>1</v>
      </c>
      <c r="AX64" s="85">
        <v>1</v>
      </c>
      <c r="AY64" s="98">
        <v>-1</v>
      </c>
    </row>
    <row r="65" spans="1:51" s="157" customFormat="1" x14ac:dyDescent="0.15">
      <c r="A65">
        <v>5</v>
      </c>
      <c r="B65">
        <v>365</v>
      </c>
      <c r="C65" s="152" t="s">
        <v>92</v>
      </c>
      <c r="D65" s="24"/>
      <c r="E65" s="149">
        <v>185.19</v>
      </c>
      <c r="F65" s="150">
        <v>6574</v>
      </c>
      <c r="G65" s="103">
        <v>17749</v>
      </c>
      <c r="H65" s="103">
        <v>8558</v>
      </c>
      <c r="I65" s="103">
        <v>9191</v>
      </c>
      <c r="J65" s="104">
        <v>-15</v>
      </c>
      <c r="K65" s="105">
        <v>-6</v>
      </c>
      <c r="L65" s="106">
        <v>-9</v>
      </c>
      <c r="M65" s="104">
        <v>-17</v>
      </c>
      <c r="N65" s="105">
        <v>-7</v>
      </c>
      <c r="O65" s="151">
        <v>-10</v>
      </c>
      <c r="P65" s="104">
        <v>3</v>
      </c>
      <c r="Q65" s="105">
        <v>1</v>
      </c>
      <c r="R65" s="106">
        <v>2</v>
      </c>
      <c r="S65" s="107">
        <v>1</v>
      </c>
      <c r="T65" s="108">
        <v>2</v>
      </c>
      <c r="U65" s="108">
        <v>0</v>
      </c>
      <c r="V65" s="109">
        <v>0</v>
      </c>
      <c r="W65" s="104">
        <v>20</v>
      </c>
      <c r="X65" s="105">
        <v>8</v>
      </c>
      <c r="Y65" s="106">
        <v>12</v>
      </c>
      <c r="Z65" s="107">
        <v>8</v>
      </c>
      <c r="AA65" s="108">
        <v>12</v>
      </c>
      <c r="AB65" s="108">
        <v>0</v>
      </c>
      <c r="AC65" s="109">
        <v>0</v>
      </c>
      <c r="AD65" s="104">
        <v>2</v>
      </c>
      <c r="AE65" s="105">
        <v>1</v>
      </c>
      <c r="AF65" s="106">
        <v>1</v>
      </c>
      <c r="AG65" s="104">
        <v>30</v>
      </c>
      <c r="AH65" s="105">
        <v>16</v>
      </c>
      <c r="AI65" s="151">
        <v>14</v>
      </c>
      <c r="AJ65" s="107">
        <v>15</v>
      </c>
      <c r="AK65" s="108">
        <v>11</v>
      </c>
      <c r="AL65" s="108">
        <v>1</v>
      </c>
      <c r="AM65" s="109">
        <v>3</v>
      </c>
      <c r="AN65" s="104">
        <v>0</v>
      </c>
      <c r="AO65" s="106">
        <v>0</v>
      </c>
      <c r="AP65" s="118">
        <v>28</v>
      </c>
      <c r="AQ65" s="105">
        <v>15</v>
      </c>
      <c r="AR65" s="151">
        <v>13</v>
      </c>
      <c r="AS65" s="107">
        <v>13</v>
      </c>
      <c r="AT65" s="108">
        <v>10</v>
      </c>
      <c r="AU65" s="108">
        <v>1</v>
      </c>
      <c r="AV65" s="109">
        <v>2</v>
      </c>
      <c r="AW65" s="104">
        <v>1</v>
      </c>
      <c r="AX65" s="106">
        <v>1</v>
      </c>
      <c r="AY65" s="118">
        <v>-1</v>
      </c>
    </row>
    <row r="66" spans="1:51" x14ac:dyDescent="0.15">
      <c r="A66" s="157"/>
      <c r="B66" s="157"/>
      <c r="C66" s="120" t="s">
        <v>93</v>
      </c>
      <c r="D66" s="78"/>
      <c r="E66" s="159">
        <v>44.05</v>
      </c>
      <c r="F66" s="80">
        <v>26265</v>
      </c>
      <c r="G66" s="82">
        <v>63646</v>
      </c>
      <c r="H66" s="82">
        <v>31023</v>
      </c>
      <c r="I66" s="82">
        <v>32623</v>
      </c>
      <c r="J66" s="121">
        <v>-10</v>
      </c>
      <c r="K66" s="84">
        <v>1</v>
      </c>
      <c r="L66" s="85">
        <v>-11</v>
      </c>
      <c r="M66" s="121">
        <v>-17</v>
      </c>
      <c r="N66" s="84">
        <v>-6</v>
      </c>
      <c r="O66" s="160">
        <v>-11</v>
      </c>
      <c r="P66" s="121">
        <v>43</v>
      </c>
      <c r="Q66" s="84">
        <v>25</v>
      </c>
      <c r="R66" s="85">
        <v>18</v>
      </c>
      <c r="S66" s="121">
        <v>25</v>
      </c>
      <c r="T66" s="84">
        <v>18</v>
      </c>
      <c r="U66" s="84">
        <v>0</v>
      </c>
      <c r="V66" s="85">
        <v>0</v>
      </c>
      <c r="W66" s="121">
        <v>60</v>
      </c>
      <c r="X66" s="84">
        <v>31</v>
      </c>
      <c r="Y66" s="85">
        <v>29</v>
      </c>
      <c r="Z66" s="121">
        <v>31</v>
      </c>
      <c r="AA66" s="84">
        <v>29</v>
      </c>
      <c r="AB66" s="84">
        <v>0</v>
      </c>
      <c r="AC66" s="85">
        <v>0</v>
      </c>
      <c r="AD66" s="121">
        <v>7</v>
      </c>
      <c r="AE66" s="84">
        <v>7</v>
      </c>
      <c r="AF66" s="85">
        <v>0</v>
      </c>
      <c r="AG66" s="121">
        <v>178</v>
      </c>
      <c r="AH66" s="84">
        <v>99</v>
      </c>
      <c r="AI66" s="160">
        <v>79</v>
      </c>
      <c r="AJ66" s="121">
        <v>76</v>
      </c>
      <c r="AK66" s="84">
        <v>70</v>
      </c>
      <c r="AL66" s="84">
        <v>20</v>
      </c>
      <c r="AM66" s="85">
        <v>9</v>
      </c>
      <c r="AN66" s="121">
        <v>3</v>
      </c>
      <c r="AO66" s="85">
        <v>0</v>
      </c>
      <c r="AP66" s="98">
        <v>171</v>
      </c>
      <c r="AQ66" s="84">
        <v>92</v>
      </c>
      <c r="AR66" s="160">
        <v>79</v>
      </c>
      <c r="AS66" s="121">
        <v>74</v>
      </c>
      <c r="AT66" s="84">
        <v>71</v>
      </c>
      <c r="AU66" s="84">
        <v>15</v>
      </c>
      <c r="AV66" s="85">
        <v>8</v>
      </c>
      <c r="AW66" s="121">
        <v>3</v>
      </c>
      <c r="AX66" s="85">
        <v>0</v>
      </c>
      <c r="AY66" s="98">
        <v>-5</v>
      </c>
    </row>
    <row r="67" spans="1:51" x14ac:dyDescent="0.15">
      <c r="A67">
        <v>4</v>
      </c>
      <c r="B67">
        <v>381</v>
      </c>
      <c r="C67" s="156" t="s">
        <v>94</v>
      </c>
      <c r="D67" s="24"/>
      <c r="E67" s="149">
        <v>34.92</v>
      </c>
      <c r="F67" s="150">
        <v>11924</v>
      </c>
      <c r="G67" s="103">
        <v>29928</v>
      </c>
      <c r="H67" s="103">
        <v>14626</v>
      </c>
      <c r="I67" s="103">
        <v>15302</v>
      </c>
      <c r="J67" s="104">
        <v>-7</v>
      </c>
      <c r="K67" s="105">
        <v>3</v>
      </c>
      <c r="L67" s="106">
        <v>-10</v>
      </c>
      <c r="M67" s="104">
        <v>-17</v>
      </c>
      <c r="N67" s="105">
        <v>-9</v>
      </c>
      <c r="O67" s="151">
        <v>-8</v>
      </c>
      <c r="P67" s="104">
        <v>17</v>
      </c>
      <c r="Q67" s="105">
        <v>9</v>
      </c>
      <c r="R67" s="106">
        <v>8</v>
      </c>
      <c r="S67" s="107">
        <v>9</v>
      </c>
      <c r="T67" s="108">
        <v>8</v>
      </c>
      <c r="U67" s="108">
        <v>0</v>
      </c>
      <c r="V67" s="109">
        <v>0</v>
      </c>
      <c r="W67" s="104">
        <v>34</v>
      </c>
      <c r="X67" s="105">
        <v>18</v>
      </c>
      <c r="Y67" s="106">
        <v>16</v>
      </c>
      <c r="Z67" s="107">
        <v>18</v>
      </c>
      <c r="AA67" s="108">
        <v>16</v>
      </c>
      <c r="AB67" s="108">
        <v>0</v>
      </c>
      <c r="AC67" s="109">
        <v>0</v>
      </c>
      <c r="AD67" s="104">
        <v>10</v>
      </c>
      <c r="AE67" s="105">
        <v>12</v>
      </c>
      <c r="AF67" s="106">
        <v>-2</v>
      </c>
      <c r="AG67" s="104">
        <v>73</v>
      </c>
      <c r="AH67" s="105">
        <v>40</v>
      </c>
      <c r="AI67" s="151">
        <v>33</v>
      </c>
      <c r="AJ67" s="107">
        <v>32</v>
      </c>
      <c r="AK67" s="108">
        <v>31</v>
      </c>
      <c r="AL67" s="108">
        <v>7</v>
      </c>
      <c r="AM67" s="109">
        <v>2</v>
      </c>
      <c r="AN67" s="104">
        <v>1</v>
      </c>
      <c r="AO67" s="106">
        <v>0</v>
      </c>
      <c r="AP67" s="118">
        <v>63</v>
      </c>
      <c r="AQ67" s="105">
        <v>28</v>
      </c>
      <c r="AR67" s="151">
        <v>35</v>
      </c>
      <c r="AS67" s="107">
        <v>17</v>
      </c>
      <c r="AT67" s="108">
        <v>30</v>
      </c>
      <c r="AU67" s="108">
        <v>11</v>
      </c>
      <c r="AV67" s="109">
        <v>5</v>
      </c>
      <c r="AW67" s="104">
        <v>0</v>
      </c>
      <c r="AX67" s="106">
        <v>0</v>
      </c>
      <c r="AY67" s="118">
        <v>0</v>
      </c>
    </row>
    <row r="68" spans="1:51" s="157" customFormat="1" x14ac:dyDescent="0.15">
      <c r="A68">
        <v>4</v>
      </c>
      <c r="B68">
        <v>382</v>
      </c>
      <c r="C68" s="152" t="s">
        <v>95</v>
      </c>
      <c r="D68" s="24"/>
      <c r="E68" s="149">
        <v>9.1300000000000008</v>
      </c>
      <c r="F68" s="150">
        <v>14341</v>
      </c>
      <c r="G68" s="103">
        <v>33718</v>
      </c>
      <c r="H68" s="103">
        <v>16397</v>
      </c>
      <c r="I68" s="103">
        <v>17321</v>
      </c>
      <c r="J68" s="104">
        <v>-3</v>
      </c>
      <c r="K68" s="105">
        <v>-2</v>
      </c>
      <c r="L68" s="106">
        <v>-1</v>
      </c>
      <c r="M68" s="104">
        <v>0</v>
      </c>
      <c r="N68" s="105">
        <v>3</v>
      </c>
      <c r="O68" s="151">
        <v>-3</v>
      </c>
      <c r="P68" s="104">
        <v>26</v>
      </c>
      <c r="Q68" s="105">
        <v>16</v>
      </c>
      <c r="R68" s="106">
        <v>10</v>
      </c>
      <c r="S68" s="107">
        <v>16</v>
      </c>
      <c r="T68" s="108">
        <v>10</v>
      </c>
      <c r="U68" s="108">
        <v>0</v>
      </c>
      <c r="V68" s="109">
        <v>0</v>
      </c>
      <c r="W68" s="104">
        <v>26</v>
      </c>
      <c r="X68" s="105">
        <v>13</v>
      </c>
      <c r="Y68" s="106">
        <v>13</v>
      </c>
      <c r="Z68" s="107">
        <v>13</v>
      </c>
      <c r="AA68" s="108">
        <v>13</v>
      </c>
      <c r="AB68" s="108">
        <v>0</v>
      </c>
      <c r="AC68" s="109">
        <v>0</v>
      </c>
      <c r="AD68" s="104">
        <v>-3</v>
      </c>
      <c r="AE68" s="105">
        <v>-5</v>
      </c>
      <c r="AF68" s="106">
        <v>2</v>
      </c>
      <c r="AG68" s="104">
        <v>105</v>
      </c>
      <c r="AH68" s="105">
        <v>59</v>
      </c>
      <c r="AI68" s="151">
        <v>46</v>
      </c>
      <c r="AJ68" s="107">
        <v>44</v>
      </c>
      <c r="AK68" s="108">
        <v>39</v>
      </c>
      <c r="AL68" s="108">
        <v>13</v>
      </c>
      <c r="AM68" s="109">
        <v>7</v>
      </c>
      <c r="AN68" s="104">
        <v>2</v>
      </c>
      <c r="AO68" s="106">
        <v>0</v>
      </c>
      <c r="AP68" s="118">
        <v>108</v>
      </c>
      <c r="AQ68" s="105">
        <v>64</v>
      </c>
      <c r="AR68" s="151">
        <v>44</v>
      </c>
      <c r="AS68" s="107">
        <v>57</v>
      </c>
      <c r="AT68" s="108">
        <v>41</v>
      </c>
      <c r="AU68" s="108">
        <v>4</v>
      </c>
      <c r="AV68" s="109">
        <v>3</v>
      </c>
      <c r="AW68" s="104">
        <v>3</v>
      </c>
      <c r="AX68" s="106">
        <v>0</v>
      </c>
      <c r="AY68" s="118">
        <v>-5</v>
      </c>
    </row>
    <row r="69" spans="1:51" x14ac:dyDescent="0.15">
      <c r="A69" s="157"/>
      <c r="B69" s="157"/>
      <c r="C69" s="120" t="s">
        <v>96</v>
      </c>
      <c r="D69" s="78"/>
      <c r="E69" s="159">
        <v>330.7</v>
      </c>
      <c r="F69" s="80">
        <v>16156</v>
      </c>
      <c r="G69" s="82">
        <v>38889</v>
      </c>
      <c r="H69" s="82">
        <v>18895</v>
      </c>
      <c r="I69" s="82">
        <v>19994</v>
      </c>
      <c r="J69" s="121">
        <v>-77</v>
      </c>
      <c r="K69" s="84">
        <v>-49</v>
      </c>
      <c r="L69" s="85">
        <v>-28</v>
      </c>
      <c r="M69" s="121">
        <v>-38</v>
      </c>
      <c r="N69" s="84">
        <v>-24</v>
      </c>
      <c r="O69" s="160">
        <v>-14</v>
      </c>
      <c r="P69" s="121">
        <v>10</v>
      </c>
      <c r="Q69" s="84">
        <v>8</v>
      </c>
      <c r="R69" s="85">
        <v>2</v>
      </c>
      <c r="S69" s="98">
        <v>6</v>
      </c>
      <c r="T69" s="84">
        <v>2</v>
      </c>
      <c r="U69" s="84">
        <v>2</v>
      </c>
      <c r="V69" s="85">
        <v>0</v>
      </c>
      <c r="W69" s="121">
        <v>48</v>
      </c>
      <c r="X69" s="84">
        <v>32</v>
      </c>
      <c r="Y69" s="85">
        <v>16</v>
      </c>
      <c r="Z69" s="121">
        <v>32</v>
      </c>
      <c r="AA69" s="84">
        <v>16</v>
      </c>
      <c r="AB69" s="84">
        <v>0</v>
      </c>
      <c r="AC69" s="85">
        <v>0</v>
      </c>
      <c r="AD69" s="121">
        <v>-39</v>
      </c>
      <c r="AE69" s="84">
        <v>-25</v>
      </c>
      <c r="AF69" s="85">
        <v>-14</v>
      </c>
      <c r="AG69" s="121">
        <v>87</v>
      </c>
      <c r="AH69" s="84">
        <v>49</v>
      </c>
      <c r="AI69" s="160">
        <v>38</v>
      </c>
      <c r="AJ69" s="121">
        <v>34</v>
      </c>
      <c r="AK69" s="84">
        <v>31</v>
      </c>
      <c r="AL69" s="84">
        <v>14</v>
      </c>
      <c r="AM69" s="85">
        <v>7</v>
      </c>
      <c r="AN69" s="121">
        <v>1</v>
      </c>
      <c r="AO69" s="85">
        <v>0</v>
      </c>
      <c r="AP69" s="98">
        <v>126</v>
      </c>
      <c r="AQ69" s="84">
        <v>74</v>
      </c>
      <c r="AR69" s="160">
        <v>52</v>
      </c>
      <c r="AS69" s="121">
        <v>57</v>
      </c>
      <c r="AT69" s="84">
        <v>40</v>
      </c>
      <c r="AU69" s="84">
        <v>16</v>
      </c>
      <c r="AV69" s="85">
        <v>11</v>
      </c>
      <c r="AW69" s="121">
        <v>1</v>
      </c>
      <c r="AX69" s="85">
        <v>1</v>
      </c>
      <c r="AY69" s="98">
        <v>-5</v>
      </c>
    </row>
    <row r="70" spans="1:51" x14ac:dyDescent="0.15">
      <c r="A70">
        <v>6</v>
      </c>
      <c r="B70">
        <v>442</v>
      </c>
      <c r="C70" s="152" t="s">
        <v>97</v>
      </c>
      <c r="D70" s="24"/>
      <c r="E70" s="149">
        <v>82.67</v>
      </c>
      <c r="F70" s="150">
        <v>4263</v>
      </c>
      <c r="G70" s="103">
        <v>10261</v>
      </c>
      <c r="H70" s="103">
        <v>5022</v>
      </c>
      <c r="I70" s="103">
        <v>5239</v>
      </c>
      <c r="J70" s="104">
        <v>-8</v>
      </c>
      <c r="K70" s="105">
        <v>-4</v>
      </c>
      <c r="L70" s="106">
        <v>-4</v>
      </c>
      <c r="M70" s="104">
        <v>-13</v>
      </c>
      <c r="N70" s="105">
        <v>-6</v>
      </c>
      <c r="O70" s="151">
        <v>-7</v>
      </c>
      <c r="P70" s="104">
        <v>1</v>
      </c>
      <c r="Q70" s="105">
        <v>1</v>
      </c>
      <c r="R70" s="106">
        <v>0</v>
      </c>
      <c r="S70" s="107">
        <v>1</v>
      </c>
      <c r="T70" s="108">
        <v>0</v>
      </c>
      <c r="U70" s="108">
        <v>0</v>
      </c>
      <c r="V70" s="109">
        <v>0</v>
      </c>
      <c r="W70" s="104">
        <v>14</v>
      </c>
      <c r="X70" s="105">
        <v>7</v>
      </c>
      <c r="Y70" s="106">
        <v>7</v>
      </c>
      <c r="Z70" s="107">
        <v>7</v>
      </c>
      <c r="AA70" s="108">
        <v>7</v>
      </c>
      <c r="AB70" s="108">
        <v>0</v>
      </c>
      <c r="AC70" s="109">
        <v>0</v>
      </c>
      <c r="AD70" s="104">
        <v>5</v>
      </c>
      <c r="AE70" s="105">
        <v>2</v>
      </c>
      <c r="AF70" s="106">
        <v>3</v>
      </c>
      <c r="AG70" s="104">
        <v>30</v>
      </c>
      <c r="AH70" s="105">
        <v>18</v>
      </c>
      <c r="AI70" s="151">
        <v>12</v>
      </c>
      <c r="AJ70" s="107">
        <v>12</v>
      </c>
      <c r="AK70" s="108">
        <v>10</v>
      </c>
      <c r="AL70" s="108">
        <v>6</v>
      </c>
      <c r="AM70" s="109">
        <v>2</v>
      </c>
      <c r="AN70" s="104">
        <v>0</v>
      </c>
      <c r="AO70" s="106">
        <v>0</v>
      </c>
      <c r="AP70" s="118">
        <v>25</v>
      </c>
      <c r="AQ70" s="105">
        <v>16</v>
      </c>
      <c r="AR70" s="151">
        <v>9</v>
      </c>
      <c r="AS70" s="107">
        <v>13</v>
      </c>
      <c r="AT70" s="108">
        <v>8</v>
      </c>
      <c r="AU70" s="108">
        <v>3</v>
      </c>
      <c r="AV70" s="109">
        <v>1</v>
      </c>
      <c r="AW70" s="104">
        <v>0</v>
      </c>
      <c r="AX70" s="106">
        <v>0</v>
      </c>
      <c r="AY70" s="118">
        <v>5</v>
      </c>
    </row>
    <row r="71" spans="1:51" x14ac:dyDescent="0.15">
      <c r="A71">
        <v>6</v>
      </c>
      <c r="B71">
        <v>443</v>
      </c>
      <c r="C71" s="152" t="s">
        <v>98</v>
      </c>
      <c r="D71" s="24"/>
      <c r="E71" s="149">
        <v>45.79</v>
      </c>
      <c r="F71" s="150">
        <v>8089</v>
      </c>
      <c r="G71" s="103">
        <v>18920</v>
      </c>
      <c r="H71" s="103">
        <v>9301</v>
      </c>
      <c r="I71" s="103">
        <v>9619</v>
      </c>
      <c r="J71" s="104">
        <v>-46</v>
      </c>
      <c r="K71" s="105">
        <v>-31</v>
      </c>
      <c r="L71" s="106">
        <v>-15</v>
      </c>
      <c r="M71" s="104">
        <v>-12</v>
      </c>
      <c r="N71" s="105">
        <v>-9</v>
      </c>
      <c r="O71" s="151">
        <v>-3</v>
      </c>
      <c r="P71" s="104">
        <v>7</v>
      </c>
      <c r="Q71" s="105">
        <v>6</v>
      </c>
      <c r="R71" s="106">
        <v>1</v>
      </c>
      <c r="S71" s="107">
        <v>4</v>
      </c>
      <c r="T71" s="108">
        <v>1</v>
      </c>
      <c r="U71" s="108">
        <v>2</v>
      </c>
      <c r="V71" s="109">
        <v>0</v>
      </c>
      <c r="W71" s="104">
        <v>19</v>
      </c>
      <c r="X71" s="105">
        <v>15</v>
      </c>
      <c r="Y71" s="106">
        <v>4</v>
      </c>
      <c r="Z71" s="107">
        <v>15</v>
      </c>
      <c r="AA71" s="108">
        <v>4</v>
      </c>
      <c r="AB71" s="108">
        <v>0</v>
      </c>
      <c r="AC71" s="109">
        <v>0</v>
      </c>
      <c r="AD71" s="104">
        <v>-34</v>
      </c>
      <c r="AE71" s="105">
        <v>-22</v>
      </c>
      <c r="AF71" s="106">
        <v>-12</v>
      </c>
      <c r="AG71" s="104">
        <v>50</v>
      </c>
      <c r="AH71" s="105">
        <v>27</v>
      </c>
      <c r="AI71" s="151">
        <v>23</v>
      </c>
      <c r="AJ71" s="107">
        <v>18</v>
      </c>
      <c r="AK71" s="108">
        <v>18</v>
      </c>
      <c r="AL71" s="108">
        <v>8</v>
      </c>
      <c r="AM71" s="109">
        <v>5</v>
      </c>
      <c r="AN71" s="104">
        <v>1</v>
      </c>
      <c r="AO71" s="106">
        <v>0</v>
      </c>
      <c r="AP71" s="118">
        <v>84</v>
      </c>
      <c r="AQ71" s="105">
        <v>49</v>
      </c>
      <c r="AR71" s="151">
        <v>35</v>
      </c>
      <c r="AS71" s="107">
        <v>36</v>
      </c>
      <c r="AT71" s="108">
        <v>26</v>
      </c>
      <c r="AU71" s="108">
        <v>12</v>
      </c>
      <c r="AV71" s="109">
        <v>8</v>
      </c>
      <c r="AW71" s="104">
        <v>1</v>
      </c>
      <c r="AX71" s="106">
        <v>1</v>
      </c>
      <c r="AY71" s="118">
        <v>-11</v>
      </c>
    </row>
    <row r="72" spans="1:51" s="157" customFormat="1" x14ac:dyDescent="0.15">
      <c r="A72">
        <v>6</v>
      </c>
      <c r="B72">
        <v>446</v>
      </c>
      <c r="C72" s="152" t="s">
        <v>99</v>
      </c>
      <c r="D72" s="24"/>
      <c r="E72" s="149">
        <v>202.23</v>
      </c>
      <c r="F72" s="150">
        <v>3804</v>
      </c>
      <c r="G72" s="103">
        <v>9708</v>
      </c>
      <c r="H72" s="103">
        <v>4572</v>
      </c>
      <c r="I72" s="103">
        <v>5136</v>
      </c>
      <c r="J72" s="104">
        <v>-23</v>
      </c>
      <c r="K72" s="105">
        <v>-14</v>
      </c>
      <c r="L72" s="106">
        <v>-9</v>
      </c>
      <c r="M72" s="104">
        <v>-13</v>
      </c>
      <c r="N72" s="105">
        <v>-9</v>
      </c>
      <c r="O72" s="151">
        <v>-4</v>
      </c>
      <c r="P72" s="104">
        <v>2</v>
      </c>
      <c r="Q72" s="105">
        <v>1</v>
      </c>
      <c r="R72" s="106">
        <v>1</v>
      </c>
      <c r="S72" s="107">
        <v>1</v>
      </c>
      <c r="T72" s="108">
        <v>1</v>
      </c>
      <c r="U72" s="108">
        <v>0</v>
      </c>
      <c r="V72" s="109">
        <v>0</v>
      </c>
      <c r="W72" s="104">
        <v>15</v>
      </c>
      <c r="X72" s="105">
        <v>10</v>
      </c>
      <c r="Y72" s="106">
        <v>5</v>
      </c>
      <c r="Z72" s="107">
        <v>10</v>
      </c>
      <c r="AA72" s="108">
        <v>5</v>
      </c>
      <c r="AB72" s="108">
        <v>0</v>
      </c>
      <c r="AC72" s="109">
        <v>0</v>
      </c>
      <c r="AD72" s="104">
        <v>-10</v>
      </c>
      <c r="AE72" s="105">
        <v>-5</v>
      </c>
      <c r="AF72" s="106">
        <v>-5</v>
      </c>
      <c r="AG72" s="104">
        <v>7</v>
      </c>
      <c r="AH72" s="105">
        <v>4</v>
      </c>
      <c r="AI72" s="151">
        <v>3</v>
      </c>
      <c r="AJ72" s="107">
        <v>4</v>
      </c>
      <c r="AK72" s="108">
        <v>3</v>
      </c>
      <c r="AL72" s="108">
        <v>0</v>
      </c>
      <c r="AM72" s="109">
        <v>0</v>
      </c>
      <c r="AN72" s="104">
        <v>0</v>
      </c>
      <c r="AO72" s="106">
        <v>0</v>
      </c>
      <c r="AP72" s="118">
        <v>17</v>
      </c>
      <c r="AQ72" s="105">
        <v>9</v>
      </c>
      <c r="AR72" s="151">
        <v>8</v>
      </c>
      <c r="AS72" s="107">
        <v>8</v>
      </c>
      <c r="AT72" s="108">
        <v>6</v>
      </c>
      <c r="AU72" s="108">
        <v>1</v>
      </c>
      <c r="AV72" s="109">
        <v>2</v>
      </c>
      <c r="AW72" s="104">
        <v>0</v>
      </c>
      <c r="AX72" s="106">
        <v>0</v>
      </c>
      <c r="AY72" s="118">
        <v>1</v>
      </c>
    </row>
    <row r="73" spans="1:51" x14ac:dyDescent="0.15">
      <c r="A73" s="157"/>
      <c r="B73" s="157"/>
      <c r="C73" s="120" t="s">
        <v>100</v>
      </c>
      <c r="D73" s="78"/>
      <c r="E73" s="159">
        <v>22.61</v>
      </c>
      <c r="F73" s="80">
        <v>13249</v>
      </c>
      <c r="G73" s="82">
        <v>32922</v>
      </c>
      <c r="H73" s="82">
        <v>15985</v>
      </c>
      <c r="I73" s="82">
        <v>16937</v>
      </c>
      <c r="J73" s="121">
        <v>-3</v>
      </c>
      <c r="K73" s="84">
        <v>-2</v>
      </c>
      <c r="L73" s="85">
        <v>-1</v>
      </c>
      <c r="M73" s="121">
        <v>-1</v>
      </c>
      <c r="N73" s="84">
        <v>-4</v>
      </c>
      <c r="O73" s="160">
        <v>3</v>
      </c>
      <c r="P73" s="121">
        <v>24</v>
      </c>
      <c r="Q73" s="84">
        <v>11</v>
      </c>
      <c r="R73" s="85">
        <v>13</v>
      </c>
      <c r="S73" s="121">
        <v>11</v>
      </c>
      <c r="T73" s="84">
        <v>13</v>
      </c>
      <c r="U73" s="84">
        <v>0</v>
      </c>
      <c r="V73" s="85">
        <v>0</v>
      </c>
      <c r="W73" s="121">
        <v>25</v>
      </c>
      <c r="X73" s="84">
        <v>15</v>
      </c>
      <c r="Y73" s="85">
        <v>10</v>
      </c>
      <c r="Z73" s="121">
        <v>15</v>
      </c>
      <c r="AA73" s="84">
        <v>10</v>
      </c>
      <c r="AB73" s="84">
        <v>0</v>
      </c>
      <c r="AC73" s="85">
        <v>0</v>
      </c>
      <c r="AD73" s="121">
        <v>-2</v>
      </c>
      <c r="AE73" s="84">
        <v>2</v>
      </c>
      <c r="AF73" s="85">
        <v>-4</v>
      </c>
      <c r="AG73" s="121">
        <v>84</v>
      </c>
      <c r="AH73" s="84">
        <v>43</v>
      </c>
      <c r="AI73" s="160">
        <v>41</v>
      </c>
      <c r="AJ73" s="121">
        <v>36</v>
      </c>
      <c r="AK73" s="84">
        <v>39</v>
      </c>
      <c r="AL73" s="84">
        <v>4</v>
      </c>
      <c r="AM73" s="85">
        <v>1</v>
      </c>
      <c r="AN73" s="121">
        <v>3</v>
      </c>
      <c r="AO73" s="85">
        <v>1</v>
      </c>
      <c r="AP73" s="98">
        <v>86</v>
      </c>
      <c r="AQ73" s="84">
        <v>41</v>
      </c>
      <c r="AR73" s="160">
        <v>45</v>
      </c>
      <c r="AS73" s="121">
        <v>37</v>
      </c>
      <c r="AT73" s="84">
        <v>44</v>
      </c>
      <c r="AU73" s="84">
        <v>4</v>
      </c>
      <c r="AV73" s="85">
        <v>1</v>
      </c>
      <c r="AW73" s="121">
        <v>0</v>
      </c>
      <c r="AX73" s="85">
        <v>0</v>
      </c>
      <c r="AY73" s="98">
        <v>0</v>
      </c>
    </row>
    <row r="74" spans="1:51" s="157" customFormat="1" x14ac:dyDescent="0.15">
      <c r="A74">
        <v>7</v>
      </c>
      <c r="B74">
        <v>464</v>
      </c>
      <c r="C74" s="152" t="s">
        <v>101</v>
      </c>
      <c r="D74" s="24" t="s">
        <v>51</v>
      </c>
      <c r="E74" s="149">
        <v>22.61</v>
      </c>
      <c r="F74" s="150">
        <v>13249</v>
      </c>
      <c r="G74" s="103">
        <v>32922</v>
      </c>
      <c r="H74" s="103">
        <v>15985</v>
      </c>
      <c r="I74" s="103">
        <v>16937</v>
      </c>
      <c r="J74" s="104">
        <v>-3</v>
      </c>
      <c r="K74" s="105">
        <v>-2</v>
      </c>
      <c r="L74" s="106">
        <v>-1</v>
      </c>
      <c r="M74" s="104">
        <v>-1</v>
      </c>
      <c r="N74" s="105">
        <v>-4</v>
      </c>
      <c r="O74" s="151">
        <v>3</v>
      </c>
      <c r="P74" s="104">
        <v>24</v>
      </c>
      <c r="Q74" s="105">
        <v>11</v>
      </c>
      <c r="R74" s="106">
        <v>13</v>
      </c>
      <c r="S74" s="107">
        <v>11</v>
      </c>
      <c r="T74" s="108">
        <v>13</v>
      </c>
      <c r="U74" s="108">
        <v>0</v>
      </c>
      <c r="V74" s="109">
        <v>0</v>
      </c>
      <c r="W74" s="104">
        <v>25</v>
      </c>
      <c r="X74" s="105">
        <v>15</v>
      </c>
      <c r="Y74" s="106">
        <v>10</v>
      </c>
      <c r="Z74" s="107">
        <v>15</v>
      </c>
      <c r="AA74" s="108">
        <v>10</v>
      </c>
      <c r="AB74" s="108">
        <v>0</v>
      </c>
      <c r="AC74" s="109">
        <v>0</v>
      </c>
      <c r="AD74" s="104">
        <v>-2</v>
      </c>
      <c r="AE74" s="105">
        <v>2</v>
      </c>
      <c r="AF74" s="106">
        <v>-4</v>
      </c>
      <c r="AG74" s="104">
        <v>84</v>
      </c>
      <c r="AH74" s="105">
        <v>43</v>
      </c>
      <c r="AI74" s="151">
        <v>41</v>
      </c>
      <c r="AJ74" s="107">
        <v>36</v>
      </c>
      <c r="AK74" s="108">
        <v>39</v>
      </c>
      <c r="AL74" s="108">
        <v>4</v>
      </c>
      <c r="AM74" s="109">
        <v>1</v>
      </c>
      <c r="AN74" s="104">
        <v>3</v>
      </c>
      <c r="AO74" s="106">
        <v>1</v>
      </c>
      <c r="AP74" s="118">
        <v>86</v>
      </c>
      <c r="AQ74" s="105">
        <v>41</v>
      </c>
      <c r="AR74" s="151">
        <v>45</v>
      </c>
      <c r="AS74" s="107">
        <v>37</v>
      </c>
      <c r="AT74" s="108">
        <v>44</v>
      </c>
      <c r="AU74" s="108">
        <v>4</v>
      </c>
      <c r="AV74" s="109">
        <v>1</v>
      </c>
      <c r="AW74" s="104">
        <v>0</v>
      </c>
      <c r="AX74" s="106">
        <v>0</v>
      </c>
      <c r="AY74" s="118">
        <v>0</v>
      </c>
    </row>
    <row r="75" spans="1:51" x14ac:dyDescent="0.15">
      <c r="A75" s="157"/>
      <c r="B75" s="157"/>
      <c r="C75" s="120" t="s">
        <v>102</v>
      </c>
      <c r="D75" s="78"/>
      <c r="E75" s="159">
        <v>150.26</v>
      </c>
      <c r="F75" s="80">
        <v>5493</v>
      </c>
      <c r="G75" s="82">
        <v>12971</v>
      </c>
      <c r="H75" s="82">
        <v>6272</v>
      </c>
      <c r="I75" s="82">
        <v>6699</v>
      </c>
      <c r="J75" s="121">
        <v>-29</v>
      </c>
      <c r="K75" s="84">
        <v>-23</v>
      </c>
      <c r="L75" s="85">
        <v>-6</v>
      </c>
      <c r="M75" s="121">
        <v>-21</v>
      </c>
      <c r="N75" s="84">
        <v>-10</v>
      </c>
      <c r="O75" s="160">
        <v>-11</v>
      </c>
      <c r="P75" s="121">
        <v>2</v>
      </c>
      <c r="Q75" s="84">
        <v>0</v>
      </c>
      <c r="R75" s="85">
        <v>2</v>
      </c>
      <c r="S75" s="121">
        <v>0</v>
      </c>
      <c r="T75" s="84">
        <v>2</v>
      </c>
      <c r="U75" s="84">
        <v>0</v>
      </c>
      <c r="V75" s="85">
        <v>0</v>
      </c>
      <c r="W75" s="121">
        <v>23</v>
      </c>
      <c r="X75" s="84">
        <v>10</v>
      </c>
      <c r="Y75" s="85">
        <v>13</v>
      </c>
      <c r="Z75" s="121">
        <v>10</v>
      </c>
      <c r="AA75" s="84">
        <v>13</v>
      </c>
      <c r="AB75" s="84">
        <v>0</v>
      </c>
      <c r="AC75" s="85">
        <v>0</v>
      </c>
      <c r="AD75" s="121">
        <v>-8</v>
      </c>
      <c r="AE75" s="84">
        <v>-13</v>
      </c>
      <c r="AF75" s="85">
        <v>5</v>
      </c>
      <c r="AG75" s="121">
        <v>29</v>
      </c>
      <c r="AH75" s="84">
        <v>13</v>
      </c>
      <c r="AI75" s="160">
        <v>16</v>
      </c>
      <c r="AJ75" s="121">
        <v>5</v>
      </c>
      <c r="AK75" s="84">
        <v>9</v>
      </c>
      <c r="AL75" s="84">
        <v>8</v>
      </c>
      <c r="AM75" s="85">
        <v>7</v>
      </c>
      <c r="AN75" s="121">
        <v>0</v>
      </c>
      <c r="AO75" s="85">
        <v>0</v>
      </c>
      <c r="AP75" s="98">
        <v>37</v>
      </c>
      <c r="AQ75" s="84">
        <v>26</v>
      </c>
      <c r="AR75" s="160">
        <v>11</v>
      </c>
      <c r="AS75" s="121">
        <v>21</v>
      </c>
      <c r="AT75" s="84">
        <v>9</v>
      </c>
      <c r="AU75" s="84">
        <v>5</v>
      </c>
      <c r="AV75" s="85">
        <v>2</v>
      </c>
      <c r="AW75" s="121">
        <v>0</v>
      </c>
      <c r="AX75" s="85">
        <v>0</v>
      </c>
      <c r="AY75" s="98">
        <v>2</v>
      </c>
    </row>
    <row r="76" spans="1:51" s="157" customFormat="1" x14ac:dyDescent="0.15">
      <c r="A76">
        <v>7</v>
      </c>
      <c r="B76">
        <v>481</v>
      </c>
      <c r="C76" s="156" t="s">
        <v>103</v>
      </c>
      <c r="D76" s="24"/>
      <c r="E76" s="149">
        <v>150.26</v>
      </c>
      <c r="F76" s="150">
        <v>5493</v>
      </c>
      <c r="G76" s="103">
        <v>12971</v>
      </c>
      <c r="H76" s="103">
        <v>6272</v>
      </c>
      <c r="I76" s="103">
        <v>6699</v>
      </c>
      <c r="J76" s="104">
        <v>-29</v>
      </c>
      <c r="K76" s="105">
        <v>-23</v>
      </c>
      <c r="L76" s="106">
        <v>-6</v>
      </c>
      <c r="M76" s="104">
        <v>-21</v>
      </c>
      <c r="N76" s="105">
        <v>-10</v>
      </c>
      <c r="O76" s="151">
        <v>-11</v>
      </c>
      <c r="P76" s="104">
        <v>2</v>
      </c>
      <c r="Q76" s="105">
        <v>0</v>
      </c>
      <c r="R76" s="106">
        <v>2</v>
      </c>
      <c r="S76" s="107">
        <v>0</v>
      </c>
      <c r="T76" s="108">
        <v>2</v>
      </c>
      <c r="U76" s="108">
        <v>0</v>
      </c>
      <c r="V76" s="109">
        <v>0</v>
      </c>
      <c r="W76" s="104">
        <v>23</v>
      </c>
      <c r="X76" s="105">
        <v>10</v>
      </c>
      <c r="Y76" s="106">
        <v>13</v>
      </c>
      <c r="Z76" s="107">
        <v>10</v>
      </c>
      <c r="AA76" s="108">
        <v>13</v>
      </c>
      <c r="AB76" s="108">
        <v>0</v>
      </c>
      <c r="AC76" s="109">
        <v>0</v>
      </c>
      <c r="AD76" s="104">
        <v>-8</v>
      </c>
      <c r="AE76" s="105">
        <v>-13</v>
      </c>
      <c r="AF76" s="106">
        <v>5</v>
      </c>
      <c r="AG76" s="104">
        <v>29</v>
      </c>
      <c r="AH76" s="105">
        <v>13</v>
      </c>
      <c r="AI76" s="151">
        <v>16</v>
      </c>
      <c r="AJ76" s="107">
        <v>5</v>
      </c>
      <c r="AK76" s="108">
        <v>9</v>
      </c>
      <c r="AL76" s="108">
        <v>8</v>
      </c>
      <c r="AM76" s="109">
        <v>7</v>
      </c>
      <c r="AN76" s="104">
        <v>0</v>
      </c>
      <c r="AO76" s="106">
        <v>0</v>
      </c>
      <c r="AP76" s="118">
        <v>37</v>
      </c>
      <c r="AQ76" s="105">
        <v>26</v>
      </c>
      <c r="AR76" s="151">
        <v>11</v>
      </c>
      <c r="AS76" s="107">
        <v>21</v>
      </c>
      <c r="AT76" s="108">
        <v>9</v>
      </c>
      <c r="AU76" s="108">
        <v>5</v>
      </c>
      <c r="AV76" s="109">
        <v>2</v>
      </c>
      <c r="AW76" s="104">
        <v>0</v>
      </c>
      <c r="AX76" s="106">
        <v>0</v>
      </c>
      <c r="AY76" s="118">
        <v>2</v>
      </c>
    </row>
    <row r="77" spans="1:51" x14ac:dyDescent="0.15">
      <c r="A77" s="157"/>
      <c r="B77" s="157"/>
      <c r="C77" s="120" t="s">
        <v>104</v>
      </c>
      <c r="D77" s="78"/>
      <c r="E77" s="159">
        <v>307.44</v>
      </c>
      <c r="F77" s="80">
        <v>5819</v>
      </c>
      <c r="G77" s="82">
        <v>14384</v>
      </c>
      <c r="H77" s="82">
        <v>6875</v>
      </c>
      <c r="I77" s="82">
        <v>7509</v>
      </c>
      <c r="J77" s="121">
        <v>-31</v>
      </c>
      <c r="K77" s="84">
        <v>-16</v>
      </c>
      <c r="L77" s="85">
        <v>-15</v>
      </c>
      <c r="M77" s="121">
        <v>-20</v>
      </c>
      <c r="N77" s="84">
        <v>-10</v>
      </c>
      <c r="O77" s="160">
        <v>-10</v>
      </c>
      <c r="P77" s="121">
        <v>1</v>
      </c>
      <c r="Q77" s="84">
        <v>0</v>
      </c>
      <c r="R77" s="85">
        <v>1</v>
      </c>
      <c r="S77" s="121">
        <v>0</v>
      </c>
      <c r="T77" s="84">
        <v>1</v>
      </c>
      <c r="U77" s="84">
        <v>0</v>
      </c>
      <c r="V77" s="85">
        <v>0</v>
      </c>
      <c r="W77" s="121">
        <v>21</v>
      </c>
      <c r="X77" s="84">
        <v>10</v>
      </c>
      <c r="Y77" s="85">
        <v>11</v>
      </c>
      <c r="Z77" s="121">
        <v>10</v>
      </c>
      <c r="AA77" s="84">
        <v>11</v>
      </c>
      <c r="AB77" s="84">
        <v>0</v>
      </c>
      <c r="AC77" s="85">
        <v>0</v>
      </c>
      <c r="AD77" s="121">
        <v>-11</v>
      </c>
      <c r="AE77" s="84">
        <v>-6</v>
      </c>
      <c r="AF77" s="85">
        <v>-5</v>
      </c>
      <c r="AG77" s="121">
        <v>21</v>
      </c>
      <c r="AH77" s="84">
        <v>12</v>
      </c>
      <c r="AI77" s="160">
        <v>9</v>
      </c>
      <c r="AJ77" s="121">
        <v>10</v>
      </c>
      <c r="AK77" s="84">
        <v>6</v>
      </c>
      <c r="AL77" s="84">
        <v>2</v>
      </c>
      <c r="AM77" s="85">
        <v>3</v>
      </c>
      <c r="AN77" s="121">
        <v>0</v>
      </c>
      <c r="AO77" s="85">
        <v>0</v>
      </c>
      <c r="AP77" s="98">
        <v>32</v>
      </c>
      <c r="AQ77" s="84">
        <v>18</v>
      </c>
      <c r="AR77" s="160">
        <v>14</v>
      </c>
      <c r="AS77" s="121">
        <v>15</v>
      </c>
      <c r="AT77" s="84">
        <v>14</v>
      </c>
      <c r="AU77" s="84">
        <v>3</v>
      </c>
      <c r="AV77" s="85">
        <v>0</v>
      </c>
      <c r="AW77" s="121">
        <v>0</v>
      </c>
      <c r="AX77" s="85">
        <v>0</v>
      </c>
      <c r="AY77" s="98">
        <v>-6</v>
      </c>
    </row>
    <row r="78" spans="1:51" s="157" customFormat="1" x14ac:dyDescent="0.15">
      <c r="A78">
        <v>7</v>
      </c>
      <c r="B78">
        <v>501</v>
      </c>
      <c r="C78" s="152" t="s">
        <v>105</v>
      </c>
      <c r="D78" s="24"/>
      <c r="E78" s="149">
        <v>307.44</v>
      </c>
      <c r="F78" s="150">
        <v>5819</v>
      </c>
      <c r="G78" s="103">
        <v>14384</v>
      </c>
      <c r="H78" s="103">
        <v>6875</v>
      </c>
      <c r="I78" s="103">
        <v>7509</v>
      </c>
      <c r="J78" s="104">
        <v>-31</v>
      </c>
      <c r="K78" s="105">
        <v>-16</v>
      </c>
      <c r="L78" s="106">
        <v>-15</v>
      </c>
      <c r="M78" s="104">
        <v>-20</v>
      </c>
      <c r="N78" s="105">
        <v>-10</v>
      </c>
      <c r="O78" s="151">
        <v>-10</v>
      </c>
      <c r="P78" s="104">
        <v>1</v>
      </c>
      <c r="Q78" s="105">
        <v>0</v>
      </c>
      <c r="R78" s="106">
        <v>1</v>
      </c>
      <c r="S78" s="107">
        <v>0</v>
      </c>
      <c r="T78" s="108">
        <v>1</v>
      </c>
      <c r="U78" s="108">
        <v>0</v>
      </c>
      <c r="V78" s="109">
        <v>0</v>
      </c>
      <c r="W78" s="104">
        <v>21</v>
      </c>
      <c r="X78" s="105">
        <v>10</v>
      </c>
      <c r="Y78" s="106">
        <v>11</v>
      </c>
      <c r="Z78" s="107">
        <v>10</v>
      </c>
      <c r="AA78" s="108">
        <v>11</v>
      </c>
      <c r="AB78" s="108">
        <v>0</v>
      </c>
      <c r="AC78" s="109">
        <v>0</v>
      </c>
      <c r="AD78" s="104">
        <v>-11</v>
      </c>
      <c r="AE78" s="105">
        <v>-6</v>
      </c>
      <c r="AF78" s="106">
        <v>-5</v>
      </c>
      <c r="AG78" s="104">
        <v>21</v>
      </c>
      <c r="AH78" s="105">
        <v>12</v>
      </c>
      <c r="AI78" s="151">
        <v>9</v>
      </c>
      <c r="AJ78" s="107">
        <v>10</v>
      </c>
      <c r="AK78" s="108">
        <v>6</v>
      </c>
      <c r="AL78" s="108">
        <v>2</v>
      </c>
      <c r="AM78" s="109">
        <v>3</v>
      </c>
      <c r="AN78" s="104">
        <v>0</v>
      </c>
      <c r="AO78" s="106">
        <v>0</v>
      </c>
      <c r="AP78" s="118">
        <v>32</v>
      </c>
      <c r="AQ78" s="105">
        <v>18</v>
      </c>
      <c r="AR78" s="151">
        <v>14</v>
      </c>
      <c r="AS78" s="107">
        <v>15</v>
      </c>
      <c r="AT78" s="108">
        <v>14</v>
      </c>
      <c r="AU78" s="108">
        <v>3</v>
      </c>
      <c r="AV78" s="109">
        <v>0</v>
      </c>
      <c r="AW78" s="104">
        <v>0</v>
      </c>
      <c r="AX78" s="106">
        <v>0</v>
      </c>
      <c r="AY78" s="118">
        <v>-6</v>
      </c>
    </row>
    <row r="79" spans="1:51" x14ac:dyDescent="0.15">
      <c r="A79" s="157"/>
      <c r="B79" s="157"/>
      <c r="C79" s="120" t="s">
        <v>106</v>
      </c>
      <c r="D79" s="78"/>
      <c r="E79" s="159">
        <v>609.78</v>
      </c>
      <c r="F79" s="120">
        <v>10635</v>
      </c>
      <c r="G79" s="82">
        <v>26655</v>
      </c>
      <c r="H79" s="82">
        <v>12654</v>
      </c>
      <c r="I79" s="82">
        <v>14001</v>
      </c>
      <c r="J79" s="121">
        <v>-60</v>
      </c>
      <c r="K79" s="84">
        <v>-28</v>
      </c>
      <c r="L79" s="85">
        <v>-32</v>
      </c>
      <c r="M79" s="121">
        <v>-45</v>
      </c>
      <c r="N79" s="84">
        <v>-27</v>
      </c>
      <c r="O79" s="160">
        <v>-18</v>
      </c>
      <c r="P79" s="121">
        <v>9</v>
      </c>
      <c r="Q79" s="84">
        <v>4</v>
      </c>
      <c r="R79" s="85">
        <v>5</v>
      </c>
      <c r="S79" s="121">
        <v>4</v>
      </c>
      <c r="T79" s="84">
        <v>5</v>
      </c>
      <c r="U79" s="84">
        <v>0</v>
      </c>
      <c r="V79" s="85">
        <v>0</v>
      </c>
      <c r="W79" s="121">
        <v>54</v>
      </c>
      <c r="X79" s="84">
        <v>31</v>
      </c>
      <c r="Y79" s="85">
        <v>23</v>
      </c>
      <c r="Z79" s="121">
        <v>31</v>
      </c>
      <c r="AA79" s="84">
        <v>23</v>
      </c>
      <c r="AB79" s="84">
        <v>0</v>
      </c>
      <c r="AC79" s="85">
        <v>0</v>
      </c>
      <c r="AD79" s="121">
        <v>-15</v>
      </c>
      <c r="AE79" s="84">
        <v>-1</v>
      </c>
      <c r="AF79" s="85">
        <v>-14</v>
      </c>
      <c r="AG79" s="121">
        <v>34</v>
      </c>
      <c r="AH79" s="84">
        <v>22</v>
      </c>
      <c r="AI79" s="160">
        <v>12</v>
      </c>
      <c r="AJ79" s="121">
        <v>14</v>
      </c>
      <c r="AK79" s="84">
        <v>9</v>
      </c>
      <c r="AL79" s="84">
        <v>8</v>
      </c>
      <c r="AM79" s="85">
        <v>2</v>
      </c>
      <c r="AN79" s="121">
        <v>0</v>
      </c>
      <c r="AO79" s="85">
        <v>1</v>
      </c>
      <c r="AP79" s="98">
        <v>49</v>
      </c>
      <c r="AQ79" s="84">
        <v>23</v>
      </c>
      <c r="AR79" s="160">
        <v>26</v>
      </c>
      <c r="AS79" s="121">
        <v>20</v>
      </c>
      <c r="AT79" s="84">
        <v>22</v>
      </c>
      <c r="AU79" s="84">
        <v>3</v>
      </c>
      <c r="AV79" s="85">
        <v>4</v>
      </c>
      <c r="AW79" s="121">
        <v>0</v>
      </c>
      <c r="AX79" s="85">
        <v>0</v>
      </c>
      <c r="AY79" s="98">
        <v>-8</v>
      </c>
    </row>
    <row r="80" spans="1:51" x14ac:dyDescent="0.15">
      <c r="A80">
        <v>8</v>
      </c>
      <c r="B80">
        <v>585</v>
      </c>
      <c r="C80" s="152" t="s">
        <v>107</v>
      </c>
      <c r="D80" s="24"/>
      <c r="E80" s="149">
        <v>368.77</v>
      </c>
      <c r="F80" s="161">
        <v>5794</v>
      </c>
      <c r="G80" s="103">
        <v>14471</v>
      </c>
      <c r="H80" s="103">
        <v>6865</v>
      </c>
      <c r="I80" s="103">
        <v>7606</v>
      </c>
      <c r="J80" s="104">
        <v>-30</v>
      </c>
      <c r="K80" s="105">
        <v>-14</v>
      </c>
      <c r="L80" s="106">
        <v>-16</v>
      </c>
      <c r="M80" s="104">
        <v>-27</v>
      </c>
      <c r="N80" s="105">
        <v>-21</v>
      </c>
      <c r="O80" s="151">
        <v>-6</v>
      </c>
      <c r="P80" s="104">
        <v>3</v>
      </c>
      <c r="Q80" s="105">
        <v>0</v>
      </c>
      <c r="R80" s="106">
        <v>3</v>
      </c>
      <c r="S80" s="107">
        <v>0</v>
      </c>
      <c r="T80" s="108">
        <v>3</v>
      </c>
      <c r="U80" s="108">
        <v>0</v>
      </c>
      <c r="V80" s="109">
        <v>0</v>
      </c>
      <c r="W80" s="104">
        <v>30</v>
      </c>
      <c r="X80" s="105">
        <v>21</v>
      </c>
      <c r="Y80" s="106">
        <v>9</v>
      </c>
      <c r="Z80" s="107">
        <v>21</v>
      </c>
      <c r="AA80" s="108">
        <v>9</v>
      </c>
      <c r="AB80" s="108">
        <v>0</v>
      </c>
      <c r="AC80" s="109">
        <v>0</v>
      </c>
      <c r="AD80" s="104">
        <v>-3</v>
      </c>
      <c r="AE80" s="105">
        <v>7</v>
      </c>
      <c r="AF80" s="106">
        <v>-10</v>
      </c>
      <c r="AG80" s="104">
        <v>21</v>
      </c>
      <c r="AH80" s="105">
        <v>15</v>
      </c>
      <c r="AI80" s="151">
        <v>6</v>
      </c>
      <c r="AJ80" s="107">
        <v>10</v>
      </c>
      <c r="AK80" s="108">
        <v>5</v>
      </c>
      <c r="AL80" s="108">
        <v>5</v>
      </c>
      <c r="AM80" s="109">
        <v>1</v>
      </c>
      <c r="AN80" s="104">
        <v>0</v>
      </c>
      <c r="AO80" s="106">
        <v>0</v>
      </c>
      <c r="AP80" s="118">
        <v>24</v>
      </c>
      <c r="AQ80" s="105">
        <v>8</v>
      </c>
      <c r="AR80" s="151">
        <v>16</v>
      </c>
      <c r="AS80" s="107">
        <v>7</v>
      </c>
      <c r="AT80" s="108">
        <v>15</v>
      </c>
      <c r="AU80" s="108">
        <v>1</v>
      </c>
      <c r="AV80" s="109">
        <v>1</v>
      </c>
      <c r="AW80" s="104">
        <v>0</v>
      </c>
      <c r="AX80" s="106">
        <v>0</v>
      </c>
      <c r="AY80" s="118">
        <v>0</v>
      </c>
    </row>
    <row r="81" spans="1:51" ht="13.5" customHeight="1" x14ac:dyDescent="0.15">
      <c r="A81">
        <v>8</v>
      </c>
      <c r="B81" s="162">
        <v>586</v>
      </c>
      <c r="C81" s="163" t="s">
        <v>108</v>
      </c>
      <c r="D81" s="164"/>
      <c r="E81" s="165">
        <v>241.01</v>
      </c>
      <c r="F81" s="166">
        <v>4841</v>
      </c>
      <c r="G81" s="167">
        <v>12184</v>
      </c>
      <c r="H81" s="167">
        <v>5789</v>
      </c>
      <c r="I81" s="167">
        <v>6395</v>
      </c>
      <c r="J81" s="168">
        <v>-30</v>
      </c>
      <c r="K81" s="169">
        <v>-14</v>
      </c>
      <c r="L81" s="170">
        <v>-16</v>
      </c>
      <c r="M81" s="168">
        <v>-18</v>
      </c>
      <c r="N81" s="169">
        <v>-6</v>
      </c>
      <c r="O81" s="171">
        <v>-12</v>
      </c>
      <c r="P81" s="168">
        <v>6</v>
      </c>
      <c r="Q81" s="169">
        <v>4</v>
      </c>
      <c r="R81" s="170">
        <v>2</v>
      </c>
      <c r="S81" s="172">
        <v>4</v>
      </c>
      <c r="T81" s="173">
        <v>2</v>
      </c>
      <c r="U81" s="173">
        <v>0</v>
      </c>
      <c r="V81" s="174">
        <v>0</v>
      </c>
      <c r="W81" s="168">
        <v>24</v>
      </c>
      <c r="X81" s="169">
        <v>10</v>
      </c>
      <c r="Y81" s="170">
        <v>14</v>
      </c>
      <c r="Z81" s="172">
        <v>10</v>
      </c>
      <c r="AA81" s="173">
        <v>14</v>
      </c>
      <c r="AB81" s="173">
        <v>0</v>
      </c>
      <c r="AC81" s="174">
        <v>0</v>
      </c>
      <c r="AD81" s="168">
        <v>-12</v>
      </c>
      <c r="AE81" s="169">
        <v>-8</v>
      </c>
      <c r="AF81" s="170">
        <v>-4</v>
      </c>
      <c r="AG81" s="168">
        <v>13</v>
      </c>
      <c r="AH81" s="169">
        <v>7</v>
      </c>
      <c r="AI81" s="171">
        <v>6</v>
      </c>
      <c r="AJ81" s="172">
        <v>4</v>
      </c>
      <c r="AK81" s="173">
        <v>4</v>
      </c>
      <c r="AL81" s="173">
        <v>3</v>
      </c>
      <c r="AM81" s="174">
        <v>1</v>
      </c>
      <c r="AN81" s="168">
        <v>0</v>
      </c>
      <c r="AO81" s="170">
        <v>1</v>
      </c>
      <c r="AP81" s="175">
        <v>25</v>
      </c>
      <c r="AQ81" s="169">
        <v>15</v>
      </c>
      <c r="AR81" s="171">
        <v>10</v>
      </c>
      <c r="AS81" s="172">
        <v>13</v>
      </c>
      <c r="AT81" s="173">
        <v>7</v>
      </c>
      <c r="AU81" s="173">
        <v>2</v>
      </c>
      <c r="AV81" s="174">
        <v>3</v>
      </c>
      <c r="AW81" s="168">
        <v>0</v>
      </c>
      <c r="AX81" s="170">
        <v>0</v>
      </c>
      <c r="AY81" s="175">
        <v>-8</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258</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259</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260</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1"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96F97-EB43-42F2-B3A0-6E5525588B37}">
  <sheetPr codeName="Sheet1">
    <pageSetUpPr fitToPage="1"/>
  </sheetPr>
  <dimension ref="A1:AY106"/>
  <sheetViews>
    <sheetView view="pageBreakPreview" zoomScaleNormal="100" zoomScaleSheetLayoutView="100" workbookViewId="0">
      <pane xSplit="5" ySplit="7" topLeftCell="F74" activePane="bottomRight" state="frozen"/>
      <selection pane="topRight" activeCell="F1" sqref="F1"/>
      <selection pane="bottomLeft" activeCell="A8" sqref="A8"/>
      <selection pane="bottomRight" activeCell="E99" sqref="E99"/>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262</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233</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8400.94</v>
      </c>
      <c r="F8" s="80">
        <v>2458508</v>
      </c>
      <c r="G8" s="81">
        <v>5338575</v>
      </c>
      <c r="H8" s="81">
        <v>2534093</v>
      </c>
      <c r="I8" s="82">
        <v>2804482</v>
      </c>
      <c r="J8" s="83">
        <v>-3518</v>
      </c>
      <c r="K8" s="84">
        <v>-1607</v>
      </c>
      <c r="L8" s="85">
        <v>-1911</v>
      </c>
      <c r="M8" s="83">
        <v>-2936</v>
      </c>
      <c r="N8" s="84">
        <v>-1536</v>
      </c>
      <c r="O8" s="85">
        <v>-1400</v>
      </c>
      <c r="P8" s="83">
        <v>2784</v>
      </c>
      <c r="Q8" s="84">
        <v>1414</v>
      </c>
      <c r="R8" s="85">
        <v>1370</v>
      </c>
      <c r="S8" s="86">
        <v>1384</v>
      </c>
      <c r="T8" s="87">
        <v>1335</v>
      </c>
      <c r="U8" s="87">
        <v>30</v>
      </c>
      <c r="V8" s="88">
        <v>35</v>
      </c>
      <c r="W8" s="83">
        <v>5720</v>
      </c>
      <c r="X8" s="84">
        <v>2950</v>
      </c>
      <c r="Y8" s="85">
        <v>2770</v>
      </c>
      <c r="Z8" s="86">
        <v>2913</v>
      </c>
      <c r="AA8" s="87">
        <v>2741</v>
      </c>
      <c r="AB8" s="87">
        <v>37</v>
      </c>
      <c r="AC8" s="88">
        <v>29</v>
      </c>
      <c r="AD8" s="89">
        <v>-582</v>
      </c>
      <c r="AE8" s="90">
        <v>-71</v>
      </c>
      <c r="AF8" s="91">
        <v>-511</v>
      </c>
      <c r="AG8" s="89">
        <v>14881</v>
      </c>
      <c r="AH8" s="90">
        <v>7740</v>
      </c>
      <c r="AI8" s="92">
        <v>7141</v>
      </c>
      <c r="AJ8" s="93">
        <v>6282</v>
      </c>
      <c r="AK8" s="94">
        <v>6050</v>
      </c>
      <c r="AL8" s="94">
        <v>1372</v>
      </c>
      <c r="AM8" s="95">
        <v>1029</v>
      </c>
      <c r="AN8" s="96">
        <v>86</v>
      </c>
      <c r="AO8" s="91">
        <v>62</v>
      </c>
      <c r="AP8" s="97">
        <v>15463</v>
      </c>
      <c r="AQ8" s="90">
        <v>7811</v>
      </c>
      <c r="AR8" s="92">
        <v>7652</v>
      </c>
      <c r="AS8" s="93">
        <v>6591</v>
      </c>
      <c r="AT8" s="94">
        <v>6524</v>
      </c>
      <c r="AU8" s="94">
        <v>1081</v>
      </c>
      <c r="AV8" s="95">
        <v>1025</v>
      </c>
      <c r="AW8" s="96">
        <v>139</v>
      </c>
      <c r="AX8" s="91">
        <v>103</v>
      </c>
      <c r="AY8" s="98">
        <v>-629</v>
      </c>
    </row>
    <row r="9" spans="1:51" x14ac:dyDescent="0.15">
      <c r="C9" s="99" t="s">
        <v>37</v>
      </c>
      <c r="D9" s="24"/>
      <c r="E9" s="100"/>
      <c r="F9" s="101">
        <v>-629</v>
      </c>
      <c r="G9" s="102">
        <v>-3518</v>
      </c>
      <c r="H9" s="102">
        <v>-1607</v>
      </c>
      <c r="I9" s="103">
        <v>-1911</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6660.57</v>
      </c>
      <c r="F10" s="120">
        <v>2363369</v>
      </c>
      <c r="G10" s="81">
        <v>5103696</v>
      </c>
      <c r="H10" s="81">
        <v>2420906</v>
      </c>
      <c r="I10" s="82">
        <v>2682790</v>
      </c>
      <c r="J10" s="121">
        <v>-3276</v>
      </c>
      <c r="K10" s="84">
        <v>-1486</v>
      </c>
      <c r="L10" s="85">
        <v>-1790</v>
      </c>
      <c r="M10" s="121">
        <v>-2720</v>
      </c>
      <c r="N10" s="84">
        <v>-1411</v>
      </c>
      <c r="O10" s="85">
        <v>-1309</v>
      </c>
      <c r="P10" s="121">
        <v>2694</v>
      </c>
      <c r="Q10" s="84">
        <v>1371</v>
      </c>
      <c r="R10" s="85">
        <v>1323</v>
      </c>
      <c r="S10" s="86">
        <v>1343</v>
      </c>
      <c r="T10" s="87">
        <v>1288</v>
      </c>
      <c r="U10" s="87">
        <v>28</v>
      </c>
      <c r="V10" s="88">
        <v>35</v>
      </c>
      <c r="W10" s="121">
        <v>5414</v>
      </c>
      <c r="X10" s="84">
        <v>2782</v>
      </c>
      <c r="Y10" s="85">
        <v>2632</v>
      </c>
      <c r="Z10" s="86">
        <v>2747</v>
      </c>
      <c r="AA10" s="87">
        <v>2603</v>
      </c>
      <c r="AB10" s="87">
        <v>35</v>
      </c>
      <c r="AC10" s="88">
        <v>29</v>
      </c>
      <c r="AD10" s="96">
        <v>-556</v>
      </c>
      <c r="AE10" s="90">
        <v>-75</v>
      </c>
      <c r="AF10" s="91">
        <v>-481</v>
      </c>
      <c r="AG10" s="96">
        <v>14375</v>
      </c>
      <c r="AH10" s="90">
        <v>7479</v>
      </c>
      <c r="AI10" s="92">
        <v>6896</v>
      </c>
      <c r="AJ10" s="93">
        <v>6082</v>
      </c>
      <c r="AK10" s="94">
        <v>5840</v>
      </c>
      <c r="AL10" s="94">
        <v>1313</v>
      </c>
      <c r="AM10" s="95">
        <v>999</v>
      </c>
      <c r="AN10" s="96">
        <v>84</v>
      </c>
      <c r="AO10" s="91">
        <v>57</v>
      </c>
      <c r="AP10" s="122">
        <v>14931</v>
      </c>
      <c r="AQ10" s="90">
        <v>7554</v>
      </c>
      <c r="AR10" s="92">
        <v>7377</v>
      </c>
      <c r="AS10" s="93">
        <v>6376</v>
      </c>
      <c r="AT10" s="94">
        <v>6291</v>
      </c>
      <c r="AU10" s="94">
        <v>1041</v>
      </c>
      <c r="AV10" s="95">
        <v>988</v>
      </c>
      <c r="AW10" s="96">
        <v>137</v>
      </c>
      <c r="AX10" s="91">
        <v>98</v>
      </c>
      <c r="AY10" s="98">
        <v>-629</v>
      </c>
    </row>
    <row r="11" spans="1:51" x14ac:dyDescent="0.15">
      <c r="C11" s="99" t="s">
        <v>37</v>
      </c>
      <c r="D11" s="24"/>
      <c r="E11" s="100"/>
      <c r="F11" s="101">
        <v>-629</v>
      </c>
      <c r="G11" s="103">
        <v>-3276</v>
      </c>
      <c r="H11" s="103">
        <v>-1486</v>
      </c>
      <c r="I11" s="103">
        <v>-1790</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95139</v>
      </c>
      <c r="G12" s="82">
        <v>234879</v>
      </c>
      <c r="H12" s="82">
        <v>113187</v>
      </c>
      <c r="I12" s="82">
        <v>121692</v>
      </c>
      <c r="J12" s="121">
        <v>-242</v>
      </c>
      <c r="K12" s="84">
        <v>-121</v>
      </c>
      <c r="L12" s="85">
        <v>-121</v>
      </c>
      <c r="M12" s="121">
        <v>-216</v>
      </c>
      <c r="N12" s="84">
        <v>-125</v>
      </c>
      <c r="O12" s="85">
        <v>-91</v>
      </c>
      <c r="P12" s="121">
        <v>90</v>
      </c>
      <c r="Q12" s="84">
        <v>43</v>
      </c>
      <c r="R12" s="85">
        <v>47</v>
      </c>
      <c r="S12" s="86">
        <v>41</v>
      </c>
      <c r="T12" s="87">
        <v>47</v>
      </c>
      <c r="U12" s="87">
        <v>2</v>
      </c>
      <c r="V12" s="88">
        <v>0</v>
      </c>
      <c r="W12" s="121">
        <v>306</v>
      </c>
      <c r="X12" s="84">
        <v>168</v>
      </c>
      <c r="Y12" s="85">
        <v>138</v>
      </c>
      <c r="Z12" s="86">
        <v>166</v>
      </c>
      <c r="AA12" s="87">
        <v>138</v>
      </c>
      <c r="AB12" s="87">
        <v>2</v>
      </c>
      <c r="AC12" s="88">
        <v>0</v>
      </c>
      <c r="AD12" s="96">
        <v>-26</v>
      </c>
      <c r="AE12" s="90">
        <v>4</v>
      </c>
      <c r="AF12" s="91">
        <v>-30</v>
      </c>
      <c r="AG12" s="96">
        <v>506</v>
      </c>
      <c r="AH12" s="90">
        <v>261</v>
      </c>
      <c r="AI12" s="92">
        <v>245</v>
      </c>
      <c r="AJ12" s="93">
        <v>200</v>
      </c>
      <c r="AK12" s="94">
        <v>210</v>
      </c>
      <c r="AL12" s="94">
        <v>59</v>
      </c>
      <c r="AM12" s="95">
        <v>30</v>
      </c>
      <c r="AN12" s="96">
        <v>2</v>
      </c>
      <c r="AO12" s="91">
        <v>5</v>
      </c>
      <c r="AP12" s="122">
        <v>532</v>
      </c>
      <c r="AQ12" s="90">
        <v>257</v>
      </c>
      <c r="AR12" s="92">
        <v>275</v>
      </c>
      <c r="AS12" s="93">
        <v>215</v>
      </c>
      <c r="AT12" s="94">
        <v>233</v>
      </c>
      <c r="AU12" s="94">
        <v>40</v>
      </c>
      <c r="AV12" s="95">
        <v>37</v>
      </c>
      <c r="AW12" s="96">
        <v>2</v>
      </c>
      <c r="AX12" s="91">
        <v>5</v>
      </c>
      <c r="AY12" s="98">
        <v>0</v>
      </c>
    </row>
    <row r="13" spans="1:51" x14ac:dyDescent="0.15">
      <c r="C13" s="99" t="s">
        <v>37</v>
      </c>
      <c r="D13" s="24"/>
      <c r="E13" s="100"/>
      <c r="F13" s="101">
        <v>0</v>
      </c>
      <c r="G13" s="103">
        <v>-242</v>
      </c>
      <c r="H13" s="103">
        <v>-121</v>
      </c>
      <c r="I13" s="103">
        <v>-121</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750600</v>
      </c>
      <c r="G14" s="124">
        <v>1492862</v>
      </c>
      <c r="H14" s="125">
        <v>699980</v>
      </c>
      <c r="I14" s="125">
        <v>792882</v>
      </c>
      <c r="J14" s="83">
        <v>-813</v>
      </c>
      <c r="K14" s="126">
        <v>-422</v>
      </c>
      <c r="L14" s="127">
        <v>-391</v>
      </c>
      <c r="M14" s="83">
        <v>-835</v>
      </c>
      <c r="N14" s="126">
        <v>-440</v>
      </c>
      <c r="O14" s="127">
        <v>-395</v>
      </c>
      <c r="P14" s="83">
        <v>729</v>
      </c>
      <c r="Q14" s="126">
        <v>345</v>
      </c>
      <c r="R14" s="127">
        <v>384</v>
      </c>
      <c r="S14" s="83">
        <v>332</v>
      </c>
      <c r="T14" s="126">
        <v>369</v>
      </c>
      <c r="U14" s="126">
        <v>13</v>
      </c>
      <c r="V14" s="127">
        <v>15</v>
      </c>
      <c r="W14" s="83">
        <v>1564</v>
      </c>
      <c r="X14" s="126">
        <v>785</v>
      </c>
      <c r="Y14" s="127">
        <v>779</v>
      </c>
      <c r="Z14" s="83">
        <v>772</v>
      </c>
      <c r="AA14" s="126">
        <v>767</v>
      </c>
      <c r="AB14" s="126">
        <v>13</v>
      </c>
      <c r="AC14" s="127">
        <v>12</v>
      </c>
      <c r="AD14" s="89">
        <v>22</v>
      </c>
      <c r="AE14" s="128">
        <v>18</v>
      </c>
      <c r="AF14" s="129">
        <v>4</v>
      </c>
      <c r="AG14" s="89">
        <v>5392</v>
      </c>
      <c r="AH14" s="128">
        <v>2735</v>
      </c>
      <c r="AI14" s="130">
        <v>2657</v>
      </c>
      <c r="AJ14" s="89">
        <v>2190</v>
      </c>
      <c r="AK14" s="128">
        <v>2199</v>
      </c>
      <c r="AL14" s="128">
        <v>524</v>
      </c>
      <c r="AM14" s="129">
        <v>446</v>
      </c>
      <c r="AN14" s="89">
        <v>21</v>
      </c>
      <c r="AO14" s="129">
        <v>12</v>
      </c>
      <c r="AP14" s="89">
        <v>5370</v>
      </c>
      <c r="AQ14" s="131">
        <v>2717</v>
      </c>
      <c r="AR14" s="129">
        <v>2653</v>
      </c>
      <c r="AS14" s="89">
        <v>2233</v>
      </c>
      <c r="AT14" s="128">
        <v>2217</v>
      </c>
      <c r="AU14" s="128">
        <v>418</v>
      </c>
      <c r="AV14" s="129">
        <v>383</v>
      </c>
      <c r="AW14" s="89">
        <v>66</v>
      </c>
      <c r="AX14" s="129">
        <v>53</v>
      </c>
      <c r="AY14" s="132">
        <v>-174</v>
      </c>
    </row>
    <row r="15" spans="1:51" x14ac:dyDescent="0.15">
      <c r="A15">
        <v>2</v>
      </c>
      <c r="C15" s="77" t="s">
        <v>41</v>
      </c>
      <c r="D15" s="24"/>
      <c r="E15" s="119">
        <v>169.13</v>
      </c>
      <c r="F15" s="123">
        <v>492796</v>
      </c>
      <c r="G15" s="124">
        <v>1029520</v>
      </c>
      <c r="H15" s="125">
        <v>484172</v>
      </c>
      <c r="I15" s="125">
        <v>545348</v>
      </c>
      <c r="J15" s="121">
        <v>-595</v>
      </c>
      <c r="K15" s="84">
        <v>-271</v>
      </c>
      <c r="L15" s="85">
        <v>-324</v>
      </c>
      <c r="M15" s="121">
        <v>-460</v>
      </c>
      <c r="N15" s="84">
        <v>-269</v>
      </c>
      <c r="O15" s="85">
        <v>-191</v>
      </c>
      <c r="P15" s="121">
        <v>629</v>
      </c>
      <c r="Q15" s="84">
        <v>311</v>
      </c>
      <c r="R15" s="85">
        <v>318</v>
      </c>
      <c r="S15" s="86">
        <v>307</v>
      </c>
      <c r="T15" s="87">
        <v>314</v>
      </c>
      <c r="U15" s="87">
        <v>4</v>
      </c>
      <c r="V15" s="88">
        <v>4</v>
      </c>
      <c r="W15" s="121">
        <v>1089</v>
      </c>
      <c r="X15" s="84">
        <v>580</v>
      </c>
      <c r="Y15" s="85">
        <v>509</v>
      </c>
      <c r="Z15" s="86">
        <v>570</v>
      </c>
      <c r="AA15" s="87">
        <v>502</v>
      </c>
      <c r="AB15" s="87">
        <v>10</v>
      </c>
      <c r="AC15" s="88">
        <v>7</v>
      </c>
      <c r="AD15" s="96">
        <v>-135</v>
      </c>
      <c r="AE15" s="90">
        <v>-2</v>
      </c>
      <c r="AF15" s="91">
        <v>-133</v>
      </c>
      <c r="AG15" s="96">
        <v>3070</v>
      </c>
      <c r="AH15" s="90">
        <v>1573</v>
      </c>
      <c r="AI15" s="92">
        <v>1497</v>
      </c>
      <c r="AJ15" s="93">
        <v>1362</v>
      </c>
      <c r="AK15" s="94">
        <v>1332</v>
      </c>
      <c r="AL15" s="94">
        <v>194</v>
      </c>
      <c r="AM15" s="95">
        <v>152</v>
      </c>
      <c r="AN15" s="96">
        <v>17</v>
      </c>
      <c r="AO15" s="91">
        <v>13</v>
      </c>
      <c r="AP15" s="122">
        <v>3205</v>
      </c>
      <c r="AQ15" s="90">
        <v>1575</v>
      </c>
      <c r="AR15" s="92">
        <v>1630</v>
      </c>
      <c r="AS15" s="93">
        <v>1383</v>
      </c>
      <c r="AT15" s="94">
        <v>1398</v>
      </c>
      <c r="AU15" s="94">
        <v>172</v>
      </c>
      <c r="AV15" s="95">
        <v>217</v>
      </c>
      <c r="AW15" s="96">
        <v>20</v>
      </c>
      <c r="AX15" s="91">
        <v>15</v>
      </c>
      <c r="AY15" s="98">
        <v>-178</v>
      </c>
    </row>
    <row r="16" spans="1:51" x14ac:dyDescent="0.15">
      <c r="A16">
        <v>3</v>
      </c>
      <c r="C16" s="77" t="s">
        <v>42</v>
      </c>
      <c r="D16" s="24"/>
      <c r="E16" s="133">
        <v>480.89</v>
      </c>
      <c r="F16" s="123">
        <v>300225</v>
      </c>
      <c r="G16" s="124">
        <v>697677</v>
      </c>
      <c r="H16" s="125">
        <v>326888</v>
      </c>
      <c r="I16" s="125">
        <v>370789</v>
      </c>
      <c r="J16" s="121">
        <v>-381</v>
      </c>
      <c r="K16" s="84">
        <v>-171</v>
      </c>
      <c r="L16" s="85">
        <v>-210</v>
      </c>
      <c r="M16" s="121">
        <v>-333</v>
      </c>
      <c r="N16" s="84">
        <v>-185</v>
      </c>
      <c r="O16" s="85">
        <v>-148</v>
      </c>
      <c r="P16" s="121">
        <v>334</v>
      </c>
      <c r="Q16" s="84">
        <v>172</v>
      </c>
      <c r="R16" s="85">
        <v>162</v>
      </c>
      <c r="S16" s="86">
        <v>171</v>
      </c>
      <c r="T16" s="87">
        <v>160</v>
      </c>
      <c r="U16" s="87">
        <v>1</v>
      </c>
      <c r="V16" s="88">
        <v>2</v>
      </c>
      <c r="W16" s="121">
        <v>667</v>
      </c>
      <c r="X16" s="84">
        <v>357</v>
      </c>
      <c r="Y16" s="85">
        <v>310</v>
      </c>
      <c r="Z16" s="86">
        <v>352</v>
      </c>
      <c r="AA16" s="87">
        <v>308</v>
      </c>
      <c r="AB16" s="87">
        <v>5</v>
      </c>
      <c r="AC16" s="88">
        <v>2</v>
      </c>
      <c r="AD16" s="96">
        <v>-48</v>
      </c>
      <c r="AE16" s="90">
        <v>14</v>
      </c>
      <c r="AF16" s="91">
        <v>-62</v>
      </c>
      <c r="AG16" s="96">
        <v>1875</v>
      </c>
      <c r="AH16" s="90">
        <v>974</v>
      </c>
      <c r="AI16" s="92">
        <v>901</v>
      </c>
      <c r="AJ16" s="93">
        <v>840</v>
      </c>
      <c r="AK16" s="94">
        <v>799</v>
      </c>
      <c r="AL16" s="94">
        <v>117</v>
      </c>
      <c r="AM16" s="95">
        <v>85</v>
      </c>
      <c r="AN16" s="96">
        <v>17</v>
      </c>
      <c r="AO16" s="91">
        <v>17</v>
      </c>
      <c r="AP16" s="122">
        <v>1923</v>
      </c>
      <c r="AQ16" s="90">
        <v>960</v>
      </c>
      <c r="AR16" s="92">
        <v>963</v>
      </c>
      <c r="AS16" s="93">
        <v>850</v>
      </c>
      <c r="AT16" s="94">
        <v>887</v>
      </c>
      <c r="AU16" s="94">
        <v>101</v>
      </c>
      <c r="AV16" s="95">
        <v>66</v>
      </c>
      <c r="AW16" s="96">
        <v>9</v>
      </c>
      <c r="AX16" s="91">
        <v>10</v>
      </c>
      <c r="AY16" s="98">
        <v>11</v>
      </c>
    </row>
    <row r="17" spans="1:51" s="2" customFormat="1" x14ac:dyDescent="0.15">
      <c r="A17">
        <v>4</v>
      </c>
      <c r="B17"/>
      <c r="C17" s="77" t="s">
        <v>43</v>
      </c>
      <c r="D17" s="24"/>
      <c r="E17" s="119">
        <v>266.33</v>
      </c>
      <c r="F17" s="123">
        <v>312599</v>
      </c>
      <c r="G17" s="124">
        <v>709505</v>
      </c>
      <c r="H17" s="125">
        <v>343480</v>
      </c>
      <c r="I17" s="125">
        <v>366025</v>
      </c>
      <c r="J17" s="121">
        <v>-383</v>
      </c>
      <c r="K17" s="84">
        <v>-221</v>
      </c>
      <c r="L17" s="85">
        <v>-162</v>
      </c>
      <c r="M17" s="121">
        <v>-274</v>
      </c>
      <c r="N17" s="84">
        <v>-147</v>
      </c>
      <c r="O17" s="85">
        <v>-127</v>
      </c>
      <c r="P17" s="121">
        <v>436</v>
      </c>
      <c r="Q17" s="84">
        <v>237</v>
      </c>
      <c r="R17" s="85">
        <v>199</v>
      </c>
      <c r="S17" s="86">
        <v>233</v>
      </c>
      <c r="T17" s="87">
        <v>196</v>
      </c>
      <c r="U17" s="87">
        <v>4</v>
      </c>
      <c r="V17" s="88">
        <v>3</v>
      </c>
      <c r="W17" s="121">
        <v>710</v>
      </c>
      <c r="X17" s="84">
        <v>384</v>
      </c>
      <c r="Y17" s="85">
        <v>326</v>
      </c>
      <c r="Z17" s="86">
        <v>379</v>
      </c>
      <c r="AA17" s="87">
        <v>323</v>
      </c>
      <c r="AB17" s="87">
        <v>5</v>
      </c>
      <c r="AC17" s="88">
        <v>3</v>
      </c>
      <c r="AD17" s="96">
        <v>-109</v>
      </c>
      <c r="AE17" s="90">
        <v>-74</v>
      </c>
      <c r="AF17" s="91">
        <v>-35</v>
      </c>
      <c r="AG17" s="96">
        <v>1674</v>
      </c>
      <c r="AH17" s="90">
        <v>883</v>
      </c>
      <c r="AI17" s="92">
        <v>791</v>
      </c>
      <c r="AJ17" s="93">
        <v>752</v>
      </c>
      <c r="AK17" s="94">
        <v>715</v>
      </c>
      <c r="AL17" s="94">
        <v>118</v>
      </c>
      <c r="AM17" s="95">
        <v>68</v>
      </c>
      <c r="AN17" s="96">
        <v>13</v>
      </c>
      <c r="AO17" s="91">
        <v>8</v>
      </c>
      <c r="AP17" s="122">
        <v>1783</v>
      </c>
      <c r="AQ17" s="90">
        <v>957</v>
      </c>
      <c r="AR17" s="92">
        <v>826</v>
      </c>
      <c r="AS17" s="93">
        <v>850</v>
      </c>
      <c r="AT17" s="94">
        <v>770</v>
      </c>
      <c r="AU17" s="94">
        <v>88</v>
      </c>
      <c r="AV17" s="95">
        <v>49</v>
      </c>
      <c r="AW17" s="96">
        <v>19</v>
      </c>
      <c r="AX17" s="91">
        <v>7</v>
      </c>
      <c r="AY17" s="98">
        <v>-93</v>
      </c>
    </row>
    <row r="18" spans="1:51" s="2" customFormat="1" x14ac:dyDescent="0.15">
      <c r="A18" s="2">
        <v>5</v>
      </c>
      <c r="C18" s="77" t="s">
        <v>44</v>
      </c>
      <c r="D18" s="78"/>
      <c r="E18" s="133">
        <v>895.61</v>
      </c>
      <c r="F18" s="80">
        <v>105248</v>
      </c>
      <c r="G18" s="134">
        <v>252939</v>
      </c>
      <c r="H18" s="134">
        <v>122798</v>
      </c>
      <c r="I18" s="134">
        <v>130141</v>
      </c>
      <c r="J18" s="121">
        <v>-333</v>
      </c>
      <c r="K18" s="84">
        <v>-142</v>
      </c>
      <c r="L18" s="85">
        <v>-191</v>
      </c>
      <c r="M18" s="121">
        <v>-201</v>
      </c>
      <c r="N18" s="84">
        <v>-105</v>
      </c>
      <c r="O18" s="85">
        <v>-96</v>
      </c>
      <c r="P18" s="121">
        <v>95</v>
      </c>
      <c r="Q18" s="84">
        <v>48</v>
      </c>
      <c r="R18" s="85">
        <v>47</v>
      </c>
      <c r="S18" s="86">
        <v>46</v>
      </c>
      <c r="T18" s="87">
        <v>42</v>
      </c>
      <c r="U18" s="87">
        <v>2</v>
      </c>
      <c r="V18" s="88">
        <v>5</v>
      </c>
      <c r="W18" s="121">
        <v>296</v>
      </c>
      <c r="X18" s="84">
        <v>153</v>
      </c>
      <c r="Y18" s="85">
        <v>143</v>
      </c>
      <c r="Z18" s="86">
        <v>153</v>
      </c>
      <c r="AA18" s="87">
        <v>142</v>
      </c>
      <c r="AB18" s="87">
        <v>0</v>
      </c>
      <c r="AC18" s="88">
        <v>1</v>
      </c>
      <c r="AD18" s="96">
        <v>-132</v>
      </c>
      <c r="AE18" s="90">
        <v>-37</v>
      </c>
      <c r="AF18" s="91">
        <v>-95</v>
      </c>
      <c r="AG18" s="96">
        <v>579</v>
      </c>
      <c r="AH18" s="90">
        <v>330</v>
      </c>
      <c r="AI18" s="92">
        <v>249</v>
      </c>
      <c r="AJ18" s="93">
        <v>214</v>
      </c>
      <c r="AK18" s="94">
        <v>166</v>
      </c>
      <c r="AL18" s="94">
        <v>110</v>
      </c>
      <c r="AM18" s="95">
        <v>81</v>
      </c>
      <c r="AN18" s="96">
        <v>6</v>
      </c>
      <c r="AO18" s="91">
        <v>2</v>
      </c>
      <c r="AP18" s="122">
        <v>711</v>
      </c>
      <c r="AQ18" s="90">
        <v>367</v>
      </c>
      <c r="AR18" s="92">
        <v>344</v>
      </c>
      <c r="AS18" s="93">
        <v>249</v>
      </c>
      <c r="AT18" s="94">
        <v>239</v>
      </c>
      <c r="AU18" s="94">
        <v>110</v>
      </c>
      <c r="AV18" s="95">
        <v>103</v>
      </c>
      <c r="AW18" s="96">
        <v>8</v>
      </c>
      <c r="AX18" s="91">
        <v>2</v>
      </c>
      <c r="AY18" s="98">
        <v>-80</v>
      </c>
    </row>
    <row r="19" spans="1:51" s="2" customFormat="1" x14ac:dyDescent="0.15">
      <c r="A19" s="2">
        <v>6</v>
      </c>
      <c r="C19" s="135" t="s">
        <v>45</v>
      </c>
      <c r="D19" s="78"/>
      <c r="E19" s="133">
        <v>865.25</v>
      </c>
      <c r="F19" s="120">
        <v>247215</v>
      </c>
      <c r="G19" s="82">
        <v>558325</v>
      </c>
      <c r="H19" s="82">
        <v>269941</v>
      </c>
      <c r="I19" s="82">
        <v>288384</v>
      </c>
      <c r="J19" s="121">
        <v>-215</v>
      </c>
      <c r="K19" s="84">
        <v>-67</v>
      </c>
      <c r="L19" s="85">
        <v>-148</v>
      </c>
      <c r="M19" s="121">
        <v>-280</v>
      </c>
      <c r="N19" s="84">
        <v>-121</v>
      </c>
      <c r="O19" s="85">
        <v>-159</v>
      </c>
      <c r="P19" s="121">
        <v>313</v>
      </c>
      <c r="Q19" s="84">
        <v>172</v>
      </c>
      <c r="R19" s="85">
        <v>141</v>
      </c>
      <c r="S19" s="86">
        <v>169</v>
      </c>
      <c r="T19" s="87">
        <v>139</v>
      </c>
      <c r="U19" s="87">
        <v>3</v>
      </c>
      <c r="V19" s="88">
        <v>2</v>
      </c>
      <c r="W19" s="121">
        <v>593</v>
      </c>
      <c r="X19" s="84">
        <v>293</v>
      </c>
      <c r="Y19" s="85">
        <v>300</v>
      </c>
      <c r="Z19" s="86">
        <v>289</v>
      </c>
      <c r="AA19" s="87">
        <v>296</v>
      </c>
      <c r="AB19" s="87">
        <v>4</v>
      </c>
      <c r="AC19" s="88">
        <v>4</v>
      </c>
      <c r="AD19" s="96">
        <v>65</v>
      </c>
      <c r="AE19" s="90">
        <v>54</v>
      </c>
      <c r="AF19" s="91">
        <v>11</v>
      </c>
      <c r="AG19" s="96">
        <v>1170</v>
      </c>
      <c r="AH19" s="90">
        <v>650</v>
      </c>
      <c r="AI19" s="92">
        <v>520</v>
      </c>
      <c r="AJ19" s="93">
        <v>501</v>
      </c>
      <c r="AK19" s="94">
        <v>439</v>
      </c>
      <c r="AL19" s="94">
        <v>138</v>
      </c>
      <c r="AM19" s="95">
        <v>74</v>
      </c>
      <c r="AN19" s="96">
        <v>11</v>
      </c>
      <c r="AO19" s="91">
        <v>7</v>
      </c>
      <c r="AP19" s="122">
        <v>1105</v>
      </c>
      <c r="AQ19" s="90">
        <v>596</v>
      </c>
      <c r="AR19" s="92">
        <v>509</v>
      </c>
      <c r="AS19" s="93">
        <v>491</v>
      </c>
      <c r="AT19" s="94">
        <v>431</v>
      </c>
      <c r="AU19" s="94">
        <v>96</v>
      </c>
      <c r="AV19" s="95">
        <v>69</v>
      </c>
      <c r="AW19" s="96">
        <v>9</v>
      </c>
      <c r="AX19" s="91">
        <v>9</v>
      </c>
      <c r="AY19" s="98">
        <v>20</v>
      </c>
    </row>
    <row r="20" spans="1:51" x14ac:dyDescent="0.15">
      <c r="A20" s="2">
        <v>7</v>
      </c>
      <c r="B20" s="2"/>
      <c r="C20" s="135" t="s">
        <v>46</v>
      </c>
      <c r="D20" s="78"/>
      <c r="E20" s="133">
        <v>1566.97</v>
      </c>
      <c r="F20" s="120">
        <v>96100</v>
      </c>
      <c r="G20" s="82">
        <v>233097</v>
      </c>
      <c r="H20" s="82">
        <v>112453</v>
      </c>
      <c r="I20" s="82">
        <v>120644</v>
      </c>
      <c r="J20" s="121">
        <v>-345</v>
      </c>
      <c r="K20" s="84">
        <v>-173</v>
      </c>
      <c r="L20" s="85">
        <v>-172</v>
      </c>
      <c r="M20" s="121">
        <v>-234</v>
      </c>
      <c r="N20" s="84">
        <v>-128</v>
      </c>
      <c r="O20" s="85">
        <v>-106</v>
      </c>
      <c r="P20" s="121">
        <v>90</v>
      </c>
      <c r="Q20" s="84">
        <v>44</v>
      </c>
      <c r="R20" s="85">
        <v>46</v>
      </c>
      <c r="S20" s="86">
        <v>41</v>
      </c>
      <c r="T20" s="87">
        <v>45</v>
      </c>
      <c r="U20" s="87">
        <v>3</v>
      </c>
      <c r="V20" s="88">
        <v>1</v>
      </c>
      <c r="W20" s="121">
        <v>324</v>
      </c>
      <c r="X20" s="84">
        <v>172</v>
      </c>
      <c r="Y20" s="85">
        <v>152</v>
      </c>
      <c r="Z20" s="86">
        <v>172</v>
      </c>
      <c r="AA20" s="87">
        <v>152</v>
      </c>
      <c r="AB20" s="87">
        <v>0</v>
      </c>
      <c r="AC20" s="88">
        <v>0</v>
      </c>
      <c r="AD20" s="96">
        <v>-111</v>
      </c>
      <c r="AE20" s="90">
        <v>-45</v>
      </c>
      <c r="AF20" s="91">
        <v>-66</v>
      </c>
      <c r="AG20" s="96">
        <v>416</v>
      </c>
      <c r="AH20" s="90">
        <v>210</v>
      </c>
      <c r="AI20" s="92">
        <v>206</v>
      </c>
      <c r="AJ20" s="93">
        <v>168</v>
      </c>
      <c r="AK20" s="94">
        <v>171</v>
      </c>
      <c r="AL20" s="94">
        <v>42</v>
      </c>
      <c r="AM20" s="95">
        <v>33</v>
      </c>
      <c r="AN20" s="96">
        <v>0</v>
      </c>
      <c r="AO20" s="91">
        <v>2</v>
      </c>
      <c r="AP20" s="122">
        <v>527</v>
      </c>
      <c r="AQ20" s="90">
        <v>255</v>
      </c>
      <c r="AR20" s="92">
        <v>272</v>
      </c>
      <c r="AS20" s="93">
        <v>211</v>
      </c>
      <c r="AT20" s="94">
        <v>242</v>
      </c>
      <c r="AU20" s="94">
        <v>43</v>
      </c>
      <c r="AV20" s="95">
        <v>29</v>
      </c>
      <c r="AW20" s="96">
        <v>1</v>
      </c>
      <c r="AX20" s="91">
        <v>1</v>
      </c>
      <c r="AY20" s="98">
        <v>-60</v>
      </c>
    </row>
    <row r="21" spans="1:51" x14ac:dyDescent="0.15">
      <c r="A21">
        <v>8</v>
      </c>
      <c r="C21" s="77" t="s">
        <v>47</v>
      </c>
      <c r="D21" s="78"/>
      <c r="E21" s="133">
        <v>2133.3000000000002</v>
      </c>
      <c r="F21" s="123">
        <v>60774</v>
      </c>
      <c r="G21" s="124">
        <v>146985</v>
      </c>
      <c r="H21" s="125">
        <v>70411</v>
      </c>
      <c r="I21" s="125">
        <v>76574</v>
      </c>
      <c r="J21" s="121">
        <v>-222</v>
      </c>
      <c r="K21" s="84">
        <v>-87</v>
      </c>
      <c r="L21" s="85">
        <v>-135</v>
      </c>
      <c r="M21" s="121">
        <v>-144</v>
      </c>
      <c r="N21" s="84">
        <v>-66</v>
      </c>
      <c r="O21" s="85">
        <v>-78</v>
      </c>
      <c r="P21" s="121">
        <v>64</v>
      </c>
      <c r="Q21" s="84">
        <v>32</v>
      </c>
      <c r="R21" s="85">
        <v>32</v>
      </c>
      <c r="S21" s="86">
        <v>32</v>
      </c>
      <c r="T21" s="87">
        <v>32</v>
      </c>
      <c r="U21" s="87">
        <v>0</v>
      </c>
      <c r="V21" s="88">
        <v>0</v>
      </c>
      <c r="W21" s="121">
        <v>208</v>
      </c>
      <c r="X21" s="84">
        <v>98</v>
      </c>
      <c r="Y21" s="85">
        <v>110</v>
      </c>
      <c r="Z21" s="86">
        <v>98</v>
      </c>
      <c r="AA21" s="87">
        <v>110</v>
      </c>
      <c r="AB21" s="87">
        <v>0</v>
      </c>
      <c r="AC21" s="88">
        <v>0</v>
      </c>
      <c r="AD21" s="96">
        <v>-78</v>
      </c>
      <c r="AE21" s="90">
        <v>-21</v>
      </c>
      <c r="AF21" s="91">
        <v>-57</v>
      </c>
      <c r="AG21" s="96">
        <v>201</v>
      </c>
      <c r="AH21" s="90">
        <v>111</v>
      </c>
      <c r="AI21" s="92">
        <v>90</v>
      </c>
      <c r="AJ21" s="93">
        <v>79</v>
      </c>
      <c r="AK21" s="94">
        <v>64</v>
      </c>
      <c r="AL21" s="94">
        <v>31</v>
      </c>
      <c r="AM21" s="95">
        <v>26</v>
      </c>
      <c r="AN21" s="96">
        <v>1</v>
      </c>
      <c r="AO21" s="91">
        <v>0</v>
      </c>
      <c r="AP21" s="122">
        <v>279</v>
      </c>
      <c r="AQ21" s="90">
        <v>132</v>
      </c>
      <c r="AR21" s="92">
        <v>147</v>
      </c>
      <c r="AS21" s="93">
        <v>114</v>
      </c>
      <c r="AT21" s="94">
        <v>124</v>
      </c>
      <c r="AU21" s="94">
        <v>17</v>
      </c>
      <c r="AV21" s="95">
        <v>21</v>
      </c>
      <c r="AW21" s="96">
        <v>1</v>
      </c>
      <c r="AX21" s="91">
        <v>2</v>
      </c>
      <c r="AY21" s="98">
        <v>-42</v>
      </c>
    </row>
    <row r="22" spans="1:51" x14ac:dyDescent="0.15">
      <c r="A22">
        <v>9</v>
      </c>
      <c r="C22" s="77" t="s">
        <v>48</v>
      </c>
      <c r="D22" s="78"/>
      <c r="E22" s="133">
        <v>870.8</v>
      </c>
      <c r="F22" s="123">
        <v>39524</v>
      </c>
      <c r="G22" s="124">
        <v>96403</v>
      </c>
      <c r="H22" s="125">
        <v>46276</v>
      </c>
      <c r="I22" s="125">
        <v>50127</v>
      </c>
      <c r="J22" s="121">
        <v>-88</v>
      </c>
      <c r="K22" s="84">
        <v>-47</v>
      </c>
      <c r="L22" s="85">
        <v>-41</v>
      </c>
      <c r="M22" s="121">
        <v>-52</v>
      </c>
      <c r="N22" s="84">
        <v>-26</v>
      </c>
      <c r="O22" s="85">
        <v>-26</v>
      </c>
      <c r="P22" s="121">
        <v>41</v>
      </c>
      <c r="Q22" s="84">
        <v>21</v>
      </c>
      <c r="R22" s="85">
        <v>20</v>
      </c>
      <c r="S22" s="86">
        <v>21</v>
      </c>
      <c r="T22" s="87">
        <v>18</v>
      </c>
      <c r="U22" s="87">
        <v>0</v>
      </c>
      <c r="V22" s="88">
        <v>2</v>
      </c>
      <c r="W22" s="121">
        <v>93</v>
      </c>
      <c r="X22" s="84">
        <v>47</v>
      </c>
      <c r="Y22" s="85">
        <v>46</v>
      </c>
      <c r="Z22" s="86">
        <v>47</v>
      </c>
      <c r="AA22" s="87">
        <v>46</v>
      </c>
      <c r="AB22" s="87">
        <v>0</v>
      </c>
      <c r="AC22" s="88">
        <v>0</v>
      </c>
      <c r="AD22" s="96">
        <v>-36</v>
      </c>
      <c r="AE22" s="90">
        <v>-21</v>
      </c>
      <c r="AF22" s="91">
        <v>-15</v>
      </c>
      <c r="AG22" s="96">
        <v>197</v>
      </c>
      <c r="AH22" s="90">
        <v>99</v>
      </c>
      <c r="AI22" s="92">
        <v>98</v>
      </c>
      <c r="AJ22" s="93">
        <v>62</v>
      </c>
      <c r="AK22" s="94">
        <v>71</v>
      </c>
      <c r="AL22" s="94">
        <v>37</v>
      </c>
      <c r="AM22" s="95">
        <v>26</v>
      </c>
      <c r="AN22" s="96">
        <v>0</v>
      </c>
      <c r="AO22" s="91">
        <v>1</v>
      </c>
      <c r="AP22" s="122">
        <v>233</v>
      </c>
      <c r="AQ22" s="90">
        <v>120</v>
      </c>
      <c r="AR22" s="92">
        <v>113</v>
      </c>
      <c r="AS22" s="93">
        <v>101</v>
      </c>
      <c r="AT22" s="94">
        <v>83</v>
      </c>
      <c r="AU22" s="94">
        <v>16</v>
      </c>
      <c r="AV22" s="95">
        <v>28</v>
      </c>
      <c r="AW22" s="96">
        <v>3</v>
      </c>
      <c r="AX22" s="91">
        <v>2</v>
      </c>
      <c r="AY22" s="98">
        <v>2</v>
      </c>
    </row>
    <row r="23" spans="1:51" x14ac:dyDescent="0.15">
      <c r="A23">
        <v>10</v>
      </c>
      <c r="C23" s="77" t="s">
        <v>49</v>
      </c>
      <c r="D23" s="78"/>
      <c r="E23" s="133">
        <v>595.63</v>
      </c>
      <c r="F23" s="120">
        <v>53427</v>
      </c>
      <c r="G23" s="81">
        <v>121262</v>
      </c>
      <c r="H23" s="81">
        <v>57694</v>
      </c>
      <c r="I23" s="82">
        <v>63568</v>
      </c>
      <c r="J23" s="121">
        <v>-143</v>
      </c>
      <c r="K23" s="84">
        <v>-6</v>
      </c>
      <c r="L23" s="85">
        <v>-137</v>
      </c>
      <c r="M23" s="121">
        <v>-123</v>
      </c>
      <c r="N23" s="84">
        <v>-49</v>
      </c>
      <c r="O23" s="85">
        <v>-74</v>
      </c>
      <c r="P23" s="121">
        <v>53</v>
      </c>
      <c r="Q23" s="84">
        <v>32</v>
      </c>
      <c r="R23" s="85">
        <v>21</v>
      </c>
      <c r="S23" s="86">
        <v>32</v>
      </c>
      <c r="T23" s="87">
        <v>20</v>
      </c>
      <c r="U23" s="87">
        <v>0</v>
      </c>
      <c r="V23" s="88">
        <v>1</v>
      </c>
      <c r="W23" s="121">
        <v>176</v>
      </c>
      <c r="X23" s="84">
        <v>81</v>
      </c>
      <c r="Y23" s="85">
        <v>95</v>
      </c>
      <c r="Z23" s="86">
        <v>81</v>
      </c>
      <c r="AA23" s="87">
        <v>95</v>
      </c>
      <c r="AB23" s="87">
        <v>0</v>
      </c>
      <c r="AC23" s="88">
        <v>0</v>
      </c>
      <c r="AD23" s="96">
        <v>-20</v>
      </c>
      <c r="AE23" s="90">
        <v>43</v>
      </c>
      <c r="AF23" s="91">
        <v>-63</v>
      </c>
      <c r="AG23" s="96">
        <v>307</v>
      </c>
      <c r="AH23" s="90">
        <v>175</v>
      </c>
      <c r="AI23" s="92">
        <v>132</v>
      </c>
      <c r="AJ23" s="93">
        <v>114</v>
      </c>
      <c r="AK23" s="94">
        <v>94</v>
      </c>
      <c r="AL23" s="94">
        <v>61</v>
      </c>
      <c r="AM23" s="95">
        <v>38</v>
      </c>
      <c r="AN23" s="96">
        <v>0</v>
      </c>
      <c r="AO23" s="91">
        <v>0</v>
      </c>
      <c r="AP23" s="122">
        <v>327</v>
      </c>
      <c r="AQ23" s="90">
        <v>132</v>
      </c>
      <c r="AR23" s="92">
        <v>195</v>
      </c>
      <c r="AS23" s="93">
        <v>109</v>
      </c>
      <c r="AT23" s="94">
        <v>133</v>
      </c>
      <c r="AU23" s="94">
        <v>20</v>
      </c>
      <c r="AV23" s="95">
        <v>60</v>
      </c>
      <c r="AW23" s="96">
        <v>3</v>
      </c>
      <c r="AX23" s="91">
        <v>2</v>
      </c>
      <c r="AY23" s="98">
        <v>-35</v>
      </c>
    </row>
    <row r="24" spans="1:51" x14ac:dyDescent="0.15">
      <c r="A24">
        <v>1</v>
      </c>
      <c r="B24" s="136">
        <v>100</v>
      </c>
      <c r="C24" s="137" t="s">
        <v>50</v>
      </c>
      <c r="D24" s="24" t="s">
        <v>51</v>
      </c>
      <c r="E24" s="138">
        <v>557.04999999999995</v>
      </c>
      <c r="F24" s="80">
        <v>750600</v>
      </c>
      <c r="G24" s="82">
        <v>1492862</v>
      </c>
      <c r="H24" s="82">
        <v>699980</v>
      </c>
      <c r="I24" s="82">
        <v>792882</v>
      </c>
      <c r="J24" s="139">
        <v>-813</v>
      </c>
      <c r="K24" s="140">
        <v>-422</v>
      </c>
      <c r="L24" s="141">
        <v>-391</v>
      </c>
      <c r="M24" s="142">
        <v>-835</v>
      </c>
      <c r="N24" s="140">
        <v>-440</v>
      </c>
      <c r="O24" s="141">
        <v>-395</v>
      </c>
      <c r="P24" s="139">
        <v>729</v>
      </c>
      <c r="Q24" s="140">
        <v>345</v>
      </c>
      <c r="R24" s="141">
        <v>384</v>
      </c>
      <c r="S24" s="139">
        <v>332</v>
      </c>
      <c r="T24" s="140">
        <v>369</v>
      </c>
      <c r="U24" s="140">
        <v>13</v>
      </c>
      <c r="V24" s="141">
        <v>15</v>
      </c>
      <c r="W24" s="139">
        <v>1564</v>
      </c>
      <c r="X24" s="140">
        <v>785</v>
      </c>
      <c r="Y24" s="141">
        <v>779</v>
      </c>
      <c r="Z24" s="139">
        <v>772</v>
      </c>
      <c r="AA24" s="140">
        <v>767</v>
      </c>
      <c r="AB24" s="140">
        <v>13</v>
      </c>
      <c r="AC24" s="141">
        <v>12</v>
      </c>
      <c r="AD24" s="143">
        <v>22</v>
      </c>
      <c r="AE24" s="144">
        <v>18</v>
      </c>
      <c r="AF24" s="145">
        <v>4</v>
      </c>
      <c r="AG24" s="143">
        <v>5392</v>
      </c>
      <c r="AH24" s="144">
        <v>2735</v>
      </c>
      <c r="AI24" s="146">
        <v>2657</v>
      </c>
      <c r="AJ24" s="143">
        <v>2190</v>
      </c>
      <c r="AK24" s="144">
        <v>2199</v>
      </c>
      <c r="AL24" s="144">
        <v>524</v>
      </c>
      <c r="AM24" s="145">
        <v>446</v>
      </c>
      <c r="AN24" s="143">
        <v>21</v>
      </c>
      <c r="AO24" s="145">
        <v>12</v>
      </c>
      <c r="AP24" s="147">
        <v>5370</v>
      </c>
      <c r="AQ24" s="144">
        <v>2717</v>
      </c>
      <c r="AR24" s="146">
        <v>2653</v>
      </c>
      <c r="AS24" s="143">
        <v>2233</v>
      </c>
      <c r="AT24" s="144">
        <v>2217</v>
      </c>
      <c r="AU24" s="144">
        <v>418</v>
      </c>
      <c r="AV24" s="145">
        <v>383</v>
      </c>
      <c r="AW24" s="143">
        <v>66</v>
      </c>
      <c r="AX24" s="145">
        <v>53</v>
      </c>
      <c r="AY24" s="148">
        <v>-174</v>
      </c>
    </row>
    <row r="25" spans="1:51" x14ac:dyDescent="0.15">
      <c r="B25" s="136">
        <v>101</v>
      </c>
      <c r="C25" s="99" t="s">
        <v>52</v>
      </c>
      <c r="D25" s="24"/>
      <c r="E25" s="149">
        <v>34.03</v>
      </c>
      <c r="F25" s="150">
        <v>104167</v>
      </c>
      <c r="G25" s="103">
        <v>210168</v>
      </c>
      <c r="H25" s="103">
        <v>97532</v>
      </c>
      <c r="I25" s="103">
        <v>112636</v>
      </c>
      <c r="J25" s="104">
        <v>-7</v>
      </c>
      <c r="K25" s="105">
        <v>5</v>
      </c>
      <c r="L25" s="106">
        <v>-12</v>
      </c>
      <c r="M25" s="104">
        <v>-84</v>
      </c>
      <c r="N25" s="105">
        <v>-25</v>
      </c>
      <c r="O25" s="106">
        <v>-59</v>
      </c>
      <c r="P25" s="104">
        <v>111</v>
      </c>
      <c r="Q25" s="105">
        <v>57</v>
      </c>
      <c r="R25" s="106">
        <v>54</v>
      </c>
      <c r="S25" s="107">
        <v>55</v>
      </c>
      <c r="T25" s="108">
        <v>52</v>
      </c>
      <c r="U25" s="108">
        <v>2</v>
      </c>
      <c r="V25" s="109">
        <v>2</v>
      </c>
      <c r="W25" s="104">
        <v>195</v>
      </c>
      <c r="X25" s="105">
        <v>82</v>
      </c>
      <c r="Y25" s="106">
        <v>113</v>
      </c>
      <c r="Z25" s="107">
        <v>81</v>
      </c>
      <c r="AA25" s="108">
        <v>113</v>
      </c>
      <c r="AB25" s="108">
        <v>1</v>
      </c>
      <c r="AC25" s="109">
        <v>0</v>
      </c>
      <c r="AD25" s="110">
        <v>77</v>
      </c>
      <c r="AE25" s="111">
        <v>30</v>
      </c>
      <c r="AF25" s="112">
        <v>47</v>
      </c>
      <c r="AG25" s="110">
        <v>888</v>
      </c>
      <c r="AH25" s="111">
        <v>436</v>
      </c>
      <c r="AI25" s="113">
        <v>452</v>
      </c>
      <c r="AJ25" s="114">
        <v>324</v>
      </c>
      <c r="AK25" s="115">
        <v>340</v>
      </c>
      <c r="AL25" s="115">
        <v>110</v>
      </c>
      <c r="AM25" s="116">
        <v>109</v>
      </c>
      <c r="AN25" s="110">
        <v>2</v>
      </c>
      <c r="AO25" s="112">
        <v>3</v>
      </c>
      <c r="AP25" s="117">
        <v>811</v>
      </c>
      <c r="AQ25" s="111">
        <v>406</v>
      </c>
      <c r="AR25" s="113">
        <v>405</v>
      </c>
      <c r="AS25" s="114">
        <v>300</v>
      </c>
      <c r="AT25" s="115">
        <v>315</v>
      </c>
      <c r="AU25" s="115">
        <v>92</v>
      </c>
      <c r="AV25" s="116">
        <v>79</v>
      </c>
      <c r="AW25" s="110">
        <v>14</v>
      </c>
      <c r="AX25" s="112">
        <v>11</v>
      </c>
      <c r="AY25" s="118">
        <v>-40</v>
      </c>
    </row>
    <row r="26" spans="1:51" x14ac:dyDescent="0.15">
      <c r="B26" s="136">
        <v>102</v>
      </c>
      <c r="C26" s="99" t="s">
        <v>53</v>
      </c>
      <c r="D26" s="24"/>
      <c r="E26" s="149">
        <v>32.659999999999997</v>
      </c>
      <c r="F26" s="150">
        <v>71694</v>
      </c>
      <c r="G26" s="103">
        <v>135958</v>
      </c>
      <c r="H26" s="103">
        <v>63215</v>
      </c>
      <c r="I26" s="103">
        <v>72743</v>
      </c>
      <c r="J26" s="104">
        <v>-14</v>
      </c>
      <c r="K26" s="105">
        <v>-14</v>
      </c>
      <c r="L26" s="106">
        <v>0</v>
      </c>
      <c r="M26" s="104">
        <v>-48</v>
      </c>
      <c r="N26" s="105">
        <v>-19</v>
      </c>
      <c r="O26" s="151">
        <v>-29</v>
      </c>
      <c r="P26" s="104">
        <v>79</v>
      </c>
      <c r="Q26" s="105">
        <v>38</v>
      </c>
      <c r="R26" s="106">
        <v>41</v>
      </c>
      <c r="S26" s="107">
        <v>37</v>
      </c>
      <c r="T26" s="108">
        <v>40</v>
      </c>
      <c r="U26" s="108">
        <v>1</v>
      </c>
      <c r="V26" s="109">
        <v>1</v>
      </c>
      <c r="W26" s="104">
        <v>127</v>
      </c>
      <c r="X26" s="105">
        <v>57</v>
      </c>
      <c r="Y26" s="106">
        <v>70</v>
      </c>
      <c r="Z26" s="107">
        <v>57</v>
      </c>
      <c r="AA26" s="108">
        <v>70</v>
      </c>
      <c r="AB26" s="108">
        <v>0</v>
      </c>
      <c r="AC26" s="109">
        <v>0</v>
      </c>
      <c r="AD26" s="110">
        <v>34</v>
      </c>
      <c r="AE26" s="111">
        <v>5</v>
      </c>
      <c r="AF26" s="112">
        <v>29</v>
      </c>
      <c r="AG26" s="110">
        <v>552</v>
      </c>
      <c r="AH26" s="111">
        <v>271</v>
      </c>
      <c r="AI26" s="113">
        <v>281</v>
      </c>
      <c r="AJ26" s="114">
        <v>232</v>
      </c>
      <c r="AK26" s="115">
        <v>245</v>
      </c>
      <c r="AL26" s="115">
        <v>38</v>
      </c>
      <c r="AM26" s="116">
        <v>34</v>
      </c>
      <c r="AN26" s="110">
        <v>1</v>
      </c>
      <c r="AO26" s="112">
        <v>2</v>
      </c>
      <c r="AP26" s="117">
        <v>518</v>
      </c>
      <c r="AQ26" s="111">
        <v>266</v>
      </c>
      <c r="AR26" s="113">
        <v>252</v>
      </c>
      <c r="AS26" s="114">
        <v>214</v>
      </c>
      <c r="AT26" s="115">
        <v>197</v>
      </c>
      <c r="AU26" s="115">
        <v>41</v>
      </c>
      <c r="AV26" s="116">
        <v>49</v>
      </c>
      <c r="AW26" s="110">
        <v>11</v>
      </c>
      <c r="AX26" s="112">
        <v>6</v>
      </c>
      <c r="AY26" s="118">
        <v>-34</v>
      </c>
    </row>
    <row r="27" spans="1:51" x14ac:dyDescent="0.15">
      <c r="B27" s="136">
        <v>105</v>
      </c>
      <c r="C27" s="99" t="s">
        <v>54</v>
      </c>
      <c r="D27" s="24"/>
      <c r="E27" s="149">
        <v>14.67</v>
      </c>
      <c r="F27" s="150">
        <v>65064</v>
      </c>
      <c r="G27" s="103">
        <v>110123</v>
      </c>
      <c r="H27" s="103">
        <v>53502</v>
      </c>
      <c r="I27" s="103">
        <v>56621</v>
      </c>
      <c r="J27" s="104">
        <v>-47</v>
      </c>
      <c r="K27" s="105">
        <v>5</v>
      </c>
      <c r="L27" s="106">
        <v>-52</v>
      </c>
      <c r="M27" s="104">
        <v>-65</v>
      </c>
      <c r="N27" s="105">
        <v>-33</v>
      </c>
      <c r="O27" s="151">
        <v>-32</v>
      </c>
      <c r="P27" s="104">
        <v>78</v>
      </c>
      <c r="Q27" s="105">
        <v>33</v>
      </c>
      <c r="R27" s="106">
        <v>45</v>
      </c>
      <c r="S27" s="107">
        <v>30</v>
      </c>
      <c r="T27" s="108">
        <v>44</v>
      </c>
      <c r="U27" s="108">
        <v>3</v>
      </c>
      <c r="V27" s="109">
        <v>1</v>
      </c>
      <c r="W27" s="104">
        <v>143</v>
      </c>
      <c r="X27" s="105">
        <v>66</v>
      </c>
      <c r="Y27" s="106">
        <v>77</v>
      </c>
      <c r="Z27" s="107">
        <v>65</v>
      </c>
      <c r="AA27" s="108">
        <v>77</v>
      </c>
      <c r="AB27" s="108">
        <v>1</v>
      </c>
      <c r="AC27" s="109">
        <v>0</v>
      </c>
      <c r="AD27" s="110">
        <v>18</v>
      </c>
      <c r="AE27" s="111">
        <v>38</v>
      </c>
      <c r="AF27" s="112">
        <v>-20</v>
      </c>
      <c r="AG27" s="110">
        <v>581</v>
      </c>
      <c r="AH27" s="111">
        <v>330</v>
      </c>
      <c r="AI27" s="113">
        <v>251</v>
      </c>
      <c r="AJ27" s="114">
        <v>261</v>
      </c>
      <c r="AK27" s="115">
        <v>210</v>
      </c>
      <c r="AL27" s="115">
        <v>64</v>
      </c>
      <c r="AM27" s="116">
        <v>41</v>
      </c>
      <c r="AN27" s="110">
        <v>5</v>
      </c>
      <c r="AO27" s="112">
        <v>0</v>
      </c>
      <c r="AP27" s="117">
        <v>563</v>
      </c>
      <c r="AQ27" s="111">
        <v>292</v>
      </c>
      <c r="AR27" s="113">
        <v>271</v>
      </c>
      <c r="AS27" s="114">
        <v>238</v>
      </c>
      <c r="AT27" s="115">
        <v>230</v>
      </c>
      <c r="AU27" s="115">
        <v>44</v>
      </c>
      <c r="AV27" s="116">
        <v>33</v>
      </c>
      <c r="AW27" s="110">
        <v>10</v>
      </c>
      <c r="AX27" s="112">
        <v>8</v>
      </c>
      <c r="AY27" s="118">
        <v>-23</v>
      </c>
    </row>
    <row r="28" spans="1:51" x14ac:dyDescent="0.15">
      <c r="B28" s="136">
        <v>106</v>
      </c>
      <c r="C28" s="99" t="s">
        <v>55</v>
      </c>
      <c r="D28" s="24"/>
      <c r="E28" s="149">
        <v>11.36</v>
      </c>
      <c r="F28" s="150">
        <v>50803</v>
      </c>
      <c r="G28" s="103">
        <v>92540</v>
      </c>
      <c r="H28" s="103">
        <v>43735</v>
      </c>
      <c r="I28" s="103">
        <v>48805</v>
      </c>
      <c r="J28" s="104">
        <v>-94</v>
      </c>
      <c r="K28" s="105">
        <v>-51</v>
      </c>
      <c r="L28" s="106">
        <v>-43</v>
      </c>
      <c r="M28" s="104">
        <v>-78</v>
      </c>
      <c r="N28" s="105">
        <v>-36</v>
      </c>
      <c r="O28" s="151">
        <v>-42</v>
      </c>
      <c r="P28" s="104">
        <v>42</v>
      </c>
      <c r="Q28" s="105">
        <v>19</v>
      </c>
      <c r="R28" s="106">
        <v>23</v>
      </c>
      <c r="S28" s="107">
        <v>19</v>
      </c>
      <c r="T28" s="108">
        <v>20</v>
      </c>
      <c r="U28" s="108">
        <v>0</v>
      </c>
      <c r="V28" s="109">
        <v>3</v>
      </c>
      <c r="W28" s="104">
        <v>120</v>
      </c>
      <c r="X28" s="105">
        <v>55</v>
      </c>
      <c r="Y28" s="106">
        <v>65</v>
      </c>
      <c r="Z28" s="107">
        <v>54</v>
      </c>
      <c r="AA28" s="108">
        <v>65</v>
      </c>
      <c r="AB28" s="108">
        <v>1</v>
      </c>
      <c r="AC28" s="109">
        <v>0</v>
      </c>
      <c r="AD28" s="110">
        <v>-16</v>
      </c>
      <c r="AE28" s="111">
        <v>-15</v>
      </c>
      <c r="AF28" s="112">
        <v>-1</v>
      </c>
      <c r="AG28" s="110">
        <v>407</v>
      </c>
      <c r="AH28" s="111">
        <v>227</v>
      </c>
      <c r="AI28" s="113">
        <v>180</v>
      </c>
      <c r="AJ28" s="114">
        <v>177</v>
      </c>
      <c r="AK28" s="115">
        <v>143</v>
      </c>
      <c r="AL28" s="115">
        <v>49</v>
      </c>
      <c r="AM28" s="116">
        <v>36</v>
      </c>
      <c r="AN28" s="110">
        <v>1</v>
      </c>
      <c r="AO28" s="112">
        <v>1</v>
      </c>
      <c r="AP28" s="117">
        <v>423</v>
      </c>
      <c r="AQ28" s="111">
        <v>242</v>
      </c>
      <c r="AR28" s="113">
        <v>181</v>
      </c>
      <c r="AS28" s="114">
        <v>189</v>
      </c>
      <c r="AT28" s="115">
        <v>153</v>
      </c>
      <c r="AU28" s="115">
        <v>48</v>
      </c>
      <c r="AV28" s="116">
        <v>26</v>
      </c>
      <c r="AW28" s="110">
        <v>5</v>
      </c>
      <c r="AX28" s="112">
        <v>2</v>
      </c>
      <c r="AY28" s="118">
        <v>-16</v>
      </c>
    </row>
    <row r="29" spans="1:51" x14ac:dyDescent="0.15">
      <c r="B29" s="136">
        <v>107</v>
      </c>
      <c r="C29" s="99" t="s">
        <v>56</v>
      </c>
      <c r="D29" s="24"/>
      <c r="E29" s="149">
        <v>28.93</v>
      </c>
      <c r="F29" s="150">
        <v>74442</v>
      </c>
      <c r="G29" s="103">
        <v>153727</v>
      </c>
      <c r="H29" s="103">
        <v>70442</v>
      </c>
      <c r="I29" s="103">
        <v>83285</v>
      </c>
      <c r="J29" s="104">
        <v>-60</v>
      </c>
      <c r="K29" s="105">
        <v>-49</v>
      </c>
      <c r="L29" s="106">
        <v>-11</v>
      </c>
      <c r="M29" s="104">
        <v>-95</v>
      </c>
      <c r="N29" s="105">
        <v>-56</v>
      </c>
      <c r="O29" s="151">
        <v>-39</v>
      </c>
      <c r="P29" s="104">
        <v>87</v>
      </c>
      <c r="Q29" s="105">
        <v>38</v>
      </c>
      <c r="R29" s="106">
        <v>49</v>
      </c>
      <c r="S29" s="107">
        <v>38</v>
      </c>
      <c r="T29" s="108">
        <v>48</v>
      </c>
      <c r="U29" s="108">
        <v>0</v>
      </c>
      <c r="V29" s="109">
        <v>1</v>
      </c>
      <c r="W29" s="104">
        <v>182</v>
      </c>
      <c r="X29" s="105">
        <v>94</v>
      </c>
      <c r="Y29" s="106">
        <v>88</v>
      </c>
      <c r="Z29" s="107">
        <v>90</v>
      </c>
      <c r="AA29" s="108">
        <v>85</v>
      </c>
      <c r="AB29" s="108">
        <v>4</v>
      </c>
      <c r="AC29" s="109">
        <v>3</v>
      </c>
      <c r="AD29" s="110">
        <v>35</v>
      </c>
      <c r="AE29" s="111">
        <v>7</v>
      </c>
      <c r="AF29" s="112">
        <v>28</v>
      </c>
      <c r="AG29" s="110">
        <v>446</v>
      </c>
      <c r="AH29" s="111">
        <v>204</v>
      </c>
      <c r="AI29" s="113">
        <v>242</v>
      </c>
      <c r="AJ29" s="114">
        <v>184</v>
      </c>
      <c r="AK29" s="115">
        <v>215</v>
      </c>
      <c r="AL29" s="115">
        <v>18</v>
      </c>
      <c r="AM29" s="116">
        <v>27</v>
      </c>
      <c r="AN29" s="110">
        <v>2</v>
      </c>
      <c r="AO29" s="112">
        <v>0</v>
      </c>
      <c r="AP29" s="117">
        <v>411</v>
      </c>
      <c r="AQ29" s="111">
        <v>197</v>
      </c>
      <c r="AR29" s="113">
        <v>214</v>
      </c>
      <c r="AS29" s="114">
        <v>186</v>
      </c>
      <c r="AT29" s="115">
        <v>199</v>
      </c>
      <c r="AU29" s="115">
        <v>8</v>
      </c>
      <c r="AV29" s="116">
        <v>12</v>
      </c>
      <c r="AW29" s="110">
        <v>3</v>
      </c>
      <c r="AX29" s="112">
        <v>3</v>
      </c>
      <c r="AY29" s="118">
        <v>-7</v>
      </c>
    </row>
    <row r="30" spans="1:51" x14ac:dyDescent="0.15">
      <c r="B30" s="136">
        <v>108</v>
      </c>
      <c r="C30" s="99" t="s">
        <v>57</v>
      </c>
      <c r="D30" s="24"/>
      <c r="E30" s="149">
        <v>28.11</v>
      </c>
      <c r="F30" s="150">
        <v>97203</v>
      </c>
      <c r="G30" s="103">
        <v>206479</v>
      </c>
      <c r="H30" s="103">
        <v>95577</v>
      </c>
      <c r="I30" s="103">
        <v>110902</v>
      </c>
      <c r="J30" s="104">
        <v>-155</v>
      </c>
      <c r="K30" s="105">
        <v>-88</v>
      </c>
      <c r="L30" s="106">
        <v>-67</v>
      </c>
      <c r="M30" s="104">
        <v>-166</v>
      </c>
      <c r="N30" s="105">
        <v>-89</v>
      </c>
      <c r="O30" s="151">
        <v>-77</v>
      </c>
      <c r="P30" s="104">
        <v>80</v>
      </c>
      <c r="Q30" s="105">
        <v>38</v>
      </c>
      <c r="R30" s="106">
        <v>42</v>
      </c>
      <c r="S30" s="107">
        <v>37</v>
      </c>
      <c r="T30" s="108">
        <v>40</v>
      </c>
      <c r="U30" s="108">
        <v>1</v>
      </c>
      <c r="V30" s="109">
        <v>2</v>
      </c>
      <c r="W30" s="104">
        <v>246</v>
      </c>
      <c r="X30" s="105">
        <v>127</v>
      </c>
      <c r="Y30" s="106">
        <v>119</v>
      </c>
      <c r="Z30" s="107">
        <v>126</v>
      </c>
      <c r="AA30" s="108">
        <v>117</v>
      </c>
      <c r="AB30" s="108">
        <v>1</v>
      </c>
      <c r="AC30" s="109">
        <v>2</v>
      </c>
      <c r="AD30" s="110">
        <v>11</v>
      </c>
      <c r="AE30" s="111">
        <v>1</v>
      </c>
      <c r="AF30" s="112">
        <v>10</v>
      </c>
      <c r="AG30" s="110">
        <v>550</v>
      </c>
      <c r="AH30" s="111">
        <v>265</v>
      </c>
      <c r="AI30" s="113">
        <v>285</v>
      </c>
      <c r="AJ30" s="114">
        <v>224</v>
      </c>
      <c r="AK30" s="115">
        <v>248</v>
      </c>
      <c r="AL30" s="115">
        <v>41</v>
      </c>
      <c r="AM30" s="116">
        <v>35</v>
      </c>
      <c r="AN30" s="110">
        <v>0</v>
      </c>
      <c r="AO30" s="112">
        <v>2</v>
      </c>
      <c r="AP30" s="117">
        <v>539</v>
      </c>
      <c r="AQ30" s="111">
        <v>264</v>
      </c>
      <c r="AR30" s="113">
        <v>275</v>
      </c>
      <c r="AS30" s="114">
        <v>240</v>
      </c>
      <c r="AT30" s="115">
        <v>251</v>
      </c>
      <c r="AU30" s="115">
        <v>21</v>
      </c>
      <c r="AV30" s="116">
        <v>23</v>
      </c>
      <c r="AW30" s="110">
        <v>3</v>
      </c>
      <c r="AX30" s="112">
        <v>1</v>
      </c>
      <c r="AY30" s="118">
        <v>15</v>
      </c>
    </row>
    <row r="31" spans="1:51" x14ac:dyDescent="0.15">
      <c r="B31" s="136">
        <v>109</v>
      </c>
      <c r="C31" s="99" t="s">
        <v>58</v>
      </c>
      <c r="D31" s="24" t="s">
        <v>51</v>
      </c>
      <c r="E31" s="149">
        <v>240.29</v>
      </c>
      <c r="F31" s="150">
        <v>90222</v>
      </c>
      <c r="G31" s="103">
        <v>204214</v>
      </c>
      <c r="H31" s="103">
        <v>96221</v>
      </c>
      <c r="I31" s="103">
        <v>107993</v>
      </c>
      <c r="J31" s="104">
        <v>-162</v>
      </c>
      <c r="K31" s="105">
        <v>-82</v>
      </c>
      <c r="L31" s="106">
        <v>-80</v>
      </c>
      <c r="M31" s="104">
        <v>-126</v>
      </c>
      <c r="N31" s="105">
        <v>-63</v>
      </c>
      <c r="O31" s="151">
        <v>-63</v>
      </c>
      <c r="P31" s="104">
        <v>93</v>
      </c>
      <c r="Q31" s="105">
        <v>50</v>
      </c>
      <c r="R31" s="106">
        <v>43</v>
      </c>
      <c r="S31" s="107">
        <v>50</v>
      </c>
      <c r="T31" s="108">
        <v>43</v>
      </c>
      <c r="U31" s="108">
        <v>0</v>
      </c>
      <c r="V31" s="109">
        <v>0</v>
      </c>
      <c r="W31" s="104">
        <v>219</v>
      </c>
      <c r="X31" s="105">
        <v>113</v>
      </c>
      <c r="Y31" s="106">
        <v>106</v>
      </c>
      <c r="Z31" s="107">
        <v>113</v>
      </c>
      <c r="AA31" s="108">
        <v>104</v>
      </c>
      <c r="AB31" s="108">
        <v>0</v>
      </c>
      <c r="AC31" s="109">
        <v>2</v>
      </c>
      <c r="AD31" s="110">
        <v>-36</v>
      </c>
      <c r="AE31" s="111">
        <v>-19</v>
      </c>
      <c r="AF31" s="112">
        <v>-17</v>
      </c>
      <c r="AG31" s="110">
        <v>500</v>
      </c>
      <c r="AH31" s="111">
        <v>238</v>
      </c>
      <c r="AI31" s="113">
        <v>262</v>
      </c>
      <c r="AJ31" s="114">
        <v>193</v>
      </c>
      <c r="AK31" s="115">
        <v>204</v>
      </c>
      <c r="AL31" s="115">
        <v>42</v>
      </c>
      <c r="AM31" s="116">
        <v>58</v>
      </c>
      <c r="AN31" s="110">
        <v>3</v>
      </c>
      <c r="AO31" s="112">
        <v>0</v>
      </c>
      <c r="AP31" s="117">
        <v>536</v>
      </c>
      <c r="AQ31" s="111">
        <v>257</v>
      </c>
      <c r="AR31" s="113">
        <v>279</v>
      </c>
      <c r="AS31" s="114">
        <v>237</v>
      </c>
      <c r="AT31" s="115">
        <v>228</v>
      </c>
      <c r="AU31" s="115">
        <v>17</v>
      </c>
      <c r="AV31" s="116">
        <v>43</v>
      </c>
      <c r="AW31" s="110">
        <v>3</v>
      </c>
      <c r="AX31" s="112">
        <v>8</v>
      </c>
      <c r="AY31" s="118">
        <v>11</v>
      </c>
    </row>
    <row r="32" spans="1:51" x14ac:dyDescent="0.15">
      <c r="B32" s="136">
        <v>110</v>
      </c>
      <c r="C32" s="99" t="s">
        <v>59</v>
      </c>
      <c r="D32" s="24"/>
      <c r="E32" s="149">
        <v>28.99</v>
      </c>
      <c r="F32" s="150">
        <v>95065</v>
      </c>
      <c r="G32" s="103">
        <v>149620</v>
      </c>
      <c r="H32" s="103">
        <v>69390</v>
      </c>
      <c r="I32" s="103">
        <v>80230</v>
      </c>
      <c r="J32" s="104">
        <v>-99</v>
      </c>
      <c r="K32" s="105">
        <v>-34</v>
      </c>
      <c r="L32" s="106">
        <v>-65</v>
      </c>
      <c r="M32" s="104">
        <v>-34</v>
      </c>
      <c r="N32" s="105">
        <v>-23</v>
      </c>
      <c r="O32" s="151">
        <v>-11</v>
      </c>
      <c r="P32" s="104">
        <v>88</v>
      </c>
      <c r="Q32" s="105">
        <v>37</v>
      </c>
      <c r="R32" s="106">
        <v>51</v>
      </c>
      <c r="S32" s="107">
        <v>32</v>
      </c>
      <c r="T32" s="108">
        <v>46</v>
      </c>
      <c r="U32" s="108">
        <v>5</v>
      </c>
      <c r="V32" s="109">
        <v>5</v>
      </c>
      <c r="W32" s="104">
        <v>122</v>
      </c>
      <c r="X32" s="105">
        <v>60</v>
      </c>
      <c r="Y32" s="106">
        <v>62</v>
      </c>
      <c r="Z32" s="107">
        <v>56</v>
      </c>
      <c r="AA32" s="108">
        <v>58</v>
      </c>
      <c r="AB32" s="108">
        <v>4</v>
      </c>
      <c r="AC32" s="109">
        <v>4</v>
      </c>
      <c r="AD32" s="110">
        <v>-65</v>
      </c>
      <c r="AE32" s="111">
        <v>-11</v>
      </c>
      <c r="AF32" s="112">
        <v>-54</v>
      </c>
      <c r="AG32" s="110">
        <v>873</v>
      </c>
      <c r="AH32" s="111">
        <v>444</v>
      </c>
      <c r="AI32" s="113">
        <v>429</v>
      </c>
      <c r="AJ32" s="114">
        <v>338</v>
      </c>
      <c r="AK32" s="115">
        <v>336</v>
      </c>
      <c r="AL32" s="115">
        <v>102</v>
      </c>
      <c r="AM32" s="116">
        <v>90</v>
      </c>
      <c r="AN32" s="110">
        <v>4</v>
      </c>
      <c r="AO32" s="112">
        <v>3</v>
      </c>
      <c r="AP32" s="117">
        <v>938</v>
      </c>
      <c r="AQ32" s="111">
        <v>455</v>
      </c>
      <c r="AR32" s="113">
        <v>483</v>
      </c>
      <c r="AS32" s="114">
        <v>329</v>
      </c>
      <c r="AT32" s="115">
        <v>378</v>
      </c>
      <c r="AU32" s="115">
        <v>112</v>
      </c>
      <c r="AV32" s="116">
        <v>94</v>
      </c>
      <c r="AW32" s="110">
        <v>14</v>
      </c>
      <c r="AX32" s="112">
        <v>11</v>
      </c>
      <c r="AY32" s="118">
        <v>-101</v>
      </c>
    </row>
    <row r="33" spans="1:51" s="2" customFormat="1" x14ac:dyDescent="0.15">
      <c r="A33"/>
      <c r="B33" s="136">
        <v>111</v>
      </c>
      <c r="C33" s="99" t="s">
        <v>60</v>
      </c>
      <c r="D33" s="24"/>
      <c r="E33" s="149">
        <v>138.01</v>
      </c>
      <c r="F33" s="150">
        <v>101940</v>
      </c>
      <c r="G33" s="103">
        <v>230033</v>
      </c>
      <c r="H33" s="103">
        <v>110366</v>
      </c>
      <c r="I33" s="103">
        <v>119667</v>
      </c>
      <c r="J33" s="104">
        <v>-175</v>
      </c>
      <c r="K33" s="105">
        <v>-114</v>
      </c>
      <c r="L33" s="106">
        <v>-61</v>
      </c>
      <c r="M33" s="104">
        <v>-139</v>
      </c>
      <c r="N33" s="105">
        <v>-96</v>
      </c>
      <c r="O33" s="151">
        <v>-43</v>
      </c>
      <c r="P33" s="104">
        <v>71</v>
      </c>
      <c r="Q33" s="105">
        <v>35</v>
      </c>
      <c r="R33" s="106">
        <v>36</v>
      </c>
      <c r="S33" s="107">
        <v>34</v>
      </c>
      <c r="T33" s="108">
        <v>36</v>
      </c>
      <c r="U33" s="108">
        <v>1</v>
      </c>
      <c r="V33" s="109">
        <v>0</v>
      </c>
      <c r="W33" s="104">
        <v>210</v>
      </c>
      <c r="X33" s="105">
        <v>131</v>
      </c>
      <c r="Y33" s="106">
        <v>79</v>
      </c>
      <c r="Z33" s="107">
        <v>130</v>
      </c>
      <c r="AA33" s="108">
        <v>78</v>
      </c>
      <c r="AB33" s="108">
        <v>1</v>
      </c>
      <c r="AC33" s="109">
        <v>1</v>
      </c>
      <c r="AD33" s="110">
        <v>-36</v>
      </c>
      <c r="AE33" s="111">
        <v>-18</v>
      </c>
      <c r="AF33" s="112">
        <v>-18</v>
      </c>
      <c r="AG33" s="110">
        <v>595</v>
      </c>
      <c r="AH33" s="111">
        <v>320</v>
      </c>
      <c r="AI33" s="113">
        <v>275</v>
      </c>
      <c r="AJ33" s="114">
        <v>257</v>
      </c>
      <c r="AK33" s="115">
        <v>258</v>
      </c>
      <c r="AL33" s="115">
        <v>60</v>
      </c>
      <c r="AM33" s="116">
        <v>16</v>
      </c>
      <c r="AN33" s="110">
        <v>3</v>
      </c>
      <c r="AO33" s="112">
        <v>1</v>
      </c>
      <c r="AP33" s="117">
        <v>631</v>
      </c>
      <c r="AQ33" s="111">
        <v>338</v>
      </c>
      <c r="AR33" s="113">
        <v>293</v>
      </c>
      <c r="AS33" s="114">
        <v>300</v>
      </c>
      <c r="AT33" s="115">
        <v>266</v>
      </c>
      <c r="AU33" s="115">
        <v>35</v>
      </c>
      <c r="AV33" s="116">
        <v>24</v>
      </c>
      <c r="AW33" s="110">
        <v>3</v>
      </c>
      <c r="AX33" s="112">
        <v>3</v>
      </c>
      <c r="AY33" s="118">
        <v>21</v>
      </c>
    </row>
    <row r="34" spans="1:51" x14ac:dyDescent="0.15">
      <c r="A34" s="2">
        <v>6</v>
      </c>
      <c r="B34" s="2">
        <v>201</v>
      </c>
      <c r="C34" s="152" t="s">
        <v>61</v>
      </c>
      <c r="D34" s="24"/>
      <c r="E34" s="149">
        <v>534.55999999999995</v>
      </c>
      <c r="F34" s="150">
        <v>231063</v>
      </c>
      <c r="G34" s="103">
        <v>519484</v>
      </c>
      <c r="H34" s="103">
        <v>251062</v>
      </c>
      <c r="I34" s="103">
        <v>268422</v>
      </c>
      <c r="J34" s="104">
        <v>-167</v>
      </c>
      <c r="K34" s="105">
        <v>-51</v>
      </c>
      <c r="L34" s="106">
        <v>-116</v>
      </c>
      <c r="M34" s="104">
        <v>-248</v>
      </c>
      <c r="N34" s="105">
        <v>-104</v>
      </c>
      <c r="O34" s="151">
        <v>-144</v>
      </c>
      <c r="P34" s="104">
        <v>300</v>
      </c>
      <c r="Q34" s="105">
        <v>166</v>
      </c>
      <c r="R34" s="106">
        <v>134</v>
      </c>
      <c r="S34" s="107">
        <v>163</v>
      </c>
      <c r="T34" s="108">
        <v>132</v>
      </c>
      <c r="U34" s="108">
        <v>3</v>
      </c>
      <c r="V34" s="109">
        <v>2</v>
      </c>
      <c r="W34" s="104">
        <v>548</v>
      </c>
      <c r="X34" s="105">
        <v>270</v>
      </c>
      <c r="Y34" s="106">
        <v>278</v>
      </c>
      <c r="Z34" s="107">
        <v>266</v>
      </c>
      <c r="AA34" s="108">
        <v>274</v>
      </c>
      <c r="AB34" s="108">
        <v>4</v>
      </c>
      <c r="AC34" s="109">
        <v>4</v>
      </c>
      <c r="AD34" s="110">
        <v>81</v>
      </c>
      <c r="AE34" s="111">
        <v>53</v>
      </c>
      <c r="AF34" s="112">
        <v>28</v>
      </c>
      <c r="AG34" s="110">
        <v>1082</v>
      </c>
      <c r="AH34" s="111">
        <v>604</v>
      </c>
      <c r="AI34" s="113">
        <v>478</v>
      </c>
      <c r="AJ34" s="114">
        <v>473</v>
      </c>
      <c r="AK34" s="115">
        <v>404</v>
      </c>
      <c r="AL34" s="115">
        <v>120</v>
      </c>
      <c r="AM34" s="116">
        <v>67</v>
      </c>
      <c r="AN34" s="110">
        <v>11</v>
      </c>
      <c r="AO34" s="112">
        <v>7</v>
      </c>
      <c r="AP34" s="117">
        <v>1001</v>
      </c>
      <c r="AQ34" s="111">
        <v>551</v>
      </c>
      <c r="AR34" s="113">
        <v>450</v>
      </c>
      <c r="AS34" s="114">
        <v>455</v>
      </c>
      <c r="AT34" s="115">
        <v>384</v>
      </c>
      <c r="AU34" s="115">
        <v>89</v>
      </c>
      <c r="AV34" s="116">
        <v>58</v>
      </c>
      <c r="AW34" s="110">
        <v>7</v>
      </c>
      <c r="AX34" s="112">
        <v>8</v>
      </c>
      <c r="AY34" s="118">
        <v>24</v>
      </c>
    </row>
    <row r="35" spans="1:51" x14ac:dyDescent="0.15">
      <c r="A35">
        <v>2</v>
      </c>
      <c r="B35">
        <v>202</v>
      </c>
      <c r="C35" s="152" t="s">
        <v>62</v>
      </c>
      <c r="D35" s="24"/>
      <c r="E35" s="149">
        <v>50.7</v>
      </c>
      <c r="F35" s="150">
        <v>227919</v>
      </c>
      <c r="G35" s="103">
        <v>454042</v>
      </c>
      <c r="H35" s="103">
        <v>219132</v>
      </c>
      <c r="I35" s="103">
        <v>234910</v>
      </c>
      <c r="J35" s="104">
        <v>-182</v>
      </c>
      <c r="K35" s="105">
        <v>-92</v>
      </c>
      <c r="L35" s="106">
        <v>-90</v>
      </c>
      <c r="M35" s="104">
        <v>-294</v>
      </c>
      <c r="N35" s="105">
        <v>-186</v>
      </c>
      <c r="O35" s="151">
        <v>-108</v>
      </c>
      <c r="P35" s="104">
        <v>291</v>
      </c>
      <c r="Q35" s="105">
        <v>136</v>
      </c>
      <c r="R35" s="106">
        <v>155</v>
      </c>
      <c r="S35" s="107">
        <v>133</v>
      </c>
      <c r="T35" s="108">
        <v>152</v>
      </c>
      <c r="U35" s="108">
        <v>3</v>
      </c>
      <c r="V35" s="109">
        <v>3</v>
      </c>
      <c r="W35" s="104">
        <v>585</v>
      </c>
      <c r="X35" s="105">
        <v>322</v>
      </c>
      <c r="Y35" s="106">
        <v>263</v>
      </c>
      <c r="Z35" s="107">
        <v>314</v>
      </c>
      <c r="AA35" s="108">
        <v>259</v>
      </c>
      <c r="AB35" s="108">
        <v>8</v>
      </c>
      <c r="AC35" s="109">
        <v>4</v>
      </c>
      <c r="AD35" s="110">
        <v>112</v>
      </c>
      <c r="AE35" s="111">
        <v>94</v>
      </c>
      <c r="AF35" s="112">
        <v>18</v>
      </c>
      <c r="AG35" s="110">
        <v>1405</v>
      </c>
      <c r="AH35" s="111">
        <v>768</v>
      </c>
      <c r="AI35" s="113">
        <v>637</v>
      </c>
      <c r="AJ35" s="114">
        <v>644</v>
      </c>
      <c r="AK35" s="115">
        <v>557</v>
      </c>
      <c r="AL35" s="115">
        <v>117</v>
      </c>
      <c r="AM35" s="116">
        <v>77</v>
      </c>
      <c r="AN35" s="110">
        <v>7</v>
      </c>
      <c r="AO35" s="112">
        <v>3</v>
      </c>
      <c r="AP35" s="117">
        <v>1293</v>
      </c>
      <c r="AQ35" s="111">
        <v>674</v>
      </c>
      <c r="AR35" s="113">
        <v>619</v>
      </c>
      <c r="AS35" s="114">
        <v>597</v>
      </c>
      <c r="AT35" s="115">
        <v>553</v>
      </c>
      <c r="AU35" s="115">
        <v>66</v>
      </c>
      <c r="AV35" s="116">
        <v>60</v>
      </c>
      <c r="AW35" s="110">
        <v>11</v>
      </c>
      <c r="AX35" s="112">
        <v>6</v>
      </c>
      <c r="AY35" s="118">
        <v>1</v>
      </c>
    </row>
    <row r="36" spans="1:51" x14ac:dyDescent="0.15">
      <c r="A36">
        <v>4</v>
      </c>
      <c r="B36">
        <v>203</v>
      </c>
      <c r="C36" s="152" t="s">
        <v>63</v>
      </c>
      <c r="D36" s="24"/>
      <c r="E36" s="149">
        <v>49.42</v>
      </c>
      <c r="F36" s="150">
        <v>138501</v>
      </c>
      <c r="G36" s="103">
        <v>306436</v>
      </c>
      <c r="H36" s="103">
        <v>147562</v>
      </c>
      <c r="I36" s="103">
        <v>158874</v>
      </c>
      <c r="J36" s="104">
        <v>-23</v>
      </c>
      <c r="K36" s="105">
        <v>13</v>
      </c>
      <c r="L36" s="106">
        <v>-36</v>
      </c>
      <c r="M36" s="104">
        <v>-58</v>
      </c>
      <c r="N36" s="105">
        <v>-8</v>
      </c>
      <c r="O36" s="151">
        <v>-50</v>
      </c>
      <c r="P36" s="104">
        <v>214</v>
      </c>
      <c r="Q36" s="105">
        <v>121</v>
      </c>
      <c r="R36" s="106">
        <v>93</v>
      </c>
      <c r="S36" s="107">
        <v>121</v>
      </c>
      <c r="T36" s="108">
        <v>93</v>
      </c>
      <c r="U36" s="108">
        <v>0</v>
      </c>
      <c r="V36" s="109">
        <v>0</v>
      </c>
      <c r="W36" s="104">
        <v>272</v>
      </c>
      <c r="X36" s="105">
        <v>129</v>
      </c>
      <c r="Y36" s="106">
        <v>143</v>
      </c>
      <c r="Z36" s="107">
        <v>128</v>
      </c>
      <c r="AA36" s="108">
        <v>142</v>
      </c>
      <c r="AB36" s="108">
        <v>1</v>
      </c>
      <c r="AC36" s="109">
        <v>1</v>
      </c>
      <c r="AD36" s="110">
        <v>35</v>
      </c>
      <c r="AE36" s="111">
        <v>21</v>
      </c>
      <c r="AF36" s="112">
        <v>14</v>
      </c>
      <c r="AG36" s="110">
        <v>828</v>
      </c>
      <c r="AH36" s="111">
        <v>433</v>
      </c>
      <c r="AI36" s="113">
        <v>395</v>
      </c>
      <c r="AJ36" s="114">
        <v>387</v>
      </c>
      <c r="AK36" s="115">
        <v>370</v>
      </c>
      <c r="AL36" s="115">
        <v>38</v>
      </c>
      <c r="AM36" s="116">
        <v>22</v>
      </c>
      <c r="AN36" s="110">
        <v>8</v>
      </c>
      <c r="AO36" s="112">
        <v>3</v>
      </c>
      <c r="AP36" s="117">
        <v>793</v>
      </c>
      <c r="AQ36" s="111">
        <v>412</v>
      </c>
      <c r="AR36" s="113">
        <v>381</v>
      </c>
      <c r="AS36" s="114">
        <v>382</v>
      </c>
      <c r="AT36" s="115">
        <v>358</v>
      </c>
      <c r="AU36" s="115">
        <v>24</v>
      </c>
      <c r="AV36" s="116">
        <v>22</v>
      </c>
      <c r="AW36" s="110">
        <v>6</v>
      </c>
      <c r="AX36" s="112">
        <v>1</v>
      </c>
      <c r="AY36" s="118">
        <v>-6</v>
      </c>
    </row>
    <row r="37" spans="1:51" x14ac:dyDescent="0.15">
      <c r="A37">
        <v>2</v>
      </c>
      <c r="B37">
        <v>204</v>
      </c>
      <c r="C37" s="152" t="s">
        <v>64</v>
      </c>
      <c r="D37" s="24" t="s">
        <v>51</v>
      </c>
      <c r="E37" s="149">
        <v>99.96</v>
      </c>
      <c r="F37" s="150">
        <v>221776</v>
      </c>
      <c r="G37" s="103">
        <v>482685</v>
      </c>
      <c r="H37" s="103">
        <v>223742</v>
      </c>
      <c r="I37" s="103">
        <v>258943</v>
      </c>
      <c r="J37" s="104">
        <v>-338</v>
      </c>
      <c r="K37" s="105">
        <v>-137</v>
      </c>
      <c r="L37" s="106">
        <v>-201</v>
      </c>
      <c r="M37" s="104">
        <v>-130</v>
      </c>
      <c r="N37" s="105">
        <v>-64</v>
      </c>
      <c r="O37" s="151">
        <v>-66</v>
      </c>
      <c r="P37" s="104">
        <v>293</v>
      </c>
      <c r="Q37" s="105">
        <v>149</v>
      </c>
      <c r="R37" s="106">
        <v>144</v>
      </c>
      <c r="S37" s="107">
        <v>148</v>
      </c>
      <c r="T37" s="108">
        <v>143</v>
      </c>
      <c r="U37" s="108">
        <v>1</v>
      </c>
      <c r="V37" s="109">
        <v>1</v>
      </c>
      <c r="W37" s="104">
        <v>423</v>
      </c>
      <c r="X37" s="105">
        <v>213</v>
      </c>
      <c r="Y37" s="106">
        <v>210</v>
      </c>
      <c r="Z37" s="107">
        <v>211</v>
      </c>
      <c r="AA37" s="108">
        <v>207</v>
      </c>
      <c r="AB37" s="108">
        <v>2</v>
      </c>
      <c r="AC37" s="109">
        <v>3</v>
      </c>
      <c r="AD37" s="110">
        <v>-208</v>
      </c>
      <c r="AE37" s="111">
        <v>-73</v>
      </c>
      <c r="AF37" s="112">
        <v>-135</v>
      </c>
      <c r="AG37" s="110">
        <v>1362</v>
      </c>
      <c r="AH37" s="111">
        <v>667</v>
      </c>
      <c r="AI37" s="113">
        <v>695</v>
      </c>
      <c r="AJ37" s="114">
        <v>595</v>
      </c>
      <c r="AK37" s="115">
        <v>623</v>
      </c>
      <c r="AL37" s="115">
        <v>64</v>
      </c>
      <c r="AM37" s="116">
        <v>65</v>
      </c>
      <c r="AN37" s="110">
        <v>8</v>
      </c>
      <c r="AO37" s="112">
        <v>7</v>
      </c>
      <c r="AP37" s="117">
        <v>1570</v>
      </c>
      <c r="AQ37" s="111">
        <v>740</v>
      </c>
      <c r="AR37" s="113">
        <v>830</v>
      </c>
      <c r="AS37" s="114">
        <v>654</v>
      </c>
      <c r="AT37" s="115">
        <v>705</v>
      </c>
      <c r="AU37" s="115">
        <v>79</v>
      </c>
      <c r="AV37" s="116">
        <v>119</v>
      </c>
      <c r="AW37" s="110">
        <v>7</v>
      </c>
      <c r="AX37" s="112">
        <v>6</v>
      </c>
      <c r="AY37" s="118">
        <v>-132</v>
      </c>
    </row>
    <row r="38" spans="1:51" x14ac:dyDescent="0.15">
      <c r="A38">
        <v>10</v>
      </c>
      <c r="B38">
        <v>205</v>
      </c>
      <c r="C38" s="152" t="s">
        <v>65</v>
      </c>
      <c r="D38" s="24"/>
      <c r="E38" s="149">
        <v>182.38</v>
      </c>
      <c r="F38" s="150">
        <v>18159</v>
      </c>
      <c r="G38" s="103">
        <v>39383</v>
      </c>
      <c r="H38" s="103">
        <v>18772</v>
      </c>
      <c r="I38" s="103">
        <v>20611</v>
      </c>
      <c r="J38" s="104">
        <v>-7</v>
      </c>
      <c r="K38" s="105">
        <v>15</v>
      </c>
      <c r="L38" s="106">
        <v>-22</v>
      </c>
      <c r="M38" s="104">
        <v>-33</v>
      </c>
      <c r="N38" s="105">
        <v>-13</v>
      </c>
      <c r="O38" s="151">
        <v>-20</v>
      </c>
      <c r="P38" s="104">
        <v>21</v>
      </c>
      <c r="Q38" s="105">
        <v>12</v>
      </c>
      <c r="R38" s="106">
        <v>9</v>
      </c>
      <c r="S38" s="107">
        <v>12</v>
      </c>
      <c r="T38" s="108">
        <v>8</v>
      </c>
      <c r="U38" s="108">
        <v>0</v>
      </c>
      <c r="V38" s="109">
        <v>1</v>
      </c>
      <c r="W38" s="104">
        <v>54</v>
      </c>
      <c r="X38" s="105">
        <v>25</v>
      </c>
      <c r="Y38" s="106">
        <v>29</v>
      </c>
      <c r="Z38" s="107">
        <v>25</v>
      </c>
      <c r="AA38" s="108">
        <v>29</v>
      </c>
      <c r="AB38" s="108">
        <v>0</v>
      </c>
      <c r="AC38" s="109">
        <v>0</v>
      </c>
      <c r="AD38" s="110">
        <v>26</v>
      </c>
      <c r="AE38" s="111">
        <v>28</v>
      </c>
      <c r="AF38" s="112">
        <v>-2</v>
      </c>
      <c r="AG38" s="110">
        <v>110</v>
      </c>
      <c r="AH38" s="111">
        <v>67</v>
      </c>
      <c r="AI38" s="113">
        <v>43</v>
      </c>
      <c r="AJ38" s="114">
        <v>48</v>
      </c>
      <c r="AK38" s="115">
        <v>36</v>
      </c>
      <c r="AL38" s="115">
        <v>19</v>
      </c>
      <c r="AM38" s="116">
        <v>7</v>
      </c>
      <c r="AN38" s="110">
        <v>0</v>
      </c>
      <c r="AO38" s="112">
        <v>0</v>
      </c>
      <c r="AP38" s="117">
        <v>84</v>
      </c>
      <c r="AQ38" s="111">
        <v>39</v>
      </c>
      <c r="AR38" s="113">
        <v>45</v>
      </c>
      <c r="AS38" s="114">
        <v>34</v>
      </c>
      <c r="AT38" s="115">
        <v>39</v>
      </c>
      <c r="AU38" s="115">
        <v>4</v>
      </c>
      <c r="AV38" s="116">
        <v>6</v>
      </c>
      <c r="AW38" s="110">
        <v>1</v>
      </c>
      <c r="AX38" s="112">
        <v>0</v>
      </c>
      <c r="AY38" s="118">
        <v>4</v>
      </c>
    </row>
    <row r="39" spans="1:51" x14ac:dyDescent="0.15">
      <c r="A39">
        <v>2</v>
      </c>
      <c r="B39">
        <v>206</v>
      </c>
      <c r="C39" s="152" t="s">
        <v>66</v>
      </c>
      <c r="D39" s="24" t="s">
        <v>51</v>
      </c>
      <c r="E39" s="149">
        <v>18.47</v>
      </c>
      <c r="F39" s="150">
        <v>43101</v>
      </c>
      <c r="G39" s="103">
        <v>92793</v>
      </c>
      <c r="H39" s="103">
        <v>41298</v>
      </c>
      <c r="I39" s="103">
        <v>51495</v>
      </c>
      <c r="J39" s="104">
        <v>-75</v>
      </c>
      <c r="K39" s="105">
        <v>-42</v>
      </c>
      <c r="L39" s="106">
        <v>-33</v>
      </c>
      <c r="M39" s="104">
        <v>-36</v>
      </c>
      <c r="N39" s="105">
        <v>-19</v>
      </c>
      <c r="O39" s="151">
        <v>-17</v>
      </c>
      <c r="P39" s="104">
        <v>45</v>
      </c>
      <c r="Q39" s="105">
        <v>26</v>
      </c>
      <c r="R39" s="106">
        <v>19</v>
      </c>
      <c r="S39" s="107">
        <v>26</v>
      </c>
      <c r="T39" s="108">
        <v>19</v>
      </c>
      <c r="U39" s="108">
        <v>0</v>
      </c>
      <c r="V39" s="109">
        <v>0</v>
      </c>
      <c r="W39" s="104">
        <v>81</v>
      </c>
      <c r="X39" s="105">
        <v>45</v>
      </c>
      <c r="Y39" s="106">
        <v>36</v>
      </c>
      <c r="Z39" s="107">
        <v>45</v>
      </c>
      <c r="AA39" s="108">
        <v>36</v>
      </c>
      <c r="AB39" s="108">
        <v>0</v>
      </c>
      <c r="AC39" s="109">
        <v>0</v>
      </c>
      <c r="AD39" s="110">
        <v>-39</v>
      </c>
      <c r="AE39" s="111">
        <v>-23</v>
      </c>
      <c r="AF39" s="112">
        <v>-16</v>
      </c>
      <c r="AG39" s="110">
        <v>303</v>
      </c>
      <c r="AH39" s="111">
        <v>138</v>
      </c>
      <c r="AI39" s="113">
        <v>165</v>
      </c>
      <c r="AJ39" s="114">
        <v>123</v>
      </c>
      <c r="AK39" s="115">
        <v>152</v>
      </c>
      <c r="AL39" s="115">
        <v>13</v>
      </c>
      <c r="AM39" s="116">
        <v>10</v>
      </c>
      <c r="AN39" s="110">
        <v>2</v>
      </c>
      <c r="AO39" s="112">
        <v>3</v>
      </c>
      <c r="AP39" s="117">
        <v>342</v>
      </c>
      <c r="AQ39" s="111">
        <v>161</v>
      </c>
      <c r="AR39" s="113">
        <v>181</v>
      </c>
      <c r="AS39" s="114">
        <v>132</v>
      </c>
      <c r="AT39" s="115">
        <v>140</v>
      </c>
      <c r="AU39" s="115">
        <v>27</v>
      </c>
      <c r="AV39" s="116">
        <v>38</v>
      </c>
      <c r="AW39" s="110">
        <v>2</v>
      </c>
      <c r="AX39" s="112">
        <v>3</v>
      </c>
      <c r="AY39" s="118">
        <v>-47</v>
      </c>
    </row>
    <row r="40" spans="1:51" x14ac:dyDescent="0.15">
      <c r="A40">
        <v>3</v>
      </c>
      <c r="B40">
        <v>207</v>
      </c>
      <c r="C40" s="152" t="s">
        <v>67</v>
      </c>
      <c r="D40" s="24"/>
      <c r="E40" s="149">
        <v>25</v>
      </c>
      <c r="F40" s="150">
        <v>84423</v>
      </c>
      <c r="G40" s="103">
        <v>195064</v>
      </c>
      <c r="H40" s="103">
        <v>93415</v>
      </c>
      <c r="I40" s="103">
        <v>101649</v>
      </c>
      <c r="J40" s="104">
        <v>-128</v>
      </c>
      <c r="K40" s="105">
        <v>-68</v>
      </c>
      <c r="L40" s="106">
        <v>-60</v>
      </c>
      <c r="M40" s="104">
        <v>-94</v>
      </c>
      <c r="N40" s="105">
        <v>-54</v>
      </c>
      <c r="O40" s="151">
        <v>-40</v>
      </c>
      <c r="P40" s="104">
        <v>107</v>
      </c>
      <c r="Q40" s="105">
        <v>59</v>
      </c>
      <c r="R40" s="106">
        <v>48</v>
      </c>
      <c r="S40" s="107">
        <v>58</v>
      </c>
      <c r="T40" s="108">
        <v>48</v>
      </c>
      <c r="U40" s="108">
        <v>1</v>
      </c>
      <c r="V40" s="109">
        <v>0</v>
      </c>
      <c r="W40" s="104">
        <v>201</v>
      </c>
      <c r="X40" s="105">
        <v>113</v>
      </c>
      <c r="Y40" s="106">
        <v>88</v>
      </c>
      <c r="Z40" s="107">
        <v>112</v>
      </c>
      <c r="AA40" s="108">
        <v>87</v>
      </c>
      <c r="AB40" s="108">
        <v>1</v>
      </c>
      <c r="AC40" s="109">
        <v>1</v>
      </c>
      <c r="AD40" s="110">
        <v>-34</v>
      </c>
      <c r="AE40" s="111">
        <v>-14</v>
      </c>
      <c r="AF40" s="112">
        <v>-20</v>
      </c>
      <c r="AG40" s="110">
        <v>586</v>
      </c>
      <c r="AH40" s="111">
        <v>325</v>
      </c>
      <c r="AI40" s="113">
        <v>261</v>
      </c>
      <c r="AJ40" s="114">
        <v>291</v>
      </c>
      <c r="AK40" s="115">
        <v>237</v>
      </c>
      <c r="AL40" s="115">
        <v>31</v>
      </c>
      <c r="AM40" s="116">
        <v>20</v>
      </c>
      <c r="AN40" s="110">
        <v>3</v>
      </c>
      <c r="AO40" s="112">
        <v>4</v>
      </c>
      <c r="AP40" s="117">
        <v>620</v>
      </c>
      <c r="AQ40" s="111">
        <v>339</v>
      </c>
      <c r="AR40" s="113">
        <v>281</v>
      </c>
      <c r="AS40" s="114">
        <v>318</v>
      </c>
      <c r="AT40" s="115">
        <v>267</v>
      </c>
      <c r="AU40" s="115">
        <v>18</v>
      </c>
      <c r="AV40" s="116">
        <v>11</v>
      </c>
      <c r="AW40" s="110">
        <v>3</v>
      </c>
      <c r="AX40" s="112">
        <v>3</v>
      </c>
      <c r="AY40" s="118">
        <v>9</v>
      </c>
    </row>
    <row r="41" spans="1:51" x14ac:dyDescent="0.15">
      <c r="A41">
        <v>7</v>
      </c>
      <c r="B41">
        <v>208</v>
      </c>
      <c r="C41" s="152" t="s">
        <v>68</v>
      </c>
      <c r="D41" s="24"/>
      <c r="E41" s="149">
        <v>90.4</v>
      </c>
      <c r="F41" s="150">
        <v>11534</v>
      </c>
      <c r="G41" s="103">
        <v>26608</v>
      </c>
      <c r="H41" s="103">
        <v>12787</v>
      </c>
      <c r="I41" s="103">
        <v>13821</v>
      </c>
      <c r="J41" s="104">
        <v>-23</v>
      </c>
      <c r="K41" s="105">
        <v>-6</v>
      </c>
      <c r="L41" s="106">
        <v>-17</v>
      </c>
      <c r="M41" s="104">
        <v>-32</v>
      </c>
      <c r="N41" s="105">
        <v>-15</v>
      </c>
      <c r="O41" s="151">
        <v>-17</v>
      </c>
      <c r="P41" s="104">
        <v>15</v>
      </c>
      <c r="Q41" s="105">
        <v>9</v>
      </c>
      <c r="R41" s="106">
        <v>6</v>
      </c>
      <c r="S41" s="107">
        <v>8</v>
      </c>
      <c r="T41" s="108">
        <v>5</v>
      </c>
      <c r="U41" s="108">
        <v>1</v>
      </c>
      <c r="V41" s="109">
        <v>1</v>
      </c>
      <c r="W41" s="104">
        <v>47</v>
      </c>
      <c r="X41" s="105">
        <v>24</v>
      </c>
      <c r="Y41" s="106">
        <v>23</v>
      </c>
      <c r="Z41" s="107">
        <v>24</v>
      </c>
      <c r="AA41" s="108">
        <v>23</v>
      </c>
      <c r="AB41" s="108">
        <v>0</v>
      </c>
      <c r="AC41" s="109">
        <v>0</v>
      </c>
      <c r="AD41" s="110">
        <v>9</v>
      </c>
      <c r="AE41" s="111">
        <v>9</v>
      </c>
      <c r="AF41" s="112">
        <v>0</v>
      </c>
      <c r="AG41" s="110">
        <v>59</v>
      </c>
      <c r="AH41" s="111">
        <v>28</v>
      </c>
      <c r="AI41" s="113">
        <v>31</v>
      </c>
      <c r="AJ41" s="114">
        <v>19</v>
      </c>
      <c r="AK41" s="115">
        <v>24</v>
      </c>
      <c r="AL41" s="115">
        <v>9</v>
      </c>
      <c r="AM41" s="116">
        <v>7</v>
      </c>
      <c r="AN41" s="110">
        <v>0</v>
      </c>
      <c r="AO41" s="112">
        <v>0</v>
      </c>
      <c r="AP41" s="117">
        <v>50</v>
      </c>
      <c r="AQ41" s="111">
        <v>19</v>
      </c>
      <c r="AR41" s="113">
        <v>31</v>
      </c>
      <c r="AS41" s="114">
        <v>14</v>
      </c>
      <c r="AT41" s="115">
        <v>25</v>
      </c>
      <c r="AU41" s="115">
        <v>5</v>
      </c>
      <c r="AV41" s="116">
        <v>6</v>
      </c>
      <c r="AW41" s="110">
        <v>0</v>
      </c>
      <c r="AX41" s="112">
        <v>0</v>
      </c>
      <c r="AY41" s="118">
        <v>-9</v>
      </c>
    </row>
    <row r="42" spans="1:51" x14ac:dyDescent="0.15">
      <c r="A42">
        <v>8</v>
      </c>
      <c r="B42">
        <v>209</v>
      </c>
      <c r="C42" s="152" t="s">
        <v>69</v>
      </c>
      <c r="D42" s="24"/>
      <c r="E42" s="149">
        <v>697.55</v>
      </c>
      <c r="F42" s="150">
        <v>30689</v>
      </c>
      <c r="G42" s="103">
        <v>73010</v>
      </c>
      <c r="H42" s="103">
        <v>35010</v>
      </c>
      <c r="I42" s="103">
        <v>38000</v>
      </c>
      <c r="J42" s="104">
        <v>-116</v>
      </c>
      <c r="K42" s="105">
        <v>-61</v>
      </c>
      <c r="L42" s="106">
        <v>-55</v>
      </c>
      <c r="M42" s="104">
        <v>-47</v>
      </c>
      <c r="N42" s="105">
        <v>-24</v>
      </c>
      <c r="O42" s="151">
        <v>-23</v>
      </c>
      <c r="P42" s="104">
        <v>38</v>
      </c>
      <c r="Q42" s="105">
        <v>18</v>
      </c>
      <c r="R42" s="106">
        <v>20</v>
      </c>
      <c r="S42" s="107">
        <v>18</v>
      </c>
      <c r="T42" s="108">
        <v>20</v>
      </c>
      <c r="U42" s="108">
        <v>0</v>
      </c>
      <c r="V42" s="109">
        <v>0</v>
      </c>
      <c r="W42" s="104">
        <v>85</v>
      </c>
      <c r="X42" s="105">
        <v>42</v>
      </c>
      <c r="Y42" s="106">
        <v>43</v>
      </c>
      <c r="Z42" s="107">
        <v>42</v>
      </c>
      <c r="AA42" s="108">
        <v>43</v>
      </c>
      <c r="AB42" s="108">
        <v>0</v>
      </c>
      <c r="AC42" s="109">
        <v>0</v>
      </c>
      <c r="AD42" s="110">
        <v>-69</v>
      </c>
      <c r="AE42" s="111">
        <v>-37</v>
      </c>
      <c r="AF42" s="112">
        <v>-32</v>
      </c>
      <c r="AG42" s="110">
        <v>93</v>
      </c>
      <c r="AH42" s="111">
        <v>43</v>
      </c>
      <c r="AI42" s="113">
        <v>50</v>
      </c>
      <c r="AJ42" s="114">
        <v>29</v>
      </c>
      <c r="AK42" s="115">
        <v>30</v>
      </c>
      <c r="AL42" s="115">
        <v>14</v>
      </c>
      <c r="AM42" s="116">
        <v>20</v>
      </c>
      <c r="AN42" s="110">
        <v>0</v>
      </c>
      <c r="AO42" s="112">
        <v>0</v>
      </c>
      <c r="AP42" s="117">
        <v>162</v>
      </c>
      <c r="AQ42" s="111">
        <v>80</v>
      </c>
      <c r="AR42" s="113">
        <v>82</v>
      </c>
      <c r="AS42" s="114">
        <v>66</v>
      </c>
      <c r="AT42" s="115">
        <v>67</v>
      </c>
      <c r="AU42" s="115">
        <v>14</v>
      </c>
      <c r="AV42" s="116">
        <v>13</v>
      </c>
      <c r="AW42" s="110">
        <v>0</v>
      </c>
      <c r="AX42" s="112">
        <v>2</v>
      </c>
      <c r="AY42" s="118">
        <v>-24</v>
      </c>
    </row>
    <row r="43" spans="1:51" x14ac:dyDescent="0.15">
      <c r="A43">
        <v>4</v>
      </c>
      <c r="B43">
        <v>210</v>
      </c>
      <c r="C43" s="152" t="s">
        <v>70</v>
      </c>
      <c r="D43" s="24"/>
      <c r="E43" s="149">
        <v>138.47999999999999</v>
      </c>
      <c r="F43" s="150">
        <v>110384</v>
      </c>
      <c r="G43" s="103">
        <v>255036</v>
      </c>
      <c r="H43" s="103">
        <v>124214</v>
      </c>
      <c r="I43" s="103">
        <v>130822</v>
      </c>
      <c r="J43" s="104">
        <v>-232</v>
      </c>
      <c r="K43" s="105">
        <v>-136</v>
      </c>
      <c r="L43" s="106">
        <v>-96</v>
      </c>
      <c r="M43" s="104">
        <v>-141</v>
      </c>
      <c r="N43" s="105">
        <v>-76</v>
      </c>
      <c r="O43" s="151">
        <v>-65</v>
      </c>
      <c r="P43" s="104">
        <v>138</v>
      </c>
      <c r="Q43" s="105">
        <v>73</v>
      </c>
      <c r="R43" s="106">
        <v>65</v>
      </c>
      <c r="S43" s="107">
        <v>70</v>
      </c>
      <c r="T43" s="108">
        <v>62</v>
      </c>
      <c r="U43" s="108">
        <v>3</v>
      </c>
      <c r="V43" s="109">
        <v>3</v>
      </c>
      <c r="W43" s="104">
        <v>279</v>
      </c>
      <c r="X43" s="105">
        <v>149</v>
      </c>
      <c r="Y43" s="106">
        <v>130</v>
      </c>
      <c r="Z43" s="107">
        <v>147</v>
      </c>
      <c r="AA43" s="108">
        <v>128</v>
      </c>
      <c r="AB43" s="108">
        <v>2</v>
      </c>
      <c r="AC43" s="109">
        <v>2</v>
      </c>
      <c r="AD43" s="110">
        <v>-91</v>
      </c>
      <c r="AE43" s="111">
        <v>-60</v>
      </c>
      <c r="AF43" s="112">
        <v>-31</v>
      </c>
      <c r="AG43" s="110">
        <v>513</v>
      </c>
      <c r="AH43" s="111">
        <v>272</v>
      </c>
      <c r="AI43" s="113">
        <v>241</v>
      </c>
      <c r="AJ43" s="114">
        <v>226</v>
      </c>
      <c r="AK43" s="115">
        <v>213</v>
      </c>
      <c r="AL43" s="115">
        <v>42</v>
      </c>
      <c r="AM43" s="116">
        <v>26</v>
      </c>
      <c r="AN43" s="110">
        <v>4</v>
      </c>
      <c r="AO43" s="112">
        <v>2</v>
      </c>
      <c r="AP43" s="117">
        <v>604</v>
      </c>
      <c r="AQ43" s="111">
        <v>332</v>
      </c>
      <c r="AR43" s="113">
        <v>272</v>
      </c>
      <c r="AS43" s="114">
        <v>290</v>
      </c>
      <c r="AT43" s="115">
        <v>254</v>
      </c>
      <c r="AU43" s="115">
        <v>31</v>
      </c>
      <c r="AV43" s="116">
        <v>15</v>
      </c>
      <c r="AW43" s="110">
        <v>11</v>
      </c>
      <c r="AX43" s="112">
        <v>3</v>
      </c>
      <c r="AY43" s="118">
        <v>-94</v>
      </c>
    </row>
    <row r="44" spans="1:51" x14ac:dyDescent="0.15">
      <c r="A44">
        <v>7</v>
      </c>
      <c r="B44">
        <v>212</v>
      </c>
      <c r="C44" s="152" t="s">
        <v>71</v>
      </c>
      <c r="D44" s="24"/>
      <c r="E44" s="149">
        <v>126.85</v>
      </c>
      <c r="F44" s="150">
        <v>19035</v>
      </c>
      <c r="G44" s="103">
        <v>43331</v>
      </c>
      <c r="H44" s="103">
        <v>20859</v>
      </c>
      <c r="I44" s="103">
        <v>22472</v>
      </c>
      <c r="J44" s="104">
        <v>-57</v>
      </c>
      <c r="K44" s="105">
        <v>-27</v>
      </c>
      <c r="L44" s="106">
        <v>-30</v>
      </c>
      <c r="M44" s="104">
        <v>-40</v>
      </c>
      <c r="N44" s="105">
        <v>-23</v>
      </c>
      <c r="O44" s="151">
        <v>-17</v>
      </c>
      <c r="P44" s="104">
        <v>18</v>
      </c>
      <c r="Q44" s="105">
        <v>7</v>
      </c>
      <c r="R44" s="106">
        <v>11</v>
      </c>
      <c r="S44" s="107">
        <v>7</v>
      </c>
      <c r="T44" s="108">
        <v>11</v>
      </c>
      <c r="U44" s="108">
        <v>0</v>
      </c>
      <c r="V44" s="109">
        <v>0</v>
      </c>
      <c r="W44" s="104">
        <v>58</v>
      </c>
      <c r="X44" s="105">
        <v>30</v>
      </c>
      <c r="Y44" s="106">
        <v>28</v>
      </c>
      <c r="Z44" s="107">
        <v>30</v>
      </c>
      <c r="AA44" s="108">
        <v>28</v>
      </c>
      <c r="AB44" s="108">
        <v>0</v>
      </c>
      <c r="AC44" s="109">
        <v>0</v>
      </c>
      <c r="AD44" s="110">
        <v>-17</v>
      </c>
      <c r="AE44" s="111">
        <v>-4</v>
      </c>
      <c r="AF44" s="112">
        <v>-13</v>
      </c>
      <c r="AG44" s="110">
        <v>84</v>
      </c>
      <c r="AH44" s="111">
        <v>45</v>
      </c>
      <c r="AI44" s="113">
        <v>39</v>
      </c>
      <c r="AJ44" s="114">
        <v>40</v>
      </c>
      <c r="AK44" s="115">
        <v>36</v>
      </c>
      <c r="AL44" s="115">
        <v>5</v>
      </c>
      <c r="AM44" s="116">
        <v>3</v>
      </c>
      <c r="AN44" s="110">
        <v>0</v>
      </c>
      <c r="AO44" s="112">
        <v>0</v>
      </c>
      <c r="AP44" s="117">
        <v>101</v>
      </c>
      <c r="AQ44" s="111">
        <v>49</v>
      </c>
      <c r="AR44" s="113">
        <v>52</v>
      </c>
      <c r="AS44" s="114">
        <v>44</v>
      </c>
      <c r="AT44" s="115">
        <v>50</v>
      </c>
      <c r="AU44" s="115">
        <v>5</v>
      </c>
      <c r="AV44" s="116">
        <v>2</v>
      </c>
      <c r="AW44" s="110">
        <v>0</v>
      </c>
      <c r="AX44" s="112">
        <v>0</v>
      </c>
      <c r="AY44" s="118">
        <v>-6</v>
      </c>
    </row>
    <row r="45" spans="1:51" x14ac:dyDescent="0.15">
      <c r="A45">
        <v>5</v>
      </c>
      <c r="B45">
        <v>213</v>
      </c>
      <c r="C45" s="152" t="s">
        <v>72</v>
      </c>
      <c r="D45" s="24"/>
      <c r="E45" s="149">
        <v>132.44</v>
      </c>
      <c r="F45" s="150">
        <v>15143</v>
      </c>
      <c r="G45" s="103">
        <v>36493</v>
      </c>
      <c r="H45" s="103">
        <v>17438</v>
      </c>
      <c r="I45" s="103">
        <v>19055</v>
      </c>
      <c r="J45" s="104">
        <v>-42</v>
      </c>
      <c r="K45" s="105">
        <v>-22</v>
      </c>
      <c r="L45" s="106">
        <v>-20</v>
      </c>
      <c r="M45" s="104">
        <v>-29</v>
      </c>
      <c r="N45" s="105">
        <v>-16</v>
      </c>
      <c r="O45" s="151">
        <v>-13</v>
      </c>
      <c r="P45" s="104">
        <v>9</v>
      </c>
      <c r="Q45" s="105">
        <v>4</v>
      </c>
      <c r="R45" s="106">
        <v>5</v>
      </c>
      <c r="S45" s="107">
        <v>4</v>
      </c>
      <c r="T45" s="108">
        <v>5</v>
      </c>
      <c r="U45" s="108">
        <v>0</v>
      </c>
      <c r="V45" s="109">
        <v>0</v>
      </c>
      <c r="W45" s="104">
        <v>38</v>
      </c>
      <c r="X45" s="105">
        <v>20</v>
      </c>
      <c r="Y45" s="106">
        <v>18</v>
      </c>
      <c r="Z45" s="107">
        <v>20</v>
      </c>
      <c r="AA45" s="108">
        <v>18</v>
      </c>
      <c r="AB45" s="108">
        <v>0</v>
      </c>
      <c r="AC45" s="109">
        <v>0</v>
      </c>
      <c r="AD45" s="110">
        <v>-13</v>
      </c>
      <c r="AE45" s="111">
        <v>-6</v>
      </c>
      <c r="AF45" s="112">
        <v>-7</v>
      </c>
      <c r="AG45" s="110">
        <v>64</v>
      </c>
      <c r="AH45" s="111">
        <v>29</v>
      </c>
      <c r="AI45" s="113">
        <v>35</v>
      </c>
      <c r="AJ45" s="114">
        <v>22</v>
      </c>
      <c r="AK45" s="115">
        <v>24</v>
      </c>
      <c r="AL45" s="115">
        <v>7</v>
      </c>
      <c r="AM45" s="116">
        <v>11</v>
      </c>
      <c r="AN45" s="110">
        <v>0</v>
      </c>
      <c r="AO45" s="112">
        <v>0</v>
      </c>
      <c r="AP45" s="117">
        <v>77</v>
      </c>
      <c r="AQ45" s="111">
        <v>35</v>
      </c>
      <c r="AR45" s="113">
        <v>42</v>
      </c>
      <c r="AS45" s="114">
        <v>33</v>
      </c>
      <c r="AT45" s="115">
        <v>38</v>
      </c>
      <c r="AU45" s="115">
        <v>2</v>
      </c>
      <c r="AV45" s="116">
        <v>4</v>
      </c>
      <c r="AW45" s="110">
        <v>0</v>
      </c>
      <c r="AX45" s="112">
        <v>0</v>
      </c>
      <c r="AY45" s="118">
        <v>-2</v>
      </c>
    </row>
    <row r="46" spans="1:51" x14ac:dyDescent="0.15">
      <c r="A46">
        <v>3</v>
      </c>
      <c r="B46">
        <v>214</v>
      </c>
      <c r="C46" s="152" t="s">
        <v>73</v>
      </c>
      <c r="D46" s="24" t="s">
        <v>51</v>
      </c>
      <c r="E46" s="149">
        <v>101.8</v>
      </c>
      <c r="F46" s="150">
        <v>97053</v>
      </c>
      <c r="G46" s="103">
        <v>220913</v>
      </c>
      <c r="H46" s="103">
        <v>100924</v>
      </c>
      <c r="I46" s="103">
        <v>119989</v>
      </c>
      <c r="J46" s="104">
        <v>-144</v>
      </c>
      <c r="K46" s="105">
        <v>-49</v>
      </c>
      <c r="L46" s="106">
        <v>-95</v>
      </c>
      <c r="M46" s="104">
        <v>-101</v>
      </c>
      <c r="N46" s="105">
        <v>-48</v>
      </c>
      <c r="O46" s="151">
        <v>-53</v>
      </c>
      <c r="P46" s="104">
        <v>108</v>
      </c>
      <c r="Q46" s="105">
        <v>63</v>
      </c>
      <c r="R46" s="106">
        <v>45</v>
      </c>
      <c r="S46" s="107">
        <v>63</v>
      </c>
      <c r="T46" s="108">
        <v>44</v>
      </c>
      <c r="U46" s="108">
        <v>0</v>
      </c>
      <c r="V46" s="109">
        <v>1</v>
      </c>
      <c r="W46" s="104">
        <v>209</v>
      </c>
      <c r="X46" s="105">
        <v>111</v>
      </c>
      <c r="Y46" s="106">
        <v>98</v>
      </c>
      <c r="Z46" s="107">
        <v>107</v>
      </c>
      <c r="AA46" s="108">
        <v>97</v>
      </c>
      <c r="AB46" s="108">
        <v>4</v>
      </c>
      <c r="AC46" s="109">
        <v>1</v>
      </c>
      <c r="AD46" s="110">
        <v>-43</v>
      </c>
      <c r="AE46" s="111">
        <v>-1</v>
      </c>
      <c r="AF46" s="112">
        <v>-42</v>
      </c>
      <c r="AG46" s="110">
        <v>594</v>
      </c>
      <c r="AH46" s="111">
        <v>301</v>
      </c>
      <c r="AI46" s="113">
        <v>293</v>
      </c>
      <c r="AJ46" s="114">
        <v>250</v>
      </c>
      <c r="AK46" s="115">
        <v>259</v>
      </c>
      <c r="AL46" s="115">
        <v>40</v>
      </c>
      <c r="AM46" s="116">
        <v>24</v>
      </c>
      <c r="AN46" s="110">
        <v>11</v>
      </c>
      <c r="AO46" s="112">
        <v>10</v>
      </c>
      <c r="AP46" s="117">
        <v>637</v>
      </c>
      <c r="AQ46" s="111">
        <v>302</v>
      </c>
      <c r="AR46" s="113">
        <v>335</v>
      </c>
      <c r="AS46" s="114">
        <v>263</v>
      </c>
      <c r="AT46" s="115">
        <v>313</v>
      </c>
      <c r="AU46" s="115">
        <v>36</v>
      </c>
      <c r="AV46" s="116">
        <v>18</v>
      </c>
      <c r="AW46" s="110">
        <v>3</v>
      </c>
      <c r="AX46" s="112">
        <v>4</v>
      </c>
      <c r="AY46" s="118">
        <v>-16</v>
      </c>
    </row>
    <row r="47" spans="1:51" x14ac:dyDescent="0.15">
      <c r="A47">
        <v>5</v>
      </c>
      <c r="B47">
        <v>215</v>
      </c>
      <c r="C47" s="152" t="s">
        <v>74</v>
      </c>
      <c r="D47" s="24"/>
      <c r="E47" s="149">
        <v>176.51</v>
      </c>
      <c r="F47" s="150">
        <v>31023</v>
      </c>
      <c r="G47" s="103">
        <v>71980</v>
      </c>
      <c r="H47" s="103">
        <v>34502</v>
      </c>
      <c r="I47" s="103">
        <v>37478</v>
      </c>
      <c r="J47" s="104">
        <v>-85</v>
      </c>
      <c r="K47" s="105">
        <v>-9</v>
      </c>
      <c r="L47" s="106">
        <v>-76</v>
      </c>
      <c r="M47" s="104">
        <v>-61</v>
      </c>
      <c r="N47" s="105">
        <v>-28</v>
      </c>
      <c r="O47" s="151">
        <v>-33</v>
      </c>
      <c r="P47" s="104">
        <v>26</v>
      </c>
      <c r="Q47" s="105">
        <v>12</v>
      </c>
      <c r="R47" s="106">
        <v>14</v>
      </c>
      <c r="S47" s="107">
        <v>12</v>
      </c>
      <c r="T47" s="108">
        <v>12</v>
      </c>
      <c r="U47" s="108">
        <v>0</v>
      </c>
      <c r="V47" s="109">
        <v>2</v>
      </c>
      <c r="W47" s="104">
        <v>87</v>
      </c>
      <c r="X47" s="105">
        <v>40</v>
      </c>
      <c r="Y47" s="106">
        <v>47</v>
      </c>
      <c r="Z47" s="107">
        <v>40</v>
      </c>
      <c r="AA47" s="108">
        <v>46</v>
      </c>
      <c r="AB47" s="108">
        <v>0</v>
      </c>
      <c r="AC47" s="109">
        <v>1</v>
      </c>
      <c r="AD47" s="110">
        <v>-24</v>
      </c>
      <c r="AE47" s="111">
        <v>19</v>
      </c>
      <c r="AF47" s="112">
        <v>-43</v>
      </c>
      <c r="AG47" s="110">
        <v>164</v>
      </c>
      <c r="AH47" s="111">
        <v>98</v>
      </c>
      <c r="AI47" s="113">
        <v>66</v>
      </c>
      <c r="AJ47" s="114">
        <v>59</v>
      </c>
      <c r="AK47" s="115">
        <v>44</v>
      </c>
      <c r="AL47" s="115">
        <v>37</v>
      </c>
      <c r="AM47" s="116">
        <v>22</v>
      </c>
      <c r="AN47" s="110">
        <v>2</v>
      </c>
      <c r="AO47" s="112">
        <v>0</v>
      </c>
      <c r="AP47" s="117">
        <v>188</v>
      </c>
      <c r="AQ47" s="111">
        <v>79</v>
      </c>
      <c r="AR47" s="113">
        <v>109</v>
      </c>
      <c r="AS47" s="114">
        <v>60</v>
      </c>
      <c r="AT47" s="115">
        <v>75</v>
      </c>
      <c r="AU47" s="115">
        <v>17</v>
      </c>
      <c r="AV47" s="116">
        <v>34</v>
      </c>
      <c r="AW47" s="110">
        <v>2</v>
      </c>
      <c r="AX47" s="112">
        <v>0</v>
      </c>
      <c r="AY47" s="118">
        <v>-9</v>
      </c>
    </row>
    <row r="48" spans="1:51" x14ac:dyDescent="0.15">
      <c r="A48">
        <v>4</v>
      </c>
      <c r="B48">
        <v>216</v>
      </c>
      <c r="C48" s="152" t="s">
        <v>75</v>
      </c>
      <c r="D48" s="24"/>
      <c r="E48" s="149">
        <v>34.380000000000003</v>
      </c>
      <c r="F48" s="150">
        <v>37430</v>
      </c>
      <c r="G48" s="103">
        <v>84413</v>
      </c>
      <c r="H48" s="103">
        <v>40724</v>
      </c>
      <c r="I48" s="103">
        <v>43689</v>
      </c>
      <c r="J48" s="104">
        <v>-102</v>
      </c>
      <c r="K48" s="105">
        <v>-55</v>
      </c>
      <c r="L48" s="106">
        <v>-47</v>
      </c>
      <c r="M48" s="104">
        <v>-46</v>
      </c>
      <c r="N48" s="105">
        <v>-33</v>
      </c>
      <c r="O48" s="151">
        <v>-13</v>
      </c>
      <c r="P48" s="104">
        <v>46</v>
      </c>
      <c r="Q48" s="105">
        <v>25</v>
      </c>
      <c r="R48" s="106">
        <v>21</v>
      </c>
      <c r="S48" s="107">
        <v>24</v>
      </c>
      <c r="T48" s="108">
        <v>21</v>
      </c>
      <c r="U48" s="108">
        <v>1</v>
      </c>
      <c r="V48" s="109">
        <v>0</v>
      </c>
      <c r="W48" s="104">
        <v>92</v>
      </c>
      <c r="X48" s="105">
        <v>58</v>
      </c>
      <c r="Y48" s="106">
        <v>34</v>
      </c>
      <c r="Z48" s="107">
        <v>58</v>
      </c>
      <c r="AA48" s="108">
        <v>34</v>
      </c>
      <c r="AB48" s="108">
        <v>0</v>
      </c>
      <c r="AC48" s="109">
        <v>0</v>
      </c>
      <c r="AD48" s="110">
        <v>-56</v>
      </c>
      <c r="AE48" s="111">
        <v>-22</v>
      </c>
      <c r="AF48" s="112">
        <v>-34</v>
      </c>
      <c r="AG48" s="110">
        <v>169</v>
      </c>
      <c r="AH48" s="111">
        <v>103</v>
      </c>
      <c r="AI48" s="113">
        <v>66</v>
      </c>
      <c r="AJ48" s="114">
        <v>79</v>
      </c>
      <c r="AK48" s="115">
        <v>57</v>
      </c>
      <c r="AL48" s="115">
        <v>24</v>
      </c>
      <c r="AM48" s="116">
        <v>9</v>
      </c>
      <c r="AN48" s="110">
        <v>0</v>
      </c>
      <c r="AO48" s="112">
        <v>0</v>
      </c>
      <c r="AP48" s="117">
        <v>225</v>
      </c>
      <c r="AQ48" s="111">
        <v>125</v>
      </c>
      <c r="AR48" s="113">
        <v>100</v>
      </c>
      <c r="AS48" s="114">
        <v>104</v>
      </c>
      <c r="AT48" s="115">
        <v>92</v>
      </c>
      <c r="AU48" s="115">
        <v>19</v>
      </c>
      <c r="AV48" s="116">
        <v>7</v>
      </c>
      <c r="AW48" s="110">
        <v>2</v>
      </c>
      <c r="AX48" s="112">
        <v>1</v>
      </c>
      <c r="AY48" s="118">
        <v>-12</v>
      </c>
    </row>
    <row r="49" spans="1:51" x14ac:dyDescent="0.15">
      <c r="A49">
        <v>3</v>
      </c>
      <c r="B49" s="153">
        <v>217</v>
      </c>
      <c r="C49" s="152" t="s">
        <v>76</v>
      </c>
      <c r="D49" s="24"/>
      <c r="E49" s="149">
        <v>53.44</v>
      </c>
      <c r="F49" s="150">
        <v>64737</v>
      </c>
      <c r="G49" s="103">
        <v>149022</v>
      </c>
      <c r="H49" s="103">
        <v>69446</v>
      </c>
      <c r="I49" s="103">
        <v>79576</v>
      </c>
      <c r="J49" s="104">
        <v>-53</v>
      </c>
      <c r="K49" s="105">
        <v>-25</v>
      </c>
      <c r="L49" s="106">
        <v>-28</v>
      </c>
      <c r="M49" s="104">
        <v>-81</v>
      </c>
      <c r="N49" s="105">
        <v>-46</v>
      </c>
      <c r="O49" s="151">
        <v>-35</v>
      </c>
      <c r="P49" s="104">
        <v>69</v>
      </c>
      <c r="Q49" s="105">
        <v>28</v>
      </c>
      <c r="R49" s="106">
        <v>41</v>
      </c>
      <c r="S49" s="107">
        <v>28</v>
      </c>
      <c r="T49" s="108">
        <v>41</v>
      </c>
      <c r="U49" s="108">
        <v>0</v>
      </c>
      <c r="V49" s="109">
        <v>0</v>
      </c>
      <c r="W49" s="104">
        <v>150</v>
      </c>
      <c r="X49" s="105">
        <v>74</v>
      </c>
      <c r="Y49" s="106">
        <v>76</v>
      </c>
      <c r="Z49" s="107">
        <v>74</v>
      </c>
      <c r="AA49" s="108">
        <v>76</v>
      </c>
      <c r="AB49" s="108">
        <v>0</v>
      </c>
      <c r="AC49" s="109">
        <v>0</v>
      </c>
      <c r="AD49" s="110">
        <v>28</v>
      </c>
      <c r="AE49" s="111">
        <v>21</v>
      </c>
      <c r="AF49" s="112">
        <v>7</v>
      </c>
      <c r="AG49" s="110">
        <v>383</v>
      </c>
      <c r="AH49" s="111">
        <v>187</v>
      </c>
      <c r="AI49" s="113">
        <v>196</v>
      </c>
      <c r="AJ49" s="114">
        <v>165</v>
      </c>
      <c r="AK49" s="115">
        <v>177</v>
      </c>
      <c r="AL49" s="115">
        <v>21</v>
      </c>
      <c r="AM49" s="116">
        <v>17</v>
      </c>
      <c r="AN49" s="110">
        <v>1</v>
      </c>
      <c r="AO49" s="112">
        <v>2</v>
      </c>
      <c r="AP49" s="117">
        <v>355</v>
      </c>
      <c r="AQ49" s="111">
        <v>166</v>
      </c>
      <c r="AR49" s="113">
        <v>189</v>
      </c>
      <c r="AS49" s="114">
        <v>144</v>
      </c>
      <c r="AT49" s="115">
        <v>168</v>
      </c>
      <c r="AU49" s="115">
        <v>21</v>
      </c>
      <c r="AV49" s="116">
        <v>19</v>
      </c>
      <c r="AW49" s="110">
        <v>1</v>
      </c>
      <c r="AX49" s="112">
        <v>2</v>
      </c>
      <c r="AY49" s="118">
        <v>-3</v>
      </c>
    </row>
    <row r="50" spans="1:51" x14ac:dyDescent="0.15">
      <c r="A50">
        <v>5</v>
      </c>
      <c r="B50">
        <v>218</v>
      </c>
      <c r="C50" s="152" t="s">
        <v>77</v>
      </c>
      <c r="D50" s="24" t="s">
        <v>51</v>
      </c>
      <c r="E50" s="149">
        <v>92.94</v>
      </c>
      <c r="F50" s="150">
        <v>18421</v>
      </c>
      <c r="G50" s="103">
        <v>46221</v>
      </c>
      <c r="H50" s="103">
        <v>22507</v>
      </c>
      <c r="I50" s="103">
        <v>23714</v>
      </c>
      <c r="J50" s="104">
        <v>-60</v>
      </c>
      <c r="K50" s="105">
        <v>-38</v>
      </c>
      <c r="L50" s="106">
        <v>-22</v>
      </c>
      <c r="M50" s="104">
        <v>-34</v>
      </c>
      <c r="N50" s="105">
        <v>-21</v>
      </c>
      <c r="O50" s="151">
        <v>-13</v>
      </c>
      <c r="P50" s="104">
        <v>13</v>
      </c>
      <c r="Q50" s="105">
        <v>8</v>
      </c>
      <c r="R50" s="106">
        <v>5</v>
      </c>
      <c r="S50" s="107">
        <v>7</v>
      </c>
      <c r="T50" s="108">
        <v>4</v>
      </c>
      <c r="U50" s="108">
        <v>1</v>
      </c>
      <c r="V50" s="109">
        <v>1</v>
      </c>
      <c r="W50" s="104">
        <v>47</v>
      </c>
      <c r="X50" s="105">
        <v>29</v>
      </c>
      <c r="Y50" s="106">
        <v>18</v>
      </c>
      <c r="Z50" s="107">
        <v>29</v>
      </c>
      <c r="AA50" s="108">
        <v>18</v>
      </c>
      <c r="AB50" s="108">
        <v>0</v>
      </c>
      <c r="AC50" s="109">
        <v>0</v>
      </c>
      <c r="AD50" s="110">
        <v>-26</v>
      </c>
      <c r="AE50" s="111">
        <v>-17</v>
      </c>
      <c r="AF50" s="112">
        <v>-9</v>
      </c>
      <c r="AG50" s="110">
        <v>96</v>
      </c>
      <c r="AH50" s="111">
        <v>51</v>
      </c>
      <c r="AI50" s="113">
        <v>45</v>
      </c>
      <c r="AJ50" s="114">
        <v>38</v>
      </c>
      <c r="AK50" s="115">
        <v>29</v>
      </c>
      <c r="AL50" s="115">
        <v>13</v>
      </c>
      <c r="AM50" s="116">
        <v>16</v>
      </c>
      <c r="AN50" s="110">
        <v>0</v>
      </c>
      <c r="AO50" s="112">
        <v>0</v>
      </c>
      <c r="AP50" s="117">
        <v>122</v>
      </c>
      <c r="AQ50" s="111">
        <v>68</v>
      </c>
      <c r="AR50" s="113">
        <v>54</v>
      </c>
      <c r="AS50" s="114">
        <v>47</v>
      </c>
      <c r="AT50" s="115">
        <v>36</v>
      </c>
      <c r="AU50" s="115">
        <v>19</v>
      </c>
      <c r="AV50" s="116">
        <v>18</v>
      </c>
      <c r="AW50" s="110">
        <v>2</v>
      </c>
      <c r="AX50" s="112">
        <v>0</v>
      </c>
      <c r="AY50" s="118">
        <v>-19</v>
      </c>
    </row>
    <row r="51" spans="1:51" x14ac:dyDescent="0.15">
      <c r="A51">
        <v>3</v>
      </c>
      <c r="B51">
        <v>219</v>
      </c>
      <c r="C51" s="152" t="s">
        <v>78</v>
      </c>
      <c r="D51" s="24"/>
      <c r="E51" s="149">
        <v>210.32</v>
      </c>
      <c r="F51" s="150">
        <v>43062</v>
      </c>
      <c r="G51" s="103">
        <v>104796</v>
      </c>
      <c r="H51" s="103">
        <v>50072</v>
      </c>
      <c r="I51" s="103">
        <v>54724</v>
      </c>
      <c r="J51" s="104">
        <v>-33</v>
      </c>
      <c r="K51" s="105">
        <v>-14</v>
      </c>
      <c r="L51" s="106">
        <v>-19</v>
      </c>
      <c r="M51" s="104">
        <v>-37</v>
      </c>
      <c r="N51" s="105">
        <v>-24</v>
      </c>
      <c r="O51" s="151">
        <v>-13</v>
      </c>
      <c r="P51" s="104">
        <v>44</v>
      </c>
      <c r="Q51" s="105">
        <v>20</v>
      </c>
      <c r="R51" s="106">
        <v>24</v>
      </c>
      <c r="S51" s="107">
        <v>20</v>
      </c>
      <c r="T51" s="108">
        <v>23</v>
      </c>
      <c r="U51" s="108">
        <v>0</v>
      </c>
      <c r="V51" s="109">
        <v>1</v>
      </c>
      <c r="W51" s="104">
        <v>81</v>
      </c>
      <c r="X51" s="105">
        <v>44</v>
      </c>
      <c r="Y51" s="106">
        <v>37</v>
      </c>
      <c r="Z51" s="107">
        <v>44</v>
      </c>
      <c r="AA51" s="108">
        <v>37</v>
      </c>
      <c r="AB51" s="108">
        <v>0</v>
      </c>
      <c r="AC51" s="109">
        <v>0</v>
      </c>
      <c r="AD51" s="110">
        <v>4</v>
      </c>
      <c r="AE51" s="111">
        <v>10</v>
      </c>
      <c r="AF51" s="112">
        <v>-6</v>
      </c>
      <c r="AG51" s="110">
        <v>252</v>
      </c>
      <c r="AH51" s="111">
        <v>130</v>
      </c>
      <c r="AI51" s="113">
        <v>122</v>
      </c>
      <c r="AJ51" s="114">
        <v>105</v>
      </c>
      <c r="AK51" s="115">
        <v>98</v>
      </c>
      <c r="AL51" s="115">
        <v>23</v>
      </c>
      <c r="AM51" s="116">
        <v>23</v>
      </c>
      <c r="AN51" s="110">
        <v>2</v>
      </c>
      <c r="AO51" s="112">
        <v>1</v>
      </c>
      <c r="AP51" s="117">
        <v>248</v>
      </c>
      <c r="AQ51" s="111">
        <v>120</v>
      </c>
      <c r="AR51" s="113">
        <v>128</v>
      </c>
      <c r="AS51" s="114">
        <v>96</v>
      </c>
      <c r="AT51" s="115">
        <v>113</v>
      </c>
      <c r="AU51" s="115">
        <v>22</v>
      </c>
      <c r="AV51" s="116">
        <v>14</v>
      </c>
      <c r="AW51" s="110">
        <v>2</v>
      </c>
      <c r="AX51" s="112">
        <v>1</v>
      </c>
      <c r="AY51" s="118">
        <v>19</v>
      </c>
    </row>
    <row r="52" spans="1:51" x14ac:dyDescent="0.15">
      <c r="A52">
        <v>5</v>
      </c>
      <c r="B52">
        <v>220</v>
      </c>
      <c r="C52" s="152" t="s">
        <v>79</v>
      </c>
      <c r="D52" s="24" t="s">
        <v>51</v>
      </c>
      <c r="E52" s="149">
        <v>150.97999999999999</v>
      </c>
      <c r="F52" s="150">
        <v>16552</v>
      </c>
      <c r="G52" s="103">
        <v>40703</v>
      </c>
      <c r="H52" s="103">
        <v>20139</v>
      </c>
      <c r="I52" s="103">
        <v>20564</v>
      </c>
      <c r="J52" s="104">
        <v>-49</v>
      </c>
      <c r="K52" s="105">
        <v>-25</v>
      </c>
      <c r="L52" s="106">
        <v>-24</v>
      </c>
      <c r="M52" s="104">
        <v>-33</v>
      </c>
      <c r="N52" s="105">
        <v>-18</v>
      </c>
      <c r="O52" s="151">
        <v>-15</v>
      </c>
      <c r="P52" s="104">
        <v>18</v>
      </c>
      <c r="Q52" s="105">
        <v>6</v>
      </c>
      <c r="R52" s="106">
        <v>12</v>
      </c>
      <c r="S52" s="107">
        <v>6</v>
      </c>
      <c r="T52" s="108">
        <v>11</v>
      </c>
      <c r="U52" s="108">
        <v>0</v>
      </c>
      <c r="V52" s="109">
        <v>1</v>
      </c>
      <c r="W52" s="104">
        <v>51</v>
      </c>
      <c r="X52" s="105">
        <v>24</v>
      </c>
      <c r="Y52" s="106">
        <v>27</v>
      </c>
      <c r="Z52" s="107">
        <v>24</v>
      </c>
      <c r="AA52" s="108">
        <v>27</v>
      </c>
      <c r="AB52" s="108">
        <v>0</v>
      </c>
      <c r="AC52" s="109">
        <v>0</v>
      </c>
      <c r="AD52" s="110">
        <v>-16</v>
      </c>
      <c r="AE52" s="111">
        <v>-7</v>
      </c>
      <c r="AF52" s="112">
        <v>-9</v>
      </c>
      <c r="AG52" s="110">
        <v>96</v>
      </c>
      <c r="AH52" s="111">
        <v>58</v>
      </c>
      <c r="AI52" s="113">
        <v>38</v>
      </c>
      <c r="AJ52" s="114">
        <v>32</v>
      </c>
      <c r="AK52" s="115">
        <v>19</v>
      </c>
      <c r="AL52" s="115">
        <v>24</v>
      </c>
      <c r="AM52" s="116">
        <v>17</v>
      </c>
      <c r="AN52" s="110">
        <v>2</v>
      </c>
      <c r="AO52" s="112">
        <v>2</v>
      </c>
      <c r="AP52" s="117">
        <v>112</v>
      </c>
      <c r="AQ52" s="111">
        <v>65</v>
      </c>
      <c r="AR52" s="113">
        <v>47</v>
      </c>
      <c r="AS52" s="114">
        <v>44</v>
      </c>
      <c r="AT52" s="115">
        <v>31</v>
      </c>
      <c r="AU52" s="115">
        <v>21</v>
      </c>
      <c r="AV52" s="116">
        <v>16</v>
      </c>
      <c r="AW52" s="110">
        <v>0</v>
      </c>
      <c r="AX52" s="112">
        <v>0</v>
      </c>
      <c r="AY52" s="118">
        <v>-4</v>
      </c>
    </row>
    <row r="53" spans="1:51" x14ac:dyDescent="0.15">
      <c r="A53">
        <v>9</v>
      </c>
      <c r="B53">
        <v>221</v>
      </c>
      <c r="C53" s="152" t="s">
        <v>80</v>
      </c>
      <c r="D53" s="24"/>
      <c r="E53" s="149">
        <v>377.59</v>
      </c>
      <c r="F53" s="150">
        <v>15959</v>
      </c>
      <c r="G53" s="103">
        <v>37919</v>
      </c>
      <c r="H53" s="103">
        <v>18094</v>
      </c>
      <c r="I53" s="103">
        <v>19825</v>
      </c>
      <c r="J53" s="104">
        <v>-46</v>
      </c>
      <c r="K53" s="105">
        <v>-24</v>
      </c>
      <c r="L53" s="106">
        <v>-22</v>
      </c>
      <c r="M53" s="104">
        <v>-16</v>
      </c>
      <c r="N53" s="105">
        <v>-4</v>
      </c>
      <c r="O53" s="151">
        <v>-12</v>
      </c>
      <c r="P53" s="104">
        <v>18</v>
      </c>
      <c r="Q53" s="105">
        <v>11</v>
      </c>
      <c r="R53" s="106">
        <v>7</v>
      </c>
      <c r="S53" s="107">
        <v>11</v>
      </c>
      <c r="T53" s="108">
        <v>6</v>
      </c>
      <c r="U53" s="108">
        <v>0</v>
      </c>
      <c r="V53" s="109">
        <v>1</v>
      </c>
      <c r="W53" s="104">
        <v>34</v>
      </c>
      <c r="X53" s="105">
        <v>15</v>
      </c>
      <c r="Y53" s="106">
        <v>19</v>
      </c>
      <c r="Z53" s="107">
        <v>15</v>
      </c>
      <c r="AA53" s="108">
        <v>19</v>
      </c>
      <c r="AB53" s="108">
        <v>0</v>
      </c>
      <c r="AC53" s="109">
        <v>0</v>
      </c>
      <c r="AD53" s="110">
        <v>-30</v>
      </c>
      <c r="AE53" s="111">
        <v>-20</v>
      </c>
      <c r="AF53" s="112">
        <v>-10</v>
      </c>
      <c r="AG53" s="110">
        <v>85</v>
      </c>
      <c r="AH53" s="111">
        <v>39</v>
      </c>
      <c r="AI53" s="113">
        <v>46</v>
      </c>
      <c r="AJ53" s="114">
        <v>29</v>
      </c>
      <c r="AK53" s="115">
        <v>34</v>
      </c>
      <c r="AL53" s="115">
        <v>10</v>
      </c>
      <c r="AM53" s="116">
        <v>12</v>
      </c>
      <c r="AN53" s="110">
        <v>0</v>
      </c>
      <c r="AO53" s="112">
        <v>0</v>
      </c>
      <c r="AP53" s="117">
        <v>115</v>
      </c>
      <c r="AQ53" s="111">
        <v>59</v>
      </c>
      <c r="AR53" s="113">
        <v>56</v>
      </c>
      <c r="AS53" s="114">
        <v>53</v>
      </c>
      <c r="AT53" s="115">
        <v>34</v>
      </c>
      <c r="AU53" s="115">
        <v>6</v>
      </c>
      <c r="AV53" s="116">
        <v>22</v>
      </c>
      <c r="AW53" s="110">
        <v>0</v>
      </c>
      <c r="AX53" s="112">
        <v>0</v>
      </c>
      <c r="AY53" s="118">
        <v>-8</v>
      </c>
    </row>
    <row r="54" spans="1:51" x14ac:dyDescent="0.15">
      <c r="A54">
        <v>8</v>
      </c>
      <c r="B54">
        <v>222</v>
      </c>
      <c r="C54" s="152" t="s">
        <v>81</v>
      </c>
      <c r="D54" s="24"/>
      <c r="E54" s="149">
        <v>422.91</v>
      </c>
      <c r="F54" s="150">
        <v>8120</v>
      </c>
      <c r="G54" s="102">
        <v>20347</v>
      </c>
      <c r="H54" s="102">
        <v>9760</v>
      </c>
      <c r="I54" s="102">
        <v>10587</v>
      </c>
      <c r="J54" s="104">
        <v>-21</v>
      </c>
      <c r="K54" s="105">
        <v>-6</v>
      </c>
      <c r="L54" s="106">
        <v>-15</v>
      </c>
      <c r="M54" s="104">
        <v>-22</v>
      </c>
      <c r="N54" s="105">
        <v>-9</v>
      </c>
      <c r="O54" s="151">
        <v>-13</v>
      </c>
      <c r="P54" s="104">
        <v>9</v>
      </c>
      <c r="Q54" s="105">
        <v>5</v>
      </c>
      <c r="R54" s="106">
        <v>4</v>
      </c>
      <c r="S54" s="107">
        <v>5</v>
      </c>
      <c r="T54" s="108">
        <v>4</v>
      </c>
      <c r="U54" s="108">
        <v>0</v>
      </c>
      <c r="V54" s="109">
        <v>0</v>
      </c>
      <c r="W54" s="104">
        <v>31</v>
      </c>
      <c r="X54" s="105">
        <v>14</v>
      </c>
      <c r="Y54" s="106">
        <v>17</v>
      </c>
      <c r="Z54" s="107">
        <v>14</v>
      </c>
      <c r="AA54" s="108">
        <v>17</v>
      </c>
      <c r="AB54" s="108">
        <v>0</v>
      </c>
      <c r="AC54" s="109">
        <v>0</v>
      </c>
      <c r="AD54" s="110">
        <v>1</v>
      </c>
      <c r="AE54" s="111">
        <v>3</v>
      </c>
      <c r="AF54" s="112">
        <v>-2</v>
      </c>
      <c r="AG54" s="110">
        <v>25</v>
      </c>
      <c r="AH54" s="111">
        <v>15</v>
      </c>
      <c r="AI54" s="113">
        <v>10</v>
      </c>
      <c r="AJ54" s="114">
        <v>12</v>
      </c>
      <c r="AK54" s="115">
        <v>10</v>
      </c>
      <c r="AL54" s="115">
        <v>3</v>
      </c>
      <c r="AM54" s="116">
        <v>0</v>
      </c>
      <c r="AN54" s="110">
        <v>0</v>
      </c>
      <c r="AO54" s="112">
        <v>0</v>
      </c>
      <c r="AP54" s="117">
        <v>24</v>
      </c>
      <c r="AQ54" s="111">
        <v>12</v>
      </c>
      <c r="AR54" s="113">
        <v>12</v>
      </c>
      <c r="AS54" s="114">
        <v>12</v>
      </c>
      <c r="AT54" s="115">
        <v>12</v>
      </c>
      <c r="AU54" s="115">
        <v>0</v>
      </c>
      <c r="AV54" s="116">
        <v>0</v>
      </c>
      <c r="AW54" s="110">
        <v>0</v>
      </c>
      <c r="AX54" s="112">
        <v>0</v>
      </c>
      <c r="AY54" s="118">
        <v>4</v>
      </c>
    </row>
    <row r="55" spans="1:51" x14ac:dyDescent="0.15">
      <c r="A55">
        <v>9</v>
      </c>
      <c r="B55">
        <v>223</v>
      </c>
      <c r="C55" s="152" t="s">
        <v>82</v>
      </c>
      <c r="D55" s="24"/>
      <c r="E55" s="149">
        <v>493.21</v>
      </c>
      <c r="F55" s="150">
        <v>23565</v>
      </c>
      <c r="G55" s="103">
        <v>58484</v>
      </c>
      <c r="H55" s="103">
        <v>28182</v>
      </c>
      <c r="I55" s="103">
        <v>30302</v>
      </c>
      <c r="J55" s="104">
        <v>-42</v>
      </c>
      <c r="K55" s="105">
        <v>-23</v>
      </c>
      <c r="L55" s="106">
        <v>-19</v>
      </c>
      <c r="M55" s="104">
        <v>-36</v>
      </c>
      <c r="N55" s="105">
        <v>-22</v>
      </c>
      <c r="O55" s="151">
        <v>-14</v>
      </c>
      <c r="P55" s="104">
        <v>23</v>
      </c>
      <c r="Q55" s="105">
        <v>10</v>
      </c>
      <c r="R55" s="106">
        <v>13</v>
      </c>
      <c r="S55" s="107">
        <v>10</v>
      </c>
      <c r="T55" s="108">
        <v>12</v>
      </c>
      <c r="U55" s="108">
        <v>0</v>
      </c>
      <c r="V55" s="109">
        <v>1</v>
      </c>
      <c r="W55" s="104">
        <v>59</v>
      </c>
      <c r="X55" s="105">
        <v>32</v>
      </c>
      <c r="Y55" s="106">
        <v>27</v>
      </c>
      <c r="Z55" s="107">
        <v>32</v>
      </c>
      <c r="AA55" s="108">
        <v>27</v>
      </c>
      <c r="AB55" s="108">
        <v>0</v>
      </c>
      <c r="AC55" s="109">
        <v>0</v>
      </c>
      <c r="AD55" s="110">
        <v>-6</v>
      </c>
      <c r="AE55" s="111">
        <v>-1</v>
      </c>
      <c r="AF55" s="112">
        <v>-5</v>
      </c>
      <c r="AG55" s="110">
        <v>112</v>
      </c>
      <c r="AH55" s="111">
        <v>60</v>
      </c>
      <c r="AI55" s="113">
        <v>52</v>
      </c>
      <c r="AJ55" s="114">
        <v>33</v>
      </c>
      <c r="AK55" s="115">
        <v>37</v>
      </c>
      <c r="AL55" s="115">
        <v>27</v>
      </c>
      <c r="AM55" s="116">
        <v>14</v>
      </c>
      <c r="AN55" s="110">
        <v>0</v>
      </c>
      <c r="AO55" s="112">
        <v>1</v>
      </c>
      <c r="AP55" s="117">
        <v>118</v>
      </c>
      <c r="AQ55" s="111">
        <v>61</v>
      </c>
      <c r="AR55" s="113">
        <v>57</v>
      </c>
      <c r="AS55" s="114">
        <v>48</v>
      </c>
      <c r="AT55" s="115">
        <v>49</v>
      </c>
      <c r="AU55" s="115">
        <v>10</v>
      </c>
      <c r="AV55" s="116">
        <v>6</v>
      </c>
      <c r="AW55" s="110">
        <v>3</v>
      </c>
      <c r="AX55" s="112">
        <v>2</v>
      </c>
      <c r="AY55" s="118">
        <v>10</v>
      </c>
    </row>
    <row r="56" spans="1:51" x14ac:dyDescent="0.15">
      <c r="A56">
        <v>10</v>
      </c>
      <c r="B56">
        <v>224</v>
      </c>
      <c r="C56" s="152" t="s">
        <v>83</v>
      </c>
      <c r="D56" s="24"/>
      <c r="E56" s="149">
        <v>229.01</v>
      </c>
      <c r="F56" s="150">
        <v>17387</v>
      </c>
      <c r="G56" s="103">
        <v>41585</v>
      </c>
      <c r="H56" s="103">
        <v>19878</v>
      </c>
      <c r="I56" s="103">
        <v>21707</v>
      </c>
      <c r="J56" s="104">
        <v>-87</v>
      </c>
      <c r="K56" s="105">
        <v>-29</v>
      </c>
      <c r="L56" s="106">
        <v>-58</v>
      </c>
      <c r="M56" s="104">
        <v>-37</v>
      </c>
      <c r="N56" s="105">
        <v>-17</v>
      </c>
      <c r="O56" s="151">
        <v>-20</v>
      </c>
      <c r="P56" s="104">
        <v>11</v>
      </c>
      <c r="Q56" s="105">
        <v>6</v>
      </c>
      <c r="R56" s="106">
        <v>5</v>
      </c>
      <c r="S56" s="107">
        <v>6</v>
      </c>
      <c r="T56" s="108">
        <v>5</v>
      </c>
      <c r="U56" s="108">
        <v>0</v>
      </c>
      <c r="V56" s="109">
        <v>0</v>
      </c>
      <c r="W56" s="104">
        <v>48</v>
      </c>
      <c r="X56" s="105">
        <v>23</v>
      </c>
      <c r="Y56" s="106">
        <v>25</v>
      </c>
      <c r="Z56" s="107">
        <v>23</v>
      </c>
      <c r="AA56" s="108">
        <v>25</v>
      </c>
      <c r="AB56" s="108">
        <v>0</v>
      </c>
      <c r="AC56" s="109">
        <v>0</v>
      </c>
      <c r="AD56" s="110">
        <v>-50</v>
      </c>
      <c r="AE56" s="111">
        <v>-12</v>
      </c>
      <c r="AF56" s="112">
        <v>-38</v>
      </c>
      <c r="AG56" s="110">
        <v>79</v>
      </c>
      <c r="AH56" s="111">
        <v>43</v>
      </c>
      <c r="AI56" s="113">
        <v>36</v>
      </c>
      <c r="AJ56" s="114">
        <v>26</v>
      </c>
      <c r="AK56" s="115">
        <v>20</v>
      </c>
      <c r="AL56" s="115">
        <v>17</v>
      </c>
      <c r="AM56" s="116">
        <v>16</v>
      </c>
      <c r="AN56" s="110">
        <v>0</v>
      </c>
      <c r="AO56" s="112">
        <v>0</v>
      </c>
      <c r="AP56" s="117">
        <v>129</v>
      </c>
      <c r="AQ56" s="111">
        <v>55</v>
      </c>
      <c r="AR56" s="113">
        <v>74</v>
      </c>
      <c r="AS56" s="114">
        <v>45</v>
      </c>
      <c r="AT56" s="115">
        <v>52</v>
      </c>
      <c r="AU56" s="115">
        <v>9</v>
      </c>
      <c r="AV56" s="116">
        <v>22</v>
      </c>
      <c r="AW56" s="110">
        <v>1</v>
      </c>
      <c r="AX56" s="112">
        <v>0</v>
      </c>
      <c r="AY56" s="118">
        <v>-12</v>
      </c>
    </row>
    <row r="57" spans="1:51" x14ac:dyDescent="0.15">
      <c r="A57">
        <v>8</v>
      </c>
      <c r="B57">
        <v>225</v>
      </c>
      <c r="C57" s="152" t="s">
        <v>84</v>
      </c>
      <c r="D57" s="24"/>
      <c r="E57" s="149">
        <v>403.06</v>
      </c>
      <c r="F57" s="150">
        <v>11325</v>
      </c>
      <c r="G57" s="103">
        <v>27001</v>
      </c>
      <c r="H57" s="103">
        <v>12986</v>
      </c>
      <c r="I57" s="103">
        <v>14015</v>
      </c>
      <c r="J57" s="104">
        <v>-57</v>
      </c>
      <c r="K57" s="105">
        <v>-21</v>
      </c>
      <c r="L57" s="106">
        <v>-36</v>
      </c>
      <c r="M57" s="104">
        <v>-25</v>
      </c>
      <c r="N57" s="105">
        <v>-13</v>
      </c>
      <c r="O57" s="151">
        <v>-12</v>
      </c>
      <c r="P57" s="104">
        <v>12</v>
      </c>
      <c r="Q57" s="105">
        <v>6</v>
      </c>
      <c r="R57" s="106">
        <v>6</v>
      </c>
      <c r="S57" s="107">
        <v>6</v>
      </c>
      <c r="T57" s="108">
        <v>6</v>
      </c>
      <c r="U57" s="108">
        <v>0</v>
      </c>
      <c r="V57" s="109">
        <v>0</v>
      </c>
      <c r="W57" s="104">
        <v>37</v>
      </c>
      <c r="X57" s="105">
        <v>19</v>
      </c>
      <c r="Y57" s="106">
        <v>18</v>
      </c>
      <c r="Z57" s="107">
        <v>19</v>
      </c>
      <c r="AA57" s="108">
        <v>18</v>
      </c>
      <c r="AB57" s="108">
        <v>0</v>
      </c>
      <c r="AC57" s="109">
        <v>0</v>
      </c>
      <c r="AD57" s="110">
        <v>-32</v>
      </c>
      <c r="AE57" s="111">
        <v>-8</v>
      </c>
      <c r="AF57" s="112">
        <v>-24</v>
      </c>
      <c r="AG57" s="110">
        <v>35</v>
      </c>
      <c r="AH57" s="111">
        <v>23</v>
      </c>
      <c r="AI57" s="113">
        <v>12</v>
      </c>
      <c r="AJ57" s="114">
        <v>17</v>
      </c>
      <c r="AK57" s="115">
        <v>10</v>
      </c>
      <c r="AL57" s="115">
        <v>5</v>
      </c>
      <c r="AM57" s="116">
        <v>2</v>
      </c>
      <c r="AN57" s="110">
        <v>1</v>
      </c>
      <c r="AO57" s="112">
        <v>0</v>
      </c>
      <c r="AP57" s="117">
        <v>67</v>
      </c>
      <c r="AQ57" s="111">
        <v>31</v>
      </c>
      <c r="AR57" s="113">
        <v>36</v>
      </c>
      <c r="AS57" s="114">
        <v>28</v>
      </c>
      <c r="AT57" s="115">
        <v>30</v>
      </c>
      <c r="AU57" s="115">
        <v>2</v>
      </c>
      <c r="AV57" s="116">
        <v>6</v>
      </c>
      <c r="AW57" s="110">
        <v>1</v>
      </c>
      <c r="AX57" s="112">
        <v>0</v>
      </c>
      <c r="AY57" s="118">
        <v>-27</v>
      </c>
    </row>
    <row r="58" spans="1:51" x14ac:dyDescent="0.15">
      <c r="A58">
        <v>10</v>
      </c>
      <c r="B58">
        <v>226</v>
      </c>
      <c r="C58" s="152" t="s">
        <v>85</v>
      </c>
      <c r="D58" s="24"/>
      <c r="E58" s="149">
        <v>184.24</v>
      </c>
      <c r="F58" s="150">
        <v>17881</v>
      </c>
      <c r="G58" s="102">
        <v>40294</v>
      </c>
      <c r="H58" s="102">
        <v>19044</v>
      </c>
      <c r="I58" s="103">
        <v>21250</v>
      </c>
      <c r="J58" s="104">
        <v>-49</v>
      </c>
      <c r="K58" s="105">
        <v>8</v>
      </c>
      <c r="L58" s="106">
        <v>-57</v>
      </c>
      <c r="M58" s="104">
        <v>-53</v>
      </c>
      <c r="N58" s="105">
        <v>-19</v>
      </c>
      <c r="O58" s="151">
        <v>-34</v>
      </c>
      <c r="P58" s="104">
        <v>21</v>
      </c>
      <c r="Q58" s="105">
        <v>14</v>
      </c>
      <c r="R58" s="106">
        <v>7</v>
      </c>
      <c r="S58" s="107">
        <v>14</v>
      </c>
      <c r="T58" s="108">
        <v>7</v>
      </c>
      <c r="U58" s="108">
        <v>0</v>
      </c>
      <c r="V58" s="109">
        <v>0</v>
      </c>
      <c r="W58" s="104">
        <v>74</v>
      </c>
      <c r="X58" s="105">
        <v>33</v>
      </c>
      <c r="Y58" s="106">
        <v>41</v>
      </c>
      <c r="Z58" s="107">
        <v>33</v>
      </c>
      <c r="AA58" s="108">
        <v>41</v>
      </c>
      <c r="AB58" s="108">
        <v>0</v>
      </c>
      <c r="AC58" s="109">
        <v>0</v>
      </c>
      <c r="AD58" s="110">
        <v>4</v>
      </c>
      <c r="AE58" s="111">
        <v>27</v>
      </c>
      <c r="AF58" s="112">
        <v>-23</v>
      </c>
      <c r="AG58" s="110">
        <v>118</v>
      </c>
      <c r="AH58" s="111">
        <v>65</v>
      </c>
      <c r="AI58" s="113">
        <v>53</v>
      </c>
      <c r="AJ58" s="114">
        <v>40</v>
      </c>
      <c r="AK58" s="115">
        <v>38</v>
      </c>
      <c r="AL58" s="115">
        <v>25</v>
      </c>
      <c r="AM58" s="116">
        <v>15</v>
      </c>
      <c r="AN58" s="110">
        <v>0</v>
      </c>
      <c r="AO58" s="112">
        <v>0</v>
      </c>
      <c r="AP58" s="117">
        <v>114</v>
      </c>
      <c r="AQ58" s="111">
        <v>38</v>
      </c>
      <c r="AR58" s="113">
        <v>76</v>
      </c>
      <c r="AS58" s="114">
        <v>30</v>
      </c>
      <c r="AT58" s="115">
        <v>42</v>
      </c>
      <c r="AU58" s="115">
        <v>7</v>
      </c>
      <c r="AV58" s="116">
        <v>32</v>
      </c>
      <c r="AW58" s="110">
        <v>1</v>
      </c>
      <c r="AX58" s="112">
        <v>2</v>
      </c>
      <c r="AY58" s="118">
        <v>-27</v>
      </c>
    </row>
    <row r="59" spans="1:51" s="154" customFormat="1" x14ac:dyDescent="0.15">
      <c r="A59">
        <v>7</v>
      </c>
      <c r="B59">
        <v>227</v>
      </c>
      <c r="C59" s="152" t="s">
        <v>86</v>
      </c>
      <c r="D59" s="24"/>
      <c r="E59" s="149">
        <v>658.54</v>
      </c>
      <c r="F59" s="150">
        <v>12815</v>
      </c>
      <c r="G59" s="103">
        <v>32033</v>
      </c>
      <c r="H59" s="103">
        <v>15331</v>
      </c>
      <c r="I59" s="103">
        <v>16702</v>
      </c>
      <c r="J59" s="104">
        <v>-60</v>
      </c>
      <c r="K59" s="105">
        <v>-31</v>
      </c>
      <c r="L59" s="106">
        <v>-29</v>
      </c>
      <c r="M59" s="104">
        <v>-42</v>
      </c>
      <c r="N59" s="105">
        <v>-23</v>
      </c>
      <c r="O59" s="151">
        <v>-19</v>
      </c>
      <c r="P59" s="104">
        <v>9</v>
      </c>
      <c r="Q59" s="105">
        <v>4</v>
      </c>
      <c r="R59" s="106">
        <v>5</v>
      </c>
      <c r="S59" s="107">
        <v>4</v>
      </c>
      <c r="T59" s="108">
        <v>5</v>
      </c>
      <c r="U59" s="108">
        <v>0</v>
      </c>
      <c r="V59" s="109">
        <v>0</v>
      </c>
      <c r="W59" s="104">
        <v>51</v>
      </c>
      <c r="X59" s="105">
        <v>27</v>
      </c>
      <c r="Y59" s="106">
        <v>24</v>
      </c>
      <c r="Z59" s="107">
        <v>27</v>
      </c>
      <c r="AA59" s="108">
        <v>24</v>
      </c>
      <c r="AB59" s="108">
        <v>0</v>
      </c>
      <c r="AC59" s="109">
        <v>0</v>
      </c>
      <c r="AD59" s="104">
        <v>-18</v>
      </c>
      <c r="AE59" s="105">
        <v>-8</v>
      </c>
      <c r="AF59" s="106">
        <v>-10</v>
      </c>
      <c r="AG59" s="104">
        <v>39</v>
      </c>
      <c r="AH59" s="105">
        <v>19</v>
      </c>
      <c r="AI59" s="151">
        <v>20</v>
      </c>
      <c r="AJ59" s="107">
        <v>15</v>
      </c>
      <c r="AK59" s="108">
        <v>11</v>
      </c>
      <c r="AL59" s="108">
        <v>4</v>
      </c>
      <c r="AM59" s="109">
        <v>9</v>
      </c>
      <c r="AN59" s="104">
        <v>0</v>
      </c>
      <c r="AO59" s="106">
        <v>0</v>
      </c>
      <c r="AP59" s="118">
        <v>57</v>
      </c>
      <c r="AQ59" s="105">
        <v>27</v>
      </c>
      <c r="AR59" s="151">
        <v>30</v>
      </c>
      <c r="AS59" s="107">
        <v>19</v>
      </c>
      <c r="AT59" s="108">
        <v>25</v>
      </c>
      <c r="AU59" s="108">
        <v>8</v>
      </c>
      <c r="AV59" s="109">
        <v>5</v>
      </c>
      <c r="AW59" s="104">
        <v>0</v>
      </c>
      <c r="AX59" s="106">
        <v>0</v>
      </c>
      <c r="AY59" s="118">
        <v>-15</v>
      </c>
    </row>
    <row r="60" spans="1:51" x14ac:dyDescent="0.15">
      <c r="A60">
        <v>5</v>
      </c>
      <c r="B60" s="2">
        <v>228</v>
      </c>
      <c r="C60" s="152" t="s">
        <v>87</v>
      </c>
      <c r="D60" s="155"/>
      <c r="E60" s="149">
        <v>157.55000000000001</v>
      </c>
      <c r="F60" s="150">
        <v>17541</v>
      </c>
      <c r="G60" s="103">
        <v>39835</v>
      </c>
      <c r="H60" s="103">
        <v>19671</v>
      </c>
      <c r="I60" s="103">
        <v>20164</v>
      </c>
      <c r="J60" s="104">
        <v>-55</v>
      </c>
      <c r="K60" s="105">
        <v>-31</v>
      </c>
      <c r="L60" s="106">
        <v>-24</v>
      </c>
      <c r="M60" s="104">
        <v>-18</v>
      </c>
      <c r="N60" s="105">
        <v>-11</v>
      </c>
      <c r="O60" s="151">
        <v>-7</v>
      </c>
      <c r="P60" s="104">
        <v>25</v>
      </c>
      <c r="Q60" s="105">
        <v>15</v>
      </c>
      <c r="R60" s="106">
        <v>10</v>
      </c>
      <c r="S60" s="107">
        <v>14</v>
      </c>
      <c r="T60" s="108">
        <v>9</v>
      </c>
      <c r="U60" s="108">
        <v>1</v>
      </c>
      <c r="V60" s="109">
        <v>1</v>
      </c>
      <c r="W60" s="104">
        <v>43</v>
      </c>
      <c r="X60" s="105">
        <v>26</v>
      </c>
      <c r="Y60" s="106">
        <v>17</v>
      </c>
      <c r="Z60" s="107">
        <v>26</v>
      </c>
      <c r="AA60" s="108">
        <v>17</v>
      </c>
      <c r="AB60" s="108">
        <v>0</v>
      </c>
      <c r="AC60" s="109">
        <v>0</v>
      </c>
      <c r="AD60" s="104">
        <v>-37</v>
      </c>
      <c r="AE60" s="105">
        <v>-20</v>
      </c>
      <c r="AF60" s="106">
        <v>-17</v>
      </c>
      <c r="AG60" s="104">
        <v>142</v>
      </c>
      <c r="AH60" s="105">
        <v>83</v>
      </c>
      <c r="AI60" s="151">
        <v>59</v>
      </c>
      <c r="AJ60" s="107">
        <v>58</v>
      </c>
      <c r="AK60" s="108">
        <v>47</v>
      </c>
      <c r="AL60" s="108">
        <v>24</v>
      </c>
      <c r="AM60" s="109">
        <v>12</v>
      </c>
      <c r="AN60" s="104">
        <v>1</v>
      </c>
      <c r="AO60" s="106">
        <v>0</v>
      </c>
      <c r="AP60" s="118">
        <v>179</v>
      </c>
      <c r="AQ60" s="105">
        <v>103</v>
      </c>
      <c r="AR60" s="151">
        <v>76</v>
      </c>
      <c r="AS60" s="107">
        <v>49</v>
      </c>
      <c r="AT60" s="108">
        <v>47</v>
      </c>
      <c r="AU60" s="108">
        <v>50</v>
      </c>
      <c r="AV60" s="109">
        <v>28</v>
      </c>
      <c r="AW60" s="104">
        <v>4</v>
      </c>
      <c r="AX60" s="106">
        <v>1</v>
      </c>
      <c r="AY60" s="118">
        <v>-40</v>
      </c>
    </row>
    <row r="61" spans="1:51" s="157" customFormat="1" x14ac:dyDescent="0.15">
      <c r="A61">
        <v>7</v>
      </c>
      <c r="B61">
        <v>229</v>
      </c>
      <c r="C61" s="156" t="s">
        <v>88</v>
      </c>
      <c r="D61" s="24" t="s">
        <v>51</v>
      </c>
      <c r="E61" s="149">
        <v>210.87</v>
      </c>
      <c r="F61" s="150">
        <v>28171</v>
      </c>
      <c r="G61" s="103">
        <v>70923</v>
      </c>
      <c r="H61" s="103">
        <v>34375</v>
      </c>
      <c r="I61" s="103">
        <v>36548</v>
      </c>
      <c r="J61" s="104">
        <v>-130</v>
      </c>
      <c r="K61" s="105">
        <v>-78</v>
      </c>
      <c r="L61" s="106">
        <v>-52</v>
      </c>
      <c r="M61" s="104">
        <v>-61</v>
      </c>
      <c r="N61" s="105">
        <v>-33</v>
      </c>
      <c r="O61" s="151">
        <v>-28</v>
      </c>
      <c r="P61" s="104">
        <v>24</v>
      </c>
      <c r="Q61" s="105">
        <v>13</v>
      </c>
      <c r="R61" s="106">
        <v>11</v>
      </c>
      <c r="S61" s="107">
        <v>13</v>
      </c>
      <c r="T61" s="108">
        <v>11</v>
      </c>
      <c r="U61" s="108">
        <v>0</v>
      </c>
      <c r="V61" s="109">
        <v>0</v>
      </c>
      <c r="W61" s="104">
        <v>85</v>
      </c>
      <c r="X61" s="105">
        <v>46</v>
      </c>
      <c r="Y61" s="106">
        <v>39</v>
      </c>
      <c r="Z61" s="107">
        <v>46</v>
      </c>
      <c r="AA61" s="108">
        <v>39</v>
      </c>
      <c r="AB61" s="108">
        <v>0</v>
      </c>
      <c r="AC61" s="109">
        <v>0</v>
      </c>
      <c r="AD61" s="104">
        <v>-69</v>
      </c>
      <c r="AE61" s="105">
        <v>-45</v>
      </c>
      <c r="AF61" s="106">
        <v>-24</v>
      </c>
      <c r="AG61" s="104">
        <v>105</v>
      </c>
      <c r="AH61" s="105">
        <v>50</v>
      </c>
      <c r="AI61" s="151">
        <v>55</v>
      </c>
      <c r="AJ61" s="107">
        <v>37</v>
      </c>
      <c r="AK61" s="108">
        <v>45</v>
      </c>
      <c r="AL61" s="108">
        <v>13</v>
      </c>
      <c r="AM61" s="109">
        <v>10</v>
      </c>
      <c r="AN61" s="104">
        <v>0</v>
      </c>
      <c r="AO61" s="106">
        <v>0</v>
      </c>
      <c r="AP61" s="118">
        <v>174</v>
      </c>
      <c r="AQ61" s="105">
        <v>95</v>
      </c>
      <c r="AR61" s="151">
        <v>79</v>
      </c>
      <c r="AS61" s="107">
        <v>82</v>
      </c>
      <c r="AT61" s="108">
        <v>75</v>
      </c>
      <c r="AU61" s="108">
        <v>12</v>
      </c>
      <c r="AV61" s="109">
        <v>4</v>
      </c>
      <c r="AW61" s="104">
        <v>1</v>
      </c>
      <c r="AX61" s="106">
        <v>0</v>
      </c>
      <c r="AY61" s="118">
        <v>-14</v>
      </c>
    </row>
    <row r="62" spans="1:51" x14ac:dyDescent="0.15">
      <c r="A62" s="157"/>
      <c r="B62" s="157"/>
      <c r="C62" s="158" t="s">
        <v>89</v>
      </c>
      <c r="D62" s="78"/>
      <c r="E62" s="159">
        <v>90.33</v>
      </c>
      <c r="F62" s="80">
        <v>10950</v>
      </c>
      <c r="G62" s="82">
        <v>27882</v>
      </c>
      <c r="H62" s="82">
        <v>13031</v>
      </c>
      <c r="I62" s="82">
        <v>14851</v>
      </c>
      <c r="J62" s="121">
        <v>-23</v>
      </c>
      <c r="K62" s="84">
        <v>-15</v>
      </c>
      <c r="L62" s="85">
        <v>-8</v>
      </c>
      <c r="M62" s="121">
        <v>-20</v>
      </c>
      <c r="N62" s="84">
        <v>-13</v>
      </c>
      <c r="O62" s="160">
        <v>-7</v>
      </c>
      <c r="P62" s="121">
        <v>6</v>
      </c>
      <c r="Q62" s="84">
        <v>2</v>
      </c>
      <c r="R62" s="85">
        <v>4</v>
      </c>
      <c r="S62" s="121">
        <v>2</v>
      </c>
      <c r="T62" s="84">
        <v>4</v>
      </c>
      <c r="U62" s="84">
        <v>0</v>
      </c>
      <c r="V62" s="85">
        <v>0</v>
      </c>
      <c r="W62" s="121">
        <v>26</v>
      </c>
      <c r="X62" s="84">
        <v>15</v>
      </c>
      <c r="Y62" s="85">
        <v>11</v>
      </c>
      <c r="Z62" s="121">
        <v>15</v>
      </c>
      <c r="AA62" s="84">
        <v>11</v>
      </c>
      <c r="AB62" s="84">
        <v>0</v>
      </c>
      <c r="AC62" s="85">
        <v>0</v>
      </c>
      <c r="AD62" s="121">
        <v>-3</v>
      </c>
      <c r="AE62" s="84">
        <v>-2</v>
      </c>
      <c r="AF62" s="85">
        <v>-1</v>
      </c>
      <c r="AG62" s="121">
        <v>60</v>
      </c>
      <c r="AH62" s="84">
        <v>31</v>
      </c>
      <c r="AI62" s="160">
        <v>29</v>
      </c>
      <c r="AJ62" s="121">
        <v>29</v>
      </c>
      <c r="AK62" s="84">
        <v>28</v>
      </c>
      <c r="AL62" s="84">
        <v>2</v>
      </c>
      <c r="AM62" s="85">
        <v>1</v>
      </c>
      <c r="AN62" s="121">
        <v>0</v>
      </c>
      <c r="AO62" s="85">
        <v>0</v>
      </c>
      <c r="AP62" s="98">
        <v>63</v>
      </c>
      <c r="AQ62" s="84">
        <v>33</v>
      </c>
      <c r="AR62" s="160">
        <v>30</v>
      </c>
      <c r="AS62" s="121">
        <v>29</v>
      </c>
      <c r="AT62" s="84">
        <v>26</v>
      </c>
      <c r="AU62" s="84">
        <v>4</v>
      </c>
      <c r="AV62" s="85">
        <v>4</v>
      </c>
      <c r="AW62" s="121">
        <v>0</v>
      </c>
      <c r="AX62" s="85">
        <v>0</v>
      </c>
      <c r="AY62" s="98">
        <v>2</v>
      </c>
    </row>
    <row r="63" spans="1:51" s="157" customFormat="1" x14ac:dyDescent="0.15">
      <c r="A63">
        <v>3</v>
      </c>
      <c r="B63">
        <v>301</v>
      </c>
      <c r="C63" s="152" t="s">
        <v>90</v>
      </c>
      <c r="D63" s="24"/>
      <c r="E63" s="149">
        <v>90.33</v>
      </c>
      <c r="F63" s="150">
        <v>10950</v>
      </c>
      <c r="G63" s="103">
        <v>27882</v>
      </c>
      <c r="H63" s="103">
        <v>13031</v>
      </c>
      <c r="I63" s="103">
        <v>14851</v>
      </c>
      <c r="J63" s="104">
        <v>-23</v>
      </c>
      <c r="K63" s="105">
        <v>-15</v>
      </c>
      <c r="L63" s="106">
        <v>-8</v>
      </c>
      <c r="M63" s="104">
        <v>-20</v>
      </c>
      <c r="N63" s="105">
        <v>-13</v>
      </c>
      <c r="O63" s="151">
        <v>-7</v>
      </c>
      <c r="P63" s="104">
        <v>6</v>
      </c>
      <c r="Q63" s="105">
        <v>2</v>
      </c>
      <c r="R63" s="106">
        <v>4</v>
      </c>
      <c r="S63" s="107">
        <v>2</v>
      </c>
      <c r="T63" s="108">
        <v>4</v>
      </c>
      <c r="U63" s="108">
        <v>0</v>
      </c>
      <c r="V63" s="109">
        <v>0</v>
      </c>
      <c r="W63" s="104">
        <v>26</v>
      </c>
      <c r="X63" s="105">
        <v>15</v>
      </c>
      <c r="Y63" s="106">
        <v>11</v>
      </c>
      <c r="Z63" s="107">
        <v>15</v>
      </c>
      <c r="AA63" s="108">
        <v>11</v>
      </c>
      <c r="AB63" s="108">
        <v>0</v>
      </c>
      <c r="AC63" s="109">
        <v>0</v>
      </c>
      <c r="AD63" s="104">
        <v>-3</v>
      </c>
      <c r="AE63" s="105">
        <v>-2</v>
      </c>
      <c r="AF63" s="106">
        <v>-1</v>
      </c>
      <c r="AG63" s="104">
        <v>60</v>
      </c>
      <c r="AH63" s="105">
        <v>31</v>
      </c>
      <c r="AI63" s="151">
        <v>29</v>
      </c>
      <c r="AJ63" s="107">
        <v>29</v>
      </c>
      <c r="AK63" s="108">
        <v>28</v>
      </c>
      <c r="AL63" s="108">
        <v>2</v>
      </c>
      <c r="AM63" s="109">
        <v>1</v>
      </c>
      <c r="AN63" s="104">
        <v>0</v>
      </c>
      <c r="AO63" s="106">
        <v>0</v>
      </c>
      <c r="AP63" s="118">
        <v>63</v>
      </c>
      <c r="AQ63" s="105">
        <v>33</v>
      </c>
      <c r="AR63" s="151">
        <v>30</v>
      </c>
      <c r="AS63" s="107">
        <v>29</v>
      </c>
      <c r="AT63" s="108">
        <v>26</v>
      </c>
      <c r="AU63" s="108">
        <v>4</v>
      </c>
      <c r="AV63" s="109">
        <v>4</v>
      </c>
      <c r="AW63" s="104">
        <v>0</v>
      </c>
      <c r="AX63" s="106">
        <v>0</v>
      </c>
      <c r="AY63" s="118">
        <v>2</v>
      </c>
    </row>
    <row r="64" spans="1:51" x14ac:dyDescent="0.15">
      <c r="A64" s="157"/>
      <c r="B64" s="157"/>
      <c r="C64" s="158" t="s">
        <v>91</v>
      </c>
      <c r="D64" s="78"/>
      <c r="E64" s="159">
        <v>185.19</v>
      </c>
      <c r="F64" s="80">
        <v>6568</v>
      </c>
      <c r="G64" s="134">
        <v>17707</v>
      </c>
      <c r="H64" s="134">
        <v>8541</v>
      </c>
      <c r="I64" s="134">
        <v>9166</v>
      </c>
      <c r="J64" s="121">
        <v>-42</v>
      </c>
      <c r="K64" s="84">
        <v>-17</v>
      </c>
      <c r="L64" s="85">
        <v>-25</v>
      </c>
      <c r="M64" s="121">
        <v>-26</v>
      </c>
      <c r="N64" s="84">
        <v>-11</v>
      </c>
      <c r="O64" s="160">
        <v>-15</v>
      </c>
      <c r="P64" s="121">
        <v>4</v>
      </c>
      <c r="Q64" s="84">
        <v>3</v>
      </c>
      <c r="R64" s="85">
        <v>1</v>
      </c>
      <c r="S64" s="121">
        <v>3</v>
      </c>
      <c r="T64" s="84">
        <v>1</v>
      </c>
      <c r="U64" s="84">
        <v>0</v>
      </c>
      <c r="V64" s="85">
        <v>0</v>
      </c>
      <c r="W64" s="121">
        <v>30</v>
      </c>
      <c r="X64" s="84">
        <v>14</v>
      </c>
      <c r="Y64" s="85">
        <v>16</v>
      </c>
      <c r="Z64" s="121">
        <v>14</v>
      </c>
      <c r="AA64" s="84">
        <v>16</v>
      </c>
      <c r="AB64" s="84">
        <v>0</v>
      </c>
      <c r="AC64" s="85">
        <v>0</v>
      </c>
      <c r="AD64" s="121">
        <v>-16</v>
      </c>
      <c r="AE64" s="84">
        <v>-6</v>
      </c>
      <c r="AF64" s="85">
        <v>-10</v>
      </c>
      <c r="AG64" s="121">
        <v>17</v>
      </c>
      <c r="AH64" s="84">
        <v>11</v>
      </c>
      <c r="AI64" s="160">
        <v>6</v>
      </c>
      <c r="AJ64" s="121">
        <v>5</v>
      </c>
      <c r="AK64" s="84">
        <v>3</v>
      </c>
      <c r="AL64" s="84">
        <v>5</v>
      </c>
      <c r="AM64" s="85">
        <v>3</v>
      </c>
      <c r="AN64" s="121">
        <v>1</v>
      </c>
      <c r="AO64" s="85">
        <v>0</v>
      </c>
      <c r="AP64" s="98">
        <v>33</v>
      </c>
      <c r="AQ64" s="84">
        <v>17</v>
      </c>
      <c r="AR64" s="160">
        <v>16</v>
      </c>
      <c r="AS64" s="121">
        <v>16</v>
      </c>
      <c r="AT64" s="84">
        <v>12</v>
      </c>
      <c r="AU64" s="84">
        <v>1</v>
      </c>
      <c r="AV64" s="85">
        <v>3</v>
      </c>
      <c r="AW64" s="121">
        <v>0</v>
      </c>
      <c r="AX64" s="85">
        <v>1</v>
      </c>
      <c r="AY64" s="98">
        <v>-6</v>
      </c>
    </row>
    <row r="65" spans="1:51" s="157" customFormat="1" x14ac:dyDescent="0.15">
      <c r="A65">
        <v>5</v>
      </c>
      <c r="B65">
        <v>365</v>
      </c>
      <c r="C65" s="152" t="s">
        <v>92</v>
      </c>
      <c r="D65" s="24"/>
      <c r="E65" s="149">
        <v>185.19</v>
      </c>
      <c r="F65" s="150">
        <v>6568</v>
      </c>
      <c r="G65" s="103">
        <v>17707</v>
      </c>
      <c r="H65" s="103">
        <v>8541</v>
      </c>
      <c r="I65" s="103">
        <v>9166</v>
      </c>
      <c r="J65" s="104">
        <v>-42</v>
      </c>
      <c r="K65" s="105">
        <v>-17</v>
      </c>
      <c r="L65" s="106">
        <v>-25</v>
      </c>
      <c r="M65" s="104">
        <v>-26</v>
      </c>
      <c r="N65" s="105">
        <v>-11</v>
      </c>
      <c r="O65" s="151">
        <v>-15</v>
      </c>
      <c r="P65" s="104">
        <v>4</v>
      </c>
      <c r="Q65" s="105">
        <v>3</v>
      </c>
      <c r="R65" s="106">
        <v>1</v>
      </c>
      <c r="S65" s="107">
        <v>3</v>
      </c>
      <c r="T65" s="108">
        <v>1</v>
      </c>
      <c r="U65" s="108">
        <v>0</v>
      </c>
      <c r="V65" s="109">
        <v>0</v>
      </c>
      <c r="W65" s="104">
        <v>30</v>
      </c>
      <c r="X65" s="105">
        <v>14</v>
      </c>
      <c r="Y65" s="106">
        <v>16</v>
      </c>
      <c r="Z65" s="107">
        <v>14</v>
      </c>
      <c r="AA65" s="108">
        <v>16</v>
      </c>
      <c r="AB65" s="108">
        <v>0</v>
      </c>
      <c r="AC65" s="109">
        <v>0</v>
      </c>
      <c r="AD65" s="104">
        <v>-16</v>
      </c>
      <c r="AE65" s="105">
        <v>-6</v>
      </c>
      <c r="AF65" s="106">
        <v>-10</v>
      </c>
      <c r="AG65" s="104">
        <v>17</v>
      </c>
      <c r="AH65" s="105">
        <v>11</v>
      </c>
      <c r="AI65" s="151">
        <v>6</v>
      </c>
      <c r="AJ65" s="107">
        <v>5</v>
      </c>
      <c r="AK65" s="108">
        <v>3</v>
      </c>
      <c r="AL65" s="108">
        <v>5</v>
      </c>
      <c r="AM65" s="109">
        <v>3</v>
      </c>
      <c r="AN65" s="104">
        <v>1</v>
      </c>
      <c r="AO65" s="106">
        <v>0</v>
      </c>
      <c r="AP65" s="118">
        <v>33</v>
      </c>
      <c r="AQ65" s="105">
        <v>17</v>
      </c>
      <c r="AR65" s="151">
        <v>16</v>
      </c>
      <c r="AS65" s="107">
        <v>16</v>
      </c>
      <c r="AT65" s="108">
        <v>12</v>
      </c>
      <c r="AU65" s="108">
        <v>1</v>
      </c>
      <c r="AV65" s="109">
        <v>3</v>
      </c>
      <c r="AW65" s="104">
        <v>0</v>
      </c>
      <c r="AX65" s="106">
        <v>1</v>
      </c>
      <c r="AY65" s="118">
        <v>-6</v>
      </c>
    </row>
    <row r="66" spans="1:51" x14ac:dyDescent="0.15">
      <c r="A66" s="157"/>
      <c r="B66" s="157"/>
      <c r="C66" s="120" t="s">
        <v>93</v>
      </c>
      <c r="D66" s="78"/>
      <c r="E66" s="159">
        <v>44.05</v>
      </c>
      <c r="F66" s="80">
        <v>26284</v>
      </c>
      <c r="G66" s="82">
        <v>63620</v>
      </c>
      <c r="H66" s="82">
        <v>30980</v>
      </c>
      <c r="I66" s="82">
        <v>32640</v>
      </c>
      <c r="J66" s="121">
        <v>-26</v>
      </c>
      <c r="K66" s="84">
        <v>-43</v>
      </c>
      <c r="L66" s="85">
        <v>17</v>
      </c>
      <c r="M66" s="121">
        <v>-29</v>
      </c>
      <c r="N66" s="84">
        <v>-30</v>
      </c>
      <c r="O66" s="160">
        <v>1</v>
      </c>
      <c r="P66" s="121">
        <v>38</v>
      </c>
      <c r="Q66" s="84">
        <v>18</v>
      </c>
      <c r="R66" s="85">
        <v>20</v>
      </c>
      <c r="S66" s="121">
        <v>18</v>
      </c>
      <c r="T66" s="84">
        <v>20</v>
      </c>
      <c r="U66" s="84">
        <v>0</v>
      </c>
      <c r="V66" s="85">
        <v>0</v>
      </c>
      <c r="W66" s="121">
        <v>67</v>
      </c>
      <c r="X66" s="84">
        <v>48</v>
      </c>
      <c r="Y66" s="85">
        <v>19</v>
      </c>
      <c r="Z66" s="121">
        <v>46</v>
      </c>
      <c r="AA66" s="84">
        <v>19</v>
      </c>
      <c r="AB66" s="84">
        <v>2</v>
      </c>
      <c r="AC66" s="85">
        <v>0</v>
      </c>
      <c r="AD66" s="121">
        <v>3</v>
      </c>
      <c r="AE66" s="84">
        <v>-13</v>
      </c>
      <c r="AF66" s="85">
        <v>16</v>
      </c>
      <c r="AG66" s="121">
        <v>164</v>
      </c>
      <c r="AH66" s="84">
        <v>75</v>
      </c>
      <c r="AI66" s="160">
        <v>89</v>
      </c>
      <c r="AJ66" s="121">
        <v>60</v>
      </c>
      <c r="AK66" s="84">
        <v>75</v>
      </c>
      <c r="AL66" s="84">
        <v>14</v>
      </c>
      <c r="AM66" s="85">
        <v>11</v>
      </c>
      <c r="AN66" s="121">
        <v>1</v>
      </c>
      <c r="AO66" s="85">
        <v>3</v>
      </c>
      <c r="AP66" s="98">
        <v>161</v>
      </c>
      <c r="AQ66" s="84">
        <v>88</v>
      </c>
      <c r="AR66" s="160">
        <v>73</v>
      </c>
      <c r="AS66" s="121">
        <v>74</v>
      </c>
      <c r="AT66" s="84">
        <v>66</v>
      </c>
      <c r="AU66" s="84">
        <v>14</v>
      </c>
      <c r="AV66" s="85">
        <v>5</v>
      </c>
      <c r="AW66" s="121">
        <v>0</v>
      </c>
      <c r="AX66" s="85">
        <v>2</v>
      </c>
      <c r="AY66" s="98">
        <v>19</v>
      </c>
    </row>
    <row r="67" spans="1:51" x14ac:dyDescent="0.15">
      <c r="A67">
        <v>4</v>
      </c>
      <c r="B67">
        <v>381</v>
      </c>
      <c r="C67" s="156" t="s">
        <v>94</v>
      </c>
      <c r="D67" s="24"/>
      <c r="E67" s="149">
        <v>34.92</v>
      </c>
      <c r="F67" s="150">
        <v>11930</v>
      </c>
      <c r="G67" s="103">
        <v>29896</v>
      </c>
      <c r="H67" s="103">
        <v>14590</v>
      </c>
      <c r="I67" s="103">
        <v>15306</v>
      </c>
      <c r="J67" s="104">
        <v>-32</v>
      </c>
      <c r="K67" s="105">
        <v>-36</v>
      </c>
      <c r="L67" s="106">
        <v>4</v>
      </c>
      <c r="M67" s="104">
        <v>-16</v>
      </c>
      <c r="N67" s="105">
        <v>-18</v>
      </c>
      <c r="O67" s="151">
        <v>2</v>
      </c>
      <c r="P67" s="104">
        <v>12</v>
      </c>
      <c r="Q67" s="105">
        <v>3</v>
      </c>
      <c r="R67" s="106">
        <v>9</v>
      </c>
      <c r="S67" s="107">
        <v>3</v>
      </c>
      <c r="T67" s="108">
        <v>9</v>
      </c>
      <c r="U67" s="108">
        <v>0</v>
      </c>
      <c r="V67" s="109">
        <v>0</v>
      </c>
      <c r="W67" s="104">
        <v>28</v>
      </c>
      <c r="X67" s="105">
        <v>21</v>
      </c>
      <c r="Y67" s="106">
        <v>7</v>
      </c>
      <c r="Z67" s="107">
        <v>20</v>
      </c>
      <c r="AA67" s="108">
        <v>7</v>
      </c>
      <c r="AB67" s="108">
        <v>1</v>
      </c>
      <c r="AC67" s="109">
        <v>0</v>
      </c>
      <c r="AD67" s="104">
        <v>-16</v>
      </c>
      <c r="AE67" s="105">
        <v>-18</v>
      </c>
      <c r="AF67" s="106">
        <v>2</v>
      </c>
      <c r="AG67" s="104">
        <v>62</v>
      </c>
      <c r="AH67" s="105">
        <v>27</v>
      </c>
      <c r="AI67" s="151">
        <v>35</v>
      </c>
      <c r="AJ67" s="107">
        <v>19</v>
      </c>
      <c r="AK67" s="108">
        <v>33</v>
      </c>
      <c r="AL67" s="108">
        <v>7</v>
      </c>
      <c r="AM67" s="109">
        <v>2</v>
      </c>
      <c r="AN67" s="104">
        <v>1</v>
      </c>
      <c r="AO67" s="106">
        <v>0</v>
      </c>
      <c r="AP67" s="118">
        <v>78</v>
      </c>
      <c r="AQ67" s="105">
        <v>45</v>
      </c>
      <c r="AR67" s="151">
        <v>33</v>
      </c>
      <c r="AS67" s="107">
        <v>36</v>
      </c>
      <c r="AT67" s="108">
        <v>31</v>
      </c>
      <c r="AU67" s="108">
        <v>9</v>
      </c>
      <c r="AV67" s="109">
        <v>2</v>
      </c>
      <c r="AW67" s="104">
        <v>0</v>
      </c>
      <c r="AX67" s="106">
        <v>0</v>
      </c>
      <c r="AY67" s="118">
        <v>6</v>
      </c>
    </row>
    <row r="68" spans="1:51" s="157" customFormat="1" x14ac:dyDescent="0.15">
      <c r="A68">
        <v>4</v>
      </c>
      <c r="B68">
        <v>382</v>
      </c>
      <c r="C68" s="152" t="s">
        <v>95</v>
      </c>
      <c r="D68" s="24"/>
      <c r="E68" s="149">
        <v>9.1300000000000008</v>
      </c>
      <c r="F68" s="150">
        <v>14354</v>
      </c>
      <c r="G68" s="103">
        <v>33724</v>
      </c>
      <c r="H68" s="103">
        <v>16390</v>
      </c>
      <c r="I68" s="103">
        <v>17334</v>
      </c>
      <c r="J68" s="104">
        <v>6</v>
      </c>
      <c r="K68" s="105">
        <v>-7</v>
      </c>
      <c r="L68" s="106">
        <v>13</v>
      </c>
      <c r="M68" s="104">
        <v>-13</v>
      </c>
      <c r="N68" s="105">
        <v>-12</v>
      </c>
      <c r="O68" s="151">
        <v>-1</v>
      </c>
      <c r="P68" s="104">
        <v>26</v>
      </c>
      <c r="Q68" s="105">
        <v>15</v>
      </c>
      <c r="R68" s="106">
        <v>11</v>
      </c>
      <c r="S68" s="107">
        <v>15</v>
      </c>
      <c r="T68" s="108">
        <v>11</v>
      </c>
      <c r="U68" s="108">
        <v>0</v>
      </c>
      <c r="V68" s="109">
        <v>0</v>
      </c>
      <c r="W68" s="104">
        <v>39</v>
      </c>
      <c r="X68" s="105">
        <v>27</v>
      </c>
      <c r="Y68" s="106">
        <v>12</v>
      </c>
      <c r="Z68" s="107">
        <v>26</v>
      </c>
      <c r="AA68" s="108">
        <v>12</v>
      </c>
      <c r="AB68" s="108">
        <v>1</v>
      </c>
      <c r="AC68" s="109">
        <v>0</v>
      </c>
      <c r="AD68" s="104">
        <v>19</v>
      </c>
      <c r="AE68" s="105">
        <v>5</v>
      </c>
      <c r="AF68" s="106">
        <v>14</v>
      </c>
      <c r="AG68" s="104">
        <v>102</v>
      </c>
      <c r="AH68" s="105">
        <v>48</v>
      </c>
      <c r="AI68" s="151">
        <v>54</v>
      </c>
      <c r="AJ68" s="107">
        <v>41</v>
      </c>
      <c r="AK68" s="108">
        <v>42</v>
      </c>
      <c r="AL68" s="108">
        <v>7</v>
      </c>
      <c r="AM68" s="109">
        <v>9</v>
      </c>
      <c r="AN68" s="104">
        <v>0</v>
      </c>
      <c r="AO68" s="106">
        <v>3</v>
      </c>
      <c r="AP68" s="118">
        <v>83</v>
      </c>
      <c r="AQ68" s="105">
        <v>43</v>
      </c>
      <c r="AR68" s="151">
        <v>40</v>
      </c>
      <c r="AS68" s="107">
        <v>38</v>
      </c>
      <c r="AT68" s="108">
        <v>35</v>
      </c>
      <c r="AU68" s="108">
        <v>5</v>
      </c>
      <c r="AV68" s="109">
        <v>3</v>
      </c>
      <c r="AW68" s="104">
        <v>0</v>
      </c>
      <c r="AX68" s="106">
        <v>2</v>
      </c>
      <c r="AY68" s="118">
        <v>13</v>
      </c>
    </row>
    <row r="69" spans="1:51" x14ac:dyDescent="0.15">
      <c r="A69" s="157"/>
      <c r="B69" s="157"/>
      <c r="C69" s="120" t="s">
        <v>96</v>
      </c>
      <c r="D69" s="78"/>
      <c r="E69" s="159">
        <v>330.7</v>
      </c>
      <c r="F69" s="80">
        <v>16152</v>
      </c>
      <c r="G69" s="82">
        <v>38841</v>
      </c>
      <c r="H69" s="82">
        <v>18879</v>
      </c>
      <c r="I69" s="82">
        <v>19962</v>
      </c>
      <c r="J69" s="121">
        <v>-48</v>
      </c>
      <c r="K69" s="84">
        <v>-16</v>
      </c>
      <c r="L69" s="85">
        <v>-32</v>
      </c>
      <c r="M69" s="121">
        <v>-32</v>
      </c>
      <c r="N69" s="84">
        <v>-17</v>
      </c>
      <c r="O69" s="160">
        <v>-15</v>
      </c>
      <c r="P69" s="121">
        <v>13</v>
      </c>
      <c r="Q69" s="84">
        <v>6</v>
      </c>
      <c r="R69" s="85">
        <v>7</v>
      </c>
      <c r="S69" s="98">
        <v>6</v>
      </c>
      <c r="T69" s="84">
        <v>7</v>
      </c>
      <c r="U69" s="84">
        <v>0</v>
      </c>
      <c r="V69" s="85">
        <v>0</v>
      </c>
      <c r="W69" s="121">
        <v>45</v>
      </c>
      <c r="X69" s="84">
        <v>23</v>
      </c>
      <c r="Y69" s="85">
        <v>22</v>
      </c>
      <c r="Z69" s="121">
        <v>23</v>
      </c>
      <c r="AA69" s="84">
        <v>22</v>
      </c>
      <c r="AB69" s="84">
        <v>0</v>
      </c>
      <c r="AC69" s="85">
        <v>0</v>
      </c>
      <c r="AD69" s="121">
        <v>-16</v>
      </c>
      <c r="AE69" s="84">
        <v>1</v>
      </c>
      <c r="AF69" s="85">
        <v>-17</v>
      </c>
      <c r="AG69" s="121">
        <v>88</v>
      </c>
      <c r="AH69" s="84">
        <v>46</v>
      </c>
      <c r="AI69" s="160">
        <v>42</v>
      </c>
      <c r="AJ69" s="121">
        <v>28</v>
      </c>
      <c r="AK69" s="84">
        <v>35</v>
      </c>
      <c r="AL69" s="84">
        <v>18</v>
      </c>
      <c r="AM69" s="85">
        <v>7</v>
      </c>
      <c r="AN69" s="121">
        <v>0</v>
      </c>
      <c r="AO69" s="85">
        <v>0</v>
      </c>
      <c r="AP69" s="98">
        <v>104</v>
      </c>
      <c r="AQ69" s="84">
        <v>45</v>
      </c>
      <c r="AR69" s="160">
        <v>59</v>
      </c>
      <c r="AS69" s="121">
        <v>36</v>
      </c>
      <c r="AT69" s="84">
        <v>47</v>
      </c>
      <c r="AU69" s="84">
        <v>7</v>
      </c>
      <c r="AV69" s="85">
        <v>11</v>
      </c>
      <c r="AW69" s="121">
        <v>2</v>
      </c>
      <c r="AX69" s="85">
        <v>1</v>
      </c>
      <c r="AY69" s="98">
        <v>-4</v>
      </c>
    </row>
    <row r="70" spans="1:51" x14ac:dyDescent="0.15">
      <c r="A70">
        <v>6</v>
      </c>
      <c r="B70">
        <v>442</v>
      </c>
      <c r="C70" s="152" t="s">
        <v>97</v>
      </c>
      <c r="D70" s="24"/>
      <c r="E70" s="149">
        <v>82.67</v>
      </c>
      <c r="F70" s="150">
        <v>4256</v>
      </c>
      <c r="G70" s="103">
        <v>10245</v>
      </c>
      <c r="H70" s="103">
        <v>5015</v>
      </c>
      <c r="I70" s="103">
        <v>5230</v>
      </c>
      <c r="J70" s="104">
        <v>-16</v>
      </c>
      <c r="K70" s="105">
        <v>-7</v>
      </c>
      <c r="L70" s="106">
        <v>-9</v>
      </c>
      <c r="M70" s="104">
        <v>-11</v>
      </c>
      <c r="N70" s="105">
        <v>-5</v>
      </c>
      <c r="O70" s="151">
        <v>-6</v>
      </c>
      <c r="P70" s="104">
        <v>3</v>
      </c>
      <c r="Q70" s="105">
        <v>1</v>
      </c>
      <c r="R70" s="106">
        <v>2</v>
      </c>
      <c r="S70" s="107">
        <v>1</v>
      </c>
      <c r="T70" s="108">
        <v>2</v>
      </c>
      <c r="U70" s="108">
        <v>0</v>
      </c>
      <c r="V70" s="109">
        <v>0</v>
      </c>
      <c r="W70" s="104">
        <v>14</v>
      </c>
      <c r="X70" s="105">
        <v>6</v>
      </c>
      <c r="Y70" s="106">
        <v>8</v>
      </c>
      <c r="Z70" s="107">
        <v>6</v>
      </c>
      <c r="AA70" s="108">
        <v>8</v>
      </c>
      <c r="AB70" s="108">
        <v>0</v>
      </c>
      <c r="AC70" s="109">
        <v>0</v>
      </c>
      <c r="AD70" s="104">
        <v>-5</v>
      </c>
      <c r="AE70" s="105">
        <v>-2</v>
      </c>
      <c r="AF70" s="106">
        <v>-3</v>
      </c>
      <c r="AG70" s="104">
        <v>15</v>
      </c>
      <c r="AH70" s="105">
        <v>6</v>
      </c>
      <c r="AI70" s="151">
        <v>9</v>
      </c>
      <c r="AJ70" s="107">
        <v>5</v>
      </c>
      <c r="AK70" s="108">
        <v>9</v>
      </c>
      <c r="AL70" s="108">
        <v>1</v>
      </c>
      <c r="AM70" s="109">
        <v>0</v>
      </c>
      <c r="AN70" s="104">
        <v>0</v>
      </c>
      <c r="AO70" s="106">
        <v>0</v>
      </c>
      <c r="AP70" s="118">
        <v>20</v>
      </c>
      <c r="AQ70" s="105">
        <v>8</v>
      </c>
      <c r="AR70" s="151">
        <v>12</v>
      </c>
      <c r="AS70" s="107">
        <v>7</v>
      </c>
      <c r="AT70" s="108">
        <v>12</v>
      </c>
      <c r="AU70" s="108">
        <v>0</v>
      </c>
      <c r="AV70" s="109">
        <v>0</v>
      </c>
      <c r="AW70" s="104">
        <v>1</v>
      </c>
      <c r="AX70" s="106">
        <v>0</v>
      </c>
      <c r="AY70" s="118">
        <v>-7</v>
      </c>
    </row>
    <row r="71" spans="1:51" x14ac:dyDescent="0.15">
      <c r="A71">
        <v>6</v>
      </c>
      <c r="B71">
        <v>443</v>
      </c>
      <c r="C71" s="152" t="s">
        <v>98</v>
      </c>
      <c r="D71" s="24"/>
      <c r="E71" s="149">
        <v>45.79</v>
      </c>
      <c r="F71" s="150">
        <v>8098</v>
      </c>
      <c r="G71" s="103">
        <v>18929</v>
      </c>
      <c r="H71" s="103">
        <v>9316</v>
      </c>
      <c r="I71" s="103">
        <v>9613</v>
      </c>
      <c r="J71" s="104">
        <v>9</v>
      </c>
      <c r="K71" s="105">
        <v>15</v>
      </c>
      <c r="L71" s="106">
        <v>-6</v>
      </c>
      <c r="M71" s="104">
        <v>-5</v>
      </c>
      <c r="N71" s="105">
        <v>-3</v>
      </c>
      <c r="O71" s="151">
        <v>-2</v>
      </c>
      <c r="P71" s="104">
        <v>9</v>
      </c>
      <c r="Q71" s="105">
        <v>5</v>
      </c>
      <c r="R71" s="106">
        <v>4</v>
      </c>
      <c r="S71" s="107">
        <v>5</v>
      </c>
      <c r="T71" s="108">
        <v>4</v>
      </c>
      <c r="U71" s="108">
        <v>0</v>
      </c>
      <c r="V71" s="109">
        <v>0</v>
      </c>
      <c r="W71" s="104">
        <v>14</v>
      </c>
      <c r="X71" s="105">
        <v>8</v>
      </c>
      <c r="Y71" s="106">
        <v>6</v>
      </c>
      <c r="Z71" s="107">
        <v>8</v>
      </c>
      <c r="AA71" s="108">
        <v>6</v>
      </c>
      <c r="AB71" s="108">
        <v>0</v>
      </c>
      <c r="AC71" s="109">
        <v>0</v>
      </c>
      <c r="AD71" s="104">
        <v>14</v>
      </c>
      <c r="AE71" s="105">
        <v>18</v>
      </c>
      <c r="AF71" s="106">
        <v>-4</v>
      </c>
      <c r="AG71" s="104">
        <v>64</v>
      </c>
      <c r="AH71" s="105">
        <v>36</v>
      </c>
      <c r="AI71" s="151">
        <v>28</v>
      </c>
      <c r="AJ71" s="107">
        <v>20</v>
      </c>
      <c r="AK71" s="108">
        <v>23</v>
      </c>
      <c r="AL71" s="108">
        <v>16</v>
      </c>
      <c r="AM71" s="109">
        <v>5</v>
      </c>
      <c r="AN71" s="104">
        <v>0</v>
      </c>
      <c r="AO71" s="106">
        <v>0</v>
      </c>
      <c r="AP71" s="118">
        <v>50</v>
      </c>
      <c r="AQ71" s="105">
        <v>18</v>
      </c>
      <c r="AR71" s="151">
        <v>32</v>
      </c>
      <c r="AS71" s="107">
        <v>15</v>
      </c>
      <c r="AT71" s="108">
        <v>22</v>
      </c>
      <c r="AU71" s="108">
        <v>2</v>
      </c>
      <c r="AV71" s="109">
        <v>9</v>
      </c>
      <c r="AW71" s="104">
        <v>1</v>
      </c>
      <c r="AX71" s="106">
        <v>1</v>
      </c>
      <c r="AY71" s="118">
        <v>9</v>
      </c>
    </row>
    <row r="72" spans="1:51" s="157" customFormat="1" x14ac:dyDescent="0.15">
      <c r="A72">
        <v>6</v>
      </c>
      <c r="B72">
        <v>446</v>
      </c>
      <c r="C72" s="152" t="s">
        <v>99</v>
      </c>
      <c r="D72" s="24"/>
      <c r="E72" s="149">
        <v>202.23</v>
      </c>
      <c r="F72" s="150">
        <v>3798</v>
      </c>
      <c r="G72" s="103">
        <v>9667</v>
      </c>
      <c r="H72" s="103">
        <v>4548</v>
      </c>
      <c r="I72" s="103">
        <v>5119</v>
      </c>
      <c r="J72" s="104">
        <v>-41</v>
      </c>
      <c r="K72" s="105">
        <v>-24</v>
      </c>
      <c r="L72" s="106">
        <v>-17</v>
      </c>
      <c r="M72" s="104">
        <v>-16</v>
      </c>
      <c r="N72" s="105">
        <v>-9</v>
      </c>
      <c r="O72" s="151">
        <v>-7</v>
      </c>
      <c r="P72" s="104">
        <v>1</v>
      </c>
      <c r="Q72" s="105">
        <v>0</v>
      </c>
      <c r="R72" s="106">
        <v>1</v>
      </c>
      <c r="S72" s="107">
        <v>0</v>
      </c>
      <c r="T72" s="108">
        <v>1</v>
      </c>
      <c r="U72" s="108">
        <v>0</v>
      </c>
      <c r="V72" s="109">
        <v>0</v>
      </c>
      <c r="W72" s="104">
        <v>17</v>
      </c>
      <c r="X72" s="105">
        <v>9</v>
      </c>
      <c r="Y72" s="106">
        <v>8</v>
      </c>
      <c r="Z72" s="107">
        <v>9</v>
      </c>
      <c r="AA72" s="108">
        <v>8</v>
      </c>
      <c r="AB72" s="108">
        <v>0</v>
      </c>
      <c r="AC72" s="109">
        <v>0</v>
      </c>
      <c r="AD72" s="104">
        <v>-25</v>
      </c>
      <c r="AE72" s="105">
        <v>-15</v>
      </c>
      <c r="AF72" s="106">
        <v>-10</v>
      </c>
      <c r="AG72" s="104">
        <v>9</v>
      </c>
      <c r="AH72" s="105">
        <v>4</v>
      </c>
      <c r="AI72" s="151">
        <v>5</v>
      </c>
      <c r="AJ72" s="107">
        <v>3</v>
      </c>
      <c r="AK72" s="108">
        <v>3</v>
      </c>
      <c r="AL72" s="108">
        <v>1</v>
      </c>
      <c r="AM72" s="109">
        <v>2</v>
      </c>
      <c r="AN72" s="104">
        <v>0</v>
      </c>
      <c r="AO72" s="106">
        <v>0</v>
      </c>
      <c r="AP72" s="118">
        <v>34</v>
      </c>
      <c r="AQ72" s="105">
        <v>19</v>
      </c>
      <c r="AR72" s="151">
        <v>15</v>
      </c>
      <c r="AS72" s="107">
        <v>14</v>
      </c>
      <c r="AT72" s="108">
        <v>13</v>
      </c>
      <c r="AU72" s="108">
        <v>5</v>
      </c>
      <c r="AV72" s="109">
        <v>2</v>
      </c>
      <c r="AW72" s="104">
        <v>0</v>
      </c>
      <c r="AX72" s="106">
        <v>0</v>
      </c>
      <c r="AY72" s="118">
        <v>-6</v>
      </c>
    </row>
    <row r="73" spans="1:51" x14ac:dyDescent="0.15">
      <c r="A73" s="157"/>
      <c r="B73" s="157"/>
      <c r="C73" s="120" t="s">
        <v>100</v>
      </c>
      <c r="D73" s="78"/>
      <c r="E73" s="159">
        <v>22.61</v>
      </c>
      <c r="F73" s="80">
        <v>13251</v>
      </c>
      <c r="G73" s="82">
        <v>32897</v>
      </c>
      <c r="H73" s="82">
        <v>15976</v>
      </c>
      <c r="I73" s="82">
        <v>16921</v>
      </c>
      <c r="J73" s="121">
        <v>-25</v>
      </c>
      <c r="K73" s="84">
        <v>-9</v>
      </c>
      <c r="L73" s="85">
        <v>-16</v>
      </c>
      <c r="M73" s="121">
        <v>-15</v>
      </c>
      <c r="N73" s="84">
        <v>-13</v>
      </c>
      <c r="O73" s="160">
        <v>-2</v>
      </c>
      <c r="P73" s="121">
        <v>17</v>
      </c>
      <c r="Q73" s="84">
        <v>8</v>
      </c>
      <c r="R73" s="85">
        <v>9</v>
      </c>
      <c r="S73" s="121">
        <v>6</v>
      </c>
      <c r="T73" s="84">
        <v>9</v>
      </c>
      <c r="U73" s="84">
        <v>2</v>
      </c>
      <c r="V73" s="85">
        <v>0</v>
      </c>
      <c r="W73" s="121">
        <v>32</v>
      </c>
      <c r="X73" s="84">
        <v>21</v>
      </c>
      <c r="Y73" s="85">
        <v>11</v>
      </c>
      <c r="Z73" s="121">
        <v>21</v>
      </c>
      <c r="AA73" s="84">
        <v>11</v>
      </c>
      <c r="AB73" s="84">
        <v>0</v>
      </c>
      <c r="AC73" s="85">
        <v>0</v>
      </c>
      <c r="AD73" s="121">
        <v>-10</v>
      </c>
      <c r="AE73" s="84">
        <v>4</v>
      </c>
      <c r="AF73" s="85">
        <v>-14</v>
      </c>
      <c r="AG73" s="121">
        <v>83</v>
      </c>
      <c r="AH73" s="84">
        <v>41</v>
      </c>
      <c r="AI73" s="160">
        <v>42</v>
      </c>
      <c r="AJ73" s="121">
        <v>37</v>
      </c>
      <c r="AK73" s="84">
        <v>37</v>
      </c>
      <c r="AL73" s="84">
        <v>4</v>
      </c>
      <c r="AM73" s="85">
        <v>3</v>
      </c>
      <c r="AN73" s="121">
        <v>0</v>
      </c>
      <c r="AO73" s="85">
        <v>2</v>
      </c>
      <c r="AP73" s="98">
        <v>93</v>
      </c>
      <c r="AQ73" s="84">
        <v>37</v>
      </c>
      <c r="AR73" s="160">
        <v>56</v>
      </c>
      <c r="AS73" s="121">
        <v>30</v>
      </c>
      <c r="AT73" s="84">
        <v>48</v>
      </c>
      <c r="AU73" s="84">
        <v>7</v>
      </c>
      <c r="AV73" s="85">
        <v>7</v>
      </c>
      <c r="AW73" s="121">
        <v>0</v>
      </c>
      <c r="AX73" s="85">
        <v>1</v>
      </c>
      <c r="AY73" s="98">
        <v>2</v>
      </c>
    </row>
    <row r="74" spans="1:51" s="157" customFormat="1" x14ac:dyDescent="0.15">
      <c r="A74">
        <v>7</v>
      </c>
      <c r="B74">
        <v>464</v>
      </c>
      <c r="C74" s="152" t="s">
        <v>101</v>
      </c>
      <c r="D74" s="24" t="s">
        <v>51</v>
      </c>
      <c r="E74" s="149">
        <v>22.61</v>
      </c>
      <c r="F74" s="150">
        <v>13251</v>
      </c>
      <c r="G74" s="103">
        <v>32897</v>
      </c>
      <c r="H74" s="103">
        <v>15976</v>
      </c>
      <c r="I74" s="103">
        <v>16921</v>
      </c>
      <c r="J74" s="104">
        <v>-25</v>
      </c>
      <c r="K74" s="105">
        <v>-9</v>
      </c>
      <c r="L74" s="106">
        <v>-16</v>
      </c>
      <c r="M74" s="104">
        <v>-15</v>
      </c>
      <c r="N74" s="105">
        <v>-13</v>
      </c>
      <c r="O74" s="151">
        <v>-2</v>
      </c>
      <c r="P74" s="104">
        <v>17</v>
      </c>
      <c r="Q74" s="105">
        <v>8</v>
      </c>
      <c r="R74" s="106">
        <v>9</v>
      </c>
      <c r="S74" s="107">
        <v>6</v>
      </c>
      <c r="T74" s="108">
        <v>9</v>
      </c>
      <c r="U74" s="108">
        <v>2</v>
      </c>
      <c r="V74" s="109">
        <v>0</v>
      </c>
      <c r="W74" s="104">
        <v>32</v>
      </c>
      <c r="X74" s="105">
        <v>21</v>
      </c>
      <c r="Y74" s="106">
        <v>11</v>
      </c>
      <c r="Z74" s="107">
        <v>21</v>
      </c>
      <c r="AA74" s="108">
        <v>11</v>
      </c>
      <c r="AB74" s="108">
        <v>0</v>
      </c>
      <c r="AC74" s="109">
        <v>0</v>
      </c>
      <c r="AD74" s="104">
        <v>-10</v>
      </c>
      <c r="AE74" s="105">
        <v>4</v>
      </c>
      <c r="AF74" s="106">
        <v>-14</v>
      </c>
      <c r="AG74" s="104">
        <v>83</v>
      </c>
      <c r="AH74" s="105">
        <v>41</v>
      </c>
      <c r="AI74" s="151">
        <v>42</v>
      </c>
      <c r="AJ74" s="107">
        <v>37</v>
      </c>
      <c r="AK74" s="108">
        <v>37</v>
      </c>
      <c r="AL74" s="108">
        <v>4</v>
      </c>
      <c r="AM74" s="109">
        <v>3</v>
      </c>
      <c r="AN74" s="104">
        <v>0</v>
      </c>
      <c r="AO74" s="106">
        <v>2</v>
      </c>
      <c r="AP74" s="118">
        <v>93</v>
      </c>
      <c r="AQ74" s="105">
        <v>37</v>
      </c>
      <c r="AR74" s="151">
        <v>56</v>
      </c>
      <c r="AS74" s="107">
        <v>30</v>
      </c>
      <c r="AT74" s="108">
        <v>48</v>
      </c>
      <c r="AU74" s="108">
        <v>7</v>
      </c>
      <c r="AV74" s="109">
        <v>7</v>
      </c>
      <c r="AW74" s="104">
        <v>0</v>
      </c>
      <c r="AX74" s="106">
        <v>1</v>
      </c>
      <c r="AY74" s="118">
        <v>2</v>
      </c>
    </row>
    <row r="75" spans="1:51" x14ac:dyDescent="0.15">
      <c r="A75" s="157"/>
      <c r="B75" s="157"/>
      <c r="C75" s="120" t="s">
        <v>102</v>
      </c>
      <c r="D75" s="78"/>
      <c r="E75" s="159">
        <v>150.26</v>
      </c>
      <c r="F75" s="80">
        <v>5483</v>
      </c>
      <c r="G75" s="82">
        <v>12942</v>
      </c>
      <c r="H75" s="82">
        <v>6258</v>
      </c>
      <c r="I75" s="82">
        <v>6684</v>
      </c>
      <c r="J75" s="121">
        <v>-29</v>
      </c>
      <c r="K75" s="84">
        <v>-14</v>
      </c>
      <c r="L75" s="85">
        <v>-15</v>
      </c>
      <c r="M75" s="121">
        <v>-19</v>
      </c>
      <c r="N75" s="84">
        <v>-12</v>
      </c>
      <c r="O75" s="160">
        <v>-7</v>
      </c>
      <c r="P75" s="121">
        <v>4</v>
      </c>
      <c r="Q75" s="84">
        <v>1</v>
      </c>
      <c r="R75" s="85">
        <v>3</v>
      </c>
      <c r="S75" s="121">
        <v>1</v>
      </c>
      <c r="T75" s="84">
        <v>3</v>
      </c>
      <c r="U75" s="84">
        <v>0</v>
      </c>
      <c r="V75" s="85">
        <v>0</v>
      </c>
      <c r="W75" s="121">
        <v>23</v>
      </c>
      <c r="X75" s="84">
        <v>13</v>
      </c>
      <c r="Y75" s="85">
        <v>10</v>
      </c>
      <c r="Z75" s="121">
        <v>13</v>
      </c>
      <c r="AA75" s="84">
        <v>10</v>
      </c>
      <c r="AB75" s="84">
        <v>0</v>
      </c>
      <c r="AC75" s="85">
        <v>0</v>
      </c>
      <c r="AD75" s="121">
        <v>-10</v>
      </c>
      <c r="AE75" s="84">
        <v>-2</v>
      </c>
      <c r="AF75" s="85">
        <v>-8</v>
      </c>
      <c r="AG75" s="121">
        <v>22</v>
      </c>
      <c r="AH75" s="84">
        <v>15</v>
      </c>
      <c r="AI75" s="160">
        <v>7</v>
      </c>
      <c r="AJ75" s="121">
        <v>10</v>
      </c>
      <c r="AK75" s="84">
        <v>7</v>
      </c>
      <c r="AL75" s="84">
        <v>5</v>
      </c>
      <c r="AM75" s="85">
        <v>0</v>
      </c>
      <c r="AN75" s="121">
        <v>0</v>
      </c>
      <c r="AO75" s="85">
        <v>0</v>
      </c>
      <c r="AP75" s="98">
        <v>32</v>
      </c>
      <c r="AQ75" s="84">
        <v>17</v>
      </c>
      <c r="AR75" s="160">
        <v>15</v>
      </c>
      <c r="AS75" s="121">
        <v>15</v>
      </c>
      <c r="AT75" s="84">
        <v>12</v>
      </c>
      <c r="AU75" s="84">
        <v>2</v>
      </c>
      <c r="AV75" s="85">
        <v>3</v>
      </c>
      <c r="AW75" s="121">
        <v>0</v>
      </c>
      <c r="AX75" s="85">
        <v>0</v>
      </c>
      <c r="AY75" s="98">
        <v>-10</v>
      </c>
    </row>
    <row r="76" spans="1:51" s="157" customFormat="1" x14ac:dyDescent="0.15">
      <c r="A76">
        <v>7</v>
      </c>
      <c r="B76">
        <v>481</v>
      </c>
      <c r="C76" s="156" t="s">
        <v>103</v>
      </c>
      <c r="D76" s="24"/>
      <c r="E76" s="149">
        <v>150.26</v>
      </c>
      <c r="F76" s="150">
        <v>5483</v>
      </c>
      <c r="G76" s="103">
        <v>12942</v>
      </c>
      <c r="H76" s="103">
        <v>6258</v>
      </c>
      <c r="I76" s="103">
        <v>6684</v>
      </c>
      <c r="J76" s="104">
        <v>-29</v>
      </c>
      <c r="K76" s="105">
        <v>-14</v>
      </c>
      <c r="L76" s="106">
        <v>-15</v>
      </c>
      <c r="M76" s="104">
        <v>-19</v>
      </c>
      <c r="N76" s="105">
        <v>-12</v>
      </c>
      <c r="O76" s="151">
        <v>-7</v>
      </c>
      <c r="P76" s="104">
        <v>4</v>
      </c>
      <c r="Q76" s="105">
        <v>1</v>
      </c>
      <c r="R76" s="106">
        <v>3</v>
      </c>
      <c r="S76" s="107">
        <v>1</v>
      </c>
      <c r="T76" s="108">
        <v>3</v>
      </c>
      <c r="U76" s="108">
        <v>0</v>
      </c>
      <c r="V76" s="109">
        <v>0</v>
      </c>
      <c r="W76" s="104">
        <v>23</v>
      </c>
      <c r="X76" s="105">
        <v>13</v>
      </c>
      <c r="Y76" s="106">
        <v>10</v>
      </c>
      <c r="Z76" s="107">
        <v>13</v>
      </c>
      <c r="AA76" s="108">
        <v>10</v>
      </c>
      <c r="AB76" s="108">
        <v>0</v>
      </c>
      <c r="AC76" s="109">
        <v>0</v>
      </c>
      <c r="AD76" s="104">
        <v>-10</v>
      </c>
      <c r="AE76" s="105">
        <v>-2</v>
      </c>
      <c r="AF76" s="106">
        <v>-8</v>
      </c>
      <c r="AG76" s="104">
        <v>22</v>
      </c>
      <c r="AH76" s="105">
        <v>15</v>
      </c>
      <c r="AI76" s="151">
        <v>7</v>
      </c>
      <c r="AJ76" s="107">
        <v>10</v>
      </c>
      <c r="AK76" s="108">
        <v>7</v>
      </c>
      <c r="AL76" s="108">
        <v>5</v>
      </c>
      <c r="AM76" s="109">
        <v>0</v>
      </c>
      <c r="AN76" s="104">
        <v>0</v>
      </c>
      <c r="AO76" s="106">
        <v>0</v>
      </c>
      <c r="AP76" s="118">
        <v>32</v>
      </c>
      <c r="AQ76" s="105">
        <v>17</v>
      </c>
      <c r="AR76" s="151">
        <v>15</v>
      </c>
      <c r="AS76" s="107">
        <v>15</v>
      </c>
      <c r="AT76" s="108">
        <v>12</v>
      </c>
      <c r="AU76" s="108">
        <v>2</v>
      </c>
      <c r="AV76" s="109">
        <v>3</v>
      </c>
      <c r="AW76" s="104">
        <v>0</v>
      </c>
      <c r="AX76" s="106">
        <v>0</v>
      </c>
      <c r="AY76" s="118">
        <v>-10</v>
      </c>
    </row>
    <row r="77" spans="1:51" x14ac:dyDescent="0.15">
      <c r="A77" s="157"/>
      <c r="B77" s="157"/>
      <c r="C77" s="120" t="s">
        <v>104</v>
      </c>
      <c r="D77" s="78"/>
      <c r="E77" s="159">
        <v>307.44</v>
      </c>
      <c r="F77" s="80">
        <v>5811</v>
      </c>
      <c r="G77" s="82">
        <v>14363</v>
      </c>
      <c r="H77" s="82">
        <v>6867</v>
      </c>
      <c r="I77" s="82">
        <v>7496</v>
      </c>
      <c r="J77" s="121">
        <v>-21</v>
      </c>
      <c r="K77" s="84">
        <v>-8</v>
      </c>
      <c r="L77" s="85">
        <v>-13</v>
      </c>
      <c r="M77" s="121">
        <v>-25</v>
      </c>
      <c r="N77" s="84">
        <v>-9</v>
      </c>
      <c r="O77" s="160">
        <v>-16</v>
      </c>
      <c r="P77" s="121">
        <v>3</v>
      </c>
      <c r="Q77" s="84">
        <v>2</v>
      </c>
      <c r="R77" s="85">
        <v>1</v>
      </c>
      <c r="S77" s="121">
        <v>2</v>
      </c>
      <c r="T77" s="84">
        <v>1</v>
      </c>
      <c r="U77" s="84">
        <v>0</v>
      </c>
      <c r="V77" s="85">
        <v>0</v>
      </c>
      <c r="W77" s="121">
        <v>28</v>
      </c>
      <c r="X77" s="84">
        <v>11</v>
      </c>
      <c r="Y77" s="85">
        <v>17</v>
      </c>
      <c r="Z77" s="121">
        <v>11</v>
      </c>
      <c r="AA77" s="84">
        <v>17</v>
      </c>
      <c r="AB77" s="84">
        <v>0</v>
      </c>
      <c r="AC77" s="85">
        <v>0</v>
      </c>
      <c r="AD77" s="121">
        <v>4</v>
      </c>
      <c r="AE77" s="84">
        <v>1</v>
      </c>
      <c r="AF77" s="85">
        <v>3</v>
      </c>
      <c r="AG77" s="121">
        <v>24</v>
      </c>
      <c r="AH77" s="84">
        <v>12</v>
      </c>
      <c r="AI77" s="160">
        <v>12</v>
      </c>
      <c r="AJ77" s="121">
        <v>10</v>
      </c>
      <c r="AK77" s="84">
        <v>11</v>
      </c>
      <c r="AL77" s="84">
        <v>2</v>
      </c>
      <c r="AM77" s="85">
        <v>1</v>
      </c>
      <c r="AN77" s="121">
        <v>0</v>
      </c>
      <c r="AO77" s="85">
        <v>0</v>
      </c>
      <c r="AP77" s="98">
        <v>20</v>
      </c>
      <c r="AQ77" s="84">
        <v>11</v>
      </c>
      <c r="AR77" s="160">
        <v>9</v>
      </c>
      <c r="AS77" s="121">
        <v>7</v>
      </c>
      <c r="AT77" s="84">
        <v>7</v>
      </c>
      <c r="AU77" s="84">
        <v>4</v>
      </c>
      <c r="AV77" s="85">
        <v>2</v>
      </c>
      <c r="AW77" s="121">
        <v>0</v>
      </c>
      <c r="AX77" s="85">
        <v>0</v>
      </c>
      <c r="AY77" s="98">
        <v>-8</v>
      </c>
    </row>
    <row r="78" spans="1:51" s="157" customFormat="1" x14ac:dyDescent="0.15">
      <c r="A78">
        <v>7</v>
      </c>
      <c r="B78">
        <v>501</v>
      </c>
      <c r="C78" s="152" t="s">
        <v>105</v>
      </c>
      <c r="D78" s="24"/>
      <c r="E78" s="149">
        <v>307.44</v>
      </c>
      <c r="F78" s="150">
        <v>5811</v>
      </c>
      <c r="G78" s="103">
        <v>14363</v>
      </c>
      <c r="H78" s="103">
        <v>6867</v>
      </c>
      <c r="I78" s="103">
        <v>7496</v>
      </c>
      <c r="J78" s="104">
        <v>-21</v>
      </c>
      <c r="K78" s="105">
        <v>-8</v>
      </c>
      <c r="L78" s="106">
        <v>-13</v>
      </c>
      <c r="M78" s="104">
        <v>-25</v>
      </c>
      <c r="N78" s="105">
        <v>-9</v>
      </c>
      <c r="O78" s="151">
        <v>-16</v>
      </c>
      <c r="P78" s="104">
        <v>3</v>
      </c>
      <c r="Q78" s="105">
        <v>2</v>
      </c>
      <c r="R78" s="106">
        <v>1</v>
      </c>
      <c r="S78" s="107">
        <v>2</v>
      </c>
      <c r="T78" s="108">
        <v>1</v>
      </c>
      <c r="U78" s="108">
        <v>0</v>
      </c>
      <c r="V78" s="109">
        <v>0</v>
      </c>
      <c r="W78" s="104">
        <v>28</v>
      </c>
      <c r="X78" s="105">
        <v>11</v>
      </c>
      <c r="Y78" s="106">
        <v>17</v>
      </c>
      <c r="Z78" s="107">
        <v>11</v>
      </c>
      <c r="AA78" s="108">
        <v>17</v>
      </c>
      <c r="AB78" s="108">
        <v>0</v>
      </c>
      <c r="AC78" s="109">
        <v>0</v>
      </c>
      <c r="AD78" s="104">
        <v>4</v>
      </c>
      <c r="AE78" s="105">
        <v>1</v>
      </c>
      <c r="AF78" s="106">
        <v>3</v>
      </c>
      <c r="AG78" s="104">
        <v>24</v>
      </c>
      <c r="AH78" s="105">
        <v>12</v>
      </c>
      <c r="AI78" s="151">
        <v>12</v>
      </c>
      <c r="AJ78" s="107">
        <v>10</v>
      </c>
      <c r="AK78" s="108">
        <v>11</v>
      </c>
      <c r="AL78" s="108">
        <v>2</v>
      </c>
      <c r="AM78" s="109">
        <v>1</v>
      </c>
      <c r="AN78" s="104">
        <v>0</v>
      </c>
      <c r="AO78" s="106">
        <v>0</v>
      </c>
      <c r="AP78" s="118">
        <v>20</v>
      </c>
      <c r="AQ78" s="105">
        <v>11</v>
      </c>
      <c r="AR78" s="151">
        <v>9</v>
      </c>
      <c r="AS78" s="107">
        <v>7</v>
      </c>
      <c r="AT78" s="108">
        <v>7</v>
      </c>
      <c r="AU78" s="108">
        <v>4</v>
      </c>
      <c r="AV78" s="109">
        <v>2</v>
      </c>
      <c r="AW78" s="104">
        <v>0</v>
      </c>
      <c r="AX78" s="106">
        <v>0</v>
      </c>
      <c r="AY78" s="118">
        <v>-8</v>
      </c>
    </row>
    <row r="79" spans="1:51" x14ac:dyDescent="0.15">
      <c r="A79" s="157"/>
      <c r="B79" s="157"/>
      <c r="C79" s="120" t="s">
        <v>106</v>
      </c>
      <c r="D79" s="78"/>
      <c r="E79" s="159">
        <v>609.78</v>
      </c>
      <c r="F79" s="120">
        <v>10640</v>
      </c>
      <c r="G79" s="82">
        <v>26627</v>
      </c>
      <c r="H79" s="82">
        <v>12655</v>
      </c>
      <c r="I79" s="82">
        <v>13972</v>
      </c>
      <c r="J79" s="121">
        <v>-28</v>
      </c>
      <c r="K79" s="84">
        <v>1</v>
      </c>
      <c r="L79" s="85">
        <v>-29</v>
      </c>
      <c r="M79" s="121">
        <v>-50</v>
      </c>
      <c r="N79" s="84">
        <v>-20</v>
      </c>
      <c r="O79" s="160">
        <v>-30</v>
      </c>
      <c r="P79" s="121">
        <v>5</v>
      </c>
      <c r="Q79" s="84">
        <v>3</v>
      </c>
      <c r="R79" s="85">
        <v>2</v>
      </c>
      <c r="S79" s="121">
        <v>3</v>
      </c>
      <c r="T79" s="84">
        <v>2</v>
      </c>
      <c r="U79" s="84">
        <v>0</v>
      </c>
      <c r="V79" s="85">
        <v>0</v>
      </c>
      <c r="W79" s="121">
        <v>55</v>
      </c>
      <c r="X79" s="84">
        <v>23</v>
      </c>
      <c r="Y79" s="85">
        <v>32</v>
      </c>
      <c r="Z79" s="121">
        <v>23</v>
      </c>
      <c r="AA79" s="84">
        <v>32</v>
      </c>
      <c r="AB79" s="84">
        <v>0</v>
      </c>
      <c r="AC79" s="85">
        <v>0</v>
      </c>
      <c r="AD79" s="121">
        <v>22</v>
      </c>
      <c r="AE79" s="84">
        <v>21</v>
      </c>
      <c r="AF79" s="85">
        <v>1</v>
      </c>
      <c r="AG79" s="121">
        <v>48</v>
      </c>
      <c r="AH79" s="84">
        <v>30</v>
      </c>
      <c r="AI79" s="160">
        <v>18</v>
      </c>
      <c r="AJ79" s="121">
        <v>21</v>
      </c>
      <c r="AK79" s="84">
        <v>14</v>
      </c>
      <c r="AL79" s="84">
        <v>9</v>
      </c>
      <c r="AM79" s="85">
        <v>4</v>
      </c>
      <c r="AN79" s="121">
        <v>0</v>
      </c>
      <c r="AO79" s="85">
        <v>0</v>
      </c>
      <c r="AP79" s="98">
        <v>26</v>
      </c>
      <c r="AQ79" s="84">
        <v>9</v>
      </c>
      <c r="AR79" s="160">
        <v>17</v>
      </c>
      <c r="AS79" s="121">
        <v>8</v>
      </c>
      <c r="AT79" s="84">
        <v>15</v>
      </c>
      <c r="AU79" s="84">
        <v>1</v>
      </c>
      <c r="AV79" s="85">
        <v>2</v>
      </c>
      <c r="AW79" s="121">
        <v>0</v>
      </c>
      <c r="AX79" s="85">
        <v>0</v>
      </c>
      <c r="AY79" s="98">
        <v>5</v>
      </c>
    </row>
    <row r="80" spans="1:51" x14ac:dyDescent="0.15">
      <c r="A80">
        <v>8</v>
      </c>
      <c r="B80">
        <v>585</v>
      </c>
      <c r="C80" s="152" t="s">
        <v>107</v>
      </c>
      <c r="D80" s="24"/>
      <c r="E80" s="149">
        <v>368.77</v>
      </c>
      <c r="F80" s="161">
        <v>5786</v>
      </c>
      <c r="G80" s="103">
        <v>14434</v>
      </c>
      <c r="H80" s="103">
        <v>6856</v>
      </c>
      <c r="I80" s="103">
        <v>7578</v>
      </c>
      <c r="J80" s="104">
        <v>-37</v>
      </c>
      <c r="K80" s="105">
        <v>-9</v>
      </c>
      <c r="L80" s="106">
        <v>-28</v>
      </c>
      <c r="M80" s="104">
        <v>-38</v>
      </c>
      <c r="N80" s="105">
        <v>-13</v>
      </c>
      <c r="O80" s="151">
        <v>-25</v>
      </c>
      <c r="P80" s="104">
        <v>2</v>
      </c>
      <c r="Q80" s="105">
        <v>1</v>
      </c>
      <c r="R80" s="106">
        <v>1</v>
      </c>
      <c r="S80" s="107">
        <v>1</v>
      </c>
      <c r="T80" s="108">
        <v>1</v>
      </c>
      <c r="U80" s="108">
        <v>0</v>
      </c>
      <c r="V80" s="109">
        <v>0</v>
      </c>
      <c r="W80" s="104">
        <v>40</v>
      </c>
      <c r="X80" s="105">
        <v>14</v>
      </c>
      <c r="Y80" s="106">
        <v>26</v>
      </c>
      <c r="Z80" s="107">
        <v>14</v>
      </c>
      <c r="AA80" s="108">
        <v>26</v>
      </c>
      <c r="AB80" s="108">
        <v>0</v>
      </c>
      <c r="AC80" s="109">
        <v>0</v>
      </c>
      <c r="AD80" s="104">
        <v>1</v>
      </c>
      <c r="AE80" s="105">
        <v>4</v>
      </c>
      <c r="AF80" s="106">
        <v>-3</v>
      </c>
      <c r="AG80" s="104">
        <v>21</v>
      </c>
      <c r="AH80" s="105">
        <v>10</v>
      </c>
      <c r="AI80" s="151">
        <v>11</v>
      </c>
      <c r="AJ80" s="107">
        <v>8</v>
      </c>
      <c r="AK80" s="108">
        <v>9</v>
      </c>
      <c r="AL80" s="108">
        <v>2</v>
      </c>
      <c r="AM80" s="109">
        <v>2</v>
      </c>
      <c r="AN80" s="104">
        <v>0</v>
      </c>
      <c r="AO80" s="106">
        <v>0</v>
      </c>
      <c r="AP80" s="118">
        <v>20</v>
      </c>
      <c r="AQ80" s="105">
        <v>6</v>
      </c>
      <c r="AR80" s="151">
        <v>14</v>
      </c>
      <c r="AS80" s="107">
        <v>5</v>
      </c>
      <c r="AT80" s="108">
        <v>14</v>
      </c>
      <c r="AU80" s="108">
        <v>1</v>
      </c>
      <c r="AV80" s="109">
        <v>0</v>
      </c>
      <c r="AW80" s="104">
        <v>0</v>
      </c>
      <c r="AX80" s="106">
        <v>0</v>
      </c>
      <c r="AY80" s="118">
        <v>-8</v>
      </c>
    </row>
    <row r="81" spans="1:51" ht="13.5" customHeight="1" x14ac:dyDescent="0.15">
      <c r="A81">
        <v>8</v>
      </c>
      <c r="B81" s="162">
        <v>586</v>
      </c>
      <c r="C81" s="163" t="s">
        <v>108</v>
      </c>
      <c r="D81" s="164"/>
      <c r="E81" s="165">
        <v>241.01</v>
      </c>
      <c r="F81" s="166">
        <v>4854</v>
      </c>
      <c r="G81" s="167">
        <v>12193</v>
      </c>
      <c r="H81" s="167">
        <v>5799</v>
      </c>
      <c r="I81" s="167">
        <v>6394</v>
      </c>
      <c r="J81" s="168">
        <v>9</v>
      </c>
      <c r="K81" s="169">
        <v>10</v>
      </c>
      <c r="L81" s="170">
        <v>-1</v>
      </c>
      <c r="M81" s="168">
        <v>-12</v>
      </c>
      <c r="N81" s="169">
        <v>-7</v>
      </c>
      <c r="O81" s="171">
        <v>-5</v>
      </c>
      <c r="P81" s="168">
        <v>3</v>
      </c>
      <c r="Q81" s="169">
        <v>2</v>
      </c>
      <c r="R81" s="170">
        <v>1</v>
      </c>
      <c r="S81" s="172">
        <v>2</v>
      </c>
      <c r="T81" s="173">
        <v>1</v>
      </c>
      <c r="U81" s="173">
        <v>0</v>
      </c>
      <c r="V81" s="174">
        <v>0</v>
      </c>
      <c r="W81" s="168">
        <v>15</v>
      </c>
      <c r="X81" s="169">
        <v>9</v>
      </c>
      <c r="Y81" s="170">
        <v>6</v>
      </c>
      <c r="Z81" s="172">
        <v>9</v>
      </c>
      <c r="AA81" s="173">
        <v>6</v>
      </c>
      <c r="AB81" s="173">
        <v>0</v>
      </c>
      <c r="AC81" s="174">
        <v>0</v>
      </c>
      <c r="AD81" s="168">
        <v>21</v>
      </c>
      <c r="AE81" s="169">
        <v>17</v>
      </c>
      <c r="AF81" s="170">
        <v>4</v>
      </c>
      <c r="AG81" s="168">
        <v>27</v>
      </c>
      <c r="AH81" s="169">
        <v>20</v>
      </c>
      <c r="AI81" s="171">
        <v>7</v>
      </c>
      <c r="AJ81" s="172">
        <v>13</v>
      </c>
      <c r="AK81" s="173">
        <v>5</v>
      </c>
      <c r="AL81" s="173">
        <v>7</v>
      </c>
      <c r="AM81" s="174">
        <v>2</v>
      </c>
      <c r="AN81" s="168">
        <v>0</v>
      </c>
      <c r="AO81" s="170">
        <v>0</v>
      </c>
      <c r="AP81" s="175">
        <v>6</v>
      </c>
      <c r="AQ81" s="169">
        <v>3</v>
      </c>
      <c r="AR81" s="171">
        <v>3</v>
      </c>
      <c r="AS81" s="172">
        <v>3</v>
      </c>
      <c r="AT81" s="173">
        <v>1</v>
      </c>
      <c r="AU81" s="173">
        <v>0</v>
      </c>
      <c r="AV81" s="174">
        <v>2</v>
      </c>
      <c r="AW81" s="168">
        <v>0</v>
      </c>
      <c r="AX81" s="170">
        <v>0</v>
      </c>
      <c r="AY81" s="175">
        <v>13</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258</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259</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260</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1"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1FE6D-980E-44BC-9600-21BC673195FE}">
  <sheetPr codeName="Sheet1">
    <pageSetUpPr fitToPage="1"/>
  </sheetPr>
  <dimension ref="A1:AY106"/>
  <sheetViews>
    <sheetView view="pageBreakPreview" zoomScaleNormal="100" zoomScaleSheetLayoutView="100" workbookViewId="0">
      <pane xSplit="5" ySplit="7" topLeftCell="F8" activePane="bottomRight" state="frozen"/>
      <selection pane="topRight" activeCell="F1" sqref="F1"/>
      <selection pane="bottomLeft" activeCell="A8" sqref="A8"/>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263</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237</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8400.94</v>
      </c>
      <c r="F8" s="80">
        <v>2459517</v>
      </c>
      <c r="G8" s="81">
        <v>5336665</v>
      </c>
      <c r="H8" s="81">
        <v>2533121</v>
      </c>
      <c r="I8" s="82">
        <v>2803544</v>
      </c>
      <c r="J8" s="83">
        <v>-1910</v>
      </c>
      <c r="K8" s="84">
        <v>-972</v>
      </c>
      <c r="L8" s="85">
        <v>-938</v>
      </c>
      <c r="M8" s="83">
        <v>-2616</v>
      </c>
      <c r="N8" s="84">
        <v>-1309</v>
      </c>
      <c r="O8" s="85">
        <v>-1307</v>
      </c>
      <c r="P8" s="83">
        <v>2619</v>
      </c>
      <c r="Q8" s="84">
        <v>1316</v>
      </c>
      <c r="R8" s="85">
        <v>1303</v>
      </c>
      <c r="S8" s="86">
        <v>1279</v>
      </c>
      <c r="T8" s="87">
        <v>1271</v>
      </c>
      <c r="U8" s="87">
        <v>37</v>
      </c>
      <c r="V8" s="88">
        <v>32</v>
      </c>
      <c r="W8" s="83">
        <v>5235</v>
      </c>
      <c r="X8" s="84">
        <v>2625</v>
      </c>
      <c r="Y8" s="85">
        <v>2610</v>
      </c>
      <c r="Z8" s="86">
        <v>2585</v>
      </c>
      <c r="AA8" s="87">
        <v>2588</v>
      </c>
      <c r="AB8" s="87">
        <v>40</v>
      </c>
      <c r="AC8" s="88">
        <v>22</v>
      </c>
      <c r="AD8" s="89">
        <v>706</v>
      </c>
      <c r="AE8" s="90">
        <v>337</v>
      </c>
      <c r="AF8" s="91">
        <v>369</v>
      </c>
      <c r="AG8" s="89">
        <v>15702</v>
      </c>
      <c r="AH8" s="90">
        <v>8207</v>
      </c>
      <c r="AI8" s="92">
        <v>7495</v>
      </c>
      <c r="AJ8" s="93">
        <v>6258</v>
      </c>
      <c r="AK8" s="94">
        <v>5805</v>
      </c>
      <c r="AL8" s="94">
        <v>1861</v>
      </c>
      <c r="AM8" s="95">
        <v>1632</v>
      </c>
      <c r="AN8" s="96">
        <v>88</v>
      </c>
      <c r="AO8" s="91">
        <v>58</v>
      </c>
      <c r="AP8" s="97">
        <v>14996</v>
      </c>
      <c r="AQ8" s="90">
        <v>7870</v>
      </c>
      <c r="AR8" s="92">
        <v>7126</v>
      </c>
      <c r="AS8" s="93">
        <v>6722</v>
      </c>
      <c r="AT8" s="94">
        <v>6160</v>
      </c>
      <c r="AU8" s="94">
        <v>1005</v>
      </c>
      <c r="AV8" s="95">
        <v>867</v>
      </c>
      <c r="AW8" s="96">
        <v>143</v>
      </c>
      <c r="AX8" s="91">
        <v>99</v>
      </c>
      <c r="AY8" s="98">
        <v>1009</v>
      </c>
    </row>
    <row r="9" spans="1:51" x14ac:dyDescent="0.15">
      <c r="C9" s="99" t="s">
        <v>37</v>
      </c>
      <c r="D9" s="24"/>
      <c r="E9" s="100"/>
      <c r="F9" s="101">
        <v>1009</v>
      </c>
      <c r="G9" s="102">
        <v>-1910</v>
      </c>
      <c r="H9" s="102">
        <v>-972</v>
      </c>
      <c r="I9" s="103">
        <v>-938</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6660.57</v>
      </c>
      <c r="F10" s="120">
        <v>2364348</v>
      </c>
      <c r="G10" s="81">
        <v>5101949</v>
      </c>
      <c r="H10" s="81">
        <v>2420016</v>
      </c>
      <c r="I10" s="82">
        <v>2681933</v>
      </c>
      <c r="J10" s="121">
        <v>-1747</v>
      </c>
      <c r="K10" s="84">
        <v>-890</v>
      </c>
      <c r="L10" s="85">
        <v>-857</v>
      </c>
      <c r="M10" s="121">
        <v>-2470</v>
      </c>
      <c r="N10" s="84">
        <v>-1228</v>
      </c>
      <c r="O10" s="85">
        <v>-1242</v>
      </c>
      <c r="P10" s="121">
        <v>2525</v>
      </c>
      <c r="Q10" s="84">
        <v>1266</v>
      </c>
      <c r="R10" s="85">
        <v>1259</v>
      </c>
      <c r="S10" s="86">
        <v>1230</v>
      </c>
      <c r="T10" s="87">
        <v>1227</v>
      </c>
      <c r="U10" s="87">
        <v>36</v>
      </c>
      <c r="V10" s="88">
        <v>32</v>
      </c>
      <c r="W10" s="121">
        <v>4995</v>
      </c>
      <c r="X10" s="84">
        <v>2494</v>
      </c>
      <c r="Y10" s="85">
        <v>2501</v>
      </c>
      <c r="Z10" s="86">
        <v>2454</v>
      </c>
      <c r="AA10" s="87">
        <v>2479</v>
      </c>
      <c r="AB10" s="87">
        <v>40</v>
      </c>
      <c r="AC10" s="88">
        <v>22</v>
      </c>
      <c r="AD10" s="96">
        <v>723</v>
      </c>
      <c r="AE10" s="90">
        <v>338</v>
      </c>
      <c r="AF10" s="91">
        <v>385</v>
      </c>
      <c r="AG10" s="96">
        <v>15194</v>
      </c>
      <c r="AH10" s="90">
        <v>7939</v>
      </c>
      <c r="AI10" s="92">
        <v>7255</v>
      </c>
      <c r="AJ10" s="93">
        <v>6067</v>
      </c>
      <c r="AK10" s="94">
        <v>5648</v>
      </c>
      <c r="AL10" s="94">
        <v>1788</v>
      </c>
      <c r="AM10" s="95">
        <v>1549</v>
      </c>
      <c r="AN10" s="96">
        <v>84</v>
      </c>
      <c r="AO10" s="91">
        <v>58</v>
      </c>
      <c r="AP10" s="122">
        <v>14471</v>
      </c>
      <c r="AQ10" s="90">
        <v>7601</v>
      </c>
      <c r="AR10" s="92">
        <v>6870</v>
      </c>
      <c r="AS10" s="93">
        <v>6502</v>
      </c>
      <c r="AT10" s="94">
        <v>5952</v>
      </c>
      <c r="AU10" s="94">
        <v>962</v>
      </c>
      <c r="AV10" s="95">
        <v>819</v>
      </c>
      <c r="AW10" s="96">
        <v>137</v>
      </c>
      <c r="AX10" s="91">
        <v>99</v>
      </c>
      <c r="AY10" s="98">
        <v>979</v>
      </c>
    </row>
    <row r="11" spans="1:51" x14ac:dyDescent="0.15">
      <c r="C11" s="99" t="s">
        <v>37</v>
      </c>
      <c r="D11" s="24"/>
      <c r="E11" s="100"/>
      <c r="F11" s="101">
        <v>979</v>
      </c>
      <c r="G11" s="103">
        <v>-1747</v>
      </c>
      <c r="H11" s="103">
        <v>-890</v>
      </c>
      <c r="I11" s="103">
        <v>-857</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95169</v>
      </c>
      <c r="G12" s="82">
        <v>234716</v>
      </c>
      <c r="H12" s="82">
        <v>113105</v>
      </c>
      <c r="I12" s="82">
        <v>121611</v>
      </c>
      <c r="J12" s="121">
        <v>-163</v>
      </c>
      <c r="K12" s="84">
        <v>-82</v>
      </c>
      <c r="L12" s="85">
        <v>-81</v>
      </c>
      <c r="M12" s="121">
        <v>-146</v>
      </c>
      <c r="N12" s="84">
        <v>-81</v>
      </c>
      <c r="O12" s="85">
        <v>-65</v>
      </c>
      <c r="P12" s="121">
        <v>94</v>
      </c>
      <c r="Q12" s="84">
        <v>50</v>
      </c>
      <c r="R12" s="85">
        <v>44</v>
      </c>
      <c r="S12" s="86">
        <v>49</v>
      </c>
      <c r="T12" s="87">
        <v>44</v>
      </c>
      <c r="U12" s="87">
        <v>1</v>
      </c>
      <c r="V12" s="88">
        <v>0</v>
      </c>
      <c r="W12" s="121">
        <v>240</v>
      </c>
      <c r="X12" s="84">
        <v>131</v>
      </c>
      <c r="Y12" s="85">
        <v>109</v>
      </c>
      <c r="Z12" s="86">
        <v>131</v>
      </c>
      <c r="AA12" s="87">
        <v>109</v>
      </c>
      <c r="AB12" s="87">
        <v>0</v>
      </c>
      <c r="AC12" s="88">
        <v>0</v>
      </c>
      <c r="AD12" s="96">
        <v>-17</v>
      </c>
      <c r="AE12" s="90">
        <v>-1</v>
      </c>
      <c r="AF12" s="91">
        <v>-16</v>
      </c>
      <c r="AG12" s="96">
        <v>508</v>
      </c>
      <c r="AH12" s="90">
        <v>268</v>
      </c>
      <c r="AI12" s="92">
        <v>240</v>
      </c>
      <c r="AJ12" s="93">
        <v>191</v>
      </c>
      <c r="AK12" s="94">
        <v>157</v>
      </c>
      <c r="AL12" s="94">
        <v>73</v>
      </c>
      <c r="AM12" s="95">
        <v>83</v>
      </c>
      <c r="AN12" s="96">
        <v>4</v>
      </c>
      <c r="AO12" s="91">
        <v>0</v>
      </c>
      <c r="AP12" s="122">
        <v>525</v>
      </c>
      <c r="AQ12" s="90">
        <v>269</v>
      </c>
      <c r="AR12" s="92">
        <v>256</v>
      </c>
      <c r="AS12" s="93">
        <v>220</v>
      </c>
      <c r="AT12" s="94">
        <v>208</v>
      </c>
      <c r="AU12" s="94">
        <v>43</v>
      </c>
      <c r="AV12" s="95">
        <v>48</v>
      </c>
      <c r="AW12" s="96">
        <v>6</v>
      </c>
      <c r="AX12" s="91">
        <v>0</v>
      </c>
      <c r="AY12" s="98">
        <v>30</v>
      </c>
    </row>
    <row r="13" spans="1:51" x14ac:dyDescent="0.15">
      <c r="C13" s="99" t="s">
        <v>37</v>
      </c>
      <c r="D13" s="24"/>
      <c r="E13" s="100"/>
      <c r="F13" s="101">
        <v>30</v>
      </c>
      <c r="G13" s="103">
        <v>-163</v>
      </c>
      <c r="H13" s="103">
        <v>-82</v>
      </c>
      <c r="I13" s="103">
        <v>-81</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750913</v>
      </c>
      <c r="G14" s="124">
        <v>1492282</v>
      </c>
      <c r="H14" s="125">
        <v>699776</v>
      </c>
      <c r="I14" s="125">
        <v>792506</v>
      </c>
      <c r="J14" s="83">
        <v>-580</v>
      </c>
      <c r="K14" s="126">
        <v>-204</v>
      </c>
      <c r="L14" s="127">
        <v>-376</v>
      </c>
      <c r="M14" s="83">
        <v>-843</v>
      </c>
      <c r="N14" s="126">
        <v>-392</v>
      </c>
      <c r="O14" s="127">
        <v>-451</v>
      </c>
      <c r="P14" s="83">
        <v>684</v>
      </c>
      <c r="Q14" s="126">
        <v>351</v>
      </c>
      <c r="R14" s="127">
        <v>333</v>
      </c>
      <c r="S14" s="83">
        <v>330</v>
      </c>
      <c r="T14" s="126">
        <v>325</v>
      </c>
      <c r="U14" s="126">
        <v>21</v>
      </c>
      <c r="V14" s="127">
        <v>8</v>
      </c>
      <c r="W14" s="83">
        <v>1527</v>
      </c>
      <c r="X14" s="126">
        <v>743</v>
      </c>
      <c r="Y14" s="127">
        <v>784</v>
      </c>
      <c r="Z14" s="83">
        <v>726</v>
      </c>
      <c r="AA14" s="126">
        <v>776</v>
      </c>
      <c r="AB14" s="126">
        <v>17</v>
      </c>
      <c r="AC14" s="127">
        <v>8</v>
      </c>
      <c r="AD14" s="89">
        <v>263</v>
      </c>
      <c r="AE14" s="128">
        <v>188</v>
      </c>
      <c r="AF14" s="129">
        <v>75</v>
      </c>
      <c r="AG14" s="89">
        <v>5704</v>
      </c>
      <c r="AH14" s="128">
        <v>2949</v>
      </c>
      <c r="AI14" s="130">
        <v>2755</v>
      </c>
      <c r="AJ14" s="89">
        <v>2160</v>
      </c>
      <c r="AK14" s="128">
        <v>2036</v>
      </c>
      <c r="AL14" s="128">
        <v>766</v>
      </c>
      <c r="AM14" s="129">
        <v>699</v>
      </c>
      <c r="AN14" s="89">
        <v>23</v>
      </c>
      <c r="AO14" s="129">
        <v>20</v>
      </c>
      <c r="AP14" s="89">
        <v>5441</v>
      </c>
      <c r="AQ14" s="131">
        <v>2761</v>
      </c>
      <c r="AR14" s="129">
        <v>2680</v>
      </c>
      <c r="AS14" s="89">
        <v>2291</v>
      </c>
      <c r="AT14" s="128">
        <v>2258</v>
      </c>
      <c r="AU14" s="128">
        <v>404</v>
      </c>
      <c r="AV14" s="129">
        <v>375</v>
      </c>
      <c r="AW14" s="89">
        <v>66</v>
      </c>
      <c r="AX14" s="129">
        <v>47</v>
      </c>
      <c r="AY14" s="132">
        <v>313</v>
      </c>
    </row>
    <row r="15" spans="1:51" x14ac:dyDescent="0.15">
      <c r="A15">
        <v>2</v>
      </c>
      <c r="C15" s="77" t="s">
        <v>41</v>
      </c>
      <c r="D15" s="24"/>
      <c r="E15" s="119">
        <v>169.13</v>
      </c>
      <c r="F15" s="123">
        <v>493037</v>
      </c>
      <c r="G15" s="124">
        <v>1029364</v>
      </c>
      <c r="H15" s="125">
        <v>483919</v>
      </c>
      <c r="I15" s="125">
        <v>545445</v>
      </c>
      <c r="J15" s="121">
        <v>-156</v>
      </c>
      <c r="K15" s="84">
        <v>-253</v>
      </c>
      <c r="L15" s="85">
        <v>97</v>
      </c>
      <c r="M15" s="121">
        <v>-333</v>
      </c>
      <c r="N15" s="84">
        <v>-177</v>
      </c>
      <c r="O15" s="85">
        <v>-156</v>
      </c>
      <c r="P15" s="121">
        <v>553</v>
      </c>
      <c r="Q15" s="84">
        <v>279</v>
      </c>
      <c r="R15" s="85">
        <v>274</v>
      </c>
      <c r="S15" s="86">
        <v>277</v>
      </c>
      <c r="T15" s="87">
        <v>271</v>
      </c>
      <c r="U15" s="87">
        <v>2</v>
      </c>
      <c r="V15" s="88">
        <v>3</v>
      </c>
      <c r="W15" s="121">
        <v>886</v>
      </c>
      <c r="X15" s="84">
        <v>456</v>
      </c>
      <c r="Y15" s="85">
        <v>430</v>
      </c>
      <c r="Z15" s="86">
        <v>443</v>
      </c>
      <c r="AA15" s="87">
        <v>424</v>
      </c>
      <c r="AB15" s="87">
        <v>13</v>
      </c>
      <c r="AC15" s="88">
        <v>6</v>
      </c>
      <c r="AD15" s="96">
        <v>177</v>
      </c>
      <c r="AE15" s="90">
        <v>-76</v>
      </c>
      <c r="AF15" s="91">
        <v>253</v>
      </c>
      <c r="AG15" s="96">
        <v>3264</v>
      </c>
      <c r="AH15" s="90">
        <v>1622</v>
      </c>
      <c r="AI15" s="92">
        <v>1642</v>
      </c>
      <c r="AJ15" s="93">
        <v>1327</v>
      </c>
      <c r="AK15" s="94">
        <v>1321</v>
      </c>
      <c r="AL15" s="94">
        <v>270</v>
      </c>
      <c r="AM15" s="95">
        <v>304</v>
      </c>
      <c r="AN15" s="96">
        <v>25</v>
      </c>
      <c r="AO15" s="91">
        <v>17</v>
      </c>
      <c r="AP15" s="122">
        <v>3087</v>
      </c>
      <c r="AQ15" s="90">
        <v>1698</v>
      </c>
      <c r="AR15" s="92">
        <v>1389</v>
      </c>
      <c r="AS15" s="93">
        <v>1533</v>
      </c>
      <c r="AT15" s="94">
        <v>1251</v>
      </c>
      <c r="AU15" s="94">
        <v>136</v>
      </c>
      <c r="AV15" s="95">
        <v>115</v>
      </c>
      <c r="AW15" s="96">
        <v>29</v>
      </c>
      <c r="AX15" s="91">
        <v>23</v>
      </c>
      <c r="AY15" s="98">
        <v>241</v>
      </c>
    </row>
    <row r="16" spans="1:51" x14ac:dyDescent="0.15">
      <c r="A16">
        <v>3</v>
      </c>
      <c r="C16" s="77" t="s">
        <v>42</v>
      </c>
      <c r="D16" s="24"/>
      <c r="E16" s="133">
        <v>480.89</v>
      </c>
      <c r="F16" s="123">
        <v>300399</v>
      </c>
      <c r="G16" s="124">
        <v>697539</v>
      </c>
      <c r="H16" s="125">
        <v>326820</v>
      </c>
      <c r="I16" s="125">
        <v>370719</v>
      </c>
      <c r="J16" s="121">
        <v>-138</v>
      </c>
      <c r="K16" s="84">
        <v>-68</v>
      </c>
      <c r="L16" s="85">
        <v>-70</v>
      </c>
      <c r="M16" s="121">
        <v>-345</v>
      </c>
      <c r="N16" s="84">
        <v>-197</v>
      </c>
      <c r="O16" s="85">
        <v>-148</v>
      </c>
      <c r="P16" s="121">
        <v>313</v>
      </c>
      <c r="Q16" s="84">
        <v>140</v>
      </c>
      <c r="R16" s="85">
        <v>173</v>
      </c>
      <c r="S16" s="86">
        <v>139</v>
      </c>
      <c r="T16" s="87">
        <v>170</v>
      </c>
      <c r="U16" s="87">
        <v>1</v>
      </c>
      <c r="V16" s="88">
        <v>3</v>
      </c>
      <c r="W16" s="121">
        <v>658</v>
      </c>
      <c r="X16" s="84">
        <v>337</v>
      </c>
      <c r="Y16" s="85">
        <v>321</v>
      </c>
      <c r="Z16" s="86">
        <v>333</v>
      </c>
      <c r="AA16" s="87">
        <v>319</v>
      </c>
      <c r="AB16" s="87">
        <v>4</v>
      </c>
      <c r="AC16" s="88">
        <v>2</v>
      </c>
      <c r="AD16" s="96">
        <v>207</v>
      </c>
      <c r="AE16" s="90">
        <v>129</v>
      </c>
      <c r="AF16" s="91">
        <v>78</v>
      </c>
      <c r="AG16" s="96">
        <v>1871</v>
      </c>
      <c r="AH16" s="90">
        <v>955</v>
      </c>
      <c r="AI16" s="92">
        <v>916</v>
      </c>
      <c r="AJ16" s="93">
        <v>788</v>
      </c>
      <c r="AK16" s="94">
        <v>743</v>
      </c>
      <c r="AL16" s="94">
        <v>159</v>
      </c>
      <c r="AM16" s="95">
        <v>169</v>
      </c>
      <c r="AN16" s="96">
        <v>8</v>
      </c>
      <c r="AO16" s="91">
        <v>4</v>
      </c>
      <c r="AP16" s="122">
        <v>1664</v>
      </c>
      <c r="AQ16" s="90">
        <v>826</v>
      </c>
      <c r="AR16" s="92">
        <v>838</v>
      </c>
      <c r="AS16" s="93">
        <v>746</v>
      </c>
      <c r="AT16" s="94">
        <v>761</v>
      </c>
      <c r="AU16" s="94">
        <v>72</v>
      </c>
      <c r="AV16" s="95">
        <v>71</v>
      </c>
      <c r="AW16" s="96">
        <v>8</v>
      </c>
      <c r="AX16" s="91">
        <v>6</v>
      </c>
      <c r="AY16" s="98">
        <v>174</v>
      </c>
    </row>
    <row r="17" spans="1:51" s="2" customFormat="1" x14ac:dyDescent="0.15">
      <c r="A17">
        <v>4</v>
      </c>
      <c r="B17"/>
      <c r="C17" s="77" t="s">
        <v>43</v>
      </c>
      <c r="D17" s="24"/>
      <c r="E17" s="119">
        <v>266.33</v>
      </c>
      <c r="F17" s="123">
        <v>312763</v>
      </c>
      <c r="G17" s="124">
        <v>709400</v>
      </c>
      <c r="H17" s="125">
        <v>343450</v>
      </c>
      <c r="I17" s="125">
        <v>365950</v>
      </c>
      <c r="J17" s="121">
        <v>-105</v>
      </c>
      <c r="K17" s="84">
        <v>-30</v>
      </c>
      <c r="L17" s="85">
        <v>-75</v>
      </c>
      <c r="M17" s="121">
        <v>-213</v>
      </c>
      <c r="N17" s="84">
        <v>-108</v>
      </c>
      <c r="O17" s="85">
        <v>-105</v>
      </c>
      <c r="P17" s="121">
        <v>452</v>
      </c>
      <c r="Q17" s="84">
        <v>236</v>
      </c>
      <c r="R17" s="85">
        <v>216</v>
      </c>
      <c r="S17" s="86">
        <v>234</v>
      </c>
      <c r="T17" s="87">
        <v>213</v>
      </c>
      <c r="U17" s="87">
        <v>2</v>
      </c>
      <c r="V17" s="88">
        <v>3</v>
      </c>
      <c r="W17" s="121">
        <v>665</v>
      </c>
      <c r="X17" s="84">
        <v>344</v>
      </c>
      <c r="Y17" s="85">
        <v>321</v>
      </c>
      <c r="Z17" s="86">
        <v>342</v>
      </c>
      <c r="AA17" s="87">
        <v>320</v>
      </c>
      <c r="AB17" s="87">
        <v>2</v>
      </c>
      <c r="AC17" s="88">
        <v>1</v>
      </c>
      <c r="AD17" s="96">
        <v>108</v>
      </c>
      <c r="AE17" s="90">
        <v>78</v>
      </c>
      <c r="AF17" s="91">
        <v>30</v>
      </c>
      <c r="AG17" s="96">
        <v>1745</v>
      </c>
      <c r="AH17" s="90">
        <v>973</v>
      </c>
      <c r="AI17" s="92">
        <v>772</v>
      </c>
      <c r="AJ17" s="93">
        <v>819</v>
      </c>
      <c r="AK17" s="94">
        <v>695</v>
      </c>
      <c r="AL17" s="94">
        <v>147</v>
      </c>
      <c r="AM17" s="95">
        <v>69</v>
      </c>
      <c r="AN17" s="96">
        <v>7</v>
      </c>
      <c r="AO17" s="91">
        <v>8</v>
      </c>
      <c r="AP17" s="122">
        <v>1637</v>
      </c>
      <c r="AQ17" s="90">
        <v>895</v>
      </c>
      <c r="AR17" s="92">
        <v>742</v>
      </c>
      <c r="AS17" s="93">
        <v>793</v>
      </c>
      <c r="AT17" s="94">
        <v>690</v>
      </c>
      <c r="AU17" s="94">
        <v>85</v>
      </c>
      <c r="AV17" s="95">
        <v>45</v>
      </c>
      <c r="AW17" s="96">
        <v>17</v>
      </c>
      <c r="AX17" s="91">
        <v>7</v>
      </c>
      <c r="AY17" s="98">
        <v>164</v>
      </c>
    </row>
    <row r="18" spans="1:51" s="2" customFormat="1" x14ac:dyDescent="0.15">
      <c r="A18" s="2">
        <v>5</v>
      </c>
      <c r="C18" s="77" t="s">
        <v>44</v>
      </c>
      <c r="D18" s="78"/>
      <c r="E18" s="133">
        <v>895.61</v>
      </c>
      <c r="F18" s="80">
        <v>105248</v>
      </c>
      <c r="G18" s="134">
        <v>252739</v>
      </c>
      <c r="H18" s="134">
        <v>122687</v>
      </c>
      <c r="I18" s="134">
        <v>130052</v>
      </c>
      <c r="J18" s="121">
        <v>-200</v>
      </c>
      <c r="K18" s="84">
        <v>-111</v>
      </c>
      <c r="L18" s="85">
        <v>-89</v>
      </c>
      <c r="M18" s="121">
        <v>-140</v>
      </c>
      <c r="N18" s="84">
        <v>-76</v>
      </c>
      <c r="O18" s="85">
        <v>-64</v>
      </c>
      <c r="P18" s="121">
        <v>102</v>
      </c>
      <c r="Q18" s="84">
        <v>47</v>
      </c>
      <c r="R18" s="85">
        <v>55</v>
      </c>
      <c r="S18" s="86">
        <v>44</v>
      </c>
      <c r="T18" s="87">
        <v>48</v>
      </c>
      <c r="U18" s="87">
        <v>3</v>
      </c>
      <c r="V18" s="88">
        <v>7</v>
      </c>
      <c r="W18" s="121">
        <v>242</v>
      </c>
      <c r="X18" s="84">
        <v>123</v>
      </c>
      <c r="Y18" s="85">
        <v>119</v>
      </c>
      <c r="Z18" s="86">
        <v>122</v>
      </c>
      <c r="AA18" s="87">
        <v>118</v>
      </c>
      <c r="AB18" s="87">
        <v>1</v>
      </c>
      <c r="AC18" s="88">
        <v>1</v>
      </c>
      <c r="AD18" s="96">
        <v>-60</v>
      </c>
      <c r="AE18" s="90">
        <v>-35</v>
      </c>
      <c r="AF18" s="91">
        <v>-25</v>
      </c>
      <c r="AG18" s="96">
        <v>667</v>
      </c>
      <c r="AH18" s="90">
        <v>359</v>
      </c>
      <c r="AI18" s="92">
        <v>308</v>
      </c>
      <c r="AJ18" s="93">
        <v>209</v>
      </c>
      <c r="AK18" s="94">
        <v>201</v>
      </c>
      <c r="AL18" s="94">
        <v>144</v>
      </c>
      <c r="AM18" s="95">
        <v>106</v>
      </c>
      <c r="AN18" s="96">
        <v>6</v>
      </c>
      <c r="AO18" s="91">
        <v>1</v>
      </c>
      <c r="AP18" s="122">
        <v>727</v>
      </c>
      <c r="AQ18" s="90">
        <v>394</v>
      </c>
      <c r="AR18" s="92">
        <v>333</v>
      </c>
      <c r="AS18" s="93">
        <v>283</v>
      </c>
      <c r="AT18" s="94">
        <v>256</v>
      </c>
      <c r="AU18" s="94">
        <v>102</v>
      </c>
      <c r="AV18" s="95">
        <v>74</v>
      </c>
      <c r="AW18" s="96">
        <v>9</v>
      </c>
      <c r="AX18" s="91">
        <v>3</v>
      </c>
      <c r="AY18" s="98">
        <v>0</v>
      </c>
    </row>
    <row r="19" spans="1:51" s="2" customFormat="1" x14ac:dyDescent="0.15">
      <c r="A19" s="2">
        <v>6</v>
      </c>
      <c r="C19" s="135" t="s">
        <v>45</v>
      </c>
      <c r="D19" s="78"/>
      <c r="E19" s="133">
        <v>865.25</v>
      </c>
      <c r="F19" s="120">
        <v>247360</v>
      </c>
      <c r="G19" s="82">
        <v>558221</v>
      </c>
      <c r="H19" s="82">
        <v>269909</v>
      </c>
      <c r="I19" s="82">
        <v>288312</v>
      </c>
      <c r="J19" s="121">
        <v>-104</v>
      </c>
      <c r="K19" s="84">
        <v>-32</v>
      </c>
      <c r="L19" s="85">
        <v>-72</v>
      </c>
      <c r="M19" s="121">
        <v>-220</v>
      </c>
      <c r="N19" s="84">
        <v>-110</v>
      </c>
      <c r="O19" s="85">
        <v>-110</v>
      </c>
      <c r="P19" s="121">
        <v>273</v>
      </c>
      <c r="Q19" s="84">
        <v>141</v>
      </c>
      <c r="R19" s="85">
        <v>132</v>
      </c>
      <c r="S19" s="86">
        <v>137</v>
      </c>
      <c r="T19" s="87">
        <v>126</v>
      </c>
      <c r="U19" s="87">
        <v>4</v>
      </c>
      <c r="V19" s="88">
        <v>6</v>
      </c>
      <c r="W19" s="121">
        <v>493</v>
      </c>
      <c r="X19" s="84">
        <v>251</v>
      </c>
      <c r="Y19" s="85">
        <v>242</v>
      </c>
      <c r="Z19" s="86">
        <v>251</v>
      </c>
      <c r="AA19" s="87">
        <v>239</v>
      </c>
      <c r="AB19" s="87">
        <v>0</v>
      </c>
      <c r="AC19" s="88">
        <v>3</v>
      </c>
      <c r="AD19" s="96">
        <v>116</v>
      </c>
      <c r="AE19" s="90">
        <v>78</v>
      </c>
      <c r="AF19" s="91">
        <v>38</v>
      </c>
      <c r="AG19" s="96">
        <v>1256</v>
      </c>
      <c r="AH19" s="90">
        <v>714</v>
      </c>
      <c r="AI19" s="92">
        <v>542</v>
      </c>
      <c r="AJ19" s="93">
        <v>495</v>
      </c>
      <c r="AK19" s="94">
        <v>403</v>
      </c>
      <c r="AL19" s="94">
        <v>206</v>
      </c>
      <c r="AM19" s="95">
        <v>133</v>
      </c>
      <c r="AN19" s="96">
        <v>13</v>
      </c>
      <c r="AO19" s="91">
        <v>6</v>
      </c>
      <c r="AP19" s="122">
        <v>1140</v>
      </c>
      <c r="AQ19" s="90">
        <v>636</v>
      </c>
      <c r="AR19" s="92">
        <v>504</v>
      </c>
      <c r="AS19" s="93">
        <v>549</v>
      </c>
      <c r="AT19" s="94">
        <v>425</v>
      </c>
      <c r="AU19" s="94">
        <v>82</v>
      </c>
      <c r="AV19" s="95">
        <v>74</v>
      </c>
      <c r="AW19" s="96">
        <v>5</v>
      </c>
      <c r="AX19" s="91">
        <v>5</v>
      </c>
      <c r="AY19" s="98">
        <v>145</v>
      </c>
    </row>
    <row r="20" spans="1:51" x14ac:dyDescent="0.15">
      <c r="A20" s="2">
        <v>7</v>
      </c>
      <c r="B20" s="2"/>
      <c r="C20" s="135" t="s">
        <v>46</v>
      </c>
      <c r="D20" s="78"/>
      <c r="E20" s="133">
        <v>1566.97</v>
      </c>
      <c r="F20" s="120">
        <v>96098</v>
      </c>
      <c r="G20" s="82">
        <v>232847</v>
      </c>
      <c r="H20" s="82">
        <v>112333</v>
      </c>
      <c r="I20" s="82">
        <v>120514</v>
      </c>
      <c r="J20" s="121">
        <v>-250</v>
      </c>
      <c r="K20" s="84">
        <v>-120</v>
      </c>
      <c r="L20" s="85">
        <v>-130</v>
      </c>
      <c r="M20" s="121">
        <v>-177</v>
      </c>
      <c r="N20" s="84">
        <v>-89</v>
      </c>
      <c r="O20" s="85">
        <v>-88</v>
      </c>
      <c r="P20" s="121">
        <v>86</v>
      </c>
      <c r="Q20" s="84">
        <v>46</v>
      </c>
      <c r="R20" s="85">
        <v>40</v>
      </c>
      <c r="S20" s="86">
        <v>44</v>
      </c>
      <c r="T20" s="87">
        <v>39</v>
      </c>
      <c r="U20" s="87">
        <v>2</v>
      </c>
      <c r="V20" s="88">
        <v>1</v>
      </c>
      <c r="W20" s="121">
        <v>263</v>
      </c>
      <c r="X20" s="84">
        <v>135</v>
      </c>
      <c r="Y20" s="85">
        <v>128</v>
      </c>
      <c r="Z20" s="86">
        <v>135</v>
      </c>
      <c r="AA20" s="87">
        <v>128</v>
      </c>
      <c r="AB20" s="87">
        <v>0</v>
      </c>
      <c r="AC20" s="88">
        <v>0</v>
      </c>
      <c r="AD20" s="96">
        <v>-73</v>
      </c>
      <c r="AE20" s="90">
        <v>-31</v>
      </c>
      <c r="AF20" s="91">
        <v>-42</v>
      </c>
      <c r="AG20" s="96">
        <v>433</v>
      </c>
      <c r="AH20" s="90">
        <v>225</v>
      </c>
      <c r="AI20" s="92">
        <v>208</v>
      </c>
      <c r="AJ20" s="93">
        <v>185</v>
      </c>
      <c r="AK20" s="94">
        <v>164</v>
      </c>
      <c r="AL20" s="94">
        <v>38</v>
      </c>
      <c r="AM20" s="95">
        <v>44</v>
      </c>
      <c r="AN20" s="96">
        <v>2</v>
      </c>
      <c r="AO20" s="91">
        <v>0</v>
      </c>
      <c r="AP20" s="122">
        <v>506</v>
      </c>
      <c r="AQ20" s="90">
        <v>256</v>
      </c>
      <c r="AR20" s="92">
        <v>250</v>
      </c>
      <c r="AS20" s="93">
        <v>220</v>
      </c>
      <c r="AT20" s="94">
        <v>225</v>
      </c>
      <c r="AU20" s="94">
        <v>32</v>
      </c>
      <c r="AV20" s="95">
        <v>24</v>
      </c>
      <c r="AW20" s="96">
        <v>4</v>
      </c>
      <c r="AX20" s="91">
        <v>1</v>
      </c>
      <c r="AY20" s="98">
        <v>-2</v>
      </c>
    </row>
    <row r="21" spans="1:51" x14ac:dyDescent="0.15">
      <c r="A21">
        <v>8</v>
      </c>
      <c r="C21" s="77" t="s">
        <v>47</v>
      </c>
      <c r="D21" s="78"/>
      <c r="E21" s="133">
        <v>2133.3000000000002</v>
      </c>
      <c r="F21" s="123">
        <v>60796</v>
      </c>
      <c r="G21" s="124">
        <v>146857</v>
      </c>
      <c r="H21" s="125">
        <v>70373</v>
      </c>
      <c r="I21" s="125">
        <v>76484</v>
      </c>
      <c r="J21" s="121">
        <v>-128</v>
      </c>
      <c r="K21" s="84">
        <v>-38</v>
      </c>
      <c r="L21" s="85">
        <v>-90</v>
      </c>
      <c r="M21" s="121">
        <v>-139</v>
      </c>
      <c r="N21" s="84">
        <v>-56</v>
      </c>
      <c r="O21" s="85">
        <v>-83</v>
      </c>
      <c r="P21" s="121">
        <v>65</v>
      </c>
      <c r="Q21" s="84">
        <v>32</v>
      </c>
      <c r="R21" s="85">
        <v>33</v>
      </c>
      <c r="S21" s="86">
        <v>32</v>
      </c>
      <c r="T21" s="87">
        <v>33</v>
      </c>
      <c r="U21" s="87">
        <v>0</v>
      </c>
      <c r="V21" s="88">
        <v>0</v>
      </c>
      <c r="W21" s="121">
        <v>204</v>
      </c>
      <c r="X21" s="84">
        <v>88</v>
      </c>
      <c r="Y21" s="85">
        <v>116</v>
      </c>
      <c r="Z21" s="86">
        <v>87</v>
      </c>
      <c r="AA21" s="87">
        <v>116</v>
      </c>
      <c r="AB21" s="87">
        <v>1</v>
      </c>
      <c r="AC21" s="88">
        <v>0</v>
      </c>
      <c r="AD21" s="96">
        <v>11</v>
      </c>
      <c r="AE21" s="90">
        <v>18</v>
      </c>
      <c r="AF21" s="91">
        <v>-7</v>
      </c>
      <c r="AG21" s="96">
        <v>258</v>
      </c>
      <c r="AH21" s="90">
        <v>138</v>
      </c>
      <c r="AI21" s="92">
        <v>120</v>
      </c>
      <c r="AJ21" s="93">
        <v>97</v>
      </c>
      <c r="AK21" s="94">
        <v>77</v>
      </c>
      <c r="AL21" s="94">
        <v>39</v>
      </c>
      <c r="AM21" s="95">
        <v>42</v>
      </c>
      <c r="AN21" s="96">
        <v>2</v>
      </c>
      <c r="AO21" s="91">
        <v>1</v>
      </c>
      <c r="AP21" s="122">
        <v>247</v>
      </c>
      <c r="AQ21" s="90">
        <v>120</v>
      </c>
      <c r="AR21" s="92">
        <v>127</v>
      </c>
      <c r="AS21" s="93">
        <v>101</v>
      </c>
      <c r="AT21" s="94">
        <v>99</v>
      </c>
      <c r="AU21" s="94">
        <v>18</v>
      </c>
      <c r="AV21" s="95">
        <v>28</v>
      </c>
      <c r="AW21" s="96">
        <v>1</v>
      </c>
      <c r="AX21" s="91">
        <v>0</v>
      </c>
      <c r="AY21" s="98">
        <v>22</v>
      </c>
    </row>
    <row r="22" spans="1:51" x14ac:dyDescent="0.15">
      <c r="A22">
        <v>9</v>
      </c>
      <c r="C22" s="77" t="s">
        <v>48</v>
      </c>
      <c r="D22" s="78"/>
      <c r="E22" s="133">
        <v>870.8</v>
      </c>
      <c r="F22" s="123">
        <v>39516</v>
      </c>
      <c r="G22" s="124">
        <v>96300</v>
      </c>
      <c r="H22" s="125">
        <v>46242</v>
      </c>
      <c r="I22" s="125">
        <v>50058</v>
      </c>
      <c r="J22" s="121">
        <v>-103</v>
      </c>
      <c r="K22" s="84">
        <v>-34</v>
      </c>
      <c r="L22" s="85">
        <v>-69</v>
      </c>
      <c r="M22" s="121">
        <v>-102</v>
      </c>
      <c r="N22" s="84">
        <v>-48</v>
      </c>
      <c r="O22" s="85">
        <v>-54</v>
      </c>
      <c r="P22" s="121">
        <v>38</v>
      </c>
      <c r="Q22" s="84">
        <v>19</v>
      </c>
      <c r="R22" s="85">
        <v>19</v>
      </c>
      <c r="S22" s="86">
        <v>18</v>
      </c>
      <c r="T22" s="87">
        <v>18</v>
      </c>
      <c r="U22" s="87">
        <v>1</v>
      </c>
      <c r="V22" s="88">
        <v>1</v>
      </c>
      <c r="W22" s="121">
        <v>140</v>
      </c>
      <c r="X22" s="84">
        <v>67</v>
      </c>
      <c r="Y22" s="85">
        <v>73</v>
      </c>
      <c r="Z22" s="86">
        <v>66</v>
      </c>
      <c r="AA22" s="87">
        <v>72</v>
      </c>
      <c r="AB22" s="87">
        <v>1</v>
      </c>
      <c r="AC22" s="88">
        <v>1</v>
      </c>
      <c r="AD22" s="96">
        <v>-1</v>
      </c>
      <c r="AE22" s="90">
        <v>14</v>
      </c>
      <c r="AF22" s="91">
        <v>-15</v>
      </c>
      <c r="AG22" s="96">
        <v>196</v>
      </c>
      <c r="AH22" s="90">
        <v>112</v>
      </c>
      <c r="AI22" s="92">
        <v>84</v>
      </c>
      <c r="AJ22" s="93">
        <v>73</v>
      </c>
      <c r="AK22" s="94">
        <v>63</v>
      </c>
      <c r="AL22" s="94">
        <v>38</v>
      </c>
      <c r="AM22" s="95">
        <v>20</v>
      </c>
      <c r="AN22" s="96">
        <v>1</v>
      </c>
      <c r="AO22" s="91">
        <v>1</v>
      </c>
      <c r="AP22" s="122">
        <v>197</v>
      </c>
      <c r="AQ22" s="90">
        <v>98</v>
      </c>
      <c r="AR22" s="92">
        <v>99</v>
      </c>
      <c r="AS22" s="93">
        <v>76</v>
      </c>
      <c r="AT22" s="94">
        <v>87</v>
      </c>
      <c r="AU22" s="94">
        <v>20</v>
      </c>
      <c r="AV22" s="95">
        <v>10</v>
      </c>
      <c r="AW22" s="96">
        <v>2</v>
      </c>
      <c r="AX22" s="91">
        <v>2</v>
      </c>
      <c r="AY22" s="98">
        <v>-8</v>
      </c>
    </row>
    <row r="23" spans="1:51" x14ac:dyDescent="0.15">
      <c r="A23">
        <v>10</v>
      </c>
      <c r="C23" s="77" t="s">
        <v>49</v>
      </c>
      <c r="D23" s="78"/>
      <c r="E23" s="133">
        <v>595.63</v>
      </c>
      <c r="F23" s="120">
        <v>53387</v>
      </c>
      <c r="G23" s="81">
        <v>121116</v>
      </c>
      <c r="H23" s="81">
        <v>57612</v>
      </c>
      <c r="I23" s="82">
        <v>63504</v>
      </c>
      <c r="J23" s="121">
        <v>-146</v>
      </c>
      <c r="K23" s="84">
        <v>-82</v>
      </c>
      <c r="L23" s="85">
        <v>-64</v>
      </c>
      <c r="M23" s="121">
        <v>-104</v>
      </c>
      <c r="N23" s="84">
        <v>-56</v>
      </c>
      <c r="O23" s="85">
        <v>-48</v>
      </c>
      <c r="P23" s="121">
        <v>53</v>
      </c>
      <c r="Q23" s="84">
        <v>25</v>
      </c>
      <c r="R23" s="85">
        <v>28</v>
      </c>
      <c r="S23" s="86">
        <v>24</v>
      </c>
      <c r="T23" s="87">
        <v>28</v>
      </c>
      <c r="U23" s="87">
        <v>1</v>
      </c>
      <c r="V23" s="88">
        <v>0</v>
      </c>
      <c r="W23" s="121">
        <v>157</v>
      </c>
      <c r="X23" s="84">
        <v>81</v>
      </c>
      <c r="Y23" s="85">
        <v>76</v>
      </c>
      <c r="Z23" s="86">
        <v>80</v>
      </c>
      <c r="AA23" s="87">
        <v>76</v>
      </c>
      <c r="AB23" s="87">
        <v>1</v>
      </c>
      <c r="AC23" s="88">
        <v>0</v>
      </c>
      <c r="AD23" s="96">
        <v>-42</v>
      </c>
      <c r="AE23" s="90">
        <v>-26</v>
      </c>
      <c r="AF23" s="91">
        <v>-16</v>
      </c>
      <c r="AG23" s="96">
        <v>308</v>
      </c>
      <c r="AH23" s="90">
        <v>160</v>
      </c>
      <c r="AI23" s="92">
        <v>148</v>
      </c>
      <c r="AJ23" s="93">
        <v>105</v>
      </c>
      <c r="AK23" s="94">
        <v>102</v>
      </c>
      <c r="AL23" s="94">
        <v>54</v>
      </c>
      <c r="AM23" s="95">
        <v>46</v>
      </c>
      <c r="AN23" s="96">
        <v>1</v>
      </c>
      <c r="AO23" s="91">
        <v>0</v>
      </c>
      <c r="AP23" s="122">
        <v>350</v>
      </c>
      <c r="AQ23" s="90">
        <v>186</v>
      </c>
      <c r="AR23" s="92">
        <v>164</v>
      </c>
      <c r="AS23" s="93">
        <v>130</v>
      </c>
      <c r="AT23" s="94">
        <v>108</v>
      </c>
      <c r="AU23" s="94">
        <v>54</v>
      </c>
      <c r="AV23" s="95">
        <v>51</v>
      </c>
      <c r="AW23" s="96">
        <v>2</v>
      </c>
      <c r="AX23" s="91">
        <v>5</v>
      </c>
      <c r="AY23" s="98">
        <v>-40</v>
      </c>
    </row>
    <row r="24" spans="1:51" x14ac:dyDescent="0.15">
      <c r="A24">
        <v>1</v>
      </c>
      <c r="B24" s="136">
        <v>100</v>
      </c>
      <c r="C24" s="137" t="s">
        <v>50</v>
      </c>
      <c r="D24" s="24" t="s">
        <v>51</v>
      </c>
      <c r="E24" s="138">
        <v>557.04999999999995</v>
      </c>
      <c r="F24" s="80">
        <v>750913</v>
      </c>
      <c r="G24" s="82">
        <v>1492282</v>
      </c>
      <c r="H24" s="82">
        <v>699776</v>
      </c>
      <c r="I24" s="82">
        <v>792506</v>
      </c>
      <c r="J24" s="139">
        <v>-580</v>
      </c>
      <c r="K24" s="140">
        <v>-204</v>
      </c>
      <c r="L24" s="141">
        <v>-376</v>
      </c>
      <c r="M24" s="142">
        <v>-843</v>
      </c>
      <c r="N24" s="140">
        <v>-392</v>
      </c>
      <c r="O24" s="141">
        <v>-451</v>
      </c>
      <c r="P24" s="139">
        <v>684</v>
      </c>
      <c r="Q24" s="140">
        <v>351</v>
      </c>
      <c r="R24" s="141">
        <v>333</v>
      </c>
      <c r="S24" s="139">
        <v>330</v>
      </c>
      <c r="T24" s="140">
        <v>325</v>
      </c>
      <c r="U24" s="140">
        <v>21</v>
      </c>
      <c r="V24" s="141">
        <v>8</v>
      </c>
      <c r="W24" s="139">
        <v>1527</v>
      </c>
      <c r="X24" s="140">
        <v>743</v>
      </c>
      <c r="Y24" s="141">
        <v>784</v>
      </c>
      <c r="Z24" s="139">
        <v>726</v>
      </c>
      <c r="AA24" s="140">
        <v>776</v>
      </c>
      <c r="AB24" s="140">
        <v>17</v>
      </c>
      <c r="AC24" s="141">
        <v>8</v>
      </c>
      <c r="AD24" s="143">
        <v>263</v>
      </c>
      <c r="AE24" s="144">
        <v>188</v>
      </c>
      <c r="AF24" s="145">
        <v>75</v>
      </c>
      <c r="AG24" s="143">
        <v>5704</v>
      </c>
      <c r="AH24" s="144">
        <v>2949</v>
      </c>
      <c r="AI24" s="146">
        <v>2755</v>
      </c>
      <c r="AJ24" s="143">
        <v>2160</v>
      </c>
      <c r="AK24" s="144">
        <v>2036</v>
      </c>
      <c r="AL24" s="144">
        <v>766</v>
      </c>
      <c r="AM24" s="145">
        <v>699</v>
      </c>
      <c r="AN24" s="143">
        <v>23</v>
      </c>
      <c r="AO24" s="145">
        <v>20</v>
      </c>
      <c r="AP24" s="147">
        <v>5441</v>
      </c>
      <c r="AQ24" s="144">
        <v>2761</v>
      </c>
      <c r="AR24" s="146">
        <v>2680</v>
      </c>
      <c r="AS24" s="143">
        <v>2291</v>
      </c>
      <c r="AT24" s="144">
        <v>2258</v>
      </c>
      <c r="AU24" s="144">
        <v>404</v>
      </c>
      <c r="AV24" s="145">
        <v>375</v>
      </c>
      <c r="AW24" s="143">
        <v>66</v>
      </c>
      <c r="AX24" s="145">
        <v>47</v>
      </c>
      <c r="AY24" s="148">
        <v>313</v>
      </c>
    </row>
    <row r="25" spans="1:51" x14ac:dyDescent="0.15">
      <c r="B25" s="136">
        <v>101</v>
      </c>
      <c r="C25" s="99" t="s">
        <v>52</v>
      </c>
      <c r="D25" s="24"/>
      <c r="E25" s="149">
        <v>34.03</v>
      </c>
      <c r="F25" s="150">
        <v>104251</v>
      </c>
      <c r="G25" s="103">
        <v>210191</v>
      </c>
      <c r="H25" s="103">
        <v>97550</v>
      </c>
      <c r="I25" s="103">
        <v>112641</v>
      </c>
      <c r="J25" s="104">
        <v>23</v>
      </c>
      <c r="K25" s="105">
        <v>18</v>
      </c>
      <c r="L25" s="106">
        <v>5</v>
      </c>
      <c r="M25" s="104">
        <v>-47</v>
      </c>
      <c r="N25" s="105">
        <v>-11</v>
      </c>
      <c r="O25" s="106">
        <v>-36</v>
      </c>
      <c r="P25" s="104">
        <v>102</v>
      </c>
      <c r="Q25" s="105">
        <v>57</v>
      </c>
      <c r="R25" s="106">
        <v>45</v>
      </c>
      <c r="S25" s="107">
        <v>53</v>
      </c>
      <c r="T25" s="108">
        <v>44</v>
      </c>
      <c r="U25" s="108">
        <v>4</v>
      </c>
      <c r="V25" s="109">
        <v>1</v>
      </c>
      <c r="W25" s="104">
        <v>149</v>
      </c>
      <c r="X25" s="105">
        <v>68</v>
      </c>
      <c r="Y25" s="106">
        <v>81</v>
      </c>
      <c r="Z25" s="107">
        <v>68</v>
      </c>
      <c r="AA25" s="108">
        <v>81</v>
      </c>
      <c r="AB25" s="108">
        <v>0</v>
      </c>
      <c r="AC25" s="109">
        <v>0</v>
      </c>
      <c r="AD25" s="110">
        <v>70</v>
      </c>
      <c r="AE25" s="111">
        <v>29</v>
      </c>
      <c r="AF25" s="112">
        <v>41</v>
      </c>
      <c r="AG25" s="110">
        <v>839</v>
      </c>
      <c r="AH25" s="111">
        <v>431</v>
      </c>
      <c r="AI25" s="113">
        <v>408</v>
      </c>
      <c r="AJ25" s="114">
        <v>319</v>
      </c>
      <c r="AK25" s="115">
        <v>301</v>
      </c>
      <c r="AL25" s="115">
        <v>110</v>
      </c>
      <c r="AM25" s="116">
        <v>106</v>
      </c>
      <c r="AN25" s="110">
        <v>2</v>
      </c>
      <c r="AO25" s="112">
        <v>1</v>
      </c>
      <c r="AP25" s="117">
        <v>769</v>
      </c>
      <c r="AQ25" s="111">
        <v>402</v>
      </c>
      <c r="AR25" s="113">
        <v>367</v>
      </c>
      <c r="AS25" s="114">
        <v>315</v>
      </c>
      <c r="AT25" s="115">
        <v>288</v>
      </c>
      <c r="AU25" s="115">
        <v>76</v>
      </c>
      <c r="AV25" s="116">
        <v>73</v>
      </c>
      <c r="AW25" s="110">
        <v>11</v>
      </c>
      <c r="AX25" s="112">
        <v>6</v>
      </c>
      <c r="AY25" s="118">
        <v>84</v>
      </c>
    </row>
    <row r="26" spans="1:51" x14ac:dyDescent="0.15">
      <c r="B26" s="136">
        <v>102</v>
      </c>
      <c r="C26" s="99" t="s">
        <v>53</v>
      </c>
      <c r="D26" s="24"/>
      <c r="E26" s="149">
        <v>32.659999999999997</v>
      </c>
      <c r="F26" s="150">
        <v>71759</v>
      </c>
      <c r="G26" s="103">
        <v>135956</v>
      </c>
      <c r="H26" s="103">
        <v>63227</v>
      </c>
      <c r="I26" s="103">
        <v>72729</v>
      </c>
      <c r="J26" s="104">
        <v>-2</v>
      </c>
      <c r="K26" s="105">
        <v>12</v>
      </c>
      <c r="L26" s="106">
        <v>-14</v>
      </c>
      <c r="M26" s="104">
        <v>-60</v>
      </c>
      <c r="N26" s="105">
        <v>-34</v>
      </c>
      <c r="O26" s="151">
        <v>-26</v>
      </c>
      <c r="P26" s="104">
        <v>66</v>
      </c>
      <c r="Q26" s="105">
        <v>30</v>
      </c>
      <c r="R26" s="106">
        <v>36</v>
      </c>
      <c r="S26" s="107">
        <v>29</v>
      </c>
      <c r="T26" s="108">
        <v>36</v>
      </c>
      <c r="U26" s="108">
        <v>1</v>
      </c>
      <c r="V26" s="109">
        <v>0</v>
      </c>
      <c r="W26" s="104">
        <v>126</v>
      </c>
      <c r="X26" s="105">
        <v>64</v>
      </c>
      <c r="Y26" s="106">
        <v>62</v>
      </c>
      <c r="Z26" s="107">
        <v>63</v>
      </c>
      <c r="AA26" s="108">
        <v>61</v>
      </c>
      <c r="AB26" s="108">
        <v>1</v>
      </c>
      <c r="AC26" s="109">
        <v>1</v>
      </c>
      <c r="AD26" s="110">
        <v>58</v>
      </c>
      <c r="AE26" s="111">
        <v>46</v>
      </c>
      <c r="AF26" s="112">
        <v>12</v>
      </c>
      <c r="AG26" s="110">
        <v>607</v>
      </c>
      <c r="AH26" s="111">
        <v>310</v>
      </c>
      <c r="AI26" s="113">
        <v>297</v>
      </c>
      <c r="AJ26" s="114">
        <v>218</v>
      </c>
      <c r="AK26" s="115">
        <v>186</v>
      </c>
      <c r="AL26" s="115">
        <v>90</v>
      </c>
      <c r="AM26" s="116">
        <v>107</v>
      </c>
      <c r="AN26" s="110">
        <v>2</v>
      </c>
      <c r="AO26" s="112">
        <v>4</v>
      </c>
      <c r="AP26" s="117">
        <v>549</v>
      </c>
      <c r="AQ26" s="111">
        <v>264</v>
      </c>
      <c r="AR26" s="113">
        <v>285</v>
      </c>
      <c r="AS26" s="114">
        <v>204</v>
      </c>
      <c r="AT26" s="115">
        <v>225</v>
      </c>
      <c r="AU26" s="115">
        <v>45</v>
      </c>
      <c r="AV26" s="116">
        <v>53</v>
      </c>
      <c r="AW26" s="110">
        <v>15</v>
      </c>
      <c r="AX26" s="112">
        <v>7</v>
      </c>
      <c r="AY26" s="118">
        <v>65</v>
      </c>
    </row>
    <row r="27" spans="1:51" x14ac:dyDescent="0.15">
      <c r="B27" s="136">
        <v>105</v>
      </c>
      <c r="C27" s="99" t="s">
        <v>54</v>
      </c>
      <c r="D27" s="24"/>
      <c r="E27" s="149">
        <v>14.67</v>
      </c>
      <c r="F27" s="150">
        <v>65062</v>
      </c>
      <c r="G27" s="103">
        <v>110077</v>
      </c>
      <c r="H27" s="103">
        <v>53505</v>
      </c>
      <c r="I27" s="103">
        <v>56572</v>
      </c>
      <c r="J27" s="104">
        <v>-46</v>
      </c>
      <c r="K27" s="105">
        <v>3</v>
      </c>
      <c r="L27" s="106">
        <v>-49</v>
      </c>
      <c r="M27" s="104">
        <v>-59</v>
      </c>
      <c r="N27" s="105">
        <v>-26</v>
      </c>
      <c r="O27" s="151">
        <v>-33</v>
      </c>
      <c r="P27" s="104">
        <v>54</v>
      </c>
      <c r="Q27" s="105">
        <v>30</v>
      </c>
      <c r="R27" s="106">
        <v>24</v>
      </c>
      <c r="S27" s="107">
        <v>26</v>
      </c>
      <c r="T27" s="108">
        <v>22</v>
      </c>
      <c r="U27" s="108">
        <v>4</v>
      </c>
      <c r="V27" s="109">
        <v>2</v>
      </c>
      <c r="W27" s="104">
        <v>113</v>
      </c>
      <c r="X27" s="105">
        <v>56</v>
      </c>
      <c r="Y27" s="106">
        <v>57</v>
      </c>
      <c r="Z27" s="107">
        <v>55</v>
      </c>
      <c r="AA27" s="108">
        <v>57</v>
      </c>
      <c r="AB27" s="108">
        <v>1</v>
      </c>
      <c r="AC27" s="109">
        <v>0</v>
      </c>
      <c r="AD27" s="110">
        <v>13</v>
      </c>
      <c r="AE27" s="111">
        <v>29</v>
      </c>
      <c r="AF27" s="112">
        <v>-16</v>
      </c>
      <c r="AG27" s="110">
        <v>623</v>
      </c>
      <c r="AH27" s="111">
        <v>351</v>
      </c>
      <c r="AI27" s="113">
        <v>272</v>
      </c>
      <c r="AJ27" s="114">
        <v>268</v>
      </c>
      <c r="AK27" s="115">
        <v>201</v>
      </c>
      <c r="AL27" s="115">
        <v>81</v>
      </c>
      <c r="AM27" s="116">
        <v>71</v>
      </c>
      <c r="AN27" s="110">
        <v>2</v>
      </c>
      <c r="AO27" s="112">
        <v>0</v>
      </c>
      <c r="AP27" s="117">
        <v>610</v>
      </c>
      <c r="AQ27" s="111">
        <v>322</v>
      </c>
      <c r="AR27" s="113">
        <v>288</v>
      </c>
      <c r="AS27" s="114">
        <v>272</v>
      </c>
      <c r="AT27" s="115">
        <v>228</v>
      </c>
      <c r="AU27" s="115">
        <v>43</v>
      </c>
      <c r="AV27" s="116">
        <v>56</v>
      </c>
      <c r="AW27" s="110">
        <v>7</v>
      </c>
      <c r="AX27" s="112">
        <v>4</v>
      </c>
      <c r="AY27" s="118">
        <v>-2</v>
      </c>
    </row>
    <row r="28" spans="1:51" x14ac:dyDescent="0.15">
      <c r="B28" s="136">
        <v>106</v>
      </c>
      <c r="C28" s="99" t="s">
        <v>55</v>
      </c>
      <c r="D28" s="24"/>
      <c r="E28" s="149">
        <v>11.36</v>
      </c>
      <c r="F28" s="150">
        <v>50861</v>
      </c>
      <c r="G28" s="103">
        <v>92516</v>
      </c>
      <c r="H28" s="103">
        <v>43744</v>
      </c>
      <c r="I28" s="103">
        <v>48772</v>
      </c>
      <c r="J28" s="104">
        <v>-24</v>
      </c>
      <c r="K28" s="105">
        <v>9</v>
      </c>
      <c r="L28" s="106">
        <v>-33</v>
      </c>
      <c r="M28" s="104">
        <v>-89</v>
      </c>
      <c r="N28" s="105">
        <v>-42</v>
      </c>
      <c r="O28" s="151">
        <v>-47</v>
      </c>
      <c r="P28" s="104">
        <v>45</v>
      </c>
      <c r="Q28" s="105">
        <v>22</v>
      </c>
      <c r="R28" s="106">
        <v>23</v>
      </c>
      <c r="S28" s="107">
        <v>19</v>
      </c>
      <c r="T28" s="108">
        <v>19</v>
      </c>
      <c r="U28" s="108">
        <v>3</v>
      </c>
      <c r="V28" s="109">
        <v>4</v>
      </c>
      <c r="W28" s="104">
        <v>134</v>
      </c>
      <c r="X28" s="105">
        <v>64</v>
      </c>
      <c r="Y28" s="106">
        <v>70</v>
      </c>
      <c r="Z28" s="107">
        <v>58</v>
      </c>
      <c r="AA28" s="108">
        <v>69</v>
      </c>
      <c r="AB28" s="108">
        <v>6</v>
      </c>
      <c r="AC28" s="109">
        <v>1</v>
      </c>
      <c r="AD28" s="110">
        <v>65</v>
      </c>
      <c r="AE28" s="111">
        <v>51</v>
      </c>
      <c r="AF28" s="112">
        <v>14</v>
      </c>
      <c r="AG28" s="110">
        <v>479</v>
      </c>
      <c r="AH28" s="111">
        <v>270</v>
      </c>
      <c r="AI28" s="113">
        <v>209</v>
      </c>
      <c r="AJ28" s="114">
        <v>201</v>
      </c>
      <c r="AK28" s="115">
        <v>148</v>
      </c>
      <c r="AL28" s="115">
        <v>66</v>
      </c>
      <c r="AM28" s="116">
        <v>57</v>
      </c>
      <c r="AN28" s="110">
        <v>3</v>
      </c>
      <c r="AO28" s="112">
        <v>4</v>
      </c>
      <c r="AP28" s="117">
        <v>414</v>
      </c>
      <c r="AQ28" s="111">
        <v>219</v>
      </c>
      <c r="AR28" s="113">
        <v>195</v>
      </c>
      <c r="AS28" s="114">
        <v>171</v>
      </c>
      <c r="AT28" s="115">
        <v>152</v>
      </c>
      <c r="AU28" s="115">
        <v>41</v>
      </c>
      <c r="AV28" s="116">
        <v>34</v>
      </c>
      <c r="AW28" s="110">
        <v>7</v>
      </c>
      <c r="AX28" s="112">
        <v>9</v>
      </c>
      <c r="AY28" s="118">
        <v>58</v>
      </c>
    </row>
    <row r="29" spans="1:51" x14ac:dyDescent="0.15">
      <c r="B29" s="136">
        <v>107</v>
      </c>
      <c r="C29" s="99" t="s">
        <v>56</v>
      </c>
      <c r="D29" s="24"/>
      <c r="E29" s="149">
        <v>28.93</v>
      </c>
      <c r="F29" s="150">
        <v>74390</v>
      </c>
      <c r="G29" s="103">
        <v>153535</v>
      </c>
      <c r="H29" s="103">
        <v>70337</v>
      </c>
      <c r="I29" s="103">
        <v>83198</v>
      </c>
      <c r="J29" s="104">
        <v>-192</v>
      </c>
      <c r="K29" s="105">
        <v>-105</v>
      </c>
      <c r="L29" s="106">
        <v>-87</v>
      </c>
      <c r="M29" s="104">
        <v>-104</v>
      </c>
      <c r="N29" s="105">
        <v>-60</v>
      </c>
      <c r="O29" s="151">
        <v>-44</v>
      </c>
      <c r="P29" s="104">
        <v>74</v>
      </c>
      <c r="Q29" s="105">
        <v>33</v>
      </c>
      <c r="R29" s="106">
        <v>41</v>
      </c>
      <c r="S29" s="107">
        <v>32</v>
      </c>
      <c r="T29" s="108">
        <v>41</v>
      </c>
      <c r="U29" s="108">
        <v>1</v>
      </c>
      <c r="V29" s="109">
        <v>0</v>
      </c>
      <c r="W29" s="104">
        <v>178</v>
      </c>
      <c r="X29" s="105">
        <v>93</v>
      </c>
      <c r="Y29" s="106">
        <v>85</v>
      </c>
      <c r="Z29" s="107">
        <v>89</v>
      </c>
      <c r="AA29" s="108">
        <v>85</v>
      </c>
      <c r="AB29" s="108">
        <v>4</v>
      </c>
      <c r="AC29" s="109">
        <v>0</v>
      </c>
      <c r="AD29" s="110">
        <v>-88</v>
      </c>
      <c r="AE29" s="111">
        <v>-45</v>
      </c>
      <c r="AF29" s="112">
        <v>-43</v>
      </c>
      <c r="AG29" s="110">
        <v>428</v>
      </c>
      <c r="AH29" s="111">
        <v>203</v>
      </c>
      <c r="AI29" s="113">
        <v>225</v>
      </c>
      <c r="AJ29" s="114">
        <v>179</v>
      </c>
      <c r="AK29" s="115">
        <v>203</v>
      </c>
      <c r="AL29" s="115">
        <v>23</v>
      </c>
      <c r="AM29" s="116">
        <v>17</v>
      </c>
      <c r="AN29" s="110">
        <v>1</v>
      </c>
      <c r="AO29" s="112">
        <v>5</v>
      </c>
      <c r="AP29" s="117">
        <v>516</v>
      </c>
      <c r="AQ29" s="111">
        <v>248</v>
      </c>
      <c r="AR29" s="113">
        <v>268</v>
      </c>
      <c r="AS29" s="114">
        <v>230</v>
      </c>
      <c r="AT29" s="115">
        <v>257</v>
      </c>
      <c r="AU29" s="115">
        <v>16</v>
      </c>
      <c r="AV29" s="116">
        <v>7</v>
      </c>
      <c r="AW29" s="110">
        <v>2</v>
      </c>
      <c r="AX29" s="112">
        <v>4</v>
      </c>
      <c r="AY29" s="118">
        <v>-52</v>
      </c>
    </row>
    <row r="30" spans="1:51" x14ac:dyDescent="0.15">
      <c r="B30" s="136">
        <v>108</v>
      </c>
      <c r="C30" s="99" t="s">
        <v>57</v>
      </c>
      <c r="D30" s="24"/>
      <c r="E30" s="149">
        <v>28.11</v>
      </c>
      <c r="F30" s="150">
        <v>97218</v>
      </c>
      <c r="G30" s="103">
        <v>206384</v>
      </c>
      <c r="H30" s="103">
        <v>95550</v>
      </c>
      <c r="I30" s="103">
        <v>110834</v>
      </c>
      <c r="J30" s="104">
        <v>-95</v>
      </c>
      <c r="K30" s="105">
        <v>-27</v>
      </c>
      <c r="L30" s="106">
        <v>-68</v>
      </c>
      <c r="M30" s="104">
        <v>-151</v>
      </c>
      <c r="N30" s="105">
        <v>-55</v>
      </c>
      <c r="O30" s="151">
        <v>-96</v>
      </c>
      <c r="P30" s="104">
        <v>89</v>
      </c>
      <c r="Q30" s="105">
        <v>43</v>
      </c>
      <c r="R30" s="106">
        <v>46</v>
      </c>
      <c r="S30" s="107">
        <v>41</v>
      </c>
      <c r="T30" s="108">
        <v>46</v>
      </c>
      <c r="U30" s="108">
        <v>2</v>
      </c>
      <c r="V30" s="109">
        <v>0</v>
      </c>
      <c r="W30" s="104">
        <v>240</v>
      </c>
      <c r="X30" s="105">
        <v>98</v>
      </c>
      <c r="Y30" s="106">
        <v>142</v>
      </c>
      <c r="Z30" s="107">
        <v>96</v>
      </c>
      <c r="AA30" s="108">
        <v>140</v>
      </c>
      <c r="AB30" s="108">
        <v>2</v>
      </c>
      <c r="AC30" s="109">
        <v>2</v>
      </c>
      <c r="AD30" s="110">
        <v>56</v>
      </c>
      <c r="AE30" s="111">
        <v>28</v>
      </c>
      <c r="AF30" s="112">
        <v>28</v>
      </c>
      <c r="AG30" s="110">
        <v>551</v>
      </c>
      <c r="AH30" s="111">
        <v>268</v>
      </c>
      <c r="AI30" s="113">
        <v>283</v>
      </c>
      <c r="AJ30" s="114">
        <v>219</v>
      </c>
      <c r="AK30" s="115">
        <v>247</v>
      </c>
      <c r="AL30" s="115">
        <v>48</v>
      </c>
      <c r="AM30" s="116">
        <v>36</v>
      </c>
      <c r="AN30" s="110">
        <v>1</v>
      </c>
      <c r="AO30" s="112">
        <v>0</v>
      </c>
      <c r="AP30" s="117">
        <v>495</v>
      </c>
      <c r="AQ30" s="111">
        <v>240</v>
      </c>
      <c r="AR30" s="113">
        <v>255</v>
      </c>
      <c r="AS30" s="114">
        <v>222</v>
      </c>
      <c r="AT30" s="115">
        <v>237</v>
      </c>
      <c r="AU30" s="115">
        <v>18</v>
      </c>
      <c r="AV30" s="116">
        <v>18</v>
      </c>
      <c r="AW30" s="110">
        <v>0</v>
      </c>
      <c r="AX30" s="112">
        <v>0</v>
      </c>
      <c r="AY30" s="118">
        <v>15</v>
      </c>
    </row>
    <row r="31" spans="1:51" x14ac:dyDescent="0.15">
      <c r="B31" s="136">
        <v>109</v>
      </c>
      <c r="C31" s="99" t="s">
        <v>58</v>
      </c>
      <c r="D31" s="24" t="s">
        <v>51</v>
      </c>
      <c r="E31" s="149">
        <v>240.29</v>
      </c>
      <c r="F31" s="150">
        <v>90247</v>
      </c>
      <c r="G31" s="103">
        <v>204110</v>
      </c>
      <c r="H31" s="103">
        <v>96183</v>
      </c>
      <c r="I31" s="103">
        <v>107927</v>
      </c>
      <c r="J31" s="104">
        <v>-104</v>
      </c>
      <c r="K31" s="105">
        <v>-38</v>
      </c>
      <c r="L31" s="106">
        <v>-66</v>
      </c>
      <c r="M31" s="104">
        <v>-173</v>
      </c>
      <c r="N31" s="105">
        <v>-70</v>
      </c>
      <c r="O31" s="151">
        <v>-103</v>
      </c>
      <c r="P31" s="104">
        <v>85</v>
      </c>
      <c r="Q31" s="105">
        <v>52</v>
      </c>
      <c r="R31" s="106">
        <v>33</v>
      </c>
      <c r="S31" s="107">
        <v>50</v>
      </c>
      <c r="T31" s="108">
        <v>33</v>
      </c>
      <c r="U31" s="108">
        <v>2</v>
      </c>
      <c r="V31" s="109">
        <v>0</v>
      </c>
      <c r="W31" s="104">
        <v>258</v>
      </c>
      <c r="X31" s="105">
        <v>122</v>
      </c>
      <c r="Y31" s="106">
        <v>136</v>
      </c>
      <c r="Z31" s="107">
        <v>121</v>
      </c>
      <c r="AA31" s="108">
        <v>135</v>
      </c>
      <c r="AB31" s="108">
        <v>1</v>
      </c>
      <c r="AC31" s="109">
        <v>1</v>
      </c>
      <c r="AD31" s="110">
        <v>69</v>
      </c>
      <c r="AE31" s="111">
        <v>32</v>
      </c>
      <c r="AF31" s="112">
        <v>37</v>
      </c>
      <c r="AG31" s="110">
        <v>555</v>
      </c>
      <c r="AH31" s="111">
        <v>275</v>
      </c>
      <c r="AI31" s="113">
        <v>280</v>
      </c>
      <c r="AJ31" s="114">
        <v>202</v>
      </c>
      <c r="AK31" s="115">
        <v>214</v>
      </c>
      <c r="AL31" s="115">
        <v>72</v>
      </c>
      <c r="AM31" s="116">
        <v>63</v>
      </c>
      <c r="AN31" s="110">
        <v>1</v>
      </c>
      <c r="AO31" s="112">
        <v>3</v>
      </c>
      <c r="AP31" s="117">
        <v>486</v>
      </c>
      <c r="AQ31" s="111">
        <v>243</v>
      </c>
      <c r="AR31" s="113">
        <v>243</v>
      </c>
      <c r="AS31" s="114">
        <v>230</v>
      </c>
      <c r="AT31" s="115">
        <v>213</v>
      </c>
      <c r="AU31" s="115">
        <v>11</v>
      </c>
      <c r="AV31" s="116">
        <v>27</v>
      </c>
      <c r="AW31" s="110">
        <v>2</v>
      </c>
      <c r="AX31" s="112">
        <v>3</v>
      </c>
      <c r="AY31" s="118">
        <v>25</v>
      </c>
    </row>
    <row r="32" spans="1:51" x14ac:dyDescent="0.15">
      <c r="B32" s="136">
        <v>110</v>
      </c>
      <c r="C32" s="99" t="s">
        <v>59</v>
      </c>
      <c r="D32" s="24"/>
      <c r="E32" s="149">
        <v>28.99</v>
      </c>
      <c r="F32" s="150">
        <v>95129</v>
      </c>
      <c r="G32" s="103">
        <v>149596</v>
      </c>
      <c r="H32" s="103">
        <v>69376</v>
      </c>
      <c r="I32" s="103">
        <v>80220</v>
      </c>
      <c r="J32" s="104">
        <v>-24</v>
      </c>
      <c r="K32" s="105">
        <v>-14</v>
      </c>
      <c r="L32" s="106">
        <v>-10</v>
      </c>
      <c r="M32" s="104">
        <v>-40</v>
      </c>
      <c r="N32" s="105">
        <v>-16</v>
      </c>
      <c r="O32" s="151">
        <v>-24</v>
      </c>
      <c r="P32" s="104">
        <v>71</v>
      </c>
      <c r="Q32" s="105">
        <v>35</v>
      </c>
      <c r="R32" s="106">
        <v>36</v>
      </c>
      <c r="S32" s="107">
        <v>31</v>
      </c>
      <c r="T32" s="108">
        <v>35</v>
      </c>
      <c r="U32" s="108">
        <v>4</v>
      </c>
      <c r="V32" s="109">
        <v>1</v>
      </c>
      <c r="W32" s="104">
        <v>111</v>
      </c>
      <c r="X32" s="105">
        <v>51</v>
      </c>
      <c r="Y32" s="106">
        <v>60</v>
      </c>
      <c r="Z32" s="107">
        <v>50</v>
      </c>
      <c r="AA32" s="108">
        <v>57</v>
      </c>
      <c r="AB32" s="108">
        <v>1</v>
      </c>
      <c r="AC32" s="109">
        <v>3</v>
      </c>
      <c r="AD32" s="110">
        <v>16</v>
      </c>
      <c r="AE32" s="111">
        <v>2</v>
      </c>
      <c r="AF32" s="112">
        <v>14</v>
      </c>
      <c r="AG32" s="110">
        <v>1018</v>
      </c>
      <c r="AH32" s="111">
        <v>518</v>
      </c>
      <c r="AI32" s="113">
        <v>500</v>
      </c>
      <c r="AJ32" s="114">
        <v>317</v>
      </c>
      <c r="AK32" s="115">
        <v>321</v>
      </c>
      <c r="AL32" s="115">
        <v>193</v>
      </c>
      <c r="AM32" s="116">
        <v>178</v>
      </c>
      <c r="AN32" s="110">
        <v>8</v>
      </c>
      <c r="AO32" s="112">
        <v>1</v>
      </c>
      <c r="AP32" s="117">
        <v>1002</v>
      </c>
      <c r="AQ32" s="111">
        <v>516</v>
      </c>
      <c r="AR32" s="113">
        <v>486</v>
      </c>
      <c r="AS32" s="114">
        <v>389</v>
      </c>
      <c r="AT32" s="115">
        <v>389</v>
      </c>
      <c r="AU32" s="115">
        <v>108</v>
      </c>
      <c r="AV32" s="116">
        <v>89</v>
      </c>
      <c r="AW32" s="110">
        <v>19</v>
      </c>
      <c r="AX32" s="112">
        <v>8</v>
      </c>
      <c r="AY32" s="118">
        <v>64</v>
      </c>
    </row>
    <row r="33" spans="1:51" s="2" customFormat="1" x14ac:dyDescent="0.15">
      <c r="A33"/>
      <c r="B33" s="136">
        <v>111</v>
      </c>
      <c r="C33" s="99" t="s">
        <v>60</v>
      </c>
      <c r="D33" s="24"/>
      <c r="E33" s="149">
        <v>138.01</v>
      </c>
      <c r="F33" s="150">
        <v>101996</v>
      </c>
      <c r="G33" s="103">
        <v>229917</v>
      </c>
      <c r="H33" s="103">
        <v>110304</v>
      </c>
      <c r="I33" s="103">
        <v>119613</v>
      </c>
      <c r="J33" s="104">
        <v>-116</v>
      </c>
      <c r="K33" s="105">
        <v>-62</v>
      </c>
      <c r="L33" s="106">
        <v>-54</v>
      </c>
      <c r="M33" s="104">
        <v>-120</v>
      </c>
      <c r="N33" s="105">
        <v>-78</v>
      </c>
      <c r="O33" s="151">
        <v>-42</v>
      </c>
      <c r="P33" s="104">
        <v>98</v>
      </c>
      <c r="Q33" s="105">
        <v>49</v>
      </c>
      <c r="R33" s="106">
        <v>49</v>
      </c>
      <c r="S33" s="107">
        <v>49</v>
      </c>
      <c r="T33" s="108">
        <v>49</v>
      </c>
      <c r="U33" s="108">
        <v>0</v>
      </c>
      <c r="V33" s="109">
        <v>0</v>
      </c>
      <c r="W33" s="104">
        <v>218</v>
      </c>
      <c r="X33" s="105">
        <v>127</v>
      </c>
      <c r="Y33" s="106">
        <v>91</v>
      </c>
      <c r="Z33" s="107">
        <v>126</v>
      </c>
      <c r="AA33" s="108">
        <v>91</v>
      </c>
      <c r="AB33" s="108">
        <v>1</v>
      </c>
      <c r="AC33" s="109">
        <v>0</v>
      </c>
      <c r="AD33" s="110">
        <v>4</v>
      </c>
      <c r="AE33" s="111">
        <v>16</v>
      </c>
      <c r="AF33" s="112">
        <v>-12</v>
      </c>
      <c r="AG33" s="110">
        <v>604</v>
      </c>
      <c r="AH33" s="111">
        <v>323</v>
      </c>
      <c r="AI33" s="113">
        <v>281</v>
      </c>
      <c r="AJ33" s="114">
        <v>237</v>
      </c>
      <c r="AK33" s="115">
        <v>215</v>
      </c>
      <c r="AL33" s="115">
        <v>83</v>
      </c>
      <c r="AM33" s="116">
        <v>64</v>
      </c>
      <c r="AN33" s="110">
        <v>3</v>
      </c>
      <c r="AO33" s="112">
        <v>2</v>
      </c>
      <c r="AP33" s="117">
        <v>600</v>
      </c>
      <c r="AQ33" s="111">
        <v>307</v>
      </c>
      <c r="AR33" s="113">
        <v>293</v>
      </c>
      <c r="AS33" s="114">
        <v>258</v>
      </c>
      <c r="AT33" s="115">
        <v>269</v>
      </c>
      <c r="AU33" s="115">
        <v>46</v>
      </c>
      <c r="AV33" s="116">
        <v>18</v>
      </c>
      <c r="AW33" s="110">
        <v>3</v>
      </c>
      <c r="AX33" s="112">
        <v>6</v>
      </c>
      <c r="AY33" s="118">
        <v>56</v>
      </c>
    </row>
    <row r="34" spans="1:51" x14ac:dyDescent="0.15">
      <c r="A34" s="2">
        <v>6</v>
      </c>
      <c r="B34" s="2">
        <v>201</v>
      </c>
      <c r="C34" s="152" t="s">
        <v>61</v>
      </c>
      <c r="D34" s="24"/>
      <c r="E34" s="149">
        <v>534.55999999999995</v>
      </c>
      <c r="F34" s="150">
        <v>231206</v>
      </c>
      <c r="G34" s="103">
        <v>519390</v>
      </c>
      <c r="H34" s="103">
        <v>251050</v>
      </c>
      <c r="I34" s="103">
        <v>268340</v>
      </c>
      <c r="J34" s="104">
        <v>-94</v>
      </c>
      <c r="K34" s="105">
        <v>-12</v>
      </c>
      <c r="L34" s="106">
        <v>-82</v>
      </c>
      <c r="M34" s="104">
        <v>-211</v>
      </c>
      <c r="N34" s="105">
        <v>-102</v>
      </c>
      <c r="O34" s="151">
        <v>-109</v>
      </c>
      <c r="P34" s="104">
        <v>250</v>
      </c>
      <c r="Q34" s="105">
        <v>129</v>
      </c>
      <c r="R34" s="106">
        <v>121</v>
      </c>
      <c r="S34" s="107">
        <v>125</v>
      </c>
      <c r="T34" s="108">
        <v>115</v>
      </c>
      <c r="U34" s="108">
        <v>4</v>
      </c>
      <c r="V34" s="109">
        <v>6</v>
      </c>
      <c r="W34" s="104">
        <v>461</v>
      </c>
      <c r="X34" s="105">
        <v>231</v>
      </c>
      <c r="Y34" s="106">
        <v>230</v>
      </c>
      <c r="Z34" s="107">
        <v>231</v>
      </c>
      <c r="AA34" s="108">
        <v>227</v>
      </c>
      <c r="AB34" s="108">
        <v>0</v>
      </c>
      <c r="AC34" s="109">
        <v>3</v>
      </c>
      <c r="AD34" s="110">
        <v>117</v>
      </c>
      <c r="AE34" s="111">
        <v>90</v>
      </c>
      <c r="AF34" s="112">
        <v>27</v>
      </c>
      <c r="AG34" s="110">
        <v>1129</v>
      </c>
      <c r="AH34" s="111">
        <v>662</v>
      </c>
      <c r="AI34" s="113">
        <v>467</v>
      </c>
      <c r="AJ34" s="114">
        <v>472</v>
      </c>
      <c r="AK34" s="115">
        <v>367</v>
      </c>
      <c r="AL34" s="115">
        <v>177</v>
      </c>
      <c r="AM34" s="116">
        <v>94</v>
      </c>
      <c r="AN34" s="110">
        <v>13</v>
      </c>
      <c r="AO34" s="112">
        <v>6</v>
      </c>
      <c r="AP34" s="117">
        <v>1012</v>
      </c>
      <c r="AQ34" s="111">
        <v>572</v>
      </c>
      <c r="AR34" s="113">
        <v>440</v>
      </c>
      <c r="AS34" s="114">
        <v>508</v>
      </c>
      <c r="AT34" s="115">
        <v>396</v>
      </c>
      <c r="AU34" s="115">
        <v>59</v>
      </c>
      <c r="AV34" s="116">
        <v>39</v>
      </c>
      <c r="AW34" s="110">
        <v>5</v>
      </c>
      <c r="AX34" s="112">
        <v>5</v>
      </c>
      <c r="AY34" s="118">
        <v>143</v>
      </c>
    </row>
    <row r="35" spans="1:51" x14ac:dyDescent="0.15">
      <c r="A35">
        <v>2</v>
      </c>
      <c r="B35">
        <v>202</v>
      </c>
      <c r="C35" s="152" t="s">
        <v>62</v>
      </c>
      <c r="D35" s="24"/>
      <c r="E35" s="149">
        <v>50.7</v>
      </c>
      <c r="F35" s="150">
        <v>228124</v>
      </c>
      <c r="G35" s="103">
        <v>454123</v>
      </c>
      <c r="H35" s="103">
        <v>219150</v>
      </c>
      <c r="I35" s="103">
        <v>234973</v>
      </c>
      <c r="J35" s="104">
        <v>81</v>
      </c>
      <c r="K35" s="105">
        <v>18</v>
      </c>
      <c r="L35" s="106">
        <v>63</v>
      </c>
      <c r="M35" s="104">
        <v>-181</v>
      </c>
      <c r="N35" s="105">
        <v>-117</v>
      </c>
      <c r="O35" s="151">
        <v>-64</v>
      </c>
      <c r="P35" s="104">
        <v>272</v>
      </c>
      <c r="Q35" s="105">
        <v>123</v>
      </c>
      <c r="R35" s="106">
        <v>149</v>
      </c>
      <c r="S35" s="107">
        <v>121</v>
      </c>
      <c r="T35" s="108">
        <v>147</v>
      </c>
      <c r="U35" s="108">
        <v>2</v>
      </c>
      <c r="V35" s="109">
        <v>2</v>
      </c>
      <c r="W35" s="104">
        <v>453</v>
      </c>
      <c r="X35" s="105">
        <v>240</v>
      </c>
      <c r="Y35" s="106">
        <v>213</v>
      </c>
      <c r="Z35" s="107">
        <v>230</v>
      </c>
      <c r="AA35" s="108">
        <v>208</v>
      </c>
      <c r="AB35" s="108">
        <v>10</v>
      </c>
      <c r="AC35" s="109">
        <v>5</v>
      </c>
      <c r="AD35" s="110">
        <v>262</v>
      </c>
      <c r="AE35" s="111">
        <v>135</v>
      </c>
      <c r="AF35" s="112">
        <v>127</v>
      </c>
      <c r="AG35" s="110">
        <v>1550</v>
      </c>
      <c r="AH35" s="111">
        <v>833</v>
      </c>
      <c r="AI35" s="113">
        <v>717</v>
      </c>
      <c r="AJ35" s="114">
        <v>681</v>
      </c>
      <c r="AK35" s="115">
        <v>611</v>
      </c>
      <c r="AL35" s="115">
        <v>145</v>
      </c>
      <c r="AM35" s="116">
        <v>101</v>
      </c>
      <c r="AN35" s="110">
        <v>7</v>
      </c>
      <c r="AO35" s="112">
        <v>5</v>
      </c>
      <c r="AP35" s="117">
        <v>1288</v>
      </c>
      <c r="AQ35" s="111">
        <v>698</v>
      </c>
      <c r="AR35" s="113">
        <v>590</v>
      </c>
      <c r="AS35" s="114">
        <v>613</v>
      </c>
      <c r="AT35" s="115">
        <v>537</v>
      </c>
      <c r="AU35" s="115">
        <v>71</v>
      </c>
      <c r="AV35" s="116">
        <v>46</v>
      </c>
      <c r="AW35" s="110">
        <v>14</v>
      </c>
      <c r="AX35" s="112">
        <v>7</v>
      </c>
      <c r="AY35" s="118">
        <v>205</v>
      </c>
    </row>
    <row r="36" spans="1:51" x14ac:dyDescent="0.15">
      <c r="A36">
        <v>4</v>
      </c>
      <c r="B36">
        <v>203</v>
      </c>
      <c r="C36" s="152" t="s">
        <v>63</v>
      </c>
      <c r="D36" s="24"/>
      <c r="E36" s="149">
        <v>49.42</v>
      </c>
      <c r="F36" s="150">
        <v>138602</v>
      </c>
      <c r="G36" s="103">
        <v>306453</v>
      </c>
      <c r="H36" s="103">
        <v>147570</v>
      </c>
      <c r="I36" s="103">
        <v>158883</v>
      </c>
      <c r="J36" s="104">
        <v>17</v>
      </c>
      <c r="K36" s="105">
        <v>8</v>
      </c>
      <c r="L36" s="106">
        <v>9</v>
      </c>
      <c r="M36" s="104">
        <v>-60</v>
      </c>
      <c r="N36" s="105">
        <v>-29</v>
      </c>
      <c r="O36" s="151">
        <v>-31</v>
      </c>
      <c r="P36" s="104">
        <v>219</v>
      </c>
      <c r="Q36" s="105">
        <v>107</v>
      </c>
      <c r="R36" s="106">
        <v>112</v>
      </c>
      <c r="S36" s="107">
        <v>106</v>
      </c>
      <c r="T36" s="108">
        <v>111</v>
      </c>
      <c r="U36" s="108">
        <v>1</v>
      </c>
      <c r="V36" s="109">
        <v>1</v>
      </c>
      <c r="W36" s="104">
        <v>279</v>
      </c>
      <c r="X36" s="105">
        <v>136</v>
      </c>
      <c r="Y36" s="106">
        <v>143</v>
      </c>
      <c r="Z36" s="107">
        <v>135</v>
      </c>
      <c r="AA36" s="108">
        <v>143</v>
      </c>
      <c r="AB36" s="108">
        <v>1</v>
      </c>
      <c r="AC36" s="109">
        <v>0</v>
      </c>
      <c r="AD36" s="110">
        <v>77</v>
      </c>
      <c r="AE36" s="111">
        <v>37</v>
      </c>
      <c r="AF36" s="112">
        <v>40</v>
      </c>
      <c r="AG36" s="110">
        <v>819</v>
      </c>
      <c r="AH36" s="111">
        <v>437</v>
      </c>
      <c r="AI36" s="113">
        <v>382</v>
      </c>
      <c r="AJ36" s="114">
        <v>394</v>
      </c>
      <c r="AK36" s="115">
        <v>358</v>
      </c>
      <c r="AL36" s="115">
        <v>41</v>
      </c>
      <c r="AM36" s="116">
        <v>21</v>
      </c>
      <c r="AN36" s="110">
        <v>2</v>
      </c>
      <c r="AO36" s="112">
        <v>3</v>
      </c>
      <c r="AP36" s="117">
        <v>742</v>
      </c>
      <c r="AQ36" s="111">
        <v>400</v>
      </c>
      <c r="AR36" s="113">
        <v>342</v>
      </c>
      <c r="AS36" s="114">
        <v>373</v>
      </c>
      <c r="AT36" s="115">
        <v>323</v>
      </c>
      <c r="AU36" s="115">
        <v>24</v>
      </c>
      <c r="AV36" s="116">
        <v>17</v>
      </c>
      <c r="AW36" s="110">
        <v>3</v>
      </c>
      <c r="AX36" s="112">
        <v>2</v>
      </c>
      <c r="AY36" s="118">
        <v>101</v>
      </c>
    </row>
    <row r="37" spans="1:51" x14ac:dyDescent="0.15">
      <c r="A37">
        <v>2</v>
      </c>
      <c r="B37">
        <v>204</v>
      </c>
      <c r="C37" s="152" t="s">
        <v>64</v>
      </c>
      <c r="D37" s="24" t="s">
        <v>51</v>
      </c>
      <c r="E37" s="149">
        <v>99.96</v>
      </c>
      <c r="F37" s="150">
        <v>221991</v>
      </c>
      <c r="G37" s="103">
        <v>482716</v>
      </c>
      <c r="H37" s="103">
        <v>223654</v>
      </c>
      <c r="I37" s="103">
        <v>259062</v>
      </c>
      <c r="J37" s="104">
        <v>31</v>
      </c>
      <c r="K37" s="105">
        <v>-88</v>
      </c>
      <c r="L37" s="106">
        <v>119</v>
      </c>
      <c r="M37" s="104">
        <v>-94</v>
      </c>
      <c r="N37" s="105">
        <v>-34</v>
      </c>
      <c r="O37" s="151">
        <v>-60</v>
      </c>
      <c r="P37" s="104">
        <v>258</v>
      </c>
      <c r="Q37" s="105">
        <v>148</v>
      </c>
      <c r="R37" s="106">
        <v>110</v>
      </c>
      <c r="S37" s="107">
        <v>148</v>
      </c>
      <c r="T37" s="108">
        <v>109</v>
      </c>
      <c r="U37" s="108">
        <v>0</v>
      </c>
      <c r="V37" s="109">
        <v>1</v>
      </c>
      <c r="W37" s="104">
        <v>352</v>
      </c>
      <c r="X37" s="105">
        <v>182</v>
      </c>
      <c r="Y37" s="106">
        <v>170</v>
      </c>
      <c r="Z37" s="107">
        <v>180</v>
      </c>
      <c r="AA37" s="108">
        <v>169</v>
      </c>
      <c r="AB37" s="108">
        <v>2</v>
      </c>
      <c r="AC37" s="109">
        <v>1</v>
      </c>
      <c r="AD37" s="110">
        <v>125</v>
      </c>
      <c r="AE37" s="111">
        <v>-54</v>
      </c>
      <c r="AF37" s="112">
        <v>179</v>
      </c>
      <c r="AG37" s="110">
        <v>1471</v>
      </c>
      <c r="AH37" s="111">
        <v>683</v>
      </c>
      <c r="AI37" s="113">
        <v>788</v>
      </c>
      <c r="AJ37" s="114">
        <v>551</v>
      </c>
      <c r="AK37" s="115">
        <v>592</v>
      </c>
      <c r="AL37" s="115">
        <v>114</v>
      </c>
      <c r="AM37" s="116">
        <v>185</v>
      </c>
      <c r="AN37" s="110">
        <v>18</v>
      </c>
      <c r="AO37" s="112">
        <v>11</v>
      </c>
      <c r="AP37" s="117">
        <v>1346</v>
      </c>
      <c r="AQ37" s="111">
        <v>737</v>
      </c>
      <c r="AR37" s="113">
        <v>609</v>
      </c>
      <c r="AS37" s="114">
        <v>674</v>
      </c>
      <c r="AT37" s="115">
        <v>539</v>
      </c>
      <c r="AU37" s="115">
        <v>48</v>
      </c>
      <c r="AV37" s="116">
        <v>55</v>
      </c>
      <c r="AW37" s="110">
        <v>15</v>
      </c>
      <c r="AX37" s="112">
        <v>15</v>
      </c>
      <c r="AY37" s="118">
        <v>215</v>
      </c>
    </row>
    <row r="38" spans="1:51" x14ac:dyDescent="0.15">
      <c r="A38">
        <v>10</v>
      </c>
      <c r="B38">
        <v>205</v>
      </c>
      <c r="C38" s="152" t="s">
        <v>65</v>
      </c>
      <c r="D38" s="24"/>
      <c r="E38" s="149">
        <v>182.38</v>
      </c>
      <c r="F38" s="150">
        <v>18156</v>
      </c>
      <c r="G38" s="103">
        <v>39341</v>
      </c>
      <c r="H38" s="103">
        <v>18739</v>
      </c>
      <c r="I38" s="103">
        <v>20602</v>
      </c>
      <c r="J38" s="104">
        <v>-42</v>
      </c>
      <c r="K38" s="105">
        <v>-33</v>
      </c>
      <c r="L38" s="106">
        <v>-9</v>
      </c>
      <c r="M38" s="104">
        <v>-37</v>
      </c>
      <c r="N38" s="105">
        <v>-25</v>
      </c>
      <c r="O38" s="151">
        <v>-12</v>
      </c>
      <c r="P38" s="104">
        <v>19</v>
      </c>
      <c r="Q38" s="105">
        <v>6</v>
      </c>
      <c r="R38" s="106">
        <v>13</v>
      </c>
      <c r="S38" s="107">
        <v>6</v>
      </c>
      <c r="T38" s="108">
        <v>13</v>
      </c>
      <c r="U38" s="108">
        <v>0</v>
      </c>
      <c r="V38" s="109">
        <v>0</v>
      </c>
      <c r="W38" s="104">
        <v>56</v>
      </c>
      <c r="X38" s="105">
        <v>31</v>
      </c>
      <c r="Y38" s="106">
        <v>25</v>
      </c>
      <c r="Z38" s="107">
        <v>30</v>
      </c>
      <c r="AA38" s="108">
        <v>25</v>
      </c>
      <c r="AB38" s="108">
        <v>1</v>
      </c>
      <c r="AC38" s="109">
        <v>0</v>
      </c>
      <c r="AD38" s="110">
        <v>-5</v>
      </c>
      <c r="AE38" s="111">
        <v>-8</v>
      </c>
      <c r="AF38" s="112">
        <v>3</v>
      </c>
      <c r="AG38" s="110">
        <v>121</v>
      </c>
      <c r="AH38" s="111">
        <v>64</v>
      </c>
      <c r="AI38" s="113">
        <v>57</v>
      </c>
      <c r="AJ38" s="114">
        <v>40</v>
      </c>
      <c r="AK38" s="115">
        <v>40</v>
      </c>
      <c r="AL38" s="115">
        <v>24</v>
      </c>
      <c r="AM38" s="116">
        <v>17</v>
      </c>
      <c r="AN38" s="110">
        <v>0</v>
      </c>
      <c r="AO38" s="112">
        <v>0</v>
      </c>
      <c r="AP38" s="117">
        <v>126</v>
      </c>
      <c r="AQ38" s="111">
        <v>72</v>
      </c>
      <c r="AR38" s="113">
        <v>54</v>
      </c>
      <c r="AS38" s="114">
        <v>51</v>
      </c>
      <c r="AT38" s="115">
        <v>40</v>
      </c>
      <c r="AU38" s="115">
        <v>21</v>
      </c>
      <c r="AV38" s="116">
        <v>14</v>
      </c>
      <c r="AW38" s="110">
        <v>0</v>
      </c>
      <c r="AX38" s="112">
        <v>0</v>
      </c>
      <c r="AY38" s="118">
        <v>-3</v>
      </c>
    </row>
    <row r="39" spans="1:51" x14ac:dyDescent="0.15">
      <c r="A39">
        <v>2</v>
      </c>
      <c r="B39">
        <v>206</v>
      </c>
      <c r="C39" s="152" t="s">
        <v>66</v>
      </c>
      <c r="D39" s="24" t="s">
        <v>51</v>
      </c>
      <c r="E39" s="149">
        <v>18.47</v>
      </c>
      <c r="F39" s="150">
        <v>42922</v>
      </c>
      <c r="G39" s="103">
        <v>92525</v>
      </c>
      <c r="H39" s="103">
        <v>41115</v>
      </c>
      <c r="I39" s="103">
        <v>51410</v>
      </c>
      <c r="J39" s="104">
        <v>-268</v>
      </c>
      <c r="K39" s="105">
        <v>-183</v>
      </c>
      <c r="L39" s="106">
        <v>-85</v>
      </c>
      <c r="M39" s="104">
        <v>-58</v>
      </c>
      <c r="N39" s="105">
        <v>-26</v>
      </c>
      <c r="O39" s="151">
        <v>-32</v>
      </c>
      <c r="P39" s="104">
        <v>23</v>
      </c>
      <c r="Q39" s="105">
        <v>8</v>
      </c>
      <c r="R39" s="106">
        <v>15</v>
      </c>
      <c r="S39" s="107">
        <v>8</v>
      </c>
      <c r="T39" s="108">
        <v>15</v>
      </c>
      <c r="U39" s="108">
        <v>0</v>
      </c>
      <c r="V39" s="109">
        <v>0</v>
      </c>
      <c r="W39" s="104">
        <v>81</v>
      </c>
      <c r="X39" s="105">
        <v>34</v>
      </c>
      <c r="Y39" s="106">
        <v>47</v>
      </c>
      <c r="Z39" s="107">
        <v>33</v>
      </c>
      <c r="AA39" s="108">
        <v>47</v>
      </c>
      <c r="AB39" s="108">
        <v>1</v>
      </c>
      <c r="AC39" s="109">
        <v>0</v>
      </c>
      <c r="AD39" s="110">
        <v>-210</v>
      </c>
      <c r="AE39" s="111">
        <v>-157</v>
      </c>
      <c r="AF39" s="112">
        <v>-53</v>
      </c>
      <c r="AG39" s="110">
        <v>243</v>
      </c>
      <c r="AH39" s="111">
        <v>106</v>
      </c>
      <c r="AI39" s="113">
        <v>137</v>
      </c>
      <c r="AJ39" s="114">
        <v>95</v>
      </c>
      <c r="AK39" s="115">
        <v>118</v>
      </c>
      <c r="AL39" s="115">
        <v>11</v>
      </c>
      <c r="AM39" s="116">
        <v>18</v>
      </c>
      <c r="AN39" s="110">
        <v>0</v>
      </c>
      <c r="AO39" s="112">
        <v>1</v>
      </c>
      <c r="AP39" s="117">
        <v>453</v>
      </c>
      <c r="AQ39" s="111">
        <v>263</v>
      </c>
      <c r="AR39" s="113">
        <v>190</v>
      </c>
      <c r="AS39" s="114">
        <v>246</v>
      </c>
      <c r="AT39" s="115">
        <v>175</v>
      </c>
      <c r="AU39" s="115">
        <v>17</v>
      </c>
      <c r="AV39" s="116">
        <v>14</v>
      </c>
      <c r="AW39" s="110">
        <v>0</v>
      </c>
      <c r="AX39" s="112">
        <v>1</v>
      </c>
      <c r="AY39" s="118">
        <v>-179</v>
      </c>
    </row>
    <row r="40" spans="1:51" x14ac:dyDescent="0.15">
      <c r="A40">
        <v>3</v>
      </c>
      <c r="B40">
        <v>207</v>
      </c>
      <c r="C40" s="152" t="s">
        <v>67</v>
      </c>
      <c r="D40" s="24"/>
      <c r="E40" s="149">
        <v>25</v>
      </c>
      <c r="F40" s="150">
        <v>84479</v>
      </c>
      <c r="G40" s="103">
        <v>195005</v>
      </c>
      <c r="H40" s="103">
        <v>93396</v>
      </c>
      <c r="I40" s="103">
        <v>101609</v>
      </c>
      <c r="J40" s="104">
        <v>-59</v>
      </c>
      <c r="K40" s="105">
        <v>-19</v>
      </c>
      <c r="L40" s="106">
        <v>-40</v>
      </c>
      <c r="M40" s="104">
        <v>-71</v>
      </c>
      <c r="N40" s="105">
        <v>-44</v>
      </c>
      <c r="O40" s="151">
        <v>-27</v>
      </c>
      <c r="P40" s="104">
        <v>102</v>
      </c>
      <c r="Q40" s="105">
        <v>47</v>
      </c>
      <c r="R40" s="106">
        <v>55</v>
      </c>
      <c r="S40" s="107">
        <v>47</v>
      </c>
      <c r="T40" s="108">
        <v>54</v>
      </c>
      <c r="U40" s="108">
        <v>0</v>
      </c>
      <c r="V40" s="109">
        <v>1</v>
      </c>
      <c r="W40" s="104">
        <v>173</v>
      </c>
      <c r="X40" s="105">
        <v>91</v>
      </c>
      <c r="Y40" s="106">
        <v>82</v>
      </c>
      <c r="Z40" s="107">
        <v>90</v>
      </c>
      <c r="AA40" s="108">
        <v>82</v>
      </c>
      <c r="AB40" s="108">
        <v>1</v>
      </c>
      <c r="AC40" s="109">
        <v>0</v>
      </c>
      <c r="AD40" s="110">
        <v>12</v>
      </c>
      <c r="AE40" s="111">
        <v>25</v>
      </c>
      <c r="AF40" s="112">
        <v>-13</v>
      </c>
      <c r="AG40" s="110">
        <v>559</v>
      </c>
      <c r="AH40" s="111">
        <v>305</v>
      </c>
      <c r="AI40" s="113">
        <v>254</v>
      </c>
      <c r="AJ40" s="114">
        <v>265</v>
      </c>
      <c r="AK40" s="115">
        <v>227</v>
      </c>
      <c r="AL40" s="115">
        <v>40</v>
      </c>
      <c r="AM40" s="116">
        <v>27</v>
      </c>
      <c r="AN40" s="110">
        <v>0</v>
      </c>
      <c r="AO40" s="112">
        <v>0</v>
      </c>
      <c r="AP40" s="117">
        <v>547</v>
      </c>
      <c r="AQ40" s="111">
        <v>280</v>
      </c>
      <c r="AR40" s="113">
        <v>267</v>
      </c>
      <c r="AS40" s="114">
        <v>260</v>
      </c>
      <c r="AT40" s="115">
        <v>248</v>
      </c>
      <c r="AU40" s="115">
        <v>16</v>
      </c>
      <c r="AV40" s="116">
        <v>18</v>
      </c>
      <c r="AW40" s="110">
        <v>4</v>
      </c>
      <c r="AX40" s="112">
        <v>1</v>
      </c>
      <c r="AY40" s="118">
        <v>56</v>
      </c>
    </row>
    <row r="41" spans="1:51" x14ac:dyDescent="0.15">
      <c r="A41">
        <v>7</v>
      </c>
      <c r="B41">
        <v>208</v>
      </c>
      <c r="C41" s="152" t="s">
        <v>68</v>
      </c>
      <c r="D41" s="24"/>
      <c r="E41" s="149">
        <v>90.4</v>
      </c>
      <c r="F41" s="150">
        <v>11528</v>
      </c>
      <c r="G41" s="103">
        <v>26573</v>
      </c>
      <c r="H41" s="103">
        <v>12763</v>
      </c>
      <c r="I41" s="103">
        <v>13810</v>
      </c>
      <c r="J41" s="104">
        <v>-35</v>
      </c>
      <c r="K41" s="105">
        <v>-24</v>
      </c>
      <c r="L41" s="106">
        <v>-11</v>
      </c>
      <c r="M41" s="104">
        <v>-32</v>
      </c>
      <c r="N41" s="105">
        <v>-15</v>
      </c>
      <c r="O41" s="151">
        <v>-17</v>
      </c>
      <c r="P41" s="104">
        <v>8</v>
      </c>
      <c r="Q41" s="105">
        <v>7</v>
      </c>
      <c r="R41" s="106">
        <v>1</v>
      </c>
      <c r="S41" s="107">
        <v>6</v>
      </c>
      <c r="T41" s="108">
        <v>1</v>
      </c>
      <c r="U41" s="108">
        <v>1</v>
      </c>
      <c r="V41" s="109">
        <v>0</v>
      </c>
      <c r="W41" s="104">
        <v>40</v>
      </c>
      <c r="X41" s="105">
        <v>22</v>
      </c>
      <c r="Y41" s="106">
        <v>18</v>
      </c>
      <c r="Z41" s="107">
        <v>22</v>
      </c>
      <c r="AA41" s="108">
        <v>18</v>
      </c>
      <c r="AB41" s="108">
        <v>0</v>
      </c>
      <c r="AC41" s="109">
        <v>0</v>
      </c>
      <c r="AD41" s="110">
        <v>-3</v>
      </c>
      <c r="AE41" s="111">
        <v>-9</v>
      </c>
      <c r="AF41" s="112">
        <v>6</v>
      </c>
      <c r="AG41" s="110">
        <v>55</v>
      </c>
      <c r="AH41" s="111">
        <v>22</v>
      </c>
      <c r="AI41" s="113">
        <v>33</v>
      </c>
      <c r="AJ41" s="114">
        <v>18</v>
      </c>
      <c r="AK41" s="115">
        <v>20</v>
      </c>
      <c r="AL41" s="115">
        <v>4</v>
      </c>
      <c r="AM41" s="116">
        <v>13</v>
      </c>
      <c r="AN41" s="110">
        <v>0</v>
      </c>
      <c r="AO41" s="112">
        <v>0</v>
      </c>
      <c r="AP41" s="117">
        <v>58</v>
      </c>
      <c r="AQ41" s="111">
        <v>31</v>
      </c>
      <c r="AR41" s="113">
        <v>27</v>
      </c>
      <c r="AS41" s="114">
        <v>28</v>
      </c>
      <c r="AT41" s="115">
        <v>24</v>
      </c>
      <c r="AU41" s="115">
        <v>3</v>
      </c>
      <c r="AV41" s="116">
        <v>3</v>
      </c>
      <c r="AW41" s="110">
        <v>0</v>
      </c>
      <c r="AX41" s="112">
        <v>0</v>
      </c>
      <c r="AY41" s="118">
        <v>-6</v>
      </c>
    </row>
    <row r="42" spans="1:51" x14ac:dyDescent="0.15">
      <c r="A42">
        <v>8</v>
      </c>
      <c r="B42">
        <v>209</v>
      </c>
      <c r="C42" s="152" t="s">
        <v>69</v>
      </c>
      <c r="D42" s="24"/>
      <c r="E42" s="149">
        <v>697.55</v>
      </c>
      <c r="F42" s="150">
        <v>30675</v>
      </c>
      <c r="G42" s="103">
        <v>72931</v>
      </c>
      <c r="H42" s="103">
        <v>34994</v>
      </c>
      <c r="I42" s="103">
        <v>37937</v>
      </c>
      <c r="J42" s="104">
        <v>-79</v>
      </c>
      <c r="K42" s="105">
        <v>-16</v>
      </c>
      <c r="L42" s="106">
        <v>-63</v>
      </c>
      <c r="M42" s="104">
        <v>-68</v>
      </c>
      <c r="N42" s="105">
        <v>-20</v>
      </c>
      <c r="O42" s="151">
        <v>-48</v>
      </c>
      <c r="P42" s="104">
        <v>33</v>
      </c>
      <c r="Q42" s="105">
        <v>18</v>
      </c>
      <c r="R42" s="106">
        <v>15</v>
      </c>
      <c r="S42" s="107">
        <v>18</v>
      </c>
      <c r="T42" s="108">
        <v>15</v>
      </c>
      <c r="U42" s="108">
        <v>0</v>
      </c>
      <c r="V42" s="109">
        <v>0</v>
      </c>
      <c r="W42" s="104">
        <v>101</v>
      </c>
      <c r="X42" s="105">
        <v>38</v>
      </c>
      <c r="Y42" s="106">
        <v>63</v>
      </c>
      <c r="Z42" s="107">
        <v>37</v>
      </c>
      <c r="AA42" s="108">
        <v>63</v>
      </c>
      <c r="AB42" s="108">
        <v>1</v>
      </c>
      <c r="AC42" s="109">
        <v>0</v>
      </c>
      <c r="AD42" s="110">
        <v>-11</v>
      </c>
      <c r="AE42" s="111">
        <v>4</v>
      </c>
      <c r="AF42" s="112">
        <v>-15</v>
      </c>
      <c r="AG42" s="110">
        <v>132</v>
      </c>
      <c r="AH42" s="111">
        <v>75</v>
      </c>
      <c r="AI42" s="113">
        <v>57</v>
      </c>
      <c r="AJ42" s="114">
        <v>56</v>
      </c>
      <c r="AK42" s="115">
        <v>43</v>
      </c>
      <c r="AL42" s="115">
        <v>19</v>
      </c>
      <c r="AM42" s="116">
        <v>13</v>
      </c>
      <c r="AN42" s="110">
        <v>0</v>
      </c>
      <c r="AO42" s="112">
        <v>1</v>
      </c>
      <c r="AP42" s="117">
        <v>143</v>
      </c>
      <c r="AQ42" s="111">
        <v>71</v>
      </c>
      <c r="AR42" s="113">
        <v>72</v>
      </c>
      <c r="AS42" s="114">
        <v>56</v>
      </c>
      <c r="AT42" s="115">
        <v>52</v>
      </c>
      <c r="AU42" s="115">
        <v>14</v>
      </c>
      <c r="AV42" s="116">
        <v>20</v>
      </c>
      <c r="AW42" s="110">
        <v>1</v>
      </c>
      <c r="AX42" s="112">
        <v>0</v>
      </c>
      <c r="AY42" s="118">
        <v>-14</v>
      </c>
    </row>
    <row r="43" spans="1:51" x14ac:dyDescent="0.15">
      <c r="A43">
        <v>4</v>
      </c>
      <c r="B43">
        <v>210</v>
      </c>
      <c r="C43" s="152" t="s">
        <v>70</v>
      </c>
      <c r="D43" s="24"/>
      <c r="E43" s="149">
        <v>138.47999999999999</v>
      </c>
      <c r="F43" s="150">
        <v>110413</v>
      </c>
      <c r="G43" s="103">
        <v>254947</v>
      </c>
      <c r="H43" s="103">
        <v>124191</v>
      </c>
      <c r="I43" s="103">
        <v>130756</v>
      </c>
      <c r="J43" s="104">
        <v>-89</v>
      </c>
      <c r="K43" s="105">
        <v>-23</v>
      </c>
      <c r="L43" s="106">
        <v>-66</v>
      </c>
      <c r="M43" s="104">
        <v>-95</v>
      </c>
      <c r="N43" s="105">
        <v>-43</v>
      </c>
      <c r="O43" s="151">
        <v>-52</v>
      </c>
      <c r="P43" s="104">
        <v>144</v>
      </c>
      <c r="Q43" s="105">
        <v>79</v>
      </c>
      <c r="R43" s="106">
        <v>65</v>
      </c>
      <c r="S43" s="107">
        <v>78</v>
      </c>
      <c r="T43" s="108">
        <v>64</v>
      </c>
      <c r="U43" s="108">
        <v>1</v>
      </c>
      <c r="V43" s="109">
        <v>1</v>
      </c>
      <c r="W43" s="104">
        <v>239</v>
      </c>
      <c r="X43" s="105">
        <v>122</v>
      </c>
      <c r="Y43" s="106">
        <v>117</v>
      </c>
      <c r="Z43" s="107">
        <v>122</v>
      </c>
      <c r="AA43" s="108">
        <v>117</v>
      </c>
      <c r="AB43" s="108">
        <v>0</v>
      </c>
      <c r="AC43" s="109">
        <v>0</v>
      </c>
      <c r="AD43" s="110">
        <v>6</v>
      </c>
      <c r="AE43" s="111">
        <v>20</v>
      </c>
      <c r="AF43" s="112">
        <v>-14</v>
      </c>
      <c r="AG43" s="110">
        <v>560</v>
      </c>
      <c r="AH43" s="111">
        <v>309</v>
      </c>
      <c r="AI43" s="113">
        <v>251</v>
      </c>
      <c r="AJ43" s="114">
        <v>257</v>
      </c>
      <c r="AK43" s="115">
        <v>222</v>
      </c>
      <c r="AL43" s="115">
        <v>49</v>
      </c>
      <c r="AM43" s="116">
        <v>26</v>
      </c>
      <c r="AN43" s="110">
        <v>3</v>
      </c>
      <c r="AO43" s="112">
        <v>3</v>
      </c>
      <c r="AP43" s="117">
        <v>554</v>
      </c>
      <c r="AQ43" s="111">
        <v>289</v>
      </c>
      <c r="AR43" s="113">
        <v>265</v>
      </c>
      <c r="AS43" s="114">
        <v>252</v>
      </c>
      <c r="AT43" s="115">
        <v>242</v>
      </c>
      <c r="AU43" s="115">
        <v>27</v>
      </c>
      <c r="AV43" s="116">
        <v>19</v>
      </c>
      <c r="AW43" s="110">
        <v>10</v>
      </c>
      <c r="AX43" s="112">
        <v>4</v>
      </c>
      <c r="AY43" s="118">
        <v>29</v>
      </c>
    </row>
    <row r="44" spans="1:51" x14ac:dyDescent="0.15">
      <c r="A44">
        <v>7</v>
      </c>
      <c r="B44">
        <v>212</v>
      </c>
      <c r="C44" s="152" t="s">
        <v>71</v>
      </c>
      <c r="D44" s="24"/>
      <c r="E44" s="149">
        <v>126.85</v>
      </c>
      <c r="F44" s="150">
        <v>19032</v>
      </c>
      <c r="G44" s="103">
        <v>43293</v>
      </c>
      <c r="H44" s="103">
        <v>20828</v>
      </c>
      <c r="I44" s="103">
        <v>22465</v>
      </c>
      <c r="J44" s="104">
        <v>-38</v>
      </c>
      <c r="K44" s="105">
        <v>-31</v>
      </c>
      <c r="L44" s="106">
        <v>-7</v>
      </c>
      <c r="M44" s="104">
        <v>-34</v>
      </c>
      <c r="N44" s="105">
        <v>-18</v>
      </c>
      <c r="O44" s="151">
        <v>-16</v>
      </c>
      <c r="P44" s="104">
        <v>16</v>
      </c>
      <c r="Q44" s="105">
        <v>5</v>
      </c>
      <c r="R44" s="106">
        <v>11</v>
      </c>
      <c r="S44" s="107">
        <v>5</v>
      </c>
      <c r="T44" s="108">
        <v>11</v>
      </c>
      <c r="U44" s="108">
        <v>0</v>
      </c>
      <c r="V44" s="109">
        <v>0</v>
      </c>
      <c r="W44" s="104">
        <v>50</v>
      </c>
      <c r="X44" s="105">
        <v>23</v>
      </c>
      <c r="Y44" s="106">
        <v>27</v>
      </c>
      <c r="Z44" s="107">
        <v>23</v>
      </c>
      <c r="AA44" s="108">
        <v>27</v>
      </c>
      <c r="AB44" s="108">
        <v>0</v>
      </c>
      <c r="AC44" s="109">
        <v>0</v>
      </c>
      <c r="AD44" s="110">
        <v>-4</v>
      </c>
      <c r="AE44" s="111">
        <v>-13</v>
      </c>
      <c r="AF44" s="112">
        <v>9</v>
      </c>
      <c r="AG44" s="110">
        <v>91</v>
      </c>
      <c r="AH44" s="111">
        <v>43</v>
      </c>
      <c r="AI44" s="113">
        <v>48</v>
      </c>
      <c r="AJ44" s="114">
        <v>38</v>
      </c>
      <c r="AK44" s="115">
        <v>42</v>
      </c>
      <c r="AL44" s="115">
        <v>5</v>
      </c>
      <c r="AM44" s="116">
        <v>6</v>
      </c>
      <c r="AN44" s="110">
        <v>0</v>
      </c>
      <c r="AO44" s="112">
        <v>0</v>
      </c>
      <c r="AP44" s="117">
        <v>95</v>
      </c>
      <c r="AQ44" s="111">
        <v>56</v>
      </c>
      <c r="AR44" s="113">
        <v>39</v>
      </c>
      <c r="AS44" s="114">
        <v>47</v>
      </c>
      <c r="AT44" s="115">
        <v>34</v>
      </c>
      <c r="AU44" s="115">
        <v>9</v>
      </c>
      <c r="AV44" s="116">
        <v>5</v>
      </c>
      <c r="AW44" s="110">
        <v>0</v>
      </c>
      <c r="AX44" s="112">
        <v>0</v>
      </c>
      <c r="AY44" s="118">
        <v>-3</v>
      </c>
    </row>
    <row r="45" spans="1:51" x14ac:dyDescent="0.15">
      <c r="A45">
        <v>5</v>
      </c>
      <c r="B45">
        <v>213</v>
      </c>
      <c r="C45" s="152" t="s">
        <v>72</v>
      </c>
      <c r="D45" s="24"/>
      <c r="E45" s="149">
        <v>132.44</v>
      </c>
      <c r="F45" s="150">
        <v>15137</v>
      </c>
      <c r="G45" s="103">
        <v>36463</v>
      </c>
      <c r="H45" s="103">
        <v>17416</v>
      </c>
      <c r="I45" s="103">
        <v>19047</v>
      </c>
      <c r="J45" s="104">
        <v>-30</v>
      </c>
      <c r="K45" s="105">
        <v>-22</v>
      </c>
      <c r="L45" s="106">
        <v>-8</v>
      </c>
      <c r="M45" s="104">
        <v>-29</v>
      </c>
      <c r="N45" s="105">
        <v>-17</v>
      </c>
      <c r="O45" s="151">
        <v>-12</v>
      </c>
      <c r="P45" s="104">
        <v>18</v>
      </c>
      <c r="Q45" s="105">
        <v>9</v>
      </c>
      <c r="R45" s="106">
        <v>9</v>
      </c>
      <c r="S45" s="107">
        <v>9</v>
      </c>
      <c r="T45" s="108">
        <v>7</v>
      </c>
      <c r="U45" s="108">
        <v>0</v>
      </c>
      <c r="V45" s="109">
        <v>2</v>
      </c>
      <c r="W45" s="104">
        <v>47</v>
      </c>
      <c r="X45" s="105">
        <v>26</v>
      </c>
      <c r="Y45" s="106">
        <v>21</v>
      </c>
      <c r="Z45" s="107">
        <v>25</v>
      </c>
      <c r="AA45" s="108">
        <v>21</v>
      </c>
      <c r="AB45" s="108">
        <v>1</v>
      </c>
      <c r="AC45" s="109">
        <v>0</v>
      </c>
      <c r="AD45" s="110">
        <v>-1</v>
      </c>
      <c r="AE45" s="111">
        <v>-5</v>
      </c>
      <c r="AF45" s="112">
        <v>4</v>
      </c>
      <c r="AG45" s="110">
        <v>69</v>
      </c>
      <c r="AH45" s="111">
        <v>32</v>
      </c>
      <c r="AI45" s="113">
        <v>37</v>
      </c>
      <c r="AJ45" s="114">
        <v>24</v>
      </c>
      <c r="AK45" s="115">
        <v>23</v>
      </c>
      <c r="AL45" s="115">
        <v>8</v>
      </c>
      <c r="AM45" s="116">
        <v>14</v>
      </c>
      <c r="AN45" s="110">
        <v>0</v>
      </c>
      <c r="AO45" s="112">
        <v>0</v>
      </c>
      <c r="AP45" s="117">
        <v>70</v>
      </c>
      <c r="AQ45" s="111">
        <v>37</v>
      </c>
      <c r="AR45" s="113">
        <v>33</v>
      </c>
      <c r="AS45" s="114">
        <v>32</v>
      </c>
      <c r="AT45" s="115">
        <v>23</v>
      </c>
      <c r="AU45" s="115">
        <v>5</v>
      </c>
      <c r="AV45" s="116">
        <v>10</v>
      </c>
      <c r="AW45" s="110">
        <v>0</v>
      </c>
      <c r="AX45" s="112">
        <v>0</v>
      </c>
      <c r="AY45" s="118">
        <v>-6</v>
      </c>
    </row>
    <row r="46" spans="1:51" x14ac:dyDescent="0.15">
      <c r="A46">
        <v>3</v>
      </c>
      <c r="B46">
        <v>214</v>
      </c>
      <c r="C46" s="152" t="s">
        <v>73</v>
      </c>
      <c r="D46" s="24" t="s">
        <v>51</v>
      </c>
      <c r="E46" s="149">
        <v>101.8</v>
      </c>
      <c r="F46" s="150">
        <v>97144</v>
      </c>
      <c r="G46" s="103">
        <v>220927</v>
      </c>
      <c r="H46" s="103">
        <v>100917</v>
      </c>
      <c r="I46" s="103">
        <v>120010</v>
      </c>
      <c r="J46" s="104">
        <v>14</v>
      </c>
      <c r="K46" s="105">
        <v>-7</v>
      </c>
      <c r="L46" s="106">
        <v>21</v>
      </c>
      <c r="M46" s="104">
        <v>-117</v>
      </c>
      <c r="N46" s="105">
        <v>-68</v>
      </c>
      <c r="O46" s="151">
        <v>-49</v>
      </c>
      <c r="P46" s="104">
        <v>107</v>
      </c>
      <c r="Q46" s="105">
        <v>48</v>
      </c>
      <c r="R46" s="106">
        <v>59</v>
      </c>
      <c r="S46" s="107">
        <v>47</v>
      </c>
      <c r="T46" s="108">
        <v>58</v>
      </c>
      <c r="U46" s="108">
        <v>1</v>
      </c>
      <c r="V46" s="109">
        <v>1</v>
      </c>
      <c r="W46" s="104">
        <v>224</v>
      </c>
      <c r="X46" s="105">
        <v>116</v>
      </c>
      <c r="Y46" s="106">
        <v>108</v>
      </c>
      <c r="Z46" s="107">
        <v>114</v>
      </c>
      <c r="AA46" s="108">
        <v>107</v>
      </c>
      <c r="AB46" s="108">
        <v>2</v>
      </c>
      <c r="AC46" s="109">
        <v>1</v>
      </c>
      <c r="AD46" s="110">
        <v>131</v>
      </c>
      <c r="AE46" s="111">
        <v>61</v>
      </c>
      <c r="AF46" s="112">
        <v>70</v>
      </c>
      <c r="AG46" s="110">
        <v>635</v>
      </c>
      <c r="AH46" s="111">
        <v>305</v>
      </c>
      <c r="AI46" s="113">
        <v>330</v>
      </c>
      <c r="AJ46" s="114">
        <v>231</v>
      </c>
      <c r="AK46" s="115">
        <v>234</v>
      </c>
      <c r="AL46" s="115">
        <v>69</v>
      </c>
      <c r="AM46" s="116">
        <v>93</v>
      </c>
      <c r="AN46" s="110">
        <v>5</v>
      </c>
      <c r="AO46" s="112">
        <v>3</v>
      </c>
      <c r="AP46" s="117">
        <v>504</v>
      </c>
      <c r="AQ46" s="111">
        <v>244</v>
      </c>
      <c r="AR46" s="113">
        <v>260</v>
      </c>
      <c r="AS46" s="114">
        <v>210</v>
      </c>
      <c r="AT46" s="115">
        <v>234</v>
      </c>
      <c r="AU46" s="115">
        <v>32</v>
      </c>
      <c r="AV46" s="116">
        <v>25</v>
      </c>
      <c r="AW46" s="110">
        <v>2</v>
      </c>
      <c r="AX46" s="112">
        <v>1</v>
      </c>
      <c r="AY46" s="118">
        <v>91</v>
      </c>
    </row>
    <row r="47" spans="1:51" x14ac:dyDescent="0.15">
      <c r="A47">
        <v>5</v>
      </c>
      <c r="B47">
        <v>215</v>
      </c>
      <c r="C47" s="152" t="s">
        <v>74</v>
      </c>
      <c r="D47" s="24"/>
      <c r="E47" s="149">
        <v>176.51</v>
      </c>
      <c r="F47" s="150">
        <v>31024</v>
      </c>
      <c r="G47" s="103">
        <v>71915</v>
      </c>
      <c r="H47" s="103">
        <v>34479</v>
      </c>
      <c r="I47" s="103">
        <v>37436</v>
      </c>
      <c r="J47" s="104">
        <v>-65</v>
      </c>
      <c r="K47" s="105">
        <v>-23</v>
      </c>
      <c r="L47" s="106">
        <v>-42</v>
      </c>
      <c r="M47" s="104">
        <v>-50</v>
      </c>
      <c r="N47" s="105">
        <v>-29</v>
      </c>
      <c r="O47" s="151">
        <v>-21</v>
      </c>
      <c r="P47" s="104">
        <v>20</v>
      </c>
      <c r="Q47" s="105">
        <v>8</v>
      </c>
      <c r="R47" s="106">
        <v>12</v>
      </c>
      <c r="S47" s="107">
        <v>7</v>
      </c>
      <c r="T47" s="108">
        <v>11</v>
      </c>
      <c r="U47" s="108">
        <v>1</v>
      </c>
      <c r="V47" s="109">
        <v>1</v>
      </c>
      <c r="W47" s="104">
        <v>70</v>
      </c>
      <c r="X47" s="105">
        <v>37</v>
      </c>
      <c r="Y47" s="106">
        <v>33</v>
      </c>
      <c r="Z47" s="107">
        <v>37</v>
      </c>
      <c r="AA47" s="108">
        <v>33</v>
      </c>
      <c r="AB47" s="108">
        <v>0</v>
      </c>
      <c r="AC47" s="109">
        <v>0</v>
      </c>
      <c r="AD47" s="110">
        <v>-15</v>
      </c>
      <c r="AE47" s="111">
        <v>6</v>
      </c>
      <c r="AF47" s="112">
        <v>-21</v>
      </c>
      <c r="AG47" s="110">
        <v>196</v>
      </c>
      <c r="AH47" s="111">
        <v>106</v>
      </c>
      <c r="AI47" s="113">
        <v>90</v>
      </c>
      <c r="AJ47" s="114">
        <v>62</v>
      </c>
      <c r="AK47" s="115">
        <v>49</v>
      </c>
      <c r="AL47" s="115">
        <v>42</v>
      </c>
      <c r="AM47" s="116">
        <v>40</v>
      </c>
      <c r="AN47" s="110">
        <v>2</v>
      </c>
      <c r="AO47" s="112">
        <v>1</v>
      </c>
      <c r="AP47" s="117">
        <v>211</v>
      </c>
      <c r="AQ47" s="111">
        <v>100</v>
      </c>
      <c r="AR47" s="113">
        <v>111</v>
      </c>
      <c r="AS47" s="114">
        <v>82</v>
      </c>
      <c r="AT47" s="115">
        <v>88</v>
      </c>
      <c r="AU47" s="115">
        <v>16</v>
      </c>
      <c r="AV47" s="116">
        <v>22</v>
      </c>
      <c r="AW47" s="110">
        <v>2</v>
      </c>
      <c r="AX47" s="112">
        <v>1</v>
      </c>
      <c r="AY47" s="118">
        <v>1</v>
      </c>
    </row>
    <row r="48" spans="1:51" x14ac:dyDescent="0.15">
      <c r="A48">
        <v>4</v>
      </c>
      <c r="B48">
        <v>216</v>
      </c>
      <c r="C48" s="152" t="s">
        <v>75</v>
      </c>
      <c r="D48" s="24"/>
      <c r="E48" s="149">
        <v>34.380000000000003</v>
      </c>
      <c r="F48" s="150">
        <v>37430</v>
      </c>
      <c r="G48" s="103">
        <v>84369</v>
      </c>
      <c r="H48" s="103">
        <v>40699</v>
      </c>
      <c r="I48" s="103">
        <v>43670</v>
      </c>
      <c r="J48" s="104">
        <v>-44</v>
      </c>
      <c r="K48" s="105">
        <v>-25</v>
      </c>
      <c r="L48" s="106">
        <v>-19</v>
      </c>
      <c r="M48" s="104">
        <v>-31</v>
      </c>
      <c r="N48" s="105">
        <v>-18</v>
      </c>
      <c r="O48" s="151">
        <v>-13</v>
      </c>
      <c r="P48" s="104">
        <v>52</v>
      </c>
      <c r="Q48" s="105">
        <v>28</v>
      </c>
      <c r="R48" s="106">
        <v>24</v>
      </c>
      <c r="S48" s="107">
        <v>28</v>
      </c>
      <c r="T48" s="108">
        <v>23</v>
      </c>
      <c r="U48" s="108">
        <v>0</v>
      </c>
      <c r="V48" s="109">
        <v>1</v>
      </c>
      <c r="W48" s="104">
        <v>83</v>
      </c>
      <c r="X48" s="105">
        <v>46</v>
      </c>
      <c r="Y48" s="106">
        <v>37</v>
      </c>
      <c r="Z48" s="107">
        <v>45</v>
      </c>
      <c r="AA48" s="108">
        <v>36</v>
      </c>
      <c r="AB48" s="108">
        <v>1</v>
      </c>
      <c r="AC48" s="109">
        <v>1</v>
      </c>
      <c r="AD48" s="110">
        <v>-13</v>
      </c>
      <c r="AE48" s="111">
        <v>-7</v>
      </c>
      <c r="AF48" s="112">
        <v>-6</v>
      </c>
      <c r="AG48" s="110">
        <v>200</v>
      </c>
      <c r="AH48" s="111">
        <v>125</v>
      </c>
      <c r="AI48" s="113">
        <v>75</v>
      </c>
      <c r="AJ48" s="114">
        <v>90</v>
      </c>
      <c r="AK48" s="115">
        <v>66</v>
      </c>
      <c r="AL48" s="115">
        <v>33</v>
      </c>
      <c r="AM48" s="116">
        <v>7</v>
      </c>
      <c r="AN48" s="110">
        <v>2</v>
      </c>
      <c r="AO48" s="112">
        <v>2</v>
      </c>
      <c r="AP48" s="117">
        <v>213</v>
      </c>
      <c r="AQ48" s="111">
        <v>132</v>
      </c>
      <c r="AR48" s="113">
        <v>81</v>
      </c>
      <c r="AS48" s="114">
        <v>102</v>
      </c>
      <c r="AT48" s="115">
        <v>73</v>
      </c>
      <c r="AU48" s="115">
        <v>27</v>
      </c>
      <c r="AV48" s="116">
        <v>7</v>
      </c>
      <c r="AW48" s="110">
        <v>3</v>
      </c>
      <c r="AX48" s="112">
        <v>1</v>
      </c>
      <c r="AY48" s="118">
        <v>0</v>
      </c>
    </row>
    <row r="49" spans="1:51" x14ac:dyDescent="0.15">
      <c r="A49">
        <v>3</v>
      </c>
      <c r="B49" s="153">
        <v>217</v>
      </c>
      <c r="C49" s="152" t="s">
        <v>76</v>
      </c>
      <c r="D49" s="24"/>
      <c r="E49" s="149">
        <v>53.44</v>
      </c>
      <c r="F49" s="150">
        <v>64737</v>
      </c>
      <c r="G49" s="103">
        <v>148952</v>
      </c>
      <c r="H49" s="103">
        <v>69414</v>
      </c>
      <c r="I49" s="103">
        <v>79538</v>
      </c>
      <c r="J49" s="104">
        <v>-70</v>
      </c>
      <c r="K49" s="105">
        <v>-32</v>
      </c>
      <c r="L49" s="106">
        <v>-38</v>
      </c>
      <c r="M49" s="104">
        <v>-86</v>
      </c>
      <c r="N49" s="105">
        <v>-46</v>
      </c>
      <c r="O49" s="151">
        <v>-40</v>
      </c>
      <c r="P49" s="104">
        <v>60</v>
      </c>
      <c r="Q49" s="105">
        <v>23</v>
      </c>
      <c r="R49" s="106">
        <v>37</v>
      </c>
      <c r="S49" s="107">
        <v>23</v>
      </c>
      <c r="T49" s="108">
        <v>37</v>
      </c>
      <c r="U49" s="108">
        <v>0</v>
      </c>
      <c r="V49" s="109">
        <v>0</v>
      </c>
      <c r="W49" s="104">
        <v>146</v>
      </c>
      <c r="X49" s="105">
        <v>69</v>
      </c>
      <c r="Y49" s="106">
        <v>77</v>
      </c>
      <c r="Z49" s="107">
        <v>69</v>
      </c>
      <c r="AA49" s="108">
        <v>77</v>
      </c>
      <c r="AB49" s="108">
        <v>0</v>
      </c>
      <c r="AC49" s="109">
        <v>0</v>
      </c>
      <c r="AD49" s="110">
        <v>16</v>
      </c>
      <c r="AE49" s="111">
        <v>14</v>
      </c>
      <c r="AF49" s="112">
        <v>2</v>
      </c>
      <c r="AG49" s="110">
        <v>366</v>
      </c>
      <c r="AH49" s="111">
        <v>191</v>
      </c>
      <c r="AI49" s="113">
        <v>175</v>
      </c>
      <c r="AJ49" s="114">
        <v>159</v>
      </c>
      <c r="AK49" s="115">
        <v>147</v>
      </c>
      <c r="AL49" s="115">
        <v>31</v>
      </c>
      <c r="AM49" s="116">
        <v>28</v>
      </c>
      <c r="AN49" s="110">
        <v>1</v>
      </c>
      <c r="AO49" s="112">
        <v>0</v>
      </c>
      <c r="AP49" s="117">
        <v>350</v>
      </c>
      <c r="AQ49" s="111">
        <v>177</v>
      </c>
      <c r="AR49" s="113">
        <v>173</v>
      </c>
      <c r="AS49" s="114">
        <v>162</v>
      </c>
      <c r="AT49" s="115">
        <v>153</v>
      </c>
      <c r="AU49" s="115">
        <v>14</v>
      </c>
      <c r="AV49" s="116">
        <v>16</v>
      </c>
      <c r="AW49" s="110">
        <v>1</v>
      </c>
      <c r="AX49" s="112">
        <v>4</v>
      </c>
      <c r="AY49" s="118">
        <v>0</v>
      </c>
    </row>
    <row r="50" spans="1:51" x14ac:dyDescent="0.15">
      <c r="A50">
        <v>5</v>
      </c>
      <c r="B50">
        <v>218</v>
      </c>
      <c r="C50" s="152" t="s">
        <v>77</v>
      </c>
      <c r="D50" s="24" t="s">
        <v>51</v>
      </c>
      <c r="E50" s="149">
        <v>92.94</v>
      </c>
      <c r="F50" s="150">
        <v>18408</v>
      </c>
      <c r="G50" s="103">
        <v>46196</v>
      </c>
      <c r="H50" s="103">
        <v>22488</v>
      </c>
      <c r="I50" s="103">
        <v>23708</v>
      </c>
      <c r="J50" s="104">
        <v>-25</v>
      </c>
      <c r="K50" s="105">
        <v>-19</v>
      </c>
      <c r="L50" s="106">
        <v>-6</v>
      </c>
      <c r="M50" s="104">
        <v>-18</v>
      </c>
      <c r="N50" s="105">
        <v>-11</v>
      </c>
      <c r="O50" s="151">
        <v>-7</v>
      </c>
      <c r="P50" s="104">
        <v>22</v>
      </c>
      <c r="Q50" s="105">
        <v>13</v>
      </c>
      <c r="R50" s="106">
        <v>9</v>
      </c>
      <c r="S50" s="107">
        <v>13</v>
      </c>
      <c r="T50" s="108">
        <v>8</v>
      </c>
      <c r="U50" s="108">
        <v>0</v>
      </c>
      <c r="V50" s="109">
        <v>1</v>
      </c>
      <c r="W50" s="104">
        <v>40</v>
      </c>
      <c r="X50" s="105">
        <v>24</v>
      </c>
      <c r="Y50" s="106">
        <v>16</v>
      </c>
      <c r="Z50" s="107">
        <v>24</v>
      </c>
      <c r="AA50" s="108">
        <v>15</v>
      </c>
      <c r="AB50" s="108">
        <v>0</v>
      </c>
      <c r="AC50" s="109">
        <v>1</v>
      </c>
      <c r="AD50" s="110">
        <v>-7</v>
      </c>
      <c r="AE50" s="111">
        <v>-8</v>
      </c>
      <c r="AF50" s="112">
        <v>1</v>
      </c>
      <c r="AG50" s="110">
        <v>130</v>
      </c>
      <c r="AH50" s="111">
        <v>70</v>
      </c>
      <c r="AI50" s="113">
        <v>60</v>
      </c>
      <c r="AJ50" s="114">
        <v>41</v>
      </c>
      <c r="AK50" s="115">
        <v>44</v>
      </c>
      <c r="AL50" s="115">
        <v>28</v>
      </c>
      <c r="AM50" s="116">
        <v>16</v>
      </c>
      <c r="AN50" s="110">
        <v>1</v>
      </c>
      <c r="AO50" s="112">
        <v>0</v>
      </c>
      <c r="AP50" s="117">
        <v>137</v>
      </c>
      <c r="AQ50" s="111">
        <v>78</v>
      </c>
      <c r="AR50" s="113">
        <v>59</v>
      </c>
      <c r="AS50" s="114">
        <v>61</v>
      </c>
      <c r="AT50" s="115">
        <v>46</v>
      </c>
      <c r="AU50" s="115">
        <v>15</v>
      </c>
      <c r="AV50" s="116">
        <v>13</v>
      </c>
      <c r="AW50" s="110">
        <v>2</v>
      </c>
      <c r="AX50" s="112">
        <v>0</v>
      </c>
      <c r="AY50" s="118">
        <v>-13</v>
      </c>
    </row>
    <row r="51" spans="1:51" x14ac:dyDescent="0.15">
      <c r="A51">
        <v>3</v>
      </c>
      <c r="B51">
        <v>219</v>
      </c>
      <c r="C51" s="152" t="s">
        <v>78</v>
      </c>
      <c r="D51" s="24"/>
      <c r="E51" s="149">
        <v>210.32</v>
      </c>
      <c r="F51" s="150">
        <v>43090</v>
      </c>
      <c r="G51" s="103">
        <v>104799</v>
      </c>
      <c r="H51" s="103">
        <v>50080</v>
      </c>
      <c r="I51" s="103">
        <v>54719</v>
      </c>
      <c r="J51" s="104">
        <v>3</v>
      </c>
      <c r="K51" s="105">
        <v>8</v>
      </c>
      <c r="L51" s="106">
        <v>-5</v>
      </c>
      <c r="M51" s="104">
        <v>-55</v>
      </c>
      <c r="N51" s="105">
        <v>-32</v>
      </c>
      <c r="O51" s="151">
        <v>-23</v>
      </c>
      <c r="P51" s="104">
        <v>40</v>
      </c>
      <c r="Q51" s="105">
        <v>21</v>
      </c>
      <c r="R51" s="106">
        <v>19</v>
      </c>
      <c r="S51" s="107">
        <v>21</v>
      </c>
      <c r="T51" s="108">
        <v>18</v>
      </c>
      <c r="U51" s="108">
        <v>0</v>
      </c>
      <c r="V51" s="109">
        <v>1</v>
      </c>
      <c r="W51" s="104">
        <v>95</v>
      </c>
      <c r="X51" s="105">
        <v>53</v>
      </c>
      <c r="Y51" s="106">
        <v>42</v>
      </c>
      <c r="Z51" s="107">
        <v>52</v>
      </c>
      <c r="AA51" s="108">
        <v>41</v>
      </c>
      <c r="AB51" s="108">
        <v>1</v>
      </c>
      <c r="AC51" s="109">
        <v>1</v>
      </c>
      <c r="AD51" s="110">
        <v>58</v>
      </c>
      <c r="AE51" s="111">
        <v>40</v>
      </c>
      <c r="AF51" s="112">
        <v>18</v>
      </c>
      <c r="AG51" s="110">
        <v>272</v>
      </c>
      <c r="AH51" s="111">
        <v>137</v>
      </c>
      <c r="AI51" s="113">
        <v>135</v>
      </c>
      <c r="AJ51" s="114">
        <v>119</v>
      </c>
      <c r="AK51" s="115">
        <v>114</v>
      </c>
      <c r="AL51" s="115">
        <v>16</v>
      </c>
      <c r="AM51" s="116">
        <v>20</v>
      </c>
      <c r="AN51" s="110">
        <v>2</v>
      </c>
      <c r="AO51" s="112">
        <v>1</v>
      </c>
      <c r="AP51" s="117">
        <v>214</v>
      </c>
      <c r="AQ51" s="111">
        <v>97</v>
      </c>
      <c r="AR51" s="113">
        <v>117</v>
      </c>
      <c r="AS51" s="114">
        <v>89</v>
      </c>
      <c r="AT51" s="115">
        <v>107</v>
      </c>
      <c r="AU51" s="115">
        <v>7</v>
      </c>
      <c r="AV51" s="116">
        <v>10</v>
      </c>
      <c r="AW51" s="110">
        <v>1</v>
      </c>
      <c r="AX51" s="112">
        <v>0</v>
      </c>
      <c r="AY51" s="118">
        <v>28</v>
      </c>
    </row>
    <row r="52" spans="1:51" x14ac:dyDescent="0.15">
      <c r="A52">
        <v>5</v>
      </c>
      <c r="B52">
        <v>220</v>
      </c>
      <c r="C52" s="152" t="s">
        <v>79</v>
      </c>
      <c r="D52" s="24" t="s">
        <v>51</v>
      </c>
      <c r="E52" s="149">
        <v>150.97999999999999</v>
      </c>
      <c r="F52" s="150">
        <v>16556</v>
      </c>
      <c r="G52" s="103">
        <v>40666</v>
      </c>
      <c r="H52" s="103">
        <v>20118</v>
      </c>
      <c r="I52" s="103">
        <v>20548</v>
      </c>
      <c r="J52" s="104">
        <v>-37</v>
      </c>
      <c r="K52" s="105">
        <v>-21</v>
      </c>
      <c r="L52" s="106">
        <v>-16</v>
      </c>
      <c r="M52" s="104">
        <v>-17</v>
      </c>
      <c r="N52" s="105">
        <v>-9</v>
      </c>
      <c r="O52" s="151">
        <v>-8</v>
      </c>
      <c r="P52" s="104">
        <v>17</v>
      </c>
      <c r="Q52" s="105">
        <v>8</v>
      </c>
      <c r="R52" s="106">
        <v>9</v>
      </c>
      <c r="S52" s="107">
        <v>6</v>
      </c>
      <c r="T52" s="108">
        <v>9</v>
      </c>
      <c r="U52" s="108">
        <v>2</v>
      </c>
      <c r="V52" s="109">
        <v>0</v>
      </c>
      <c r="W52" s="104">
        <v>34</v>
      </c>
      <c r="X52" s="105">
        <v>17</v>
      </c>
      <c r="Y52" s="106">
        <v>17</v>
      </c>
      <c r="Z52" s="107">
        <v>17</v>
      </c>
      <c r="AA52" s="108">
        <v>17</v>
      </c>
      <c r="AB52" s="108">
        <v>0</v>
      </c>
      <c r="AC52" s="109">
        <v>0</v>
      </c>
      <c r="AD52" s="110">
        <v>-20</v>
      </c>
      <c r="AE52" s="111">
        <v>-12</v>
      </c>
      <c r="AF52" s="112">
        <v>-8</v>
      </c>
      <c r="AG52" s="110">
        <v>95</v>
      </c>
      <c r="AH52" s="111">
        <v>59</v>
      </c>
      <c r="AI52" s="113">
        <v>36</v>
      </c>
      <c r="AJ52" s="114">
        <v>25</v>
      </c>
      <c r="AK52" s="115">
        <v>27</v>
      </c>
      <c r="AL52" s="115">
        <v>32</v>
      </c>
      <c r="AM52" s="116">
        <v>9</v>
      </c>
      <c r="AN52" s="110">
        <v>2</v>
      </c>
      <c r="AO52" s="112">
        <v>0</v>
      </c>
      <c r="AP52" s="117">
        <v>115</v>
      </c>
      <c r="AQ52" s="111">
        <v>71</v>
      </c>
      <c r="AR52" s="113">
        <v>44</v>
      </c>
      <c r="AS52" s="114">
        <v>49</v>
      </c>
      <c r="AT52" s="115">
        <v>36</v>
      </c>
      <c r="AU52" s="115">
        <v>22</v>
      </c>
      <c r="AV52" s="116">
        <v>8</v>
      </c>
      <c r="AW52" s="110">
        <v>0</v>
      </c>
      <c r="AX52" s="112">
        <v>0</v>
      </c>
      <c r="AY52" s="118">
        <v>4</v>
      </c>
    </row>
    <row r="53" spans="1:51" x14ac:dyDescent="0.15">
      <c r="A53">
        <v>9</v>
      </c>
      <c r="B53">
        <v>221</v>
      </c>
      <c r="C53" s="152" t="s">
        <v>80</v>
      </c>
      <c r="D53" s="24"/>
      <c r="E53" s="149">
        <v>377.59</v>
      </c>
      <c r="F53" s="150">
        <v>15968</v>
      </c>
      <c r="G53" s="103">
        <v>37884</v>
      </c>
      <c r="H53" s="103">
        <v>18092</v>
      </c>
      <c r="I53" s="103">
        <v>19792</v>
      </c>
      <c r="J53" s="104">
        <v>-35</v>
      </c>
      <c r="K53" s="105">
        <v>-2</v>
      </c>
      <c r="L53" s="106">
        <v>-33</v>
      </c>
      <c r="M53" s="104">
        <v>-41</v>
      </c>
      <c r="N53" s="105">
        <v>-16</v>
      </c>
      <c r="O53" s="151">
        <v>-25</v>
      </c>
      <c r="P53" s="104">
        <v>14</v>
      </c>
      <c r="Q53" s="105">
        <v>8</v>
      </c>
      <c r="R53" s="106">
        <v>6</v>
      </c>
      <c r="S53" s="107">
        <v>8</v>
      </c>
      <c r="T53" s="108">
        <v>6</v>
      </c>
      <c r="U53" s="108">
        <v>0</v>
      </c>
      <c r="V53" s="109">
        <v>0</v>
      </c>
      <c r="W53" s="104">
        <v>55</v>
      </c>
      <c r="X53" s="105">
        <v>24</v>
      </c>
      <c r="Y53" s="106">
        <v>31</v>
      </c>
      <c r="Z53" s="107">
        <v>24</v>
      </c>
      <c r="AA53" s="108">
        <v>31</v>
      </c>
      <c r="AB53" s="108">
        <v>0</v>
      </c>
      <c r="AC53" s="109">
        <v>0</v>
      </c>
      <c r="AD53" s="110">
        <v>6</v>
      </c>
      <c r="AE53" s="111">
        <v>14</v>
      </c>
      <c r="AF53" s="112">
        <v>-8</v>
      </c>
      <c r="AG53" s="110">
        <v>94</v>
      </c>
      <c r="AH53" s="111">
        <v>57</v>
      </c>
      <c r="AI53" s="113">
        <v>37</v>
      </c>
      <c r="AJ53" s="114">
        <v>29</v>
      </c>
      <c r="AK53" s="115">
        <v>29</v>
      </c>
      <c r="AL53" s="115">
        <v>27</v>
      </c>
      <c r="AM53" s="116">
        <v>7</v>
      </c>
      <c r="AN53" s="110">
        <v>1</v>
      </c>
      <c r="AO53" s="112">
        <v>1</v>
      </c>
      <c r="AP53" s="117">
        <v>88</v>
      </c>
      <c r="AQ53" s="111">
        <v>43</v>
      </c>
      <c r="AR53" s="113">
        <v>45</v>
      </c>
      <c r="AS53" s="114">
        <v>32</v>
      </c>
      <c r="AT53" s="115">
        <v>40</v>
      </c>
      <c r="AU53" s="115">
        <v>10</v>
      </c>
      <c r="AV53" s="116">
        <v>4</v>
      </c>
      <c r="AW53" s="110">
        <v>1</v>
      </c>
      <c r="AX53" s="112">
        <v>1</v>
      </c>
      <c r="AY53" s="118">
        <v>9</v>
      </c>
    </row>
    <row r="54" spans="1:51" x14ac:dyDescent="0.15">
      <c r="A54">
        <v>8</v>
      </c>
      <c r="B54">
        <v>222</v>
      </c>
      <c r="C54" s="152" t="s">
        <v>81</v>
      </c>
      <c r="D54" s="24"/>
      <c r="E54" s="149">
        <v>422.91</v>
      </c>
      <c r="F54" s="150">
        <v>8121</v>
      </c>
      <c r="G54" s="102">
        <v>20332</v>
      </c>
      <c r="H54" s="102">
        <v>9752</v>
      </c>
      <c r="I54" s="102">
        <v>10580</v>
      </c>
      <c r="J54" s="104">
        <v>-15</v>
      </c>
      <c r="K54" s="105">
        <v>-8</v>
      </c>
      <c r="L54" s="106">
        <v>-7</v>
      </c>
      <c r="M54" s="104">
        <v>-17</v>
      </c>
      <c r="N54" s="105">
        <v>-9</v>
      </c>
      <c r="O54" s="151">
        <v>-8</v>
      </c>
      <c r="P54" s="104">
        <v>9</v>
      </c>
      <c r="Q54" s="105">
        <v>4</v>
      </c>
      <c r="R54" s="106">
        <v>5</v>
      </c>
      <c r="S54" s="107">
        <v>4</v>
      </c>
      <c r="T54" s="108">
        <v>5</v>
      </c>
      <c r="U54" s="108">
        <v>0</v>
      </c>
      <c r="V54" s="109">
        <v>0</v>
      </c>
      <c r="W54" s="104">
        <v>26</v>
      </c>
      <c r="X54" s="105">
        <v>13</v>
      </c>
      <c r="Y54" s="106">
        <v>13</v>
      </c>
      <c r="Z54" s="107">
        <v>13</v>
      </c>
      <c r="AA54" s="108">
        <v>13</v>
      </c>
      <c r="AB54" s="108">
        <v>0</v>
      </c>
      <c r="AC54" s="109">
        <v>0</v>
      </c>
      <c r="AD54" s="110">
        <v>2</v>
      </c>
      <c r="AE54" s="111">
        <v>1</v>
      </c>
      <c r="AF54" s="112">
        <v>1</v>
      </c>
      <c r="AG54" s="110">
        <v>24</v>
      </c>
      <c r="AH54" s="111">
        <v>13</v>
      </c>
      <c r="AI54" s="113">
        <v>11</v>
      </c>
      <c r="AJ54" s="114">
        <v>7</v>
      </c>
      <c r="AK54" s="115">
        <v>10</v>
      </c>
      <c r="AL54" s="115">
        <v>6</v>
      </c>
      <c r="AM54" s="116">
        <v>1</v>
      </c>
      <c r="AN54" s="110">
        <v>0</v>
      </c>
      <c r="AO54" s="112">
        <v>0</v>
      </c>
      <c r="AP54" s="117">
        <v>22</v>
      </c>
      <c r="AQ54" s="111">
        <v>12</v>
      </c>
      <c r="AR54" s="113">
        <v>10</v>
      </c>
      <c r="AS54" s="114">
        <v>11</v>
      </c>
      <c r="AT54" s="115">
        <v>10</v>
      </c>
      <c r="AU54" s="115">
        <v>1</v>
      </c>
      <c r="AV54" s="116">
        <v>0</v>
      </c>
      <c r="AW54" s="110">
        <v>0</v>
      </c>
      <c r="AX54" s="112">
        <v>0</v>
      </c>
      <c r="AY54" s="118">
        <v>1</v>
      </c>
    </row>
    <row r="55" spans="1:51" x14ac:dyDescent="0.15">
      <c r="A55">
        <v>9</v>
      </c>
      <c r="B55">
        <v>223</v>
      </c>
      <c r="C55" s="152" t="s">
        <v>82</v>
      </c>
      <c r="D55" s="24"/>
      <c r="E55" s="149">
        <v>493.21</v>
      </c>
      <c r="F55" s="150">
        <v>23548</v>
      </c>
      <c r="G55" s="103">
        <v>58416</v>
      </c>
      <c r="H55" s="103">
        <v>28150</v>
      </c>
      <c r="I55" s="103">
        <v>30266</v>
      </c>
      <c r="J55" s="104">
        <v>-68</v>
      </c>
      <c r="K55" s="105">
        <v>-32</v>
      </c>
      <c r="L55" s="106">
        <v>-36</v>
      </c>
      <c r="M55" s="104">
        <v>-61</v>
      </c>
      <c r="N55" s="105">
        <v>-32</v>
      </c>
      <c r="O55" s="151">
        <v>-29</v>
      </c>
      <c r="P55" s="104">
        <v>24</v>
      </c>
      <c r="Q55" s="105">
        <v>11</v>
      </c>
      <c r="R55" s="106">
        <v>13</v>
      </c>
      <c r="S55" s="107">
        <v>10</v>
      </c>
      <c r="T55" s="108">
        <v>12</v>
      </c>
      <c r="U55" s="108">
        <v>1</v>
      </c>
      <c r="V55" s="109">
        <v>1</v>
      </c>
      <c r="W55" s="104">
        <v>85</v>
      </c>
      <c r="X55" s="105">
        <v>43</v>
      </c>
      <c r="Y55" s="106">
        <v>42</v>
      </c>
      <c r="Z55" s="107">
        <v>42</v>
      </c>
      <c r="AA55" s="108">
        <v>41</v>
      </c>
      <c r="AB55" s="108">
        <v>1</v>
      </c>
      <c r="AC55" s="109">
        <v>1</v>
      </c>
      <c r="AD55" s="110">
        <v>-7</v>
      </c>
      <c r="AE55" s="111">
        <v>0</v>
      </c>
      <c r="AF55" s="112">
        <v>-7</v>
      </c>
      <c r="AG55" s="110">
        <v>102</v>
      </c>
      <c r="AH55" s="111">
        <v>55</v>
      </c>
      <c r="AI55" s="113">
        <v>47</v>
      </c>
      <c r="AJ55" s="114">
        <v>44</v>
      </c>
      <c r="AK55" s="115">
        <v>34</v>
      </c>
      <c r="AL55" s="115">
        <v>11</v>
      </c>
      <c r="AM55" s="116">
        <v>13</v>
      </c>
      <c r="AN55" s="110">
        <v>0</v>
      </c>
      <c r="AO55" s="112">
        <v>0</v>
      </c>
      <c r="AP55" s="117">
        <v>109</v>
      </c>
      <c r="AQ55" s="111">
        <v>55</v>
      </c>
      <c r="AR55" s="113">
        <v>54</v>
      </c>
      <c r="AS55" s="114">
        <v>44</v>
      </c>
      <c r="AT55" s="115">
        <v>47</v>
      </c>
      <c r="AU55" s="115">
        <v>10</v>
      </c>
      <c r="AV55" s="116">
        <v>6</v>
      </c>
      <c r="AW55" s="110">
        <v>1</v>
      </c>
      <c r="AX55" s="112">
        <v>1</v>
      </c>
      <c r="AY55" s="118">
        <v>-17</v>
      </c>
    </row>
    <row r="56" spans="1:51" x14ac:dyDescent="0.15">
      <c r="A56">
        <v>10</v>
      </c>
      <c r="B56">
        <v>224</v>
      </c>
      <c r="C56" s="152" t="s">
        <v>83</v>
      </c>
      <c r="D56" s="24"/>
      <c r="E56" s="149">
        <v>229.01</v>
      </c>
      <c r="F56" s="150">
        <v>17367</v>
      </c>
      <c r="G56" s="103">
        <v>41522</v>
      </c>
      <c r="H56" s="103">
        <v>19852</v>
      </c>
      <c r="I56" s="103">
        <v>21670</v>
      </c>
      <c r="J56" s="104">
        <v>-63</v>
      </c>
      <c r="K56" s="105">
        <v>-26</v>
      </c>
      <c r="L56" s="106">
        <v>-37</v>
      </c>
      <c r="M56" s="104">
        <v>-30</v>
      </c>
      <c r="N56" s="105">
        <v>-11</v>
      </c>
      <c r="O56" s="151">
        <v>-19</v>
      </c>
      <c r="P56" s="104">
        <v>21</v>
      </c>
      <c r="Q56" s="105">
        <v>13</v>
      </c>
      <c r="R56" s="106">
        <v>8</v>
      </c>
      <c r="S56" s="107">
        <v>13</v>
      </c>
      <c r="T56" s="108">
        <v>8</v>
      </c>
      <c r="U56" s="108">
        <v>0</v>
      </c>
      <c r="V56" s="109">
        <v>0</v>
      </c>
      <c r="W56" s="104">
        <v>51</v>
      </c>
      <c r="X56" s="105">
        <v>24</v>
      </c>
      <c r="Y56" s="106">
        <v>27</v>
      </c>
      <c r="Z56" s="107">
        <v>24</v>
      </c>
      <c r="AA56" s="108">
        <v>27</v>
      </c>
      <c r="AB56" s="108">
        <v>0</v>
      </c>
      <c r="AC56" s="109">
        <v>0</v>
      </c>
      <c r="AD56" s="110">
        <v>-33</v>
      </c>
      <c r="AE56" s="111">
        <v>-15</v>
      </c>
      <c r="AF56" s="112">
        <v>-18</v>
      </c>
      <c r="AG56" s="110">
        <v>88</v>
      </c>
      <c r="AH56" s="111">
        <v>48</v>
      </c>
      <c r="AI56" s="113">
        <v>40</v>
      </c>
      <c r="AJ56" s="114">
        <v>31</v>
      </c>
      <c r="AK56" s="115">
        <v>25</v>
      </c>
      <c r="AL56" s="115">
        <v>17</v>
      </c>
      <c r="AM56" s="116">
        <v>15</v>
      </c>
      <c r="AN56" s="110">
        <v>0</v>
      </c>
      <c r="AO56" s="112">
        <v>0</v>
      </c>
      <c r="AP56" s="117">
        <v>121</v>
      </c>
      <c r="AQ56" s="111">
        <v>63</v>
      </c>
      <c r="AR56" s="113">
        <v>58</v>
      </c>
      <c r="AS56" s="114">
        <v>41</v>
      </c>
      <c r="AT56" s="115">
        <v>34</v>
      </c>
      <c r="AU56" s="115">
        <v>20</v>
      </c>
      <c r="AV56" s="116">
        <v>20</v>
      </c>
      <c r="AW56" s="110">
        <v>2</v>
      </c>
      <c r="AX56" s="112">
        <v>4</v>
      </c>
      <c r="AY56" s="118">
        <v>-20</v>
      </c>
    </row>
    <row r="57" spans="1:51" x14ac:dyDescent="0.15">
      <c r="A57">
        <v>8</v>
      </c>
      <c r="B57">
        <v>225</v>
      </c>
      <c r="C57" s="152" t="s">
        <v>84</v>
      </c>
      <c r="D57" s="24"/>
      <c r="E57" s="149">
        <v>403.06</v>
      </c>
      <c r="F57" s="150">
        <v>11344</v>
      </c>
      <c r="G57" s="103">
        <v>27002</v>
      </c>
      <c r="H57" s="103">
        <v>12984</v>
      </c>
      <c r="I57" s="103">
        <v>14018</v>
      </c>
      <c r="J57" s="104">
        <v>1</v>
      </c>
      <c r="K57" s="105">
        <v>-2</v>
      </c>
      <c r="L57" s="106">
        <v>3</v>
      </c>
      <c r="M57" s="104">
        <v>-14</v>
      </c>
      <c r="N57" s="105">
        <v>-12</v>
      </c>
      <c r="O57" s="151">
        <v>-2</v>
      </c>
      <c r="P57" s="104">
        <v>12</v>
      </c>
      <c r="Q57" s="105">
        <v>5</v>
      </c>
      <c r="R57" s="106">
        <v>7</v>
      </c>
      <c r="S57" s="107">
        <v>5</v>
      </c>
      <c r="T57" s="108">
        <v>7</v>
      </c>
      <c r="U57" s="108">
        <v>0</v>
      </c>
      <c r="V57" s="109">
        <v>0</v>
      </c>
      <c r="W57" s="104">
        <v>26</v>
      </c>
      <c r="X57" s="105">
        <v>17</v>
      </c>
      <c r="Y57" s="106">
        <v>9</v>
      </c>
      <c r="Z57" s="107">
        <v>17</v>
      </c>
      <c r="AA57" s="108">
        <v>9</v>
      </c>
      <c r="AB57" s="108">
        <v>0</v>
      </c>
      <c r="AC57" s="109">
        <v>0</v>
      </c>
      <c r="AD57" s="110">
        <v>15</v>
      </c>
      <c r="AE57" s="111">
        <v>10</v>
      </c>
      <c r="AF57" s="112">
        <v>5</v>
      </c>
      <c r="AG57" s="110">
        <v>63</v>
      </c>
      <c r="AH57" s="111">
        <v>32</v>
      </c>
      <c r="AI57" s="113">
        <v>31</v>
      </c>
      <c r="AJ57" s="114">
        <v>24</v>
      </c>
      <c r="AK57" s="115">
        <v>18</v>
      </c>
      <c r="AL57" s="115">
        <v>8</v>
      </c>
      <c r="AM57" s="116">
        <v>13</v>
      </c>
      <c r="AN57" s="110">
        <v>0</v>
      </c>
      <c r="AO57" s="112">
        <v>0</v>
      </c>
      <c r="AP57" s="117">
        <v>48</v>
      </c>
      <c r="AQ57" s="111">
        <v>22</v>
      </c>
      <c r="AR57" s="113">
        <v>26</v>
      </c>
      <c r="AS57" s="114">
        <v>19</v>
      </c>
      <c r="AT57" s="115">
        <v>22</v>
      </c>
      <c r="AU57" s="115">
        <v>3</v>
      </c>
      <c r="AV57" s="116">
        <v>4</v>
      </c>
      <c r="AW57" s="110">
        <v>0</v>
      </c>
      <c r="AX57" s="112">
        <v>0</v>
      </c>
      <c r="AY57" s="118">
        <v>19</v>
      </c>
    </row>
    <row r="58" spans="1:51" x14ac:dyDescent="0.15">
      <c r="A58">
        <v>10</v>
      </c>
      <c r="B58">
        <v>226</v>
      </c>
      <c r="C58" s="152" t="s">
        <v>85</v>
      </c>
      <c r="D58" s="24"/>
      <c r="E58" s="149">
        <v>184.24</v>
      </c>
      <c r="F58" s="150">
        <v>17864</v>
      </c>
      <c r="G58" s="102">
        <v>40253</v>
      </c>
      <c r="H58" s="102">
        <v>19021</v>
      </c>
      <c r="I58" s="103">
        <v>21232</v>
      </c>
      <c r="J58" s="104">
        <v>-41</v>
      </c>
      <c r="K58" s="105">
        <v>-23</v>
      </c>
      <c r="L58" s="106">
        <v>-18</v>
      </c>
      <c r="M58" s="104">
        <v>-37</v>
      </c>
      <c r="N58" s="105">
        <v>-20</v>
      </c>
      <c r="O58" s="151">
        <v>-17</v>
      </c>
      <c r="P58" s="104">
        <v>13</v>
      </c>
      <c r="Q58" s="105">
        <v>6</v>
      </c>
      <c r="R58" s="106">
        <v>7</v>
      </c>
      <c r="S58" s="107">
        <v>5</v>
      </c>
      <c r="T58" s="108">
        <v>7</v>
      </c>
      <c r="U58" s="108">
        <v>1</v>
      </c>
      <c r="V58" s="109">
        <v>0</v>
      </c>
      <c r="W58" s="104">
        <v>50</v>
      </c>
      <c r="X58" s="105">
        <v>26</v>
      </c>
      <c r="Y58" s="106">
        <v>24</v>
      </c>
      <c r="Z58" s="107">
        <v>26</v>
      </c>
      <c r="AA58" s="108">
        <v>24</v>
      </c>
      <c r="AB58" s="108">
        <v>0</v>
      </c>
      <c r="AC58" s="109">
        <v>0</v>
      </c>
      <c r="AD58" s="110">
        <v>-4</v>
      </c>
      <c r="AE58" s="111">
        <v>-3</v>
      </c>
      <c r="AF58" s="112">
        <v>-1</v>
      </c>
      <c r="AG58" s="110">
        <v>99</v>
      </c>
      <c r="AH58" s="111">
        <v>48</v>
      </c>
      <c r="AI58" s="113">
        <v>51</v>
      </c>
      <c r="AJ58" s="114">
        <v>34</v>
      </c>
      <c r="AK58" s="115">
        <v>37</v>
      </c>
      <c r="AL58" s="115">
        <v>13</v>
      </c>
      <c r="AM58" s="116">
        <v>14</v>
      </c>
      <c r="AN58" s="110">
        <v>1</v>
      </c>
      <c r="AO58" s="112">
        <v>0</v>
      </c>
      <c r="AP58" s="117">
        <v>103</v>
      </c>
      <c r="AQ58" s="111">
        <v>51</v>
      </c>
      <c r="AR58" s="113">
        <v>52</v>
      </c>
      <c r="AS58" s="114">
        <v>38</v>
      </c>
      <c r="AT58" s="115">
        <v>34</v>
      </c>
      <c r="AU58" s="115">
        <v>13</v>
      </c>
      <c r="AV58" s="116">
        <v>17</v>
      </c>
      <c r="AW58" s="110">
        <v>0</v>
      </c>
      <c r="AX58" s="112">
        <v>1</v>
      </c>
      <c r="AY58" s="118">
        <v>-17</v>
      </c>
    </row>
    <row r="59" spans="1:51" s="154" customFormat="1" x14ac:dyDescent="0.15">
      <c r="A59">
        <v>7</v>
      </c>
      <c r="B59">
        <v>227</v>
      </c>
      <c r="C59" s="152" t="s">
        <v>86</v>
      </c>
      <c r="D59" s="24"/>
      <c r="E59" s="149">
        <v>658.54</v>
      </c>
      <c r="F59" s="150">
        <v>12811</v>
      </c>
      <c r="G59" s="103">
        <v>31983</v>
      </c>
      <c r="H59" s="103">
        <v>15307</v>
      </c>
      <c r="I59" s="103">
        <v>16676</v>
      </c>
      <c r="J59" s="104">
        <v>-50</v>
      </c>
      <c r="K59" s="105">
        <v>-24</v>
      </c>
      <c r="L59" s="106">
        <v>-26</v>
      </c>
      <c r="M59" s="104">
        <v>-33</v>
      </c>
      <c r="N59" s="105">
        <v>-14</v>
      </c>
      <c r="O59" s="151">
        <v>-19</v>
      </c>
      <c r="P59" s="104">
        <v>15</v>
      </c>
      <c r="Q59" s="105">
        <v>11</v>
      </c>
      <c r="R59" s="106">
        <v>4</v>
      </c>
      <c r="S59" s="107">
        <v>11</v>
      </c>
      <c r="T59" s="108">
        <v>4</v>
      </c>
      <c r="U59" s="108">
        <v>0</v>
      </c>
      <c r="V59" s="109">
        <v>0</v>
      </c>
      <c r="W59" s="104">
        <v>48</v>
      </c>
      <c r="X59" s="105">
        <v>25</v>
      </c>
      <c r="Y59" s="106">
        <v>23</v>
      </c>
      <c r="Z59" s="107">
        <v>25</v>
      </c>
      <c r="AA59" s="108">
        <v>23</v>
      </c>
      <c r="AB59" s="108">
        <v>0</v>
      </c>
      <c r="AC59" s="109">
        <v>0</v>
      </c>
      <c r="AD59" s="104">
        <v>-17</v>
      </c>
      <c r="AE59" s="105">
        <v>-10</v>
      </c>
      <c r="AF59" s="106">
        <v>-7</v>
      </c>
      <c r="AG59" s="104">
        <v>42</v>
      </c>
      <c r="AH59" s="105">
        <v>22</v>
      </c>
      <c r="AI59" s="151">
        <v>20</v>
      </c>
      <c r="AJ59" s="107">
        <v>17</v>
      </c>
      <c r="AK59" s="108">
        <v>11</v>
      </c>
      <c r="AL59" s="108">
        <v>5</v>
      </c>
      <c r="AM59" s="109">
        <v>9</v>
      </c>
      <c r="AN59" s="104">
        <v>0</v>
      </c>
      <c r="AO59" s="106">
        <v>0</v>
      </c>
      <c r="AP59" s="118">
        <v>59</v>
      </c>
      <c r="AQ59" s="105">
        <v>32</v>
      </c>
      <c r="AR59" s="151">
        <v>27</v>
      </c>
      <c r="AS59" s="107">
        <v>30</v>
      </c>
      <c r="AT59" s="108">
        <v>21</v>
      </c>
      <c r="AU59" s="108">
        <v>2</v>
      </c>
      <c r="AV59" s="109">
        <v>5</v>
      </c>
      <c r="AW59" s="104">
        <v>0</v>
      </c>
      <c r="AX59" s="106">
        <v>1</v>
      </c>
      <c r="AY59" s="118">
        <v>-4</v>
      </c>
    </row>
    <row r="60" spans="1:51" x14ac:dyDescent="0.15">
      <c r="A60">
        <v>5</v>
      </c>
      <c r="B60" s="2">
        <v>228</v>
      </c>
      <c r="C60" s="152" t="s">
        <v>87</v>
      </c>
      <c r="D60" s="155"/>
      <c r="E60" s="149">
        <v>157.55000000000001</v>
      </c>
      <c r="F60" s="150">
        <v>17565</v>
      </c>
      <c r="G60" s="103">
        <v>39827</v>
      </c>
      <c r="H60" s="103">
        <v>19663</v>
      </c>
      <c r="I60" s="103">
        <v>20164</v>
      </c>
      <c r="J60" s="104">
        <v>-8</v>
      </c>
      <c r="K60" s="105">
        <v>-8</v>
      </c>
      <c r="L60" s="106">
        <v>0</v>
      </c>
      <c r="M60" s="104">
        <v>-3</v>
      </c>
      <c r="N60" s="105">
        <v>1</v>
      </c>
      <c r="O60" s="151">
        <v>-4</v>
      </c>
      <c r="P60" s="104">
        <v>23</v>
      </c>
      <c r="Q60" s="105">
        <v>8</v>
      </c>
      <c r="R60" s="106">
        <v>15</v>
      </c>
      <c r="S60" s="107">
        <v>8</v>
      </c>
      <c r="T60" s="108">
        <v>12</v>
      </c>
      <c r="U60" s="108">
        <v>0</v>
      </c>
      <c r="V60" s="109">
        <v>3</v>
      </c>
      <c r="W60" s="104">
        <v>26</v>
      </c>
      <c r="X60" s="105">
        <v>7</v>
      </c>
      <c r="Y60" s="106">
        <v>19</v>
      </c>
      <c r="Z60" s="107">
        <v>7</v>
      </c>
      <c r="AA60" s="108">
        <v>19</v>
      </c>
      <c r="AB60" s="108">
        <v>0</v>
      </c>
      <c r="AC60" s="109">
        <v>0</v>
      </c>
      <c r="AD60" s="104">
        <v>-5</v>
      </c>
      <c r="AE60" s="105">
        <v>-9</v>
      </c>
      <c r="AF60" s="106">
        <v>4</v>
      </c>
      <c r="AG60" s="104">
        <v>160</v>
      </c>
      <c r="AH60" s="105">
        <v>85</v>
      </c>
      <c r="AI60" s="151">
        <v>75</v>
      </c>
      <c r="AJ60" s="107">
        <v>50</v>
      </c>
      <c r="AK60" s="108">
        <v>51</v>
      </c>
      <c r="AL60" s="108">
        <v>34</v>
      </c>
      <c r="AM60" s="109">
        <v>24</v>
      </c>
      <c r="AN60" s="104">
        <v>1</v>
      </c>
      <c r="AO60" s="106">
        <v>0</v>
      </c>
      <c r="AP60" s="118">
        <v>165</v>
      </c>
      <c r="AQ60" s="105">
        <v>94</v>
      </c>
      <c r="AR60" s="151">
        <v>71</v>
      </c>
      <c r="AS60" s="107">
        <v>50</v>
      </c>
      <c r="AT60" s="108">
        <v>49</v>
      </c>
      <c r="AU60" s="108">
        <v>40</v>
      </c>
      <c r="AV60" s="109">
        <v>20</v>
      </c>
      <c r="AW60" s="104">
        <v>4</v>
      </c>
      <c r="AX60" s="106">
        <v>2</v>
      </c>
      <c r="AY60" s="118">
        <v>24</v>
      </c>
    </row>
    <row r="61" spans="1:51" s="157" customFormat="1" x14ac:dyDescent="0.15">
      <c r="A61">
        <v>7</v>
      </c>
      <c r="B61">
        <v>229</v>
      </c>
      <c r="C61" s="156" t="s">
        <v>88</v>
      </c>
      <c r="D61" s="24" t="s">
        <v>51</v>
      </c>
      <c r="E61" s="149">
        <v>210.87</v>
      </c>
      <c r="F61" s="150">
        <v>28193</v>
      </c>
      <c r="G61" s="103">
        <v>70864</v>
      </c>
      <c r="H61" s="103">
        <v>34358</v>
      </c>
      <c r="I61" s="103">
        <v>36506</v>
      </c>
      <c r="J61" s="104">
        <v>-59</v>
      </c>
      <c r="K61" s="105">
        <v>-17</v>
      </c>
      <c r="L61" s="106">
        <v>-42</v>
      </c>
      <c r="M61" s="104">
        <v>-47</v>
      </c>
      <c r="N61" s="105">
        <v>-20</v>
      </c>
      <c r="O61" s="151">
        <v>-27</v>
      </c>
      <c r="P61" s="104">
        <v>30</v>
      </c>
      <c r="Q61" s="105">
        <v>14</v>
      </c>
      <c r="R61" s="106">
        <v>16</v>
      </c>
      <c r="S61" s="107">
        <v>14</v>
      </c>
      <c r="T61" s="108">
        <v>15</v>
      </c>
      <c r="U61" s="108">
        <v>0</v>
      </c>
      <c r="V61" s="109">
        <v>1</v>
      </c>
      <c r="W61" s="104">
        <v>77</v>
      </c>
      <c r="X61" s="105">
        <v>34</v>
      </c>
      <c r="Y61" s="106">
        <v>43</v>
      </c>
      <c r="Z61" s="107">
        <v>34</v>
      </c>
      <c r="AA61" s="108">
        <v>43</v>
      </c>
      <c r="AB61" s="108">
        <v>0</v>
      </c>
      <c r="AC61" s="109">
        <v>0</v>
      </c>
      <c r="AD61" s="104">
        <v>-12</v>
      </c>
      <c r="AE61" s="105">
        <v>3</v>
      </c>
      <c r="AF61" s="106">
        <v>-15</v>
      </c>
      <c r="AG61" s="104">
        <v>125</v>
      </c>
      <c r="AH61" s="105">
        <v>66</v>
      </c>
      <c r="AI61" s="151">
        <v>59</v>
      </c>
      <c r="AJ61" s="107">
        <v>53</v>
      </c>
      <c r="AK61" s="108">
        <v>53</v>
      </c>
      <c r="AL61" s="108">
        <v>13</v>
      </c>
      <c r="AM61" s="109">
        <v>6</v>
      </c>
      <c r="AN61" s="104">
        <v>0</v>
      </c>
      <c r="AO61" s="106">
        <v>0</v>
      </c>
      <c r="AP61" s="118">
        <v>137</v>
      </c>
      <c r="AQ61" s="105">
        <v>63</v>
      </c>
      <c r="AR61" s="151">
        <v>74</v>
      </c>
      <c r="AS61" s="107">
        <v>51</v>
      </c>
      <c r="AT61" s="108">
        <v>67</v>
      </c>
      <c r="AU61" s="108">
        <v>12</v>
      </c>
      <c r="AV61" s="109">
        <v>7</v>
      </c>
      <c r="AW61" s="104">
        <v>0</v>
      </c>
      <c r="AX61" s="106">
        <v>0</v>
      </c>
      <c r="AY61" s="118">
        <v>22</v>
      </c>
    </row>
    <row r="62" spans="1:51" x14ac:dyDescent="0.15">
      <c r="A62" s="157"/>
      <c r="B62" s="157"/>
      <c r="C62" s="158" t="s">
        <v>89</v>
      </c>
      <c r="D62" s="78"/>
      <c r="E62" s="159">
        <v>90.33</v>
      </c>
      <c r="F62" s="80">
        <v>10949</v>
      </c>
      <c r="G62" s="82">
        <v>27856</v>
      </c>
      <c r="H62" s="82">
        <v>13013</v>
      </c>
      <c r="I62" s="82">
        <v>14843</v>
      </c>
      <c r="J62" s="121">
        <v>-26</v>
      </c>
      <c r="K62" s="84">
        <v>-18</v>
      </c>
      <c r="L62" s="85">
        <v>-8</v>
      </c>
      <c r="M62" s="121">
        <v>-16</v>
      </c>
      <c r="N62" s="84">
        <v>-7</v>
      </c>
      <c r="O62" s="160">
        <v>-9</v>
      </c>
      <c r="P62" s="121">
        <v>4</v>
      </c>
      <c r="Q62" s="84">
        <v>1</v>
      </c>
      <c r="R62" s="85">
        <v>3</v>
      </c>
      <c r="S62" s="121">
        <v>1</v>
      </c>
      <c r="T62" s="84">
        <v>3</v>
      </c>
      <c r="U62" s="84">
        <v>0</v>
      </c>
      <c r="V62" s="85">
        <v>0</v>
      </c>
      <c r="W62" s="121">
        <v>20</v>
      </c>
      <c r="X62" s="84">
        <v>8</v>
      </c>
      <c r="Y62" s="85">
        <v>12</v>
      </c>
      <c r="Z62" s="121">
        <v>8</v>
      </c>
      <c r="AA62" s="84">
        <v>12</v>
      </c>
      <c r="AB62" s="84">
        <v>0</v>
      </c>
      <c r="AC62" s="85">
        <v>0</v>
      </c>
      <c r="AD62" s="121">
        <v>-10</v>
      </c>
      <c r="AE62" s="84">
        <v>-11</v>
      </c>
      <c r="AF62" s="85">
        <v>1</v>
      </c>
      <c r="AG62" s="121">
        <v>39</v>
      </c>
      <c r="AH62" s="84">
        <v>17</v>
      </c>
      <c r="AI62" s="160">
        <v>22</v>
      </c>
      <c r="AJ62" s="121">
        <v>14</v>
      </c>
      <c r="AK62" s="84">
        <v>21</v>
      </c>
      <c r="AL62" s="84">
        <v>3</v>
      </c>
      <c r="AM62" s="85">
        <v>1</v>
      </c>
      <c r="AN62" s="121">
        <v>0</v>
      </c>
      <c r="AO62" s="85">
        <v>0</v>
      </c>
      <c r="AP62" s="98">
        <v>49</v>
      </c>
      <c r="AQ62" s="84">
        <v>28</v>
      </c>
      <c r="AR62" s="160">
        <v>21</v>
      </c>
      <c r="AS62" s="121">
        <v>25</v>
      </c>
      <c r="AT62" s="84">
        <v>19</v>
      </c>
      <c r="AU62" s="84">
        <v>3</v>
      </c>
      <c r="AV62" s="85">
        <v>2</v>
      </c>
      <c r="AW62" s="121">
        <v>0</v>
      </c>
      <c r="AX62" s="85">
        <v>0</v>
      </c>
      <c r="AY62" s="98">
        <v>-1</v>
      </c>
    </row>
    <row r="63" spans="1:51" s="157" customFormat="1" x14ac:dyDescent="0.15">
      <c r="A63">
        <v>3</v>
      </c>
      <c r="B63">
        <v>301</v>
      </c>
      <c r="C63" s="152" t="s">
        <v>90</v>
      </c>
      <c r="D63" s="24"/>
      <c r="E63" s="149">
        <v>90.33</v>
      </c>
      <c r="F63" s="150">
        <v>10949</v>
      </c>
      <c r="G63" s="103">
        <v>27856</v>
      </c>
      <c r="H63" s="103">
        <v>13013</v>
      </c>
      <c r="I63" s="103">
        <v>14843</v>
      </c>
      <c r="J63" s="104">
        <v>-26</v>
      </c>
      <c r="K63" s="105">
        <v>-18</v>
      </c>
      <c r="L63" s="106">
        <v>-8</v>
      </c>
      <c r="M63" s="104">
        <v>-16</v>
      </c>
      <c r="N63" s="105">
        <v>-7</v>
      </c>
      <c r="O63" s="151">
        <v>-9</v>
      </c>
      <c r="P63" s="104">
        <v>4</v>
      </c>
      <c r="Q63" s="105">
        <v>1</v>
      </c>
      <c r="R63" s="106">
        <v>3</v>
      </c>
      <c r="S63" s="107">
        <v>1</v>
      </c>
      <c r="T63" s="108">
        <v>3</v>
      </c>
      <c r="U63" s="108">
        <v>0</v>
      </c>
      <c r="V63" s="109">
        <v>0</v>
      </c>
      <c r="W63" s="104">
        <v>20</v>
      </c>
      <c r="X63" s="105">
        <v>8</v>
      </c>
      <c r="Y63" s="106">
        <v>12</v>
      </c>
      <c r="Z63" s="107">
        <v>8</v>
      </c>
      <c r="AA63" s="108">
        <v>12</v>
      </c>
      <c r="AB63" s="108">
        <v>0</v>
      </c>
      <c r="AC63" s="109">
        <v>0</v>
      </c>
      <c r="AD63" s="104">
        <v>-10</v>
      </c>
      <c r="AE63" s="105">
        <v>-11</v>
      </c>
      <c r="AF63" s="106">
        <v>1</v>
      </c>
      <c r="AG63" s="104">
        <v>39</v>
      </c>
      <c r="AH63" s="105">
        <v>17</v>
      </c>
      <c r="AI63" s="151">
        <v>22</v>
      </c>
      <c r="AJ63" s="107">
        <v>14</v>
      </c>
      <c r="AK63" s="108">
        <v>21</v>
      </c>
      <c r="AL63" s="108">
        <v>3</v>
      </c>
      <c r="AM63" s="109">
        <v>1</v>
      </c>
      <c r="AN63" s="104">
        <v>0</v>
      </c>
      <c r="AO63" s="106">
        <v>0</v>
      </c>
      <c r="AP63" s="118">
        <v>49</v>
      </c>
      <c r="AQ63" s="105">
        <v>28</v>
      </c>
      <c r="AR63" s="151">
        <v>21</v>
      </c>
      <c r="AS63" s="107">
        <v>25</v>
      </c>
      <c r="AT63" s="108">
        <v>19</v>
      </c>
      <c r="AU63" s="108">
        <v>3</v>
      </c>
      <c r="AV63" s="109">
        <v>2</v>
      </c>
      <c r="AW63" s="104">
        <v>0</v>
      </c>
      <c r="AX63" s="106">
        <v>0</v>
      </c>
      <c r="AY63" s="118">
        <v>-1</v>
      </c>
    </row>
    <row r="64" spans="1:51" x14ac:dyDescent="0.15">
      <c r="A64" s="157"/>
      <c r="B64" s="157"/>
      <c r="C64" s="158" t="s">
        <v>91</v>
      </c>
      <c r="D64" s="78"/>
      <c r="E64" s="159">
        <v>185.19</v>
      </c>
      <c r="F64" s="80">
        <v>6558</v>
      </c>
      <c r="G64" s="134">
        <v>17672</v>
      </c>
      <c r="H64" s="134">
        <v>8523</v>
      </c>
      <c r="I64" s="134">
        <v>9149</v>
      </c>
      <c r="J64" s="121">
        <v>-35</v>
      </c>
      <c r="K64" s="84">
        <v>-18</v>
      </c>
      <c r="L64" s="85">
        <v>-17</v>
      </c>
      <c r="M64" s="121">
        <v>-23</v>
      </c>
      <c r="N64" s="84">
        <v>-11</v>
      </c>
      <c r="O64" s="160">
        <v>-12</v>
      </c>
      <c r="P64" s="121">
        <v>2</v>
      </c>
      <c r="Q64" s="84">
        <v>1</v>
      </c>
      <c r="R64" s="85">
        <v>1</v>
      </c>
      <c r="S64" s="121">
        <v>1</v>
      </c>
      <c r="T64" s="84">
        <v>1</v>
      </c>
      <c r="U64" s="84">
        <v>0</v>
      </c>
      <c r="V64" s="85">
        <v>0</v>
      </c>
      <c r="W64" s="121">
        <v>25</v>
      </c>
      <c r="X64" s="84">
        <v>12</v>
      </c>
      <c r="Y64" s="85">
        <v>13</v>
      </c>
      <c r="Z64" s="121">
        <v>12</v>
      </c>
      <c r="AA64" s="84">
        <v>13</v>
      </c>
      <c r="AB64" s="84">
        <v>0</v>
      </c>
      <c r="AC64" s="85">
        <v>0</v>
      </c>
      <c r="AD64" s="121">
        <v>-12</v>
      </c>
      <c r="AE64" s="84">
        <v>-7</v>
      </c>
      <c r="AF64" s="85">
        <v>-5</v>
      </c>
      <c r="AG64" s="121">
        <v>17</v>
      </c>
      <c r="AH64" s="84">
        <v>7</v>
      </c>
      <c r="AI64" s="160">
        <v>10</v>
      </c>
      <c r="AJ64" s="121">
        <v>7</v>
      </c>
      <c r="AK64" s="84">
        <v>7</v>
      </c>
      <c r="AL64" s="84">
        <v>0</v>
      </c>
      <c r="AM64" s="85">
        <v>3</v>
      </c>
      <c r="AN64" s="121">
        <v>0</v>
      </c>
      <c r="AO64" s="85">
        <v>0</v>
      </c>
      <c r="AP64" s="98">
        <v>29</v>
      </c>
      <c r="AQ64" s="84">
        <v>14</v>
      </c>
      <c r="AR64" s="160">
        <v>15</v>
      </c>
      <c r="AS64" s="121">
        <v>9</v>
      </c>
      <c r="AT64" s="84">
        <v>14</v>
      </c>
      <c r="AU64" s="84">
        <v>4</v>
      </c>
      <c r="AV64" s="85">
        <v>1</v>
      </c>
      <c r="AW64" s="121">
        <v>1</v>
      </c>
      <c r="AX64" s="85">
        <v>0</v>
      </c>
      <c r="AY64" s="98">
        <v>-10</v>
      </c>
    </row>
    <row r="65" spans="1:51" s="157" customFormat="1" x14ac:dyDescent="0.15">
      <c r="A65">
        <v>5</v>
      </c>
      <c r="B65">
        <v>365</v>
      </c>
      <c r="C65" s="152" t="s">
        <v>92</v>
      </c>
      <c r="D65" s="24"/>
      <c r="E65" s="149">
        <v>185.19</v>
      </c>
      <c r="F65" s="150">
        <v>6558</v>
      </c>
      <c r="G65" s="103">
        <v>17672</v>
      </c>
      <c r="H65" s="103">
        <v>8523</v>
      </c>
      <c r="I65" s="103">
        <v>9149</v>
      </c>
      <c r="J65" s="104">
        <v>-35</v>
      </c>
      <c r="K65" s="105">
        <v>-18</v>
      </c>
      <c r="L65" s="106">
        <v>-17</v>
      </c>
      <c r="M65" s="104">
        <v>-23</v>
      </c>
      <c r="N65" s="105">
        <v>-11</v>
      </c>
      <c r="O65" s="151">
        <v>-12</v>
      </c>
      <c r="P65" s="104">
        <v>2</v>
      </c>
      <c r="Q65" s="105">
        <v>1</v>
      </c>
      <c r="R65" s="106">
        <v>1</v>
      </c>
      <c r="S65" s="107">
        <v>1</v>
      </c>
      <c r="T65" s="108">
        <v>1</v>
      </c>
      <c r="U65" s="108">
        <v>0</v>
      </c>
      <c r="V65" s="109">
        <v>0</v>
      </c>
      <c r="W65" s="104">
        <v>25</v>
      </c>
      <c r="X65" s="105">
        <v>12</v>
      </c>
      <c r="Y65" s="106">
        <v>13</v>
      </c>
      <c r="Z65" s="107">
        <v>12</v>
      </c>
      <c r="AA65" s="108">
        <v>13</v>
      </c>
      <c r="AB65" s="108">
        <v>0</v>
      </c>
      <c r="AC65" s="109">
        <v>0</v>
      </c>
      <c r="AD65" s="104">
        <v>-12</v>
      </c>
      <c r="AE65" s="105">
        <v>-7</v>
      </c>
      <c r="AF65" s="106">
        <v>-5</v>
      </c>
      <c r="AG65" s="104">
        <v>17</v>
      </c>
      <c r="AH65" s="105">
        <v>7</v>
      </c>
      <c r="AI65" s="151">
        <v>10</v>
      </c>
      <c r="AJ65" s="107">
        <v>7</v>
      </c>
      <c r="AK65" s="108">
        <v>7</v>
      </c>
      <c r="AL65" s="108">
        <v>0</v>
      </c>
      <c r="AM65" s="109">
        <v>3</v>
      </c>
      <c r="AN65" s="104">
        <v>0</v>
      </c>
      <c r="AO65" s="106">
        <v>0</v>
      </c>
      <c r="AP65" s="118">
        <v>29</v>
      </c>
      <c r="AQ65" s="105">
        <v>14</v>
      </c>
      <c r="AR65" s="151">
        <v>15</v>
      </c>
      <c r="AS65" s="107">
        <v>9</v>
      </c>
      <c r="AT65" s="108">
        <v>14</v>
      </c>
      <c r="AU65" s="108">
        <v>4</v>
      </c>
      <c r="AV65" s="109">
        <v>1</v>
      </c>
      <c r="AW65" s="104">
        <v>1</v>
      </c>
      <c r="AX65" s="106">
        <v>0</v>
      </c>
      <c r="AY65" s="118">
        <v>-10</v>
      </c>
    </row>
    <row r="66" spans="1:51" x14ac:dyDescent="0.15">
      <c r="A66" s="157"/>
      <c r="B66" s="157"/>
      <c r="C66" s="120" t="s">
        <v>93</v>
      </c>
      <c r="D66" s="78"/>
      <c r="E66" s="159">
        <v>44.05</v>
      </c>
      <c r="F66" s="80">
        <v>26318</v>
      </c>
      <c r="G66" s="82">
        <v>63631</v>
      </c>
      <c r="H66" s="82">
        <v>30990</v>
      </c>
      <c r="I66" s="82">
        <v>32641</v>
      </c>
      <c r="J66" s="121">
        <v>11</v>
      </c>
      <c r="K66" s="84">
        <v>10</v>
      </c>
      <c r="L66" s="85">
        <v>1</v>
      </c>
      <c r="M66" s="121">
        <v>-27</v>
      </c>
      <c r="N66" s="84">
        <v>-18</v>
      </c>
      <c r="O66" s="160">
        <v>-9</v>
      </c>
      <c r="P66" s="121">
        <v>37</v>
      </c>
      <c r="Q66" s="84">
        <v>22</v>
      </c>
      <c r="R66" s="85">
        <v>15</v>
      </c>
      <c r="S66" s="121">
        <v>22</v>
      </c>
      <c r="T66" s="84">
        <v>15</v>
      </c>
      <c r="U66" s="84">
        <v>0</v>
      </c>
      <c r="V66" s="85">
        <v>0</v>
      </c>
      <c r="W66" s="121">
        <v>64</v>
      </c>
      <c r="X66" s="84">
        <v>40</v>
      </c>
      <c r="Y66" s="85">
        <v>24</v>
      </c>
      <c r="Z66" s="121">
        <v>40</v>
      </c>
      <c r="AA66" s="84">
        <v>24</v>
      </c>
      <c r="AB66" s="84">
        <v>0</v>
      </c>
      <c r="AC66" s="85">
        <v>0</v>
      </c>
      <c r="AD66" s="121">
        <v>38</v>
      </c>
      <c r="AE66" s="84">
        <v>28</v>
      </c>
      <c r="AF66" s="85">
        <v>10</v>
      </c>
      <c r="AG66" s="121">
        <v>166</v>
      </c>
      <c r="AH66" s="84">
        <v>102</v>
      </c>
      <c r="AI66" s="160">
        <v>64</v>
      </c>
      <c r="AJ66" s="121">
        <v>78</v>
      </c>
      <c r="AK66" s="84">
        <v>49</v>
      </c>
      <c r="AL66" s="84">
        <v>24</v>
      </c>
      <c r="AM66" s="85">
        <v>15</v>
      </c>
      <c r="AN66" s="121">
        <v>0</v>
      </c>
      <c r="AO66" s="85">
        <v>0</v>
      </c>
      <c r="AP66" s="98">
        <v>128</v>
      </c>
      <c r="AQ66" s="84">
        <v>74</v>
      </c>
      <c r="AR66" s="160">
        <v>54</v>
      </c>
      <c r="AS66" s="121">
        <v>66</v>
      </c>
      <c r="AT66" s="84">
        <v>52</v>
      </c>
      <c r="AU66" s="84">
        <v>7</v>
      </c>
      <c r="AV66" s="85">
        <v>2</v>
      </c>
      <c r="AW66" s="121">
        <v>1</v>
      </c>
      <c r="AX66" s="85">
        <v>0</v>
      </c>
      <c r="AY66" s="98">
        <v>34</v>
      </c>
    </row>
    <row r="67" spans="1:51" x14ac:dyDescent="0.15">
      <c r="A67">
        <v>4</v>
      </c>
      <c r="B67">
        <v>381</v>
      </c>
      <c r="C67" s="156" t="s">
        <v>94</v>
      </c>
      <c r="D67" s="24"/>
      <c r="E67" s="149">
        <v>34.92</v>
      </c>
      <c r="F67" s="150">
        <v>11955</v>
      </c>
      <c r="G67" s="103">
        <v>29912</v>
      </c>
      <c r="H67" s="103">
        <v>14607</v>
      </c>
      <c r="I67" s="103">
        <v>15305</v>
      </c>
      <c r="J67" s="104">
        <v>16</v>
      </c>
      <c r="K67" s="105">
        <v>17</v>
      </c>
      <c r="L67" s="106">
        <v>-1</v>
      </c>
      <c r="M67" s="104">
        <v>-9</v>
      </c>
      <c r="N67" s="105">
        <v>-5</v>
      </c>
      <c r="O67" s="151">
        <v>-4</v>
      </c>
      <c r="P67" s="104">
        <v>17</v>
      </c>
      <c r="Q67" s="105">
        <v>10</v>
      </c>
      <c r="R67" s="106">
        <v>7</v>
      </c>
      <c r="S67" s="107">
        <v>10</v>
      </c>
      <c r="T67" s="108">
        <v>7</v>
      </c>
      <c r="U67" s="108">
        <v>0</v>
      </c>
      <c r="V67" s="109">
        <v>0</v>
      </c>
      <c r="W67" s="104">
        <v>26</v>
      </c>
      <c r="X67" s="105">
        <v>15</v>
      </c>
      <c r="Y67" s="106">
        <v>11</v>
      </c>
      <c r="Z67" s="107">
        <v>15</v>
      </c>
      <c r="AA67" s="108">
        <v>11</v>
      </c>
      <c r="AB67" s="108">
        <v>0</v>
      </c>
      <c r="AC67" s="109">
        <v>0</v>
      </c>
      <c r="AD67" s="104">
        <v>25</v>
      </c>
      <c r="AE67" s="105">
        <v>22</v>
      </c>
      <c r="AF67" s="106">
        <v>3</v>
      </c>
      <c r="AG67" s="104">
        <v>77</v>
      </c>
      <c r="AH67" s="105">
        <v>48</v>
      </c>
      <c r="AI67" s="151">
        <v>29</v>
      </c>
      <c r="AJ67" s="107">
        <v>30</v>
      </c>
      <c r="AK67" s="108">
        <v>21</v>
      </c>
      <c r="AL67" s="108">
        <v>18</v>
      </c>
      <c r="AM67" s="109">
        <v>8</v>
      </c>
      <c r="AN67" s="104">
        <v>0</v>
      </c>
      <c r="AO67" s="106">
        <v>0</v>
      </c>
      <c r="AP67" s="118">
        <v>52</v>
      </c>
      <c r="AQ67" s="105">
        <v>26</v>
      </c>
      <c r="AR67" s="151">
        <v>26</v>
      </c>
      <c r="AS67" s="107">
        <v>22</v>
      </c>
      <c r="AT67" s="108">
        <v>26</v>
      </c>
      <c r="AU67" s="108">
        <v>4</v>
      </c>
      <c r="AV67" s="109">
        <v>0</v>
      </c>
      <c r="AW67" s="104">
        <v>0</v>
      </c>
      <c r="AX67" s="106">
        <v>0</v>
      </c>
      <c r="AY67" s="118">
        <v>25</v>
      </c>
    </row>
    <row r="68" spans="1:51" s="157" customFormat="1" x14ac:dyDescent="0.15">
      <c r="A68">
        <v>4</v>
      </c>
      <c r="B68">
        <v>382</v>
      </c>
      <c r="C68" s="152" t="s">
        <v>95</v>
      </c>
      <c r="D68" s="24"/>
      <c r="E68" s="149">
        <v>9.1300000000000008</v>
      </c>
      <c r="F68" s="150">
        <v>14363</v>
      </c>
      <c r="G68" s="103">
        <v>33719</v>
      </c>
      <c r="H68" s="103">
        <v>16383</v>
      </c>
      <c r="I68" s="103">
        <v>17336</v>
      </c>
      <c r="J68" s="104">
        <v>-5</v>
      </c>
      <c r="K68" s="105">
        <v>-7</v>
      </c>
      <c r="L68" s="106">
        <v>2</v>
      </c>
      <c r="M68" s="104">
        <v>-18</v>
      </c>
      <c r="N68" s="105">
        <v>-13</v>
      </c>
      <c r="O68" s="151">
        <v>-5</v>
      </c>
      <c r="P68" s="104">
        <v>20</v>
      </c>
      <c r="Q68" s="105">
        <v>12</v>
      </c>
      <c r="R68" s="106">
        <v>8</v>
      </c>
      <c r="S68" s="107">
        <v>12</v>
      </c>
      <c r="T68" s="108">
        <v>8</v>
      </c>
      <c r="U68" s="108">
        <v>0</v>
      </c>
      <c r="V68" s="109">
        <v>0</v>
      </c>
      <c r="W68" s="104">
        <v>38</v>
      </c>
      <c r="X68" s="105">
        <v>25</v>
      </c>
      <c r="Y68" s="106">
        <v>13</v>
      </c>
      <c r="Z68" s="107">
        <v>25</v>
      </c>
      <c r="AA68" s="108">
        <v>13</v>
      </c>
      <c r="AB68" s="108">
        <v>0</v>
      </c>
      <c r="AC68" s="109">
        <v>0</v>
      </c>
      <c r="AD68" s="104">
        <v>13</v>
      </c>
      <c r="AE68" s="105">
        <v>6</v>
      </c>
      <c r="AF68" s="106">
        <v>7</v>
      </c>
      <c r="AG68" s="104">
        <v>89</v>
      </c>
      <c r="AH68" s="105">
        <v>54</v>
      </c>
      <c r="AI68" s="151">
        <v>35</v>
      </c>
      <c r="AJ68" s="107">
        <v>48</v>
      </c>
      <c r="AK68" s="108">
        <v>28</v>
      </c>
      <c r="AL68" s="108">
        <v>6</v>
      </c>
      <c r="AM68" s="109">
        <v>7</v>
      </c>
      <c r="AN68" s="104">
        <v>0</v>
      </c>
      <c r="AO68" s="106">
        <v>0</v>
      </c>
      <c r="AP68" s="118">
        <v>76</v>
      </c>
      <c r="AQ68" s="105">
        <v>48</v>
      </c>
      <c r="AR68" s="151">
        <v>28</v>
      </c>
      <c r="AS68" s="107">
        <v>44</v>
      </c>
      <c r="AT68" s="108">
        <v>26</v>
      </c>
      <c r="AU68" s="108">
        <v>3</v>
      </c>
      <c r="AV68" s="109">
        <v>2</v>
      </c>
      <c r="AW68" s="104">
        <v>1</v>
      </c>
      <c r="AX68" s="106">
        <v>0</v>
      </c>
      <c r="AY68" s="118">
        <v>9</v>
      </c>
    </row>
    <row r="69" spans="1:51" x14ac:dyDescent="0.15">
      <c r="A69" s="157"/>
      <c r="B69" s="157"/>
      <c r="C69" s="120" t="s">
        <v>96</v>
      </c>
      <c r="D69" s="78"/>
      <c r="E69" s="159">
        <v>330.7</v>
      </c>
      <c r="F69" s="80">
        <v>16154</v>
      </c>
      <c r="G69" s="82">
        <v>38831</v>
      </c>
      <c r="H69" s="82">
        <v>18859</v>
      </c>
      <c r="I69" s="82">
        <v>19972</v>
      </c>
      <c r="J69" s="121">
        <v>-10</v>
      </c>
      <c r="K69" s="84">
        <v>-20</v>
      </c>
      <c r="L69" s="85">
        <v>10</v>
      </c>
      <c r="M69" s="121">
        <v>-9</v>
      </c>
      <c r="N69" s="84">
        <v>-8</v>
      </c>
      <c r="O69" s="160">
        <v>-1</v>
      </c>
      <c r="P69" s="121">
        <v>23</v>
      </c>
      <c r="Q69" s="84">
        <v>12</v>
      </c>
      <c r="R69" s="85">
        <v>11</v>
      </c>
      <c r="S69" s="98">
        <v>12</v>
      </c>
      <c r="T69" s="84">
        <v>11</v>
      </c>
      <c r="U69" s="84">
        <v>0</v>
      </c>
      <c r="V69" s="85">
        <v>0</v>
      </c>
      <c r="W69" s="121">
        <v>32</v>
      </c>
      <c r="X69" s="84">
        <v>20</v>
      </c>
      <c r="Y69" s="85">
        <v>12</v>
      </c>
      <c r="Z69" s="121">
        <v>20</v>
      </c>
      <c r="AA69" s="84">
        <v>12</v>
      </c>
      <c r="AB69" s="84">
        <v>0</v>
      </c>
      <c r="AC69" s="85">
        <v>0</v>
      </c>
      <c r="AD69" s="121">
        <v>-1</v>
      </c>
      <c r="AE69" s="84">
        <v>-12</v>
      </c>
      <c r="AF69" s="85">
        <v>11</v>
      </c>
      <c r="AG69" s="121">
        <v>127</v>
      </c>
      <c r="AH69" s="84">
        <v>52</v>
      </c>
      <c r="AI69" s="160">
        <v>75</v>
      </c>
      <c r="AJ69" s="121">
        <v>23</v>
      </c>
      <c r="AK69" s="84">
        <v>36</v>
      </c>
      <c r="AL69" s="84">
        <v>29</v>
      </c>
      <c r="AM69" s="85">
        <v>39</v>
      </c>
      <c r="AN69" s="121">
        <v>0</v>
      </c>
      <c r="AO69" s="85">
        <v>0</v>
      </c>
      <c r="AP69" s="98">
        <v>128</v>
      </c>
      <c r="AQ69" s="84">
        <v>64</v>
      </c>
      <c r="AR69" s="160">
        <v>64</v>
      </c>
      <c r="AS69" s="121">
        <v>41</v>
      </c>
      <c r="AT69" s="84">
        <v>29</v>
      </c>
      <c r="AU69" s="84">
        <v>23</v>
      </c>
      <c r="AV69" s="85">
        <v>35</v>
      </c>
      <c r="AW69" s="121">
        <v>0</v>
      </c>
      <c r="AX69" s="85">
        <v>0</v>
      </c>
      <c r="AY69" s="98">
        <v>2</v>
      </c>
    </row>
    <row r="70" spans="1:51" x14ac:dyDescent="0.15">
      <c r="A70">
        <v>6</v>
      </c>
      <c r="B70">
        <v>442</v>
      </c>
      <c r="C70" s="152" t="s">
        <v>97</v>
      </c>
      <c r="D70" s="24"/>
      <c r="E70" s="149">
        <v>82.67</v>
      </c>
      <c r="F70" s="150">
        <v>4254</v>
      </c>
      <c r="G70" s="103">
        <v>10233</v>
      </c>
      <c r="H70" s="103">
        <v>5004</v>
      </c>
      <c r="I70" s="103">
        <v>5229</v>
      </c>
      <c r="J70" s="104">
        <v>-12</v>
      </c>
      <c r="K70" s="105">
        <v>-11</v>
      </c>
      <c r="L70" s="106">
        <v>-1</v>
      </c>
      <c r="M70" s="104">
        <v>-12</v>
      </c>
      <c r="N70" s="105">
        <v>-10</v>
      </c>
      <c r="O70" s="151">
        <v>-2</v>
      </c>
      <c r="P70" s="104">
        <v>2</v>
      </c>
      <c r="Q70" s="105">
        <v>0</v>
      </c>
      <c r="R70" s="106">
        <v>2</v>
      </c>
      <c r="S70" s="107">
        <v>0</v>
      </c>
      <c r="T70" s="108">
        <v>2</v>
      </c>
      <c r="U70" s="108">
        <v>0</v>
      </c>
      <c r="V70" s="109">
        <v>0</v>
      </c>
      <c r="W70" s="104">
        <v>14</v>
      </c>
      <c r="X70" s="105">
        <v>10</v>
      </c>
      <c r="Y70" s="106">
        <v>4</v>
      </c>
      <c r="Z70" s="107">
        <v>10</v>
      </c>
      <c r="AA70" s="108">
        <v>4</v>
      </c>
      <c r="AB70" s="108">
        <v>0</v>
      </c>
      <c r="AC70" s="109">
        <v>0</v>
      </c>
      <c r="AD70" s="104">
        <v>0</v>
      </c>
      <c r="AE70" s="105">
        <v>-1</v>
      </c>
      <c r="AF70" s="106">
        <v>1</v>
      </c>
      <c r="AG70" s="104">
        <v>15</v>
      </c>
      <c r="AH70" s="105">
        <v>6</v>
      </c>
      <c r="AI70" s="151">
        <v>9</v>
      </c>
      <c r="AJ70" s="107">
        <v>2</v>
      </c>
      <c r="AK70" s="108">
        <v>8</v>
      </c>
      <c r="AL70" s="108">
        <v>4</v>
      </c>
      <c r="AM70" s="109">
        <v>1</v>
      </c>
      <c r="AN70" s="104">
        <v>0</v>
      </c>
      <c r="AO70" s="106">
        <v>0</v>
      </c>
      <c r="AP70" s="118">
        <v>15</v>
      </c>
      <c r="AQ70" s="105">
        <v>7</v>
      </c>
      <c r="AR70" s="151">
        <v>8</v>
      </c>
      <c r="AS70" s="107">
        <v>5</v>
      </c>
      <c r="AT70" s="108">
        <v>6</v>
      </c>
      <c r="AU70" s="108">
        <v>2</v>
      </c>
      <c r="AV70" s="109">
        <v>2</v>
      </c>
      <c r="AW70" s="104">
        <v>0</v>
      </c>
      <c r="AX70" s="106">
        <v>0</v>
      </c>
      <c r="AY70" s="118">
        <v>-2</v>
      </c>
    </row>
    <row r="71" spans="1:51" x14ac:dyDescent="0.15">
      <c r="A71">
        <v>6</v>
      </c>
      <c r="B71">
        <v>443</v>
      </c>
      <c r="C71" s="152" t="s">
        <v>98</v>
      </c>
      <c r="D71" s="24"/>
      <c r="E71" s="149">
        <v>45.79</v>
      </c>
      <c r="F71" s="150">
        <v>8091</v>
      </c>
      <c r="G71" s="103">
        <v>18923</v>
      </c>
      <c r="H71" s="103">
        <v>9305</v>
      </c>
      <c r="I71" s="103">
        <v>9618</v>
      </c>
      <c r="J71" s="104">
        <v>-6</v>
      </c>
      <c r="K71" s="105">
        <v>-11</v>
      </c>
      <c r="L71" s="106">
        <v>5</v>
      </c>
      <c r="M71" s="104">
        <v>-1</v>
      </c>
      <c r="N71" s="105">
        <v>-1</v>
      </c>
      <c r="O71" s="151">
        <v>0</v>
      </c>
      <c r="P71" s="104">
        <v>13</v>
      </c>
      <c r="Q71" s="105">
        <v>6</v>
      </c>
      <c r="R71" s="106">
        <v>7</v>
      </c>
      <c r="S71" s="107">
        <v>6</v>
      </c>
      <c r="T71" s="108">
        <v>7</v>
      </c>
      <c r="U71" s="108">
        <v>0</v>
      </c>
      <c r="V71" s="109">
        <v>0</v>
      </c>
      <c r="W71" s="104">
        <v>14</v>
      </c>
      <c r="X71" s="105">
        <v>7</v>
      </c>
      <c r="Y71" s="106">
        <v>7</v>
      </c>
      <c r="Z71" s="107">
        <v>7</v>
      </c>
      <c r="AA71" s="108">
        <v>7</v>
      </c>
      <c r="AB71" s="108">
        <v>0</v>
      </c>
      <c r="AC71" s="109">
        <v>0</v>
      </c>
      <c r="AD71" s="104">
        <v>-5</v>
      </c>
      <c r="AE71" s="105">
        <v>-10</v>
      </c>
      <c r="AF71" s="106">
        <v>5</v>
      </c>
      <c r="AG71" s="104">
        <v>46</v>
      </c>
      <c r="AH71" s="105">
        <v>21</v>
      </c>
      <c r="AI71" s="151">
        <v>25</v>
      </c>
      <c r="AJ71" s="107">
        <v>14</v>
      </c>
      <c r="AK71" s="108">
        <v>18</v>
      </c>
      <c r="AL71" s="108">
        <v>7</v>
      </c>
      <c r="AM71" s="109">
        <v>7</v>
      </c>
      <c r="AN71" s="104">
        <v>0</v>
      </c>
      <c r="AO71" s="106">
        <v>0</v>
      </c>
      <c r="AP71" s="118">
        <v>51</v>
      </c>
      <c r="AQ71" s="105">
        <v>31</v>
      </c>
      <c r="AR71" s="151">
        <v>20</v>
      </c>
      <c r="AS71" s="107">
        <v>27</v>
      </c>
      <c r="AT71" s="108">
        <v>14</v>
      </c>
      <c r="AU71" s="108">
        <v>4</v>
      </c>
      <c r="AV71" s="109">
        <v>6</v>
      </c>
      <c r="AW71" s="104">
        <v>0</v>
      </c>
      <c r="AX71" s="106">
        <v>0</v>
      </c>
      <c r="AY71" s="118">
        <v>-7</v>
      </c>
    </row>
    <row r="72" spans="1:51" s="157" customFormat="1" x14ac:dyDescent="0.15">
      <c r="A72">
        <v>6</v>
      </c>
      <c r="B72">
        <v>446</v>
      </c>
      <c r="C72" s="152" t="s">
        <v>99</v>
      </c>
      <c r="D72" s="24"/>
      <c r="E72" s="149">
        <v>202.23</v>
      </c>
      <c r="F72" s="150">
        <v>3809</v>
      </c>
      <c r="G72" s="103">
        <v>9675</v>
      </c>
      <c r="H72" s="103">
        <v>4550</v>
      </c>
      <c r="I72" s="103">
        <v>5125</v>
      </c>
      <c r="J72" s="104">
        <v>8</v>
      </c>
      <c r="K72" s="105">
        <v>2</v>
      </c>
      <c r="L72" s="106">
        <v>6</v>
      </c>
      <c r="M72" s="104">
        <v>4</v>
      </c>
      <c r="N72" s="105">
        <v>3</v>
      </c>
      <c r="O72" s="151">
        <v>1</v>
      </c>
      <c r="P72" s="104">
        <v>8</v>
      </c>
      <c r="Q72" s="105">
        <v>6</v>
      </c>
      <c r="R72" s="106">
        <v>2</v>
      </c>
      <c r="S72" s="107">
        <v>6</v>
      </c>
      <c r="T72" s="108">
        <v>2</v>
      </c>
      <c r="U72" s="108">
        <v>0</v>
      </c>
      <c r="V72" s="109">
        <v>0</v>
      </c>
      <c r="W72" s="104">
        <v>4</v>
      </c>
      <c r="X72" s="105">
        <v>3</v>
      </c>
      <c r="Y72" s="106">
        <v>1</v>
      </c>
      <c r="Z72" s="107">
        <v>3</v>
      </c>
      <c r="AA72" s="108">
        <v>1</v>
      </c>
      <c r="AB72" s="108">
        <v>0</v>
      </c>
      <c r="AC72" s="109">
        <v>0</v>
      </c>
      <c r="AD72" s="104">
        <v>4</v>
      </c>
      <c r="AE72" s="105">
        <v>-1</v>
      </c>
      <c r="AF72" s="106">
        <v>5</v>
      </c>
      <c r="AG72" s="104">
        <v>66</v>
      </c>
      <c r="AH72" s="105">
        <v>25</v>
      </c>
      <c r="AI72" s="151">
        <v>41</v>
      </c>
      <c r="AJ72" s="107">
        <v>7</v>
      </c>
      <c r="AK72" s="108">
        <v>10</v>
      </c>
      <c r="AL72" s="108">
        <v>18</v>
      </c>
      <c r="AM72" s="109">
        <v>31</v>
      </c>
      <c r="AN72" s="104">
        <v>0</v>
      </c>
      <c r="AO72" s="106">
        <v>0</v>
      </c>
      <c r="AP72" s="118">
        <v>62</v>
      </c>
      <c r="AQ72" s="105">
        <v>26</v>
      </c>
      <c r="AR72" s="151">
        <v>36</v>
      </c>
      <c r="AS72" s="107">
        <v>9</v>
      </c>
      <c r="AT72" s="108">
        <v>9</v>
      </c>
      <c r="AU72" s="108">
        <v>17</v>
      </c>
      <c r="AV72" s="109">
        <v>27</v>
      </c>
      <c r="AW72" s="104">
        <v>0</v>
      </c>
      <c r="AX72" s="106">
        <v>0</v>
      </c>
      <c r="AY72" s="118">
        <v>11</v>
      </c>
    </row>
    <row r="73" spans="1:51" x14ac:dyDescent="0.15">
      <c r="A73" s="157"/>
      <c r="B73" s="157"/>
      <c r="C73" s="120" t="s">
        <v>100</v>
      </c>
      <c r="D73" s="78"/>
      <c r="E73" s="159">
        <v>22.61</v>
      </c>
      <c r="F73" s="80">
        <v>13259</v>
      </c>
      <c r="G73" s="82">
        <v>32883</v>
      </c>
      <c r="H73" s="82">
        <v>15969</v>
      </c>
      <c r="I73" s="82">
        <v>16914</v>
      </c>
      <c r="J73" s="121">
        <v>-14</v>
      </c>
      <c r="K73" s="84">
        <v>-7</v>
      </c>
      <c r="L73" s="85">
        <v>-7</v>
      </c>
      <c r="M73" s="121">
        <v>-10</v>
      </c>
      <c r="N73" s="84">
        <v>-14</v>
      </c>
      <c r="O73" s="160">
        <v>4</v>
      </c>
      <c r="P73" s="121">
        <v>13</v>
      </c>
      <c r="Q73" s="84">
        <v>6</v>
      </c>
      <c r="R73" s="85">
        <v>7</v>
      </c>
      <c r="S73" s="121">
        <v>5</v>
      </c>
      <c r="T73" s="84">
        <v>7</v>
      </c>
      <c r="U73" s="84">
        <v>1</v>
      </c>
      <c r="V73" s="85">
        <v>0</v>
      </c>
      <c r="W73" s="121">
        <v>23</v>
      </c>
      <c r="X73" s="84">
        <v>20</v>
      </c>
      <c r="Y73" s="85">
        <v>3</v>
      </c>
      <c r="Z73" s="121">
        <v>20</v>
      </c>
      <c r="AA73" s="84">
        <v>3</v>
      </c>
      <c r="AB73" s="84">
        <v>0</v>
      </c>
      <c r="AC73" s="85">
        <v>0</v>
      </c>
      <c r="AD73" s="121">
        <v>-4</v>
      </c>
      <c r="AE73" s="84">
        <v>7</v>
      </c>
      <c r="AF73" s="85">
        <v>-11</v>
      </c>
      <c r="AG73" s="121">
        <v>91</v>
      </c>
      <c r="AH73" s="84">
        <v>58</v>
      </c>
      <c r="AI73" s="160">
        <v>33</v>
      </c>
      <c r="AJ73" s="121">
        <v>47</v>
      </c>
      <c r="AK73" s="84">
        <v>29</v>
      </c>
      <c r="AL73" s="84">
        <v>10</v>
      </c>
      <c r="AM73" s="85">
        <v>4</v>
      </c>
      <c r="AN73" s="121">
        <v>1</v>
      </c>
      <c r="AO73" s="85">
        <v>0</v>
      </c>
      <c r="AP73" s="98">
        <v>95</v>
      </c>
      <c r="AQ73" s="84">
        <v>51</v>
      </c>
      <c r="AR73" s="160">
        <v>44</v>
      </c>
      <c r="AS73" s="121">
        <v>45</v>
      </c>
      <c r="AT73" s="84">
        <v>41</v>
      </c>
      <c r="AU73" s="84">
        <v>3</v>
      </c>
      <c r="AV73" s="85">
        <v>3</v>
      </c>
      <c r="AW73" s="121">
        <v>3</v>
      </c>
      <c r="AX73" s="85">
        <v>0</v>
      </c>
      <c r="AY73" s="98">
        <v>8</v>
      </c>
    </row>
    <row r="74" spans="1:51" s="157" customFormat="1" x14ac:dyDescent="0.15">
      <c r="A74">
        <v>7</v>
      </c>
      <c r="B74">
        <v>464</v>
      </c>
      <c r="C74" s="152" t="s">
        <v>101</v>
      </c>
      <c r="D74" s="24" t="s">
        <v>51</v>
      </c>
      <c r="E74" s="149">
        <v>22.61</v>
      </c>
      <c r="F74" s="150">
        <v>13259</v>
      </c>
      <c r="G74" s="103">
        <v>32883</v>
      </c>
      <c r="H74" s="103">
        <v>15969</v>
      </c>
      <c r="I74" s="103">
        <v>16914</v>
      </c>
      <c r="J74" s="104">
        <v>-14</v>
      </c>
      <c r="K74" s="105">
        <v>-7</v>
      </c>
      <c r="L74" s="106">
        <v>-7</v>
      </c>
      <c r="M74" s="104">
        <v>-10</v>
      </c>
      <c r="N74" s="105">
        <v>-14</v>
      </c>
      <c r="O74" s="151">
        <v>4</v>
      </c>
      <c r="P74" s="104">
        <v>13</v>
      </c>
      <c r="Q74" s="105">
        <v>6</v>
      </c>
      <c r="R74" s="106">
        <v>7</v>
      </c>
      <c r="S74" s="107">
        <v>5</v>
      </c>
      <c r="T74" s="108">
        <v>7</v>
      </c>
      <c r="U74" s="108">
        <v>1</v>
      </c>
      <c r="V74" s="109">
        <v>0</v>
      </c>
      <c r="W74" s="104">
        <v>23</v>
      </c>
      <c r="X74" s="105">
        <v>20</v>
      </c>
      <c r="Y74" s="106">
        <v>3</v>
      </c>
      <c r="Z74" s="107">
        <v>20</v>
      </c>
      <c r="AA74" s="108">
        <v>3</v>
      </c>
      <c r="AB74" s="108">
        <v>0</v>
      </c>
      <c r="AC74" s="109">
        <v>0</v>
      </c>
      <c r="AD74" s="104">
        <v>-4</v>
      </c>
      <c r="AE74" s="105">
        <v>7</v>
      </c>
      <c r="AF74" s="106">
        <v>-11</v>
      </c>
      <c r="AG74" s="104">
        <v>91</v>
      </c>
      <c r="AH74" s="105">
        <v>58</v>
      </c>
      <c r="AI74" s="151">
        <v>33</v>
      </c>
      <c r="AJ74" s="107">
        <v>47</v>
      </c>
      <c r="AK74" s="108">
        <v>29</v>
      </c>
      <c r="AL74" s="108">
        <v>10</v>
      </c>
      <c r="AM74" s="109">
        <v>4</v>
      </c>
      <c r="AN74" s="104">
        <v>1</v>
      </c>
      <c r="AO74" s="106">
        <v>0</v>
      </c>
      <c r="AP74" s="118">
        <v>95</v>
      </c>
      <c r="AQ74" s="105">
        <v>51</v>
      </c>
      <c r="AR74" s="151">
        <v>44</v>
      </c>
      <c r="AS74" s="107">
        <v>45</v>
      </c>
      <c r="AT74" s="108">
        <v>41</v>
      </c>
      <c r="AU74" s="108">
        <v>3</v>
      </c>
      <c r="AV74" s="109">
        <v>3</v>
      </c>
      <c r="AW74" s="104">
        <v>3</v>
      </c>
      <c r="AX74" s="106">
        <v>0</v>
      </c>
      <c r="AY74" s="118">
        <v>8</v>
      </c>
    </row>
    <row r="75" spans="1:51" x14ac:dyDescent="0.15">
      <c r="A75" s="157"/>
      <c r="B75" s="157"/>
      <c r="C75" s="120" t="s">
        <v>102</v>
      </c>
      <c r="D75" s="78"/>
      <c r="E75" s="159">
        <v>150.26</v>
      </c>
      <c r="F75" s="80">
        <v>5475</v>
      </c>
      <c r="G75" s="82">
        <v>12933</v>
      </c>
      <c r="H75" s="82">
        <v>6257</v>
      </c>
      <c r="I75" s="82">
        <v>6676</v>
      </c>
      <c r="J75" s="121">
        <v>-9</v>
      </c>
      <c r="K75" s="84">
        <v>-1</v>
      </c>
      <c r="L75" s="85">
        <v>-8</v>
      </c>
      <c r="M75" s="121">
        <v>1</v>
      </c>
      <c r="N75" s="84">
        <v>0</v>
      </c>
      <c r="O75" s="160">
        <v>1</v>
      </c>
      <c r="P75" s="121">
        <v>1</v>
      </c>
      <c r="Q75" s="84">
        <v>0</v>
      </c>
      <c r="R75" s="85">
        <v>1</v>
      </c>
      <c r="S75" s="121">
        <v>0</v>
      </c>
      <c r="T75" s="84">
        <v>1</v>
      </c>
      <c r="U75" s="84">
        <v>0</v>
      </c>
      <c r="V75" s="85">
        <v>0</v>
      </c>
      <c r="W75" s="121">
        <v>0</v>
      </c>
      <c r="X75" s="84">
        <v>0</v>
      </c>
      <c r="Y75" s="85">
        <v>0</v>
      </c>
      <c r="Z75" s="121">
        <v>0</v>
      </c>
      <c r="AA75" s="84">
        <v>0</v>
      </c>
      <c r="AB75" s="84">
        <v>0</v>
      </c>
      <c r="AC75" s="85">
        <v>0</v>
      </c>
      <c r="AD75" s="121">
        <v>-10</v>
      </c>
      <c r="AE75" s="84">
        <v>-1</v>
      </c>
      <c r="AF75" s="85">
        <v>-9</v>
      </c>
      <c r="AG75" s="121">
        <v>17</v>
      </c>
      <c r="AH75" s="84">
        <v>9</v>
      </c>
      <c r="AI75" s="160">
        <v>8</v>
      </c>
      <c r="AJ75" s="121">
        <v>7</v>
      </c>
      <c r="AK75" s="84">
        <v>7</v>
      </c>
      <c r="AL75" s="84">
        <v>1</v>
      </c>
      <c r="AM75" s="85">
        <v>1</v>
      </c>
      <c r="AN75" s="121">
        <v>1</v>
      </c>
      <c r="AO75" s="85">
        <v>0</v>
      </c>
      <c r="AP75" s="98">
        <v>27</v>
      </c>
      <c r="AQ75" s="84">
        <v>10</v>
      </c>
      <c r="AR75" s="160">
        <v>17</v>
      </c>
      <c r="AS75" s="121">
        <v>9</v>
      </c>
      <c r="AT75" s="84">
        <v>17</v>
      </c>
      <c r="AU75" s="84">
        <v>0</v>
      </c>
      <c r="AV75" s="85">
        <v>0</v>
      </c>
      <c r="AW75" s="121">
        <v>1</v>
      </c>
      <c r="AX75" s="85">
        <v>0</v>
      </c>
      <c r="AY75" s="98">
        <v>-8</v>
      </c>
    </row>
    <row r="76" spans="1:51" s="157" customFormat="1" x14ac:dyDescent="0.15">
      <c r="A76">
        <v>7</v>
      </c>
      <c r="B76">
        <v>481</v>
      </c>
      <c r="C76" s="156" t="s">
        <v>103</v>
      </c>
      <c r="D76" s="24"/>
      <c r="E76" s="149">
        <v>150.26</v>
      </c>
      <c r="F76" s="150">
        <v>5475</v>
      </c>
      <c r="G76" s="103">
        <v>12933</v>
      </c>
      <c r="H76" s="103">
        <v>6257</v>
      </c>
      <c r="I76" s="103">
        <v>6676</v>
      </c>
      <c r="J76" s="104">
        <v>-9</v>
      </c>
      <c r="K76" s="105">
        <v>-1</v>
      </c>
      <c r="L76" s="106">
        <v>-8</v>
      </c>
      <c r="M76" s="104">
        <v>1</v>
      </c>
      <c r="N76" s="105">
        <v>0</v>
      </c>
      <c r="O76" s="151">
        <v>1</v>
      </c>
      <c r="P76" s="104">
        <v>1</v>
      </c>
      <c r="Q76" s="105">
        <v>0</v>
      </c>
      <c r="R76" s="106">
        <v>1</v>
      </c>
      <c r="S76" s="107">
        <v>0</v>
      </c>
      <c r="T76" s="108">
        <v>1</v>
      </c>
      <c r="U76" s="108">
        <v>0</v>
      </c>
      <c r="V76" s="109">
        <v>0</v>
      </c>
      <c r="W76" s="104">
        <v>0</v>
      </c>
      <c r="X76" s="105">
        <v>0</v>
      </c>
      <c r="Y76" s="106">
        <v>0</v>
      </c>
      <c r="Z76" s="107">
        <v>0</v>
      </c>
      <c r="AA76" s="108">
        <v>0</v>
      </c>
      <c r="AB76" s="108">
        <v>0</v>
      </c>
      <c r="AC76" s="109">
        <v>0</v>
      </c>
      <c r="AD76" s="104">
        <v>-10</v>
      </c>
      <c r="AE76" s="105">
        <v>-1</v>
      </c>
      <c r="AF76" s="106">
        <v>-9</v>
      </c>
      <c r="AG76" s="104">
        <v>17</v>
      </c>
      <c r="AH76" s="105">
        <v>9</v>
      </c>
      <c r="AI76" s="151">
        <v>8</v>
      </c>
      <c r="AJ76" s="107">
        <v>7</v>
      </c>
      <c r="AK76" s="108">
        <v>7</v>
      </c>
      <c r="AL76" s="108">
        <v>1</v>
      </c>
      <c r="AM76" s="109">
        <v>1</v>
      </c>
      <c r="AN76" s="104">
        <v>1</v>
      </c>
      <c r="AO76" s="106">
        <v>0</v>
      </c>
      <c r="AP76" s="118">
        <v>27</v>
      </c>
      <c r="AQ76" s="105">
        <v>10</v>
      </c>
      <c r="AR76" s="151">
        <v>17</v>
      </c>
      <c r="AS76" s="107">
        <v>9</v>
      </c>
      <c r="AT76" s="108">
        <v>17</v>
      </c>
      <c r="AU76" s="108">
        <v>0</v>
      </c>
      <c r="AV76" s="109">
        <v>0</v>
      </c>
      <c r="AW76" s="104">
        <v>1</v>
      </c>
      <c r="AX76" s="106">
        <v>0</v>
      </c>
      <c r="AY76" s="118">
        <v>-8</v>
      </c>
    </row>
    <row r="77" spans="1:51" x14ac:dyDescent="0.15">
      <c r="A77" s="157"/>
      <c r="B77" s="157"/>
      <c r="C77" s="120" t="s">
        <v>104</v>
      </c>
      <c r="D77" s="78"/>
      <c r="E77" s="159">
        <v>307.44</v>
      </c>
      <c r="F77" s="80">
        <v>5800</v>
      </c>
      <c r="G77" s="82">
        <v>14318</v>
      </c>
      <c r="H77" s="82">
        <v>6851</v>
      </c>
      <c r="I77" s="82">
        <v>7467</v>
      </c>
      <c r="J77" s="121">
        <v>-45</v>
      </c>
      <c r="K77" s="84">
        <v>-16</v>
      </c>
      <c r="L77" s="85">
        <v>-29</v>
      </c>
      <c r="M77" s="121">
        <v>-22</v>
      </c>
      <c r="N77" s="84">
        <v>-8</v>
      </c>
      <c r="O77" s="160">
        <v>-14</v>
      </c>
      <c r="P77" s="121">
        <v>3</v>
      </c>
      <c r="Q77" s="84">
        <v>3</v>
      </c>
      <c r="R77" s="85">
        <v>0</v>
      </c>
      <c r="S77" s="121">
        <v>3</v>
      </c>
      <c r="T77" s="84">
        <v>0</v>
      </c>
      <c r="U77" s="84">
        <v>0</v>
      </c>
      <c r="V77" s="85">
        <v>0</v>
      </c>
      <c r="W77" s="121">
        <v>25</v>
      </c>
      <c r="X77" s="84">
        <v>11</v>
      </c>
      <c r="Y77" s="85">
        <v>14</v>
      </c>
      <c r="Z77" s="121">
        <v>11</v>
      </c>
      <c r="AA77" s="84">
        <v>14</v>
      </c>
      <c r="AB77" s="84">
        <v>0</v>
      </c>
      <c r="AC77" s="85">
        <v>0</v>
      </c>
      <c r="AD77" s="121">
        <v>-23</v>
      </c>
      <c r="AE77" s="84">
        <v>-8</v>
      </c>
      <c r="AF77" s="85">
        <v>-15</v>
      </c>
      <c r="AG77" s="121">
        <v>12</v>
      </c>
      <c r="AH77" s="84">
        <v>5</v>
      </c>
      <c r="AI77" s="160">
        <v>7</v>
      </c>
      <c r="AJ77" s="121">
        <v>5</v>
      </c>
      <c r="AK77" s="84">
        <v>2</v>
      </c>
      <c r="AL77" s="84">
        <v>0</v>
      </c>
      <c r="AM77" s="85">
        <v>5</v>
      </c>
      <c r="AN77" s="121">
        <v>0</v>
      </c>
      <c r="AO77" s="85">
        <v>0</v>
      </c>
      <c r="AP77" s="98">
        <v>35</v>
      </c>
      <c r="AQ77" s="84">
        <v>13</v>
      </c>
      <c r="AR77" s="160">
        <v>22</v>
      </c>
      <c r="AS77" s="121">
        <v>10</v>
      </c>
      <c r="AT77" s="84">
        <v>21</v>
      </c>
      <c r="AU77" s="84">
        <v>3</v>
      </c>
      <c r="AV77" s="85">
        <v>1</v>
      </c>
      <c r="AW77" s="121">
        <v>0</v>
      </c>
      <c r="AX77" s="85">
        <v>0</v>
      </c>
      <c r="AY77" s="98">
        <v>-11</v>
      </c>
    </row>
    <row r="78" spans="1:51" s="157" customFormat="1" x14ac:dyDescent="0.15">
      <c r="A78">
        <v>7</v>
      </c>
      <c r="B78">
        <v>501</v>
      </c>
      <c r="C78" s="152" t="s">
        <v>105</v>
      </c>
      <c r="D78" s="24"/>
      <c r="E78" s="149">
        <v>307.44</v>
      </c>
      <c r="F78" s="150">
        <v>5800</v>
      </c>
      <c r="G78" s="103">
        <v>14318</v>
      </c>
      <c r="H78" s="103">
        <v>6851</v>
      </c>
      <c r="I78" s="103">
        <v>7467</v>
      </c>
      <c r="J78" s="104">
        <v>-45</v>
      </c>
      <c r="K78" s="105">
        <v>-16</v>
      </c>
      <c r="L78" s="106">
        <v>-29</v>
      </c>
      <c r="M78" s="104">
        <v>-22</v>
      </c>
      <c r="N78" s="105">
        <v>-8</v>
      </c>
      <c r="O78" s="151">
        <v>-14</v>
      </c>
      <c r="P78" s="104">
        <v>3</v>
      </c>
      <c r="Q78" s="105">
        <v>3</v>
      </c>
      <c r="R78" s="106">
        <v>0</v>
      </c>
      <c r="S78" s="107">
        <v>3</v>
      </c>
      <c r="T78" s="108">
        <v>0</v>
      </c>
      <c r="U78" s="108">
        <v>0</v>
      </c>
      <c r="V78" s="109">
        <v>0</v>
      </c>
      <c r="W78" s="104">
        <v>25</v>
      </c>
      <c r="X78" s="105">
        <v>11</v>
      </c>
      <c r="Y78" s="106">
        <v>14</v>
      </c>
      <c r="Z78" s="107">
        <v>11</v>
      </c>
      <c r="AA78" s="108">
        <v>14</v>
      </c>
      <c r="AB78" s="108">
        <v>0</v>
      </c>
      <c r="AC78" s="109">
        <v>0</v>
      </c>
      <c r="AD78" s="104">
        <v>-23</v>
      </c>
      <c r="AE78" s="105">
        <v>-8</v>
      </c>
      <c r="AF78" s="106">
        <v>-15</v>
      </c>
      <c r="AG78" s="104">
        <v>12</v>
      </c>
      <c r="AH78" s="105">
        <v>5</v>
      </c>
      <c r="AI78" s="151">
        <v>7</v>
      </c>
      <c r="AJ78" s="107">
        <v>5</v>
      </c>
      <c r="AK78" s="108">
        <v>2</v>
      </c>
      <c r="AL78" s="108">
        <v>0</v>
      </c>
      <c r="AM78" s="109">
        <v>5</v>
      </c>
      <c r="AN78" s="104">
        <v>0</v>
      </c>
      <c r="AO78" s="106">
        <v>0</v>
      </c>
      <c r="AP78" s="118">
        <v>35</v>
      </c>
      <c r="AQ78" s="105">
        <v>13</v>
      </c>
      <c r="AR78" s="151">
        <v>22</v>
      </c>
      <c r="AS78" s="107">
        <v>10</v>
      </c>
      <c r="AT78" s="108">
        <v>21</v>
      </c>
      <c r="AU78" s="108">
        <v>3</v>
      </c>
      <c r="AV78" s="109">
        <v>1</v>
      </c>
      <c r="AW78" s="104">
        <v>0</v>
      </c>
      <c r="AX78" s="106">
        <v>0</v>
      </c>
      <c r="AY78" s="118">
        <v>-11</v>
      </c>
    </row>
    <row r="79" spans="1:51" x14ac:dyDescent="0.15">
      <c r="A79" s="157"/>
      <c r="B79" s="157"/>
      <c r="C79" s="120" t="s">
        <v>106</v>
      </c>
      <c r="D79" s="78"/>
      <c r="E79" s="159">
        <v>609.78</v>
      </c>
      <c r="F79" s="120">
        <v>10656</v>
      </c>
      <c r="G79" s="82">
        <v>26592</v>
      </c>
      <c r="H79" s="82">
        <v>12643</v>
      </c>
      <c r="I79" s="82">
        <v>13949</v>
      </c>
      <c r="J79" s="121">
        <v>-35</v>
      </c>
      <c r="K79" s="84">
        <v>-12</v>
      </c>
      <c r="L79" s="85">
        <v>-23</v>
      </c>
      <c r="M79" s="121">
        <v>-40</v>
      </c>
      <c r="N79" s="84">
        <v>-15</v>
      </c>
      <c r="O79" s="160">
        <v>-25</v>
      </c>
      <c r="P79" s="121">
        <v>11</v>
      </c>
      <c r="Q79" s="84">
        <v>5</v>
      </c>
      <c r="R79" s="85">
        <v>6</v>
      </c>
      <c r="S79" s="121">
        <v>5</v>
      </c>
      <c r="T79" s="84">
        <v>6</v>
      </c>
      <c r="U79" s="84">
        <v>0</v>
      </c>
      <c r="V79" s="85">
        <v>0</v>
      </c>
      <c r="W79" s="121">
        <v>51</v>
      </c>
      <c r="X79" s="84">
        <v>20</v>
      </c>
      <c r="Y79" s="85">
        <v>31</v>
      </c>
      <c r="Z79" s="121">
        <v>20</v>
      </c>
      <c r="AA79" s="84">
        <v>31</v>
      </c>
      <c r="AB79" s="84">
        <v>0</v>
      </c>
      <c r="AC79" s="85">
        <v>0</v>
      </c>
      <c r="AD79" s="121">
        <v>5</v>
      </c>
      <c r="AE79" s="84">
        <v>3</v>
      </c>
      <c r="AF79" s="85">
        <v>2</v>
      </c>
      <c r="AG79" s="121">
        <v>39</v>
      </c>
      <c r="AH79" s="84">
        <v>18</v>
      </c>
      <c r="AI79" s="160">
        <v>21</v>
      </c>
      <c r="AJ79" s="121">
        <v>10</v>
      </c>
      <c r="AK79" s="84">
        <v>6</v>
      </c>
      <c r="AL79" s="84">
        <v>6</v>
      </c>
      <c r="AM79" s="85">
        <v>15</v>
      </c>
      <c r="AN79" s="121">
        <v>2</v>
      </c>
      <c r="AO79" s="85">
        <v>0</v>
      </c>
      <c r="AP79" s="98">
        <v>34</v>
      </c>
      <c r="AQ79" s="84">
        <v>15</v>
      </c>
      <c r="AR79" s="160">
        <v>19</v>
      </c>
      <c r="AS79" s="121">
        <v>15</v>
      </c>
      <c r="AT79" s="84">
        <v>15</v>
      </c>
      <c r="AU79" s="84">
        <v>0</v>
      </c>
      <c r="AV79" s="85">
        <v>4</v>
      </c>
      <c r="AW79" s="121">
        <v>0</v>
      </c>
      <c r="AX79" s="85">
        <v>0</v>
      </c>
      <c r="AY79" s="98">
        <v>16</v>
      </c>
    </row>
    <row r="80" spans="1:51" x14ac:dyDescent="0.15">
      <c r="A80">
        <v>8</v>
      </c>
      <c r="B80">
        <v>585</v>
      </c>
      <c r="C80" s="152" t="s">
        <v>107</v>
      </c>
      <c r="D80" s="24"/>
      <c r="E80" s="149">
        <v>368.77</v>
      </c>
      <c r="F80" s="161">
        <v>5783</v>
      </c>
      <c r="G80" s="103">
        <v>14412</v>
      </c>
      <c r="H80" s="103">
        <v>6843</v>
      </c>
      <c r="I80" s="103">
        <v>7569</v>
      </c>
      <c r="J80" s="104">
        <v>-22</v>
      </c>
      <c r="K80" s="105">
        <v>-13</v>
      </c>
      <c r="L80" s="106">
        <v>-9</v>
      </c>
      <c r="M80" s="104">
        <v>-22</v>
      </c>
      <c r="N80" s="105">
        <v>-9</v>
      </c>
      <c r="O80" s="151">
        <v>-13</v>
      </c>
      <c r="P80" s="104">
        <v>6</v>
      </c>
      <c r="Q80" s="105">
        <v>3</v>
      </c>
      <c r="R80" s="106">
        <v>3</v>
      </c>
      <c r="S80" s="107">
        <v>3</v>
      </c>
      <c r="T80" s="108">
        <v>3</v>
      </c>
      <c r="U80" s="108">
        <v>0</v>
      </c>
      <c r="V80" s="109">
        <v>0</v>
      </c>
      <c r="W80" s="104">
        <v>28</v>
      </c>
      <c r="X80" s="105">
        <v>12</v>
      </c>
      <c r="Y80" s="106">
        <v>16</v>
      </c>
      <c r="Z80" s="107">
        <v>12</v>
      </c>
      <c r="AA80" s="108">
        <v>16</v>
      </c>
      <c r="AB80" s="108">
        <v>0</v>
      </c>
      <c r="AC80" s="109">
        <v>0</v>
      </c>
      <c r="AD80" s="104">
        <v>0</v>
      </c>
      <c r="AE80" s="105">
        <v>-4</v>
      </c>
      <c r="AF80" s="106">
        <v>4</v>
      </c>
      <c r="AG80" s="104">
        <v>14</v>
      </c>
      <c r="AH80" s="105">
        <v>5</v>
      </c>
      <c r="AI80" s="151">
        <v>9</v>
      </c>
      <c r="AJ80" s="107">
        <v>4</v>
      </c>
      <c r="AK80" s="108">
        <v>4</v>
      </c>
      <c r="AL80" s="108">
        <v>1</v>
      </c>
      <c r="AM80" s="109">
        <v>5</v>
      </c>
      <c r="AN80" s="104">
        <v>0</v>
      </c>
      <c r="AO80" s="106">
        <v>0</v>
      </c>
      <c r="AP80" s="118">
        <v>14</v>
      </c>
      <c r="AQ80" s="105">
        <v>9</v>
      </c>
      <c r="AR80" s="151">
        <v>5</v>
      </c>
      <c r="AS80" s="107">
        <v>9</v>
      </c>
      <c r="AT80" s="108">
        <v>5</v>
      </c>
      <c r="AU80" s="108">
        <v>0</v>
      </c>
      <c r="AV80" s="109">
        <v>0</v>
      </c>
      <c r="AW80" s="104">
        <v>0</v>
      </c>
      <c r="AX80" s="106">
        <v>0</v>
      </c>
      <c r="AY80" s="118">
        <v>-3</v>
      </c>
    </row>
    <row r="81" spans="1:51" ht="13.5" customHeight="1" x14ac:dyDescent="0.15">
      <c r="A81">
        <v>8</v>
      </c>
      <c r="B81" s="162">
        <v>586</v>
      </c>
      <c r="C81" s="163" t="s">
        <v>108</v>
      </c>
      <c r="D81" s="164"/>
      <c r="E81" s="165">
        <v>241.01</v>
      </c>
      <c r="F81" s="166">
        <v>4873</v>
      </c>
      <c r="G81" s="167">
        <v>12180</v>
      </c>
      <c r="H81" s="167">
        <v>5800</v>
      </c>
      <c r="I81" s="167">
        <v>6380</v>
      </c>
      <c r="J81" s="168">
        <v>-13</v>
      </c>
      <c r="K81" s="169">
        <v>1</v>
      </c>
      <c r="L81" s="170">
        <v>-14</v>
      </c>
      <c r="M81" s="168">
        <v>-18</v>
      </c>
      <c r="N81" s="169">
        <v>-6</v>
      </c>
      <c r="O81" s="171">
        <v>-12</v>
      </c>
      <c r="P81" s="168">
        <v>5</v>
      </c>
      <c r="Q81" s="169">
        <v>2</v>
      </c>
      <c r="R81" s="170">
        <v>3</v>
      </c>
      <c r="S81" s="172">
        <v>2</v>
      </c>
      <c r="T81" s="173">
        <v>3</v>
      </c>
      <c r="U81" s="173">
        <v>0</v>
      </c>
      <c r="V81" s="174">
        <v>0</v>
      </c>
      <c r="W81" s="168">
        <v>23</v>
      </c>
      <c r="X81" s="169">
        <v>8</v>
      </c>
      <c r="Y81" s="170">
        <v>15</v>
      </c>
      <c r="Z81" s="172">
        <v>8</v>
      </c>
      <c r="AA81" s="173">
        <v>15</v>
      </c>
      <c r="AB81" s="173">
        <v>0</v>
      </c>
      <c r="AC81" s="174">
        <v>0</v>
      </c>
      <c r="AD81" s="168">
        <v>5</v>
      </c>
      <c r="AE81" s="169">
        <v>7</v>
      </c>
      <c r="AF81" s="170">
        <v>-2</v>
      </c>
      <c r="AG81" s="168">
        <v>25</v>
      </c>
      <c r="AH81" s="169">
        <v>13</v>
      </c>
      <c r="AI81" s="171">
        <v>12</v>
      </c>
      <c r="AJ81" s="172">
        <v>6</v>
      </c>
      <c r="AK81" s="173">
        <v>2</v>
      </c>
      <c r="AL81" s="173">
        <v>5</v>
      </c>
      <c r="AM81" s="174">
        <v>10</v>
      </c>
      <c r="AN81" s="168">
        <v>2</v>
      </c>
      <c r="AO81" s="170">
        <v>0</v>
      </c>
      <c r="AP81" s="175">
        <v>20</v>
      </c>
      <c r="AQ81" s="169">
        <v>6</v>
      </c>
      <c r="AR81" s="171">
        <v>14</v>
      </c>
      <c r="AS81" s="172">
        <v>6</v>
      </c>
      <c r="AT81" s="173">
        <v>10</v>
      </c>
      <c r="AU81" s="173">
        <v>0</v>
      </c>
      <c r="AV81" s="174">
        <v>4</v>
      </c>
      <c r="AW81" s="168">
        <v>0</v>
      </c>
      <c r="AX81" s="170">
        <v>0</v>
      </c>
      <c r="AY81" s="175">
        <v>19</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264</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265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266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7"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EA760-011C-4548-9184-481018B7EF87}">
  <dimension ref="A1:BB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6.75"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8.875" style="201" hidden="1" customWidth="1"/>
    <col min="52" max="52" width="10.375"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8" width="0" hidden="1" customWidth="1"/>
    <col min="269" max="269" width="6.875" customWidth="1"/>
    <col min="270" max="271" width="0" hidden="1" customWidth="1"/>
    <col min="272" max="272" width="7" customWidth="1"/>
    <col min="273" max="278" width="0" hidden="1" customWidth="1"/>
    <col min="279" max="279" width="7" customWidth="1"/>
    <col min="280" max="285" width="0" hidden="1" customWidth="1"/>
    <col min="286" max="286" width="8" customWidth="1"/>
    <col min="287" max="288" width="0" hidden="1" customWidth="1"/>
    <col min="289" max="289" width="8.125" customWidth="1"/>
    <col min="290" max="297" width="0" hidden="1" customWidth="1"/>
    <col min="298" max="298" width="8.5" customWidth="1"/>
    <col min="299" max="308" width="0" hidden="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4" width="0" hidden="1" customWidth="1"/>
    <col min="525" max="525" width="6.875" customWidth="1"/>
    <col min="526" max="527" width="0" hidden="1" customWidth="1"/>
    <col min="528" max="528" width="7" customWidth="1"/>
    <col min="529" max="534" width="0" hidden="1" customWidth="1"/>
    <col min="535" max="535" width="7" customWidth="1"/>
    <col min="536" max="541" width="0" hidden="1" customWidth="1"/>
    <col min="542" max="542" width="8" customWidth="1"/>
    <col min="543" max="544" width="0" hidden="1" customWidth="1"/>
    <col min="545" max="545" width="8.125" customWidth="1"/>
    <col min="546" max="553" width="0" hidden="1" customWidth="1"/>
    <col min="554" max="554" width="8.5" customWidth="1"/>
    <col min="555" max="564" width="0" hidden="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80" width="0" hidden="1" customWidth="1"/>
    <col min="781" max="781" width="6.875" customWidth="1"/>
    <col min="782" max="783" width="0" hidden="1" customWidth="1"/>
    <col min="784" max="784" width="7" customWidth="1"/>
    <col min="785" max="790" width="0" hidden="1" customWidth="1"/>
    <col min="791" max="791" width="7" customWidth="1"/>
    <col min="792" max="797" width="0" hidden="1" customWidth="1"/>
    <col min="798" max="798" width="8" customWidth="1"/>
    <col min="799" max="800" width="0" hidden="1" customWidth="1"/>
    <col min="801" max="801" width="8.125" customWidth="1"/>
    <col min="802" max="809" width="0" hidden="1" customWidth="1"/>
    <col min="810" max="810" width="8.5" customWidth="1"/>
    <col min="811" max="820" width="0" hidden="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6" width="0" hidden="1" customWidth="1"/>
    <col min="1037" max="1037" width="6.875" customWidth="1"/>
    <col min="1038" max="1039" width="0" hidden="1" customWidth="1"/>
    <col min="1040" max="1040" width="7" customWidth="1"/>
    <col min="1041" max="1046" width="0" hidden="1" customWidth="1"/>
    <col min="1047" max="1047" width="7" customWidth="1"/>
    <col min="1048" max="1053" width="0" hidden="1" customWidth="1"/>
    <col min="1054" max="1054" width="8" customWidth="1"/>
    <col min="1055" max="1056" width="0" hidden="1" customWidth="1"/>
    <col min="1057" max="1057" width="8.125" customWidth="1"/>
    <col min="1058" max="1065" width="0" hidden="1" customWidth="1"/>
    <col min="1066" max="1066" width="8.5" customWidth="1"/>
    <col min="1067" max="1076" width="0" hidden="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2" width="0" hidden="1" customWidth="1"/>
    <col min="1293" max="1293" width="6.875" customWidth="1"/>
    <col min="1294" max="1295" width="0" hidden="1" customWidth="1"/>
    <col min="1296" max="1296" width="7" customWidth="1"/>
    <col min="1297" max="1302" width="0" hidden="1" customWidth="1"/>
    <col min="1303" max="1303" width="7" customWidth="1"/>
    <col min="1304" max="1309" width="0" hidden="1" customWidth="1"/>
    <col min="1310" max="1310" width="8" customWidth="1"/>
    <col min="1311" max="1312" width="0" hidden="1" customWidth="1"/>
    <col min="1313" max="1313" width="8.125" customWidth="1"/>
    <col min="1314" max="1321" width="0" hidden="1" customWidth="1"/>
    <col min="1322" max="1322" width="8.5" customWidth="1"/>
    <col min="1323" max="1332" width="0" hidden="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8" width="0" hidden="1" customWidth="1"/>
    <col min="1549" max="1549" width="6.875" customWidth="1"/>
    <col min="1550" max="1551" width="0" hidden="1" customWidth="1"/>
    <col min="1552" max="1552" width="7" customWidth="1"/>
    <col min="1553" max="1558" width="0" hidden="1" customWidth="1"/>
    <col min="1559" max="1559" width="7" customWidth="1"/>
    <col min="1560" max="1565" width="0" hidden="1" customWidth="1"/>
    <col min="1566" max="1566" width="8" customWidth="1"/>
    <col min="1567" max="1568" width="0" hidden="1" customWidth="1"/>
    <col min="1569" max="1569" width="8.125" customWidth="1"/>
    <col min="1570" max="1577" width="0" hidden="1" customWidth="1"/>
    <col min="1578" max="1578" width="8.5" customWidth="1"/>
    <col min="1579" max="1588" width="0" hidden="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4" width="0" hidden="1" customWidth="1"/>
    <col min="1805" max="1805" width="6.875" customWidth="1"/>
    <col min="1806" max="1807" width="0" hidden="1" customWidth="1"/>
    <col min="1808" max="1808" width="7" customWidth="1"/>
    <col min="1809" max="1814" width="0" hidden="1" customWidth="1"/>
    <col min="1815" max="1815" width="7" customWidth="1"/>
    <col min="1816" max="1821" width="0" hidden="1" customWidth="1"/>
    <col min="1822" max="1822" width="8" customWidth="1"/>
    <col min="1823" max="1824" width="0" hidden="1" customWidth="1"/>
    <col min="1825" max="1825" width="8.125" customWidth="1"/>
    <col min="1826" max="1833" width="0" hidden="1" customWidth="1"/>
    <col min="1834" max="1834" width="8.5" customWidth="1"/>
    <col min="1835" max="1844" width="0" hidden="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60" width="0" hidden="1" customWidth="1"/>
    <col min="2061" max="2061" width="6.875" customWidth="1"/>
    <col min="2062" max="2063" width="0" hidden="1" customWidth="1"/>
    <col min="2064" max="2064" width="7" customWidth="1"/>
    <col min="2065" max="2070" width="0" hidden="1" customWidth="1"/>
    <col min="2071" max="2071" width="7" customWidth="1"/>
    <col min="2072" max="2077" width="0" hidden="1" customWidth="1"/>
    <col min="2078" max="2078" width="8" customWidth="1"/>
    <col min="2079" max="2080" width="0" hidden="1" customWidth="1"/>
    <col min="2081" max="2081" width="8.125" customWidth="1"/>
    <col min="2082" max="2089" width="0" hidden="1" customWidth="1"/>
    <col min="2090" max="2090" width="8.5" customWidth="1"/>
    <col min="2091" max="2100" width="0" hidden="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6" width="0" hidden="1" customWidth="1"/>
    <col min="2317" max="2317" width="6.875" customWidth="1"/>
    <col min="2318" max="2319" width="0" hidden="1" customWidth="1"/>
    <col min="2320" max="2320" width="7" customWidth="1"/>
    <col min="2321" max="2326" width="0" hidden="1" customWidth="1"/>
    <col min="2327" max="2327" width="7" customWidth="1"/>
    <col min="2328" max="2333" width="0" hidden="1" customWidth="1"/>
    <col min="2334" max="2334" width="8" customWidth="1"/>
    <col min="2335" max="2336" width="0" hidden="1" customWidth="1"/>
    <col min="2337" max="2337" width="8.125" customWidth="1"/>
    <col min="2338" max="2345" width="0" hidden="1" customWidth="1"/>
    <col min="2346" max="2346" width="8.5" customWidth="1"/>
    <col min="2347" max="2356" width="0" hidden="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2" width="0" hidden="1" customWidth="1"/>
    <col min="2573" max="2573" width="6.875" customWidth="1"/>
    <col min="2574" max="2575" width="0" hidden="1" customWidth="1"/>
    <col min="2576" max="2576" width="7" customWidth="1"/>
    <col min="2577" max="2582" width="0" hidden="1" customWidth="1"/>
    <col min="2583" max="2583" width="7" customWidth="1"/>
    <col min="2584" max="2589" width="0" hidden="1" customWidth="1"/>
    <col min="2590" max="2590" width="8" customWidth="1"/>
    <col min="2591" max="2592" width="0" hidden="1" customWidth="1"/>
    <col min="2593" max="2593" width="8.125" customWidth="1"/>
    <col min="2594" max="2601" width="0" hidden="1" customWidth="1"/>
    <col min="2602" max="2602" width="8.5" customWidth="1"/>
    <col min="2603" max="2612" width="0" hidden="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8" width="0" hidden="1" customWidth="1"/>
    <col min="2829" max="2829" width="6.875" customWidth="1"/>
    <col min="2830" max="2831" width="0" hidden="1" customWidth="1"/>
    <col min="2832" max="2832" width="7" customWidth="1"/>
    <col min="2833" max="2838" width="0" hidden="1" customWidth="1"/>
    <col min="2839" max="2839" width="7" customWidth="1"/>
    <col min="2840" max="2845" width="0" hidden="1" customWidth="1"/>
    <col min="2846" max="2846" width="8" customWidth="1"/>
    <col min="2847" max="2848" width="0" hidden="1" customWidth="1"/>
    <col min="2849" max="2849" width="8.125" customWidth="1"/>
    <col min="2850" max="2857" width="0" hidden="1" customWidth="1"/>
    <col min="2858" max="2858" width="8.5" customWidth="1"/>
    <col min="2859" max="2868" width="0" hidden="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4" width="0" hidden="1" customWidth="1"/>
    <col min="3085" max="3085" width="6.875" customWidth="1"/>
    <col min="3086" max="3087" width="0" hidden="1" customWidth="1"/>
    <col min="3088" max="3088" width="7" customWidth="1"/>
    <col min="3089" max="3094" width="0" hidden="1" customWidth="1"/>
    <col min="3095" max="3095" width="7" customWidth="1"/>
    <col min="3096" max="3101" width="0" hidden="1" customWidth="1"/>
    <col min="3102" max="3102" width="8" customWidth="1"/>
    <col min="3103" max="3104" width="0" hidden="1" customWidth="1"/>
    <col min="3105" max="3105" width="8.125" customWidth="1"/>
    <col min="3106" max="3113" width="0" hidden="1" customWidth="1"/>
    <col min="3114" max="3114" width="8.5" customWidth="1"/>
    <col min="3115" max="3124" width="0" hidden="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40" width="0" hidden="1" customWidth="1"/>
    <col min="3341" max="3341" width="6.875" customWidth="1"/>
    <col min="3342" max="3343" width="0" hidden="1" customWidth="1"/>
    <col min="3344" max="3344" width="7" customWidth="1"/>
    <col min="3345" max="3350" width="0" hidden="1" customWidth="1"/>
    <col min="3351" max="3351" width="7" customWidth="1"/>
    <col min="3352" max="3357" width="0" hidden="1" customWidth="1"/>
    <col min="3358" max="3358" width="8" customWidth="1"/>
    <col min="3359" max="3360" width="0" hidden="1" customWidth="1"/>
    <col min="3361" max="3361" width="8.125" customWidth="1"/>
    <col min="3362" max="3369" width="0" hidden="1" customWidth="1"/>
    <col min="3370" max="3370" width="8.5" customWidth="1"/>
    <col min="3371" max="3380" width="0" hidden="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6" width="0" hidden="1" customWidth="1"/>
    <col min="3597" max="3597" width="6.875" customWidth="1"/>
    <col min="3598" max="3599" width="0" hidden="1" customWidth="1"/>
    <col min="3600" max="3600" width="7" customWidth="1"/>
    <col min="3601" max="3606" width="0" hidden="1" customWidth="1"/>
    <col min="3607" max="3607" width="7" customWidth="1"/>
    <col min="3608" max="3613" width="0" hidden="1" customWidth="1"/>
    <col min="3614" max="3614" width="8" customWidth="1"/>
    <col min="3615" max="3616" width="0" hidden="1" customWidth="1"/>
    <col min="3617" max="3617" width="8.125" customWidth="1"/>
    <col min="3618" max="3625" width="0" hidden="1" customWidth="1"/>
    <col min="3626" max="3626" width="8.5" customWidth="1"/>
    <col min="3627" max="3636" width="0" hidden="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2" width="0" hidden="1" customWidth="1"/>
    <col min="3853" max="3853" width="6.875" customWidth="1"/>
    <col min="3854" max="3855" width="0" hidden="1" customWidth="1"/>
    <col min="3856" max="3856" width="7" customWidth="1"/>
    <col min="3857" max="3862" width="0" hidden="1" customWidth="1"/>
    <col min="3863" max="3863" width="7" customWidth="1"/>
    <col min="3864" max="3869" width="0" hidden="1" customWidth="1"/>
    <col min="3870" max="3870" width="8" customWidth="1"/>
    <col min="3871" max="3872" width="0" hidden="1" customWidth="1"/>
    <col min="3873" max="3873" width="8.125" customWidth="1"/>
    <col min="3874" max="3881" width="0" hidden="1" customWidth="1"/>
    <col min="3882" max="3882" width="8.5" customWidth="1"/>
    <col min="3883" max="3892" width="0" hidden="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8" width="0" hidden="1" customWidth="1"/>
    <col min="4109" max="4109" width="6.875" customWidth="1"/>
    <col min="4110" max="4111" width="0" hidden="1" customWidth="1"/>
    <col min="4112" max="4112" width="7" customWidth="1"/>
    <col min="4113" max="4118" width="0" hidden="1" customWidth="1"/>
    <col min="4119" max="4119" width="7" customWidth="1"/>
    <col min="4120" max="4125" width="0" hidden="1" customWidth="1"/>
    <col min="4126" max="4126" width="8" customWidth="1"/>
    <col min="4127" max="4128" width="0" hidden="1" customWidth="1"/>
    <col min="4129" max="4129" width="8.125" customWidth="1"/>
    <col min="4130" max="4137" width="0" hidden="1" customWidth="1"/>
    <col min="4138" max="4138" width="8.5" customWidth="1"/>
    <col min="4139" max="4148" width="0" hidden="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4" width="0" hidden="1" customWidth="1"/>
    <col min="4365" max="4365" width="6.875" customWidth="1"/>
    <col min="4366" max="4367" width="0" hidden="1" customWidth="1"/>
    <col min="4368" max="4368" width="7" customWidth="1"/>
    <col min="4369" max="4374" width="0" hidden="1" customWidth="1"/>
    <col min="4375" max="4375" width="7" customWidth="1"/>
    <col min="4376" max="4381" width="0" hidden="1" customWidth="1"/>
    <col min="4382" max="4382" width="8" customWidth="1"/>
    <col min="4383" max="4384" width="0" hidden="1" customWidth="1"/>
    <col min="4385" max="4385" width="8.125" customWidth="1"/>
    <col min="4386" max="4393" width="0" hidden="1" customWidth="1"/>
    <col min="4394" max="4394" width="8.5" customWidth="1"/>
    <col min="4395" max="4404" width="0" hidden="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20" width="0" hidden="1" customWidth="1"/>
    <col min="4621" max="4621" width="6.875" customWidth="1"/>
    <col min="4622" max="4623" width="0" hidden="1" customWidth="1"/>
    <col min="4624" max="4624" width="7" customWidth="1"/>
    <col min="4625" max="4630" width="0" hidden="1" customWidth="1"/>
    <col min="4631" max="4631" width="7" customWidth="1"/>
    <col min="4632" max="4637" width="0" hidden="1" customWidth="1"/>
    <col min="4638" max="4638" width="8" customWidth="1"/>
    <col min="4639" max="4640" width="0" hidden="1" customWidth="1"/>
    <col min="4641" max="4641" width="8.125" customWidth="1"/>
    <col min="4642" max="4649" width="0" hidden="1" customWidth="1"/>
    <col min="4650" max="4650" width="8.5" customWidth="1"/>
    <col min="4651" max="4660" width="0" hidden="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6" width="0" hidden="1" customWidth="1"/>
    <col min="4877" max="4877" width="6.875" customWidth="1"/>
    <col min="4878" max="4879" width="0" hidden="1" customWidth="1"/>
    <col min="4880" max="4880" width="7" customWidth="1"/>
    <col min="4881" max="4886" width="0" hidden="1" customWidth="1"/>
    <col min="4887" max="4887" width="7" customWidth="1"/>
    <col min="4888" max="4893" width="0" hidden="1" customWidth="1"/>
    <col min="4894" max="4894" width="8" customWidth="1"/>
    <col min="4895" max="4896" width="0" hidden="1" customWidth="1"/>
    <col min="4897" max="4897" width="8.125" customWidth="1"/>
    <col min="4898" max="4905" width="0" hidden="1" customWidth="1"/>
    <col min="4906" max="4906" width="8.5" customWidth="1"/>
    <col min="4907" max="4916" width="0" hidden="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2" width="0" hidden="1" customWidth="1"/>
    <col min="5133" max="5133" width="6.875" customWidth="1"/>
    <col min="5134" max="5135" width="0" hidden="1" customWidth="1"/>
    <col min="5136" max="5136" width="7" customWidth="1"/>
    <col min="5137" max="5142" width="0" hidden="1" customWidth="1"/>
    <col min="5143" max="5143" width="7" customWidth="1"/>
    <col min="5144" max="5149" width="0" hidden="1" customWidth="1"/>
    <col min="5150" max="5150" width="8" customWidth="1"/>
    <col min="5151" max="5152" width="0" hidden="1" customWidth="1"/>
    <col min="5153" max="5153" width="8.125" customWidth="1"/>
    <col min="5154" max="5161" width="0" hidden="1" customWidth="1"/>
    <col min="5162" max="5162" width="8.5" customWidth="1"/>
    <col min="5163" max="5172" width="0" hidden="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8" width="0" hidden="1" customWidth="1"/>
    <col min="5389" max="5389" width="6.875" customWidth="1"/>
    <col min="5390" max="5391" width="0" hidden="1" customWidth="1"/>
    <col min="5392" max="5392" width="7" customWidth="1"/>
    <col min="5393" max="5398" width="0" hidden="1" customWidth="1"/>
    <col min="5399" max="5399" width="7" customWidth="1"/>
    <col min="5400" max="5405" width="0" hidden="1" customWidth="1"/>
    <col min="5406" max="5406" width="8" customWidth="1"/>
    <col min="5407" max="5408" width="0" hidden="1" customWidth="1"/>
    <col min="5409" max="5409" width="8.125" customWidth="1"/>
    <col min="5410" max="5417" width="0" hidden="1" customWidth="1"/>
    <col min="5418" max="5418" width="8.5" customWidth="1"/>
    <col min="5419" max="5428" width="0" hidden="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4" width="0" hidden="1" customWidth="1"/>
    <col min="5645" max="5645" width="6.875" customWidth="1"/>
    <col min="5646" max="5647" width="0" hidden="1" customWidth="1"/>
    <col min="5648" max="5648" width="7" customWidth="1"/>
    <col min="5649" max="5654" width="0" hidden="1" customWidth="1"/>
    <col min="5655" max="5655" width="7" customWidth="1"/>
    <col min="5656" max="5661" width="0" hidden="1" customWidth="1"/>
    <col min="5662" max="5662" width="8" customWidth="1"/>
    <col min="5663" max="5664" width="0" hidden="1" customWidth="1"/>
    <col min="5665" max="5665" width="8.125" customWidth="1"/>
    <col min="5666" max="5673" width="0" hidden="1" customWidth="1"/>
    <col min="5674" max="5674" width="8.5" customWidth="1"/>
    <col min="5675" max="5684" width="0" hidden="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900" width="0" hidden="1" customWidth="1"/>
    <col min="5901" max="5901" width="6.875" customWidth="1"/>
    <col min="5902" max="5903" width="0" hidden="1" customWidth="1"/>
    <col min="5904" max="5904" width="7" customWidth="1"/>
    <col min="5905" max="5910" width="0" hidden="1" customWidth="1"/>
    <col min="5911" max="5911" width="7" customWidth="1"/>
    <col min="5912" max="5917" width="0" hidden="1" customWidth="1"/>
    <col min="5918" max="5918" width="8" customWidth="1"/>
    <col min="5919" max="5920" width="0" hidden="1" customWidth="1"/>
    <col min="5921" max="5921" width="8.125" customWidth="1"/>
    <col min="5922" max="5929" width="0" hidden="1" customWidth="1"/>
    <col min="5930" max="5930" width="8.5" customWidth="1"/>
    <col min="5931" max="5940" width="0" hidden="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6" width="0" hidden="1" customWidth="1"/>
    <col min="6157" max="6157" width="6.875" customWidth="1"/>
    <col min="6158" max="6159" width="0" hidden="1" customWidth="1"/>
    <col min="6160" max="6160" width="7" customWidth="1"/>
    <col min="6161" max="6166" width="0" hidden="1" customWidth="1"/>
    <col min="6167" max="6167" width="7" customWidth="1"/>
    <col min="6168" max="6173" width="0" hidden="1" customWidth="1"/>
    <col min="6174" max="6174" width="8" customWidth="1"/>
    <col min="6175" max="6176" width="0" hidden="1" customWidth="1"/>
    <col min="6177" max="6177" width="8.125" customWidth="1"/>
    <col min="6178" max="6185" width="0" hidden="1" customWidth="1"/>
    <col min="6186" max="6186" width="8.5" customWidth="1"/>
    <col min="6187" max="6196" width="0" hidden="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2" width="0" hidden="1" customWidth="1"/>
    <col min="6413" max="6413" width="6.875" customWidth="1"/>
    <col min="6414" max="6415" width="0" hidden="1" customWidth="1"/>
    <col min="6416" max="6416" width="7" customWidth="1"/>
    <col min="6417" max="6422" width="0" hidden="1" customWidth="1"/>
    <col min="6423" max="6423" width="7" customWidth="1"/>
    <col min="6424" max="6429" width="0" hidden="1" customWidth="1"/>
    <col min="6430" max="6430" width="8" customWidth="1"/>
    <col min="6431" max="6432" width="0" hidden="1" customWidth="1"/>
    <col min="6433" max="6433" width="8.125" customWidth="1"/>
    <col min="6434" max="6441" width="0" hidden="1" customWidth="1"/>
    <col min="6442" max="6442" width="8.5" customWidth="1"/>
    <col min="6443" max="6452" width="0" hidden="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8" width="0" hidden="1" customWidth="1"/>
    <col min="6669" max="6669" width="6.875" customWidth="1"/>
    <col min="6670" max="6671" width="0" hidden="1" customWidth="1"/>
    <col min="6672" max="6672" width="7" customWidth="1"/>
    <col min="6673" max="6678" width="0" hidden="1" customWidth="1"/>
    <col min="6679" max="6679" width="7" customWidth="1"/>
    <col min="6680" max="6685" width="0" hidden="1" customWidth="1"/>
    <col min="6686" max="6686" width="8" customWidth="1"/>
    <col min="6687" max="6688" width="0" hidden="1" customWidth="1"/>
    <col min="6689" max="6689" width="8.125" customWidth="1"/>
    <col min="6690" max="6697" width="0" hidden="1" customWidth="1"/>
    <col min="6698" max="6698" width="8.5" customWidth="1"/>
    <col min="6699" max="6708" width="0" hidden="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4" width="0" hidden="1" customWidth="1"/>
    <col min="6925" max="6925" width="6.875" customWidth="1"/>
    <col min="6926" max="6927" width="0" hidden="1" customWidth="1"/>
    <col min="6928" max="6928" width="7" customWidth="1"/>
    <col min="6929" max="6934" width="0" hidden="1" customWidth="1"/>
    <col min="6935" max="6935" width="7" customWidth="1"/>
    <col min="6936" max="6941" width="0" hidden="1" customWidth="1"/>
    <col min="6942" max="6942" width="8" customWidth="1"/>
    <col min="6943" max="6944" width="0" hidden="1" customWidth="1"/>
    <col min="6945" max="6945" width="8.125" customWidth="1"/>
    <col min="6946" max="6953" width="0" hidden="1" customWidth="1"/>
    <col min="6954" max="6954" width="8.5" customWidth="1"/>
    <col min="6955" max="6964" width="0" hidden="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80" width="0" hidden="1" customWidth="1"/>
    <col min="7181" max="7181" width="6.875" customWidth="1"/>
    <col min="7182" max="7183" width="0" hidden="1" customWidth="1"/>
    <col min="7184" max="7184" width="7" customWidth="1"/>
    <col min="7185" max="7190" width="0" hidden="1" customWidth="1"/>
    <col min="7191" max="7191" width="7" customWidth="1"/>
    <col min="7192" max="7197" width="0" hidden="1" customWidth="1"/>
    <col min="7198" max="7198" width="8" customWidth="1"/>
    <col min="7199" max="7200" width="0" hidden="1" customWidth="1"/>
    <col min="7201" max="7201" width="8.125" customWidth="1"/>
    <col min="7202" max="7209" width="0" hidden="1" customWidth="1"/>
    <col min="7210" max="7210" width="8.5" customWidth="1"/>
    <col min="7211" max="7220" width="0" hidden="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6" width="0" hidden="1" customWidth="1"/>
    <col min="7437" max="7437" width="6.875" customWidth="1"/>
    <col min="7438" max="7439" width="0" hidden="1" customWidth="1"/>
    <col min="7440" max="7440" width="7" customWidth="1"/>
    <col min="7441" max="7446" width="0" hidden="1" customWidth="1"/>
    <col min="7447" max="7447" width="7" customWidth="1"/>
    <col min="7448" max="7453" width="0" hidden="1" customWidth="1"/>
    <col min="7454" max="7454" width="8" customWidth="1"/>
    <col min="7455" max="7456" width="0" hidden="1" customWidth="1"/>
    <col min="7457" max="7457" width="8.125" customWidth="1"/>
    <col min="7458" max="7465" width="0" hidden="1" customWidth="1"/>
    <col min="7466" max="7466" width="8.5" customWidth="1"/>
    <col min="7467" max="7476" width="0" hidden="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2" width="0" hidden="1" customWidth="1"/>
    <col min="7693" max="7693" width="6.875" customWidth="1"/>
    <col min="7694" max="7695" width="0" hidden="1" customWidth="1"/>
    <col min="7696" max="7696" width="7" customWidth="1"/>
    <col min="7697" max="7702" width="0" hidden="1" customWidth="1"/>
    <col min="7703" max="7703" width="7" customWidth="1"/>
    <col min="7704" max="7709" width="0" hidden="1" customWidth="1"/>
    <col min="7710" max="7710" width="8" customWidth="1"/>
    <col min="7711" max="7712" width="0" hidden="1" customWidth="1"/>
    <col min="7713" max="7713" width="8.125" customWidth="1"/>
    <col min="7714" max="7721" width="0" hidden="1" customWidth="1"/>
    <col min="7722" max="7722" width="8.5" customWidth="1"/>
    <col min="7723" max="7732" width="0" hidden="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8" width="0" hidden="1" customWidth="1"/>
    <col min="7949" max="7949" width="6.875" customWidth="1"/>
    <col min="7950" max="7951" width="0" hidden="1" customWidth="1"/>
    <col min="7952" max="7952" width="7" customWidth="1"/>
    <col min="7953" max="7958" width="0" hidden="1" customWidth="1"/>
    <col min="7959" max="7959" width="7" customWidth="1"/>
    <col min="7960" max="7965" width="0" hidden="1" customWidth="1"/>
    <col min="7966" max="7966" width="8" customWidth="1"/>
    <col min="7967" max="7968" width="0" hidden="1" customWidth="1"/>
    <col min="7969" max="7969" width="8.125" customWidth="1"/>
    <col min="7970" max="7977" width="0" hidden="1" customWidth="1"/>
    <col min="7978" max="7978" width="8.5" customWidth="1"/>
    <col min="7979" max="7988" width="0" hidden="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4" width="0" hidden="1" customWidth="1"/>
    <col min="8205" max="8205" width="6.875" customWidth="1"/>
    <col min="8206" max="8207" width="0" hidden="1" customWidth="1"/>
    <col min="8208" max="8208" width="7" customWidth="1"/>
    <col min="8209" max="8214" width="0" hidden="1" customWidth="1"/>
    <col min="8215" max="8215" width="7" customWidth="1"/>
    <col min="8216" max="8221" width="0" hidden="1" customWidth="1"/>
    <col min="8222" max="8222" width="8" customWidth="1"/>
    <col min="8223" max="8224" width="0" hidden="1" customWidth="1"/>
    <col min="8225" max="8225" width="8.125" customWidth="1"/>
    <col min="8226" max="8233" width="0" hidden="1" customWidth="1"/>
    <col min="8234" max="8234" width="8.5" customWidth="1"/>
    <col min="8235" max="8244" width="0" hidden="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60" width="0" hidden="1" customWidth="1"/>
    <col min="8461" max="8461" width="6.875" customWidth="1"/>
    <col min="8462" max="8463" width="0" hidden="1" customWidth="1"/>
    <col min="8464" max="8464" width="7" customWidth="1"/>
    <col min="8465" max="8470" width="0" hidden="1" customWidth="1"/>
    <col min="8471" max="8471" width="7" customWidth="1"/>
    <col min="8472" max="8477" width="0" hidden="1" customWidth="1"/>
    <col min="8478" max="8478" width="8" customWidth="1"/>
    <col min="8479" max="8480" width="0" hidden="1" customWidth="1"/>
    <col min="8481" max="8481" width="8.125" customWidth="1"/>
    <col min="8482" max="8489" width="0" hidden="1" customWidth="1"/>
    <col min="8490" max="8490" width="8.5" customWidth="1"/>
    <col min="8491" max="8500" width="0" hidden="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6" width="0" hidden="1" customWidth="1"/>
    <col min="8717" max="8717" width="6.875" customWidth="1"/>
    <col min="8718" max="8719" width="0" hidden="1" customWidth="1"/>
    <col min="8720" max="8720" width="7" customWidth="1"/>
    <col min="8721" max="8726" width="0" hidden="1" customWidth="1"/>
    <col min="8727" max="8727" width="7" customWidth="1"/>
    <col min="8728" max="8733" width="0" hidden="1" customWidth="1"/>
    <col min="8734" max="8734" width="8" customWidth="1"/>
    <col min="8735" max="8736" width="0" hidden="1" customWidth="1"/>
    <col min="8737" max="8737" width="8.125" customWidth="1"/>
    <col min="8738" max="8745" width="0" hidden="1" customWidth="1"/>
    <col min="8746" max="8746" width="8.5" customWidth="1"/>
    <col min="8747" max="8756" width="0" hidden="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2" width="0" hidden="1" customWidth="1"/>
    <col min="8973" max="8973" width="6.875" customWidth="1"/>
    <col min="8974" max="8975" width="0" hidden="1" customWidth="1"/>
    <col min="8976" max="8976" width="7" customWidth="1"/>
    <col min="8977" max="8982" width="0" hidden="1" customWidth="1"/>
    <col min="8983" max="8983" width="7" customWidth="1"/>
    <col min="8984" max="8989" width="0" hidden="1" customWidth="1"/>
    <col min="8990" max="8990" width="8" customWidth="1"/>
    <col min="8991" max="8992" width="0" hidden="1" customWidth="1"/>
    <col min="8993" max="8993" width="8.125" customWidth="1"/>
    <col min="8994" max="9001" width="0" hidden="1" customWidth="1"/>
    <col min="9002" max="9002" width="8.5" customWidth="1"/>
    <col min="9003" max="9012" width="0" hidden="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8" width="0" hidden="1" customWidth="1"/>
    <col min="9229" max="9229" width="6.875" customWidth="1"/>
    <col min="9230" max="9231" width="0" hidden="1" customWidth="1"/>
    <col min="9232" max="9232" width="7" customWidth="1"/>
    <col min="9233" max="9238" width="0" hidden="1" customWidth="1"/>
    <col min="9239" max="9239" width="7" customWidth="1"/>
    <col min="9240" max="9245" width="0" hidden="1" customWidth="1"/>
    <col min="9246" max="9246" width="8" customWidth="1"/>
    <col min="9247" max="9248" width="0" hidden="1" customWidth="1"/>
    <col min="9249" max="9249" width="8.125" customWidth="1"/>
    <col min="9250" max="9257" width="0" hidden="1" customWidth="1"/>
    <col min="9258" max="9258" width="8.5" customWidth="1"/>
    <col min="9259" max="9268" width="0" hidden="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4" width="0" hidden="1" customWidth="1"/>
    <col min="9485" max="9485" width="6.875" customWidth="1"/>
    <col min="9486" max="9487" width="0" hidden="1" customWidth="1"/>
    <col min="9488" max="9488" width="7" customWidth="1"/>
    <col min="9489" max="9494" width="0" hidden="1" customWidth="1"/>
    <col min="9495" max="9495" width="7" customWidth="1"/>
    <col min="9496" max="9501" width="0" hidden="1" customWidth="1"/>
    <col min="9502" max="9502" width="8" customWidth="1"/>
    <col min="9503" max="9504" width="0" hidden="1" customWidth="1"/>
    <col min="9505" max="9505" width="8.125" customWidth="1"/>
    <col min="9506" max="9513" width="0" hidden="1" customWidth="1"/>
    <col min="9514" max="9514" width="8.5" customWidth="1"/>
    <col min="9515" max="9524" width="0" hidden="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40" width="0" hidden="1" customWidth="1"/>
    <col min="9741" max="9741" width="6.875" customWidth="1"/>
    <col min="9742" max="9743" width="0" hidden="1" customWidth="1"/>
    <col min="9744" max="9744" width="7" customWidth="1"/>
    <col min="9745" max="9750" width="0" hidden="1" customWidth="1"/>
    <col min="9751" max="9751" width="7" customWidth="1"/>
    <col min="9752" max="9757" width="0" hidden="1" customWidth="1"/>
    <col min="9758" max="9758" width="8" customWidth="1"/>
    <col min="9759" max="9760" width="0" hidden="1" customWidth="1"/>
    <col min="9761" max="9761" width="8.125" customWidth="1"/>
    <col min="9762" max="9769" width="0" hidden="1" customWidth="1"/>
    <col min="9770" max="9770" width="8.5" customWidth="1"/>
    <col min="9771" max="9780" width="0" hidden="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6" width="0" hidden="1" customWidth="1"/>
    <col min="9997" max="9997" width="6.875" customWidth="1"/>
    <col min="9998" max="9999" width="0" hidden="1" customWidth="1"/>
    <col min="10000" max="10000" width="7" customWidth="1"/>
    <col min="10001" max="10006" width="0" hidden="1" customWidth="1"/>
    <col min="10007" max="10007" width="7" customWidth="1"/>
    <col min="10008" max="10013" width="0" hidden="1" customWidth="1"/>
    <col min="10014" max="10014" width="8" customWidth="1"/>
    <col min="10015" max="10016" width="0" hidden="1" customWidth="1"/>
    <col min="10017" max="10017" width="8.125" customWidth="1"/>
    <col min="10018" max="10025" width="0" hidden="1" customWidth="1"/>
    <col min="10026" max="10026" width="8.5" customWidth="1"/>
    <col min="10027" max="10036" width="0" hidden="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2" width="0" hidden="1" customWidth="1"/>
    <col min="10253" max="10253" width="6.875" customWidth="1"/>
    <col min="10254" max="10255" width="0" hidden="1" customWidth="1"/>
    <col min="10256" max="10256" width="7" customWidth="1"/>
    <col min="10257" max="10262" width="0" hidden="1" customWidth="1"/>
    <col min="10263" max="10263" width="7" customWidth="1"/>
    <col min="10264" max="10269" width="0" hidden="1" customWidth="1"/>
    <col min="10270" max="10270" width="8" customWidth="1"/>
    <col min="10271" max="10272" width="0" hidden="1" customWidth="1"/>
    <col min="10273" max="10273" width="8.125" customWidth="1"/>
    <col min="10274" max="10281" width="0" hidden="1" customWidth="1"/>
    <col min="10282" max="10282" width="8.5" customWidth="1"/>
    <col min="10283" max="10292" width="0" hidden="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8" width="0" hidden="1" customWidth="1"/>
    <col min="10509" max="10509" width="6.875" customWidth="1"/>
    <col min="10510" max="10511" width="0" hidden="1" customWidth="1"/>
    <col min="10512" max="10512" width="7" customWidth="1"/>
    <col min="10513" max="10518" width="0" hidden="1" customWidth="1"/>
    <col min="10519" max="10519" width="7" customWidth="1"/>
    <col min="10520" max="10525" width="0" hidden="1" customWidth="1"/>
    <col min="10526" max="10526" width="8" customWidth="1"/>
    <col min="10527" max="10528" width="0" hidden="1" customWidth="1"/>
    <col min="10529" max="10529" width="8.125" customWidth="1"/>
    <col min="10530" max="10537" width="0" hidden="1" customWidth="1"/>
    <col min="10538" max="10538" width="8.5" customWidth="1"/>
    <col min="10539" max="10548" width="0" hidden="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4" width="0" hidden="1" customWidth="1"/>
    <col min="10765" max="10765" width="6.875" customWidth="1"/>
    <col min="10766" max="10767" width="0" hidden="1" customWidth="1"/>
    <col min="10768" max="10768" width="7" customWidth="1"/>
    <col min="10769" max="10774" width="0" hidden="1" customWidth="1"/>
    <col min="10775" max="10775" width="7" customWidth="1"/>
    <col min="10776" max="10781" width="0" hidden="1" customWidth="1"/>
    <col min="10782" max="10782" width="8" customWidth="1"/>
    <col min="10783" max="10784" width="0" hidden="1" customWidth="1"/>
    <col min="10785" max="10785" width="8.125" customWidth="1"/>
    <col min="10786" max="10793" width="0" hidden="1" customWidth="1"/>
    <col min="10794" max="10794" width="8.5" customWidth="1"/>
    <col min="10795" max="10804" width="0" hidden="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20" width="0" hidden="1" customWidth="1"/>
    <col min="11021" max="11021" width="6.875" customWidth="1"/>
    <col min="11022" max="11023" width="0" hidden="1" customWidth="1"/>
    <col min="11024" max="11024" width="7" customWidth="1"/>
    <col min="11025" max="11030" width="0" hidden="1" customWidth="1"/>
    <col min="11031" max="11031" width="7" customWidth="1"/>
    <col min="11032" max="11037" width="0" hidden="1" customWidth="1"/>
    <col min="11038" max="11038" width="8" customWidth="1"/>
    <col min="11039" max="11040" width="0" hidden="1" customWidth="1"/>
    <col min="11041" max="11041" width="8.125" customWidth="1"/>
    <col min="11042" max="11049" width="0" hidden="1" customWidth="1"/>
    <col min="11050" max="11050" width="8.5" customWidth="1"/>
    <col min="11051" max="11060" width="0" hidden="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6" width="0" hidden="1" customWidth="1"/>
    <col min="11277" max="11277" width="6.875" customWidth="1"/>
    <col min="11278" max="11279" width="0" hidden="1" customWidth="1"/>
    <col min="11280" max="11280" width="7" customWidth="1"/>
    <col min="11281" max="11286" width="0" hidden="1" customWidth="1"/>
    <col min="11287" max="11287" width="7" customWidth="1"/>
    <col min="11288" max="11293" width="0" hidden="1" customWidth="1"/>
    <col min="11294" max="11294" width="8" customWidth="1"/>
    <col min="11295" max="11296" width="0" hidden="1" customWidth="1"/>
    <col min="11297" max="11297" width="8.125" customWidth="1"/>
    <col min="11298" max="11305" width="0" hidden="1" customWidth="1"/>
    <col min="11306" max="11306" width="8.5" customWidth="1"/>
    <col min="11307" max="11316" width="0" hidden="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2" width="0" hidden="1" customWidth="1"/>
    <col min="11533" max="11533" width="6.875" customWidth="1"/>
    <col min="11534" max="11535" width="0" hidden="1" customWidth="1"/>
    <col min="11536" max="11536" width="7" customWidth="1"/>
    <col min="11537" max="11542" width="0" hidden="1" customWidth="1"/>
    <col min="11543" max="11543" width="7" customWidth="1"/>
    <col min="11544" max="11549" width="0" hidden="1" customWidth="1"/>
    <col min="11550" max="11550" width="8" customWidth="1"/>
    <col min="11551" max="11552" width="0" hidden="1" customWidth="1"/>
    <col min="11553" max="11553" width="8.125" customWidth="1"/>
    <col min="11554" max="11561" width="0" hidden="1" customWidth="1"/>
    <col min="11562" max="11562" width="8.5" customWidth="1"/>
    <col min="11563" max="11572" width="0" hidden="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8" width="0" hidden="1" customWidth="1"/>
    <col min="11789" max="11789" width="6.875" customWidth="1"/>
    <col min="11790" max="11791" width="0" hidden="1" customWidth="1"/>
    <col min="11792" max="11792" width="7" customWidth="1"/>
    <col min="11793" max="11798" width="0" hidden="1" customWidth="1"/>
    <col min="11799" max="11799" width="7" customWidth="1"/>
    <col min="11800" max="11805" width="0" hidden="1" customWidth="1"/>
    <col min="11806" max="11806" width="8" customWidth="1"/>
    <col min="11807" max="11808" width="0" hidden="1" customWidth="1"/>
    <col min="11809" max="11809" width="8.125" customWidth="1"/>
    <col min="11810" max="11817" width="0" hidden="1" customWidth="1"/>
    <col min="11818" max="11818" width="8.5" customWidth="1"/>
    <col min="11819" max="11828" width="0" hidden="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4" width="0" hidden="1" customWidth="1"/>
    <col min="12045" max="12045" width="6.875" customWidth="1"/>
    <col min="12046" max="12047" width="0" hidden="1" customWidth="1"/>
    <col min="12048" max="12048" width="7" customWidth="1"/>
    <col min="12049" max="12054" width="0" hidden="1" customWidth="1"/>
    <col min="12055" max="12055" width="7" customWidth="1"/>
    <col min="12056" max="12061" width="0" hidden="1" customWidth="1"/>
    <col min="12062" max="12062" width="8" customWidth="1"/>
    <col min="12063" max="12064" width="0" hidden="1" customWidth="1"/>
    <col min="12065" max="12065" width="8.125" customWidth="1"/>
    <col min="12066" max="12073" width="0" hidden="1" customWidth="1"/>
    <col min="12074" max="12074" width="8.5" customWidth="1"/>
    <col min="12075" max="12084" width="0" hidden="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300" width="0" hidden="1" customWidth="1"/>
    <col min="12301" max="12301" width="6.875" customWidth="1"/>
    <col min="12302" max="12303" width="0" hidden="1" customWidth="1"/>
    <col min="12304" max="12304" width="7" customWidth="1"/>
    <col min="12305" max="12310" width="0" hidden="1" customWidth="1"/>
    <col min="12311" max="12311" width="7" customWidth="1"/>
    <col min="12312" max="12317" width="0" hidden="1" customWidth="1"/>
    <col min="12318" max="12318" width="8" customWidth="1"/>
    <col min="12319" max="12320" width="0" hidden="1" customWidth="1"/>
    <col min="12321" max="12321" width="8.125" customWidth="1"/>
    <col min="12322" max="12329" width="0" hidden="1" customWidth="1"/>
    <col min="12330" max="12330" width="8.5" customWidth="1"/>
    <col min="12331" max="12340" width="0" hidden="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6" width="0" hidden="1" customWidth="1"/>
    <col min="12557" max="12557" width="6.875" customWidth="1"/>
    <col min="12558" max="12559" width="0" hidden="1" customWidth="1"/>
    <col min="12560" max="12560" width="7" customWidth="1"/>
    <col min="12561" max="12566" width="0" hidden="1" customWidth="1"/>
    <col min="12567" max="12567" width="7" customWidth="1"/>
    <col min="12568" max="12573" width="0" hidden="1" customWidth="1"/>
    <col min="12574" max="12574" width="8" customWidth="1"/>
    <col min="12575" max="12576" width="0" hidden="1" customWidth="1"/>
    <col min="12577" max="12577" width="8.125" customWidth="1"/>
    <col min="12578" max="12585" width="0" hidden="1" customWidth="1"/>
    <col min="12586" max="12586" width="8.5" customWidth="1"/>
    <col min="12587" max="12596" width="0" hidden="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2" width="0" hidden="1" customWidth="1"/>
    <col min="12813" max="12813" width="6.875" customWidth="1"/>
    <col min="12814" max="12815" width="0" hidden="1" customWidth="1"/>
    <col min="12816" max="12816" width="7" customWidth="1"/>
    <col min="12817" max="12822" width="0" hidden="1" customWidth="1"/>
    <col min="12823" max="12823" width="7" customWidth="1"/>
    <col min="12824" max="12829" width="0" hidden="1" customWidth="1"/>
    <col min="12830" max="12830" width="8" customWidth="1"/>
    <col min="12831" max="12832" width="0" hidden="1" customWidth="1"/>
    <col min="12833" max="12833" width="8.125" customWidth="1"/>
    <col min="12834" max="12841" width="0" hidden="1" customWidth="1"/>
    <col min="12842" max="12842" width="8.5" customWidth="1"/>
    <col min="12843" max="12852" width="0" hidden="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8" width="0" hidden="1" customWidth="1"/>
    <col min="13069" max="13069" width="6.875" customWidth="1"/>
    <col min="13070" max="13071" width="0" hidden="1" customWidth="1"/>
    <col min="13072" max="13072" width="7" customWidth="1"/>
    <col min="13073" max="13078" width="0" hidden="1" customWidth="1"/>
    <col min="13079" max="13079" width="7" customWidth="1"/>
    <col min="13080" max="13085" width="0" hidden="1" customWidth="1"/>
    <col min="13086" max="13086" width="8" customWidth="1"/>
    <col min="13087" max="13088" width="0" hidden="1" customWidth="1"/>
    <col min="13089" max="13089" width="8.125" customWidth="1"/>
    <col min="13090" max="13097" width="0" hidden="1" customWidth="1"/>
    <col min="13098" max="13098" width="8.5" customWidth="1"/>
    <col min="13099" max="13108" width="0" hidden="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4" width="0" hidden="1" customWidth="1"/>
    <col min="13325" max="13325" width="6.875" customWidth="1"/>
    <col min="13326" max="13327" width="0" hidden="1" customWidth="1"/>
    <col min="13328" max="13328" width="7" customWidth="1"/>
    <col min="13329" max="13334" width="0" hidden="1" customWidth="1"/>
    <col min="13335" max="13335" width="7" customWidth="1"/>
    <col min="13336" max="13341" width="0" hidden="1" customWidth="1"/>
    <col min="13342" max="13342" width="8" customWidth="1"/>
    <col min="13343" max="13344" width="0" hidden="1" customWidth="1"/>
    <col min="13345" max="13345" width="8.125" customWidth="1"/>
    <col min="13346" max="13353" width="0" hidden="1" customWidth="1"/>
    <col min="13354" max="13354" width="8.5" customWidth="1"/>
    <col min="13355" max="13364" width="0" hidden="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80" width="0" hidden="1" customWidth="1"/>
    <col min="13581" max="13581" width="6.875" customWidth="1"/>
    <col min="13582" max="13583" width="0" hidden="1" customWidth="1"/>
    <col min="13584" max="13584" width="7" customWidth="1"/>
    <col min="13585" max="13590" width="0" hidden="1" customWidth="1"/>
    <col min="13591" max="13591" width="7" customWidth="1"/>
    <col min="13592" max="13597" width="0" hidden="1" customWidth="1"/>
    <col min="13598" max="13598" width="8" customWidth="1"/>
    <col min="13599" max="13600" width="0" hidden="1" customWidth="1"/>
    <col min="13601" max="13601" width="8.125" customWidth="1"/>
    <col min="13602" max="13609" width="0" hidden="1" customWidth="1"/>
    <col min="13610" max="13610" width="8.5" customWidth="1"/>
    <col min="13611" max="13620" width="0" hidden="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6" width="0" hidden="1" customWidth="1"/>
    <col min="13837" max="13837" width="6.875" customWidth="1"/>
    <col min="13838" max="13839" width="0" hidden="1" customWidth="1"/>
    <col min="13840" max="13840" width="7" customWidth="1"/>
    <col min="13841" max="13846" width="0" hidden="1" customWidth="1"/>
    <col min="13847" max="13847" width="7" customWidth="1"/>
    <col min="13848" max="13853" width="0" hidden="1" customWidth="1"/>
    <col min="13854" max="13854" width="8" customWidth="1"/>
    <col min="13855" max="13856" width="0" hidden="1" customWidth="1"/>
    <col min="13857" max="13857" width="8.125" customWidth="1"/>
    <col min="13858" max="13865" width="0" hidden="1" customWidth="1"/>
    <col min="13866" max="13866" width="8.5" customWidth="1"/>
    <col min="13867" max="13876" width="0" hidden="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2" width="0" hidden="1" customWidth="1"/>
    <col min="14093" max="14093" width="6.875" customWidth="1"/>
    <col min="14094" max="14095" width="0" hidden="1" customWidth="1"/>
    <col min="14096" max="14096" width="7" customWidth="1"/>
    <col min="14097" max="14102" width="0" hidden="1" customWidth="1"/>
    <col min="14103" max="14103" width="7" customWidth="1"/>
    <col min="14104" max="14109" width="0" hidden="1" customWidth="1"/>
    <col min="14110" max="14110" width="8" customWidth="1"/>
    <col min="14111" max="14112" width="0" hidden="1" customWidth="1"/>
    <col min="14113" max="14113" width="8.125" customWidth="1"/>
    <col min="14114" max="14121" width="0" hidden="1" customWidth="1"/>
    <col min="14122" max="14122" width="8.5" customWidth="1"/>
    <col min="14123" max="14132" width="0" hidden="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8" width="0" hidden="1" customWidth="1"/>
    <col min="14349" max="14349" width="6.875" customWidth="1"/>
    <col min="14350" max="14351" width="0" hidden="1" customWidth="1"/>
    <col min="14352" max="14352" width="7" customWidth="1"/>
    <col min="14353" max="14358" width="0" hidden="1" customWidth="1"/>
    <col min="14359" max="14359" width="7" customWidth="1"/>
    <col min="14360" max="14365" width="0" hidden="1" customWidth="1"/>
    <col min="14366" max="14366" width="8" customWidth="1"/>
    <col min="14367" max="14368" width="0" hidden="1" customWidth="1"/>
    <col min="14369" max="14369" width="8.125" customWidth="1"/>
    <col min="14370" max="14377" width="0" hidden="1" customWidth="1"/>
    <col min="14378" max="14378" width="8.5" customWidth="1"/>
    <col min="14379" max="14388" width="0" hidden="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4" width="0" hidden="1" customWidth="1"/>
    <col min="14605" max="14605" width="6.875" customWidth="1"/>
    <col min="14606" max="14607" width="0" hidden="1" customWidth="1"/>
    <col min="14608" max="14608" width="7" customWidth="1"/>
    <col min="14609" max="14614" width="0" hidden="1" customWidth="1"/>
    <col min="14615" max="14615" width="7" customWidth="1"/>
    <col min="14616" max="14621" width="0" hidden="1" customWidth="1"/>
    <col min="14622" max="14622" width="8" customWidth="1"/>
    <col min="14623" max="14624" width="0" hidden="1" customWidth="1"/>
    <col min="14625" max="14625" width="8.125" customWidth="1"/>
    <col min="14626" max="14633" width="0" hidden="1" customWidth="1"/>
    <col min="14634" max="14634" width="8.5" customWidth="1"/>
    <col min="14635" max="14644" width="0" hidden="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60" width="0" hidden="1" customWidth="1"/>
    <col min="14861" max="14861" width="6.875" customWidth="1"/>
    <col min="14862" max="14863" width="0" hidden="1" customWidth="1"/>
    <col min="14864" max="14864" width="7" customWidth="1"/>
    <col min="14865" max="14870" width="0" hidden="1" customWidth="1"/>
    <col min="14871" max="14871" width="7" customWidth="1"/>
    <col min="14872" max="14877" width="0" hidden="1" customWidth="1"/>
    <col min="14878" max="14878" width="8" customWidth="1"/>
    <col min="14879" max="14880" width="0" hidden="1" customWidth="1"/>
    <col min="14881" max="14881" width="8.125" customWidth="1"/>
    <col min="14882" max="14889" width="0" hidden="1" customWidth="1"/>
    <col min="14890" max="14890" width="8.5" customWidth="1"/>
    <col min="14891" max="14900" width="0" hidden="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6" width="0" hidden="1" customWidth="1"/>
    <col min="15117" max="15117" width="6.875" customWidth="1"/>
    <col min="15118" max="15119" width="0" hidden="1" customWidth="1"/>
    <col min="15120" max="15120" width="7" customWidth="1"/>
    <col min="15121" max="15126" width="0" hidden="1" customWidth="1"/>
    <col min="15127" max="15127" width="7" customWidth="1"/>
    <col min="15128" max="15133" width="0" hidden="1" customWidth="1"/>
    <col min="15134" max="15134" width="8" customWidth="1"/>
    <col min="15135" max="15136" width="0" hidden="1" customWidth="1"/>
    <col min="15137" max="15137" width="8.125" customWidth="1"/>
    <col min="15138" max="15145" width="0" hidden="1" customWidth="1"/>
    <col min="15146" max="15146" width="8.5" customWidth="1"/>
    <col min="15147" max="15156" width="0" hidden="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2" width="0" hidden="1" customWidth="1"/>
    <col min="15373" max="15373" width="6.875" customWidth="1"/>
    <col min="15374" max="15375" width="0" hidden="1" customWidth="1"/>
    <col min="15376" max="15376" width="7" customWidth="1"/>
    <col min="15377" max="15382" width="0" hidden="1" customWidth="1"/>
    <col min="15383" max="15383" width="7" customWidth="1"/>
    <col min="15384" max="15389" width="0" hidden="1" customWidth="1"/>
    <col min="15390" max="15390" width="8" customWidth="1"/>
    <col min="15391" max="15392" width="0" hidden="1" customWidth="1"/>
    <col min="15393" max="15393" width="8.125" customWidth="1"/>
    <col min="15394" max="15401" width="0" hidden="1" customWidth="1"/>
    <col min="15402" max="15402" width="8.5" customWidth="1"/>
    <col min="15403" max="15412" width="0" hidden="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8" width="0" hidden="1" customWidth="1"/>
    <col min="15629" max="15629" width="6.875" customWidth="1"/>
    <col min="15630" max="15631" width="0" hidden="1" customWidth="1"/>
    <col min="15632" max="15632" width="7" customWidth="1"/>
    <col min="15633" max="15638" width="0" hidden="1" customWidth="1"/>
    <col min="15639" max="15639" width="7" customWidth="1"/>
    <col min="15640" max="15645" width="0" hidden="1" customWidth="1"/>
    <col min="15646" max="15646" width="8" customWidth="1"/>
    <col min="15647" max="15648" width="0" hidden="1" customWidth="1"/>
    <col min="15649" max="15649" width="8.125" customWidth="1"/>
    <col min="15650" max="15657" width="0" hidden="1" customWidth="1"/>
    <col min="15658" max="15658" width="8.5" customWidth="1"/>
    <col min="15659" max="15668" width="0" hidden="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4" width="0" hidden="1" customWidth="1"/>
    <col min="15885" max="15885" width="6.875" customWidth="1"/>
    <col min="15886" max="15887" width="0" hidden="1" customWidth="1"/>
    <col min="15888" max="15888" width="7" customWidth="1"/>
    <col min="15889" max="15894" width="0" hidden="1" customWidth="1"/>
    <col min="15895" max="15895" width="7" customWidth="1"/>
    <col min="15896" max="15901" width="0" hidden="1" customWidth="1"/>
    <col min="15902" max="15902" width="8" customWidth="1"/>
    <col min="15903" max="15904" width="0" hidden="1" customWidth="1"/>
    <col min="15905" max="15905" width="8.125" customWidth="1"/>
    <col min="15906" max="15913" width="0" hidden="1" customWidth="1"/>
    <col min="15914" max="15914" width="8.5" customWidth="1"/>
    <col min="15915" max="15924" width="0" hidden="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40" width="0" hidden="1" customWidth="1"/>
    <col min="16141" max="16141" width="6.875" customWidth="1"/>
    <col min="16142" max="16143" width="0" hidden="1" customWidth="1"/>
    <col min="16144" max="16144" width="7" customWidth="1"/>
    <col min="16145" max="16150" width="0" hidden="1" customWidth="1"/>
    <col min="16151" max="16151" width="7" customWidth="1"/>
    <col min="16152" max="16157" width="0" hidden="1" customWidth="1"/>
    <col min="16158" max="16158" width="8" customWidth="1"/>
    <col min="16159" max="16160" width="0" hidden="1" customWidth="1"/>
    <col min="16161" max="16161" width="8.125" customWidth="1"/>
    <col min="16162" max="16169" width="0" hidden="1" customWidth="1"/>
    <col min="16170" max="16170" width="8.5" customWidth="1"/>
    <col min="16171" max="16180" width="0" hidden="1" customWidth="1"/>
  </cols>
  <sheetData>
    <row r="1" spans="1:54" ht="18" thickBot="1" x14ac:dyDescent="0.2">
      <c r="C1" s="1" t="s">
        <v>181</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4" ht="17.25" x14ac:dyDescent="0.15">
      <c r="C2" s="9"/>
      <c r="D2" s="10"/>
      <c r="E2" s="11"/>
      <c r="F2" s="12"/>
      <c r="G2" s="13"/>
      <c r="H2" s="14"/>
      <c r="I2" s="15"/>
      <c r="J2" s="16" t="s">
        <v>182</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4"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4"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4"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4" ht="24"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4"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4" x14ac:dyDescent="0.15">
      <c r="C8" s="77" t="s">
        <v>36</v>
      </c>
      <c r="D8" s="78"/>
      <c r="E8" s="79">
        <v>8401.02</v>
      </c>
      <c r="F8" s="134">
        <v>2403946</v>
      </c>
      <c r="G8" s="134">
        <v>5456679</v>
      </c>
      <c r="H8" s="134">
        <v>2595529</v>
      </c>
      <c r="I8" s="134">
        <v>2861150</v>
      </c>
      <c r="J8" s="83">
        <v>-4077</v>
      </c>
      <c r="K8" s="84">
        <v>-2146</v>
      </c>
      <c r="L8" s="85">
        <v>-1931</v>
      </c>
      <c r="M8" s="83">
        <v>-3771</v>
      </c>
      <c r="N8" s="84">
        <v>-2017</v>
      </c>
      <c r="O8" s="85">
        <v>-1754</v>
      </c>
      <c r="P8" s="83">
        <v>2735</v>
      </c>
      <c r="Q8" s="84">
        <v>1399</v>
      </c>
      <c r="R8" s="85">
        <v>1336</v>
      </c>
      <c r="S8" s="86">
        <v>1368</v>
      </c>
      <c r="T8" s="87">
        <v>1313</v>
      </c>
      <c r="U8" s="87">
        <v>31</v>
      </c>
      <c r="V8" s="88">
        <v>23</v>
      </c>
      <c r="W8" s="83">
        <v>6506</v>
      </c>
      <c r="X8" s="84">
        <v>3416</v>
      </c>
      <c r="Y8" s="85">
        <v>3090</v>
      </c>
      <c r="Z8" s="86">
        <v>3373</v>
      </c>
      <c r="AA8" s="87">
        <v>3056</v>
      </c>
      <c r="AB8" s="87">
        <v>43</v>
      </c>
      <c r="AC8" s="88">
        <v>34</v>
      </c>
      <c r="AD8" s="89">
        <v>-306</v>
      </c>
      <c r="AE8" s="90">
        <v>-129</v>
      </c>
      <c r="AF8" s="91">
        <v>-177</v>
      </c>
      <c r="AG8" s="89">
        <v>13848</v>
      </c>
      <c r="AH8" s="90">
        <v>7160</v>
      </c>
      <c r="AI8" s="92">
        <v>6688</v>
      </c>
      <c r="AJ8" s="93">
        <v>5659</v>
      </c>
      <c r="AK8" s="94">
        <v>5448</v>
      </c>
      <c r="AL8" s="94">
        <v>1385</v>
      </c>
      <c r="AM8" s="95">
        <v>1162</v>
      </c>
      <c r="AN8" s="96">
        <v>116</v>
      </c>
      <c r="AO8" s="91">
        <v>78</v>
      </c>
      <c r="AP8" s="97">
        <v>14154</v>
      </c>
      <c r="AQ8" s="90">
        <v>7289</v>
      </c>
      <c r="AR8" s="92">
        <v>6865</v>
      </c>
      <c r="AS8" s="93">
        <v>6210</v>
      </c>
      <c r="AT8" s="94">
        <v>5948</v>
      </c>
      <c r="AU8" s="94">
        <v>841</v>
      </c>
      <c r="AV8" s="95">
        <v>683</v>
      </c>
      <c r="AW8" s="96">
        <v>238</v>
      </c>
      <c r="AX8" s="91">
        <v>234</v>
      </c>
      <c r="AY8" s="98">
        <v>-630</v>
      </c>
    </row>
    <row r="9" spans="1:54" x14ac:dyDescent="0.15">
      <c r="C9" s="99" t="s">
        <v>37</v>
      </c>
      <c r="D9" s="24"/>
      <c r="E9" s="100"/>
      <c r="F9" s="101">
        <v>-630</v>
      </c>
      <c r="G9" s="102">
        <v>-4077</v>
      </c>
      <c r="H9" s="102">
        <v>-2146</v>
      </c>
      <c r="I9" s="103">
        <v>-1931</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4" x14ac:dyDescent="0.15">
      <c r="C10" s="77" t="s">
        <v>38</v>
      </c>
      <c r="D10" s="78"/>
      <c r="E10" s="119">
        <v>6660.65</v>
      </c>
      <c r="F10" s="134">
        <v>2310177</v>
      </c>
      <c r="G10" s="134">
        <v>5210789</v>
      </c>
      <c r="H10" s="134">
        <v>2477104</v>
      </c>
      <c r="I10" s="134">
        <v>2733685</v>
      </c>
      <c r="J10" s="121">
        <v>-3837</v>
      </c>
      <c r="K10" s="84">
        <v>-2003</v>
      </c>
      <c r="L10" s="85">
        <v>-1834</v>
      </c>
      <c r="M10" s="121">
        <v>-3519</v>
      </c>
      <c r="N10" s="84">
        <v>-1870</v>
      </c>
      <c r="O10" s="85">
        <v>-1649</v>
      </c>
      <c r="P10" s="121">
        <v>2651</v>
      </c>
      <c r="Q10" s="84">
        <v>1365</v>
      </c>
      <c r="R10" s="85">
        <v>1286</v>
      </c>
      <c r="S10" s="86">
        <v>1334</v>
      </c>
      <c r="T10" s="87">
        <v>1263</v>
      </c>
      <c r="U10" s="87">
        <v>31</v>
      </c>
      <c r="V10" s="88">
        <v>23</v>
      </c>
      <c r="W10" s="121">
        <v>6170</v>
      </c>
      <c r="X10" s="84">
        <v>3235</v>
      </c>
      <c r="Y10" s="85">
        <v>2935</v>
      </c>
      <c r="Z10" s="86">
        <v>3192</v>
      </c>
      <c r="AA10" s="87">
        <v>2901</v>
      </c>
      <c r="AB10" s="87">
        <v>43</v>
      </c>
      <c r="AC10" s="88">
        <v>34</v>
      </c>
      <c r="AD10" s="96">
        <v>-318</v>
      </c>
      <c r="AE10" s="90">
        <v>-133</v>
      </c>
      <c r="AF10" s="91">
        <v>-185</v>
      </c>
      <c r="AG10" s="96">
        <v>13320</v>
      </c>
      <c r="AH10" s="90">
        <v>6878</v>
      </c>
      <c r="AI10" s="92">
        <v>6442</v>
      </c>
      <c r="AJ10" s="93">
        <v>5436</v>
      </c>
      <c r="AK10" s="94">
        <v>5272</v>
      </c>
      <c r="AL10" s="94">
        <v>1329</v>
      </c>
      <c r="AM10" s="95">
        <v>1096</v>
      </c>
      <c r="AN10" s="96">
        <v>113</v>
      </c>
      <c r="AO10" s="91">
        <v>74</v>
      </c>
      <c r="AP10" s="122">
        <v>13638</v>
      </c>
      <c r="AQ10" s="90">
        <v>7011</v>
      </c>
      <c r="AR10" s="92">
        <v>6627</v>
      </c>
      <c r="AS10" s="93">
        <v>5982</v>
      </c>
      <c r="AT10" s="94">
        <v>5737</v>
      </c>
      <c r="AU10" s="94">
        <v>798</v>
      </c>
      <c r="AV10" s="95">
        <v>662</v>
      </c>
      <c r="AW10" s="96">
        <v>231</v>
      </c>
      <c r="AX10" s="91">
        <v>228</v>
      </c>
      <c r="AY10" s="98">
        <v>-649</v>
      </c>
    </row>
    <row r="11" spans="1:54" x14ac:dyDescent="0.15">
      <c r="C11" s="99" t="s">
        <v>37</v>
      </c>
      <c r="D11" s="24"/>
      <c r="E11" s="100"/>
      <c r="F11" s="101">
        <v>-649</v>
      </c>
      <c r="G11" s="103">
        <v>-3837</v>
      </c>
      <c r="H11" s="103">
        <v>-2003</v>
      </c>
      <c r="I11" s="103">
        <v>-1834</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4" x14ac:dyDescent="0.15">
      <c r="C12" s="77" t="s">
        <v>39</v>
      </c>
      <c r="D12" s="78"/>
      <c r="E12" s="119">
        <v>1740.38</v>
      </c>
      <c r="F12" s="134">
        <v>93769</v>
      </c>
      <c r="G12" s="134">
        <v>245890</v>
      </c>
      <c r="H12" s="134">
        <v>118425</v>
      </c>
      <c r="I12" s="134">
        <v>127465</v>
      </c>
      <c r="J12" s="121">
        <v>-240</v>
      </c>
      <c r="K12" s="84">
        <v>-143</v>
      </c>
      <c r="L12" s="85">
        <v>-97</v>
      </c>
      <c r="M12" s="121">
        <v>-252</v>
      </c>
      <c r="N12" s="84">
        <v>-147</v>
      </c>
      <c r="O12" s="85">
        <v>-105</v>
      </c>
      <c r="P12" s="121">
        <v>84</v>
      </c>
      <c r="Q12" s="84">
        <v>34</v>
      </c>
      <c r="R12" s="85">
        <v>50</v>
      </c>
      <c r="S12" s="86">
        <v>34</v>
      </c>
      <c r="T12" s="87">
        <v>50</v>
      </c>
      <c r="U12" s="87">
        <v>0</v>
      </c>
      <c r="V12" s="88">
        <v>0</v>
      </c>
      <c r="W12" s="121">
        <v>336</v>
      </c>
      <c r="X12" s="84">
        <v>181</v>
      </c>
      <c r="Y12" s="85">
        <v>155</v>
      </c>
      <c r="Z12" s="86">
        <v>181</v>
      </c>
      <c r="AA12" s="87">
        <v>155</v>
      </c>
      <c r="AB12" s="87">
        <v>0</v>
      </c>
      <c r="AC12" s="88">
        <v>0</v>
      </c>
      <c r="AD12" s="96">
        <v>12</v>
      </c>
      <c r="AE12" s="90">
        <v>4</v>
      </c>
      <c r="AF12" s="91">
        <v>8</v>
      </c>
      <c r="AG12" s="96">
        <v>528</v>
      </c>
      <c r="AH12" s="90">
        <v>282</v>
      </c>
      <c r="AI12" s="92">
        <v>246</v>
      </c>
      <c r="AJ12" s="93">
        <v>223</v>
      </c>
      <c r="AK12" s="94">
        <v>176</v>
      </c>
      <c r="AL12" s="94">
        <v>56</v>
      </c>
      <c r="AM12" s="95">
        <v>66</v>
      </c>
      <c r="AN12" s="96">
        <v>3</v>
      </c>
      <c r="AO12" s="91">
        <v>4</v>
      </c>
      <c r="AP12" s="122">
        <v>516</v>
      </c>
      <c r="AQ12" s="90">
        <v>278</v>
      </c>
      <c r="AR12" s="92">
        <v>238</v>
      </c>
      <c r="AS12" s="93">
        <v>228</v>
      </c>
      <c r="AT12" s="94">
        <v>211</v>
      </c>
      <c r="AU12" s="94">
        <v>43</v>
      </c>
      <c r="AV12" s="95">
        <v>21</v>
      </c>
      <c r="AW12" s="96">
        <v>7</v>
      </c>
      <c r="AX12" s="91">
        <v>6</v>
      </c>
      <c r="AY12" s="98">
        <v>19</v>
      </c>
    </row>
    <row r="13" spans="1:54" x14ac:dyDescent="0.15">
      <c r="C13" s="99" t="s">
        <v>37</v>
      </c>
      <c r="D13" s="24"/>
      <c r="E13" s="100"/>
      <c r="F13" s="101">
        <v>19</v>
      </c>
      <c r="G13" s="103">
        <v>-240</v>
      </c>
      <c r="H13" s="103">
        <v>-143</v>
      </c>
      <c r="I13" s="103">
        <v>-97</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c r="AZ13" s="264"/>
      <c r="BA13" s="264"/>
      <c r="BB13" s="264"/>
    </row>
    <row r="14" spans="1:54" x14ac:dyDescent="0.15">
      <c r="A14">
        <v>1</v>
      </c>
      <c r="C14" s="77" t="s">
        <v>40</v>
      </c>
      <c r="D14" s="24"/>
      <c r="E14" s="119">
        <v>557.02</v>
      </c>
      <c r="F14" s="134">
        <v>735173</v>
      </c>
      <c r="G14" s="134">
        <v>1522948</v>
      </c>
      <c r="H14" s="134">
        <v>715568</v>
      </c>
      <c r="I14" s="134">
        <v>807380</v>
      </c>
      <c r="J14" s="83">
        <v>-1156</v>
      </c>
      <c r="K14" s="126">
        <v>-538</v>
      </c>
      <c r="L14" s="127">
        <v>-618</v>
      </c>
      <c r="M14" s="83">
        <v>-1072</v>
      </c>
      <c r="N14" s="126">
        <v>-543</v>
      </c>
      <c r="O14" s="127">
        <v>-529</v>
      </c>
      <c r="P14" s="83">
        <v>725</v>
      </c>
      <c r="Q14" s="126">
        <v>376</v>
      </c>
      <c r="R14" s="127">
        <v>349</v>
      </c>
      <c r="S14" s="83">
        <v>365</v>
      </c>
      <c r="T14" s="126">
        <v>339</v>
      </c>
      <c r="U14" s="126">
        <v>11</v>
      </c>
      <c r="V14" s="127">
        <v>10</v>
      </c>
      <c r="W14" s="83">
        <v>1797</v>
      </c>
      <c r="X14" s="126">
        <v>919</v>
      </c>
      <c r="Y14" s="127">
        <v>878</v>
      </c>
      <c r="Z14" s="83">
        <v>900</v>
      </c>
      <c r="AA14" s="126">
        <v>862</v>
      </c>
      <c r="AB14" s="126">
        <v>19</v>
      </c>
      <c r="AC14" s="127">
        <v>16</v>
      </c>
      <c r="AD14" s="89">
        <v>-84</v>
      </c>
      <c r="AE14" s="128">
        <v>5</v>
      </c>
      <c r="AF14" s="129">
        <v>-89</v>
      </c>
      <c r="AG14" s="89">
        <v>5065</v>
      </c>
      <c r="AH14" s="128">
        <v>2566</v>
      </c>
      <c r="AI14" s="130">
        <v>2499</v>
      </c>
      <c r="AJ14" s="89">
        <v>2037</v>
      </c>
      <c r="AK14" s="128">
        <v>2004</v>
      </c>
      <c r="AL14" s="128">
        <v>489</v>
      </c>
      <c r="AM14" s="129">
        <v>465</v>
      </c>
      <c r="AN14" s="89">
        <v>40</v>
      </c>
      <c r="AO14" s="129">
        <v>30</v>
      </c>
      <c r="AP14" s="89">
        <v>5149</v>
      </c>
      <c r="AQ14" s="131">
        <v>2561</v>
      </c>
      <c r="AR14" s="129">
        <v>2588</v>
      </c>
      <c r="AS14" s="89">
        <v>2169</v>
      </c>
      <c r="AT14" s="128">
        <v>2146</v>
      </c>
      <c r="AU14" s="128">
        <v>274</v>
      </c>
      <c r="AV14" s="129">
        <v>322</v>
      </c>
      <c r="AW14" s="89">
        <v>118</v>
      </c>
      <c r="AX14" s="129">
        <v>120</v>
      </c>
      <c r="AY14" s="132">
        <v>-383</v>
      </c>
    </row>
    <row r="15" spans="1:54" x14ac:dyDescent="0.15">
      <c r="A15">
        <v>2</v>
      </c>
      <c r="C15" s="77" t="s">
        <v>41</v>
      </c>
      <c r="D15" s="24"/>
      <c r="E15" s="119">
        <v>169.15</v>
      </c>
      <c r="F15" s="134">
        <v>479876</v>
      </c>
      <c r="G15" s="134">
        <v>1038375</v>
      </c>
      <c r="H15" s="134">
        <v>489833</v>
      </c>
      <c r="I15" s="134">
        <v>548542</v>
      </c>
      <c r="J15" s="121">
        <v>-619</v>
      </c>
      <c r="K15" s="84">
        <v>-425</v>
      </c>
      <c r="L15" s="85">
        <v>-194</v>
      </c>
      <c r="M15" s="121">
        <v>-606</v>
      </c>
      <c r="N15" s="84">
        <v>-359</v>
      </c>
      <c r="O15" s="85">
        <v>-247</v>
      </c>
      <c r="P15" s="121">
        <v>566</v>
      </c>
      <c r="Q15" s="84">
        <v>282</v>
      </c>
      <c r="R15" s="85">
        <v>284</v>
      </c>
      <c r="S15" s="86">
        <v>275</v>
      </c>
      <c r="T15" s="87">
        <v>277</v>
      </c>
      <c r="U15" s="87">
        <v>7</v>
      </c>
      <c r="V15" s="88">
        <v>7</v>
      </c>
      <c r="W15" s="121">
        <v>1172</v>
      </c>
      <c r="X15" s="84">
        <v>641</v>
      </c>
      <c r="Y15" s="85">
        <v>531</v>
      </c>
      <c r="Z15" s="86">
        <v>627</v>
      </c>
      <c r="AA15" s="87">
        <v>522</v>
      </c>
      <c r="AB15" s="87">
        <v>14</v>
      </c>
      <c r="AC15" s="88">
        <v>9</v>
      </c>
      <c r="AD15" s="96">
        <v>-13</v>
      </c>
      <c r="AE15" s="90">
        <v>-66</v>
      </c>
      <c r="AF15" s="91">
        <v>53</v>
      </c>
      <c r="AG15" s="96">
        <v>2724</v>
      </c>
      <c r="AH15" s="90">
        <v>1367</v>
      </c>
      <c r="AI15" s="92">
        <v>1357</v>
      </c>
      <c r="AJ15" s="93">
        <v>1207</v>
      </c>
      <c r="AK15" s="94">
        <v>1220</v>
      </c>
      <c r="AL15" s="94">
        <v>140</v>
      </c>
      <c r="AM15" s="95">
        <v>122</v>
      </c>
      <c r="AN15" s="96">
        <v>20</v>
      </c>
      <c r="AO15" s="91">
        <v>15</v>
      </c>
      <c r="AP15" s="122">
        <v>2737</v>
      </c>
      <c r="AQ15" s="90">
        <v>1433</v>
      </c>
      <c r="AR15" s="92">
        <v>1304</v>
      </c>
      <c r="AS15" s="93">
        <v>1305</v>
      </c>
      <c r="AT15" s="94">
        <v>1193</v>
      </c>
      <c r="AU15" s="94">
        <v>86</v>
      </c>
      <c r="AV15" s="95">
        <v>67</v>
      </c>
      <c r="AW15" s="96">
        <v>42</v>
      </c>
      <c r="AX15" s="91">
        <v>44</v>
      </c>
      <c r="AY15" s="98">
        <v>-220</v>
      </c>
    </row>
    <row r="16" spans="1:54" x14ac:dyDescent="0.15">
      <c r="A16">
        <v>3</v>
      </c>
      <c r="C16" s="77" t="s">
        <v>42</v>
      </c>
      <c r="D16" s="24"/>
      <c r="E16" s="133">
        <v>480.89</v>
      </c>
      <c r="F16" s="134">
        <v>294902</v>
      </c>
      <c r="G16" s="134">
        <v>714820</v>
      </c>
      <c r="H16" s="134">
        <v>336359</v>
      </c>
      <c r="I16" s="134">
        <v>378461</v>
      </c>
      <c r="J16" s="121">
        <v>-607</v>
      </c>
      <c r="K16" s="84">
        <v>-349</v>
      </c>
      <c r="L16" s="85">
        <v>-258</v>
      </c>
      <c r="M16" s="121">
        <v>-389</v>
      </c>
      <c r="N16" s="84">
        <v>-227</v>
      </c>
      <c r="O16" s="85">
        <v>-162</v>
      </c>
      <c r="P16" s="121">
        <v>339</v>
      </c>
      <c r="Q16" s="84">
        <v>165</v>
      </c>
      <c r="R16" s="85">
        <v>174</v>
      </c>
      <c r="S16" s="86">
        <v>164</v>
      </c>
      <c r="T16" s="87">
        <v>174</v>
      </c>
      <c r="U16" s="87">
        <v>1</v>
      </c>
      <c r="V16" s="88">
        <v>0</v>
      </c>
      <c r="W16" s="121">
        <v>728</v>
      </c>
      <c r="X16" s="84">
        <v>392</v>
      </c>
      <c r="Y16" s="85">
        <v>336</v>
      </c>
      <c r="Z16" s="86">
        <v>389</v>
      </c>
      <c r="AA16" s="87">
        <v>333</v>
      </c>
      <c r="AB16" s="87">
        <v>3</v>
      </c>
      <c r="AC16" s="88">
        <v>3</v>
      </c>
      <c r="AD16" s="96">
        <v>-218</v>
      </c>
      <c r="AE16" s="90">
        <v>-122</v>
      </c>
      <c r="AF16" s="91">
        <v>-96</v>
      </c>
      <c r="AG16" s="96">
        <v>1553</v>
      </c>
      <c r="AH16" s="90">
        <v>795</v>
      </c>
      <c r="AI16" s="92">
        <v>758</v>
      </c>
      <c r="AJ16" s="93">
        <v>653</v>
      </c>
      <c r="AK16" s="94">
        <v>661</v>
      </c>
      <c r="AL16" s="94">
        <v>127</v>
      </c>
      <c r="AM16" s="95">
        <v>90</v>
      </c>
      <c r="AN16" s="96">
        <v>15</v>
      </c>
      <c r="AO16" s="91">
        <v>7</v>
      </c>
      <c r="AP16" s="122">
        <v>1771</v>
      </c>
      <c r="AQ16" s="90">
        <v>917</v>
      </c>
      <c r="AR16" s="92">
        <v>854</v>
      </c>
      <c r="AS16" s="93">
        <v>775</v>
      </c>
      <c r="AT16" s="94">
        <v>795</v>
      </c>
      <c r="AU16" s="94">
        <v>125</v>
      </c>
      <c r="AV16" s="95">
        <v>46</v>
      </c>
      <c r="AW16" s="96">
        <v>17</v>
      </c>
      <c r="AX16" s="91">
        <v>13</v>
      </c>
      <c r="AY16" s="98">
        <v>-130</v>
      </c>
    </row>
    <row r="17" spans="1:54" s="2" customFormat="1" x14ac:dyDescent="0.15">
      <c r="A17">
        <v>4</v>
      </c>
      <c r="B17"/>
      <c r="C17" s="77" t="s">
        <v>43</v>
      </c>
      <c r="D17" s="24"/>
      <c r="E17" s="119">
        <v>266.33</v>
      </c>
      <c r="F17" s="134">
        <v>302878</v>
      </c>
      <c r="G17" s="134">
        <v>715480</v>
      </c>
      <c r="H17" s="134">
        <v>347237</v>
      </c>
      <c r="I17" s="134">
        <v>368243</v>
      </c>
      <c r="J17" s="121">
        <v>-371</v>
      </c>
      <c r="K17" s="84">
        <v>-215</v>
      </c>
      <c r="L17" s="85">
        <v>-156</v>
      </c>
      <c r="M17" s="121">
        <v>-361</v>
      </c>
      <c r="N17" s="84">
        <v>-204</v>
      </c>
      <c r="O17" s="85">
        <v>-157</v>
      </c>
      <c r="P17" s="121">
        <v>397</v>
      </c>
      <c r="Q17" s="84">
        <v>205</v>
      </c>
      <c r="R17" s="85">
        <v>192</v>
      </c>
      <c r="S17" s="86">
        <v>200</v>
      </c>
      <c r="T17" s="87">
        <v>190</v>
      </c>
      <c r="U17" s="87">
        <v>5</v>
      </c>
      <c r="V17" s="88">
        <v>2</v>
      </c>
      <c r="W17" s="121">
        <v>758</v>
      </c>
      <c r="X17" s="84">
        <v>409</v>
      </c>
      <c r="Y17" s="85">
        <v>349</v>
      </c>
      <c r="Z17" s="86">
        <v>406</v>
      </c>
      <c r="AA17" s="87">
        <v>347</v>
      </c>
      <c r="AB17" s="87">
        <v>3</v>
      </c>
      <c r="AC17" s="88">
        <v>2</v>
      </c>
      <c r="AD17" s="96">
        <v>-10</v>
      </c>
      <c r="AE17" s="90">
        <v>-11</v>
      </c>
      <c r="AF17" s="91">
        <v>1</v>
      </c>
      <c r="AG17" s="96">
        <v>1630</v>
      </c>
      <c r="AH17" s="90">
        <v>885</v>
      </c>
      <c r="AI17" s="92">
        <v>745</v>
      </c>
      <c r="AJ17" s="93">
        <v>738</v>
      </c>
      <c r="AK17" s="94">
        <v>674</v>
      </c>
      <c r="AL17" s="94">
        <v>132</v>
      </c>
      <c r="AM17" s="95">
        <v>63</v>
      </c>
      <c r="AN17" s="96">
        <v>15</v>
      </c>
      <c r="AO17" s="91">
        <v>8</v>
      </c>
      <c r="AP17" s="122">
        <v>1640</v>
      </c>
      <c r="AQ17" s="90">
        <v>896</v>
      </c>
      <c r="AR17" s="92">
        <v>744</v>
      </c>
      <c r="AS17" s="93">
        <v>807</v>
      </c>
      <c r="AT17" s="94">
        <v>679</v>
      </c>
      <c r="AU17" s="94">
        <v>70</v>
      </c>
      <c r="AV17" s="95">
        <v>47</v>
      </c>
      <c r="AW17" s="96">
        <v>19</v>
      </c>
      <c r="AX17" s="91">
        <v>18</v>
      </c>
      <c r="AY17" s="98">
        <v>4</v>
      </c>
    </row>
    <row r="18" spans="1:54" s="2" customFormat="1" x14ac:dyDescent="0.15">
      <c r="A18" s="2">
        <v>5</v>
      </c>
      <c r="C18" s="77" t="s">
        <v>44</v>
      </c>
      <c r="D18" s="78"/>
      <c r="E18" s="133">
        <v>895.61000000000013</v>
      </c>
      <c r="F18" s="134">
        <v>103352</v>
      </c>
      <c r="G18" s="134">
        <v>263366</v>
      </c>
      <c r="H18" s="134">
        <v>127986</v>
      </c>
      <c r="I18" s="134">
        <v>135380</v>
      </c>
      <c r="J18" s="121">
        <v>-243</v>
      </c>
      <c r="K18" s="84">
        <v>-111</v>
      </c>
      <c r="L18" s="85">
        <v>-132</v>
      </c>
      <c r="M18" s="121">
        <v>-243</v>
      </c>
      <c r="N18" s="84">
        <v>-123</v>
      </c>
      <c r="O18" s="85">
        <v>-120</v>
      </c>
      <c r="P18" s="121">
        <v>114</v>
      </c>
      <c r="Q18" s="84">
        <v>63</v>
      </c>
      <c r="R18" s="85">
        <v>51</v>
      </c>
      <c r="S18" s="86">
        <v>61</v>
      </c>
      <c r="T18" s="87">
        <v>48</v>
      </c>
      <c r="U18" s="87">
        <v>2</v>
      </c>
      <c r="V18" s="88">
        <v>3</v>
      </c>
      <c r="W18" s="121">
        <v>357</v>
      </c>
      <c r="X18" s="84">
        <v>186</v>
      </c>
      <c r="Y18" s="85">
        <v>171</v>
      </c>
      <c r="Z18" s="86">
        <v>185</v>
      </c>
      <c r="AA18" s="87">
        <v>171</v>
      </c>
      <c r="AB18" s="87">
        <v>1</v>
      </c>
      <c r="AC18" s="88">
        <v>0</v>
      </c>
      <c r="AD18" s="96">
        <v>0</v>
      </c>
      <c r="AE18" s="90">
        <v>12</v>
      </c>
      <c r="AF18" s="91">
        <v>-12</v>
      </c>
      <c r="AG18" s="96">
        <v>701</v>
      </c>
      <c r="AH18" s="90">
        <v>365</v>
      </c>
      <c r="AI18" s="92">
        <v>336</v>
      </c>
      <c r="AJ18" s="93">
        <v>206</v>
      </c>
      <c r="AK18" s="94">
        <v>185</v>
      </c>
      <c r="AL18" s="94">
        <v>155</v>
      </c>
      <c r="AM18" s="95">
        <v>148</v>
      </c>
      <c r="AN18" s="96">
        <v>4</v>
      </c>
      <c r="AO18" s="91">
        <v>3</v>
      </c>
      <c r="AP18" s="122">
        <v>701</v>
      </c>
      <c r="AQ18" s="90">
        <v>353</v>
      </c>
      <c r="AR18" s="92">
        <v>348</v>
      </c>
      <c r="AS18" s="93">
        <v>234</v>
      </c>
      <c r="AT18" s="94">
        <v>255</v>
      </c>
      <c r="AU18" s="94">
        <v>113</v>
      </c>
      <c r="AV18" s="95">
        <v>86</v>
      </c>
      <c r="AW18" s="96">
        <v>6</v>
      </c>
      <c r="AX18" s="91">
        <v>7</v>
      </c>
      <c r="AY18" s="98">
        <v>54</v>
      </c>
    </row>
    <row r="19" spans="1:54" s="2" customFormat="1" x14ac:dyDescent="0.15">
      <c r="A19" s="2">
        <v>6</v>
      </c>
      <c r="C19" s="135" t="s">
        <v>45</v>
      </c>
      <c r="D19" s="78"/>
      <c r="E19" s="133">
        <v>865.24999999999989</v>
      </c>
      <c r="F19" s="134">
        <v>240189</v>
      </c>
      <c r="G19" s="134">
        <v>570766</v>
      </c>
      <c r="H19" s="134">
        <v>276036</v>
      </c>
      <c r="I19" s="134">
        <v>294730</v>
      </c>
      <c r="J19" s="121">
        <v>-380</v>
      </c>
      <c r="K19" s="84">
        <v>-193</v>
      </c>
      <c r="L19" s="85">
        <v>-187</v>
      </c>
      <c r="M19" s="121">
        <v>-366</v>
      </c>
      <c r="N19" s="84">
        <v>-194</v>
      </c>
      <c r="O19" s="85">
        <v>-172</v>
      </c>
      <c r="P19" s="121">
        <v>336</v>
      </c>
      <c r="Q19" s="84">
        <v>175</v>
      </c>
      <c r="R19" s="85">
        <v>161</v>
      </c>
      <c r="S19" s="86">
        <v>170</v>
      </c>
      <c r="T19" s="87">
        <v>160</v>
      </c>
      <c r="U19" s="87">
        <v>5</v>
      </c>
      <c r="V19" s="88">
        <v>1</v>
      </c>
      <c r="W19" s="121">
        <v>702</v>
      </c>
      <c r="X19" s="84">
        <v>369</v>
      </c>
      <c r="Y19" s="85">
        <v>333</v>
      </c>
      <c r="Z19" s="86">
        <v>366</v>
      </c>
      <c r="AA19" s="87">
        <v>331</v>
      </c>
      <c r="AB19" s="87">
        <v>3</v>
      </c>
      <c r="AC19" s="88">
        <v>2</v>
      </c>
      <c r="AD19" s="96">
        <v>-14</v>
      </c>
      <c r="AE19" s="90">
        <v>1</v>
      </c>
      <c r="AF19" s="91">
        <v>-15</v>
      </c>
      <c r="AG19" s="96">
        <v>1068</v>
      </c>
      <c r="AH19" s="90">
        <v>596</v>
      </c>
      <c r="AI19" s="92">
        <v>472</v>
      </c>
      <c r="AJ19" s="93">
        <v>409</v>
      </c>
      <c r="AK19" s="94">
        <v>337</v>
      </c>
      <c r="AL19" s="94">
        <v>174</v>
      </c>
      <c r="AM19" s="95">
        <v>124</v>
      </c>
      <c r="AN19" s="96">
        <v>13</v>
      </c>
      <c r="AO19" s="91">
        <v>11</v>
      </c>
      <c r="AP19" s="122">
        <v>1082</v>
      </c>
      <c r="AQ19" s="90">
        <v>595</v>
      </c>
      <c r="AR19" s="92">
        <v>487</v>
      </c>
      <c r="AS19" s="93">
        <v>463</v>
      </c>
      <c r="AT19" s="94">
        <v>425</v>
      </c>
      <c r="AU19" s="94">
        <v>108</v>
      </c>
      <c r="AV19" s="95">
        <v>45</v>
      </c>
      <c r="AW19" s="96">
        <v>24</v>
      </c>
      <c r="AX19" s="91">
        <v>17</v>
      </c>
      <c r="AY19" s="98">
        <v>19</v>
      </c>
    </row>
    <row r="20" spans="1:54" x14ac:dyDescent="0.15">
      <c r="A20" s="2">
        <v>7</v>
      </c>
      <c r="B20" s="2"/>
      <c r="C20" s="135" t="s">
        <v>46</v>
      </c>
      <c r="D20" s="78"/>
      <c r="E20" s="133">
        <v>1566.9699999999998</v>
      </c>
      <c r="F20" s="134">
        <v>95540</v>
      </c>
      <c r="G20" s="134">
        <v>245662</v>
      </c>
      <c r="H20" s="134">
        <v>118390</v>
      </c>
      <c r="I20" s="134">
        <v>127272</v>
      </c>
      <c r="J20" s="121">
        <v>-286</v>
      </c>
      <c r="K20" s="84">
        <v>-116</v>
      </c>
      <c r="L20" s="85">
        <v>-170</v>
      </c>
      <c r="M20" s="121">
        <v>-268</v>
      </c>
      <c r="N20" s="84">
        <v>-129</v>
      </c>
      <c r="O20" s="85">
        <v>-139</v>
      </c>
      <c r="P20" s="121">
        <v>92</v>
      </c>
      <c r="Q20" s="84">
        <v>51</v>
      </c>
      <c r="R20" s="85">
        <v>41</v>
      </c>
      <c r="S20" s="86">
        <v>51</v>
      </c>
      <c r="T20" s="87">
        <v>41</v>
      </c>
      <c r="U20" s="87">
        <v>0</v>
      </c>
      <c r="V20" s="88">
        <v>0</v>
      </c>
      <c r="W20" s="121">
        <v>360</v>
      </c>
      <c r="X20" s="84">
        <v>180</v>
      </c>
      <c r="Y20" s="85">
        <v>180</v>
      </c>
      <c r="Z20" s="86">
        <v>180</v>
      </c>
      <c r="AA20" s="87">
        <v>180</v>
      </c>
      <c r="AB20" s="87">
        <v>0</v>
      </c>
      <c r="AC20" s="88">
        <v>0</v>
      </c>
      <c r="AD20" s="96">
        <v>-18</v>
      </c>
      <c r="AE20" s="90">
        <v>13</v>
      </c>
      <c r="AF20" s="91">
        <v>-31</v>
      </c>
      <c r="AG20" s="96">
        <v>416</v>
      </c>
      <c r="AH20" s="90">
        <v>234</v>
      </c>
      <c r="AI20" s="92">
        <v>182</v>
      </c>
      <c r="AJ20" s="93">
        <v>184</v>
      </c>
      <c r="AK20" s="94">
        <v>161</v>
      </c>
      <c r="AL20" s="94">
        <v>49</v>
      </c>
      <c r="AM20" s="95">
        <v>19</v>
      </c>
      <c r="AN20" s="96">
        <v>1</v>
      </c>
      <c r="AO20" s="91">
        <v>2</v>
      </c>
      <c r="AP20" s="122">
        <v>434</v>
      </c>
      <c r="AQ20" s="90">
        <v>221</v>
      </c>
      <c r="AR20" s="92">
        <v>213</v>
      </c>
      <c r="AS20" s="93">
        <v>202</v>
      </c>
      <c r="AT20" s="94">
        <v>194</v>
      </c>
      <c r="AU20" s="94">
        <v>11</v>
      </c>
      <c r="AV20" s="95">
        <v>15</v>
      </c>
      <c r="AW20" s="96">
        <v>8</v>
      </c>
      <c r="AX20" s="91">
        <v>4</v>
      </c>
      <c r="AY20" s="98">
        <v>-11</v>
      </c>
    </row>
    <row r="21" spans="1:54" x14ac:dyDescent="0.15">
      <c r="A21">
        <v>8</v>
      </c>
      <c r="C21" s="77" t="s">
        <v>47</v>
      </c>
      <c r="D21" s="78"/>
      <c r="E21" s="133">
        <v>2133.3000000000002</v>
      </c>
      <c r="F21" s="134">
        <v>60805</v>
      </c>
      <c r="G21" s="134">
        <v>157301</v>
      </c>
      <c r="H21" s="134">
        <v>75442</v>
      </c>
      <c r="I21" s="134">
        <v>81859</v>
      </c>
      <c r="J21" s="121">
        <v>-245</v>
      </c>
      <c r="K21" s="84">
        <v>-116</v>
      </c>
      <c r="L21" s="85">
        <v>-129</v>
      </c>
      <c r="M21" s="121">
        <v>-209</v>
      </c>
      <c r="N21" s="84">
        <v>-107</v>
      </c>
      <c r="O21" s="85">
        <v>-102</v>
      </c>
      <c r="P21" s="121">
        <v>71</v>
      </c>
      <c r="Q21" s="84">
        <v>39</v>
      </c>
      <c r="R21" s="85">
        <v>32</v>
      </c>
      <c r="S21" s="86">
        <v>39</v>
      </c>
      <c r="T21" s="87">
        <v>32</v>
      </c>
      <c r="U21" s="87">
        <v>0</v>
      </c>
      <c r="V21" s="88">
        <v>0</v>
      </c>
      <c r="W21" s="121">
        <v>280</v>
      </c>
      <c r="X21" s="84">
        <v>146</v>
      </c>
      <c r="Y21" s="85">
        <v>134</v>
      </c>
      <c r="Z21" s="86">
        <v>146</v>
      </c>
      <c r="AA21" s="87">
        <v>133</v>
      </c>
      <c r="AB21" s="87">
        <v>0</v>
      </c>
      <c r="AC21" s="88">
        <v>1</v>
      </c>
      <c r="AD21" s="96">
        <v>-36</v>
      </c>
      <c r="AE21" s="90">
        <v>-9</v>
      </c>
      <c r="AF21" s="91">
        <v>-27</v>
      </c>
      <c r="AG21" s="96">
        <v>192</v>
      </c>
      <c r="AH21" s="90">
        <v>86</v>
      </c>
      <c r="AI21" s="92">
        <v>106</v>
      </c>
      <c r="AJ21" s="93">
        <v>67</v>
      </c>
      <c r="AK21" s="94">
        <v>71</v>
      </c>
      <c r="AL21" s="94">
        <v>16</v>
      </c>
      <c r="AM21" s="95">
        <v>33</v>
      </c>
      <c r="AN21" s="96">
        <v>3</v>
      </c>
      <c r="AO21" s="91">
        <v>2</v>
      </c>
      <c r="AP21" s="122">
        <v>228</v>
      </c>
      <c r="AQ21" s="90">
        <v>95</v>
      </c>
      <c r="AR21" s="92">
        <v>133</v>
      </c>
      <c r="AS21" s="93">
        <v>82</v>
      </c>
      <c r="AT21" s="94">
        <v>117</v>
      </c>
      <c r="AU21" s="94">
        <v>12</v>
      </c>
      <c r="AV21" s="95">
        <v>9</v>
      </c>
      <c r="AW21" s="96">
        <v>1</v>
      </c>
      <c r="AX21" s="91">
        <v>7</v>
      </c>
      <c r="AY21" s="98">
        <v>-31</v>
      </c>
    </row>
    <row r="22" spans="1:54" x14ac:dyDescent="0.15">
      <c r="A22">
        <v>9</v>
      </c>
      <c r="C22" s="77" t="s">
        <v>48</v>
      </c>
      <c r="D22" s="78"/>
      <c r="E22" s="133">
        <v>870.8</v>
      </c>
      <c r="F22" s="134">
        <v>38692</v>
      </c>
      <c r="G22" s="134">
        <v>100816</v>
      </c>
      <c r="H22" s="134">
        <v>48172</v>
      </c>
      <c r="I22" s="134">
        <v>52644</v>
      </c>
      <c r="J22" s="121">
        <v>-103</v>
      </c>
      <c r="K22" s="84">
        <v>-52</v>
      </c>
      <c r="L22" s="85">
        <v>-51</v>
      </c>
      <c r="M22" s="121">
        <v>-106</v>
      </c>
      <c r="N22" s="84">
        <v>-45</v>
      </c>
      <c r="O22" s="85">
        <v>-61</v>
      </c>
      <c r="P22" s="121">
        <v>41</v>
      </c>
      <c r="Q22" s="84">
        <v>22</v>
      </c>
      <c r="R22" s="85">
        <v>19</v>
      </c>
      <c r="S22" s="86">
        <v>22</v>
      </c>
      <c r="T22" s="87">
        <v>19</v>
      </c>
      <c r="U22" s="87">
        <v>0</v>
      </c>
      <c r="V22" s="88">
        <v>0</v>
      </c>
      <c r="W22" s="121">
        <v>147</v>
      </c>
      <c r="X22" s="84">
        <v>67</v>
      </c>
      <c r="Y22" s="85">
        <v>80</v>
      </c>
      <c r="Z22" s="86">
        <v>67</v>
      </c>
      <c r="AA22" s="87">
        <v>80</v>
      </c>
      <c r="AB22" s="87">
        <v>0</v>
      </c>
      <c r="AC22" s="88">
        <v>0</v>
      </c>
      <c r="AD22" s="96">
        <v>3</v>
      </c>
      <c r="AE22" s="90">
        <v>-7</v>
      </c>
      <c r="AF22" s="91">
        <v>10</v>
      </c>
      <c r="AG22" s="96">
        <v>160</v>
      </c>
      <c r="AH22" s="90">
        <v>80</v>
      </c>
      <c r="AI22" s="92">
        <v>80</v>
      </c>
      <c r="AJ22" s="93">
        <v>60</v>
      </c>
      <c r="AK22" s="94">
        <v>49</v>
      </c>
      <c r="AL22" s="94">
        <v>19</v>
      </c>
      <c r="AM22" s="95">
        <v>31</v>
      </c>
      <c r="AN22" s="96">
        <v>1</v>
      </c>
      <c r="AO22" s="91">
        <v>0</v>
      </c>
      <c r="AP22" s="122">
        <v>157</v>
      </c>
      <c r="AQ22" s="90">
        <v>87</v>
      </c>
      <c r="AR22" s="92">
        <v>70</v>
      </c>
      <c r="AS22" s="93">
        <v>79</v>
      </c>
      <c r="AT22" s="94">
        <v>59</v>
      </c>
      <c r="AU22" s="94">
        <v>6</v>
      </c>
      <c r="AV22" s="95">
        <v>10</v>
      </c>
      <c r="AW22" s="96">
        <v>2</v>
      </c>
      <c r="AX22" s="91">
        <v>1</v>
      </c>
      <c r="AY22" s="98">
        <v>-1</v>
      </c>
    </row>
    <row r="23" spans="1:54" x14ac:dyDescent="0.15">
      <c r="A23">
        <v>10</v>
      </c>
      <c r="C23" s="77" t="s">
        <v>49</v>
      </c>
      <c r="D23" s="78"/>
      <c r="E23" s="133">
        <v>595.71</v>
      </c>
      <c r="F23" s="134">
        <v>52539</v>
      </c>
      <c r="G23" s="134">
        <v>127145</v>
      </c>
      <c r="H23" s="134">
        <v>60506</v>
      </c>
      <c r="I23" s="134">
        <v>66639</v>
      </c>
      <c r="J23" s="121">
        <v>-67</v>
      </c>
      <c r="K23" s="84">
        <v>-31</v>
      </c>
      <c r="L23" s="85">
        <v>-36</v>
      </c>
      <c r="M23" s="121">
        <v>-151</v>
      </c>
      <c r="N23" s="84">
        <v>-86</v>
      </c>
      <c r="O23" s="85">
        <v>-65</v>
      </c>
      <c r="P23" s="121">
        <v>54</v>
      </c>
      <c r="Q23" s="84">
        <v>21</v>
      </c>
      <c r="R23" s="85">
        <v>33</v>
      </c>
      <c r="S23" s="86">
        <v>21</v>
      </c>
      <c r="T23" s="87">
        <v>33</v>
      </c>
      <c r="U23" s="87">
        <v>0</v>
      </c>
      <c r="V23" s="88">
        <v>0</v>
      </c>
      <c r="W23" s="121">
        <v>205</v>
      </c>
      <c r="X23" s="84">
        <v>107</v>
      </c>
      <c r="Y23" s="85">
        <v>98</v>
      </c>
      <c r="Z23" s="86">
        <v>107</v>
      </c>
      <c r="AA23" s="87">
        <v>97</v>
      </c>
      <c r="AB23" s="87">
        <v>0</v>
      </c>
      <c r="AC23" s="88">
        <v>1</v>
      </c>
      <c r="AD23" s="96">
        <v>84</v>
      </c>
      <c r="AE23" s="90">
        <v>55</v>
      </c>
      <c r="AF23" s="91">
        <v>29</v>
      </c>
      <c r="AG23" s="96">
        <v>339</v>
      </c>
      <c r="AH23" s="90">
        <v>186</v>
      </c>
      <c r="AI23" s="92">
        <v>153</v>
      </c>
      <c r="AJ23" s="93">
        <v>98</v>
      </c>
      <c r="AK23" s="94">
        <v>86</v>
      </c>
      <c r="AL23" s="94">
        <v>84</v>
      </c>
      <c r="AM23" s="95">
        <v>67</v>
      </c>
      <c r="AN23" s="96">
        <v>4</v>
      </c>
      <c r="AO23" s="91">
        <v>0</v>
      </c>
      <c r="AP23" s="122">
        <v>255</v>
      </c>
      <c r="AQ23" s="90">
        <v>131</v>
      </c>
      <c r="AR23" s="92">
        <v>124</v>
      </c>
      <c r="AS23" s="93">
        <v>94</v>
      </c>
      <c r="AT23" s="94">
        <v>85</v>
      </c>
      <c r="AU23" s="94">
        <v>36</v>
      </c>
      <c r="AV23" s="95">
        <v>36</v>
      </c>
      <c r="AW23" s="96">
        <v>1</v>
      </c>
      <c r="AX23" s="91">
        <v>3</v>
      </c>
      <c r="AY23" s="98">
        <v>69</v>
      </c>
    </row>
    <row r="24" spans="1:54" x14ac:dyDescent="0.15">
      <c r="A24">
        <v>1</v>
      </c>
      <c r="B24" s="136">
        <v>100</v>
      </c>
      <c r="C24" s="137" t="s">
        <v>50</v>
      </c>
      <c r="D24" s="24" t="s">
        <v>51</v>
      </c>
      <c r="E24" s="138">
        <v>557.02</v>
      </c>
      <c r="F24" s="134">
        <v>735173</v>
      </c>
      <c r="G24" s="134">
        <v>1522948</v>
      </c>
      <c r="H24" s="134">
        <v>715568</v>
      </c>
      <c r="I24" s="134">
        <v>807380</v>
      </c>
      <c r="J24" s="205">
        <v>-1156</v>
      </c>
      <c r="K24" s="206">
        <v>-538</v>
      </c>
      <c r="L24" s="207">
        <v>-618</v>
      </c>
      <c r="M24" s="205">
        <v>-1072</v>
      </c>
      <c r="N24" s="206">
        <v>-543</v>
      </c>
      <c r="O24" s="207">
        <v>-529</v>
      </c>
      <c r="P24" s="205">
        <v>725</v>
      </c>
      <c r="Q24" s="206">
        <v>376</v>
      </c>
      <c r="R24" s="207">
        <v>349</v>
      </c>
      <c r="S24" s="209">
        <v>365</v>
      </c>
      <c r="T24" s="210">
        <v>339</v>
      </c>
      <c r="U24" s="210">
        <v>11</v>
      </c>
      <c r="V24" s="211">
        <v>10</v>
      </c>
      <c r="W24" s="205">
        <v>1797</v>
      </c>
      <c r="X24" s="206">
        <v>919</v>
      </c>
      <c r="Y24" s="207">
        <v>878</v>
      </c>
      <c r="Z24" s="209">
        <v>900</v>
      </c>
      <c r="AA24" s="210">
        <v>862</v>
      </c>
      <c r="AB24" s="210">
        <v>19</v>
      </c>
      <c r="AC24" s="211">
        <v>16</v>
      </c>
      <c r="AD24" s="212">
        <v>-84</v>
      </c>
      <c r="AE24" s="213">
        <v>5</v>
      </c>
      <c r="AF24" s="214">
        <v>-89</v>
      </c>
      <c r="AG24" s="212">
        <v>5065</v>
      </c>
      <c r="AH24" s="213">
        <v>2566</v>
      </c>
      <c r="AI24" s="215">
        <v>2499</v>
      </c>
      <c r="AJ24" s="216">
        <v>2037</v>
      </c>
      <c r="AK24" s="217">
        <v>2004</v>
      </c>
      <c r="AL24" s="217">
        <v>489</v>
      </c>
      <c r="AM24" s="218">
        <v>465</v>
      </c>
      <c r="AN24" s="212">
        <v>40</v>
      </c>
      <c r="AO24" s="214">
        <v>30</v>
      </c>
      <c r="AP24" s="219">
        <v>5149</v>
      </c>
      <c r="AQ24" s="213">
        <v>2561</v>
      </c>
      <c r="AR24" s="215">
        <v>2588</v>
      </c>
      <c r="AS24" s="216">
        <v>2169</v>
      </c>
      <c r="AT24" s="217">
        <v>2146</v>
      </c>
      <c r="AU24" s="217">
        <v>274</v>
      </c>
      <c r="AV24" s="218">
        <v>322</v>
      </c>
      <c r="AW24" s="212">
        <v>118</v>
      </c>
      <c r="AX24" s="214">
        <v>120</v>
      </c>
      <c r="AY24" s="220">
        <v>-383</v>
      </c>
      <c r="AZ24" s="264"/>
      <c r="BA24" s="264"/>
      <c r="BB24" s="264"/>
    </row>
    <row r="25" spans="1:54" x14ac:dyDescent="0.15">
      <c r="B25" s="136">
        <v>101</v>
      </c>
      <c r="C25" s="99" t="s">
        <v>52</v>
      </c>
      <c r="D25" s="24"/>
      <c r="E25" s="149">
        <v>34.020000000000003</v>
      </c>
      <c r="F25" s="265">
        <v>102377</v>
      </c>
      <c r="G25" s="265">
        <v>213281</v>
      </c>
      <c r="H25" s="265">
        <v>99293</v>
      </c>
      <c r="I25" s="265">
        <v>113988</v>
      </c>
      <c r="J25" s="104">
        <v>-71</v>
      </c>
      <c r="K25" s="105">
        <v>-41</v>
      </c>
      <c r="L25" s="106">
        <v>-30</v>
      </c>
      <c r="M25" s="104">
        <v>-95</v>
      </c>
      <c r="N25" s="105">
        <v>-51</v>
      </c>
      <c r="O25" s="106">
        <v>-44</v>
      </c>
      <c r="P25" s="104">
        <v>119</v>
      </c>
      <c r="Q25" s="105">
        <v>63</v>
      </c>
      <c r="R25" s="106">
        <v>56</v>
      </c>
      <c r="S25" s="107">
        <v>61</v>
      </c>
      <c r="T25" s="108">
        <v>53</v>
      </c>
      <c r="U25" s="108">
        <v>2</v>
      </c>
      <c r="V25" s="109">
        <v>3</v>
      </c>
      <c r="W25" s="104">
        <v>214</v>
      </c>
      <c r="X25" s="105">
        <v>114</v>
      </c>
      <c r="Y25" s="106">
        <v>100</v>
      </c>
      <c r="Z25" s="107">
        <v>113</v>
      </c>
      <c r="AA25" s="108">
        <v>98</v>
      </c>
      <c r="AB25" s="108">
        <v>1</v>
      </c>
      <c r="AC25" s="109">
        <v>2</v>
      </c>
      <c r="AD25" s="110">
        <v>24</v>
      </c>
      <c r="AE25" s="111">
        <v>10</v>
      </c>
      <c r="AF25" s="112">
        <v>14</v>
      </c>
      <c r="AG25" s="110">
        <v>739</v>
      </c>
      <c r="AH25" s="111">
        <v>362</v>
      </c>
      <c r="AI25" s="113">
        <v>377</v>
      </c>
      <c r="AJ25" s="114">
        <v>301</v>
      </c>
      <c r="AK25" s="115">
        <v>312</v>
      </c>
      <c r="AL25" s="115">
        <v>59</v>
      </c>
      <c r="AM25" s="116">
        <v>64</v>
      </c>
      <c r="AN25" s="110">
        <v>2</v>
      </c>
      <c r="AO25" s="112">
        <v>1</v>
      </c>
      <c r="AP25" s="117">
        <v>715</v>
      </c>
      <c r="AQ25" s="111">
        <v>352</v>
      </c>
      <c r="AR25" s="113">
        <v>363</v>
      </c>
      <c r="AS25" s="114">
        <v>301</v>
      </c>
      <c r="AT25" s="115">
        <v>308</v>
      </c>
      <c r="AU25" s="115">
        <v>39</v>
      </c>
      <c r="AV25" s="116">
        <v>38</v>
      </c>
      <c r="AW25" s="110">
        <v>12</v>
      </c>
      <c r="AX25" s="112">
        <v>17</v>
      </c>
      <c r="AY25" s="118">
        <v>-43</v>
      </c>
    </row>
    <row r="26" spans="1:54" x14ac:dyDescent="0.15">
      <c r="B26" s="136">
        <v>102</v>
      </c>
      <c r="C26" s="99" t="s">
        <v>53</v>
      </c>
      <c r="D26" s="24"/>
      <c r="E26" s="149">
        <v>32.659999999999997</v>
      </c>
      <c r="F26" s="265">
        <v>70013</v>
      </c>
      <c r="G26" s="265">
        <v>136689</v>
      </c>
      <c r="H26" s="265">
        <v>63538</v>
      </c>
      <c r="I26" s="265">
        <v>73151</v>
      </c>
      <c r="J26" s="104">
        <v>-54</v>
      </c>
      <c r="K26" s="105">
        <v>-28</v>
      </c>
      <c r="L26" s="106">
        <v>-26</v>
      </c>
      <c r="M26" s="104">
        <v>-81</v>
      </c>
      <c r="N26" s="105">
        <v>-41</v>
      </c>
      <c r="O26" s="151">
        <v>-40</v>
      </c>
      <c r="P26" s="104">
        <v>69</v>
      </c>
      <c r="Q26" s="105">
        <v>37</v>
      </c>
      <c r="R26" s="106">
        <v>32</v>
      </c>
      <c r="S26" s="107">
        <v>36</v>
      </c>
      <c r="T26" s="108">
        <v>32</v>
      </c>
      <c r="U26" s="108">
        <v>1</v>
      </c>
      <c r="V26" s="109">
        <v>0</v>
      </c>
      <c r="W26" s="104">
        <v>150</v>
      </c>
      <c r="X26" s="105">
        <v>78</v>
      </c>
      <c r="Y26" s="106">
        <v>72</v>
      </c>
      <c r="Z26" s="107">
        <v>76</v>
      </c>
      <c r="AA26" s="108">
        <v>71</v>
      </c>
      <c r="AB26" s="108">
        <v>2</v>
      </c>
      <c r="AC26" s="109">
        <v>1</v>
      </c>
      <c r="AD26" s="110">
        <v>27</v>
      </c>
      <c r="AE26" s="111">
        <v>13</v>
      </c>
      <c r="AF26" s="112">
        <v>14</v>
      </c>
      <c r="AG26" s="110">
        <v>498</v>
      </c>
      <c r="AH26" s="111">
        <v>257</v>
      </c>
      <c r="AI26" s="113">
        <v>241</v>
      </c>
      <c r="AJ26" s="114">
        <v>199</v>
      </c>
      <c r="AK26" s="115">
        <v>188</v>
      </c>
      <c r="AL26" s="115">
        <v>51</v>
      </c>
      <c r="AM26" s="116">
        <v>46</v>
      </c>
      <c r="AN26" s="110">
        <v>7</v>
      </c>
      <c r="AO26" s="112">
        <v>7</v>
      </c>
      <c r="AP26" s="117">
        <v>471</v>
      </c>
      <c r="AQ26" s="111">
        <v>244</v>
      </c>
      <c r="AR26" s="113">
        <v>227</v>
      </c>
      <c r="AS26" s="114">
        <v>210</v>
      </c>
      <c r="AT26" s="115">
        <v>188</v>
      </c>
      <c r="AU26" s="115">
        <v>18</v>
      </c>
      <c r="AV26" s="116">
        <v>22</v>
      </c>
      <c r="AW26" s="110">
        <v>16</v>
      </c>
      <c r="AX26" s="112">
        <v>17</v>
      </c>
      <c r="AY26" s="118">
        <v>-20</v>
      </c>
    </row>
    <row r="27" spans="1:54" x14ac:dyDescent="0.15">
      <c r="B27" s="136">
        <v>105</v>
      </c>
      <c r="C27" s="99" t="s">
        <v>54</v>
      </c>
      <c r="D27" s="24"/>
      <c r="E27" s="149">
        <v>14.67</v>
      </c>
      <c r="F27" s="265">
        <v>61383</v>
      </c>
      <c r="G27" s="265">
        <v>109152</v>
      </c>
      <c r="H27" s="265">
        <v>52964</v>
      </c>
      <c r="I27" s="265">
        <v>56188</v>
      </c>
      <c r="J27" s="104">
        <v>-122</v>
      </c>
      <c r="K27" s="105">
        <v>-47</v>
      </c>
      <c r="L27" s="106">
        <v>-75</v>
      </c>
      <c r="M27" s="104">
        <v>-101</v>
      </c>
      <c r="N27" s="105">
        <v>-49</v>
      </c>
      <c r="O27" s="151">
        <v>-52</v>
      </c>
      <c r="P27" s="104">
        <v>44</v>
      </c>
      <c r="Q27" s="105">
        <v>30</v>
      </c>
      <c r="R27" s="106">
        <v>14</v>
      </c>
      <c r="S27" s="107">
        <v>27</v>
      </c>
      <c r="T27" s="108">
        <v>14</v>
      </c>
      <c r="U27" s="108">
        <v>3</v>
      </c>
      <c r="V27" s="109">
        <v>0</v>
      </c>
      <c r="W27" s="104">
        <v>145</v>
      </c>
      <c r="X27" s="105">
        <v>79</v>
      </c>
      <c r="Y27" s="106">
        <v>66</v>
      </c>
      <c r="Z27" s="107">
        <v>78</v>
      </c>
      <c r="AA27" s="108">
        <v>64</v>
      </c>
      <c r="AB27" s="108">
        <v>1</v>
      </c>
      <c r="AC27" s="109">
        <v>2</v>
      </c>
      <c r="AD27" s="110">
        <v>-21</v>
      </c>
      <c r="AE27" s="111">
        <v>2</v>
      </c>
      <c r="AF27" s="112">
        <v>-23</v>
      </c>
      <c r="AG27" s="110">
        <v>564</v>
      </c>
      <c r="AH27" s="111">
        <v>287</v>
      </c>
      <c r="AI27" s="113">
        <v>277</v>
      </c>
      <c r="AJ27" s="114">
        <v>198</v>
      </c>
      <c r="AK27" s="115">
        <v>206</v>
      </c>
      <c r="AL27" s="115">
        <v>83</v>
      </c>
      <c r="AM27" s="116">
        <v>69</v>
      </c>
      <c r="AN27" s="110">
        <v>6</v>
      </c>
      <c r="AO27" s="112">
        <v>2</v>
      </c>
      <c r="AP27" s="117">
        <v>585</v>
      </c>
      <c r="AQ27" s="111">
        <v>285</v>
      </c>
      <c r="AR27" s="113">
        <v>300</v>
      </c>
      <c r="AS27" s="114">
        <v>234</v>
      </c>
      <c r="AT27" s="115">
        <v>213</v>
      </c>
      <c r="AU27" s="115">
        <v>33</v>
      </c>
      <c r="AV27" s="116">
        <v>69</v>
      </c>
      <c r="AW27" s="110">
        <v>18</v>
      </c>
      <c r="AX27" s="112">
        <v>18</v>
      </c>
      <c r="AY27" s="118">
        <v>-22</v>
      </c>
    </row>
    <row r="28" spans="1:54" x14ac:dyDescent="0.15">
      <c r="B28" s="136">
        <v>106</v>
      </c>
      <c r="C28" s="99" t="s">
        <v>55</v>
      </c>
      <c r="D28" s="24"/>
      <c r="E28" s="149">
        <v>11.36</v>
      </c>
      <c r="F28" s="265">
        <v>49630</v>
      </c>
      <c r="G28" s="265">
        <v>94606</v>
      </c>
      <c r="H28" s="265">
        <v>44591</v>
      </c>
      <c r="I28" s="265">
        <v>50015</v>
      </c>
      <c r="J28" s="104">
        <v>-91</v>
      </c>
      <c r="K28" s="105">
        <v>-28</v>
      </c>
      <c r="L28" s="106">
        <v>-63</v>
      </c>
      <c r="M28" s="104">
        <v>-106</v>
      </c>
      <c r="N28" s="105">
        <v>-58</v>
      </c>
      <c r="O28" s="151">
        <v>-48</v>
      </c>
      <c r="P28" s="104">
        <v>46</v>
      </c>
      <c r="Q28" s="105">
        <v>19</v>
      </c>
      <c r="R28" s="106">
        <v>27</v>
      </c>
      <c r="S28" s="107">
        <v>18</v>
      </c>
      <c r="T28" s="108">
        <v>26</v>
      </c>
      <c r="U28" s="108">
        <v>1</v>
      </c>
      <c r="V28" s="109">
        <v>1</v>
      </c>
      <c r="W28" s="104">
        <v>152</v>
      </c>
      <c r="X28" s="105">
        <v>77</v>
      </c>
      <c r="Y28" s="106">
        <v>75</v>
      </c>
      <c r="Z28" s="107">
        <v>69</v>
      </c>
      <c r="AA28" s="108">
        <v>70</v>
      </c>
      <c r="AB28" s="108">
        <v>8</v>
      </c>
      <c r="AC28" s="109">
        <v>5</v>
      </c>
      <c r="AD28" s="110">
        <v>15</v>
      </c>
      <c r="AE28" s="111">
        <v>30</v>
      </c>
      <c r="AF28" s="112">
        <v>-15</v>
      </c>
      <c r="AG28" s="110">
        <v>442</v>
      </c>
      <c r="AH28" s="111">
        <v>240</v>
      </c>
      <c r="AI28" s="113">
        <v>202</v>
      </c>
      <c r="AJ28" s="114">
        <v>165</v>
      </c>
      <c r="AK28" s="115">
        <v>138</v>
      </c>
      <c r="AL28" s="115">
        <v>70</v>
      </c>
      <c r="AM28" s="116">
        <v>61</v>
      </c>
      <c r="AN28" s="110">
        <v>5</v>
      </c>
      <c r="AO28" s="112">
        <v>3</v>
      </c>
      <c r="AP28" s="117">
        <v>427</v>
      </c>
      <c r="AQ28" s="111">
        <v>210</v>
      </c>
      <c r="AR28" s="113">
        <v>217</v>
      </c>
      <c r="AS28" s="114">
        <v>161</v>
      </c>
      <c r="AT28" s="115">
        <v>139</v>
      </c>
      <c r="AU28" s="115">
        <v>43</v>
      </c>
      <c r="AV28" s="116">
        <v>64</v>
      </c>
      <c r="AW28" s="110">
        <v>6</v>
      </c>
      <c r="AX28" s="112">
        <v>14</v>
      </c>
      <c r="AY28" s="118">
        <v>-17</v>
      </c>
    </row>
    <row r="29" spans="1:54" x14ac:dyDescent="0.15">
      <c r="B29" s="136">
        <v>107</v>
      </c>
      <c r="C29" s="99" t="s">
        <v>56</v>
      </c>
      <c r="D29" s="24"/>
      <c r="E29" s="149">
        <v>28.93</v>
      </c>
      <c r="F29" s="265">
        <v>74330</v>
      </c>
      <c r="G29" s="265">
        <v>158516</v>
      </c>
      <c r="H29" s="265">
        <v>72983</v>
      </c>
      <c r="I29" s="265">
        <v>85533</v>
      </c>
      <c r="J29" s="104">
        <v>-95</v>
      </c>
      <c r="K29" s="105">
        <v>-28</v>
      </c>
      <c r="L29" s="106">
        <v>-67</v>
      </c>
      <c r="M29" s="104">
        <v>-143</v>
      </c>
      <c r="N29" s="105">
        <v>-66</v>
      </c>
      <c r="O29" s="151">
        <v>-77</v>
      </c>
      <c r="P29" s="104">
        <v>66</v>
      </c>
      <c r="Q29" s="105">
        <v>43</v>
      </c>
      <c r="R29" s="106">
        <v>23</v>
      </c>
      <c r="S29" s="107">
        <v>42</v>
      </c>
      <c r="T29" s="108">
        <v>22</v>
      </c>
      <c r="U29" s="108">
        <v>1</v>
      </c>
      <c r="V29" s="109">
        <v>1</v>
      </c>
      <c r="W29" s="104">
        <v>209</v>
      </c>
      <c r="X29" s="105">
        <v>109</v>
      </c>
      <c r="Y29" s="106">
        <v>100</v>
      </c>
      <c r="Z29" s="107">
        <v>109</v>
      </c>
      <c r="AA29" s="108">
        <v>100</v>
      </c>
      <c r="AB29" s="108">
        <v>0</v>
      </c>
      <c r="AC29" s="109">
        <v>0</v>
      </c>
      <c r="AD29" s="110">
        <v>48</v>
      </c>
      <c r="AE29" s="111">
        <v>38</v>
      </c>
      <c r="AF29" s="112">
        <v>10</v>
      </c>
      <c r="AG29" s="110">
        <v>454</v>
      </c>
      <c r="AH29" s="111">
        <v>227</v>
      </c>
      <c r="AI29" s="113">
        <v>227</v>
      </c>
      <c r="AJ29" s="114">
        <v>208</v>
      </c>
      <c r="AK29" s="115">
        <v>212</v>
      </c>
      <c r="AL29" s="115">
        <v>12</v>
      </c>
      <c r="AM29" s="116">
        <v>12</v>
      </c>
      <c r="AN29" s="110">
        <v>7</v>
      </c>
      <c r="AO29" s="112">
        <v>3</v>
      </c>
      <c r="AP29" s="117">
        <v>406</v>
      </c>
      <c r="AQ29" s="111">
        <v>189</v>
      </c>
      <c r="AR29" s="113">
        <v>217</v>
      </c>
      <c r="AS29" s="114">
        <v>176</v>
      </c>
      <c r="AT29" s="115">
        <v>197</v>
      </c>
      <c r="AU29" s="115">
        <v>5</v>
      </c>
      <c r="AV29" s="116">
        <v>12</v>
      </c>
      <c r="AW29" s="110">
        <v>8</v>
      </c>
      <c r="AX29" s="112">
        <v>8</v>
      </c>
      <c r="AY29" s="118">
        <v>-27</v>
      </c>
    </row>
    <row r="30" spans="1:54" x14ac:dyDescent="0.15">
      <c r="B30" s="136">
        <v>108</v>
      </c>
      <c r="C30" s="99" t="s">
        <v>57</v>
      </c>
      <c r="D30" s="24"/>
      <c r="E30" s="149">
        <v>28.11</v>
      </c>
      <c r="F30" s="265">
        <v>97562</v>
      </c>
      <c r="G30" s="265">
        <v>214603</v>
      </c>
      <c r="H30" s="265">
        <v>99834</v>
      </c>
      <c r="I30" s="265">
        <v>114769</v>
      </c>
      <c r="J30" s="104">
        <v>-294</v>
      </c>
      <c r="K30" s="105">
        <v>-183</v>
      </c>
      <c r="L30" s="106">
        <v>-111</v>
      </c>
      <c r="M30" s="104">
        <v>-190</v>
      </c>
      <c r="N30" s="105">
        <v>-101</v>
      </c>
      <c r="O30" s="151">
        <v>-89</v>
      </c>
      <c r="P30" s="104">
        <v>101</v>
      </c>
      <c r="Q30" s="105">
        <v>45</v>
      </c>
      <c r="R30" s="106">
        <v>56</v>
      </c>
      <c r="S30" s="107">
        <v>45</v>
      </c>
      <c r="T30" s="108">
        <v>56</v>
      </c>
      <c r="U30" s="108">
        <v>0</v>
      </c>
      <c r="V30" s="109">
        <v>0</v>
      </c>
      <c r="W30" s="104">
        <v>291</v>
      </c>
      <c r="X30" s="105">
        <v>146</v>
      </c>
      <c r="Y30" s="106">
        <v>145</v>
      </c>
      <c r="Z30" s="107">
        <v>146</v>
      </c>
      <c r="AA30" s="108">
        <v>145</v>
      </c>
      <c r="AB30" s="108">
        <v>0</v>
      </c>
      <c r="AC30" s="109">
        <v>0</v>
      </c>
      <c r="AD30" s="110">
        <v>-104</v>
      </c>
      <c r="AE30" s="111">
        <v>-82</v>
      </c>
      <c r="AF30" s="112">
        <v>-22</v>
      </c>
      <c r="AG30" s="110">
        <v>449</v>
      </c>
      <c r="AH30" s="111">
        <v>216</v>
      </c>
      <c r="AI30" s="113">
        <v>233</v>
      </c>
      <c r="AJ30" s="114">
        <v>196</v>
      </c>
      <c r="AK30" s="115">
        <v>215</v>
      </c>
      <c r="AL30" s="115">
        <v>20</v>
      </c>
      <c r="AM30" s="116">
        <v>16</v>
      </c>
      <c r="AN30" s="110">
        <v>0</v>
      </c>
      <c r="AO30" s="112">
        <v>2</v>
      </c>
      <c r="AP30" s="117">
        <v>553</v>
      </c>
      <c r="AQ30" s="111">
        <v>298</v>
      </c>
      <c r="AR30" s="113">
        <v>255</v>
      </c>
      <c r="AS30" s="114">
        <v>283</v>
      </c>
      <c r="AT30" s="115">
        <v>243</v>
      </c>
      <c r="AU30" s="115">
        <v>12</v>
      </c>
      <c r="AV30" s="116">
        <v>6</v>
      </c>
      <c r="AW30" s="110">
        <v>3</v>
      </c>
      <c r="AX30" s="112">
        <v>6</v>
      </c>
      <c r="AY30" s="118">
        <v>-105</v>
      </c>
    </row>
    <row r="31" spans="1:54" x14ac:dyDescent="0.15">
      <c r="B31" s="136">
        <v>109</v>
      </c>
      <c r="C31" s="99" t="s">
        <v>58</v>
      </c>
      <c r="D31" s="24" t="s">
        <v>51</v>
      </c>
      <c r="E31" s="149">
        <v>240.29</v>
      </c>
      <c r="F31" s="265">
        <v>88498</v>
      </c>
      <c r="G31" s="265">
        <v>210123</v>
      </c>
      <c r="H31" s="265">
        <v>99342</v>
      </c>
      <c r="I31" s="265">
        <v>110781</v>
      </c>
      <c r="J31" s="104">
        <v>-165</v>
      </c>
      <c r="K31" s="105">
        <v>-84</v>
      </c>
      <c r="L31" s="106">
        <v>-81</v>
      </c>
      <c r="M31" s="104">
        <v>-145</v>
      </c>
      <c r="N31" s="105">
        <v>-74</v>
      </c>
      <c r="O31" s="151">
        <v>-71</v>
      </c>
      <c r="P31" s="104">
        <v>92</v>
      </c>
      <c r="Q31" s="105">
        <v>45</v>
      </c>
      <c r="R31" s="106">
        <v>47</v>
      </c>
      <c r="S31" s="107">
        <v>45</v>
      </c>
      <c r="T31" s="108">
        <v>47</v>
      </c>
      <c r="U31" s="108">
        <v>0</v>
      </c>
      <c r="V31" s="109">
        <v>0</v>
      </c>
      <c r="W31" s="104">
        <v>237</v>
      </c>
      <c r="X31" s="105">
        <v>119</v>
      </c>
      <c r="Y31" s="106">
        <v>118</v>
      </c>
      <c r="Z31" s="107">
        <v>118</v>
      </c>
      <c r="AA31" s="108">
        <v>117</v>
      </c>
      <c r="AB31" s="108">
        <v>1</v>
      </c>
      <c r="AC31" s="109">
        <v>1</v>
      </c>
      <c r="AD31" s="110">
        <v>-20</v>
      </c>
      <c r="AE31" s="111">
        <v>-10</v>
      </c>
      <c r="AF31" s="112">
        <v>-10</v>
      </c>
      <c r="AG31" s="110">
        <v>457</v>
      </c>
      <c r="AH31" s="111">
        <v>207</v>
      </c>
      <c r="AI31" s="113">
        <v>250</v>
      </c>
      <c r="AJ31" s="114">
        <v>190</v>
      </c>
      <c r="AK31" s="115">
        <v>218</v>
      </c>
      <c r="AL31" s="115">
        <v>14</v>
      </c>
      <c r="AM31" s="116">
        <v>31</v>
      </c>
      <c r="AN31" s="110">
        <v>3</v>
      </c>
      <c r="AO31" s="112">
        <v>1</v>
      </c>
      <c r="AP31" s="117">
        <v>477</v>
      </c>
      <c r="AQ31" s="111">
        <v>217</v>
      </c>
      <c r="AR31" s="113">
        <v>260</v>
      </c>
      <c r="AS31" s="114">
        <v>199</v>
      </c>
      <c r="AT31" s="115">
        <v>234</v>
      </c>
      <c r="AU31" s="115">
        <v>14</v>
      </c>
      <c r="AV31" s="116">
        <v>22</v>
      </c>
      <c r="AW31" s="110">
        <v>4</v>
      </c>
      <c r="AX31" s="112">
        <v>4</v>
      </c>
      <c r="AY31" s="118">
        <v>-43</v>
      </c>
    </row>
    <row r="32" spans="1:54" x14ac:dyDescent="0.15">
      <c r="B32" s="136">
        <v>110</v>
      </c>
      <c r="C32" s="99" t="s">
        <v>59</v>
      </c>
      <c r="D32" s="24"/>
      <c r="E32" s="149">
        <v>28.97</v>
      </c>
      <c r="F32" s="265">
        <v>91059</v>
      </c>
      <c r="G32" s="265">
        <v>147660</v>
      </c>
      <c r="H32" s="265">
        <v>68404</v>
      </c>
      <c r="I32" s="265">
        <v>79256</v>
      </c>
      <c r="J32" s="104">
        <v>-85</v>
      </c>
      <c r="K32" s="105">
        <v>-28</v>
      </c>
      <c r="L32" s="106">
        <v>-57</v>
      </c>
      <c r="M32" s="104">
        <v>-64</v>
      </c>
      <c r="N32" s="105">
        <v>-21</v>
      </c>
      <c r="O32" s="151">
        <v>-43</v>
      </c>
      <c r="P32" s="104">
        <v>89</v>
      </c>
      <c r="Q32" s="105">
        <v>48</v>
      </c>
      <c r="R32" s="106">
        <v>41</v>
      </c>
      <c r="S32" s="107">
        <v>45</v>
      </c>
      <c r="T32" s="108">
        <v>37</v>
      </c>
      <c r="U32" s="108">
        <v>3</v>
      </c>
      <c r="V32" s="109">
        <v>4</v>
      </c>
      <c r="W32" s="104">
        <v>153</v>
      </c>
      <c r="X32" s="105">
        <v>69</v>
      </c>
      <c r="Y32" s="106">
        <v>84</v>
      </c>
      <c r="Z32" s="107">
        <v>64</v>
      </c>
      <c r="AA32" s="108">
        <v>80</v>
      </c>
      <c r="AB32" s="108">
        <v>5</v>
      </c>
      <c r="AC32" s="109">
        <v>4</v>
      </c>
      <c r="AD32" s="110">
        <v>-21</v>
      </c>
      <c r="AE32" s="111">
        <v>-7</v>
      </c>
      <c r="AF32" s="112">
        <v>-14</v>
      </c>
      <c r="AG32" s="110">
        <v>903</v>
      </c>
      <c r="AH32" s="111">
        <v>452</v>
      </c>
      <c r="AI32" s="113">
        <v>451</v>
      </c>
      <c r="AJ32" s="114">
        <v>312</v>
      </c>
      <c r="AK32" s="115">
        <v>297</v>
      </c>
      <c r="AL32" s="115">
        <v>134</v>
      </c>
      <c r="AM32" s="116">
        <v>145</v>
      </c>
      <c r="AN32" s="110">
        <v>6</v>
      </c>
      <c r="AO32" s="112">
        <v>9</v>
      </c>
      <c r="AP32" s="117">
        <v>924</v>
      </c>
      <c r="AQ32" s="111">
        <v>459</v>
      </c>
      <c r="AR32" s="113">
        <v>465</v>
      </c>
      <c r="AS32" s="114">
        <v>329</v>
      </c>
      <c r="AT32" s="115">
        <v>356</v>
      </c>
      <c r="AU32" s="115">
        <v>88</v>
      </c>
      <c r="AV32" s="116">
        <v>77</v>
      </c>
      <c r="AW32" s="110">
        <v>42</v>
      </c>
      <c r="AX32" s="112">
        <v>32</v>
      </c>
      <c r="AY32" s="118">
        <v>-92</v>
      </c>
    </row>
    <row r="33" spans="1:51" s="2" customFormat="1" x14ac:dyDescent="0.15">
      <c r="A33"/>
      <c r="B33" s="136">
        <v>111</v>
      </c>
      <c r="C33" s="99" t="s">
        <v>60</v>
      </c>
      <c r="D33" s="24"/>
      <c r="E33" s="149">
        <v>138.01</v>
      </c>
      <c r="F33" s="265">
        <v>100321</v>
      </c>
      <c r="G33" s="265">
        <v>238318</v>
      </c>
      <c r="H33" s="265">
        <v>114619</v>
      </c>
      <c r="I33" s="265">
        <v>123699</v>
      </c>
      <c r="J33" s="104">
        <v>-179</v>
      </c>
      <c r="K33" s="105">
        <v>-71</v>
      </c>
      <c r="L33" s="106">
        <v>-108</v>
      </c>
      <c r="M33" s="104">
        <v>-147</v>
      </c>
      <c r="N33" s="105">
        <v>-82</v>
      </c>
      <c r="O33" s="151">
        <v>-65</v>
      </c>
      <c r="P33" s="104">
        <v>99</v>
      </c>
      <c r="Q33" s="105">
        <v>46</v>
      </c>
      <c r="R33" s="106">
        <v>53</v>
      </c>
      <c r="S33" s="107">
        <v>46</v>
      </c>
      <c r="T33" s="108">
        <v>52</v>
      </c>
      <c r="U33" s="108">
        <v>0</v>
      </c>
      <c r="V33" s="109">
        <v>1</v>
      </c>
      <c r="W33" s="104">
        <v>246</v>
      </c>
      <c r="X33" s="105">
        <v>128</v>
      </c>
      <c r="Y33" s="106">
        <v>118</v>
      </c>
      <c r="Z33" s="107">
        <v>127</v>
      </c>
      <c r="AA33" s="108">
        <v>117</v>
      </c>
      <c r="AB33" s="108">
        <v>1</v>
      </c>
      <c r="AC33" s="109">
        <v>1</v>
      </c>
      <c r="AD33" s="110">
        <v>-32</v>
      </c>
      <c r="AE33" s="111">
        <v>11</v>
      </c>
      <c r="AF33" s="112">
        <v>-43</v>
      </c>
      <c r="AG33" s="110">
        <v>559</v>
      </c>
      <c r="AH33" s="111">
        <v>318</v>
      </c>
      <c r="AI33" s="113">
        <v>241</v>
      </c>
      <c r="AJ33" s="114">
        <v>268</v>
      </c>
      <c r="AK33" s="115">
        <v>218</v>
      </c>
      <c r="AL33" s="115">
        <v>46</v>
      </c>
      <c r="AM33" s="116">
        <v>21</v>
      </c>
      <c r="AN33" s="110">
        <v>4</v>
      </c>
      <c r="AO33" s="112">
        <v>2</v>
      </c>
      <c r="AP33" s="117">
        <v>591</v>
      </c>
      <c r="AQ33" s="111">
        <v>307</v>
      </c>
      <c r="AR33" s="113">
        <v>284</v>
      </c>
      <c r="AS33" s="114">
        <v>276</v>
      </c>
      <c r="AT33" s="115">
        <v>268</v>
      </c>
      <c r="AU33" s="115">
        <v>22</v>
      </c>
      <c r="AV33" s="116">
        <v>12</v>
      </c>
      <c r="AW33" s="110">
        <v>9</v>
      </c>
      <c r="AX33" s="112">
        <v>4</v>
      </c>
      <c r="AY33" s="118">
        <v>-14</v>
      </c>
    </row>
    <row r="34" spans="1:51" x14ac:dyDescent="0.15">
      <c r="A34" s="2">
        <v>6</v>
      </c>
      <c r="B34" s="2">
        <v>201</v>
      </c>
      <c r="C34" s="152" t="s">
        <v>61</v>
      </c>
      <c r="D34" s="24"/>
      <c r="E34" s="149">
        <v>534.55999999999995</v>
      </c>
      <c r="F34" s="265">
        <v>224307</v>
      </c>
      <c r="G34" s="265">
        <v>529669</v>
      </c>
      <c r="H34" s="265">
        <v>256196</v>
      </c>
      <c r="I34" s="265">
        <v>273473</v>
      </c>
      <c r="J34" s="104">
        <v>-373</v>
      </c>
      <c r="K34" s="105">
        <v>-185</v>
      </c>
      <c r="L34" s="106">
        <v>-188</v>
      </c>
      <c r="M34" s="104">
        <v>-334</v>
      </c>
      <c r="N34" s="105">
        <v>-180</v>
      </c>
      <c r="O34" s="151">
        <v>-154</v>
      </c>
      <c r="P34" s="104">
        <v>318</v>
      </c>
      <c r="Q34" s="105">
        <v>166</v>
      </c>
      <c r="R34" s="106">
        <v>152</v>
      </c>
      <c r="S34" s="107">
        <v>161</v>
      </c>
      <c r="T34" s="108">
        <v>151</v>
      </c>
      <c r="U34" s="108">
        <v>5</v>
      </c>
      <c r="V34" s="109">
        <v>1</v>
      </c>
      <c r="W34" s="104">
        <v>652</v>
      </c>
      <c r="X34" s="105">
        <v>346</v>
      </c>
      <c r="Y34" s="106">
        <v>306</v>
      </c>
      <c r="Z34" s="107">
        <v>343</v>
      </c>
      <c r="AA34" s="108">
        <v>304</v>
      </c>
      <c r="AB34" s="108">
        <v>3</v>
      </c>
      <c r="AC34" s="109">
        <v>2</v>
      </c>
      <c r="AD34" s="110">
        <v>-39</v>
      </c>
      <c r="AE34" s="111">
        <v>-5</v>
      </c>
      <c r="AF34" s="112">
        <v>-34</v>
      </c>
      <c r="AG34" s="110">
        <v>964</v>
      </c>
      <c r="AH34" s="111">
        <v>552</v>
      </c>
      <c r="AI34" s="113">
        <v>412</v>
      </c>
      <c r="AJ34" s="114">
        <v>370</v>
      </c>
      <c r="AK34" s="115">
        <v>313</v>
      </c>
      <c r="AL34" s="115">
        <v>169</v>
      </c>
      <c r="AM34" s="116">
        <v>88</v>
      </c>
      <c r="AN34" s="110">
        <v>13</v>
      </c>
      <c r="AO34" s="112">
        <v>11</v>
      </c>
      <c r="AP34" s="117">
        <v>1003</v>
      </c>
      <c r="AQ34" s="111">
        <v>557</v>
      </c>
      <c r="AR34" s="113">
        <v>446</v>
      </c>
      <c r="AS34" s="114">
        <v>438</v>
      </c>
      <c r="AT34" s="115">
        <v>393</v>
      </c>
      <c r="AU34" s="115">
        <v>99</v>
      </c>
      <c r="AV34" s="116">
        <v>38</v>
      </c>
      <c r="AW34" s="110">
        <v>20</v>
      </c>
      <c r="AX34" s="112">
        <v>15</v>
      </c>
      <c r="AY34" s="118">
        <v>4</v>
      </c>
    </row>
    <row r="35" spans="1:51" x14ac:dyDescent="0.15">
      <c r="A35">
        <v>2</v>
      </c>
      <c r="B35">
        <v>202</v>
      </c>
      <c r="C35" s="152" t="s">
        <v>62</v>
      </c>
      <c r="D35" s="24"/>
      <c r="E35" s="149">
        <v>50.72</v>
      </c>
      <c r="F35" s="265">
        <v>221596</v>
      </c>
      <c r="G35" s="265">
        <v>459079</v>
      </c>
      <c r="H35" s="265">
        <v>221882</v>
      </c>
      <c r="I35" s="265">
        <v>237197</v>
      </c>
      <c r="J35" s="104">
        <v>-315</v>
      </c>
      <c r="K35" s="105">
        <v>-197</v>
      </c>
      <c r="L35" s="106">
        <v>-118</v>
      </c>
      <c r="M35" s="104">
        <v>-361</v>
      </c>
      <c r="N35" s="105">
        <v>-223</v>
      </c>
      <c r="O35" s="151">
        <v>-138</v>
      </c>
      <c r="P35" s="104">
        <v>266</v>
      </c>
      <c r="Q35" s="105">
        <v>125</v>
      </c>
      <c r="R35" s="106">
        <v>141</v>
      </c>
      <c r="S35" s="107">
        <v>122</v>
      </c>
      <c r="T35" s="108">
        <v>136</v>
      </c>
      <c r="U35" s="108">
        <v>3</v>
      </c>
      <c r="V35" s="109">
        <v>5</v>
      </c>
      <c r="W35" s="104">
        <v>627</v>
      </c>
      <c r="X35" s="105">
        <v>348</v>
      </c>
      <c r="Y35" s="106">
        <v>279</v>
      </c>
      <c r="Z35" s="107">
        <v>338</v>
      </c>
      <c r="AA35" s="108">
        <v>273</v>
      </c>
      <c r="AB35" s="108">
        <v>10</v>
      </c>
      <c r="AC35" s="109">
        <v>6</v>
      </c>
      <c r="AD35" s="110">
        <v>46</v>
      </c>
      <c r="AE35" s="111">
        <v>26</v>
      </c>
      <c r="AF35" s="112">
        <v>20</v>
      </c>
      <c r="AG35" s="110">
        <v>1198</v>
      </c>
      <c r="AH35" s="111">
        <v>646</v>
      </c>
      <c r="AI35" s="113">
        <v>552</v>
      </c>
      <c r="AJ35" s="114">
        <v>537</v>
      </c>
      <c r="AK35" s="115">
        <v>484</v>
      </c>
      <c r="AL35" s="115">
        <v>96</v>
      </c>
      <c r="AM35" s="116">
        <v>58</v>
      </c>
      <c r="AN35" s="110">
        <v>13</v>
      </c>
      <c r="AO35" s="112">
        <v>10</v>
      </c>
      <c r="AP35" s="117">
        <v>1152</v>
      </c>
      <c r="AQ35" s="111">
        <v>620</v>
      </c>
      <c r="AR35" s="113">
        <v>532</v>
      </c>
      <c r="AS35" s="114">
        <v>544</v>
      </c>
      <c r="AT35" s="115">
        <v>482</v>
      </c>
      <c r="AU35" s="115">
        <v>53</v>
      </c>
      <c r="AV35" s="116">
        <v>26</v>
      </c>
      <c r="AW35" s="110">
        <v>23</v>
      </c>
      <c r="AX35" s="112">
        <v>24</v>
      </c>
      <c r="AY35" s="118">
        <v>-63</v>
      </c>
    </row>
    <row r="36" spans="1:51" x14ac:dyDescent="0.15">
      <c r="A36">
        <v>4</v>
      </c>
      <c r="B36">
        <v>203</v>
      </c>
      <c r="C36" s="152" t="s">
        <v>63</v>
      </c>
      <c r="D36" s="24"/>
      <c r="E36" s="149">
        <v>49.42</v>
      </c>
      <c r="F36" s="265">
        <v>133656</v>
      </c>
      <c r="G36" s="265">
        <v>303502</v>
      </c>
      <c r="H36" s="265">
        <v>146595</v>
      </c>
      <c r="I36" s="265">
        <v>156907</v>
      </c>
      <c r="J36" s="104">
        <v>-96</v>
      </c>
      <c r="K36" s="105">
        <v>-49</v>
      </c>
      <c r="L36" s="106">
        <v>-47</v>
      </c>
      <c r="M36" s="104">
        <v>-97</v>
      </c>
      <c r="N36" s="105">
        <v>-60</v>
      </c>
      <c r="O36" s="151">
        <v>-37</v>
      </c>
      <c r="P36" s="104">
        <v>195</v>
      </c>
      <c r="Q36" s="105">
        <v>97</v>
      </c>
      <c r="R36" s="106">
        <v>98</v>
      </c>
      <c r="S36" s="107">
        <v>96</v>
      </c>
      <c r="T36" s="108">
        <v>98</v>
      </c>
      <c r="U36" s="108">
        <v>1</v>
      </c>
      <c r="V36" s="109">
        <v>0</v>
      </c>
      <c r="W36" s="104">
        <v>292</v>
      </c>
      <c r="X36" s="105">
        <v>157</v>
      </c>
      <c r="Y36" s="106">
        <v>135</v>
      </c>
      <c r="Z36" s="107">
        <v>155</v>
      </c>
      <c r="AA36" s="108">
        <v>133</v>
      </c>
      <c r="AB36" s="108">
        <v>2</v>
      </c>
      <c r="AC36" s="109">
        <v>2</v>
      </c>
      <c r="AD36" s="110">
        <v>1</v>
      </c>
      <c r="AE36" s="111">
        <v>11</v>
      </c>
      <c r="AF36" s="112">
        <v>-10</v>
      </c>
      <c r="AG36" s="110">
        <v>700</v>
      </c>
      <c r="AH36" s="111">
        <v>383</v>
      </c>
      <c r="AI36" s="113">
        <v>317</v>
      </c>
      <c r="AJ36" s="114">
        <v>335</v>
      </c>
      <c r="AK36" s="115">
        <v>290</v>
      </c>
      <c r="AL36" s="115">
        <v>42</v>
      </c>
      <c r="AM36" s="116">
        <v>24</v>
      </c>
      <c r="AN36" s="110">
        <v>6</v>
      </c>
      <c r="AO36" s="112">
        <v>3</v>
      </c>
      <c r="AP36" s="117">
        <v>699</v>
      </c>
      <c r="AQ36" s="111">
        <v>372</v>
      </c>
      <c r="AR36" s="113">
        <v>327</v>
      </c>
      <c r="AS36" s="114">
        <v>343</v>
      </c>
      <c r="AT36" s="115">
        <v>297</v>
      </c>
      <c r="AU36" s="115">
        <v>19</v>
      </c>
      <c r="AV36" s="116">
        <v>22</v>
      </c>
      <c r="AW36" s="110">
        <v>10</v>
      </c>
      <c r="AX36" s="112">
        <v>8</v>
      </c>
      <c r="AY36" s="118">
        <v>-10</v>
      </c>
    </row>
    <row r="37" spans="1:51" x14ac:dyDescent="0.15">
      <c r="A37">
        <v>2</v>
      </c>
      <c r="B37">
        <v>204</v>
      </c>
      <c r="C37" s="152" t="s">
        <v>64</v>
      </c>
      <c r="D37" s="24" t="s">
        <v>51</v>
      </c>
      <c r="E37" s="149">
        <v>99.96</v>
      </c>
      <c r="F37" s="265">
        <v>215805</v>
      </c>
      <c r="G37" s="265">
        <v>485417</v>
      </c>
      <c r="H37" s="265">
        <v>225962</v>
      </c>
      <c r="I37" s="265">
        <v>259455</v>
      </c>
      <c r="J37" s="104">
        <v>-120</v>
      </c>
      <c r="K37" s="105">
        <v>-101</v>
      </c>
      <c r="L37" s="106">
        <v>-19</v>
      </c>
      <c r="M37" s="104">
        <v>-204</v>
      </c>
      <c r="N37" s="105">
        <v>-104</v>
      </c>
      <c r="O37" s="151">
        <v>-100</v>
      </c>
      <c r="P37" s="104">
        <v>256</v>
      </c>
      <c r="Q37" s="105">
        <v>135</v>
      </c>
      <c r="R37" s="106">
        <v>121</v>
      </c>
      <c r="S37" s="107">
        <v>131</v>
      </c>
      <c r="T37" s="108">
        <v>120</v>
      </c>
      <c r="U37" s="108">
        <v>4</v>
      </c>
      <c r="V37" s="109">
        <v>1</v>
      </c>
      <c r="W37" s="104">
        <v>460</v>
      </c>
      <c r="X37" s="105">
        <v>239</v>
      </c>
      <c r="Y37" s="106">
        <v>221</v>
      </c>
      <c r="Z37" s="107">
        <v>235</v>
      </c>
      <c r="AA37" s="108">
        <v>218</v>
      </c>
      <c r="AB37" s="108">
        <v>4</v>
      </c>
      <c r="AC37" s="109">
        <v>3</v>
      </c>
      <c r="AD37" s="110">
        <v>84</v>
      </c>
      <c r="AE37" s="111">
        <v>3</v>
      </c>
      <c r="AF37" s="112">
        <v>81</v>
      </c>
      <c r="AG37" s="110">
        <v>1294</v>
      </c>
      <c r="AH37" s="111">
        <v>605</v>
      </c>
      <c r="AI37" s="113">
        <v>689</v>
      </c>
      <c r="AJ37" s="114">
        <v>566</v>
      </c>
      <c r="AK37" s="115">
        <v>624</v>
      </c>
      <c r="AL37" s="115">
        <v>33</v>
      </c>
      <c r="AM37" s="116">
        <v>60</v>
      </c>
      <c r="AN37" s="110">
        <v>6</v>
      </c>
      <c r="AO37" s="112">
        <v>5</v>
      </c>
      <c r="AP37" s="117">
        <v>1210</v>
      </c>
      <c r="AQ37" s="111">
        <v>602</v>
      </c>
      <c r="AR37" s="113">
        <v>608</v>
      </c>
      <c r="AS37" s="114">
        <v>552</v>
      </c>
      <c r="AT37" s="115">
        <v>556</v>
      </c>
      <c r="AU37" s="115">
        <v>31</v>
      </c>
      <c r="AV37" s="116">
        <v>32</v>
      </c>
      <c r="AW37" s="110">
        <v>19</v>
      </c>
      <c r="AX37" s="112">
        <v>20</v>
      </c>
      <c r="AY37" s="118">
        <v>-30</v>
      </c>
    </row>
    <row r="38" spans="1:51" x14ac:dyDescent="0.15">
      <c r="A38">
        <v>10</v>
      </c>
      <c r="B38">
        <v>205</v>
      </c>
      <c r="C38" s="152" t="s">
        <v>65</v>
      </c>
      <c r="D38" s="24"/>
      <c r="E38" s="149">
        <v>182.38</v>
      </c>
      <c r="F38" s="265">
        <v>17826</v>
      </c>
      <c r="G38" s="265">
        <v>41125</v>
      </c>
      <c r="H38" s="265">
        <v>19600</v>
      </c>
      <c r="I38" s="265">
        <v>21525</v>
      </c>
      <c r="J38" s="104">
        <v>-46</v>
      </c>
      <c r="K38" s="105">
        <v>-16</v>
      </c>
      <c r="L38" s="106">
        <v>-30</v>
      </c>
      <c r="M38" s="104">
        <v>-46</v>
      </c>
      <c r="N38" s="105">
        <v>-27</v>
      </c>
      <c r="O38" s="151">
        <v>-19</v>
      </c>
      <c r="P38" s="104">
        <v>12</v>
      </c>
      <c r="Q38" s="105">
        <v>8</v>
      </c>
      <c r="R38" s="106">
        <v>4</v>
      </c>
      <c r="S38" s="107">
        <v>8</v>
      </c>
      <c r="T38" s="108">
        <v>4</v>
      </c>
      <c r="U38" s="108">
        <v>0</v>
      </c>
      <c r="V38" s="109">
        <v>0</v>
      </c>
      <c r="W38" s="104">
        <v>58</v>
      </c>
      <c r="X38" s="105">
        <v>35</v>
      </c>
      <c r="Y38" s="106">
        <v>23</v>
      </c>
      <c r="Z38" s="107">
        <v>35</v>
      </c>
      <c r="AA38" s="108">
        <v>22</v>
      </c>
      <c r="AB38" s="108">
        <v>0</v>
      </c>
      <c r="AC38" s="109">
        <v>1</v>
      </c>
      <c r="AD38" s="110">
        <v>0</v>
      </c>
      <c r="AE38" s="111">
        <v>11</v>
      </c>
      <c r="AF38" s="112">
        <v>-11</v>
      </c>
      <c r="AG38" s="110">
        <v>96</v>
      </c>
      <c r="AH38" s="111">
        <v>57</v>
      </c>
      <c r="AI38" s="113">
        <v>39</v>
      </c>
      <c r="AJ38" s="114">
        <v>36</v>
      </c>
      <c r="AK38" s="115">
        <v>25</v>
      </c>
      <c r="AL38" s="115">
        <v>20</v>
      </c>
      <c r="AM38" s="116">
        <v>14</v>
      </c>
      <c r="AN38" s="110">
        <v>1</v>
      </c>
      <c r="AO38" s="112">
        <v>0</v>
      </c>
      <c r="AP38" s="117">
        <v>96</v>
      </c>
      <c r="AQ38" s="111">
        <v>46</v>
      </c>
      <c r="AR38" s="113">
        <v>50</v>
      </c>
      <c r="AS38" s="114">
        <v>35</v>
      </c>
      <c r="AT38" s="115">
        <v>27</v>
      </c>
      <c r="AU38" s="115">
        <v>11</v>
      </c>
      <c r="AV38" s="116">
        <v>23</v>
      </c>
      <c r="AW38" s="110">
        <v>0</v>
      </c>
      <c r="AX38" s="112">
        <v>0</v>
      </c>
      <c r="AY38" s="118">
        <v>4</v>
      </c>
    </row>
    <row r="39" spans="1:51" x14ac:dyDescent="0.15">
      <c r="A39">
        <v>2</v>
      </c>
      <c r="B39">
        <v>206</v>
      </c>
      <c r="C39" s="152" t="s">
        <v>66</v>
      </c>
      <c r="D39" s="24" t="s">
        <v>51</v>
      </c>
      <c r="E39" s="149">
        <v>18.47</v>
      </c>
      <c r="F39" s="265">
        <v>42475</v>
      </c>
      <c r="G39" s="265">
        <v>93879</v>
      </c>
      <c r="H39" s="265">
        <v>41989</v>
      </c>
      <c r="I39" s="265">
        <v>51890</v>
      </c>
      <c r="J39" s="104">
        <v>-184</v>
      </c>
      <c r="K39" s="105">
        <v>-127</v>
      </c>
      <c r="L39" s="106">
        <v>-57</v>
      </c>
      <c r="M39" s="104">
        <v>-41</v>
      </c>
      <c r="N39" s="105">
        <v>-32</v>
      </c>
      <c r="O39" s="151">
        <v>-9</v>
      </c>
      <c r="P39" s="104">
        <v>44</v>
      </c>
      <c r="Q39" s="105">
        <v>22</v>
      </c>
      <c r="R39" s="106">
        <v>22</v>
      </c>
      <c r="S39" s="107">
        <v>22</v>
      </c>
      <c r="T39" s="108">
        <v>21</v>
      </c>
      <c r="U39" s="108">
        <v>0</v>
      </c>
      <c r="V39" s="109">
        <v>1</v>
      </c>
      <c r="W39" s="104">
        <v>85</v>
      </c>
      <c r="X39" s="105">
        <v>54</v>
      </c>
      <c r="Y39" s="106">
        <v>31</v>
      </c>
      <c r="Z39" s="107">
        <v>54</v>
      </c>
      <c r="AA39" s="108">
        <v>31</v>
      </c>
      <c r="AB39" s="108">
        <v>0</v>
      </c>
      <c r="AC39" s="109">
        <v>0</v>
      </c>
      <c r="AD39" s="110">
        <v>-143</v>
      </c>
      <c r="AE39" s="111">
        <v>-95</v>
      </c>
      <c r="AF39" s="112">
        <v>-48</v>
      </c>
      <c r="AG39" s="110">
        <v>232</v>
      </c>
      <c r="AH39" s="111">
        <v>116</v>
      </c>
      <c r="AI39" s="113">
        <v>116</v>
      </c>
      <c r="AJ39" s="114">
        <v>104</v>
      </c>
      <c r="AK39" s="115">
        <v>112</v>
      </c>
      <c r="AL39" s="115">
        <v>11</v>
      </c>
      <c r="AM39" s="116">
        <v>4</v>
      </c>
      <c r="AN39" s="110">
        <v>1</v>
      </c>
      <c r="AO39" s="112">
        <v>0</v>
      </c>
      <c r="AP39" s="117">
        <v>375</v>
      </c>
      <c r="AQ39" s="111">
        <v>211</v>
      </c>
      <c r="AR39" s="113">
        <v>164</v>
      </c>
      <c r="AS39" s="114">
        <v>209</v>
      </c>
      <c r="AT39" s="115">
        <v>155</v>
      </c>
      <c r="AU39" s="115">
        <v>2</v>
      </c>
      <c r="AV39" s="116">
        <v>9</v>
      </c>
      <c r="AW39" s="110">
        <v>0</v>
      </c>
      <c r="AX39" s="112">
        <v>0</v>
      </c>
      <c r="AY39" s="118">
        <v>-127</v>
      </c>
    </row>
    <row r="40" spans="1:51" x14ac:dyDescent="0.15">
      <c r="A40">
        <v>3</v>
      </c>
      <c r="B40">
        <v>207</v>
      </c>
      <c r="C40" s="152" t="s">
        <v>67</v>
      </c>
      <c r="D40" s="24"/>
      <c r="E40" s="149">
        <v>25</v>
      </c>
      <c r="F40" s="265">
        <v>82487</v>
      </c>
      <c r="G40" s="265">
        <v>197945</v>
      </c>
      <c r="H40" s="265">
        <v>95500</v>
      </c>
      <c r="I40" s="265">
        <v>102445</v>
      </c>
      <c r="J40" s="104">
        <v>-62</v>
      </c>
      <c r="K40" s="105">
        <v>-32</v>
      </c>
      <c r="L40" s="106">
        <v>-30</v>
      </c>
      <c r="M40" s="104">
        <v>-68</v>
      </c>
      <c r="N40" s="105">
        <v>-40</v>
      </c>
      <c r="O40" s="151">
        <v>-28</v>
      </c>
      <c r="P40" s="104">
        <v>126</v>
      </c>
      <c r="Q40" s="105">
        <v>63</v>
      </c>
      <c r="R40" s="106">
        <v>63</v>
      </c>
      <c r="S40" s="107">
        <v>63</v>
      </c>
      <c r="T40" s="108">
        <v>63</v>
      </c>
      <c r="U40" s="108">
        <v>0</v>
      </c>
      <c r="V40" s="109">
        <v>0</v>
      </c>
      <c r="W40" s="104">
        <v>194</v>
      </c>
      <c r="X40" s="105">
        <v>103</v>
      </c>
      <c r="Y40" s="106">
        <v>91</v>
      </c>
      <c r="Z40" s="107">
        <v>102</v>
      </c>
      <c r="AA40" s="108">
        <v>90</v>
      </c>
      <c r="AB40" s="108">
        <v>1</v>
      </c>
      <c r="AC40" s="109">
        <v>1</v>
      </c>
      <c r="AD40" s="110">
        <v>6</v>
      </c>
      <c r="AE40" s="111">
        <v>8</v>
      </c>
      <c r="AF40" s="112">
        <v>-2</v>
      </c>
      <c r="AG40" s="110">
        <v>479</v>
      </c>
      <c r="AH40" s="111">
        <v>264</v>
      </c>
      <c r="AI40" s="113">
        <v>215</v>
      </c>
      <c r="AJ40" s="114">
        <v>213</v>
      </c>
      <c r="AK40" s="115">
        <v>190</v>
      </c>
      <c r="AL40" s="115">
        <v>44</v>
      </c>
      <c r="AM40" s="116">
        <v>25</v>
      </c>
      <c r="AN40" s="110">
        <v>7</v>
      </c>
      <c r="AO40" s="112">
        <v>0</v>
      </c>
      <c r="AP40" s="117">
        <v>473</v>
      </c>
      <c r="AQ40" s="111">
        <v>256</v>
      </c>
      <c r="AR40" s="113">
        <v>217</v>
      </c>
      <c r="AS40" s="114">
        <v>244</v>
      </c>
      <c r="AT40" s="115">
        <v>207</v>
      </c>
      <c r="AU40" s="115">
        <v>8</v>
      </c>
      <c r="AV40" s="116">
        <v>7</v>
      </c>
      <c r="AW40" s="110">
        <v>4</v>
      </c>
      <c r="AX40" s="112">
        <v>3</v>
      </c>
      <c r="AY40" s="118">
        <v>16</v>
      </c>
    </row>
    <row r="41" spans="1:51" x14ac:dyDescent="0.15">
      <c r="A41">
        <v>7</v>
      </c>
      <c r="B41">
        <v>208</v>
      </c>
      <c r="C41" s="152" t="s">
        <v>68</v>
      </c>
      <c r="D41" s="24"/>
      <c r="E41" s="149">
        <v>90.4</v>
      </c>
      <c r="F41" s="265">
        <v>11762</v>
      </c>
      <c r="G41" s="265">
        <v>28218</v>
      </c>
      <c r="H41" s="265">
        <v>13553</v>
      </c>
      <c r="I41" s="265">
        <v>14665</v>
      </c>
      <c r="J41" s="104">
        <v>-50</v>
      </c>
      <c r="K41" s="105">
        <v>-17</v>
      </c>
      <c r="L41" s="106">
        <v>-33</v>
      </c>
      <c r="M41" s="104">
        <v>-34</v>
      </c>
      <c r="N41" s="105">
        <v>-17</v>
      </c>
      <c r="O41" s="151">
        <v>-17</v>
      </c>
      <c r="P41" s="104">
        <v>15</v>
      </c>
      <c r="Q41" s="105">
        <v>11</v>
      </c>
      <c r="R41" s="106">
        <v>4</v>
      </c>
      <c r="S41" s="107">
        <v>11</v>
      </c>
      <c r="T41" s="108">
        <v>4</v>
      </c>
      <c r="U41" s="108">
        <v>0</v>
      </c>
      <c r="V41" s="109">
        <v>0</v>
      </c>
      <c r="W41" s="104">
        <v>49</v>
      </c>
      <c r="X41" s="105">
        <v>28</v>
      </c>
      <c r="Y41" s="106">
        <v>21</v>
      </c>
      <c r="Z41" s="107">
        <v>28</v>
      </c>
      <c r="AA41" s="108">
        <v>21</v>
      </c>
      <c r="AB41" s="108">
        <v>0</v>
      </c>
      <c r="AC41" s="109">
        <v>0</v>
      </c>
      <c r="AD41" s="110">
        <v>-16</v>
      </c>
      <c r="AE41" s="111">
        <v>0</v>
      </c>
      <c r="AF41" s="112">
        <v>-16</v>
      </c>
      <c r="AG41" s="110">
        <v>35</v>
      </c>
      <c r="AH41" s="111">
        <v>23</v>
      </c>
      <c r="AI41" s="113">
        <v>12</v>
      </c>
      <c r="AJ41" s="114">
        <v>18</v>
      </c>
      <c r="AK41" s="115">
        <v>11</v>
      </c>
      <c r="AL41" s="115">
        <v>5</v>
      </c>
      <c r="AM41" s="116">
        <v>1</v>
      </c>
      <c r="AN41" s="110">
        <v>0</v>
      </c>
      <c r="AO41" s="112">
        <v>0</v>
      </c>
      <c r="AP41" s="117">
        <v>51</v>
      </c>
      <c r="AQ41" s="111">
        <v>23</v>
      </c>
      <c r="AR41" s="113">
        <v>28</v>
      </c>
      <c r="AS41" s="114">
        <v>19</v>
      </c>
      <c r="AT41" s="115">
        <v>23</v>
      </c>
      <c r="AU41" s="115">
        <v>4</v>
      </c>
      <c r="AV41" s="116">
        <v>5</v>
      </c>
      <c r="AW41" s="110">
        <v>0</v>
      </c>
      <c r="AX41" s="112">
        <v>0</v>
      </c>
      <c r="AY41" s="118">
        <v>-11</v>
      </c>
    </row>
    <row r="42" spans="1:51" x14ac:dyDescent="0.15">
      <c r="A42">
        <v>8</v>
      </c>
      <c r="B42">
        <v>209</v>
      </c>
      <c r="C42" s="152" t="s">
        <v>69</v>
      </c>
      <c r="D42" s="24"/>
      <c r="E42" s="149">
        <v>697.55</v>
      </c>
      <c r="F42" s="265">
        <v>30239</v>
      </c>
      <c r="G42" s="265">
        <v>77296</v>
      </c>
      <c r="H42" s="265">
        <v>37223</v>
      </c>
      <c r="I42" s="265">
        <v>40073</v>
      </c>
      <c r="J42" s="104">
        <v>-89</v>
      </c>
      <c r="K42" s="105">
        <v>-37</v>
      </c>
      <c r="L42" s="106">
        <v>-52</v>
      </c>
      <c r="M42" s="104">
        <v>-91</v>
      </c>
      <c r="N42" s="105">
        <v>-41</v>
      </c>
      <c r="O42" s="151">
        <v>-50</v>
      </c>
      <c r="P42" s="104">
        <v>39</v>
      </c>
      <c r="Q42" s="105">
        <v>27</v>
      </c>
      <c r="R42" s="106">
        <v>12</v>
      </c>
      <c r="S42" s="107">
        <v>27</v>
      </c>
      <c r="T42" s="108">
        <v>12</v>
      </c>
      <c r="U42" s="108">
        <v>0</v>
      </c>
      <c r="V42" s="109">
        <v>0</v>
      </c>
      <c r="W42" s="104">
        <v>130</v>
      </c>
      <c r="X42" s="105">
        <v>68</v>
      </c>
      <c r="Y42" s="106">
        <v>62</v>
      </c>
      <c r="Z42" s="107">
        <v>68</v>
      </c>
      <c r="AA42" s="108">
        <v>61</v>
      </c>
      <c r="AB42" s="108">
        <v>0</v>
      </c>
      <c r="AC42" s="109">
        <v>1</v>
      </c>
      <c r="AD42" s="110">
        <v>2</v>
      </c>
      <c r="AE42" s="111">
        <v>4</v>
      </c>
      <c r="AF42" s="112">
        <v>-2</v>
      </c>
      <c r="AG42" s="110">
        <v>100</v>
      </c>
      <c r="AH42" s="111">
        <v>44</v>
      </c>
      <c r="AI42" s="113">
        <v>56</v>
      </c>
      <c r="AJ42" s="114">
        <v>32</v>
      </c>
      <c r="AK42" s="115">
        <v>34</v>
      </c>
      <c r="AL42" s="115">
        <v>10</v>
      </c>
      <c r="AM42" s="116">
        <v>21</v>
      </c>
      <c r="AN42" s="110">
        <v>2</v>
      </c>
      <c r="AO42" s="112">
        <v>1</v>
      </c>
      <c r="AP42" s="117">
        <v>98</v>
      </c>
      <c r="AQ42" s="111">
        <v>40</v>
      </c>
      <c r="AR42" s="113">
        <v>58</v>
      </c>
      <c r="AS42" s="114">
        <v>30</v>
      </c>
      <c r="AT42" s="115">
        <v>49</v>
      </c>
      <c r="AU42" s="115">
        <v>10</v>
      </c>
      <c r="AV42" s="116">
        <v>4</v>
      </c>
      <c r="AW42" s="110">
        <v>0</v>
      </c>
      <c r="AX42" s="112">
        <v>5</v>
      </c>
      <c r="AY42" s="118">
        <v>1</v>
      </c>
    </row>
    <row r="43" spans="1:51" x14ac:dyDescent="0.15">
      <c r="A43">
        <v>4</v>
      </c>
      <c r="B43">
        <v>210</v>
      </c>
      <c r="C43" s="152" t="s">
        <v>70</v>
      </c>
      <c r="D43" s="24"/>
      <c r="E43" s="149">
        <v>138.47999999999999</v>
      </c>
      <c r="F43" s="265">
        <v>107320</v>
      </c>
      <c r="G43" s="265">
        <v>260588</v>
      </c>
      <c r="H43" s="265">
        <v>127278</v>
      </c>
      <c r="I43" s="265">
        <v>133310</v>
      </c>
      <c r="J43" s="104">
        <v>-183</v>
      </c>
      <c r="K43" s="105">
        <v>-108</v>
      </c>
      <c r="L43" s="106">
        <v>-75</v>
      </c>
      <c r="M43" s="104">
        <v>-160</v>
      </c>
      <c r="N43" s="105">
        <v>-75</v>
      </c>
      <c r="O43" s="151">
        <v>-85</v>
      </c>
      <c r="P43" s="104">
        <v>137</v>
      </c>
      <c r="Q43" s="105">
        <v>79</v>
      </c>
      <c r="R43" s="106">
        <v>58</v>
      </c>
      <c r="S43" s="107">
        <v>76</v>
      </c>
      <c r="T43" s="108">
        <v>56</v>
      </c>
      <c r="U43" s="108">
        <v>3</v>
      </c>
      <c r="V43" s="109">
        <v>2</v>
      </c>
      <c r="W43" s="104">
        <v>297</v>
      </c>
      <c r="X43" s="105">
        <v>154</v>
      </c>
      <c r="Y43" s="106">
        <v>143</v>
      </c>
      <c r="Z43" s="107">
        <v>153</v>
      </c>
      <c r="AA43" s="108">
        <v>143</v>
      </c>
      <c r="AB43" s="108">
        <v>1</v>
      </c>
      <c r="AC43" s="109">
        <v>0</v>
      </c>
      <c r="AD43" s="110">
        <v>-23</v>
      </c>
      <c r="AE43" s="111">
        <v>-33</v>
      </c>
      <c r="AF43" s="112">
        <v>10</v>
      </c>
      <c r="AG43" s="110">
        <v>558</v>
      </c>
      <c r="AH43" s="111">
        <v>285</v>
      </c>
      <c r="AI43" s="113">
        <v>273</v>
      </c>
      <c r="AJ43" s="114">
        <v>239</v>
      </c>
      <c r="AK43" s="115">
        <v>244</v>
      </c>
      <c r="AL43" s="115">
        <v>43</v>
      </c>
      <c r="AM43" s="116">
        <v>24</v>
      </c>
      <c r="AN43" s="110">
        <v>3</v>
      </c>
      <c r="AO43" s="112">
        <v>5</v>
      </c>
      <c r="AP43" s="117">
        <v>581</v>
      </c>
      <c r="AQ43" s="111">
        <v>318</v>
      </c>
      <c r="AR43" s="113">
        <v>263</v>
      </c>
      <c r="AS43" s="114">
        <v>300</v>
      </c>
      <c r="AT43" s="115">
        <v>241</v>
      </c>
      <c r="AU43" s="115">
        <v>13</v>
      </c>
      <c r="AV43" s="116">
        <v>14</v>
      </c>
      <c r="AW43" s="110">
        <v>5</v>
      </c>
      <c r="AX43" s="112">
        <v>8</v>
      </c>
      <c r="AY43" s="118">
        <v>4</v>
      </c>
    </row>
    <row r="44" spans="1:51" x14ac:dyDescent="0.15">
      <c r="A44">
        <v>7</v>
      </c>
      <c r="B44">
        <v>212</v>
      </c>
      <c r="C44" s="152" t="s">
        <v>71</v>
      </c>
      <c r="D44" s="24"/>
      <c r="E44" s="149">
        <v>126.85</v>
      </c>
      <c r="F44" s="265">
        <v>18847</v>
      </c>
      <c r="G44" s="265">
        <v>45673</v>
      </c>
      <c r="H44" s="265">
        <v>21974</v>
      </c>
      <c r="I44" s="265">
        <v>23699</v>
      </c>
      <c r="J44" s="104">
        <v>-59</v>
      </c>
      <c r="K44" s="105">
        <v>-32</v>
      </c>
      <c r="L44" s="106">
        <v>-27</v>
      </c>
      <c r="M44" s="104">
        <v>-45</v>
      </c>
      <c r="N44" s="105">
        <v>-24</v>
      </c>
      <c r="O44" s="151">
        <v>-21</v>
      </c>
      <c r="P44" s="104">
        <v>23</v>
      </c>
      <c r="Q44" s="105">
        <v>12</v>
      </c>
      <c r="R44" s="106">
        <v>11</v>
      </c>
      <c r="S44" s="107">
        <v>12</v>
      </c>
      <c r="T44" s="108">
        <v>11</v>
      </c>
      <c r="U44" s="108">
        <v>0</v>
      </c>
      <c r="V44" s="109">
        <v>0</v>
      </c>
      <c r="W44" s="104">
        <v>68</v>
      </c>
      <c r="X44" s="105">
        <v>36</v>
      </c>
      <c r="Y44" s="106">
        <v>32</v>
      </c>
      <c r="Z44" s="107">
        <v>36</v>
      </c>
      <c r="AA44" s="108">
        <v>32</v>
      </c>
      <c r="AB44" s="108">
        <v>0</v>
      </c>
      <c r="AC44" s="109">
        <v>0</v>
      </c>
      <c r="AD44" s="110">
        <v>-14</v>
      </c>
      <c r="AE44" s="111">
        <v>-8</v>
      </c>
      <c r="AF44" s="112">
        <v>-6</v>
      </c>
      <c r="AG44" s="110">
        <v>52</v>
      </c>
      <c r="AH44" s="111">
        <v>28</v>
      </c>
      <c r="AI44" s="113">
        <v>24</v>
      </c>
      <c r="AJ44" s="114">
        <v>25</v>
      </c>
      <c r="AK44" s="115">
        <v>23</v>
      </c>
      <c r="AL44" s="115">
        <v>3</v>
      </c>
      <c r="AM44" s="116">
        <v>1</v>
      </c>
      <c r="AN44" s="110">
        <v>0</v>
      </c>
      <c r="AO44" s="112">
        <v>0</v>
      </c>
      <c r="AP44" s="117">
        <v>66</v>
      </c>
      <c r="AQ44" s="111">
        <v>36</v>
      </c>
      <c r="AR44" s="113">
        <v>30</v>
      </c>
      <c r="AS44" s="114">
        <v>31</v>
      </c>
      <c r="AT44" s="115">
        <v>29</v>
      </c>
      <c r="AU44" s="115">
        <v>1</v>
      </c>
      <c r="AV44" s="116">
        <v>0</v>
      </c>
      <c r="AW44" s="110">
        <v>4</v>
      </c>
      <c r="AX44" s="112">
        <v>1</v>
      </c>
      <c r="AY44" s="118">
        <v>-23</v>
      </c>
    </row>
    <row r="45" spans="1:51" x14ac:dyDescent="0.15">
      <c r="A45">
        <v>5</v>
      </c>
      <c r="B45">
        <v>213</v>
      </c>
      <c r="C45" s="152" t="s">
        <v>72</v>
      </c>
      <c r="D45" s="24"/>
      <c r="E45" s="149">
        <v>132.44</v>
      </c>
      <c r="F45" s="265">
        <v>15140</v>
      </c>
      <c r="G45" s="265">
        <v>38520</v>
      </c>
      <c r="H45" s="265">
        <v>18422</v>
      </c>
      <c r="I45" s="265">
        <v>20098</v>
      </c>
      <c r="J45" s="104">
        <v>-25</v>
      </c>
      <c r="K45" s="105">
        <v>-8</v>
      </c>
      <c r="L45" s="106">
        <v>-17</v>
      </c>
      <c r="M45" s="104">
        <v>-31</v>
      </c>
      <c r="N45" s="105">
        <v>-16</v>
      </c>
      <c r="O45" s="151">
        <v>-15</v>
      </c>
      <c r="P45" s="104">
        <v>16</v>
      </c>
      <c r="Q45" s="105">
        <v>9</v>
      </c>
      <c r="R45" s="106">
        <v>7</v>
      </c>
      <c r="S45" s="107">
        <v>9</v>
      </c>
      <c r="T45" s="108">
        <v>7</v>
      </c>
      <c r="U45" s="108">
        <v>0</v>
      </c>
      <c r="V45" s="109">
        <v>0</v>
      </c>
      <c r="W45" s="104">
        <v>47</v>
      </c>
      <c r="X45" s="105">
        <v>25</v>
      </c>
      <c r="Y45" s="106">
        <v>22</v>
      </c>
      <c r="Z45" s="107">
        <v>25</v>
      </c>
      <c r="AA45" s="108">
        <v>22</v>
      </c>
      <c r="AB45" s="108">
        <v>0</v>
      </c>
      <c r="AC45" s="109">
        <v>0</v>
      </c>
      <c r="AD45" s="110">
        <v>6</v>
      </c>
      <c r="AE45" s="111">
        <v>8</v>
      </c>
      <c r="AF45" s="112">
        <v>-2</v>
      </c>
      <c r="AG45" s="110">
        <v>96</v>
      </c>
      <c r="AH45" s="111">
        <v>53</v>
      </c>
      <c r="AI45" s="113">
        <v>43</v>
      </c>
      <c r="AJ45" s="114">
        <v>37</v>
      </c>
      <c r="AK45" s="115">
        <v>35</v>
      </c>
      <c r="AL45" s="115">
        <v>16</v>
      </c>
      <c r="AM45" s="116">
        <v>7</v>
      </c>
      <c r="AN45" s="110">
        <v>0</v>
      </c>
      <c r="AO45" s="112">
        <v>1</v>
      </c>
      <c r="AP45" s="117">
        <v>90</v>
      </c>
      <c r="AQ45" s="111">
        <v>45</v>
      </c>
      <c r="AR45" s="113">
        <v>45</v>
      </c>
      <c r="AS45" s="114">
        <v>30</v>
      </c>
      <c r="AT45" s="115">
        <v>29</v>
      </c>
      <c r="AU45" s="115">
        <v>14</v>
      </c>
      <c r="AV45" s="116">
        <v>14</v>
      </c>
      <c r="AW45" s="110">
        <v>1</v>
      </c>
      <c r="AX45" s="112">
        <v>2</v>
      </c>
      <c r="AY45" s="118">
        <v>3</v>
      </c>
    </row>
    <row r="46" spans="1:51" x14ac:dyDescent="0.15">
      <c r="A46">
        <v>3</v>
      </c>
      <c r="B46">
        <v>214</v>
      </c>
      <c r="C46" s="152" t="s">
        <v>73</v>
      </c>
      <c r="D46" s="24" t="s">
        <v>51</v>
      </c>
      <c r="E46" s="149">
        <v>101.8</v>
      </c>
      <c r="F46" s="265">
        <v>95605</v>
      </c>
      <c r="G46" s="265">
        <v>226290</v>
      </c>
      <c r="H46" s="265">
        <v>103598</v>
      </c>
      <c r="I46" s="265">
        <v>122692</v>
      </c>
      <c r="J46" s="104">
        <v>-284</v>
      </c>
      <c r="K46" s="105">
        <v>-165</v>
      </c>
      <c r="L46" s="106">
        <v>-119</v>
      </c>
      <c r="M46" s="104">
        <v>-130</v>
      </c>
      <c r="N46" s="105">
        <v>-70</v>
      </c>
      <c r="O46" s="151">
        <v>-60</v>
      </c>
      <c r="P46" s="104">
        <v>103</v>
      </c>
      <c r="Q46" s="105">
        <v>52</v>
      </c>
      <c r="R46" s="106">
        <v>51</v>
      </c>
      <c r="S46" s="107">
        <v>51</v>
      </c>
      <c r="T46" s="108">
        <v>51</v>
      </c>
      <c r="U46" s="108">
        <v>1</v>
      </c>
      <c r="V46" s="109">
        <v>0</v>
      </c>
      <c r="W46" s="104">
        <v>233</v>
      </c>
      <c r="X46" s="105">
        <v>122</v>
      </c>
      <c r="Y46" s="106">
        <v>111</v>
      </c>
      <c r="Z46" s="107">
        <v>120</v>
      </c>
      <c r="AA46" s="108">
        <v>109</v>
      </c>
      <c r="AB46" s="108">
        <v>2</v>
      </c>
      <c r="AC46" s="109">
        <v>2</v>
      </c>
      <c r="AD46" s="110">
        <v>-154</v>
      </c>
      <c r="AE46" s="111">
        <v>-95</v>
      </c>
      <c r="AF46" s="112">
        <v>-59</v>
      </c>
      <c r="AG46" s="110">
        <v>504</v>
      </c>
      <c r="AH46" s="111">
        <v>230</v>
      </c>
      <c r="AI46" s="113">
        <v>274</v>
      </c>
      <c r="AJ46" s="114">
        <v>201</v>
      </c>
      <c r="AK46" s="115">
        <v>241</v>
      </c>
      <c r="AL46" s="115">
        <v>24</v>
      </c>
      <c r="AM46" s="116">
        <v>29</v>
      </c>
      <c r="AN46" s="110">
        <v>5</v>
      </c>
      <c r="AO46" s="112">
        <v>4</v>
      </c>
      <c r="AP46" s="117">
        <v>658</v>
      </c>
      <c r="AQ46" s="111">
        <v>325</v>
      </c>
      <c r="AR46" s="113">
        <v>333</v>
      </c>
      <c r="AS46" s="114">
        <v>269</v>
      </c>
      <c r="AT46" s="115">
        <v>311</v>
      </c>
      <c r="AU46" s="115">
        <v>52</v>
      </c>
      <c r="AV46" s="116">
        <v>18</v>
      </c>
      <c r="AW46" s="110">
        <v>4</v>
      </c>
      <c r="AX46" s="112">
        <v>4</v>
      </c>
      <c r="AY46" s="118">
        <v>-97</v>
      </c>
    </row>
    <row r="47" spans="1:51" x14ac:dyDescent="0.15">
      <c r="A47">
        <v>5</v>
      </c>
      <c r="B47">
        <v>215</v>
      </c>
      <c r="C47" s="152" t="s">
        <v>74</v>
      </c>
      <c r="D47" s="24"/>
      <c r="E47" s="149">
        <v>176.51</v>
      </c>
      <c r="F47" s="265">
        <v>30400</v>
      </c>
      <c r="G47" s="265">
        <v>75084</v>
      </c>
      <c r="H47" s="265">
        <v>36130</v>
      </c>
      <c r="I47" s="265">
        <v>38954</v>
      </c>
      <c r="J47" s="104">
        <v>-105</v>
      </c>
      <c r="K47" s="105">
        <v>-34</v>
      </c>
      <c r="L47" s="106">
        <v>-71</v>
      </c>
      <c r="M47" s="104">
        <v>-64</v>
      </c>
      <c r="N47" s="105">
        <v>-27</v>
      </c>
      <c r="O47" s="151">
        <v>-37</v>
      </c>
      <c r="P47" s="104">
        <v>37</v>
      </c>
      <c r="Q47" s="105">
        <v>24</v>
      </c>
      <c r="R47" s="106">
        <v>13</v>
      </c>
      <c r="S47" s="107">
        <v>24</v>
      </c>
      <c r="T47" s="108">
        <v>13</v>
      </c>
      <c r="U47" s="108">
        <v>0</v>
      </c>
      <c r="V47" s="109">
        <v>0</v>
      </c>
      <c r="W47" s="104">
        <v>101</v>
      </c>
      <c r="X47" s="105">
        <v>51</v>
      </c>
      <c r="Y47" s="106">
        <v>50</v>
      </c>
      <c r="Z47" s="107">
        <v>51</v>
      </c>
      <c r="AA47" s="108">
        <v>50</v>
      </c>
      <c r="AB47" s="108">
        <v>0</v>
      </c>
      <c r="AC47" s="109">
        <v>0</v>
      </c>
      <c r="AD47" s="110">
        <v>-41</v>
      </c>
      <c r="AE47" s="111">
        <v>-7</v>
      </c>
      <c r="AF47" s="112">
        <v>-34</v>
      </c>
      <c r="AG47" s="110">
        <v>162</v>
      </c>
      <c r="AH47" s="111">
        <v>80</v>
      </c>
      <c r="AI47" s="113">
        <v>82</v>
      </c>
      <c r="AJ47" s="114">
        <v>60</v>
      </c>
      <c r="AK47" s="115">
        <v>49</v>
      </c>
      <c r="AL47" s="115">
        <v>20</v>
      </c>
      <c r="AM47" s="116">
        <v>32</v>
      </c>
      <c r="AN47" s="110">
        <v>0</v>
      </c>
      <c r="AO47" s="112">
        <v>1</v>
      </c>
      <c r="AP47" s="117">
        <v>203</v>
      </c>
      <c r="AQ47" s="111">
        <v>87</v>
      </c>
      <c r="AR47" s="113">
        <v>116</v>
      </c>
      <c r="AS47" s="114">
        <v>66</v>
      </c>
      <c r="AT47" s="115">
        <v>88</v>
      </c>
      <c r="AU47" s="115">
        <v>20</v>
      </c>
      <c r="AV47" s="116">
        <v>28</v>
      </c>
      <c r="AW47" s="110">
        <v>1</v>
      </c>
      <c r="AX47" s="112">
        <v>0</v>
      </c>
      <c r="AY47" s="118">
        <v>-21</v>
      </c>
    </row>
    <row r="48" spans="1:51" x14ac:dyDescent="0.15">
      <c r="A48">
        <v>4</v>
      </c>
      <c r="B48">
        <v>216</v>
      </c>
      <c r="C48" s="152" t="s">
        <v>75</v>
      </c>
      <c r="D48" s="24"/>
      <c r="E48" s="149">
        <v>34.380000000000003</v>
      </c>
      <c r="F48" s="265">
        <v>36677</v>
      </c>
      <c r="G48" s="265">
        <v>87500</v>
      </c>
      <c r="H48" s="265">
        <v>42262</v>
      </c>
      <c r="I48" s="265">
        <v>45238</v>
      </c>
      <c r="J48" s="104">
        <v>-52</v>
      </c>
      <c r="K48" s="105">
        <v>-24</v>
      </c>
      <c r="L48" s="106">
        <v>-28</v>
      </c>
      <c r="M48" s="104">
        <v>-48</v>
      </c>
      <c r="N48" s="105">
        <v>-29</v>
      </c>
      <c r="O48" s="151">
        <v>-19</v>
      </c>
      <c r="P48" s="104">
        <v>39</v>
      </c>
      <c r="Q48" s="105">
        <v>19</v>
      </c>
      <c r="R48" s="106">
        <v>20</v>
      </c>
      <c r="S48" s="107">
        <v>18</v>
      </c>
      <c r="T48" s="108">
        <v>20</v>
      </c>
      <c r="U48" s="108">
        <v>1</v>
      </c>
      <c r="V48" s="109">
        <v>0</v>
      </c>
      <c r="W48" s="104">
        <v>87</v>
      </c>
      <c r="X48" s="105">
        <v>48</v>
      </c>
      <c r="Y48" s="106">
        <v>39</v>
      </c>
      <c r="Z48" s="107">
        <v>48</v>
      </c>
      <c r="AA48" s="108">
        <v>39</v>
      </c>
      <c r="AB48" s="108">
        <v>0</v>
      </c>
      <c r="AC48" s="109">
        <v>0</v>
      </c>
      <c r="AD48" s="110">
        <v>-4</v>
      </c>
      <c r="AE48" s="111">
        <v>5</v>
      </c>
      <c r="AF48" s="112">
        <v>-9</v>
      </c>
      <c r="AG48" s="110">
        <v>178</v>
      </c>
      <c r="AH48" s="111">
        <v>103</v>
      </c>
      <c r="AI48" s="113">
        <v>75</v>
      </c>
      <c r="AJ48" s="114">
        <v>79</v>
      </c>
      <c r="AK48" s="115">
        <v>70</v>
      </c>
      <c r="AL48" s="115">
        <v>20</v>
      </c>
      <c r="AM48" s="116">
        <v>5</v>
      </c>
      <c r="AN48" s="110">
        <v>4</v>
      </c>
      <c r="AO48" s="112">
        <v>0</v>
      </c>
      <c r="AP48" s="117">
        <v>182</v>
      </c>
      <c r="AQ48" s="111">
        <v>98</v>
      </c>
      <c r="AR48" s="113">
        <v>84</v>
      </c>
      <c r="AS48" s="114">
        <v>89</v>
      </c>
      <c r="AT48" s="115">
        <v>76</v>
      </c>
      <c r="AU48" s="115">
        <v>7</v>
      </c>
      <c r="AV48" s="116">
        <v>7</v>
      </c>
      <c r="AW48" s="110">
        <v>2</v>
      </c>
      <c r="AX48" s="112">
        <v>1</v>
      </c>
      <c r="AY48" s="118">
        <v>15</v>
      </c>
    </row>
    <row r="49" spans="1:51" x14ac:dyDescent="0.15">
      <c r="A49">
        <v>3</v>
      </c>
      <c r="B49" s="153">
        <v>217</v>
      </c>
      <c r="C49" s="152" t="s">
        <v>76</v>
      </c>
      <c r="D49" s="24"/>
      <c r="E49" s="149">
        <v>53.44</v>
      </c>
      <c r="F49" s="265">
        <v>63370</v>
      </c>
      <c r="G49" s="265">
        <v>152025</v>
      </c>
      <c r="H49" s="265">
        <v>71143</v>
      </c>
      <c r="I49" s="265">
        <v>80882</v>
      </c>
      <c r="J49" s="104">
        <v>-105</v>
      </c>
      <c r="K49" s="105">
        <v>-64</v>
      </c>
      <c r="L49" s="106">
        <v>-41</v>
      </c>
      <c r="M49" s="104">
        <v>-131</v>
      </c>
      <c r="N49" s="105">
        <v>-84</v>
      </c>
      <c r="O49" s="151">
        <v>-47</v>
      </c>
      <c r="P49" s="104">
        <v>62</v>
      </c>
      <c r="Q49" s="105">
        <v>27</v>
      </c>
      <c r="R49" s="106">
        <v>35</v>
      </c>
      <c r="S49" s="107">
        <v>27</v>
      </c>
      <c r="T49" s="108">
        <v>35</v>
      </c>
      <c r="U49" s="108">
        <v>0</v>
      </c>
      <c r="V49" s="109">
        <v>0</v>
      </c>
      <c r="W49" s="104">
        <v>193</v>
      </c>
      <c r="X49" s="105">
        <v>111</v>
      </c>
      <c r="Y49" s="106">
        <v>82</v>
      </c>
      <c r="Z49" s="107">
        <v>111</v>
      </c>
      <c r="AA49" s="108">
        <v>82</v>
      </c>
      <c r="AB49" s="108">
        <v>0</v>
      </c>
      <c r="AC49" s="109">
        <v>0</v>
      </c>
      <c r="AD49" s="110">
        <v>26</v>
      </c>
      <c r="AE49" s="111">
        <v>20</v>
      </c>
      <c r="AF49" s="112">
        <v>6</v>
      </c>
      <c r="AG49" s="110">
        <v>330</v>
      </c>
      <c r="AH49" s="111">
        <v>173</v>
      </c>
      <c r="AI49" s="113">
        <v>157</v>
      </c>
      <c r="AJ49" s="114">
        <v>126</v>
      </c>
      <c r="AK49" s="115">
        <v>132</v>
      </c>
      <c r="AL49" s="115">
        <v>44</v>
      </c>
      <c r="AM49" s="116">
        <v>23</v>
      </c>
      <c r="AN49" s="110">
        <v>3</v>
      </c>
      <c r="AO49" s="112">
        <v>2</v>
      </c>
      <c r="AP49" s="117">
        <v>304</v>
      </c>
      <c r="AQ49" s="111">
        <v>153</v>
      </c>
      <c r="AR49" s="113">
        <v>151</v>
      </c>
      <c r="AS49" s="114">
        <v>129</v>
      </c>
      <c r="AT49" s="115">
        <v>139</v>
      </c>
      <c r="AU49" s="115">
        <v>18</v>
      </c>
      <c r="AV49" s="116">
        <v>11</v>
      </c>
      <c r="AW49" s="110">
        <v>6</v>
      </c>
      <c r="AX49" s="112">
        <v>1</v>
      </c>
      <c r="AY49" s="118">
        <v>9</v>
      </c>
    </row>
    <row r="50" spans="1:51" x14ac:dyDescent="0.15">
      <c r="A50">
        <v>5</v>
      </c>
      <c r="B50">
        <v>218</v>
      </c>
      <c r="C50" s="152" t="s">
        <v>77</v>
      </c>
      <c r="D50" s="24" t="s">
        <v>51</v>
      </c>
      <c r="E50" s="149">
        <v>92.94</v>
      </c>
      <c r="F50" s="265">
        <v>17801</v>
      </c>
      <c r="G50" s="265">
        <v>47431</v>
      </c>
      <c r="H50" s="265">
        <v>23183</v>
      </c>
      <c r="I50" s="265">
        <v>24248</v>
      </c>
      <c r="J50" s="104">
        <v>-66</v>
      </c>
      <c r="K50" s="105">
        <v>-39</v>
      </c>
      <c r="L50" s="106">
        <v>-27</v>
      </c>
      <c r="M50" s="104">
        <v>-51</v>
      </c>
      <c r="N50" s="105">
        <v>-27</v>
      </c>
      <c r="O50" s="151">
        <v>-24</v>
      </c>
      <c r="P50" s="104">
        <v>23</v>
      </c>
      <c r="Q50" s="105">
        <v>12</v>
      </c>
      <c r="R50" s="106">
        <v>11</v>
      </c>
      <c r="S50" s="107">
        <v>12</v>
      </c>
      <c r="T50" s="108">
        <v>10</v>
      </c>
      <c r="U50" s="108">
        <v>0</v>
      </c>
      <c r="V50" s="109">
        <v>1</v>
      </c>
      <c r="W50" s="104">
        <v>74</v>
      </c>
      <c r="X50" s="105">
        <v>39</v>
      </c>
      <c r="Y50" s="106">
        <v>35</v>
      </c>
      <c r="Z50" s="107">
        <v>39</v>
      </c>
      <c r="AA50" s="108">
        <v>35</v>
      </c>
      <c r="AB50" s="108">
        <v>0</v>
      </c>
      <c r="AC50" s="109">
        <v>0</v>
      </c>
      <c r="AD50" s="110">
        <v>-15</v>
      </c>
      <c r="AE50" s="111">
        <v>-12</v>
      </c>
      <c r="AF50" s="112">
        <v>-3</v>
      </c>
      <c r="AG50" s="110">
        <v>95</v>
      </c>
      <c r="AH50" s="111">
        <v>53</v>
      </c>
      <c r="AI50" s="113">
        <v>42</v>
      </c>
      <c r="AJ50" s="114">
        <v>36</v>
      </c>
      <c r="AK50" s="115">
        <v>35</v>
      </c>
      <c r="AL50" s="115">
        <v>16</v>
      </c>
      <c r="AM50" s="116">
        <v>7</v>
      </c>
      <c r="AN50" s="110">
        <v>1</v>
      </c>
      <c r="AO50" s="112">
        <v>0</v>
      </c>
      <c r="AP50" s="117">
        <v>110</v>
      </c>
      <c r="AQ50" s="111">
        <v>65</v>
      </c>
      <c r="AR50" s="113">
        <v>45</v>
      </c>
      <c r="AS50" s="114">
        <v>36</v>
      </c>
      <c r="AT50" s="115">
        <v>40</v>
      </c>
      <c r="AU50" s="115">
        <v>29</v>
      </c>
      <c r="AV50" s="116">
        <v>5</v>
      </c>
      <c r="AW50" s="110">
        <v>0</v>
      </c>
      <c r="AX50" s="112">
        <v>0</v>
      </c>
      <c r="AY50" s="118">
        <v>-15</v>
      </c>
    </row>
    <row r="51" spans="1:51" x14ac:dyDescent="0.15">
      <c r="A51">
        <v>3</v>
      </c>
      <c r="B51">
        <v>219</v>
      </c>
      <c r="C51" s="152" t="s">
        <v>78</v>
      </c>
      <c r="D51" s="24"/>
      <c r="E51" s="149">
        <v>210.32</v>
      </c>
      <c r="F51" s="265">
        <v>42427</v>
      </c>
      <c r="G51" s="265">
        <v>108979</v>
      </c>
      <c r="H51" s="265">
        <v>52214</v>
      </c>
      <c r="I51" s="265">
        <v>56765</v>
      </c>
      <c r="J51" s="104">
        <v>-96</v>
      </c>
      <c r="K51" s="105">
        <v>-46</v>
      </c>
      <c r="L51" s="106">
        <v>-50</v>
      </c>
      <c r="M51" s="104">
        <v>-35</v>
      </c>
      <c r="N51" s="105">
        <v>-21</v>
      </c>
      <c r="O51" s="151">
        <v>-14</v>
      </c>
      <c r="P51" s="104">
        <v>40</v>
      </c>
      <c r="Q51" s="105">
        <v>21</v>
      </c>
      <c r="R51" s="106">
        <v>19</v>
      </c>
      <c r="S51" s="107">
        <v>21</v>
      </c>
      <c r="T51" s="108">
        <v>19</v>
      </c>
      <c r="U51" s="108">
        <v>0</v>
      </c>
      <c r="V51" s="109">
        <v>0</v>
      </c>
      <c r="W51" s="104">
        <v>75</v>
      </c>
      <c r="X51" s="105">
        <v>42</v>
      </c>
      <c r="Y51" s="106">
        <v>33</v>
      </c>
      <c r="Z51" s="107">
        <v>42</v>
      </c>
      <c r="AA51" s="108">
        <v>33</v>
      </c>
      <c r="AB51" s="108">
        <v>0</v>
      </c>
      <c r="AC51" s="109">
        <v>0</v>
      </c>
      <c r="AD51" s="110">
        <v>-61</v>
      </c>
      <c r="AE51" s="111">
        <v>-25</v>
      </c>
      <c r="AF51" s="112">
        <v>-36</v>
      </c>
      <c r="AG51" s="110">
        <v>210</v>
      </c>
      <c r="AH51" s="111">
        <v>115</v>
      </c>
      <c r="AI51" s="113">
        <v>95</v>
      </c>
      <c r="AJ51" s="114">
        <v>100</v>
      </c>
      <c r="AK51" s="115">
        <v>82</v>
      </c>
      <c r="AL51" s="115">
        <v>15</v>
      </c>
      <c r="AM51" s="116">
        <v>13</v>
      </c>
      <c r="AN51" s="110">
        <v>0</v>
      </c>
      <c r="AO51" s="112">
        <v>0</v>
      </c>
      <c r="AP51" s="117">
        <v>271</v>
      </c>
      <c r="AQ51" s="111">
        <v>140</v>
      </c>
      <c r="AR51" s="113">
        <v>131</v>
      </c>
      <c r="AS51" s="114">
        <v>92</v>
      </c>
      <c r="AT51" s="115">
        <v>117</v>
      </c>
      <c r="AU51" s="115">
        <v>45</v>
      </c>
      <c r="AV51" s="116">
        <v>10</v>
      </c>
      <c r="AW51" s="110">
        <v>3</v>
      </c>
      <c r="AX51" s="112">
        <v>4</v>
      </c>
      <c r="AY51" s="118">
        <v>-40</v>
      </c>
    </row>
    <row r="52" spans="1:51" x14ac:dyDescent="0.15">
      <c r="A52">
        <v>5</v>
      </c>
      <c r="B52">
        <v>220</v>
      </c>
      <c r="C52" s="152" t="s">
        <v>79</v>
      </c>
      <c r="D52" s="24" t="s">
        <v>51</v>
      </c>
      <c r="E52" s="149">
        <v>150.97999999999999</v>
      </c>
      <c r="F52" s="265">
        <v>16189</v>
      </c>
      <c r="G52" s="265">
        <v>42470</v>
      </c>
      <c r="H52" s="265">
        <v>20978</v>
      </c>
      <c r="I52" s="265">
        <v>21492</v>
      </c>
      <c r="J52" s="104">
        <v>-85</v>
      </c>
      <c r="K52" s="105">
        <v>-31</v>
      </c>
      <c r="L52" s="106">
        <v>-54</v>
      </c>
      <c r="M52" s="104">
        <v>-52</v>
      </c>
      <c r="N52" s="105">
        <v>-25</v>
      </c>
      <c r="O52" s="151">
        <v>-27</v>
      </c>
      <c r="P52" s="104">
        <v>11</v>
      </c>
      <c r="Q52" s="105">
        <v>4</v>
      </c>
      <c r="R52" s="106">
        <v>7</v>
      </c>
      <c r="S52" s="107">
        <v>4</v>
      </c>
      <c r="T52" s="108">
        <v>6</v>
      </c>
      <c r="U52" s="108">
        <v>0</v>
      </c>
      <c r="V52" s="109">
        <v>1</v>
      </c>
      <c r="W52" s="104">
        <v>63</v>
      </c>
      <c r="X52" s="105">
        <v>29</v>
      </c>
      <c r="Y52" s="106">
        <v>34</v>
      </c>
      <c r="Z52" s="107">
        <v>29</v>
      </c>
      <c r="AA52" s="108">
        <v>34</v>
      </c>
      <c r="AB52" s="108">
        <v>0</v>
      </c>
      <c r="AC52" s="109">
        <v>0</v>
      </c>
      <c r="AD52" s="110">
        <v>-33</v>
      </c>
      <c r="AE52" s="111">
        <v>-6</v>
      </c>
      <c r="AF52" s="112">
        <v>-27</v>
      </c>
      <c r="AG52" s="110">
        <v>98</v>
      </c>
      <c r="AH52" s="111">
        <v>58</v>
      </c>
      <c r="AI52" s="113">
        <v>40</v>
      </c>
      <c r="AJ52" s="114">
        <v>36</v>
      </c>
      <c r="AK52" s="115">
        <v>22</v>
      </c>
      <c r="AL52" s="115">
        <v>20</v>
      </c>
      <c r="AM52" s="116">
        <v>18</v>
      </c>
      <c r="AN52" s="110">
        <v>2</v>
      </c>
      <c r="AO52" s="112">
        <v>0</v>
      </c>
      <c r="AP52" s="117">
        <v>131</v>
      </c>
      <c r="AQ52" s="111">
        <v>64</v>
      </c>
      <c r="AR52" s="113">
        <v>67</v>
      </c>
      <c r="AS52" s="114">
        <v>47</v>
      </c>
      <c r="AT52" s="115">
        <v>42</v>
      </c>
      <c r="AU52" s="115">
        <v>17</v>
      </c>
      <c r="AV52" s="116">
        <v>25</v>
      </c>
      <c r="AW52" s="110">
        <v>0</v>
      </c>
      <c r="AX52" s="112">
        <v>0</v>
      </c>
      <c r="AY52" s="118">
        <v>-27</v>
      </c>
    </row>
    <row r="53" spans="1:51" x14ac:dyDescent="0.15">
      <c r="A53">
        <v>9</v>
      </c>
      <c r="B53">
        <v>221</v>
      </c>
      <c r="C53" s="152" t="s">
        <v>80</v>
      </c>
      <c r="D53" s="24"/>
      <c r="E53" s="149">
        <v>377.59</v>
      </c>
      <c r="F53" s="265">
        <v>15640</v>
      </c>
      <c r="G53" s="265">
        <v>39508</v>
      </c>
      <c r="H53" s="265">
        <v>18766</v>
      </c>
      <c r="I53" s="265">
        <v>20742</v>
      </c>
      <c r="J53" s="104">
        <v>-27</v>
      </c>
      <c r="K53" s="105">
        <v>-18</v>
      </c>
      <c r="L53" s="106">
        <v>-9</v>
      </c>
      <c r="M53" s="104">
        <v>-30</v>
      </c>
      <c r="N53" s="105">
        <v>-10</v>
      </c>
      <c r="O53" s="151">
        <v>-20</v>
      </c>
      <c r="P53" s="104">
        <v>17</v>
      </c>
      <c r="Q53" s="105">
        <v>11</v>
      </c>
      <c r="R53" s="106">
        <v>6</v>
      </c>
      <c r="S53" s="107">
        <v>11</v>
      </c>
      <c r="T53" s="108">
        <v>6</v>
      </c>
      <c r="U53" s="108">
        <v>0</v>
      </c>
      <c r="V53" s="109">
        <v>0</v>
      </c>
      <c r="W53" s="104">
        <v>47</v>
      </c>
      <c r="X53" s="105">
        <v>21</v>
      </c>
      <c r="Y53" s="106">
        <v>26</v>
      </c>
      <c r="Z53" s="107">
        <v>21</v>
      </c>
      <c r="AA53" s="108">
        <v>26</v>
      </c>
      <c r="AB53" s="108">
        <v>0</v>
      </c>
      <c r="AC53" s="109">
        <v>0</v>
      </c>
      <c r="AD53" s="110">
        <v>3</v>
      </c>
      <c r="AE53" s="111">
        <v>-8</v>
      </c>
      <c r="AF53" s="112">
        <v>11</v>
      </c>
      <c r="AG53" s="110">
        <v>80</v>
      </c>
      <c r="AH53" s="111">
        <v>33</v>
      </c>
      <c r="AI53" s="113">
        <v>47</v>
      </c>
      <c r="AJ53" s="114">
        <v>25</v>
      </c>
      <c r="AK53" s="115">
        <v>26</v>
      </c>
      <c r="AL53" s="115">
        <v>7</v>
      </c>
      <c r="AM53" s="116">
        <v>21</v>
      </c>
      <c r="AN53" s="110">
        <v>1</v>
      </c>
      <c r="AO53" s="112">
        <v>0</v>
      </c>
      <c r="AP53" s="117">
        <v>77</v>
      </c>
      <c r="AQ53" s="111">
        <v>41</v>
      </c>
      <c r="AR53" s="113">
        <v>36</v>
      </c>
      <c r="AS53" s="114">
        <v>37</v>
      </c>
      <c r="AT53" s="115">
        <v>28</v>
      </c>
      <c r="AU53" s="115">
        <v>3</v>
      </c>
      <c r="AV53" s="116">
        <v>8</v>
      </c>
      <c r="AW53" s="110">
        <v>1</v>
      </c>
      <c r="AX53" s="112">
        <v>0</v>
      </c>
      <c r="AY53" s="118">
        <v>8</v>
      </c>
    </row>
    <row r="54" spans="1:51" x14ac:dyDescent="0.15">
      <c r="A54">
        <v>8</v>
      </c>
      <c r="B54">
        <v>222</v>
      </c>
      <c r="C54" s="152" t="s">
        <v>81</v>
      </c>
      <c r="D54" s="24"/>
      <c r="E54" s="149">
        <v>422.91</v>
      </c>
      <c r="F54" s="265">
        <v>8362</v>
      </c>
      <c r="G54" s="265">
        <v>22013</v>
      </c>
      <c r="H54" s="265">
        <v>10572</v>
      </c>
      <c r="I54" s="265">
        <v>11441</v>
      </c>
      <c r="J54" s="104">
        <v>-41</v>
      </c>
      <c r="K54" s="105">
        <v>-22</v>
      </c>
      <c r="L54" s="106">
        <v>-19</v>
      </c>
      <c r="M54" s="104">
        <v>-40</v>
      </c>
      <c r="N54" s="105">
        <v>-21</v>
      </c>
      <c r="O54" s="151">
        <v>-19</v>
      </c>
      <c r="P54" s="104">
        <v>6</v>
      </c>
      <c r="Q54" s="105">
        <v>3</v>
      </c>
      <c r="R54" s="106">
        <v>3</v>
      </c>
      <c r="S54" s="107">
        <v>3</v>
      </c>
      <c r="T54" s="108">
        <v>3</v>
      </c>
      <c r="U54" s="108">
        <v>0</v>
      </c>
      <c r="V54" s="109">
        <v>0</v>
      </c>
      <c r="W54" s="104">
        <v>46</v>
      </c>
      <c r="X54" s="105">
        <v>24</v>
      </c>
      <c r="Y54" s="106">
        <v>22</v>
      </c>
      <c r="Z54" s="107">
        <v>24</v>
      </c>
      <c r="AA54" s="108">
        <v>22</v>
      </c>
      <c r="AB54" s="108">
        <v>0</v>
      </c>
      <c r="AC54" s="109">
        <v>0</v>
      </c>
      <c r="AD54" s="110">
        <v>-1</v>
      </c>
      <c r="AE54" s="111">
        <v>-1</v>
      </c>
      <c r="AF54" s="112">
        <v>0</v>
      </c>
      <c r="AG54" s="110">
        <v>22</v>
      </c>
      <c r="AH54" s="111">
        <v>10</v>
      </c>
      <c r="AI54" s="113">
        <v>12</v>
      </c>
      <c r="AJ54" s="114">
        <v>8</v>
      </c>
      <c r="AK54" s="115">
        <v>12</v>
      </c>
      <c r="AL54" s="115">
        <v>1</v>
      </c>
      <c r="AM54" s="116">
        <v>0</v>
      </c>
      <c r="AN54" s="110">
        <v>1</v>
      </c>
      <c r="AO54" s="112">
        <v>0</v>
      </c>
      <c r="AP54" s="117">
        <v>23</v>
      </c>
      <c r="AQ54" s="111">
        <v>11</v>
      </c>
      <c r="AR54" s="113">
        <v>12</v>
      </c>
      <c r="AS54" s="114">
        <v>10</v>
      </c>
      <c r="AT54" s="115">
        <v>12</v>
      </c>
      <c r="AU54" s="115">
        <v>1</v>
      </c>
      <c r="AV54" s="116">
        <v>0</v>
      </c>
      <c r="AW54" s="110">
        <v>0</v>
      </c>
      <c r="AX54" s="112">
        <v>0</v>
      </c>
      <c r="AY54" s="118">
        <v>-16</v>
      </c>
    </row>
    <row r="55" spans="1:51" x14ac:dyDescent="0.15">
      <c r="A55">
        <v>9</v>
      </c>
      <c r="B55">
        <v>223</v>
      </c>
      <c r="C55" s="152" t="s">
        <v>82</v>
      </c>
      <c r="D55" s="24"/>
      <c r="E55" s="149">
        <v>493.21</v>
      </c>
      <c r="F55" s="265">
        <v>23052</v>
      </c>
      <c r="G55" s="265">
        <v>61308</v>
      </c>
      <c r="H55" s="265">
        <v>29406</v>
      </c>
      <c r="I55" s="265">
        <v>31902</v>
      </c>
      <c r="J55" s="104">
        <v>-76</v>
      </c>
      <c r="K55" s="105">
        <v>-34</v>
      </c>
      <c r="L55" s="106">
        <v>-42</v>
      </c>
      <c r="M55" s="104">
        <v>-76</v>
      </c>
      <c r="N55" s="105">
        <v>-35</v>
      </c>
      <c r="O55" s="151">
        <v>-41</v>
      </c>
      <c r="P55" s="104">
        <v>24</v>
      </c>
      <c r="Q55" s="105">
        <v>11</v>
      </c>
      <c r="R55" s="106">
        <v>13</v>
      </c>
      <c r="S55" s="107">
        <v>11</v>
      </c>
      <c r="T55" s="108">
        <v>13</v>
      </c>
      <c r="U55" s="108">
        <v>0</v>
      </c>
      <c r="V55" s="109">
        <v>0</v>
      </c>
      <c r="W55" s="104">
        <v>100</v>
      </c>
      <c r="X55" s="105">
        <v>46</v>
      </c>
      <c r="Y55" s="106">
        <v>54</v>
      </c>
      <c r="Z55" s="107">
        <v>46</v>
      </c>
      <c r="AA55" s="108">
        <v>54</v>
      </c>
      <c r="AB55" s="108">
        <v>0</v>
      </c>
      <c r="AC55" s="109">
        <v>0</v>
      </c>
      <c r="AD55" s="110">
        <v>0</v>
      </c>
      <c r="AE55" s="111">
        <v>1</v>
      </c>
      <c r="AF55" s="112">
        <v>-1</v>
      </c>
      <c r="AG55" s="110">
        <v>80</v>
      </c>
      <c r="AH55" s="111">
        <v>47</v>
      </c>
      <c r="AI55" s="113">
        <v>33</v>
      </c>
      <c r="AJ55" s="114">
        <v>35</v>
      </c>
      <c r="AK55" s="115">
        <v>23</v>
      </c>
      <c r="AL55" s="115">
        <v>12</v>
      </c>
      <c r="AM55" s="116">
        <v>10</v>
      </c>
      <c r="AN55" s="110">
        <v>0</v>
      </c>
      <c r="AO55" s="112">
        <v>0</v>
      </c>
      <c r="AP55" s="117">
        <v>80</v>
      </c>
      <c r="AQ55" s="111">
        <v>46</v>
      </c>
      <c r="AR55" s="113">
        <v>34</v>
      </c>
      <c r="AS55" s="114">
        <v>42</v>
      </c>
      <c r="AT55" s="115">
        <v>31</v>
      </c>
      <c r="AU55" s="115">
        <v>3</v>
      </c>
      <c r="AV55" s="116">
        <v>2</v>
      </c>
      <c r="AW55" s="110">
        <v>1</v>
      </c>
      <c r="AX55" s="112">
        <v>1</v>
      </c>
      <c r="AY55" s="118">
        <v>-9</v>
      </c>
    </row>
    <row r="56" spans="1:51" x14ac:dyDescent="0.15">
      <c r="A56">
        <v>10</v>
      </c>
      <c r="B56">
        <v>224</v>
      </c>
      <c r="C56" s="152" t="s">
        <v>83</v>
      </c>
      <c r="D56" s="24"/>
      <c r="E56" s="149">
        <v>229.01</v>
      </c>
      <c r="F56" s="265">
        <v>17110</v>
      </c>
      <c r="G56" s="265">
        <v>44040</v>
      </c>
      <c r="H56" s="265">
        <v>21039</v>
      </c>
      <c r="I56" s="265">
        <v>23001</v>
      </c>
      <c r="J56" s="104">
        <v>-47</v>
      </c>
      <c r="K56" s="105">
        <v>-37</v>
      </c>
      <c r="L56" s="106">
        <v>-10</v>
      </c>
      <c r="M56" s="104">
        <v>-56</v>
      </c>
      <c r="N56" s="105">
        <v>-34</v>
      </c>
      <c r="O56" s="151">
        <v>-22</v>
      </c>
      <c r="P56" s="104">
        <v>15</v>
      </c>
      <c r="Q56" s="105">
        <v>6</v>
      </c>
      <c r="R56" s="106">
        <v>9</v>
      </c>
      <c r="S56" s="107">
        <v>6</v>
      </c>
      <c r="T56" s="108">
        <v>9</v>
      </c>
      <c r="U56" s="108">
        <v>0</v>
      </c>
      <c r="V56" s="109">
        <v>0</v>
      </c>
      <c r="W56" s="104">
        <v>71</v>
      </c>
      <c r="X56" s="105">
        <v>40</v>
      </c>
      <c r="Y56" s="106">
        <v>31</v>
      </c>
      <c r="Z56" s="107">
        <v>40</v>
      </c>
      <c r="AA56" s="108">
        <v>31</v>
      </c>
      <c r="AB56" s="108">
        <v>0</v>
      </c>
      <c r="AC56" s="109">
        <v>0</v>
      </c>
      <c r="AD56" s="110">
        <v>9</v>
      </c>
      <c r="AE56" s="111">
        <v>-3</v>
      </c>
      <c r="AF56" s="112">
        <v>12</v>
      </c>
      <c r="AG56" s="110">
        <v>105</v>
      </c>
      <c r="AH56" s="111">
        <v>48</v>
      </c>
      <c r="AI56" s="113">
        <v>57</v>
      </c>
      <c r="AJ56" s="114">
        <v>24</v>
      </c>
      <c r="AK56" s="115">
        <v>23</v>
      </c>
      <c r="AL56" s="115">
        <v>24</v>
      </c>
      <c r="AM56" s="116">
        <v>34</v>
      </c>
      <c r="AN56" s="110">
        <v>0</v>
      </c>
      <c r="AO56" s="112">
        <v>0</v>
      </c>
      <c r="AP56" s="117">
        <v>96</v>
      </c>
      <c r="AQ56" s="111">
        <v>51</v>
      </c>
      <c r="AR56" s="113">
        <v>45</v>
      </c>
      <c r="AS56" s="114">
        <v>37</v>
      </c>
      <c r="AT56" s="115">
        <v>34</v>
      </c>
      <c r="AU56" s="115">
        <v>14</v>
      </c>
      <c r="AV56" s="116">
        <v>8</v>
      </c>
      <c r="AW56" s="110">
        <v>0</v>
      </c>
      <c r="AX56" s="112">
        <v>3</v>
      </c>
      <c r="AY56" s="118">
        <v>21</v>
      </c>
    </row>
    <row r="57" spans="1:51" x14ac:dyDescent="0.15">
      <c r="A57">
        <v>8</v>
      </c>
      <c r="B57">
        <v>225</v>
      </c>
      <c r="C57" s="152" t="s">
        <v>84</v>
      </c>
      <c r="D57" s="24"/>
      <c r="E57" s="149">
        <v>403.06</v>
      </c>
      <c r="F57" s="265">
        <v>11384</v>
      </c>
      <c r="G57" s="265">
        <v>28862</v>
      </c>
      <c r="H57" s="265">
        <v>13825</v>
      </c>
      <c r="I57" s="265">
        <v>15037</v>
      </c>
      <c r="J57" s="104">
        <v>-38</v>
      </c>
      <c r="K57" s="105">
        <v>-20</v>
      </c>
      <c r="L57" s="106">
        <v>-18</v>
      </c>
      <c r="M57" s="104">
        <v>-30</v>
      </c>
      <c r="N57" s="105">
        <v>-17</v>
      </c>
      <c r="O57" s="151">
        <v>-13</v>
      </c>
      <c r="P57" s="104">
        <v>19</v>
      </c>
      <c r="Q57" s="105">
        <v>7</v>
      </c>
      <c r="R57" s="106">
        <v>12</v>
      </c>
      <c r="S57" s="107">
        <v>7</v>
      </c>
      <c r="T57" s="108">
        <v>12</v>
      </c>
      <c r="U57" s="108">
        <v>0</v>
      </c>
      <c r="V57" s="109">
        <v>0</v>
      </c>
      <c r="W57" s="104">
        <v>49</v>
      </c>
      <c r="X57" s="105">
        <v>24</v>
      </c>
      <c r="Y57" s="106">
        <v>25</v>
      </c>
      <c r="Z57" s="107">
        <v>24</v>
      </c>
      <c r="AA57" s="108">
        <v>25</v>
      </c>
      <c r="AB57" s="108">
        <v>0</v>
      </c>
      <c r="AC57" s="109">
        <v>0</v>
      </c>
      <c r="AD57" s="110">
        <v>-8</v>
      </c>
      <c r="AE57" s="111">
        <v>-3</v>
      </c>
      <c r="AF57" s="112">
        <v>-5</v>
      </c>
      <c r="AG57" s="110">
        <v>45</v>
      </c>
      <c r="AH57" s="111">
        <v>19</v>
      </c>
      <c r="AI57" s="113">
        <v>26</v>
      </c>
      <c r="AJ57" s="114">
        <v>17</v>
      </c>
      <c r="AK57" s="115">
        <v>19</v>
      </c>
      <c r="AL57" s="115">
        <v>2</v>
      </c>
      <c r="AM57" s="116">
        <v>7</v>
      </c>
      <c r="AN57" s="110">
        <v>0</v>
      </c>
      <c r="AO57" s="112">
        <v>0</v>
      </c>
      <c r="AP57" s="117">
        <v>53</v>
      </c>
      <c r="AQ57" s="111">
        <v>22</v>
      </c>
      <c r="AR57" s="113">
        <v>31</v>
      </c>
      <c r="AS57" s="114">
        <v>21</v>
      </c>
      <c r="AT57" s="115">
        <v>25</v>
      </c>
      <c r="AU57" s="115">
        <v>1</v>
      </c>
      <c r="AV57" s="116">
        <v>4</v>
      </c>
      <c r="AW57" s="110">
        <v>0</v>
      </c>
      <c r="AX57" s="112">
        <v>2</v>
      </c>
      <c r="AY57" s="118">
        <v>-9</v>
      </c>
    </row>
    <row r="58" spans="1:51" x14ac:dyDescent="0.15">
      <c r="A58">
        <v>10</v>
      </c>
      <c r="B58">
        <v>226</v>
      </c>
      <c r="C58" s="152" t="s">
        <v>85</v>
      </c>
      <c r="D58" s="24"/>
      <c r="E58" s="149">
        <v>184.32</v>
      </c>
      <c r="F58" s="265">
        <v>17603</v>
      </c>
      <c r="G58" s="265">
        <v>41980</v>
      </c>
      <c r="H58" s="265">
        <v>19867</v>
      </c>
      <c r="I58" s="265">
        <v>22113</v>
      </c>
      <c r="J58" s="104">
        <v>26</v>
      </c>
      <c r="K58" s="105">
        <v>22</v>
      </c>
      <c r="L58" s="106">
        <v>4</v>
      </c>
      <c r="M58" s="104">
        <v>-49</v>
      </c>
      <c r="N58" s="105">
        <v>-25</v>
      </c>
      <c r="O58" s="151">
        <v>-24</v>
      </c>
      <c r="P58" s="104">
        <v>27</v>
      </c>
      <c r="Q58" s="105">
        <v>7</v>
      </c>
      <c r="R58" s="106">
        <v>20</v>
      </c>
      <c r="S58" s="107">
        <v>7</v>
      </c>
      <c r="T58" s="108">
        <v>20</v>
      </c>
      <c r="U58" s="108">
        <v>0</v>
      </c>
      <c r="V58" s="109">
        <v>0</v>
      </c>
      <c r="W58" s="104">
        <v>76</v>
      </c>
      <c r="X58" s="105">
        <v>32</v>
      </c>
      <c r="Y58" s="106">
        <v>44</v>
      </c>
      <c r="Z58" s="107">
        <v>32</v>
      </c>
      <c r="AA58" s="108">
        <v>44</v>
      </c>
      <c r="AB58" s="108">
        <v>0</v>
      </c>
      <c r="AC58" s="109">
        <v>0</v>
      </c>
      <c r="AD58" s="110">
        <v>75</v>
      </c>
      <c r="AE58" s="111">
        <v>47</v>
      </c>
      <c r="AF58" s="112">
        <v>28</v>
      </c>
      <c r="AG58" s="110">
        <v>138</v>
      </c>
      <c r="AH58" s="111">
        <v>81</v>
      </c>
      <c r="AI58" s="113">
        <v>57</v>
      </c>
      <c r="AJ58" s="114">
        <v>38</v>
      </c>
      <c r="AK58" s="115">
        <v>38</v>
      </c>
      <c r="AL58" s="115">
        <v>40</v>
      </c>
      <c r="AM58" s="116">
        <v>19</v>
      </c>
      <c r="AN58" s="110">
        <v>3</v>
      </c>
      <c r="AO58" s="112">
        <v>0</v>
      </c>
      <c r="AP58" s="117">
        <v>63</v>
      </c>
      <c r="AQ58" s="111">
        <v>34</v>
      </c>
      <c r="AR58" s="113">
        <v>29</v>
      </c>
      <c r="AS58" s="114">
        <v>22</v>
      </c>
      <c r="AT58" s="115">
        <v>24</v>
      </c>
      <c r="AU58" s="115">
        <v>11</v>
      </c>
      <c r="AV58" s="116">
        <v>5</v>
      </c>
      <c r="AW58" s="110">
        <v>1</v>
      </c>
      <c r="AX58" s="112">
        <v>0</v>
      </c>
      <c r="AY58" s="118">
        <v>44</v>
      </c>
    </row>
    <row r="59" spans="1:51" s="154" customFormat="1" x14ac:dyDescent="0.15">
      <c r="A59">
        <v>7</v>
      </c>
      <c r="B59">
        <v>227</v>
      </c>
      <c r="C59" s="152" t="s">
        <v>86</v>
      </c>
      <c r="D59" s="24"/>
      <c r="E59" s="149">
        <v>658.54</v>
      </c>
      <c r="F59" s="265">
        <v>12866</v>
      </c>
      <c r="G59" s="265">
        <v>34618</v>
      </c>
      <c r="H59" s="265">
        <v>16546</v>
      </c>
      <c r="I59" s="265">
        <v>18072</v>
      </c>
      <c r="J59" s="104">
        <v>-75</v>
      </c>
      <c r="K59" s="105">
        <v>-30</v>
      </c>
      <c r="L59" s="106">
        <v>-45</v>
      </c>
      <c r="M59" s="104">
        <v>-52</v>
      </c>
      <c r="N59" s="105">
        <v>-17</v>
      </c>
      <c r="O59" s="151">
        <v>-35</v>
      </c>
      <c r="P59" s="104">
        <v>9</v>
      </c>
      <c r="Q59" s="105">
        <v>4</v>
      </c>
      <c r="R59" s="106">
        <v>5</v>
      </c>
      <c r="S59" s="107">
        <v>4</v>
      </c>
      <c r="T59" s="108">
        <v>5</v>
      </c>
      <c r="U59" s="108">
        <v>0</v>
      </c>
      <c r="V59" s="109">
        <v>0</v>
      </c>
      <c r="W59" s="104">
        <v>61</v>
      </c>
      <c r="X59" s="105">
        <v>21</v>
      </c>
      <c r="Y59" s="106">
        <v>40</v>
      </c>
      <c r="Z59" s="107">
        <v>21</v>
      </c>
      <c r="AA59" s="108">
        <v>40</v>
      </c>
      <c r="AB59" s="108">
        <v>0</v>
      </c>
      <c r="AC59" s="109">
        <v>0</v>
      </c>
      <c r="AD59" s="104">
        <v>-23</v>
      </c>
      <c r="AE59" s="105">
        <v>-13</v>
      </c>
      <c r="AF59" s="106">
        <v>-10</v>
      </c>
      <c r="AG59" s="104">
        <v>41</v>
      </c>
      <c r="AH59" s="105">
        <v>20</v>
      </c>
      <c r="AI59" s="151">
        <v>21</v>
      </c>
      <c r="AJ59" s="107">
        <v>14</v>
      </c>
      <c r="AK59" s="108">
        <v>17</v>
      </c>
      <c r="AL59" s="108">
        <v>6</v>
      </c>
      <c r="AM59" s="109">
        <v>3</v>
      </c>
      <c r="AN59" s="104">
        <v>0</v>
      </c>
      <c r="AO59" s="106">
        <v>1</v>
      </c>
      <c r="AP59" s="118">
        <v>64</v>
      </c>
      <c r="AQ59" s="105">
        <v>33</v>
      </c>
      <c r="AR59" s="151">
        <v>31</v>
      </c>
      <c r="AS59" s="107">
        <v>28</v>
      </c>
      <c r="AT59" s="108">
        <v>30</v>
      </c>
      <c r="AU59" s="108">
        <v>4</v>
      </c>
      <c r="AV59" s="109">
        <v>1</v>
      </c>
      <c r="AW59" s="104">
        <v>1</v>
      </c>
      <c r="AX59" s="106">
        <v>0</v>
      </c>
      <c r="AY59" s="118">
        <v>-5</v>
      </c>
    </row>
    <row r="60" spans="1:51" x14ac:dyDescent="0.15">
      <c r="A60">
        <v>5</v>
      </c>
      <c r="B60" s="2">
        <v>228</v>
      </c>
      <c r="C60" s="152" t="s">
        <v>87</v>
      </c>
      <c r="D60" s="155"/>
      <c r="E60" s="149">
        <v>157.55000000000001</v>
      </c>
      <c r="F60" s="265">
        <v>17265</v>
      </c>
      <c r="G60" s="265">
        <v>40738</v>
      </c>
      <c r="H60" s="265">
        <v>20012</v>
      </c>
      <c r="I60" s="265">
        <v>20726</v>
      </c>
      <c r="J60" s="104">
        <v>68</v>
      </c>
      <c r="K60" s="105">
        <v>18</v>
      </c>
      <c r="L60" s="106">
        <v>50</v>
      </c>
      <c r="M60" s="104">
        <v>-20</v>
      </c>
      <c r="N60" s="105">
        <v>-14</v>
      </c>
      <c r="O60" s="151">
        <v>-6</v>
      </c>
      <c r="P60" s="104">
        <v>24</v>
      </c>
      <c r="Q60" s="105">
        <v>13</v>
      </c>
      <c r="R60" s="106">
        <v>11</v>
      </c>
      <c r="S60" s="107">
        <v>11</v>
      </c>
      <c r="T60" s="108">
        <v>10</v>
      </c>
      <c r="U60" s="108">
        <v>2</v>
      </c>
      <c r="V60" s="109">
        <v>1</v>
      </c>
      <c r="W60" s="104">
        <v>44</v>
      </c>
      <c r="X60" s="105">
        <v>27</v>
      </c>
      <c r="Y60" s="106">
        <v>17</v>
      </c>
      <c r="Z60" s="107">
        <v>26</v>
      </c>
      <c r="AA60" s="108">
        <v>17</v>
      </c>
      <c r="AB60" s="108">
        <v>1</v>
      </c>
      <c r="AC60" s="109">
        <v>0</v>
      </c>
      <c r="AD60" s="104">
        <v>88</v>
      </c>
      <c r="AE60" s="105">
        <v>32</v>
      </c>
      <c r="AF60" s="106">
        <v>56</v>
      </c>
      <c r="AG60" s="104">
        <v>221</v>
      </c>
      <c r="AH60" s="105">
        <v>109</v>
      </c>
      <c r="AI60" s="151">
        <v>112</v>
      </c>
      <c r="AJ60" s="107">
        <v>32</v>
      </c>
      <c r="AK60" s="108">
        <v>38</v>
      </c>
      <c r="AL60" s="108">
        <v>77</v>
      </c>
      <c r="AM60" s="109">
        <v>74</v>
      </c>
      <c r="AN60" s="104">
        <v>0</v>
      </c>
      <c r="AO60" s="106">
        <v>0</v>
      </c>
      <c r="AP60" s="118">
        <v>133</v>
      </c>
      <c r="AQ60" s="105">
        <v>77</v>
      </c>
      <c r="AR60" s="151">
        <v>56</v>
      </c>
      <c r="AS60" s="107">
        <v>40</v>
      </c>
      <c r="AT60" s="108">
        <v>39</v>
      </c>
      <c r="AU60" s="108">
        <v>33</v>
      </c>
      <c r="AV60" s="109">
        <v>14</v>
      </c>
      <c r="AW60" s="104">
        <v>4</v>
      </c>
      <c r="AX60" s="106">
        <v>3</v>
      </c>
      <c r="AY60" s="118">
        <v>106</v>
      </c>
    </row>
    <row r="61" spans="1:51" s="157" customFormat="1" x14ac:dyDescent="0.15">
      <c r="A61">
        <v>7</v>
      </c>
      <c r="B61">
        <v>229</v>
      </c>
      <c r="C61" s="156" t="s">
        <v>88</v>
      </c>
      <c r="D61" s="24" t="s">
        <v>51</v>
      </c>
      <c r="E61" s="149">
        <v>210.87</v>
      </c>
      <c r="F61" s="265">
        <v>27793</v>
      </c>
      <c r="G61" s="265">
        <v>74084</v>
      </c>
      <c r="H61" s="265">
        <v>35821</v>
      </c>
      <c r="I61" s="265">
        <v>38263</v>
      </c>
      <c r="J61" s="104">
        <v>-76</v>
      </c>
      <c r="K61" s="105">
        <v>-32</v>
      </c>
      <c r="L61" s="106">
        <v>-44</v>
      </c>
      <c r="M61" s="104">
        <v>-71</v>
      </c>
      <c r="N61" s="105">
        <v>-32</v>
      </c>
      <c r="O61" s="151">
        <v>-39</v>
      </c>
      <c r="P61" s="104">
        <v>23</v>
      </c>
      <c r="Q61" s="105">
        <v>14</v>
      </c>
      <c r="R61" s="106">
        <v>9</v>
      </c>
      <c r="S61" s="107">
        <v>14</v>
      </c>
      <c r="T61" s="108">
        <v>9</v>
      </c>
      <c r="U61" s="108">
        <v>0</v>
      </c>
      <c r="V61" s="109">
        <v>0</v>
      </c>
      <c r="W61" s="104">
        <v>94</v>
      </c>
      <c r="X61" s="105">
        <v>46</v>
      </c>
      <c r="Y61" s="106">
        <v>48</v>
      </c>
      <c r="Z61" s="107">
        <v>46</v>
      </c>
      <c r="AA61" s="108">
        <v>48</v>
      </c>
      <c r="AB61" s="108">
        <v>0</v>
      </c>
      <c r="AC61" s="109">
        <v>0</v>
      </c>
      <c r="AD61" s="104">
        <v>-5</v>
      </c>
      <c r="AE61" s="105">
        <v>0</v>
      </c>
      <c r="AF61" s="106">
        <v>-5</v>
      </c>
      <c r="AG61" s="104">
        <v>142</v>
      </c>
      <c r="AH61" s="105">
        <v>77</v>
      </c>
      <c r="AI61" s="151">
        <v>65</v>
      </c>
      <c r="AJ61" s="107">
        <v>56</v>
      </c>
      <c r="AK61" s="108">
        <v>56</v>
      </c>
      <c r="AL61" s="108">
        <v>20</v>
      </c>
      <c r="AM61" s="109">
        <v>9</v>
      </c>
      <c r="AN61" s="104">
        <v>1</v>
      </c>
      <c r="AO61" s="106">
        <v>0</v>
      </c>
      <c r="AP61" s="118">
        <v>147</v>
      </c>
      <c r="AQ61" s="105">
        <v>77</v>
      </c>
      <c r="AR61" s="151">
        <v>70</v>
      </c>
      <c r="AS61" s="107">
        <v>73</v>
      </c>
      <c r="AT61" s="108">
        <v>67</v>
      </c>
      <c r="AU61" s="108">
        <v>1</v>
      </c>
      <c r="AV61" s="109">
        <v>0</v>
      </c>
      <c r="AW61" s="104">
        <v>3</v>
      </c>
      <c r="AX61" s="106">
        <v>3</v>
      </c>
      <c r="AY61" s="118">
        <v>2</v>
      </c>
    </row>
    <row r="62" spans="1:51" x14ac:dyDescent="0.15">
      <c r="A62" s="157"/>
      <c r="B62" s="157"/>
      <c r="C62" s="158" t="s">
        <v>89</v>
      </c>
      <c r="D62" s="78"/>
      <c r="E62" s="159">
        <v>90.33</v>
      </c>
      <c r="F62" s="134">
        <v>11013</v>
      </c>
      <c r="G62" s="134">
        <v>29581</v>
      </c>
      <c r="H62" s="134">
        <v>13904</v>
      </c>
      <c r="I62" s="134">
        <v>15677</v>
      </c>
      <c r="J62" s="221">
        <v>-60</v>
      </c>
      <c r="K62" s="222">
        <v>-42</v>
      </c>
      <c r="L62" s="223">
        <v>-18</v>
      </c>
      <c r="M62" s="221">
        <v>-25</v>
      </c>
      <c r="N62" s="222">
        <v>-12</v>
      </c>
      <c r="O62" s="224">
        <v>-13</v>
      </c>
      <c r="P62" s="221">
        <v>8</v>
      </c>
      <c r="Q62" s="222">
        <v>2</v>
      </c>
      <c r="R62" s="223">
        <v>6</v>
      </c>
      <c r="S62" s="221">
        <v>2</v>
      </c>
      <c r="T62" s="222">
        <v>6</v>
      </c>
      <c r="U62" s="222">
        <v>0</v>
      </c>
      <c r="V62" s="223">
        <v>0</v>
      </c>
      <c r="W62" s="221">
        <v>33</v>
      </c>
      <c r="X62" s="222">
        <v>14</v>
      </c>
      <c r="Y62" s="223">
        <v>19</v>
      </c>
      <c r="Z62" s="221">
        <v>14</v>
      </c>
      <c r="AA62" s="222">
        <v>19</v>
      </c>
      <c r="AB62" s="222">
        <v>0</v>
      </c>
      <c r="AC62" s="223">
        <v>0</v>
      </c>
      <c r="AD62" s="221">
        <v>-35</v>
      </c>
      <c r="AE62" s="222">
        <v>-30</v>
      </c>
      <c r="AF62" s="223">
        <v>-5</v>
      </c>
      <c r="AG62" s="221">
        <v>30</v>
      </c>
      <c r="AH62" s="222">
        <v>13</v>
      </c>
      <c r="AI62" s="224">
        <v>17</v>
      </c>
      <c r="AJ62" s="221">
        <v>13</v>
      </c>
      <c r="AK62" s="222">
        <v>16</v>
      </c>
      <c r="AL62" s="222">
        <v>0</v>
      </c>
      <c r="AM62" s="223">
        <v>0</v>
      </c>
      <c r="AN62" s="221">
        <v>0</v>
      </c>
      <c r="AO62" s="223">
        <v>1</v>
      </c>
      <c r="AP62" s="225">
        <v>65</v>
      </c>
      <c r="AQ62" s="222">
        <v>43</v>
      </c>
      <c r="AR62" s="224">
        <v>22</v>
      </c>
      <c r="AS62" s="221">
        <v>41</v>
      </c>
      <c r="AT62" s="222">
        <v>21</v>
      </c>
      <c r="AU62" s="222">
        <v>2</v>
      </c>
      <c r="AV62" s="223">
        <v>0</v>
      </c>
      <c r="AW62" s="221">
        <v>0</v>
      </c>
      <c r="AX62" s="223">
        <v>1</v>
      </c>
      <c r="AY62" s="225">
        <v>-18</v>
      </c>
    </row>
    <row r="63" spans="1:51" s="157" customFormat="1" x14ac:dyDescent="0.15">
      <c r="A63">
        <v>3</v>
      </c>
      <c r="B63">
        <v>301</v>
      </c>
      <c r="C63" s="152" t="s">
        <v>90</v>
      </c>
      <c r="D63" s="24"/>
      <c r="E63" s="149">
        <v>90.33</v>
      </c>
      <c r="F63" s="265">
        <v>11013</v>
      </c>
      <c r="G63" s="265">
        <v>29581</v>
      </c>
      <c r="H63" s="265">
        <v>13904</v>
      </c>
      <c r="I63" s="265">
        <v>15677</v>
      </c>
      <c r="J63" s="104">
        <v>-60</v>
      </c>
      <c r="K63" s="105">
        <v>-42</v>
      </c>
      <c r="L63" s="106">
        <v>-18</v>
      </c>
      <c r="M63" s="104">
        <v>-25</v>
      </c>
      <c r="N63" s="105">
        <v>-12</v>
      </c>
      <c r="O63" s="151">
        <v>-13</v>
      </c>
      <c r="P63" s="104">
        <v>8</v>
      </c>
      <c r="Q63" s="105">
        <v>2</v>
      </c>
      <c r="R63" s="106">
        <v>6</v>
      </c>
      <c r="S63" s="107">
        <v>2</v>
      </c>
      <c r="T63" s="108">
        <v>6</v>
      </c>
      <c r="U63" s="108">
        <v>0</v>
      </c>
      <c r="V63" s="109">
        <v>0</v>
      </c>
      <c r="W63" s="104">
        <v>33</v>
      </c>
      <c r="X63" s="105">
        <v>14</v>
      </c>
      <c r="Y63" s="106">
        <v>19</v>
      </c>
      <c r="Z63" s="107">
        <v>14</v>
      </c>
      <c r="AA63" s="108">
        <v>19</v>
      </c>
      <c r="AB63" s="108">
        <v>0</v>
      </c>
      <c r="AC63" s="109">
        <v>0</v>
      </c>
      <c r="AD63" s="104">
        <v>-35</v>
      </c>
      <c r="AE63" s="105">
        <v>-30</v>
      </c>
      <c r="AF63" s="106">
        <v>-5</v>
      </c>
      <c r="AG63" s="104">
        <v>30</v>
      </c>
      <c r="AH63" s="105">
        <v>13</v>
      </c>
      <c r="AI63" s="151">
        <v>17</v>
      </c>
      <c r="AJ63" s="107">
        <v>13</v>
      </c>
      <c r="AK63" s="108">
        <v>16</v>
      </c>
      <c r="AL63" s="108">
        <v>0</v>
      </c>
      <c r="AM63" s="109">
        <v>0</v>
      </c>
      <c r="AN63" s="104">
        <v>0</v>
      </c>
      <c r="AO63" s="106">
        <v>1</v>
      </c>
      <c r="AP63" s="118">
        <v>65</v>
      </c>
      <c r="AQ63" s="105">
        <v>43</v>
      </c>
      <c r="AR63" s="151">
        <v>22</v>
      </c>
      <c r="AS63" s="107">
        <v>41</v>
      </c>
      <c r="AT63" s="108">
        <v>21</v>
      </c>
      <c r="AU63" s="108">
        <v>2</v>
      </c>
      <c r="AV63" s="109">
        <v>0</v>
      </c>
      <c r="AW63" s="104">
        <v>0</v>
      </c>
      <c r="AX63" s="106">
        <v>1</v>
      </c>
      <c r="AY63" s="118">
        <v>-18</v>
      </c>
    </row>
    <row r="64" spans="1:51" x14ac:dyDescent="0.15">
      <c r="A64" s="157"/>
      <c r="B64" s="157"/>
      <c r="C64" s="158" t="s">
        <v>91</v>
      </c>
      <c r="D64" s="78"/>
      <c r="E64" s="159">
        <v>185.19</v>
      </c>
      <c r="F64" s="134">
        <v>6557</v>
      </c>
      <c r="G64" s="134">
        <v>19123</v>
      </c>
      <c r="H64" s="134">
        <v>9261</v>
      </c>
      <c r="I64" s="134">
        <v>9862</v>
      </c>
      <c r="J64" s="221">
        <v>-30</v>
      </c>
      <c r="K64" s="222">
        <v>-17</v>
      </c>
      <c r="L64" s="223">
        <v>-13</v>
      </c>
      <c r="M64" s="221">
        <v>-25</v>
      </c>
      <c r="N64" s="222">
        <v>-14</v>
      </c>
      <c r="O64" s="224">
        <v>-11</v>
      </c>
      <c r="P64" s="221">
        <v>3</v>
      </c>
      <c r="Q64" s="222">
        <v>1</v>
      </c>
      <c r="R64" s="223">
        <v>2</v>
      </c>
      <c r="S64" s="221">
        <v>1</v>
      </c>
      <c r="T64" s="222">
        <v>2</v>
      </c>
      <c r="U64" s="222">
        <v>0</v>
      </c>
      <c r="V64" s="223">
        <v>0</v>
      </c>
      <c r="W64" s="221">
        <v>28</v>
      </c>
      <c r="X64" s="222">
        <v>15</v>
      </c>
      <c r="Y64" s="223">
        <v>13</v>
      </c>
      <c r="Z64" s="221">
        <v>15</v>
      </c>
      <c r="AA64" s="222">
        <v>13</v>
      </c>
      <c r="AB64" s="222">
        <v>0</v>
      </c>
      <c r="AC64" s="223">
        <v>0</v>
      </c>
      <c r="AD64" s="221">
        <v>-5</v>
      </c>
      <c r="AE64" s="222">
        <v>-3</v>
      </c>
      <c r="AF64" s="223">
        <v>-2</v>
      </c>
      <c r="AG64" s="221">
        <v>29</v>
      </c>
      <c r="AH64" s="222">
        <v>12</v>
      </c>
      <c r="AI64" s="224">
        <v>17</v>
      </c>
      <c r="AJ64" s="221">
        <v>5</v>
      </c>
      <c r="AK64" s="222">
        <v>6</v>
      </c>
      <c r="AL64" s="222">
        <v>6</v>
      </c>
      <c r="AM64" s="223">
        <v>10</v>
      </c>
      <c r="AN64" s="221">
        <v>1</v>
      </c>
      <c r="AO64" s="223">
        <v>1</v>
      </c>
      <c r="AP64" s="225">
        <v>34</v>
      </c>
      <c r="AQ64" s="222">
        <v>15</v>
      </c>
      <c r="AR64" s="224">
        <v>19</v>
      </c>
      <c r="AS64" s="221">
        <v>15</v>
      </c>
      <c r="AT64" s="222">
        <v>17</v>
      </c>
      <c r="AU64" s="222">
        <v>0</v>
      </c>
      <c r="AV64" s="223">
        <v>0</v>
      </c>
      <c r="AW64" s="221">
        <v>0</v>
      </c>
      <c r="AX64" s="223">
        <v>2</v>
      </c>
      <c r="AY64" s="225">
        <v>8</v>
      </c>
    </row>
    <row r="65" spans="1:51" s="157" customFormat="1" x14ac:dyDescent="0.15">
      <c r="A65">
        <v>5</v>
      </c>
      <c r="B65">
        <v>365</v>
      </c>
      <c r="C65" s="152" t="s">
        <v>92</v>
      </c>
      <c r="D65" s="24"/>
      <c r="E65" s="149">
        <v>185.19</v>
      </c>
      <c r="F65" s="265">
        <v>6557</v>
      </c>
      <c r="G65" s="265">
        <v>19123</v>
      </c>
      <c r="H65" s="265">
        <v>9261</v>
      </c>
      <c r="I65" s="265">
        <v>9862</v>
      </c>
      <c r="J65" s="104">
        <v>-30</v>
      </c>
      <c r="K65" s="105">
        <v>-17</v>
      </c>
      <c r="L65" s="106">
        <v>-13</v>
      </c>
      <c r="M65" s="104">
        <v>-25</v>
      </c>
      <c r="N65" s="105">
        <v>-14</v>
      </c>
      <c r="O65" s="151">
        <v>-11</v>
      </c>
      <c r="P65" s="104">
        <v>3</v>
      </c>
      <c r="Q65" s="105">
        <v>1</v>
      </c>
      <c r="R65" s="106">
        <v>2</v>
      </c>
      <c r="S65" s="107">
        <v>1</v>
      </c>
      <c r="T65" s="108">
        <v>2</v>
      </c>
      <c r="U65" s="108">
        <v>0</v>
      </c>
      <c r="V65" s="109">
        <v>0</v>
      </c>
      <c r="W65" s="104">
        <v>28</v>
      </c>
      <c r="X65" s="105">
        <v>15</v>
      </c>
      <c r="Y65" s="106">
        <v>13</v>
      </c>
      <c r="Z65" s="107">
        <v>15</v>
      </c>
      <c r="AA65" s="108">
        <v>13</v>
      </c>
      <c r="AB65" s="108">
        <v>0</v>
      </c>
      <c r="AC65" s="109">
        <v>0</v>
      </c>
      <c r="AD65" s="104">
        <v>-5</v>
      </c>
      <c r="AE65" s="105">
        <v>-3</v>
      </c>
      <c r="AF65" s="106">
        <v>-2</v>
      </c>
      <c r="AG65" s="104">
        <v>29</v>
      </c>
      <c r="AH65" s="105">
        <v>12</v>
      </c>
      <c r="AI65" s="151">
        <v>17</v>
      </c>
      <c r="AJ65" s="107">
        <v>5</v>
      </c>
      <c r="AK65" s="108">
        <v>6</v>
      </c>
      <c r="AL65" s="108">
        <v>6</v>
      </c>
      <c r="AM65" s="109">
        <v>10</v>
      </c>
      <c r="AN65" s="104">
        <v>1</v>
      </c>
      <c r="AO65" s="106">
        <v>1</v>
      </c>
      <c r="AP65" s="118">
        <v>34</v>
      </c>
      <c r="AQ65" s="105">
        <v>15</v>
      </c>
      <c r="AR65" s="151">
        <v>19</v>
      </c>
      <c r="AS65" s="107">
        <v>15</v>
      </c>
      <c r="AT65" s="108">
        <v>17</v>
      </c>
      <c r="AU65" s="108">
        <v>0</v>
      </c>
      <c r="AV65" s="109">
        <v>0</v>
      </c>
      <c r="AW65" s="104">
        <v>0</v>
      </c>
      <c r="AX65" s="106">
        <v>2</v>
      </c>
      <c r="AY65" s="118">
        <v>8</v>
      </c>
    </row>
    <row r="66" spans="1:51" x14ac:dyDescent="0.15">
      <c r="A66" s="157"/>
      <c r="B66" s="157"/>
      <c r="C66" s="120" t="s">
        <v>93</v>
      </c>
      <c r="D66" s="78"/>
      <c r="E66" s="159">
        <v>44.05</v>
      </c>
      <c r="F66" s="134">
        <v>25225</v>
      </c>
      <c r="G66" s="134">
        <v>63890</v>
      </c>
      <c r="H66" s="134">
        <v>31102</v>
      </c>
      <c r="I66" s="134">
        <v>32788</v>
      </c>
      <c r="J66" s="221">
        <v>-40</v>
      </c>
      <c r="K66" s="222">
        <v>-34</v>
      </c>
      <c r="L66" s="223">
        <v>-6</v>
      </c>
      <c r="M66" s="221">
        <v>-56</v>
      </c>
      <c r="N66" s="222">
        <v>-40</v>
      </c>
      <c r="O66" s="224">
        <v>-16</v>
      </c>
      <c r="P66" s="221">
        <v>26</v>
      </c>
      <c r="Q66" s="222">
        <v>10</v>
      </c>
      <c r="R66" s="223">
        <v>16</v>
      </c>
      <c r="S66" s="221">
        <v>10</v>
      </c>
      <c r="T66" s="222">
        <v>16</v>
      </c>
      <c r="U66" s="222">
        <v>0</v>
      </c>
      <c r="V66" s="223">
        <v>0</v>
      </c>
      <c r="W66" s="221">
        <v>82</v>
      </c>
      <c r="X66" s="222">
        <v>50</v>
      </c>
      <c r="Y66" s="223">
        <v>32</v>
      </c>
      <c r="Z66" s="221">
        <v>50</v>
      </c>
      <c r="AA66" s="222">
        <v>32</v>
      </c>
      <c r="AB66" s="222">
        <v>0</v>
      </c>
      <c r="AC66" s="223">
        <v>0</v>
      </c>
      <c r="AD66" s="221">
        <v>16</v>
      </c>
      <c r="AE66" s="222">
        <v>6</v>
      </c>
      <c r="AF66" s="223">
        <v>10</v>
      </c>
      <c r="AG66" s="221">
        <v>194</v>
      </c>
      <c r="AH66" s="222">
        <v>114</v>
      </c>
      <c r="AI66" s="224">
        <v>80</v>
      </c>
      <c r="AJ66" s="221">
        <v>85</v>
      </c>
      <c r="AK66" s="222">
        <v>70</v>
      </c>
      <c r="AL66" s="222">
        <v>27</v>
      </c>
      <c r="AM66" s="223">
        <v>10</v>
      </c>
      <c r="AN66" s="221">
        <v>2</v>
      </c>
      <c r="AO66" s="223">
        <v>0</v>
      </c>
      <c r="AP66" s="225">
        <v>178</v>
      </c>
      <c r="AQ66" s="222">
        <v>108</v>
      </c>
      <c r="AR66" s="224">
        <v>70</v>
      </c>
      <c r="AS66" s="221">
        <v>75</v>
      </c>
      <c r="AT66" s="222">
        <v>65</v>
      </c>
      <c r="AU66" s="222">
        <v>31</v>
      </c>
      <c r="AV66" s="223">
        <v>4</v>
      </c>
      <c r="AW66" s="221">
        <v>2</v>
      </c>
      <c r="AX66" s="223">
        <v>1</v>
      </c>
      <c r="AY66" s="225">
        <v>-5</v>
      </c>
    </row>
    <row r="67" spans="1:51" x14ac:dyDescent="0.15">
      <c r="A67">
        <v>4</v>
      </c>
      <c r="B67">
        <v>381</v>
      </c>
      <c r="C67" s="156" t="s">
        <v>94</v>
      </c>
      <c r="D67" s="24"/>
      <c r="E67" s="149">
        <v>34.92</v>
      </c>
      <c r="F67" s="265">
        <v>11383</v>
      </c>
      <c r="G67" s="265">
        <v>30205</v>
      </c>
      <c r="H67" s="265">
        <v>14755</v>
      </c>
      <c r="I67" s="265">
        <v>15450</v>
      </c>
      <c r="J67" s="104">
        <v>-32</v>
      </c>
      <c r="K67" s="105">
        <v>-25</v>
      </c>
      <c r="L67" s="106">
        <v>-7</v>
      </c>
      <c r="M67" s="104">
        <v>-29</v>
      </c>
      <c r="N67" s="105">
        <v>-19</v>
      </c>
      <c r="O67" s="151">
        <v>-10</v>
      </c>
      <c r="P67" s="104">
        <v>11</v>
      </c>
      <c r="Q67" s="105">
        <v>6</v>
      </c>
      <c r="R67" s="106">
        <v>5</v>
      </c>
      <c r="S67" s="107">
        <v>6</v>
      </c>
      <c r="T67" s="108">
        <v>5</v>
      </c>
      <c r="U67" s="108">
        <v>0</v>
      </c>
      <c r="V67" s="109">
        <v>0</v>
      </c>
      <c r="W67" s="104">
        <v>40</v>
      </c>
      <c r="X67" s="105">
        <v>25</v>
      </c>
      <c r="Y67" s="106">
        <v>15</v>
      </c>
      <c r="Z67" s="107">
        <v>25</v>
      </c>
      <c r="AA67" s="108">
        <v>15</v>
      </c>
      <c r="AB67" s="108">
        <v>0</v>
      </c>
      <c r="AC67" s="109">
        <v>0</v>
      </c>
      <c r="AD67" s="104">
        <v>-3</v>
      </c>
      <c r="AE67" s="105">
        <v>-6</v>
      </c>
      <c r="AF67" s="106">
        <v>3</v>
      </c>
      <c r="AG67" s="104">
        <v>80</v>
      </c>
      <c r="AH67" s="105">
        <v>48</v>
      </c>
      <c r="AI67" s="151">
        <v>32</v>
      </c>
      <c r="AJ67" s="107">
        <v>25</v>
      </c>
      <c r="AK67" s="108">
        <v>25</v>
      </c>
      <c r="AL67" s="108">
        <v>22</v>
      </c>
      <c r="AM67" s="109">
        <v>7</v>
      </c>
      <c r="AN67" s="104">
        <v>1</v>
      </c>
      <c r="AO67" s="106">
        <v>0</v>
      </c>
      <c r="AP67" s="118">
        <v>83</v>
      </c>
      <c r="AQ67" s="105">
        <v>54</v>
      </c>
      <c r="AR67" s="151">
        <v>29</v>
      </c>
      <c r="AS67" s="107">
        <v>29</v>
      </c>
      <c r="AT67" s="108">
        <v>27</v>
      </c>
      <c r="AU67" s="108">
        <v>23</v>
      </c>
      <c r="AV67" s="109">
        <v>1</v>
      </c>
      <c r="AW67" s="104">
        <v>2</v>
      </c>
      <c r="AX67" s="106">
        <v>1</v>
      </c>
      <c r="AY67" s="118">
        <v>-12</v>
      </c>
    </row>
    <row r="68" spans="1:51" s="157" customFormat="1" x14ac:dyDescent="0.15">
      <c r="A68">
        <v>4</v>
      </c>
      <c r="B68">
        <v>382</v>
      </c>
      <c r="C68" s="152" t="s">
        <v>95</v>
      </c>
      <c r="D68" s="24"/>
      <c r="E68" s="149">
        <v>9.1300000000000008</v>
      </c>
      <c r="F68" s="265">
        <v>13842</v>
      </c>
      <c r="G68" s="265">
        <v>33685</v>
      </c>
      <c r="H68" s="265">
        <v>16347</v>
      </c>
      <c r="I68" s="265">
        <v>17338</v>
      </c>
      <c r="J68" s="104">
        <v>-8</v>
      </c>
      <c r="K68" s="105">
        <v>-9</v>
      </c>
      <c r="L68" s="106">
        <v>1</v>
      </c>
      <c r="M68" s="104">
        <v>-27</v>
      </c>
      <c r="N68" s="105">
        <v>-21</v>
      </c>
      <c r="O68" s="151">
        <v>-6</v>
      </c>
      <c r="P68" s="104">
        <v>15</v>
      </c>
      <c r="Q68" s="105">
        <v>4</v>
      </c>
      <c r="R68" s="106">
        <v>11</v>
      </c>
      <c r="S68" s="107">
        <v>4</v>
      </c>
      <c r="T68" s="108">
        <v>11</v>
      </c>
      <c r="U68" s="108">
        <v>0</v>
      </c>
      <c r="V68" s="109">
        <v>0</v>
      </c>
      <c r="W68" s="104">
        <v>42</v>
      </c>
      <c r="X68" s="105">
        <v>25</v>
      </c>
      <c r="Y68" s="106">
        <v>17</v>
      </c>
      <c r="Z68" s="107">
        <v>25</v>
      </c>
      <c r="AA68" s="108">
        <v>17</v>
      </c>
      <c r="AB68" s="108">
        <v>0</v>
      </c>
      <c r="AC68" s="109">
        <v>0</v>
      </c>
      <c r="AD68" s="104">
        <v>19</v>
      </c>
      <c r="AE68" s="105">
        <v>12</v>
      </c>
      <c r="AF68" s="106">
        <v>7</v>
      </c>
      <c r="AG68" s="104">
        <v>114</v>
      </c>
      <c r="AH68" s="105">
        <v>66</v>
      </c>
      <c r="AI68" s="151">
        <v>48</v>
      </c>
      <c r="AJ68" s="107">
        <v>60</v>
      </c>
      <c r="AK68" s="108">
        <v>45</v>
      </c>
      <c r="AL68" s="108">
        <v>5</v>
      </c>
      <c r="AM68" s="109">
        <v>3</v>
      </c>
      <c r="AN68" s="104">
        <v>1</v>
      </c>
      <c r="AO68" s="106">
        <v>0</v>
      </c>
      <c r="AP68" s="118">
        <v>95</v>
      </c>
      <c r="AQ68" s="105">
        <v>54</v>
      </c>
      <c r="AR68" s="151">
        <v>41</v>
      </c>
      <c r="AS68" s="107">
        <v>46</v>
      </c>
      <c r="AT68" s="108">
        <v>38</v>
      </c>
      <c r="AU68" s="108">
        <v>8</v>
      </c>
      <c r="AV68" s="109">
        <v>3</v>
      </c>
      <c r="AW68" s="104">
        <v>0</v>
      </c>
      <c r="AX68" s="106">
        <v>0</v>
      </c>
      <c r="AY68" s="118">
        <v>7</v>
      </c>
    </row>
    <row r="69" spans="1:51" x14ac:dyDescent="0.15">
      <c r="A69" s="157"/>
      <c r="B69" s="157"/>
      <c r="C69" s="120" t="s">
        <v>96</v>
      </c>
      <c r="D69" s="78"/>
      <c r="E69" s="159">
        <v>330.7</v>
      </c>
      <c r="F69" s="134">
        <v>15882</v>
      </c>
      <c r="G69" s="134">
        <v>41097</v>
      </c>
      <c r="H69" s="134">
        <v>19840</v>
      </c>
      <c r="I69" s="134">
        <v>21257</v>
      </c>
      <c r="J69" s="221">
        <v>-7</v>
      </c>
      <c r="K69" s="222">
        <v>-8</v>
      </c>
      <c r="L69" s="223">
        <v>1</v>
      </c>
      <c r="M69" s="221">
        <v>-32</v>
      </c>
      <c r="N69" s="222">
        <v>-14</v>
      </c>
      <c r="O69" s="224">
        <v>-18</v>
      </c>
      <c r="P69" s="221">
        <v>18</v>
      </c>
      <c r="Q69" s="222">
        <v>9</v>
      </c>
      <c r="R69" s="223">
        <v>9</v>
      </c>
      <c r="S69" s="225">
        <v>9</v>
      </c>
      <c r="T69" s="222">
        <v>9</v>
      </c>
      <c r="U69" s="222">
        <v>0</v>
      </c>
      <c r="V69" s="223">
        <v>0</v>
      </c>
      <c r="W69" s="221">
        <v>50</v>
      </c>
      <c r="X69" s="222">
        <v>23</v>
      </c>
      <c r="Y69" s="223">
        <v>27</v>
      </c>
      <c r="Z69" s="221">
        <v>23</v>
      </c>
      <c r="AA69" s="222">
        <v>27</v>
      </c>
      <c r="AB69" s="222">
        <v>0</v>
      </c>
      <c r="AC69" s="223">
        <v>0</v>
      </c>
      <c r="AD69" s="221">
        <v>25</v>
      </c>
      <c r="AE69" s="222">
        <v>6</v>
      </c>
      <c r="AF69" s="223">
        <v>19</v>
      </c>
      <c r="AG69" s="221">
        <v>104</v>
      </c>
      <c r="AH69" s="222">
        <v>44</v>
      </c>
      <c r="AI69" s="224">
        <v>60</v>
      </c>
      <c r="AJ69" s="221">
        <v>39</v>
      </c>
      <c r="AK69" s="222">
        <v>24</v>
      </c>
      <c r="AL69" s="222">
        <v>5</v>
      </c>
      <c r="AM69" s="223">
        <v>36</v>
      </c>
      <c r="AN69" s="221">
        <v>0</v>
      </c>
      <c r="AO69" s="223">
        <v>0</v>
      </c>
      <c r="AP69" s="225">
        <v>79</v>
      </c>
      <c r="AQ69" s="222">
        <v>38</v>
      </c>
      <c r="AR69" s="224">
        <v>41</v>
      </c>
      <c r="AS69" s="221">
        <v>25</v>
      </c>
      <c r="AT69" s="222">
        <v>32</v>
      </c>
      <c r="AU69" s="222">
        <v>9</v>
      </c>
      <c r="AV69" s="223">
        <v>7</v>
      </c>
      <c r="AW69" s="221">
        <v>4</v>
      </c>
      <c r="AX69" s="223">
        <v>2</v>
      </c>
      <c r="AY69" s="225">
        <v>15</v>
      </c>
    </row>
    <row r="70" spans="1:51" x14ac:dyDescent="0.15">
      <c r="A70">
        <v>6</v>
      </c>
      <c r="B70">
        <v>442</v>
      </c>
      <c r="C70" s="152" t="s">
        <v>97</v>
      </c>
      <c r="D70" s="24"/>
      <c r="E70" s="149">
        <v>82.67</v>
      </c>
      <c r="F70" s="265">
        <v>4294</v>
      </c>
      <c r="G70" s="265">
        <v>11140</v>
      </c>
      <c r="H70" s="265">
        <v>5448</v>
      </c>
      <c r="I70" s="265">
        <v>5692</v>
      </c>
      <c r="J70" s="104">
        <v>-27</v>
      </c>
      <c r="K70" s="105">
        <v>-11</v>
      </c>
      <c r="L70" s="106">
        <v>-16</v>
      </c>
      <c r="M70" s="104">
        <v>-13</v>
      </c>
      <c r="N70" s="105">
        <v>-5</v>
      </c>
      <c r="O70" s="151">
        <v>-8</v>
      </c>
      <c r="P70" s="104">
        <v>1</v>
      </c>
      <c r="Q70" s="105">
        <v>0</v>
      </c>
      <c r="R70" s="106">
        <v>1</v>
      </c>
      <c r="S70" s="107">
        <v>0</v>
      </c>
      <c r="T70" s="108">
        <v>1</v>
      </c>
      <c r="U70" s="108">
        <v>0</v>
      </c>
      <c r="V70" s="109">
        <v>0</v>
      </c>
      <c r="W70" s="104">
        <v>14</v>
      </c>
      <c r="X70" s="105">
        <v>5</v>
      </c>
      <c r="Y70" s="106">
        <v>9</v>
      </c>
      <c r="Z70" s="107">
        <v>5</v>
      </c>
      <c r="AA70" s="108">
        <v>9</v>
      </c>
      <c r="AB70" s="108">
        <v>0</v>
      </c>
      <c r="AC70" s="109">
        <v>0</v>
      </c>
      <c r="AD70" s="104">
        <v>-14</v>
      </c>
      <c r="AE70" s="105">
        <v>-6</v>
      </c>
      <c r="AF70" s="106">
        <v>-8</v>
      </c>
      <c r="AG70" s="104">
        <v>9</v>
      </c>
      <c r="AH70" s="105">
        <v>7</v>
      </c>
      <c r="AI70" s="151">
        <v>2</v>
      </c>
      <c r="AJ70" s="107">
        <v>7</v>
      </c>
      <c r="AK70" s="108">
        <v>2</v>
      </c>
      <c r="AL70" s="108">
        <v>0</v>
      </c>
      <c r="AM70" s="109">
        <v>0</v>
      </c>
      <c r="AN70" s="104">
        <v>0</v>
      </c>
      <c r="AO70" s="106">
        <v>0</v>
      </c>
      <c r="AP70" s="118">
        <v>23</v>
      </c>
      <c r="AQ70" s="105">
        <v>13</v>
      </c>
      <c r="AR70" s="151">
        <v>10</v>
      </c>
      <c r="AS70" s="107">
        <v>9</v>
      </c>
      <c r="AT70" s="108">
        <v>8</v>
      </c>
      <c r="AU70" s="108">
        <v>3</v>
      </c>
      <c r="AV70" s="109">
        <v>1</v>
      </c>
      <c r="AW70" s="104">
        <v>1</v>
      </c>
      <c r="AX70" s="106">
        <v>1</v>
      </c>
      <c r="AY70" s="118">
        <v>-11</v>
      </c>
    </row>
    <row r="71" spans="1:51" x14ac:dyDescent="0.15">
      <c r="A71">
        <v>6</v>
      </c>
      <c r="B71">
        <v>443</v>
      </c>
      <c r="C71" s="152" t="s">
        <v>98</v>
      </c>
      <c r="D71" s="24"/>
      <c r="E71" s="149">
        <v>45.79</v>
      </c>
      <c r="F71" s="265">
        <v>7796</v>
      </c>
      <c r="G71" s="265">
        <v>19363</v>
      </c>
      <c r="H71" s="265">
        <v>9447</v>
      </c>
      <c r="I71" s="265">
        <v>9916</v>
      </c>
      <c r="J71" s="104">
        <v>23</v>
      </c>
      <c r="K71" s="105">
        <v>3</v>
      </c>
      <c r="L71" s="106">
        <v>20</v>
      </c>
      <c r="M71" s="104">
        <v>-8</v>
      </c>
      <c r="N71" s="105">
        <v>-3</v>
      </c>
      <c r="O71" s="151">
        <v>-5</v>
      </c>
      <c r="P71" s="104">
        <v>16</v>
      </c>
      <c r="Q71" s="105">
        <v>8</v>
      </c>
      <c r="R71" s="106">
        <v>8</v>
      </c>
      <c r="S71" s="107">
        <v>8</v>
      </c>
      <c r="T71" s="108">
        <v>8</v>
      </c>
      <c r="U71" s="108">
        <v>0</v>
      </c>
      <c r="V71" s="109">
        <v>0</v>
      </c>
      <c r="W71" s="104">
        <v>24</v>
      </c>
      <c r="X71" s="105">
        <v>11</v>
      </c>
      <c r="Y71" s="106">
        <v>13</v>
      </c>
      <c r="Z71" s="107">
        <v>11</v>
      </c>
      <c r="AA71" s="108">
        <v>13</v>
      </c>
      <c r="AB71" s="108">
        <v>0</v>
      </c>
      <c r="AC71" s="109">
        <v>0</v>
      </c>
      <c r="AD71" s="104">
        <v>31</v>
      </c>
      <c r="AE71" s="105">
        <v>6</v>
      </c>
      <c r="AF71" s="106">
        <v>25</v>
      </c>
      <c r="AG71" s="104">
        <v>76</v>
      </c>
      <c r="AH71" s="105">
        <v>26</v>
      </c>
      <c r="AI71" s="151">
        <v>50</v>
      </c>
      <c r="AJ71" s="107">
        <v>24</v>
      </c>
      <c r="AK71" s="108">
        <v>16</v>
      </c>
      <c r="AL71" s="108">
        <v>2</v>
      </c>
      <c r="AM71" s="109">
        <v>34</v>
      </c>
      <c r="AN71" s="104">
        <v>0</v>
      </c>
      <c r="AO71" s="106">
        <v>0</v>
      </c>
      <c r="AP71" s="118">
        <v>45</v>
      </c>
      <c r="AQ71" s="105">
        <v>20</v>
      </c>
      <c r="AR71" s="151">
        <v>25</v>
      </c>
      <c r="AS71" s="107">
        <v>11</v>
      </c>
      <c r="AT71" s="108">
        <v>18</v>
      </c>
      <c r="AU71" s="108">
        <v>6</v>
      </c>
      <c r="AV71" s="109">
        <v>6</v>
      </c>
      <c r="AW71" s="104">
        <v>3</v>
      </c>
      <c r="AX71" s="106">
        <v>1</v>
      </c>
      <c r="AY71" s="118">
        <v>17</v>
      </c>
    </row>
    <row r="72" spans="1:51" s="157" customFormat="1" x14ac:dyDescent="0.15">
      <c r="A72">
        <v>6</v>
      </c>
      <c r="B72">
        <v>446</v>
      </c>
      <c r="C72" s="152" t="s">
        <v>99</v>
      </c>
      <c r="D72" s="24"/>
      <c r="E72" s="149">
        <v>202.23</v>
      </c>
      <c r="F72" s="265">
        <v>3792</v>
      </c>
      <c r="G72" s="265">
        <v>10594</v>
      </c>
      <c r="H72" s="265">
        <v>4945</v>
      </c>
      <c r="I72" s="265">
        <v>5649</v>
      </c>
      <c r="J72" s="104">
        <v>-3</v>
      </c>
      <c r="K72" s="105">
        <v>0</v>
      </c>
      <c r="L72" s="106">
        <v>-3</v>
      </c>
      <c r="M72" s="104">
        <v>-11</v>
      </c>
      <c r="N72" s="105">
        <v>-6</v>
      </c>
      <c r="O72" s="151">
        <v>-5</v>
      </c>
      <c r="P72" s="104">
        <v>1</v>
      </c>
      <c r="Q72" s="105">
        <v>1</v>
      </c>
      <c r="R72" s="106">
        <v>0</v>
      </c>
      <c r="S72" s="107">
        <v>1</v>
      </c>
      <c r="T72" s="108">
        <v>0</v>
      </c>
      <c r="U72" s="108">
        <v>0</v>
      </c>
      <c r="V72" s="109">
        <v>0</v>
      </c>
      <c r="W72" s="104">
        <v>12</v>
      </c>
      <c r="X72" s="105">
        <v>7</v>
      </c>
      <c r="Y72" s="106">
        <v>5</v>
      </c>
      <c r="Z72" s="107">
        <v>7</v>
      </c>
      <c r="AA72" s="108">
        <v>5</v>
      </c>
      <c r="AB72" s="108">
        <v>0</v>
      </c>
      <c r="AC72" s="109">
        <v>0</v>
      </c>
      <c r="AD72" s="104">
        <v>8</v>
      </c>
      <c r="AE72" s="105">
        <v>6</v>
      </c>
      <c r="AF72" s="106">
        <v>2</v>
      </c>
      <c r="AG72" s="104">
        <v>19</v>
      </c>
      <c r="AH72" s="105">
        <v>11</v>
      </c>
      <c r="AI72" s="151">
        <v>8</v>
      </c>
      <c r="AJ72" s="107">
        <v>8</v>
      </c>
      <c r="AK72" s="108">
        <v>6</v>
      </c>
      <c r="AL72" s="108">
        <v>3</v>
      </c>
      <c r="AM72" s="109">
        <v>2</v>
      </c>
      <c r="AN72" s="104">
        <v>0</v>
      </c>
      <c r="AO72" s="106">
        <v>0</v>
      </c>
      <c r="AP72" s="118">
        <v>11</v>
      </c>
      <c r="AQ72" s="105">
        <v>5</v>
      </c>
      <c r="AR72" s="151">
        <v>6</v>
      </c>
      <c r="AS72" s="107">
        <v>5</v>
      </c>
      <c r="AT72" s="108">
        <v>6</v>
      </c>
      <c r="AU72" s="108">
        <v>0</v>
      </c>
      <c r="AV72" s="109">
        <v>0</v>
      </c>
      <c r="AW72" s="104">
        <v>0</v>
      </c>
      <c r="AX72" s="106">
        <v>0</v>
      </c>
      <c r="AY72" s="118">
        <v>9</v>
      </c>
    </row>
    <row r="73" spans="1:51" x14ac:dyDescent="0.15">
      <c r="A73" s="157"/>
      <c r="B73" s="157"/>
      <c r="C73" s="120" t="s">
        <v>100</v>
      </c>
      <c r="D73" s="78"/>
      <c r="E73" s="159">
        <v>22.61</v>
      </c>
      <c r="F73" s="134">
        <v>12815</v>
      </c>
      <c r="G73" s="134">
        <v>33482</v>
      </c>
      <c r="H73" s="134">
        <v>16271</v>
      </c>
      <c r="I73" s="134">
        <v>17211</v>
      </c>
      <c r="J73" s="221">
        <v>20</v>
      </c>
      <c r="K73" s="222">
        <v>13</v>
      </c>
      <c r="L73" s="223">
        <v>7</v>
      </c>
      <c r="M73" s="221">
        <v>-13</v>
      </c>
      <c r="N73" s="222">
        <v>-7</v>
      </c>
      <c r="O73" s="224">
        <v>-6</v>
      </c>
      <c r="P73" s="221">
        <v>15</v>
      </c>
      <c r="Q73" s="222">
        <v>7</v>
      </c>
      <c r="R73" s="223">
        <v>8</v>
      </c>
      <c r="S73" s="221">
        <v>7</v>
      </c>
      <c r="T73" s="222">
        <v>8</v>
      </c>
      <c r="U73" s="222">
        <v>0</v>
      </c>
      <c r="V73" s="223">
        <v>0</v>
      </c>
      <c r="W73" s="221">
        <v>28</v>
      </c>
      <c r="X73" s="222">
        <v>14</v>
      </c>
      <c r="Y73" s="223">
        <v>14</v>
      </c>
      <c r="Z73" s="221">
        <v>14</v>
      </c>
      <c r="AA73" s="222">
        <v>14</v>
      </c>
      <c r="AB73" s="222">
        <v>0</v>
      </c>
      <c r="AC73" s="223">
        <v>0</v>
      </c>
      <c r="AD73" s="221">
        <v>33</v>
      </c>
      <c r="AE73" s="222">
        <v>20</v>
      </c>
      <c r="AF73" s="223">
        <v>13</v>
      </c>
      <c r="AG73" s="221">
        <v>92</v>
      </c>
      <c r="AH73" s="222">
        <v>52</v>
      </c>
      <c r="AI73" s="224">
        <v>40</v>
      </c>
      <c r="AJ73" s="221">
        <v>45</v>
      </c>
      <c r="AK73" s="222">
        <v>40</v>
      </c>
      <c r="AL73" s="222">
        <v>7</v>
      </c>
      <c r="AM73" s="223">
        <v>0</v>
      </c>
      <c r="AN73" s="221">
        <v>0</v>
      </c>
      <c r="AO73" s="223">
        <v>0</v>
      </c>
      <c r="AP73" s="225">
        <v>59</v>
      </c>
      <c r="AQ73" s="222">
        <v>32</v>
      </c>
      <c r="AR73" s="224">
        <v>27</v>
      </c>
      <c r="AS73" s="221">
        <v>31</v>
      </c>
      <c r="AT73" s="222">
        <v>27</v>
      </c>
      <c r="AU73" s="222">
        <v>1</v>
      </c>
      <c r="AV73" s="223">
        <v>0</v>
      </c>
      <c r="AW73" s="221">
        <v>0</v>
      </c>
      <c r="AX73" s="223">
        <v>0</v>
      </c>
      <c r="AY73" s="225">
        <v>21</v>
      </c>
    </row>
    <row r="74" spans="1:51" s="157" customFormat="1" x14ac:dyDescent="0.15">
      <c r="A74">
        <v>7</v>
      </c>
      <c r="B74">
        <v>464</v>
      </c>
      <c r="C74" s="152" t="s">
        <v>101</v>
      </c>
      <c r="D74" s="24" t="s">
        <v>51</v>
      </c>
      <c r="E74" s="149">
        <v>22.61</v>
      </c>
      <c r="F74" s="265">
        <v>12815</v>
      </c>
      <c r="G74" s="265">
        <v>33482</v>
      </c>
      <c r="H74" s="265">
        <v>16271</v>
      </c>
      <c r="I74" s="265">
        <v>17211</v>
      </c>
      <c r="J74" s="104">
        <v>20</v>
      </c>
      <c r="K74" s="105">
        <v>13</v>
      </c>
      <c r="L74" s="106">
        <v>7</v>
      </c>
      <c r="M74" s="104">
        <v>-13</v>
      </c>
      <c r="N74" s="105">
        <v>-7</v>
      </c>
      <c r="O74" s="151">
        <v>-6</v>
      </c>
      <c r="P74" s="104">
        <v>15</v>
      </c>
      <c r="Q74" s="105">
        <v>7</v>
      </c>
      <c r="R74" s="106">
        <v>8</v>
      </c>
      <c r="S74" s="107">
        <v>7</v>
      </c>
      <c r="T74" s="108">
        <v>8</v>
      </c>
      <c r="U74" s="108">
        <v>0</v>
      </c>
      <c r="V74" s="109">
        <v>0</v>
      </c>
      <c r="W74" s="104">
        <v>28</v>
      </c>
      <c r="X74" s="105">
        <v>14</v>
      </c>
      <c r="Y74" s="106">
        <v>14</v>
      </c>
      <c r="Z74" s="107">
        <v>14</v>
      </c>
      <c r="AA74" s="108">
        <v>14</v>
      </c>
      <c r="AB74" s="108">
        <v>0</v>
      </c>
      <c r="AC74" s="109">
        <v>0</v>
      </c>
      <c r="AD74" s="104">
        <v>33</v>
      </c>
      <c r="AE74" s="105">
        <v>20</v>
      </c>
      <c r="AF74" s="106">
        <v>13</v>
      </c>
      <c r="AG74" s="104">
        <v>92</v>
      </c>
      <c r="AH74" s="105">
        <v>52</v>
      </c>
      <c r="AI74" s="151">
        <v>40</v>
      </c>
      <c r="AJ74" s="107">
        <v>45</v>
      </c>
      <c r="AK74" s="108">
        <v>40</v>
      </c>
      <c r="AL74" s="108">
        <v>7</v>
      </c>
      <c r="AM74" s="109">
        <v>0</v>
      </c>
      <c r="AN74" s="104">
        <v>0</v>
      </c>
      <c r="AO74" s="106">
        <v>0</v>
      </c>
      <c r="AP74" s="118">
        <v>59</v>
      </c>
      <c r="AQ74" s="105">
        <v>32</v>
      </c>
      <c r="AR74" s="151">
        <v>27</v>
      </c>
      <c r="AS74" s="107">
        <v>31</v>
      </c>
      <c r="AT74" s="108">
        <v>27</v>
      </c>
      <c r="AU74" s="108">
        <v>1</v>
      </c>
      <c r="AV74" s="109">
        <v>0</v>
      </c>
      <c r="AW74" s="104">
        <v>0</v>
      </c>
      <c r="AX74" s="106">
        <v>0</v>
      </c>
      <c r="AY74" s="118">
        <v>21</v>
      </c>
    </row>
    <row r="75" spans="1:51" x14ac:dyDescent="0.15">
      <c r="A75" s="157"/>
      <c r="B75" s="157"/>
      <c r="C75" s="120" t="s">
        <v>102</v>
      </c>
      <c r="D75" s="78"/>
      <c r="E75" s="159">
        <v>150.26</v>
      </c>
      <c r="F75" s="134">
        <v>5526</v>
      </c>
      <c r="G75" s="134">
        <v>13816</v>
      </c>
      <c r="H75" s="134">
        <v>6686</v>
      </c>
      <c r="I75" s="134">
        <v>7130</v>
      </c>
      <c r="J75" s="221">
        <v>-2</v>
      </c>
      <c r="K75" s="222">
        <v>5</v>
      </c>
      <c r="L75" s="223">
        <v>-7</v>
      </c>
      <c r="M75" s="221">
        <v>-24</v>
      </c>
      <c r="N75" s="222">
        <v>-11</v>
      </c>
      <c r="O75" s="224">
        <v>-13</v>
      </c>
      <c r="P75" s="221">
        <v>2</v>
      </c>
      <c r="Q75" s="222">
        <v>1</v>
      </c>
      <c r="R75" s="223">
        <v>1</v>
      </c>
      <c r="S75" s="221">
        <v>1</v>
      </c>
      <c r="T75" s="222">
        <v>1</v>
      </c>
      <c r="U75" s="222">
        <v>0</v>
      </c>
      <c r="V75" s="223">
        <v>0</v>
      </c>
      <c r="W75" s="221">
        <v>26</v>
      </c>
      <c r="X75" s="222">
        <v>12</v>
      </c>
      <c r="Y75" s="223">
        <v>14</v>
      </c>
      <c r="Z75" s="221">
        <v>12</v>
      </c>
      <c r="AA75" s="222">
        <v>14</v>
      </c>
      <c r="AB75" s="222">
        <v>0</v>
      </c>
      <c r="AC75" s="223">
        <v>0</v>
      </c>
      <c r="AD75" s="221">
        <v>22</v>
      </c>
      <c r="AE75" s="222">
        <v>16</v>
      </c>
      <c r="AF75" s="223">
        <v>6</v>
      </c>
      <c r="AG75" s="221">
        <v>39</v>
      </c>
      <c r="AH75" s="222">
        <v>23</v>
      </c>
      <c r="AI75" s="224">
        <v>16</v>
      </c>
      <c r="AJ75" s="221">
        <v>16</v>
      </c>
      <c r="AK75" s="222">
        <v>11</v>
      </c>
      <c r="AL75" s="222">
        <v>7</v>
      </c>
      <c r="AM75" s="223">
        <v>4</v>
      </c>
      <c r="AN75" s="221">
        <v>0</v>
      </c>
      <c r="AO75" s="223">
        <v>1</v>
      </c>
      <c r="AP75" s="225">
        <v>17</v>
      </c>
      <c r="AQ75" s="222">
        <v>7</v>
      </c>
      <c r="AR75" s="224">
        <v>10</v>
      </c>
      <c r="AS75" s="221">
        <v>7</v>
      </c>
      <c r="AT75" s="222">
        <v>8</v>
      </c>
      <c r="AU75" s="222">
        <v>0</v>
      </c>
      <c r="AV75" s="223">
        <v>2</v>
      </c>
      <c r="AW75" s="221">
        <v>0</v>
      </c>
      <c r="AX75" s="223">
        <v>0</v>
      </c>
      <c r="AY75" s="225">
        <v>7</v>
      </c>
    </row>
    <row r="76" spans="1:51" s="157" customFormat="1" x14ac:dyDescent="0.15">
      <c r="A76">
        <v>7</v>
      </c>
      <c r="B76">
        <v>481</v>
      </c>
      <c r="C76" s="156" t="s">
        <v>103</v>
      </c>
      <c r="D76" s="24"/>
      <c r="E76" s="149">
        <v>150.26</v>
      </c>
      <c r="F76" s="265">
        <v>5526</v>
      </c>
      <c r="G76" s="265">
        <v>13816</v>
      </c>
      <c r="H76" s="265">
        <v>6686</v>
      </c>
      <c r="I76" s="265">
        <v>7130</v>
      </c>
      <c r="J76" s="104">
        <v>-2</v>
      </c>
      <c r="K76" s="105">
        <v>5</v>
      </c>
      <c r="L76" s="106">
        <v>-7</v>
      </c>
      <c r="M76" s="104">
        <v>-24</v>
      </c>
      <c r="N76" s="105">
        <v>-11</v>
      </c>
      <c r="O76" s="151">
        <v>-13</v>
      </c>
      <c r="P76" s="104">
        <v>2</v>
      </c>
      <c r="Q76" s="105">
        <v>1</v>
      </c>
      <c r="R76" s="106">
        <v>1</v>
      </c>
      <c r="S76" s="107">
        <v>1</v>
      </c>
      <c r="T76" s="108">
        <v>1</v>
      </c>
      <c r="U76" s="108">
        <v>0</v>
      </c>
      <c r="V76" s="109">
        <v>0</v>
      </c>
      <c r="W76" s="104">
        <v>26</v>
      </c>
      <c r="X76" s="105">
        <v>12</v>
      </c>
      <c r="Y76" s="106">
        <v>14</v>
      </c>
      <c r="Z76" s="107">
        <v>12</v>
      </c>
      <c r="AA76" s="108">
        <v>14</v>
      </c>
      <c r="AB76" s="108">
        <v>0</v>
      </c>
      <c r="AC76" s="109">
        <v>0</v>
      </c>
      <c r="AD76" s="104">
        <v>22</v>
      </c>
      <c r="AE76" s="105">
        <v>16</v>
      </c>
      <c r="AF76" s="106">
        <v>6</v>
      </c>
      <c r="AG76" s="104">
        <v>39</v>
      </c>
      <c r="AH76" s="105">
        <v>23</v>
      </c>
      <c r="AI76" s="151">
        <v>16</v>
      </c>
      <c r="AJ76" s="107">
        <v>16</v>
      </c>
      <c r="AK76" s="108">
        <v>11</v>
      </c>
      <c r="AL76" s="108">
        <v>7</v>
      </c>
      <c r="AM76" s="109">
        <v>4</v>
      </c>
      <c r="AN76" s="104">
        <v>0</v>
      </c>
      <c r="AO76" s="106">
        <v>1</v>
      </c>
      <c r="AP76" s="118">
        <v>17</v>
      </c>
      <c r="AQ76" s="105">
        <v>7</v>
      </c>
      <c r="AR76" s="151">
        <v>10</v>
      </c>
      <c r="AS76" s="107">
        <v>7</v>
      </c>
      <c r="AT76" s="108">
        <v>8</v>
      </c>
      <c r="AU76" s="108">
        <v>0</v>
      </c>
      <c r="AV76" s="109">
        <v>2</v>
      </c>
      <c r="AW76" s="104">
        <v>0</v>
      </c>
      <c r="AX76" s="106">
        <v>0</v>
      </c>
      <c r="AY76" s="118">
        <v>7</v>
      </c>
    </row>
    <row r="77" spans="1:51" x14ac:dyDescent="0.15">
      <c r="A77" s="157"/>
      <c r="B77" s="157"/>
      <c r="C77" s="120" t="s">
        <v>104</v>
      </c>
      <c r="D77" s="78"/>
      <c r="E77" s="159">
        <v>307.44</v>
      </c>
      <c r="F77" s="134">
        <v>5931</v>
      </c>
      <c r="G77" s="134">
        <v>15771</v>
      </c>
      <c r="H77" s="134">
        <v>7539</v>
      </c>
      <c r="I77" s="134">
        <v>8232</v>
      </c>
      <c r="J77" s="221">
        <v>-44</v>
      </c>
      <c r="K77" s="222">
        <v>-23</v>
      </c>
      <c r="L77" s="223">
        <v>-21</v>
      </c>
      <c r="M77" s="221">
        <v>-29</v>
      </c>
      <c r="N77" s="222">
        <v>-21</v>
      </c>
      <c r="O77" s="224">
        <v>-8</v>
      </c>
      <c r="P77" s="221">
        <v>5</v>
      </c>
      <c r="Q77" s="222">
        <v>2</v>
      </c>
      <c r="R77" s="223">
        <v>3</v>
      </c>
      <c r="S77" s="221">
        <v>2</v>
      </c>
      <c r="T77" s="222">
        <v>3</v>
      </c>
      <c r="U77" s="222">
        <v>0</v>
      </c>
      <c r="V77" s="223">
        <v>0</v>
      </c>
      <c r="W77" s="221">
        <v>34</v>
      </c>
      <c r="X77" s="222">
        <v>23</v>
      </c>
      <c r="Y77" s="223">
        <v>11</v>
      </c>
      <c r="Z77" s="221">
        <v>23</v>
      </c>
      <c r="AA77" s="222">
        <v>11</v>
      </c>
      <c r="AB77" s="222">
        <v>0</v>
      </c>
      <c r="AC77" s="223">
        <v>0</v>
      </c>
      <c r="AD77" s="221">
        <v>-15</v>
      </c>
      <c r="AE77" s="222">
        <v>-2</v>
      </c>
      <c r="AF77" s="223">
        <v>-13</v>
      </c>
      <c r="AG77" s="221">
        <v>15</v>
      </c>
      <c r="AH77" s="222">
        <v>11</v>
      </c>
      <c r="AI77" s="224">
        <v>4</v>
      </c>
      <c r="AJ77" s="221">
        <v>10</v>
      </c>
      <c r="AK77" s="222">
        <v>3</v>
      </c>
      <c r="AL77" s="222">
        <v>1</v>
      </c>
      <c r="AM77" s="223">
        <v>1</v>
      </c>
      <c r="AN77" s="221">
        <v>0</v>
      </c>
      <c r="AO77" s="223">
        <v>0</v>
      </c>
      <c r="AP77" s="225">
        <v>30</v>
      </c>
      <c r="AQ77" s="222">
        <v>13</v>
      </c>
      <c r="AR77" s="224">
        <v>17</v>
      </c>
      <c r="AS77" s="221">
        <v>13</v>
      </c>
      <c r="AT77" s="222">
        <v>10</v>
      </c>
      <c r="AU77" s="222">
        <v>0</v>
      </c>
      <c r="AV77" s="223">
        <v>7</v>
      </c>
      <c r="AW77" s="221">
        <v>0</v>
      </c>
      <c r="AX77" s="223">
        <v>0</v>
      </c>
      <c r="AY77" s="225">
        <v>-2</v>
      </c>
    </row>
    <row r="78" spans="1:51" s="157" customFormat="1" x14ac:dyDescent="0.15">
      <c r="A78">
        <v>7</v>
      </c>
      <c r="B78">
        <v>501</v>
      </c>
      <c r="C78" s="152" t="s">
        <v>105</v>
      </c>
      <c r="D78" s="24"/>
      <c r="E78" s="149">
        <v>307.44</v>
      </c>
      <c r="F78" s="265">
        <v>5931</v>
      </c>
      <c r="G78" s="265">
        <v>15771</v>
      </c>
      <c r="H78" s="265">
        <v>7539</v>
      </c>
      <c r="I78" s="265">
        <v>8232</v>
      </c>
      <c r="J78" s="104">
        <v>-44</v>
      </c>
      <c r="K78" s="105">
        <v>-23</v>
      </c>
      <c r="L78" s="106">
        <v>-21</v>
      </c>
      <c r="M78" s="104">
        <v>-29</v>
      </c>
      <c r="N78" s="105">
        <v>-21</v>
      </c>
      <c r="O78" s="151">
        <v>-8</v>
      </c>
      <c r="P78" s="104">
        <v>5</v>
      </c>
      <c r="Q78" s="105">
        <v>2</v>
      </c>
      <c r="R78" s="106">
        <v>3</v>
      </c>
      <c r="S78" s="107">
        <v>2</v>
      </c>
      <c r="T78" s="108">
        <v>3</v>
      </c>
      <c r="U78" s="108">
        <v>0</v>
      </c>
      <c r="V78" s="109">
        <v>0</v>
      </c>
      <c r="W78" s="104">
        <v>34</v>
      </c>
      <c r="X78" s="105">
        <v>23</v>
      </c>
      <c r="Y78" s="106">
        <v>11</v>
      </c>
      <c r="Z78" s="107">
        <v>23</v>
      </c>
      <c r="AA78" s="108">
        <v>11</v>
      </c>
      <c r="AB78" s="108">
        <v>0</v>
      </c>
      <c r="AC78" s="109">
        <v>0</v>
      </c>
      <c r="AD78" s="104">
        <v>-15</v>
      </c>
      <c r="AE78" s="105">
        <v>-2</v>
      </c>
      <c r="AF78" s="106">
        <v>-13</v>
      </c>
      <c r="AG78" s="104">
        <v>15</v>
      </c>
      <c r="AH78" s="105">
        <v>11</v>
      </c>
      <c r="AI78" s="151">
        <v>4</v>
      </c>
      <c r="AJ78" s="107">
        <v>10</v>
      </c>
      <c r="AK78" s="108">
        <v>3</v>
      </c>
      <c r="AL78" s="108">
        <v>1</v>
      </c>
      <c r="AM78" s="109">
        <v>1</v>
      </c>
      <c r="AN78" s="104">
        <v>0</v>
      </c>
      <c r="AO78" s="106">
        <v>0</v>
      </c>
      <c r="AP78" s="118">
        <v>30</v>
      </c>
      <c r="AQ78" s="105">
        <v>13</v>
      </c>
      <c r="AR78" s="151">
        <v>17</v>
      </c>
      <c r="AS78" s="107">
        <v>13</v>
      </c>
      <c r="AT78" s="108">
        <v>10</v>
      </c>
      <c r="AU78" s="108">
        <v>0</v>
      </c>
      <c r="AV78" s="109">
        <v>7</v>
      </c>
      <c r="AW78" s="104">
        <v>0</v>
      </c>
      <c r="AX78" s="106">
        <v>0</v>
      </c>
      <c r="AY78" s="118">
        <v>-2</v>
      </c>
    </row>
    <row r="79" spans="1:51" x14ac:dyDescent="0.15">
      <c r="A79" s="157"/>
      <c r="B79" s="157"/>
      <c r="C79" s="120" t="s">
        <v>106</v>
      </c>
      <c r="D79" s="78"/>
      <c r="E79" s="159">
        <v>609.78</v>
      </c>
      <c r="F79" s="134">
        <v>10820</v>
      </c>
      <c r="G79" s="134">
        <v>29130</v>
      </c>
      <c r="H79" s="134">
        <v>13822</v>
      </c>
      <c r="I79" s="134">
        <v>15308</v>
      </c>
      <c r="J79" s="221">
        <v>-77</v>
      </c>
      <c r="K79" s="222">
        <v>-37</v>
      </c>
      <c r="L79" s="223">
        <v>-40</v>
      </c>
      <c r="M79" s="221">
        <v>-48</v>
      </c>
      <c r="N79" s="222">
        <v>-28</v>
      </c>
      <c r="O79" s="224">
        <v>-20</v>
      </c>
      <c r="P79" s="221">
        <v>7</v>
      </c>
      <c r="Q79" s="222">
        <v>2</v>
      </c>
      <c r="R79" s="223">
        <v>5</v>
      </c>
      <c r="S79" s="221">
        <v>2</v>
      </c>
      <c r="T79" s="222">
        <v>5</v>
      </c>
      <c r="U79" s="222">
        <v>0</v>
      </c>
      <c r="V79" s="223">
        <v>0</v>
      </c>
      <c r="W79" s="221">
        <v>55</v>
      </c>
      <c r="X79" s="222">
        <v>30</v>
      </c>
      <c r="Y79" s="223">
        <v>25</v>
      </c>
      <c r="Z79" s="221">
        <v>30</v>
      </c>
      <c r="AA79" s="222">
        <v>25</v>
      </c>
      <c r="AB79" s="222">
        <v>0</v>
      </c>
      <c r="AC79" s="223">
        <v>0</v>
      </c>
      <c r="AD79" s="221">
        <v>-29</v>
      </c>
      <c r="AE79" s="222">
        <v>-9</v>
      </c>
      <c r="AF79" s="223">
        <v>-20</v>
      </c>
      <c r="AG79" s="221">
        <v>25</v>
      </c>
      <c r="AH79" s="222">
        <v>13</v>
      </c>
      <c r="AI79" s="224">
        <v>12</v>
      </c>
      <c r="AJ79" s="221">
        <v>10</v>
      </c>
      <c r="AK79" s="222">
        <v>6</v>
      </c>
      <c r="AL79" s="222">
        <v>3</v>
      </c>
      <c r="AM79" s="223">
        <v>5</v>
      </c>
      <c r="AN79" s="221">
        <v>0</v>
      </c>
      <c r="AO79" s="223">
        <v>1</v>
      </c>
      <c r="AP79" s="225">
        <v>54</v>
      </c>
      <c r="AQ79" s="222">
        <v>22</v>
      </c>
      <c r="AR79" s="224">
        <v>32</v>
      </c>
      <c r="AS79" s="221">
        <v>21</v>
      </c>
      <c r="AT79" s="222">
        <v>31</v>
      </c>
      <c r="AU79" s="222">
        <v>0</v>
      </c>
      <c r="AV79" s="223">
        <v>1</v>
      </c>
      <c r="AW79" s="221">
        <v>1</v>
      </c>
      <c r="AX79" s="223">
        <v>0</v>
      </c>
      <c r="AY79" s="225">
        <v>-7</v>
      </c>
    </row>
    <row r="80" spans="1:51" x14ac:dyDescent="0.15">
      <c r="A80">
        <v>8</v>
      </c>
      <c r="B80">
        <v>585</v>
      </c>
      <c r="C80" s="152" t="s">
        <v>107</v>
      </c>
      <c r="D80" s="24"/>
      <c r="E80" s="149">
        <v>368.77</v>
      </c>
      <c r="F80" s="265">
        <v>5906</v>
      </c>
      <c r="G80" s="265">
        <v>15908</v>
      </c>
      <c r="H80" s="265">
        <v>7563</v>
      </c>
      <c r="I80" s="265">
        <v>8345</v>
      </c>
      <c r="J80" s="104">
        <v>-40</v>
      </c>
      <c r="K80" s="105">
        <v>-21</v>
      </c>
      <c r="L80" s="106">
        <v>-19</v>
      </c>
      <c r="M80" s="104">
        <v>-30</v>
      </c>
      <c r="N80" s="105">
        <v>-17</v>
      </c>
      <c r="O80" s="151">
        <v>-13</v>
      </c>
      <c r="P80" s="104">
        <v>5</v>
      </c>
      <c r="Q80" s="105">
        <v>2</v>
      </c>
      <c r="R80" s="106">
        <v>3</v>
      </c>
      <c r="S80" s="107">
        <v>2</v>
      </c>
      <c r="T80" s="108">
        <v>3</v>
      </c>
      <c r="U80" s="108">
        <v>0</v>
      </c>
      <c r="V80" s="109">
        <v>0</v>
      </c>
      <c r="W80" s="104">
        <v>35</v>
      </c>
      <c r="X80" s="105">
        <v>19</v>
      </c>
      <c r="Y80" s="106">
        <v>16</v>
      </c>
      <c r="Z80" s="107">
        <v>19</v>
      </c>
      <c r="AA80" s="108">
        <v>16</v>
      </c>
      <c r="AB80" s="108">
        <v>0</v>
      </c>
      <c r="AC80" s="109">
        <v>0</v>
      </c>
      <c r="AD80" s="104">
        <v>-10</v>
      </c>
      <c r="AE80" s="105">
        <v>-4</v>
      </c>
      <c r="AF80" s="106">
        <v>-6</v>
      </c>
      <c r="AG80" s="104">
        <v>18</v>
      </c>
      <c r="AH80" s="105">
        <v>9</v>
      </c>
      <c r="AI80" s="151">
        <v>9</v>
      </c>
      <c r="AJ80" s="107">
        <v>8</v>
      </c>
      <c r="AK80" s="108">
        <v>4</v>
      </c>
      <c r="AL80" s="108">
        <v>1</v>
      </c>
      <c r="AM80" s="109">
        <v>5</v>
      </c>
      <c r="AN80" s="104">
        <v>0</v>
      </c>
      <c r="AO80" s="106">
        <v>0</v>
      </c>
      <c r="AP80" s="118">
        <v>28</v>
      </c>
      <c r="AQ80" s="105">
        <v>13</v>
      </c>
      <c r="AR80" s="151">
        <v>15</v>
      </c>
      <c r="AS80" s="107">
        <v>13</v>
      </c>
      <c r="AT80" s="108">
        <v>14</v>
      </c>
      <c r="AU80" s="108">
        <v>0</v>
      </c>
      <c r="AV80" s="109">
        <v>1</v>
      </c>
      <c r="AW80" s="104">
        <v>0</v>
      </c>
      <c r="AX80" s="106">
        <v>0</v>
      </c>
      <c r="AY80" s="118">
        <v>2</v>
      </c>
    </row>
    <row r="81" spans="1:51" ht="13.5" customHeight="1" x14ac:dyDescent="0.15">
      <c r="A81">
        <v>8</v>
      </c>
      <c r="B81" s="162">
        <v>586</v>
      </c>
      <c r="C81" s="163" t="s">
        <v>108</v>
      </c>
      <c r="D81" s="164"/>
      <c r="E81" s="165">
        <v>241.01</v>
      </c>
      <c r="F81" s="265">
        <v>4914</v>
      </c>
      <c r="G81" s="265">
        <v>13222</v>
      </c>
      <c r="H81" s="265">
        <v>6259</v>
      </c>
      <c r="I81" s="265">
        <v>6963</v>
      </c>
      <c r="J81" s="168">
        <v>-37</v>
      </c>
      <c r="K81" s="169">
        <v>-16</v>
      </c>
      <c r="L81" s="170">
        <v>-21</v>
      </c>
      <c r="M81" s="168">
        <v>-18</v>
      </c>
      <c r="N81" s="169">
        <v>-11</v>
      </c>
      <c r="O81" s="171">
        <v>-7</v>
      </c>
      <c r="P81" s="168">
        <v>2</v>
      </c>
      <c r="Q81" s="169">
        <v>0</v>
      </c>
      <c r="R81" s="170">
        <v>2</v>
      </c>
      <c r="S81" s="172">
        <v>0</v>
      </c>
      <c r="T81" s="173">
        <v>2</v>
      </c>
      <c r="U81" s="173">
        <v>0</v>
      </c>
      <c r="V81" s="174">
        <v>0</v>
      </c>
      <c r="W81" s="168">
        <v>20</v>
      </c>
      <c r="X81" s="169">
        <v>11</v>
      </c>
      <c r="Y81" s="170">
        <v>9</v>
      </c>
      <c r="Z81" s="172">
        <v>11</v>
      </c>
      <c r="AA81" s="173">
        <v>9</v>
      </c>
      <c r="AB81" s="173">
        <v>0</v>
      </c>
      <c r="AC81" s="174">
        <v>0</v>
      </c>
      <c r="AD81" s="168">
        <v>-19</v>
      </c>
      <c r="AE81" s="169">
        <v>-5</v>
      </c>
      <c r="AF81" s="170">
        <v>-14</v>
      </c>
      <c r="AG81" s="168">
        <v>7</v>
      </c>
      <c r="AH81" s="169">
        <v>4</v>
      </c>
      <c r="AI81" s="171">
        <v>3</v>
      </c>
      <c r="AJ81" s="172">
        <v>2</v>
      </c>
      <c r="AK81" s="173">
        <v>2</v>
      </c>
      <c r="AL81" s="173">
        <v>2</v>
      </c>
      <c r="AM81" s="174">
        <v>0</v>
      </c>
      <c r="AN81" s="168">
        <v>0</v>
      </c>
      <c r="AO81" s="170">
        <v>1</v>
      </c>
      <c r="AP81" s="175">
        <v>26</v>
      </c>
      <c r="AQ81" s="169">
        <v>9</v>
      </c>
      <c r="AR81" s="171">
        <v>17</v>
      </c>
      <c r="AS81" s="172">
        <v>8</v>
      </c>
      <c r="AT81" s="173">
        <v>17</v>
      </c>
      <c r="AU81" s="173">
        <v>0</v>
      </c>
      <c r="AV81" s="174">
        <v>0</v>
      </c>
      <c r="AW81" s="168">
        <v>1</v>
      </c>
      <c r="AX81" s="170">
        <v>0</v>
      </c>
      <c r="AY81" s="175">
        <v>-9</v>
      </c>
    </row>
    <row r="82" spans="1:51" x14ac:dyDescent="0.15">
      <c r="B82" s="176"/>
      <c r="D82" s="177" t="s">
        <v>109</v>
      </c>
      <c r="E82" s="178" t="s">
        <v>176</v>
      </c>
      <c r="F82" s="179"/>
      <c r="G82" s="269"/>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151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184</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186</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187</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A7D45-F26B-4371-8C10-3E990978DA29}">
  <sheetPr codeName="Sheet1">
    <pageSetUpPr fitToPage="1"/>
  </sheetPr>
  <dimension ref="A1:AY106"/>
  <sheetViews>
    <sheetView view="pageBreakPreview" zoomScaleNormal="100" zoomScaleSheetLayoutView="100" workbookViewId="0">
      <pane xSplit="5" ySplit="7" topLeftCell="F68" activePane="bottomRight" state="frozen"/>
      <selection pane="topRight" activeCell="F1" sqref="F1"/>
      <selection pane="bottomLeft" activeCell="A8" sqref="A8"/>
      <selection pane="bottomRight" activeCell="A2" sqref="A2"/>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267</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235</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8400.94</v>
      </c>
      <c r="F8" s="80">
        <v>2461425</v>
      </c>
      <c r="G8" s="81">
        <v>5336139</v>
      </c>
      <c r="H8" s="81">
        <v>2532833</v>
      </c>
      <c r="I8" s="82">
        <v>2803306</v>
      </c>
      <c r="J8" s="83">
        <v>-526</v>
      </c>
      <c r="K8" s="84">
        <v>-288</v>
      </c>
      <c r="L8" s="85">
        <v>-238</v>
      </c>
      <c r="M8" s="83">
        <v>-2876</v>
      </c>
      <c r="N8" s="84">
        <v>-1462</v>
      </c>
      <c r="O8" s="85">
        <v>-1414</v>
      </c>
      <c r="P8" s="83">
        <v>2929</v>
      </c>
      <c r="Q8" s="84">
        <v>1510</v>
      </c>
      <c r="R8" s="85">
        <v>1419</v>
      </c>
      <c r="S8" s="86">
        <v>1458</v>
      </c>
      <c r="T8" s="87">
        <v>1383</v>
      </c>
      <c r="U8" s="87">
        <v>52</v>
      </c>
      <c r="V8" s="88">
        <v>36</v>
      </c>
      <c r="W8" s="83">
        <v>5805</v>
      </c>
      <c r="X8" s="84">
        <v>2972</v>
      </c>
      <c r="Y8" s="85">
        <v>2833</v>
      </c>
      <c r="Z8" s="86">
        <v>2940</v>
      </c>
      <c r="AA8" s="87">
        <v>2807</v>
      </c>
      <c r="AB8" s="87">
        <v>32</v>
      </c>
      <c r="AC8" s="88">
        <v>26</v>
      </c>
      <c r="AD8" s="89">
        <v>2350</v>
      </c>
      <c r="AE8" s="90">
        <v>1174</v>
      </c>
      <c r="AF8" s="91">
        <v>1176</v>
      </c>
      <c r="AG8" s="89">
        <v>17111</v>
      </c>
      <c r="AH8" s="90">
        <v>8960</v>
      </c>
      <c r="AI8" s="92">
        <v>8151</v>
      </c>
      <c r="AJ8" s="93">
        <v>6654</v>
      </c>
      <c r="AK8" s="94">
        <v>6257</v>
      </c>
      <c r="AL8" s="94">
        <v>2216</v>
      </c>
      <c r="AM8" s="95">
        <v>1823</v>
      </c>
      <c r="AN8" s="96">
        <v>90</v>
      </c>
      <c r="AO8" s="91">
        <v>71</v>
      </c>
      <c r="AP8" s="97">
        <v>14761</v>
      </c>
      <c r="AQ8" s="90">
        <v>7786</v>
      </c>
      <c r="AR8" s="92">
        <v>6975</v>
      </c>
      <c r="AS8" s="93">
        <v>6534</v>
      </c>
      <c r="AT8" s="94">
        <v>6116</v>
      </c>
      <c r="AU8" s="94">
        <v>1071</v>
      </c>
      <c r="AV8" s="95">
        <v>757</v>
      </c>
      <c r="AW8" s="96">
        <v>181</v>
      </c>
      <c r="AX8" s="91">
        <v>102</v>
      </c>
      <c r="AY8" s="98">
        <v>1908</v>
      </c>
    </row>
    <row r="9" spans="1:51" x14ac:dyDescent="0.15">
      <c r="C9" s="99" t="s">
        <v>37</v>
      </c>
      <c r="D9" s="24"/>
      <c r="E9" s="100"/>
      <c r="F9" s="101">
        <v>1908</v>
      </c>
      <c r="G9" s="102">
        <v>-526</v>
      </c>
      <c r="H9" s="102">
        <v>-288</v>
      </c>
      <c r="I9" s="103">
        <v>-238</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6660.57</v>
      </c>
      <c r="F10" s="120">
        <v>2366216</v>
      </c>
      <c r="G10" s="81">
        <v>5101651</v>
      </c>
      <c r="H10" s="81">
        <v>2419838</v>
      </c>
      <c r="I10" s="82">
        <v>2681813</v>
      </c>
      <c r="J10" s="121">
        <v>-298</v>
      </c>
      <c r="K10" s="84">
        <v>-178</v>
      </c>
      <c r="L10" s="85">
        <v>-120</v>
      </c>
      <c r="M10" s="121">
        <v>-2612</v>
      </c>
      <c r="N10" s="84">
        <v>-1334</v>
      </c>
      <c r="O10" s="85">
        <v>-1278</v>
      </c>
      <c r="P10" s="121">
        <v>2845</v>
      </c>
      <c r="Q10" s="84">
        <v>1458</v>
      </c>
      <c r="R10" s="85">
        <v>1387</v>
      </c>
      <c r="S10" s="86">
        <v>1407</v>
      </c>
      <c r="T10" s="87">
        <v>1352</v>
      </c>
      <c r="U10" s="87">
        <v>51</v>
      </c>
      <c r="V10" s="88">
        <v>35</v>
      </c>
      <c r="W10" s="121">
        <v>5457</v>
      </c>
      <c r="X10" s="84">
        <v>2792</v>
      </c>
      <c r="Y10" s="85">
        <v>2665</v>
      </c>
      <c r="Z10" s="86">
        <v>2760</v>
      </c>
      <c r="AA10" s="87">
        <v>2639</v>
      </c>
      <c r="AB10" s="87">
        <v>32</v>
      </c>
      <c r="AC10" s="88">
        <v>26</v>
      </c>
      <c r="AD10" s="96">
        <v>2314</v>
      </c>
      <c r="AE10" s="90">
        <v>1156</v>
      </c>
      <c r="AF10" s="91">
        <v>1158</v>
      </c>
      <c r="AG10" s="96">
        <v>16556</v>
      </c>
      <c r="AH10" s="90">
        <v>8670</v>
      </c>
      <c r="AI10" s="92">
        <v>7886</v>
      </c>
      <c r="AJ10" s="93">
        <v>6453</v>
      </c>
      <c r="AK10" s="94">
        <v>6062</v>
      </c>
      <c r="AL10" s="94">
        <v>2127</v>
      </c>
      <c r="AM10" s="95">
        <v>1755</v>
      </c>
      <c r="AN10" s="96">
        <v>90</v>
      </c>
      <c r="AO10" s="91">
        <v>69</v>
      </c>
      <c r="AP10" s="122">
        <v>14242</v>
      </c>
      <c r="AQ10" s="90">
        <v>7514</v>
      </c>
      <c r="AR10" s="92">
        <v>6728</v>
      </c>
      <c r="AS10" s="93">
        <v>6304</v>
      </c>
      <c r="AT10" s="94">
        <v>5891</v>
      </c>
      <c r="AU10" s="94">
        <v>1032</v>
      </c>
      <c r="AV10" s="95">
        <v>737</v>
      </c>
      <c r="AW10" s="96">
        <v>178</v>
      </c>
      <c r="AX10" s="91">
        <v>100</v>
      </c>
      <c r="AY10" s="98">
        <v>1868</v>
      </c>
    </row>
    <row r="11" spans="1:51" x14ac:dyDescent="0.15">
      <c r="C11" s="99" t="s">
        <v>37</v>
      </c>
      <c r="D11" s="24"/>
      <c r="E11" s="100"/>
      <c r="F11" s="101">
        <v>1868</v>
      </c>
      <c r="G11" s="103">
        <v>-298</v>
      </c>
      <c r="H11" s="103">
        <v>-178</v>
      </c>
      <c r="I11" s="103">
        <v>-120</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95209</v>
      </c>
      <c r="G12" s="82">
        <v>234488</v>
      </c>
      <c r="H12" s="82">
        <v>112995</v>
      </c>
      <c r="I12" s="82">
        <v>121493</v>
      </c>
      <c r="J12" s="121">
        <v>-228</v>
      </c>
      <c r="K12" s="84">
        <v>-110</v>
      </c>
      <c r="L12" s="85">
        <v>-118</v>
      </c>
      <c r="M12" s="121">
        <v>-264</v>
      </c>
      <c r="N12" s="84">
        <v>-128</v>
      </c>
      <c r="O12" s="85">
        <v>-136</v>
      </c>
      <c r="P12" s="121">
        <v>84</v>
      </c>
      <c r="Q12" s="84">
        <v>52</v>
      </c>
      <c r="R12" s="85">
        <v>32</v>
      </c>
      <c r="S12" s="86">
        <v>51</v>
      </c>
      <c r="T12" s="87">
        <v>31</v>
      </c>
      <c r="U12" s="87">
        <v>1</v>
      </c>
      <c r="V12" s="88">
        <v>1</v>
      </c>
      <c r="W12" s="121">
        <v>348</v>
      </c>
      <c r="X12" s="84">
        <v>180</v>
      </c>
      <c r="Y12" s="85">
        <v>168</v>
      </c>
      <c r="Z12" s="86">
        <v>180</v>
      </c>
      <c r="AA12" s="87">
        <v>168</v>
      </c>
      <c r="AB12" s="87">
        <v>0</v>
      </c>
      <c r="AC12" s="88">
        <v>0</v>
      </c>
      <c r="AD12" s="96">
        <v>36</v>
      </c>
      <c r="AE12" s="90">
        <v>18</v>
      </c>
      <c r="AF12" s="91">
        <v>18</v>
      </c>
      <c r="AG12" s="96">
        <v>555</v>
      </c>
      <c r="AH12" s="90">
        <v>290</v>
      </c>
      <c r="AI12" s="92">
        <v>265</v>
      </c>
      <c r="AJ12" s="93">
        <v>201</v>
      </c>
      <c r="AK12" s="94">
        <v>195</v>
      </c>
      <c r="AL12" s="94">
        <v>89</v>
      </c>
      <c r="AM12" s="95">
        <v>68</v>
      </c>
      <c r="AN12" s="96">
        <v>0</v>
      </c>
      <c r="AO12" s="91">
        <v>2</v>
      </c>
      <c r="AP12" s="122">
        <v>519</v>
      </c>
      <c r="AQ12" s="90">
        <v>272</v>
      </c>
      <c r="AR12" s="92">
        <v>247</v>
      </c>
      <c r="AS12" s="93">
        <v>230</v>
      </c>
      <c r="AT12" s="94">
        <v>225</v>
      </c>
      <c r="AU12" s="94">
        <v>39</v>
      </c>
      <c r="AV12" s="95">
        <v>20</v>
      </c>
      <c r="AW12" s="96">
        <v>3</v>
      </c>
      <c r="AX12" s="91">
        <v>2</v>
      </c>
      <c r="AY12" s="98">
        <v>40</v>
      </c>
    </row>
    <row r="13" spans="1:51" x14ac:dyDescent="0.15">
      <c r="C13" s="99" t="s">
        <v>37</v>
      </c>
      <c r="D13" s="24"/>
      <c r="E13" s="100"/>
      <c r="F13" s="101">
        <v>40</v>
      </c>
      <c r="G13" s="103">
        <v>-228</v>
      </c>
      <c r="H13" s="103">
        <v>-110</v>
      </c>
      <c r="I13" s="103">
        <v>-118</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557.04999999999995</v>
      </c>
      <c r="F14" s="123">
        <v>751685</v>
      </c>
      <c r="G14" s="124">
        <v>1492572</v>
      </c>
      <c r="H14" s="125">
        <v>699898</v>
      </c>
      <c r="I14" s="125">
        <v>792674</v>
      </c>
      <c r="J14" s="83">
        <v>290</v>
      </c>
      <c r="K14" s="126">
        <v>122</v>
      </c>
      <c r="L14" s="127">
        <v>168</v>
      </c>
      <c r="M14" s="83">
        <v>-791</v>
      </c>
      <c r="N14" s="126">
        <v>-382</v>
      </c>
      <c r="O14" s="127">
        <v>-409</v>
      </c>
      <c r="P14" s="83">
        <v>789</v>
      </c>
      <c r="Q14" s="126">
        <v>427</v>
      </c>
      <c r="R14" s="127">
        <v>362</v>
      </c>
      <c r="S14" s="83">
        <v>406</v>
      </c>
      <c r="T14" s="126">
        <v>347</v>
      </c>
      <c r="U14" s="126">
        <v>21</v>
      </c>
      <c r="V14" s="127">
        <v>15</v>
      </c>
      <c r="W14" s="83">
        <v>1580</v>
      </c>
      <c r="X14" s="126">
        <v>809</v>
      </c>
      <c r="Y14" s="127">
        <v>771</v>
      </c>
      <c r="Z14" s="83">
        <v>796</v>
      </c>
      <c r="AA14" s="126">
        <v>758</v>
      </c>
      <c r="AB14" s="126">
        <v>13</v>
      </c>
      <c r="AC14" s="127">
        <v>13</v>
      </c>
      <c r="AD14" s="89">
        <v>1081</v>
      </c>
      <c r="AE14" s="128">
        <v>504</v>
      </c>
      <c r="AF14" s="129">
        <v>577</v>
      </c>
      <c r="AG14" s="89">
        <v>6532</v>
      </c>
      <c r="AH14" s="128">
        <v>3311</v>
      </c>
      <c r="AI14" s="130">
        <v>3221</v>
      </c>
      <c r="AJ14" s="89">
        <v>2351</v>
      </c>
      <c r="AK14" s="128">
        <v>2310</v>
      </c>
      <c r="AL14" s="128">
        <v>936</v>
      </c>
      <c r="AM14" s="129">
        <v>889</v>
      </c>
      <c r="AN14" s="89">
        <v>24</v>
      </c>
      <c r="AO14" s="129">
        <v>22</v>
      </c>
      <c r="AP14" s="89">
        <v>5451</v>
      </c>
      <c r="AQ14" s="131">
        <v>2807</v>
      </c>
      <c r="AR14" s="129">
        <v>2644</v>
      </c>
      <c r="AS14" s="89">
        <v>2287</v>
      </c>
      <c r="AT14" s="128">
        <v>2249</v>
      </c>
      <c r="AU14" s="128">
        <v>436</v>
      </c>
      <c r="AV14" s="129">
        <v>344</v>
      </c>
      <c r="AW14" s="89">
        <v>84</v>
      </c>
      <c r="AX14" s="129">
        <v>51</v>
      </c>
      <c r="AY14" s="132">
        <v>772</v>
      </c>
    </row>
    <row r="15" spans="1:51" x14ac:dyDescent="0.15">
      <c r="A15">
        <v>2</v>
      </c>
      <c r="C15" s="77" t="s">
        <v>41</v>
      </c>
      <c r="D15" s="24"/>
      <c r="E15" s="119">
        <v>169.13</v>
      </c>
      <c r="F15" s="123">
        <v>493430</v>
      </c>
      <c r="G15" s="124">
        <v>1029400</v>
      </c>
      <c r="H15" s="125">
        <v>483882</v>
      </c>
      <c r="I15" s="125">
        <v>545518</v>
      </c>
      <c r="J15" s="121">
        <v>36</v>
      </c>
      <c r="K15" s="84">
        <v>-37</v>
      </c>
      <c r="L15" s="85">
        <v>73</v>
      </c>
      <c r="M15" s="121">
        <v>-432</v>
      </c>
      <c r="N15" s="84">
        <v>-225</v>
      </c>
      <c r="O15" s="85">
        <v>-207</v>
      </c>
      <c r="P15" s="121">
        <v>597</v>
      </c>
      <c r="Q15" s="84">
        <v>300</v>
      </c>
      <c r="R15" s="85">
        <v>297</v>
      </c>
      <c r="S15" s="86">
        <v>295</v>
      </c>
      <c r="T15" s="87">
        <v>292</v>
      </c>
      <c r="U15" s="87">
        <v>5</v>
      </c>
      <c r="V15" s="88">
        <v>5</v>
      </c>
      <c r="W15" s="121">
        <v>1029</v>
      </c>
      <c r="X15" s="84">
        <v>525</v>
      </c>
      <c r="Y15" s="85">
        <v>504</v>
      </c>
      <c r="Z15" s="86">
        <v>518</v>
      </c>
      <c r="AA15" s="87">
        <v>497</v>
      </c>
      <c r="AB15" s="87">
        <v>7</v>
      </c>
      <c r="AC15" s="88">
        <v>7</v>
      </c>
      <c r="AD15" s="96">
        <v>468</v>
      </c>
      <c r="AE15" s="90">
        <v>188</v>
      </c>
      <c r="AF15" s="91">
        <v>280</v>
      </c>
      <c r="AG15" s="96">
        <v>3445</v>
      </c>
      <c r="AH15" s="90">
        <v>1753</v>
      </c>
      <c r="AI15" s="92">
        <v>1692</v>
      </c>
      <c r="AJ15" s="93">
        <v>1447</v>
      </c>
      <c r="AK15" s="94">
        <v>1406</v>
      </c>
      <c r="AL15" s="94">
        <v>285</v>
      </c>
      <c r="AM15" s="95">
        <v>271</v>
      </c>
      <c r="AN15" s="96">
        <v>21</v>
      </c>
      <c r="AO15" s="91">
        <v>15</v>
      </c>
      <c r="AP15" s="122">
        <v>2977</v>
      </c>
      <c r="AQ15" s="90">
        <v>1565</v>
      </c>
      <c r="AR15" s="92">
        <v>1412</v>
      </c>
      <c r="AS15" s="93">
        <v>1384</v>
      </c>
      <c r="AT15" s="94">
        <v>1307</v>
      </c>
      <c r="AU15" s="94">
        <v>147</v>
      </c>
      <c r="AV15" s="95">
        <v>95</v>
      </c>
      <c r="AW15" s="96">
        <v>34</v>
      </c>
      <c r="AX15" s="91">
        <v>10</v>
      </c>
      <c r="AY15" s="98">
        <v>393</v>
      </c>
    </row>
    <row r="16" spans="1:51" x14ac:dyDescent="0.15">
      <c r="A16">
        <v>3</v>
      </c>
      <c r="C16" s="77" t="s">
        <v>42</v>
      </c>
      <c r="D16" s="24"/>
      <c r="E16" s="133">
        <v>480.89</v>
      </c>
      <c r="F16" s="123">
        <v>300478</v>
      </c>
      <c r="G16" s="124">
        <v>697324</v>
      </c>
      <c r="H16" s="125">
        <v>326725</v>
      </c>
      <c r="I16" s="125">
        <v>370599</v>
      </c>
      <c r="J16" s="121">
        <v>-215</v>
      </c>
      <c r="K16" s="84">
        <v>-95</v>
      </c>
      <c r="L16" s="85">
        <v>-120</v>
      </c>
      <c r="M16" s="121">
        <v>-345</v>
      </c>
      <c r="N16" s="84">
        <v>-187</v>
      </c>
      <c r="O16" s="85">
        <v>-158</v>
      </c>
      <c r="P16" s="121">
        <v>348</v>
      </c>
      <c r="Q16" s="84">
        <v>157</v>
      </c>
      <c r="R16" s="85">
        <v>191</v>
      </c>
      <c r="S16" s="86">
        <v>154</v>
      </c>
      <c r="T16" s="87">
        <v>190</v>
      </c>
      <c r="U16" s="87">
        <v>3</v>
      </c>
      <c r="V16" s="88">
        <v>1</v>
      </c>
      <c r="W16" s="121">
        <v>693</v>
      </c>
      <c r="X16" s="84">
        <v>344</v>
      </c>
      <c r="Y16" s="85">
        <v>349</v>
      </c>
      <c r="Z16" s="86">
        <v>337</v>
      </c>
      <c r="AA16" s="87">
        <v>349</v>
      </c>
      <c r="AB16" s="87">
        <v>7</v>
      </c>
      <c r="AC16" s="88">
        <v>0</v>
      </c>
      <c r="AD16" s="96">
        <v>130</v>
      </c>
      <c r="AE16" s="90">
        <v>92</v>
      </c>
      <c r="AF16" s="91">
        <v>38</v>
      </c>
      <c r="AG16" s="96">
        <v>1866</v>
      </c>
      <c r="AH16" s="90">
        <v>979</v>
      </c>
      <c r="AI16" s="92">
        <v>887</v>
      </c>
      <c r="AJ16" s="93">
        <v>807</v>
      </c>
      <c r="AK16" s="94">
        <v>759</v>
      </c>
      <c r="AL16" s="94">
        <v>157</v>
      </c>
      <c r="AM16" s="95">
        <v>118</v>
      </c>
      <c r="AN16" s="96">
        <v>15</v>
      </c>
      <c r="AO16" s="91">
        <v>10</v>
      </c>
      <c r="AP16" s="122">
        <v>1736</v>
      </c>
      <c r="AQ16" s="90">
        <v>887</v>
      </c>
      <c r="AR16" s="92">
        <v>849</v>
      </c>
      <c r="AS16" s="93">
        <v>805</v>
      </c>
      <c r="AT16" s="94">
        <v>776</v>
      </c>
      <c r="AU16" s="94">
        <v>66</v>
      </c>
      <c r="AV16" s="95">
        <v>66</v>
      </c>
      <c r="AW16" s="96">
        <v>16</v>
      </c>
      <c r="AX16" s="91">
        <v>7</v>
      </c>
      <c r="AY16" s="98">
        <v>79</v>
      </c>
    </row>
    <row r="17" spans="1:51" s="2" customFormat="1" x14ac:dyDescent="0.15">
      <c r="A17">
        <v>4</v>
      </c>
      <c r="B17"/>
      <c r="C17" s="77" t="s">
        <v>43</v>
      </c>
      <c r="D17" s="24"/>
      <c r="E17" s="119">
        <v>266.33</v>
      </c>
      <c r="F17" s="123">
        <v>312985</v>
      </c>
      <c r="G17" s="124">
        <v>709473</v>
      </c>
      <c r="H17" s="125">
        <v>343538</v>
      </c>
      <c r="I17" s="125">
        <v>365935</v>
      </c>
      <c r="J17" s="121">
        <v>73</v>
      </c>
      <c r="K17" s="84">
        <v>88</v>
      </c>
      <c r="L17" s="85">
        <v>-15</v>
      </c>
      <c r="M17" s="121">
        <v>-249</v>
      </c>
      <c r="N17" s="84">
        <v>-115</v>
      </c>
      <c r="O17" s="85">
        <v>-134</v>
      </c>
      <c r="P17" s="121">
        <v>477</v>
      </c>
      <c r="Q17" s="84">
        <v>256</v>
      </c>
      <c r="R17" s="85">
        <v>221</v>
      </c>
      <c r="S17" s="86">
        <v>252</v>
      </c>
      <c r="T17" s="87">
        <v>218</v>
      </c>
      <c r="U17" s="87">
        <v>4</v>
      </c>
      <c r="V17" s="88">
        <v>3</v>
      </c>
      <c r="W17" s="121">
        <v>726</v>
      </c>
      <c r="X17" s="84">
        <v>371</v>
      </c>
      <c r="Y17" s="85">
        <v>355</v>
      </c>
      <c r="Z17" s="86">
        <v>370</v>
      </c>
      <c r="AA17" s="87">
        <v>354</v>
      </c>
      <c r="AB17" s="87">
        <v>1</v>
      </c>
      <c r="AC17" s="88">
        <v>1</v>
      </c>
      <c r="AD17" s="96">
        <v>322</v>
      </c>
      <c r="AE17" s="90">
        <v>203</v>
      </c>
      <c r="AF17" s="91">
        <v>119</v>
      </c>
      <c r="AG17" s="96">
        <v>1909</v>
      </c>
      <c r="AH17" s="90">
        <v>1066</v>
      </c>
      <c r="AI17" s="92">
        <v>843</v>
      </c>
      <c r="AJ17" s="93">
        <v>856</v>
      </c>
      <c r="AK17" s="94">
        <v>725</v>
      </c>
      <c r="AL17" s="94">
        <v>202</v>
      </c>
      <c r="AM17" s="95">
        <v>111</v>
      </c>
      <c r="AN17" s="96">
        <v>8</v>
      </c>
      <c r="AO17" s="91">
        <v>7</v>
      </c>
      <c r="AP17" s="122">
        <v>1587</v>
      </c>
      <c r="AQ17" s="90">
        <v>863</v>
      </c>
      <c r="AR17" s="92">
        <v>724</v>
      </c>
      <c r="AS17" s="93">
        <v>763</v>
      </c>
      <c r="AT17" s="94">
        <v>676</v>
      </c>
      <c r="AU17" s="94">
        <v>91</v>
      </c>
      <c r="AV17" s="95">
        <v>39</v>
      </c>
      <c r="AW17" s="96">
        <v>9</v>
      </c>
      <c r="AX17" s="91">
        <v>9</v>
      </c>
      <c r="AY17" s="98">
        <v>222</v>
      </c>
    </row>
    <row r="18" spans="1:51" s="2" customFormat="1" x14ac:dyDescent="0.15">
      <c r="A18" s="2">
        <v>5</v>
      </c>
      <c r="C18" s="77" t="s">
        <v>44</v>
      </c>
      <c r="D18" s="78"/>
      <c r="E18" s="133">
        <v>895.61</v>
      </c>
      <c r="F18" s="80">
        <v>105301</v>
      </c>
      <c r="G18" s="134">
        <v>252585</v>
      </c>
      <c r="H18" s="134">
        <v>122622</v>
      </c>
      <c r="I18" s="134">
        <v>129963</v>
      </c>
      <c r="J18" s="121">
        <v>-154</v>
      </c>
      <c r="K18" s="84">
        <v>-65</v>
      </c>
      <c r="L18" s="85">
        <v>-89</v>
      </c>
      <c r="M18" s="121">
        <v>-163</v>
      </c>
      <c r="N18" s="84">
        <v>-67</v>
      </c>
      <c r="O18" s="85">
        <v>-96</v>
      </c>
      <c r="P18" s="121">
        <v>122</v>
      </c>
      <c r="Q18" s="84">
        <v>67</v>
      </c>
      <c r="R18" s="85">
        <v>55</v>
      </c>
      <c r="S18" s="86">
        <v>59</v>
      </c>
      <c r="T18" s="87">
        <v>48</v>
      </c>
      <c r="U18" s="87">
        <v>8</v>
      </c>
      <c r="V18" s="88">
        <v>7</v>
      </c>
      <c r="W18" s="121">
        <v>285</v>
      </c>
      <c r="X18" s="84">
        <v>134</v>
      </c>
      <c r="Y18" s="85">
        <v>151</v>
      </c>
      <c r="Z18" s="86">
        <v>134</v>
      </c>
      <c r="AA18" s="87">
        <v>150</v>
      </c>
      <c r="AB18" s="87">
        <v>0</v>
      </c>
      <c r="AC18" s="88">
        <v>1</v>
      </c>
      <c r="AD18" s="96">
        <v>9</v>
      </c>
      <c r="AE18" s="90">
        <v>2</v>
      </c>
      <c r="AF18" s="91">
        <v>7</v>
      </c>
      <c r="AG18" s="96">
        <v>692</v>
      </c>
      <c r="AH18" s="90">
        <v>378</v>
      </c>
      <c r="AI18" s="92">
        <v>314</v>
      </c>
      <c r="AJ18" s="93">
        <v>222</v>
      </c>
      <c r="AK18" s="94">
        <v>216</v>
      </c>
      <c r="AL18" s="94">
        <v>150</v>
      </c>
      <c r="AM18" s="95">
        <v>92</v>
      </c>
      <c r="AN18" s="96">
        <v>6</v>
      </c>
      <c r="AO18" s="91">
        <v>6</v>
      </c>
      <c r="AP18" s="122">
        <v>683</v>
      </c>
      <c r="AQ18" s="90">
        <v>376</v>
      </c>
      <c r="AR18" s="92">
        <v>307</v>
      </c>
      <c r="AS18" s="93">
        <v>265</v>
      </c>
      <c r="AT18" s="94">
        <v>231</v>
      </c>
      <c r="AU18" s="94">
        <v>107</v>
      </c>
      <c r="AV18" s="95">
        <v>69</v>
      </c>
      <c r="AW18" s="96">
        <v>4</v>
      </c>
      <c r="AX18" s="91">
        <v>7</v>
      </c>
      <c r="AY18" s="98">
        <v>53</v>
      </c>
    </row>
    <row r="19" spans="1:51" s="2" customFormat="1" x14ac:dyDescent="0.15">
      <c r="A19" s="2">
        <v>6</v>
      </c>
      <c r="C19" s="135" t="s">
        <v>45</v>
      </c>
      <c r="D19" s="78"/>
      <c r="E19" s="133">
        <v>865.25</v>
      </c>
      <c r="F19" s="120">
        <v>247683</v>
      </c>
      <c r="G19" s="82">
        <v>558274</v>
      </c>
      <c r="H19" s="82">
        <v>269925</v>
      </c>
      <c r="I19" s="82">
        <v>288349</v>
      </c>
      <c r="J19" s="121">
        <v>53</v>
      </c>
      <c r="K19" s="84">
        <v>16</v>
      </c>
      <c r="L19" s="85">
        <v>37</v>
      </c>
      <c r="M19" s="121">
        <v>-261</v>
      </c>
      <c r="N19" s="84">
        <v>-154</v>
      </c>
      <c r="O19" s="85">
        <v>-107</v>
      </c>
      <c r="P19" s="121">
        <v>380</v>
      </c>
      <c r="Q19" s="84">
        <v>185</v>
      </c>
      <c r="R19" s="85">
        <v>195</v>
      </c>
      <c r="S19" s="86">
        <v>177</v>
      </c>
      <c r="T19" s="87">
        <v>190</v>
      </c>
      <c r="U19" s="87">
        <v>8</v>
      </c>
      <c r="V19" s="88">
        <v>5</v>
      </c>
      <c r="W19" s="121">
        <v>641</v>
      </c>
      <c r="X19" s="84">
        <v>339</v>
      </c>
      <c r="Y19" s="85">
        <v>302</v>
      </c>
      <c r="Z19" s="86">
        <v>335</v>
      </c>
      <c r="AA19" s="87">
        <v>298</v>
      </c>
      <c r="AB19" s="87">
        <v>4</v>
      </c>
      <c r="AC19" s="88">
        <v>4</v>
      </c>
      <c r="AD19" s="96">
        <v>314</v>
      </c>
      <c r="AE19" s="90">
        <v>170</v>
      </c>
      <c r="AF19" s="91">
        <v>144</v>
      </c>
      <c r="AG19" s="96">
        <v>1344</v>
      </c>
      <c r="AH19" s="90">
        <v>760</v>
      </c>
      <c r="AI19" s="92">
        <v>584</v>
      </c>
      <c r="AJ19" s="93">
        <v>506</v>
      </c>
      <c r="AK19" s="94">
        <v>396</v>
      </c>
      <c r="AL19" s="94">
        <v>248</v>
      </c>
      <c r="AM19" s="95">
        <v>181</v>
      </c>
      <c r="AN19" s="96">
        <v>6</v>
      </c>
      <c r="AO19" s="91">
        <v>7</v>
      </c>
      <c r="AP19" s="122">
        <v>1030</v>
      </c>
      <c r="AQ19" s="90">
        <v>590</v>
      </c>
      <c r="AR19" s="92">
        <v>440</v>
      </c>
      <c r="AS19" s="93">
        <v>493</v>
      </c>
      <c r="AT19" s="94">
        <v>388</v>
      </c>
      <c r="AU19" s="94">
        <v>85</v>
      </c>
      <c r="AV19" s="95">
        <v>45</v>
      </c>
      <c r="AW19" s="96">
        <v>12</v>
      </c>
      <c r="AX19" s="91">
        <v>7</v>
      </c>
      <c r="AY19" s="98">
        <v>323</v>
      </c>
    </row>
    <row r="20" spans="1:51" x14ac:dyDescent="0.15">
      <c r="A20" s="2">
        <v>7</v>
      </c>
      <c r="B20" s="2"/>
      <c r="C20" s="135" t="s">
        <v>46</v>
      </c>
      <c r="D20" s="78"/>
      <c r="E20" s="133">
        <v>1566.97</v>
      </c>
      <c r="F20" s="120">
        <v>96178</v>
      </c>
      <c r="G20" s="82">
        <v>232655</v>
      </c>
      <c r="H20" s="82">
        <v>112245</v>
      </c>
      <c r="I20" s="82">
        <v>120410</v>
      </c>
      <c r="J20" s="121">
        <v>-192</v>
      </c>
      <c r="K20" s="84">
        <v>-88</v>
      </c>
      <c r="L20" s="85">
        <v>-104</v>
      </c>
      <c r="M20" s="121">
        <v>-241</v>
      </c>
      <c r="N20" s="84">
        <v>-127</v>
      </c>
      <c r="O20" s="85">
        <v>-114</v>
      </c>
      <c r="P20" s="121">
        <v>75</v>
      </c>
      <c r="Q20" s="84">
        <v>39</v>
      </c>
      <c r="R20" s="85">
        <v>36</v>
      </c>
      <c r="S20" s="86">
        <v>38</v>
      </c>
      <c r="T20" s="87">
        <v>36</v>
      </c>
      <c r="U20" s="87">
        <v>1</v>
      </c>
      <c r="V20" s="88">
        <v>0</v>
      </c>
      <c r="W20" s="121">
        <v>316</v>
      </c>
      <c r="X20" s="84">
        <v>166</v>
      </c>
      <c r="Y20" s="85">
        <v>150</v>
      </c>
      <c r="Z20" s="86">
        <v>166</v>
      </c>
      <c r="AA20" s="87">
        <v>150</v>
      </c>
      <c r="AB20" s="87">
        <v>0</v>
      </c>
      <c r="AC20" s="88">
        <v>0</v>
      </c>
      <c r="AD20" s="96">
        <v>49</v>
      </c>
      <c r="AE20" s="90">
        <v>39</v>
      </c>
      <c r="AF20" s="91">
        <v>10</v>
      </c>
      <c r="AG20" s="96">
        <v>525</v>
      </c>
      <c r="AH20" s="90">
        <v>292</v>
      </c>
      <c r="AI20" s="92">
        <v>233</v>
      </c>
      <c r="AJ20" s="93">
        <v>181</v>
      </c>
      <c r="AK20" s="94">
        <v>186</v>
      </c>
      <c r="AL20" s="94">
        <v>108</v>
      </c>
      <c r="AM20" s="95">
        <v>45</v>
      </c>
      <c r="AN20" s="96">
        <v>3</v>
      </c>
      <c r="AO20" s="91">
        <v>2</v>
      </c>
      <c r="AP20" s="122">
        <v>476</v>
      </c>
      <c r="AQ20" s="90">
        <v>253</v>
      </c>
      <c r="AR20" s="92">
        <v>223</v>
      </c>
      <c r="AS20" s="93">
        <v>225</v>
      </c>
      <c r="AT20" s="94">
        <v>208</v>
      </c>
      <c r="AU20" s="94">
        <v>22</v>
      </c>
      <c r="AV20" s="95">
        <v>12</v>
      </c>
      <c r="AW20" s="96">
        <v>6</v>
      </c>
      <c r="AX20" s="91">
        <v>3</v>
      </c>
      <c r="AY20" s="98">
        <v>80</v>
      </c>
    </row>
    <row r="21" spans="1:51" x14ac:dyDescent="0.15">
      <c r="A21">
        <v>8</v>
      </c>
      <c r="C21" s="77" t="s">
        <v>47</v>
      </c>
      <c r="D21" s="78"/>
      <c r="E21" s="133">
        <v>2133.3000000000002</v>
      </c>
      <c r="F21" s="123">
        <v>60832</v>
      </c>
      <c r="G21" s="124">
        <v>146703</v>
      </c>
      <c r="H21" s="125">
        <v>70282</v>
      </c>
      <c r="I21" s="125">
        <v>76421</v>
      </c>
      <c r="J21" s="121">
        <v>-154</v>
      </c>
      <c r="K21" s="84">
        <v>-91</v>
      </c>
      <c r="L21" s="85">
        <v>-63</v>
      </c>
      <c r="M21" s="121">
        <v>-174</v>
      </c>
      <c r="N21" s="84">
        <v>-91</v>
      </c>
      <c r="O21" s="85">
        <v>-83</v>
      </c>
      <c r="P21" s="121">
        <v>58</v>
      </c>
      <c r="Q21" s="84">
        <v>33</v>
      </c>
      <c r="R21" s="85">
        <v>25</v>
      </c>
      <c r="S21" s="86">
        <v>33</v>
      </c>
      <c r="T21" s="87">
        <v>25</v>
      </c>
      <c r="U21" s="87">
        <v>0</v>
      </c>
      <c r="V21" s="88">
        <v>0</v>
      </c>
      <c r="W21" s="121">
        <v>232</v>
      </c>
      <c r="X21" s="84">
        <v>124</v>
      </c>
      <c r="Y21" s="85">
        <v>108</v>
      </c>
      <c r="Z21" s="86">
        <v>124</v>
      </c>
      <c r="AA21" s="87">
        <v>108</v>
      </c>
      <c r="AB21" s="87">
        <v>0</v>
      </c>
      <c r="AC21" s="88">
        <v>0</v>
      </c>
      <c r="AD21" s="96">
        <v>20</v>
      </c>
      <c r="AE21" s="90">
        <v>0</v>
      </c>
      <c r="AF21" s="91">
        <v>20</v>
      </c>
      <c r="AG21" s="96">
        <v>280</v>
      </c>
      <c r="AH21" s="90">
        <v>133</v>
      </c>
      <c r="AI21" s="92">
        <v>147</v>
      </c>
      <c r="AJ21" s="93">
        <v>104</v>
      </c>
      <c r="AK21" s="94">
        <v>89</v>
      </c>
      <c r="AL21" s="94">
        <v>26</v>
      </c>
      <c r="AM21" s="95">
        <v>57</v>
      </c>
      <c r="AN21" s="96">
        <v>3</v>
      </c>
      <c r="AO21" s="91">
        <v>1</v>
      </c>
      <c r="AP21" s="122">
        <v>260</v>
      </c>
      <c r="AQ21" s="90">
        <v>133</v>
      </c>
      <c r="AR21" s="92">
        <v>127</v>
      </c>
      <c r="AS21" s="93">
        <v>108</v>
      </c>
      <c r="AT21" s="94">
        <v>98</v>
      </c>
      <c r="AU21" s="94">
        <v>18</v>
      </c>
      <c r="AV21" s="95">
        <v>29</v>
      </c>
      <c r="AW21" s="96">
        <v>7</v>
      </c>
      <c r="AX21" s="91">
        <v>0</v>
      </c>
      <c r="AY21" s="98">
        <v>36</v>
      </c>
    </row>
    <row r="22" spans="1:51" x14ac:dyDescent="0.15">
      <c r="A22">
        <v>9</v>
      </c>
      <c r="C22" s="77" t="s">
        <v>48</v>
      </c>
      <c r="D22" s="78"/>
      <c r="E22" s="133">
        <v>870.8</v>
      </c>
      <c r="F22" s="123">
        <v>39507</v>
      </c>
      <c r="G22" s="124">
        <v>96172</v>
      </c>
      <c r="H22" s="125">
        <v>46180</v>
      </c>
      <c r="I22" s="125">
        <v>49992</v>
      </c>
      <c r="J22" s="121">
        <v>-128</v>
      </c>
      <c r="K22" s="84">
        <v>-62</v>
      </c>
      <c r="L22" s="85">
        <v>-66</v>
      </c>
      <c r="M22" s="121">
        <v>-90</v>
      </c>
      <c r="N22" s="84">
        <v>-38</v>
      </c>
      <c r="O22" s="85">
        <v>-52</v>
      </c>
      <c r="P22" s="121">
        <v>33</v>
      </c>
      <c r="Q22" s="84">
        <v>21</v>
      </c>
      <c r="R22" s="85">
        <v>12</v>
      </c>
      <c r="S22" s="86">
        <v>20</v>
      </c>
      <c r="T22" s="87">
        <v>12</v>
      </c>
      <c r="U22" s="87">
        <v>1</v>
      </c>
      <c r="V22" s="88">
        <v>0</v>
      </c>
      <c r="W22" s="121">
        <v>123</v>
      </c>
      <c r="X22" s="84">
        <v>59</v>
      </c>
      <c r="Y22" s="85">
        <v>64</v>
      </c>
      <c r="Z22" s="86">
        <v>59</v>
      </c>
      <c r="AA22" s="87">
        <v>64</v>
      </c>
      <c r="AB22" s="87">
        <v>0</v>
      </c>
      <c r="AC22" s="88">
        <v>0</v>
      </c>
      <c r="AD22" s="96">
        <v>-38</v>
      </c>
      <c r="AE22" s="90">
        <v>-24</v>
      </c>
      <c r="AF22" s="91">
        <v>-14</v>
      </c>
      <c r="AG22" s="96">
        <v>166</v>
      </c>
      <c r="AH22" s="90">
        <v>83</v>
      </c>
      <c r="AI22" s="92">
        <v>83</v>
      </c>
      <c r="AJ22" s="93">
        <v>55</v>
      </c>
      <c r="AK22" s="94">
        <v>61</v>
      </c>
      <c r="AL22" s="94">
        <v>27</v>
      </c>
      <c r="AM22" s="95">
        <v>21</v>
      </c>
      <c r="AN22" s="96">
        <v>1</v>
      </c>
      <c r="AO22" s="91">
        <v>1</v>
      </c>
      <c r="AP22" s="122">
        <v>204</v>
      </c>
      <c r="AQ22" s="90">
        <v>107</v>
      </c>
      <c r="AR22" s="92">
        <v>97</v>
      </c>
      <c r="AS22" s="93">
        <v>76</v>
      </c>
      <c r="AT22" s="94">
        <v>71</v>
      </c>
      <c r="AU22" s="94">
        <v>27</v>
      </c>
      <c r="AV22" s="95">
        <v>24</v>
      </c>
      <c r="AW22" s="96">
        <v>4</v>
      </c>
      <c r="AX22" s="91">
        <v>2</v>
      </c>
      <c r="AY22" s="98">
        <v>-9</v>
      </c>
    </row>
    <row r="23" spans="1:51" x14ac:dyDescent="0.15">
      <c r="A23">
        <v>10</v>
      </c>
      <c r="C23" s="77" t="s">
        <v>49</v>
      </c>
      <c r="D23" s="78"/>
      <c r="E23" s="133">
        <v>595.63</v>
      </c>
      <c r="F23" s="120">
        <v>53346</v>
      </c>
      <c r="G23" s="81">
        <v>120981</v>
      </c>
      <c r="H23" s="81">
        <v>57536</v>
      </c>
      <c r="I23" s="82">
        <v>63445</v>
      </c>
      <c r="J23" s="121">
        <v>-135</v>
      </c>
      <c r="K23" s="84">
        <v>-76</v>
      </c>
      <c r="L23" s="85">
        <v>-59</v>
      </c>
      <c r="M23" s="121">
        <v>-130</v>
      </c>
      <c r="N23" s="84">
        <v>-76</v>
      </c>
      <c r="O23" s="85">
        <v>-54</v>
      </c>
      <c r="P23" s="121">
        <v>50</v>
      </c>
      <c r="Q23" s="84">
        <v>25</v>
      </c>
      <c r="R23" s="85">
        <v>25</v>
      </c>
      <c r="S23" s="86">
        <v>24</v>
      </c>
      <c r="T23" s="87">
        <v>25</v>
      </c>
      <c r="U23" s="87">
        <v>1</v>
      </c>
      <c r="V23" s="88">
        <v>0</v>
      </c>
      <c r="W23" s="121">
        <v>180</v>
      </c>
      <c r="X23" s="84">
        <v>101</v>
      </c>
      <c r="Y23" s="85">
        <v>79</v>
      </c>
      <c r="Z23" s="86">
        <v>101</v>
      </c>
      <c r="AA23" s="87">
        <v>79</v>
      </c>
      <c r="AB23" s="87">
        <v>0</v>
      </c>
      <c r="AC23" s="88">
        <v>0</v>
      </c>
      <c r="AD23" s="96">
        <v>-5</v>
      </c>
      <c r="AE23" s="90">
        <v>0</v>
      </c>
      <c r="AF23" s="91">
        <v>-5</v>
      </c>
      <c r="AG23" s="96">
        <v>352</v>
      </c>
      <c r="AH23" s="90">
        <v>205</v>
      </c>
      <c r="AI23" s="92">
        <v>147</v>
      </c>
      <c r="AJ23" s="93">
        <v>125</v>
      </c>
      <c r="AK23" s="94">
        <v>109</v>
      </c>
      <c r="AL23" s="94">
        <v>77</v>
      </c>
      <c r="AM23" s="95">
        <v>38</v>
      </c>
      <c r="AN23" s="96">
        <v>3</v>
      </c>
      <c r="AO23" s="91">
        <v>0</v>
      </c>
      <c r="AP23" s="122">
        <v>357</v>
      </c>
      <c r="AQ23" s="90">
        <v>205</v>
      </c>
      <c r="AR23" s="92">
        <v>152</v>
      </c>
      <c r="AS23" s="93">
        <v>128</v>
      </c>
      <c r="AT23" s="94">
        <v>112</v>
      </c>
      <c r="AU23" s="94">
        <v>72</v>
      </c>
      <c r="AV23" s="95">
        <v>34</v>
      </c>
      <c r="AW23" s="96">
        <v>5</v>
      </c>
      <c r="AX23" s="91">
        <v>6</v>
      </c>
      <c r="AY23" s="98">
        <v>-41</v>
      </c>
    </row>
    <row r="24" spans="1:51" x14ac:dyDescent="0.15">
      <c r="A24">
        <v>1</v>
      </c>
      <c r="B24" s="136">
        <v>100</v>
      </c>
      <c r="C24" s="137" t="s">
        <v>50</v>
      </c>
      <c r="D24" s="24" t="s">
        <v>51</v>
      </c>
      <c r="E24" s="138">
        <v>557.04999999999995</v>
      </c>
      <c r="F24" s="80">
        <v>751685</v>
      </c>
      <c r="G24" s="82">
        <v>1492572</v>
      </c>
      <c r="H24" s="82">
        <v>699898</v>
      </c>
      <c r="I24" s="82">
        <v>792674</v>
      </c>
      <c r="J24" s="139">
        <v>290</v>
      </c>
      <c r="K24" s="140">
        <v>122</v>
      </c>
      <c r="L24" s="141">
        <v>168</v>
      </c>
      <c r="M24" s="142">
        <v>-791</v>
      </c>
      <c r="N24" s="140">
        <v>-382</v>
      </c>
      <c r="O24" s="141">
        <v>-409</v>
      </c>
      <c r="P24" s="139">
        <v>789</v>
      </c>
      <c r="Q24" s="140">
        <v>427</v>
      </c>
      <c r="R24" s="141">
        <v>362</v>
      </c>
      <c r="S24" s="139">
        <v>406</v>
      </c>
      <c r="T24" s="140">
        <v>347</v>
      </c>
      <c r="U24" s="140">
        <v>21</v>
      </c>
      <c r="V24" s="141">
        <v>15</v>
      </c>
      <c r="W24" s="139">
        <v>1580</v>
      </c>
      <c r="X24" s="140">
        <v>809</v>
      </c>
      <c r="Y24" s="141">
        <v>771</v>
      </c>
      <c r="Z24" s="139">
        <v>796</v>
      </c>
      <c r="AA24" s="140">
        <v>758</v>
      </c>
      <c r="AB24" s="140">
        <v>13</v>
      </c>
      <c r="AC24" s="141">
        <v>13</v>
      </c>
      <c r="AD24" s="143">
        <v>1081</v>
      </c>
      <c r="AE24" s="144">
        <v>504</v>
      </c>
      <c r="AF24" s="145">
        <v>577</v>
      </c>
      <c r="AG24" s="143">
        <v>6532</v>
      </c>
      <c r="AH24" s="144">
        <v>3311</v>
      </c>
      <c r="AI24" s="146">
        <v>3221</v>
      </c>
      <c r="AJ24" s="143">
        <v>2351</v>
      </c>
      <c r="AK24" s="144">
        <v>2310</v>
      </c>
      <c r="AL24" s="144">
        <v>936</v>
      </c>
      <c r="AM24" s="145">
        <v>889</v>
      </c>
      <c r="AN24" s="143">
        <v>24</v>
      </c>
      <c r="AO24" s="145">
        <v>22</v>
      </c>
      <c r="AP24" s="147">
        <v>5451</v>
      </c>
      <c r="AQ24" s="144">
        <v>2807</v>
      </c>
      <c r="AR24" s="146">
        <v>2644</v>
      </c>
      <c r="AS24" s="143">
        <v>2287</v>
      </c>
      <c r="AT24" s="144">
        <v>2249</v>
      </c>
      <c r="AU24" s="144">
        <v>436</v>
      </c>
      <c r="AV24" s="145">
        <v>344</v>
      </c>
      <c r="AW24" s="143">
        <v>84</v>
      </c>
      <c r="AX24" s="145">
        <v>51</v>
      </c>
      <c r="AY24" s="148">
        <v>772</v>
      </c>
    </row>
    <row r="25" spans="1:51" x14ac:dyDescent="0.15">
      <c r="B25" s="136">
        <v>101</v>
      </c>
      <c r="C25" s="99" t="s">
        <v>52</v>
      </c>
      <c r="D25" s="24"/>
      <c r="E25" s="149">
        <v>34.03</v>
      </c>
      <c r="F25" s="150">
        <v>104378</v>
      </c>
      <c r="G25" s="103">
        <v>210304</v>
      </c>
      <c r="H25" s="103">
        <v>97614</v>
      </c>
      <c r="I25" s="103">
        <v>112690</v>
      </c>
      <c r="J25" s="104">
        <v>113</v>
      </c>
      <c r="K25" s="105">
        <v>64</v>
      </c>
      <c r="L25" s="106">
        <v>49</v>
      </c>
      <c r="M25" s="104">
        <v>-67</v>
      </c>
      <c r="N25" s="105">
        <v>-40</v>
      </c>
      <c r="O25" s="106">
        <v>-27</v>
      </c>
      <c r="P25" s="104">
        <v>109</v>
      </c>
      <c r="Q25" s="105">
        <v>56</v>
      </c>
      <c r="R25" s="106">
        <v>53</v>
      </c>
      <c r="S25" s="107">
        <v>54</v>
      </c>
      <c r="T25" s="108">
        <v>53</v>
      </c>
      <c r="U25" s="108">
        <v>2</v>
      </c>
      <c r="V25" s="109">
        <v>0</v>
      </c>
      <c r="W25" s="104">
        <v>176</v>
      </c>
      <c r="X25" s="105">
        <v>96</v>
      </c>
      <c r="Y25" s="106">
        <v>80</v>
      </c>
      <c r="Z25" s="107">
        <v>93</v>
      </c>
      <c r="AA25" s="108">
        <v>79</v>
      </c>
      <c r="AB25" s="108">
        <v>3</v>
      </c>
      <c r="AC25" s="109">
        <v>1</v>
      </c>
      <c r="AD25" s="110">
        <v>180</v>
      </c>
      <c r="AE25" s="111">
        <v>104</v>
      </c>
      <c r="AF25" s="112">
        <v>76</v>
      </c>
      <c r="AG25" s="110">
        <v>980</v>
      </c>
      <c r="AH25" s="111">
        <v>496</v>
      </c>
      <c r="AI25" s="113">
        <v>484</v>
      </c>
      <c r="AJ25" s="114">
        <v>343</v>
      </c>
      <c r="AK25" s="115">
        <v>374</v>
      </c>
      <c r="AL25" s="115">
        <v>150</v>
      </c>
      <c r="AM25" s="116">
        <v>107</v>
      </c>
      <c r="AN25" s="110">
        <v>3</v>
      </c>
      <c r="AO25" s="112">
        <v>3</v>
      </c>
      <c r="AP25" s="117">
        <v>800</v>
      </c>
      <c r="AQ25" s="111">
        <v>392</v>
      </c>
      <c r="AR25" s="113">
        <v>408</v>
      </c>
      <c r="AS25" s="114">
        <v>325</v>
      </c>
      <c r="AT25" s="115">
        <v>338</v>
      </c>
      <c r="AU25" s="115">
        <v>60</v>
      </c>
      <c r="AV25" s="116">
        <v>66</v>
      </c>
      <c r="AW25" s="110">
        <v>7</v>
      </c>
      <c r="AX25" s="112">
        <v>4</v>
      </c>
      <c r="AY25" s="118">
        <v>127</v>
      </c>
    </row>
    <row r="26" spans="1:51" x14ac:dyDescent="0.15">
      <c r="B26" s="136">
        <v>102</v>
      </c>
      <c r="C26" s="99" t="s">
        <v>53</v>
      </c>
      <c r="D26" s="24"/>
      <c r="E26" s="149">
        <v>32.659999999999997</v>
      </c>
      <c r="F26" s="150">
        <v>71841</v>
      </c>
      <c r="G26" s="103">
        <v>136066</v>
      </c>
      <c r="H26" s="103">
        <v>63289</v>
      </c>
      <c r="I26" s="103">
        <v>72777</v>
      </c>
      <c r="J26" s="104">
        <v>110</v>
      </c>
      <c r="K26" s="105">
        <v>62</v>
      </c>
      <c r="L26" s="106">
        <v>48</v>
      </c>
      <c r="M26" s="104">
        <v>-47</v>
      </c>
      <c r="N26" s="105">
        <v>-20</v>
      </c>
      <c r="O26" s="151">
        <v>-27</v>
      </c>
      <c r="P26" s="104">
        <v>85</v>
      </c>
      <c r="Q26" s="105">
        <v>49</v>
      </c>
      <c r="R26" s="106">
        <v>36</v>
      </c>
      <c r="S26" s="107">
        <v>48</v>
      </c>
      <c r="T26" s="108">
        <v>34</v>
      </c>
      <c r="U26" s="108">
        <v>1</v>
      </c>
      <c r="V26" s="109">
        <v>2</v>
      </c>
      <c r="W26" s="104">
        <v>132</v>
      </c>
      <c r="X26" s="105">
        <v>69</v>
      </c>
      <c r="Y26" s="106">
        <v>63</v>
      </c>
      <c r="Z26" s="107">
        <v>69</v>
      </c>
      <c r="AA26" s="108">
        <v>63</v>
      </c>
      <c r="AB26" s="108">
        <v>0</v>
      </c>
      <c r="AC26" s="109">
        <v>0</v>
      </c>
      <c r="AD26" s="110">
        <v>157</v>
      </c>
      <c r="AE26" s="111">
        <v>82</v>
      </c>
      <c r="AF26" s="112">
        <v>75</v>
      </c>
      <c r="AG26" s="110">
        <v>663</v>
      </c>
      <c r="AH26" s="111">
        <v>329</v>
      </c>
      <c r="AI26" s="113">
        <v>334</v>
      </c>
      <c r="AJ26" s="114">
        <v>242</v>
      </c>
      <c r="AK26" s="115">
        <v>254</v>
      </c>
      <c r="AL26" s="115">
        <v>84</v>
      </c>
      <c r="AM26" s="116">
        <v>80</v>
      </c>
      <c r="AN26" s="110">
        <v>3</v>
      </c>
      <c r="AO26" s="112">
        <v>0</v>
      </c>
      <c r="AP26" s="117">
        <v>506</v>
      </c>
      <c r="AQ26" s="111">
        <v>247</v>
      </c>
      <c r="AR26" s="113">
        <v>259</v>
      </c>
      <c r="AS26" s="114">
        <v>199</v>
      </c>
      <c r="AT26" s="115">
        <v>233</v>
      </c>
      <c r="AU26" s="115">
        <v>38</v>
      </c>
      <c r="AV26" s="116">
        <v>22</v>
      </c>
      <c r="AW26" s="110">
        <v>10</v>
      </c>
      <c r="AX26" s="112">
        <v>4</v>
      </c>
      <c r="AY26" s="118">
        <v>82</v>
      </c>
    </row>
    <row r="27" spans="1:51" x14ac:dyDescent="0.15">
      <c r="B27" s="136">
        <v>105</v>
      </c>
      <c r="C27" s="99" t="s">
        <v>54</v>
      </c>
      <c r="D27" s="24"/>
      <c r="E27" s="149">
        <v>14.67</v>
      </c>
      <c r="F27" s="150">
        <v>65262</v>
      </c>
      <c r="G27" s="103">
        <v>110270</v>
      </c>
      <c r="H27" s="103">
        <v>53602</v>
      </c>
      <c r="I27" s="103">
        <v>56668</v>
      </c>
      <c r="J27" s="104">
        <v>193</v>
      </c>
      <c r="K27" s="105">
        <v>97</v>
      </c>
      <c r="L27" s="106">
        <v>96</v>
      </c>
      <c r="M27" s="104">
        <v>-74</v>
      </c>
      <c r="N27" s="105">
        <v>-58</v>
      </c>
      <c r="O27" s="151">
        <v>-16</v>
      </c>
      <c r="P27" s="104">
        <v>69</v>
      </c>
      <c r="Q27" s="105">
        <v>31</v>
      </c>
      <c r="R27" s="106">
        <v>38</v>
      </c>
      <c r="S27" s="107">
        <v>27</v>
      </c>
      <c r="T27" s="108">
        <v>35</v>
      </c>
      <c r="U27" s="108">
        <v>4</v>
      </c>
      <c r="V27" s="109">
        <v>3</v>
      </c>
      <c r="W27" s="104">
        <v>143</v>
      </c>
      <c r="X27" s="105">
        <v>89</v>
      </c>
      <c r="Y27" s="106">
        <v>54</v>
      </c>
      <c r="Z27" s="107">
        <v>88</v>
      </c>
      <c r="AA27" s="108">
        <v>53</v>
      </c>
      <c r="AB27" s="108">
        <v>1</v>
      </c>
      <c r="AC27" s="109">
        <v>1</v>
      </c>
      <c r="AD27" s="110">
        <v>267</v>
      </c>
      <c r="AE27" s="111">
        <v>155</v>
      </c>
      <c r="AF27" s="112">
        <v>112</v>
      </c>
      <c r="AG27" s="110">
        <v>823</v>
      </c>
      <c r="AH27" s="111">
        <v>429</v>
      </c>
      <c r="AI27" s="113">
        <v>394</v>
      </c>
      <c r="AJ27" s="114">
        <v>284</v>
      </c>
      <c r="AK27" s="115">
        <v>246</v>
      </c>
      <c r="AL27" s="115">
        <v>143</v>
      </c>
      <c r="AM27" s="116">
        <v>144</v>
      </c>
      <c r="AN27" s="110">
        <v>2</v>
      </c>
      <c r="AO27" s="112">
        <v>4</v>
      </c>
      <c r="AP27" s="117">
        <v>556</v>
      </c>
      <c r="AQ27" s="111">
        <v>274</v>
      </c>
      <c r="AR27" s="113">
        <v>282</v>
      </c>
      <c r="AS27" s="114">
        <v>216</v>
      </c>
      <c r="AT27" s="115">
        <v>220</v>
      </c>
      <c r="AU27" s="115">
        <v>44</v>
      </c>
      <c r="AV27" s="116">
        <v>55</v>
      </c>
      <c r="AW27" s="110">
        <v>14</v>
      </c>
      <c r="AX27" s="112">
        <v>7</v>
      </c>
      <c r="AY27" s="118">
        <v>200</v>
      </c>
    </row>
    <row r="28" spans="1:51" x14ac:dyDescent="0.15">
      <c r="B28" s="136">
        <v>106</v>
      </c>
      <c r="C28" s="99" t="s">
        <v>55</v>
      </c>
      <c r="D28" s="24"/>
      <c r="E28" s="149">
        <v>11.36</v>
      </c>
      <c r="F28" s="150">
        <v>50998</v>
      </c>
      <c r="G28" s="103">
        <v>92600</v>
      </c>
      <c r="H28" s="103">
        <v>43791</v>
      </c>
      <c r="I28" s="103">
        <v>48809</v>
      </c>
      <c r="J28" s="104">
        <v>84</v>
      </c>
      <c r="K28" s="105">
        <v>47</v>
      </c>
      <c r="L28" s="106">
        <v>37</v>
      </c>
      <c r="M28" s="104">
        <v>-78</v>
      </c>
      <c r="N28" s="105">
        <v>-30</v>
      </c>
      <c r="O28" s="151">
        <v>-48</v>
      </c>
      <c r="P28" s="104">
        <v>47</v>
      </c>
      <c r="Q28" s="105">
        <v>29</v>
      </c>
      <c r="R28" s="106">
        <v>18</v>
      </c>
      <c r="S28" s="107">
        <v>28</v>
      </c>
      <c r="T28" s="108">
        <v>13</v>
      </c>
      <c r="U28" s="108">
        <v>1</v>
      </c>
      <c r="V28" s="109">
        <v>5</v>
      </c>
      <c r="W28" s="104">
        <v>125</v>
      </c>
      <c r="X28" s="105">
        <v>59</v>
      </c>
      <c r="Y28" s="106">
        <v>66</v>
      </c>
      <c r="Z28" s="107">
        <v>57</v>
      </c>
      <c r="AA28" s="108">
        <v>64</v>
      </c>
      <c r="AB28" s="108">
        <v>2</v>
      </c>
      <c r="AC28" s="109">
        <v>2</v>
      </c>
      <c r="AD28" s="110">
        <v>162</v>
      </c>
      <c r="AE28" s="111">
        <v>77</v>
      </c>
      <c r="AF28" s="112">
        <v>85</v>
      </c>
      <c r="AG28" s="110">
        <v>649</v>
      </c>
      <c r="AH28" s="111">
        <v>344</v>
      </c>
      <c r="AI28" s="113">
        <v>305</v>
      </c>
      <c r="AJ28" s="114">
        <v>196</v>
      </c>
      <c r="AK28" s="115">
        <v>164</v>
      </c>
      <c r="AL28" s="115">
        <v>146</v>
      </c>
      <c r="AM28" s="116">
        <v>137</v>
      </c>
      <c r="AN28" s="110">
        <v>2</v>
      </c>
      <c r="AO28" s="112">
        <v>4</v>
      </c>
      <c r="AP28" s="117">
        <v>487</v>
      </c>
      <c r="AQ28" s="111">
        <v>267</v>
      </c>
      <c r="AR28" s="113">
        <v>220</v>
      </c>
      <c r="AS28" s="114">
        <v>202</v>
      </c>
      <c r="AT28" s="115">
        <v>180</v>
      </c>
      <c r="AU28" s="115">
        <v>59</v>
      </c>
      <c r="AV28" s="116">
        <v>34</v>
      </c>
      <c r="AW28" s="110">
        <v>6</v>
      </c>
      <c r="AX28" s="112">
        <v>6</v>
      </c>
      <c r="AY28" s="118">
        <v>137</v>
      </c>
    </row>
    <row r="29" spans="1:51" x14ac:dyDescent="0.15">
      <c r="B29" s="136">
        <v>107</v>
      </c>
      <c r="C29" s="99" t="s">
        <v>56</v>
      </c>
      <c r="D29" s="24"/>
      <c r="E29" s="149">
        <v>28.93</v>
      </c>
      <c r="F29" s="150">
        <v>74370</v>
      </c>
      <c r="G29" s="103">
        <v>153461</v>
      </c>
      <c r="H29" s="103">
        <v>70306</v>
      </c>
      <c r="I29" s="103">
        <v>83155</v>
      </c>
      <c r="J29" s="104">
        <v>-74</v>
      </c>
      <c r="K29" s="105">
        <v>-31</v>
      </c>
      <c r="L29" s="106">
        <v>-43</v>
      </c>
      <c r="M29" s="104">
        <v>-76</v>
      </c>
      <c r="N29" s="105">
        <v>-32</v>
      </c>
      <c r="O29" s="151">
        <v>-44</v>
      </c>
      <c r="P29" s="104">
        <v>91</v>
      </c>
      <c r="Q29" s="105">
        <v>45</v>
      </c>
      <c r="R29" s="106">
        <v>46</v>
      </c>
      <c r="S29" s="107">
        <v>45</v>
      </c>
      <c r="T29" s="108">
        <v>45</v>
      </c>
      <c r="U29" s="108">
        <v>0</v>
      </c>
      <c r="V29" s="109">
        <v>1</v>
      </c>
      <c r="W29" s="104">
        <v>167</v>
      </c>
      <c r="X29" s="105">
        <v>77</v>
      </c>
      <c r="Y29" s="106">
        <v>90</v>
      </c>
      <c r="Z29" s="107">
        <v>75</v>
      </c>
      <c r="AA29" s="108">
        <v>86</v>
      </c>
      <c r="AB29" s="108">
        <v>2</v>
      </c>
      <c r="AC29" s="109">
        <v>4</v>
      </c>
      <c r="AD29" s="110">
        <v>2</v>
      </c>
      <c r="AE29" s="111">
        <v>1</v>
      </c>
      <c r="AF29" s="112">
        <v>1</v>
      </c>
      <c r="AG29" s="110">
        <v>443</v>
      </c>
      <c r="AH29" s="111">
        <v>212</v>
      </c>
      <c r="AI29" s="113">
        <v>231</v>
      </c>
      <c r="AJ29" s="114">
        <v>196</v>
      </c>
      <c r="AK29" s="115">
        <v>203</v>
      </c>
      <c r="AL29" s="115">
        <v>14</v>
      </c>
      <c r="AM29" s="116">
        <v>25</v>
      </c>
      <c r="AN29" s="110">
        <v>2</v>
      </c>
      <c r="AO29" s="112">
        <v>3</v>
      </c>
      <c r="AP29" s="117">
        <v>441</v>
      </c>
      <c r="AQ29" s="111">
        <v>211</v>
      </c>
      <c r="AR29" s="113">
        <v>230</v>
      </c>
      <c r="AS29" s="114">
        <v>196</v>
      </c>
      <c r="AT29" s="115">
        <v>217</v>
      </c>
      <c r="AU29" s="115">
        <v>12</v>
      </c>
      <c r="AV29" s="116">
        <v>11</v>
      </c>
      <c r="AW29" s="110">
        <v>3</v>
      </c>
      <c r="AX29" s="112">
        <v>2</v>
      </c>
      <c r="AY29" s="118">
        <v>-20</v>
      </c>
    </row>
    <row r="30" spans="1:51" x14ac:dyDescent="0.15">
      <c r="B30" s="136">
        <v>108</v>
      </c>
      <c r="C30" s="99" t="s">
        <v>57</v>
      </c>
      <c r="D30" s="24"/>
      <c r="E30" s="149">
        <v>28.11</v>
      </c>
      <c r="F30" s="150">
        <v>97212</v>
      </c>
      <c r="G30" s="103">
        <v>206274</v>
      </c>
      <c r="H30" s="103">
        <v>95469</v>
      </c>
      <c r="I30" s="103">
        <v>110805</v>
      </c>
      <c r="J30" s="104">
        <v>-110</v>
      </c>
      <c r="K30" s="105">
        <v>-81</v>
      </c>
      <c r="L30" s="106">
        <v>-29</v>
      </c>
      <c r="M30" s="104">
        <v>-146</v>
      </c>
      <c r="N30" s="105">
        <v>-61</v>
      </c>
      <c r="O30" s="151">
        <v>-85</v>
      </c>
      <c r="P30" s="104">
        <v>112</v>
      </c>
      <c r="Q30" s="105">
        <v>62</v>
      </c>
      <c r="R30" s="106">
        <v>50</v>
      </c>
      <c r="S30" s="107">
        <v>59</v>
      </c>
      <c r="T30" s="108">
        <v>49</v>
      </c>
      <c r="U30" s="108">
        <v>3</v>
      </c>
      <c r="V30" s="109">
        <v>1</v>
      </c>
      <c r="W30" s="104">
        <v>258</v>
      </c>
      <c r="X30" s="105">
        <v>123</v>
      </c>
      <c r="Y30" s="106">
        <v>135</v>
      </c>
      <c r="Z30" s="107">
        <v>122</v>
      </c>
      <c r="AA30" s="108">
        <v>135</v>
      </c>
      <c r="AB30" s="108">
        <v>1</v>
      </c>
      <c r="AC30" s="109">
        <v>0</v>
      </c>
      <c r="AD30" s="110">
        <v>36</v>
      </c>
      <c r="AE30" s="111">
        <v>-20</v>
      </c>
      <c r="AF30" s="112">
        <v>56</v>
      </c>
      <c r="AG30" s="110">
        <v>564</v>
      </c>
      <c r="AH30" s="111">
        <v>267</v>
      </c>
      <c r="AI30" s="113">
        <v>297</v>
      </c>
      <c r="AJ30" s="114">
        <v>238</v>
      </c>
      <c r="AK30" s="115">
        <v>262</v>
      </c>
      <c r="AL30" s="115">
        <v>26</v>
      </c>
      <c r="AM30" s="116">
        <v>34</v>
      </c>
      <c r="AN30" s="110">
        <v>3</v>
      </c>
      <c r="AO30" s="112">
        <v>1</v>
      </c>
      <c r="AP30" s="117">
        <v>528</v>
      </c>
      <c r="AQ30" s="111">
        <v>287</v>
      </c>
      <c r="AR30" s="113">
        <v>241</v>
      </c>
      <c r="AS30" s="114">
        <v>255</v>
      </c>
      <c r="AT30" s="115">
        <v>233</v>
      </c>
      <c r="AU30" s="115">
        <v>28</v>
      </c>
      <c r="AV30" s="116">
        <v>7</v>
      </c>
      <c r="AW30" s="110">
        <v>4</v>
      </c>
      <c r="AX30" s="112">
        <v>1</v>
      </c>
      <c r="AY30" s="118">
        <v>-6</v>
      </c>
    </row>
    <row r="31" spans="1:51" x14ac:dyDescent="0.15">
      <c r="B31" s="136">
        <v>109</v>
      </c>
      <c r="C31" s="99" t="s">
        <v>58</v>
      </c>
      <c r="D31" s="24" t="s">
        <v>51</v>
      </c>
      <c r="E31" s="149">
        <v>240.29</v>
      </c>
      <c r="F31" s="150">
        <v>90320</v>
      </c>
      <c r="G31" s="103">
        <v>204059</v>
      </c>
      <c r="H31" s="103">
        <v>96140</v>
      </c>
      <c r="I31" s="103">
        <v>107919</v>
      </c>
      <c r="J31" s="104">
        <v>-51</v>
      </c>
      <c r="K31" s="105">
        <v>-43</v>
      </c>
      <c r="L31" s="106">
        <v>-8</v>
      </c>
      <c r="M31" s="104">
        <v>-150</v>
      </c>
      <c r="N31" s="105">
        <v>-62</v>
      </c>
      <c r="O31" s="151">
        <v>-88</v>
      </c>
      <c r="P31" s="104">
        <v>104</v>
      </c>
      <c r="Q31" s="105">
        <v>63</v>
      </c>
      <c r="R31" s="106">
        <v>41</v>
      </c>
      <c r="S31" s="107">
        <v>61</v>
      </c>
      <c r="T31" s="108">
        <v>41</v>
      </c>
      <c r="U31" s="108">
        <v>2</v>
      </c>
      <c r="V31" s="109">
        <v>0</v>
      </c>
      <c r="W31" s="104">
        <v>254</v>
      </c>
      <c r="X31" s="105">
        <v>125</v>
      </c>
      <c r="Y31" s="106">
        <v>129</v>
      </c>
      <c r="Z31" s="107">
        <v>125</v>
      </c>
      <c r="AA31" s="108">
        <v>128</v>
      </c>
      <c r="AB31" s="108">
        <v>0</v>
      </c>
      <c r="AC31" s="109">
        <v>1</v>
      </c>
      <c r="AD31" s="110">
        <v>99</v>
      </c>
      <c r="AE31" s="111">
        <v>19</v>
      </c>
      <c r="AF31" s="112">
        <v>80</v>
      </c>
      <c r="AG31" s="110">
        <v>585</v>
      </c>
      <c r="AH31" s="111">
        <v>265</v>
      </c>
      <c r="AI31" s="113">
        <v>320</v>
      </c>
      <c r="AJ31" s="114">
        <v>227</v>
      </c>
      <c r="AK31" s="115">
        <v>200</v>
      </c>
      <c r="AL31" s="115">
        <v>33</v>
      </c>
      <c r="AM31" s="116">
        <v>118</v>
      </c>
      <c r="AN31" s="110">
        <v>5</v>
      </c>
      <c r="AO31" s="112">
        <v>2</v>
      </c>
      <c r="AP31" s="117">
        <v>486</v>
      </c>
      <c r="AQ31" s="111">
        <v>246</v>
      </c>
      <c r="AR31" s="113">
        <v>240</v>
      </c>
      <c r="AS31" s="114">
        <v>225</v>
      </c>
      <c r="AT31" s="115">
        <v>206</v>
      </c>
      <c r="AU31" s="115">
        <v>18</v>
      </c>
      <c r="AV31" s="116">
        <v>31</v>
      </c>
      <c r="AW31" s="110">
        <v>3</v>
      </c>
      <c r="AX31" s="112">
        <v>3</v>
      </c>
      <c r="AY31" s="118">
        <v>73</v>
      </c>
    </row>
    <row r="32" spans="1:51" x14ac:dyDescent="0.15">
      <c r="B32" s="136">
        <v>110</v>
      </c>
      <c r="C32" s="99" t="s">
        <v>59</v>
      </c>
      <c r="D32" s="24"/>
      <c r="E32" s="149">
        <v>28.99</v>
      </c>
      <c r="F32" s="150">
        <v>95287</v>
      </c>
      <c r="G32" s="103">
        <v>149705</v>
      </c>
      <c r="H32" s="103">
        <v>69404</v>
      </c>
      <c r="I32" s="103">
        <v>80301</v>
      </c>
      <c r="J32" s="104">
        <v>109</v>
      </c>
      <c r="K32" s="105">
        <v>28</v>
      </c>
      <c r="L32" s="106">
        <v>81</v>
      </c>
      <c r="M32" s="104">
        <v>-41</v>
      </c>
      <c r="N32" s="105">
        <v>-24</v>
      </c>
      <c r="O32" s="151">
        <v>-17</v>
      </c>
      <c r="P32" s="104">
        <v>87</v>
      </c>
      <c r="Q32" s="105">
        <v>46</v>
      </c>
      <c r="R32" s="106">
        <v>41</v>
      </c>
      <c r="S32" s="107">
        <v>42</v>
      </c>
      <c r="T32" s="108">
        <v>38</v>
      </c>
      <c r="U32" s="108">
        <v>4</v>
      </c>
      <c r="V32" s="109">
        <v>3</v>
      </c>
      <c r="W32" s="104">
        <v>128</v>
      </c>
      <c r="X32" s="105">
        <v>70</v>
      </c>
      <c r="Y32" s="106">
        <v>58</v>
      </c>
      <c r="Z32" s="107">
        <v>66</v>
      </c>
      <c r="AA32" s="108">
        <v>54</v>
      </c>
      <c r="AB32" s="108">
        <v>4</v>
      </c>
      <c r="AC32" s="109">
        <v>4</v>
      </c>
      <c r="AD32" s="110">
        <v>150</v>
      </c>
      <c r="AE32" s="111">
        <v>52</v>
      </c>
      <c r="AF32" s="112">
        <v>98</v>
      </c>
      <c r="AG32" s="110">
        <v>1182</v>
      </c>
      <c r="AH32" s="111">
        <v>600</v>
      </c>
      <c r="AI32" s="113">
        <v>582</v>
      </c>
      <c r="AJ32" s="114">
        <v>318</v>
      </c>
      <c r="AK32" s="115">
        <v>352</v>
      </c>
      <c r="AL32" s="115">
        <v>279</v>
      </c>
      <c r="AM32" s="116">
        <v>225</v>
      </c>
      <c r="AN32" s="110">
        <v>3</v>
      </c>
      <c r="AO32" s="112">
        <v>5</v>
      </c>
      <c r="AP32" s="117">
        <v>1032</v>
      </c>
      <c r="AQ32" s="111">
        <v>548</v>
      </c>
      <c r="AR32" s="113">
        <v>484</v>
      </c>
      <c r="AS32" s="114">
        <v>390</v>
      </c>
      <c r="AT32" s="115">
        <v>374</v>
      </c>
      <c r="AU32" s="115">
        <v>141</v>
      </c>
      <c r="AV32" s="116">
        <v>94</v>
      </c>
      <c r="AW32" s="110">
        <v>17</v>
      </c>
      <c r="AX32" s="112">
        <v>16</v>
      </c>
      <c r="AY32" s="118">
        <v>158</v>
      </c>
    </row>
    <row r="33" spans="1:51" s="2" customFormat="1" x14ac:dyDescent="0.15">
      <c r="A33"/>
      <c r="B33" s="136">
        <v>111</v>
      </c>
      <c r="C33" s="99" t="s">
        <v>60</v>
      </c>
      <c r="D33" s="24"/>
      <c r="E33" s="149">
        <v>138.01</v>
      </c>
      <c r="F33" s="150">
        <v>102017</v>
      </c>
      <c r="G33" s="103">
        <v>229833</v>
      </c>
      <c r="H33" s="103">
        <v>110283</v>
      </c>
      <c r="I33" s="103">
        <v>119550</v>
      </c>
      <c r="J33" s="104">
        <v>-84</v>
      </c>
      <c r="K33" s="105">
        <v>-21</v>
      </c>
      <c r="L33" s="106">
        <v>-63</v>
      </c>
      <c r="M33" s="104">
        <v>-112</v>
      </c>
      <c r="N33" s="105">
        <v>-55</v>
      </c>
      <c r="O33" s="151">
        <v>-57</v>
      </c>
      <c r="P33" s="104">
        <v>85</v>
      </c>
      <c r="Q33" s="105">
        <v>46</v>
      </c>
      <c r="R33" s="106">
        <v>39</v>
      </c>
      <c r="S33" s="107">
        <v>42</v>
      </c>
      <c r="T33" s="108">
        <v>39</v>
      </c>
      <c r="U33" s="108">
        <v>4</v>
      </c>
      <c r="V33" s="109">
        <v>0</v>
      </c>
      <c r="W33" s="104">
        <v>197</v>
      </c>
      <c r="X33" s="105">
        <v>101</v>
      </c>
      <c r="Y33" s="106">
        <v>96</v>
      </c>
      <c r="Z33" s="107">
        <v>101</v>
      </c>
      <c r="AA33" s="108">
        <v>96</v>
      </c>
      <c r="AB33" s="108">
        <v>0</v>
      </c>
      <c r="AC33" s="109">
        <v>0</v>
      </c>
      <c r="AD33" s="110">
        <v>28</v>
      </c>
      <c r="AE33" s="111">
        <v>34</v>
      </c>
      <c r="AF33" s="112">
        <v>-6</v>
      </c>
      <c r="AG33" s="110">
        <v>643</v>
      </c>
      <c r="AH33" s="111">
        <v>369</v>
      </c>
      <c r="AI33" s="113">
        <v>274</v>
      </c>
      <c r="AJ33" s="114">
        <v>307</v>
      </c>
      <c r="AK33" s="115">
        <v>255</v>
      </c>
      <c r="AL33" s="115">
        <v>61</v>
      </c>
      <c r="AM33" s="116">
        <v>19</v>
      </c>
      <c r="AN33" s="110">
        <v>1</v>
      </c>
      <c r="AO33" s="112">
        <v>0</v>
      </c>
      <c r="AP33" s="117">
        <v>615</v>
      </c>
      <c r="AQ33" s="111">
        <v>335</v>
      </c>
      <c r="AR33" s="113">
        <v>280</v>
      </c>
      <c r="AS33" s="114">
        <v>279</v>
      </c>
      <c r="AT33" s="115">
        <v>248</v>
      </c>
      <c r="AU33" s="115">
        <v>36</v>
      </c>
      <c r="AV33" s="116">
        <v>24</v>
      </c>
      <c r="AW33" s="110">
        <v>20</v>
      </c>
      <c r="AX33" s="112">
        <v>8</v>
      </c>
      <c r="AY33" s="118">
        <v>21</v>
      </c>
    </row>
    <row r="34" spans="1:51" x14ac:dyDescent="0.15">
      <c r="A34" s="2">
        <v>6</v>
      </c>
      <c r="B34" s="2">
        <v>201</v>
      </c>
      <c r="C34" s="152" t="s">
        <v>61</v>
      </c>
      <c r="D34" s="24"/>
      <c r="E34" s="149">
        <v>534.55999999999995</v>
      </c>
      <c r="F34" s="150">
        <v>231530</v>
      </c>
      <c r="G34" s="103">
        <v>519499</v>
      </c>
      <c r="H34" s="103">
        <v>251099</v>
      </c>
      <c r="I34" s="103">
        <v>268400</v>
      </c>
      <c r="J34" s="104">
        <v>109</v>
      </c>
      <c r="K34" s="105">
        <v>49</v>
      </c>
      <c r="L34" s="106">
        <v>60</v>
      </c>
      <c r="M34" s="104">
        <v>-214</v>
      </c>
      <c r="N34" s="105">
        <v>-130</v>
      </c>
      <c r="O34" s="151">
        <v>-84</v>
      </c>
      <c r="P34" s="104">
        <v>367</v>
      </c>
      <c r="Q34" s="105">
        <v>177</v>
      </c>
      <c r="R34" s="106">
        <v>190</v>
      </c>
      <c r="S34" s="107">
        <v>169</v>
      </c>
      <c r="T34" s="108">
        <v>185</v>
      </c>
      <c r="U34" s="108">
        <v>8</v>
      </c>
      <c r="V34" s="109">
        <v>5</v>
      </c>
      <c r="W34" s="104">
        <v>581</v>
      </c>
      <c r="X34" s="105">
        <v>307</v>
      </c>
      <c r="Y34" s="106">
        <v>274</v>
      </c>
      <c r="Z34" s="107">
        <v>303</v>
      </c>
      <c r="AA34" s="108">
        <v>270</v>
      </c>
      <c r="AB34" s="108">
        <v>4</v>
      </c>
      <c r="AC34" s="109">
        <v>4</v>
      </c>
      <c r="AD34" s="110">
        <v>323</v>
      </c>
      <c r="AE34" s="111">
        <v>179</v>
      </c>
      <c r="AF34" s="112">
        <v>144</v>
      </c>
      <c r="AG34" s="110">
        <v>1264</v>
      </c>
      <c r="AH34" s="111">
        <v>721</v>
      </c>
      <c r="AI34" s="113">
        <v>543</v>
      </c>
      <c r="AJ34" s="114">
        <v>486</v>
      </c>
      <c r="AK34" s="115">
        <v>374</v>
      </c>
      <c r="AL34" s="115">
        <v>229</v>
      </c>
      <c r="AM34" s="116">
        <v>162</v>
      </c>
      <c r="AN34" s="110">
        <v>6</v>
      </c>
      <c r="AO34" s="112">
        <v>7</v>
      </c>
      <c r="AP34" s="117">
        <v>941</v>
      </c>
      <c r="AQ34" s="111">
        <v>542</v>
      </c>
      <c r="AR34" s="113">
        <v>399</v>
      </c>
      <c r="AS34" s="114">
        <v>454</v>
      </c>
      <c r="AT34" s="115">
        <v>355</v>
      </c>
      <c r="AU34" s="115">
        <v>76</v>
      </c>
      <c r="AV34" s="116">
        <v>38</v>
      </c>
      <c r="AW34" s="110">
        <v>12</v>
      </c>
      <c r="AX34" s="112">
        <v>6</v>
      </c>
      <c r="AY34" s="118">
        <v>324</v>
      </c>
    </row>
    <row r="35" spans="1:51" x14ac:dyDescent="0.15">
      <c r="A35">
        <v>2</v>
      </c>
      <c r="B35">
        <v>202</v>
      </c>
      <c r="C35" s="152" t="s">
        <v>62</v>
      </c>
      <c r="D35" s="24"/>
      <c r="E35" s="149">
        <v>50.7</v>
      </c>
      <c r="F35" s="150">
        <v>228325</v>
      </c>
      <c r="G35" s="103">
        <v>454140</v>
      </c>
      <c r="H35" s="103">
        <v>219134</v>
      </c>
      <c r="I35" s="103">
        <v>235006</v>
      </c>
      <c r="J35" s="104">
        <v>17</v>
      </c>
      <c r="K35" s="105">
        <v>-16</v>
      </c>
      <c r="L35" s="106">
        <v>33</v>
      </c>
      <c r="M35" s="104">
        <v>-228</v>
      </c>
      <c r="N35" s="105">
        <v>-128</v>
      </c>
      <c r="O35" s="151">
        <v>-100</v>
      </c>
      <c r="P35" s="104">
        <v>267</v>
      </c>
      <c r="Q35" s="105">
        <v>137</v>
      </c>
      <c r="R35" s="106">
        <v>130</v>
      </c>
      <c r="S35" s="107">
        <v>135</v>
      </c>
      <c r="T35" s="108">
        <v>127</v>
      </c>
      <c r="U35" s="108">
        <v>2</v>
      </c>
      <c r="V35" s="109">
        <v>3</v>
      </c>
      <c r="W35" s="104">
        <v>495</v>
      </c>
      <c r="X35" s="105">
        <v>265</v>
      </c>
      <c r="Y35" s="106">
        <v>230</v>
      </c>
      <c r="Z35" s="107">
        <v>262</v>
      </c>
      <c r="AA35" s="108">
        <v>224</v>
      </c>
      <c r="AB35" s="108">
        <v>3</v>
      </c>
      <c r="AC35" s="109">
        <v>6</v>
      </c>
      <c r="AD35" s="110">
        <v>245</v>
      </c>
      <c r="AE35" s="111">
        <v>112</v>
      </c>
      <c r="AF35" s="112">
        <v>133</v>
      </c>
      <c r="AG35" s="110">
        <v>1617</v>
      </c>
      <c r="AH35" s="111">
        <v>878</v>
      </c>
      <c r="AI35" s="113">
        <v>739</v>
      </c>
      <c r="AJ35" s="114">
        <v>674</v>
      </c>
      <c r="AK35" s="115">
        <v>603</v>
      </c>
      <c r="AL35" s="115">
        <v>197</v>
      </c>
      <c r="AM35" s="116">
        <v>130</v>
      </c>
      <c r="AN35" s="110">
        <v>7</v>
      </c>
      <c r="AO35" s="112">
        <v>6</v>
      </c>
      <c r="AP35" s="117">
        <v>1372</v>
      </c>
      <c r="AQ35" s="111">
        <v>766</v>
      </c>
      <c r="AR35" s="113">
        <v>606</v>
      </c>
      <c r="AS35" s="114">
        <v>664</v>
      </c>
      <c r="AT35" s="115">
        <v>556</v>
      </c>
      <c r="AU35" s="115">
        <v>84</v>
      </c>
      <c r="AV35" s="116">
        <v>44</v>
      </c>
      <c r="AW35" s="110">
        <v>18</v>
      </c>
      <c r="AX35" s="112">
        <v>6</v>
      </c>
      <c r="AY35" s="118">
        <v>201</v>
      </c>
    </row>
    <row r="36" spans="1:51" x14ac:dyDescent="0.15">
      <c r="A36">
        <v>4</v>
      </c>
      <c r="B36">
        <v>203</v>
      </c>
      <c r="C36" s="152" t="s">
        <v>63</v>
      </c>
      <c r="D36" s="24"/>
      <c r="E36" s="149">
        <v>49.42</v>
      </c>
      <c r="F36" s="150">
        <v>138662</v>
      </c>
      <c r="G36" s="103">
        <v>306509</v>
      </c>
      <c r="H36" s="103">
        <v>147643</v>
      </c>
      <c r="I36" s="103">
        <v>158866</v>
      </c>
      <c r="J36" s="104">
        <v>56</v>
      </c>
      <c r="K36" s="105">
        <v>73</v>
      </c>
      <c r="L36" s="106">
        <v>-17</v>
      </c>
      <c r="M36" s="104">
        <v>-68</v>
      </c>
      <c r="N36" s="105">
        <v>-25</v>
      </c>
      <c r="O36" s="151">
        <v>-43</v>
      </c>
      <c r="P36" s="104">
        <v>248</v>
      </c>
      <c r="Q36" s="105">
        <v>124</v>
      </c>
      <c r="R36" s="106">
        <v>124</v>
      </c>
      <c r="S36" s="107">
        <v>122</v>
      </c>
      <c r="T36" s="108">
        <v>122</v>
      </c>
      <c r="U36" s="108">
        <v>2</v>
      </c>
      <c r="V36" s="109">
        <v>2</v>
      </c>
      <c r="W36" s="104">
        <v>316</v>
      </c>
      <c r="X36" s="105">
        <v>149</v>
      </c>
      <c r="Y36" s="106">
        <v>167</v>
      </c>
      <c r="Z36" s="107">
        <v>148</v>
      </c>
      <c r="AA36" s="108">
        <v>166</v>
      </c>
      <c r="AB36" s="108">
        <v>1</v>
      </c>
      <c r="AC36" s="109">
        <v>1</v>
      </c>
      <c r="AD36" s="110">
        <v>124</v>
      </c>
      <c r="AE36" s="111">
        <v>98</v>
      </c>
      <c r="AF36" s="112">
        <v>26</v>
      </c>
      <c r="AG36" s="110">
        <v>848</v>
      </c>
      <c r="AH36" s="111">
        <v>477</v>
      </c>
      <c r="AI36" s="113">
        <v>371</v>
      </c>
      <c r="AJ36" s="114">
        <v>396</v>
      </c>
      <c r="AK36" s="115">
        <v>340</v>
      </c>
      <c r="AL36" s="115">
        <v>76</v>
      </c>
      <c r="AM36" s="116">
        <v>27</v>
      </c>
      <c r="AN36" s="110">
        <v>5</v>
      </c>
      <c r="AO36" s="112">
        <v>4</v>
      </c>
      <c r="AP36" s="117">
        <v>724</v>
      </c>
      <c r="AQ36" s="111">
        <v>379</v>
      </c>
      <c r="AR36" s="113">
        <v>345</v>
      </c>
      <c r="AS36" s="114">
        <v>350</v>
      </c>
      <c r="AT36" s="115">
        <v>326</v>
      </c>
      <c r="AU36" s="115">
        <v>25</v>
      </c>
      <c r="AV36" s="116">
        <v>17</v>
      </c>
      <c r="AW36" s="110">
        <v>4</v>
      </c>
      <c r="AX36" s="112">
        <v>2</v>
      </c>
      <c r="AY36" s="118">
        <v>60</v>
      </c>
    </row>
    <row r="37" spans="1:51" x14ac:dyDescent="0.15">
      <c r="A37">
        <v>2</v>
      </c>
      <c r="B37">
        <v>204</v>
      </c>
      <c r="C37" s="152" t="s">
        <v>64</v>
      </c>
      <c r="D37" s="24" t="s">
        <v>51</v>
      </c>
      <c r="E37" s="149">
        <v>99.96</v>
      </c>
      <c r="F37" s="150">
        <v>222104</v>
      </c>
      <c r="G37" s="103">
        <v>482690</v>
      </c>
      <c r="H37" s="103">
        <v>223600</v>
      </c>
      <c r="I37" s="103">
        <v>259090</v>
      </c>
      <c r="J37" s="104">
        <v>-26</v>
      </c>
      <c r="K37" s="105">
        <v>-54</v>
      </c>
      <c r="L37" s="106">
        <v>28</v>
      </c>
      <c r="M37" s="104">
        <v>-151</v>
      </c>
      <c r="N37" s="105">
        <v>-77</v>
      </c>
      <c r="O37" s="151">
        <v>-74</v>
      </c>
      <c r="P37" s="104">
        <v>291</v>
      </c>
      <c r="Q37" s="105">
        <v>144</v>
      </c>
      <c r="R37" s="106">
        <v>147</v>
      </c>
      <c r="S37" s="107">
        <v>142</v>
      </c>
      <c r="T37" s="108">
        <v>145</v>
      </c>
      <c r="U37" s="108">
        <v>2</v>
      </c>
      <c r="V37" s="109">
        <v>2</v>
      </c>
      <c r="W37" s="104">
        <v>442</v>
      </c>
      <c r="X37" s="105">
        <v>221</v>
      </c>
      <c r="Y37" s="106">
        <v>221</v>
      </c>
      <c r="Z37" s="107">
        <v>217</v>
      </c>
      <c r="AA37" s="108">
        <v>220</v>
      </c>
      <c r="AB37" s="108">
        <v>4</v>
      </c>
      <c r="AC37" s="109">
        <v>1</v>
      </c>
      <c r="AD37" s="110">
        <v>125</v>
      </c>
      <c r="AE37" s="111">
        <v>23</v>
      </c>
      <c r="AF37" s="112">
        <v>102</v>
      </c>
      <c r="AG37" s="110">
        <v>1434</v>
      </c>
      <c r="AH37" s="111">
        <v>679</v>
      </c>
      <c r="AI37" s="113">
        <v>755</v>
      </c>
      <c r="AJ37" s="114">
        <v>608</v>
      </c>
      <c r="AK37" s="115">
        <v>640</v>
      </c>
      <c r="AL37" s="115">
        <v>58</v>
      </c>
      <c r="AM37" s="116">
        <v>108</v>
      </c>
      <c r="AN37" s="110">
        <v>13</v>
      </c>
      <c r="AO37" s="112">
        <v>7</v>
      </c>
      <c r="AP37" s="117">
        <v>1309</v>
      </c>
      <c r="AQ37" s="111">
        <v>656</v>
      </c>
      <c r="AR37" s="113">
        <v>653</v>
      </c>
      <c r="AS37" s="114">
        <v>606</v>
      </c>
      <c r="AT37" s="115">
        <v>613</v>
      </c>
      <c r="AU37" s="115">
        <v>35</v>
      </c>
      <c r="AV37" s="116">
        <v>37</v>
      </c>
      <c r="AW37" s="110">
        <v>15</v>
      </c>
      <c r="AX37" s="112">
        <v>3</v>
      </c>
      <c r="AY37" s="118">
        <v>113</v>
      </c>
    </row>
    <row r="38" spans="1:51" x14ac:dyDescent="0.15">
      <c r="A38">
        <v>10</v>
      </c>
      <c r="B38">
        <v>205</v>
      </c>
      <c r="C38" s="152" t="s">
        <v>65</v>
      </c>
      <c r="D38" s="24"/>
      <c r="E38" s="149">
        <v>182.38</v>
      </c>
      <c r="F38" s="150">
        <v>18119</v>
      </c>
      <c r="G38" s="103">
        <v>39281</v>
      </c>
      <c r="H38" s="103">
        <v>18712</v>
      </c>
      <c r="I38" s="103">
        <v>20569</v>
      </c>
      <c r="J38" s="104">
        <v>-60</v>
      </c>
      <c r="K38" s="105">
        <v>-27</v>
      </c>
      <c r="L38" s="106">
        <v>-33</v>
      </c>
      <c r="M38" s="104">
        <v>-39</v>
      </c>
      <c r="N38" s="105">
        <v>-20</v>
      </c>
      <c r="O38" s="151">
        <v>-19</v>
      </c>
      <c r="P38" s="104">
        <v>23</v>
      </c>
      <c r="Q38" s="105">
        <v>10</v>
      </c>
      <c r="R38" s="106">
        <v>13</v>
      </c>
      <c r="S38" s="107">
        <v>9</v>
      </c>
      <c r="T38" s="108">
        <v>13</v>
      </c>
      <c r="U38" s="108">
        <v>1</v>
      </c>
      <c r="V38" s="109">
        <v>0</v>
      </c>
      <c r="W38" s="104">
        <v>62</v>
      </c>
      <c r="X38" s="105">
        <v>30</v>
      </c>
      <c r="Y38" s="106">
        <v>32</v>
      </c>
      <c r="Z38" s="107">
        <v>30</v>
      </c>
      <c r="AA38" s="108">
        <v>32</v>
      </c>
      <c r="AB38" s="108">
        <v>0</v>
      </c>
      <c r="AC38" s="109">
        <v>0</v>
      </c>
      <c r="AD38" s="110">
        <v>-21</v>
      </c>
      <c r="AE38" s="111">
        <v>-7</v>
      </c>
      <c r="AF38" s="112">
        <v>-14</v>
      </c>
      <c r="AG38" s="110">
        <v>119</v>
      </c>
      <c r="AH38" s="111">
        <v>78</v>
      </c>
      <c r="AI38" s="113">
        <v>41</v>
      </c>
      <c r="AJ38" s="114">
        <v>51</v>
      </c>
      <c r="AK38" s="115">
        <v>35</v>
      </c>
      <c r="AL38" s="115">
        <v>26</v>
      </c>
      <c r="AM38" s="116">
        <v>6</v>
      </c>
      <c r="AN38" s="110">
        <v>1</v>
      </c>
      <c r="AO38" s="112">
        <v>0</v>
      </c>
      <c r="AP38" s="117">
        <v>140</v>
      </c>
      <c r="AQ38" s="111">
        <v>85</v>
      </c>
      <c r="AR38" s="113">
        <v>55</v>
      </c>
      <c r="AS38" s="114">
        <v>46</v>
      </c>
      <c r="AT38" s="115">
        <v>44</v>
      </c>
      <c r="AU38" s="115">
        <v>39</v>
      </c>
      <c r="AV38" s="116">
        <v>11</v>
      </c>
      <c r="AW38" s="110">
        <v>0</v>
      </c>
      <c r="AX38" s="112">
        <v>0</v>
      </c>
      <c r="AY38" s="118">
        <v>-37</v>
      </c>
    </row>
    <row r="39" spans="1:51" x14ac:dyDescent="0.15">
      <c r="A39">
        <v>2</v>
      </c>
      <c r="B39">
        <v>206</v>
      </c>
      <c r="C39" s="152" t="s">
        <v>66</v>
      </c>
      <c r="D39" s="24" t="s">
        <v>51</v>
      </c>
      <c r="E39" s="149">
        <v>18.47</v>
      </c>
      <c r="F39" s="150">
        <v>43001</v>
      </c>
      <c r="G39" s="103">
        <v>92570</v>
      </c>
      <c r="H39" s="103">
        <v>41148</v>
      </c>
      <c r="I39" s="103">
        <v>51422</v>
      </c>
      <c r="J39" s="104">
        <v>45</v>
      </c>
      <c r="K39" s="105">
        <v>33</v>
      </c>
      <c r="L39" s="106">
        <v>12</v>
      </c>
      <c r="M39" s="104">
        <v>-53</v>
      </c>
      <c r="N39" s="105">
        <v>-20</v>
      </c>
      <c r="O39" s="151">
        <v>-33</v>
      </c>
      <c r="P39" s="104">
        <v>39</v>
      </c>
      <c r="Q39" s="105">
        <v>19</v>
      </c>
      <c r="R39" s="106">
        <v>20</v>
      </c>
      <c r="S39" s="107">
        <v>18</v>
      </c>
      <c r="T39" s="108">
        <v>20</v>
      </c>
      <c r="U39" s="108">
        <v>1</v>
      </c>
      <c r="V39" s="109">
        <v>0</v>
      </c>
      <c r="W39" s="104">
        <v>92</v>
      </c>
      <c r="X39" s="105">
        <v>39</v>
      </c>
      <c r="Y39" s="106">
        <v>53</v>
      </c>
      <c r="Z39" s="107">
        <v>39</v>
      </c>
      <c r="AA39" s="108">
        <v>53</v>
      </c>
      <c r="AB39" s="108">
        <v>0</v>
      </c>
      <c r="AC39" s="109">
        <v>0</v>
      </c>
      <c r="AD39" s="110">
        <v>98</v>
      </c>
      <c r="AE39" s="111">
        <v>53</v>
      </c>
      <c r="AF39" s="112">
        <v>45</v>
      </c>
      <c r="AG39" s="110">
        <v>394</v>
      </c>
      <c r="AH39" s="111">
        <v>196</v>
      </c>
      <c r="AI39" s="113">
        <v>198</v>
      </c>
      <c r="AJ39" s="114">
        <v>165</v>
      </c>
      <c r="AK39" s="115">
        <v>163</v>
      </c>
      <c r="AL39" s="115">
        <v>30</v>
      </c>
      <c r="AM39" s="116">
        <v>33</v>
      </c>
      <c r="AN39" s="110">
        <v>1</v>
      </c>
      <c r="AO39" s="112">
        <v>2</v>
      </c>
      <c r="AP39" s="117">
        <v>296</v>
      </c>
      <c r="AQ39" s="111">
        <v>143</v>
      </c>
      <c r="AR39" s="113">
        <v>153</v>
      </c>
      <c r="AS39" s="114">
        <v>114</v>
      </c>
      <c r="AT39" s="115">
        <v>138</v>
      </c>
      <c r="AU39" s="115">
        <v>28</v>
      </c>
      <c r="AV39" s="116">
        <v>14</v>
      </c>
      <c r="AW39" s="110">
        <v>1</v>
      </c>
      <c r="AX39" s="112">
        <v>1</v>
      </c>
      <c r="AY39" s="118">
        <v>79</v>
      </c>
    </row>
    <row r="40" spans="1:51" x14ac:dyDescent="0.15">
      <c r="A40">
        <v>3</v>
      </c>
      <c r="B40">
        <v>207</v>
      </c>
      <c r="C40" s="152" t="s">
        <v>67</v>
      </c>
      <c r="D40" s="24"/>
      <c r="E40" s="149">
        <v>25</v>
      </c>
      <c r="F40" s="150">
        <v>84523</v>
      </c>
      <c r="G40" s="103">
        <v>195002</v>
      </c>
      <c r="H40" s="103">
        <v>93387</v>
      </c>
      <c r="I40" s="103">
        <v>101615</v>
      </c>
      <c r="J40" s="104">
        <v>-3</v>
      </c>
      <c r="K40" s="105">
        <v>-9</v>
      </c>
      <c r="L40" s="106">
        <v>6</v>
      </c>
      <c r="M40" s="104">
        <v>-66</v>
      </c>
      <c r="N40" s="105">
        <v>-47</v>
      </c>
      <c r="O40" s="151">
        <v>-19</v>
      </c>
      <c r="P40" s="104">
        <v>127</v>
      </c>
      <c r="Q40" s="105">
        <v>57</v>
      </c>
      <c r="R40" s="106">
        <v>70</v>
      </c>
      <c r="S40" s="107">
        <v>56</v>
      </c>
      <c r="T40" s="108">
        <v>70</v>
      </c>
      <c r="U40" s="108">
        <v>1</v>
      </c>
      <c r="V40" s="109">
        <v>0</v>
      </c>
      <c r="W40" s="104">
        <v>193</v>
      </c>
      <c r="X40" s="105">
        <v>104</v>
      </c>
      <c r="Y40" s="106">
        <v>89</v>
      </c>
      <c r="Z40" s="107">
        <v>103</v>
      </c>
      <c r="AA40" s="108">
        <v>89</v>
      </c>
      <c r="AB40" s="108">
        <v>1</v>
      </c>
      <c r="AC40" s="109">
        <v>0</v>
      </c>
      <c r="AD40" s="110">
        <v>63</v>
      </c>
      <c r="AE40" s="111">
        <v>38</v>
      </c>
      <c r="AF40" s="112">
        <v>25</v>
      </c>
      <c r="AG40" s="110">
        <v>624</v>
      </c>
      <c r="AH40" s="111">
        <v>338</v>
      </c>
      <c r="AI40" s="113">
        <v>286</v>
      </c>
      <c r="AJ40" s="114">
        <v>272</v>
      </c>
      <c r="AK40" s="115">
        <v>248</v>
      </c>
      <c r="AL40" s="115">
        <v>62</v>
      </c>
      <c r="AM40" s="116">
        <v>34</v>
      </c>
      <c r="AN40" s="110">
        <v>4</v>
      </c>
      <c r="AO40" s="112">
        <v>4</v>
      </c>
      <c r="AP40" s="117">
        <v>561</v>
      </c>
      <c r="AQ40" s="111">
        <v>300</v>
      </c>
      <c r="AR40" s="113">
        <v>261</v>
      </c>
      <c r="AS40" s="114">
        <v>281</v>
      </c>
      <c r="AT40" s="115">
        <v>235</v>
      </c>
      <c r="AU40" s="115">
        <v>15</v>
      </c>
      <c r="AV40" s="116">
        <v>21</v>
      </c>
      <c r="AW40" s="110">
        <v>4</v>
      </c>
      <c r="AX40" s="112">
        <v>5</v>
      </c>
      <c r="AY40" s="118">
        <v>44</v>
      </c>
    </row>
    <row r="41" spans="1:51" x14ac:dyDescent="0.15">
      <c r="A41">
        <v>7</v>
      </c>
      <c r="B41">
        <v>208</v>
      </c>
      <c r="C41" s="152" t="s">
        <v>68</v>
      </c>
      <c r="D41" s="24"/>
      <c r="E41" s="149">
        <v>90.4</v>
      </c>
      <c r="F41" s="150">
        <v>11525</v>
      </c>
      <c r="G41" s="103">
        <v>26535</v>
      </c>
      <c r="H41" s="103">
        <v>12744</v>
      </c>
      <c r="I41" s="103">
        <v>13791</v>
      </c>
      <c r="J41" s="104">
        <v>-38</v>
      </c>
      <c r="K41" s="105">
        <v>-19</v>
      </c>
      <c r="L41" s="106">
        <v>-19</v>
      </c>
      <c r="M41" s="104">
        <v>-19</v>
      </c>
      <c r="N41" s="105">
        <v>-10</v>
      </c>
      <c r="O41" s="151">
        <v>-9</v>
      </c>
      <c r="P41" s="104">
        <v>7</v>
      </c>
      <c r="Q41" s="105">
        <v>4</v>
      </c>
      <c r="R41" s="106">
        <v>3</v>
      </c>
      <c r="S41" s="107">
        <v>4</v>
      </c>
      <c r="T41" s="108">
        <v>3</v>
      </c>
      <c r="U41" s="108">
        <v>0</v>
      </c>
      <c r="V41" s="109">
        <v>0</v>
      </c>
      <c r="W41" s="104">
        <v>26</v>
      </c>
      <c r="X41" s="105">
        <v>14</v>
      </c>
      <c r="Y41" s="106">
        <v>12</v>
      </c>
      <c r="Z41" s="107">
        <v>14</v>
      </c>
      <c r="AA41" s="108">
        <v>12</v>
      </c>
      <c r="AB41" s="108">
        <v>0</v>
      </c>
      <c r="AC41" s="109">
        <v>0</v>
      </c>
      <c r="AD41" s="110">
        <v>-19</v>
      </c>
      <c r="AE41" s="111">
        <v>-9</v>
      </c>
      <c r="AF41" s="112">
        <v>-10</v>
      </c>
      <c r="AG41" s="110">
        <v>51</v>
      </c>
      <c r="AH41" s="111">
        <v>26</v>
      </c>
      <c r="AI41" s="113">
        <v>25</v>
      </c>
      <c r="AJ41" s="114">
        <v>17</v>
      </c>
      <c r="AK41" s="115">
        <v>20</v>
      </c>
      <c r="AL41" s="115">
        <v>8</v>
      </c>
      <c r="AM41" s="116">
        <v>5</v>
      </c>
      <c r="AN41" s="110">
        <v>1</v>
      </c>
      <c r="AO41" s="112">
        <v>0</v>
      </c>
      <c r="AP41" s="117">
        <v>70</v>
      </c>
      <c r="AQ41" s="111">
        <v>35</v>
      </c>
      <c r="AR41" s="113">
        <v>35</v>
      </c>
      <c r="AS41" s="114">
        <v>32</v>
      </c>
      <c r="AT41" s="115">
        <v>34</v>
      </c>
      <c r="AU41" s="115">
        <v>3</v>
      </c>
      <c r="AV41" s="116">
        <v>1</v>
      </c>
      <c r="AW41" s="110">
        <v>0</v>
      </c>
      <c r="AX41" s="112">
        <v>0</v>
      </c>
      <c r="AY41" s="118">
        <v>-3</v>
      </c>
    </row>
    <row r="42" spans="1:51" x14ac:dyDescent="0.15">
      <c r="A42">
        <v>8</v>
      </c>
      <c r="B42">
        <v>209</v>
      </c>
      <c r="C42" s="152" t="s">
        <v>69</v>
      </c>
      <c r="D42" s="24"/>
      <c r="E42" s="149">
        <v>697.55</v>
      </c>
      <c r="F42" s="150">
        <v>30700</v>
      </c>
      <c r="G42" s="103">
        <v>72842</v>
      </c>
      <c r="H42" s="103">
        <v>34944</v>
      </c>
      <c r="I42" s="103">
        <v>37898</v>
      </c>
      <c r="J42" s="104">
        <v>-89</v>
      </c>
      <c r="K42" s="105">
        <v>-50</v>
      </c>
      <c r="L42" s="106">
        <v>-39</v>
      </c>
      <c r="M42" s="104">
        <v>-95</v>
      </c>
      <c r="N42" s="105">
        <v>-50</v>
      </c>
      <c r="O42" s="151">
        <v>-45</v>
      </c>
      <c r="P42" s="104">
        <v>24</v>
      </c>
      <c r="Q42" s="105">
        <v>13</v>
      </c>
      <c r="R42" s="106">
        <v>11</v>
      </c>
      <c r="S42" s="107">
        <v>13</v>
      </c>
      <c r="T42" s="108">
        <v>11</v>
      </c>
      <c r="U42" s="108">
        <v>0</v>
      </c>
      <c r="V42" s="109">
        <v>0</v>
      </c>
      <c r="W42" s="104">
        <v>119</v>
      </c>
      <c r="X42" s="105">
        <v>63</v>
      </c>
      <c r="Y42" s="106">
        <v>56</v>
      </c>
      <c r="Z42" s="107">
        <v>63</v>
      </c>
      <c r="AA42" s="108">
        <v>56</v>
      </c>
      <c r="AB42" s="108">
        <v>0</v>
      </c>
      <c r="AC42" s="109">
        <v>0</v>
      </c>
      <c r="AD42" s="110">
        <v>6</v>
      </c>
      <c r="AE42" s="111">
        <v>0</v>
      </c>
      <c r="AF42" s="112">
        <v>6</v>
      </c>
      <c r="AG42" s="110">
        <v>141</v>
      </c>
      <c r="AH42" s="111">
        <v>64</v>
      </c>
      <c r="AI42" s="113">
        <v>77</v>
      </c>
      <c r="AJ42" s="114">
        <v>50</v>
      </c>
      <c r="AK42" s="115">
        <v>40</v>
      </c>
      <c r="AL42" s="115">
        <v>11</v>
      </c>
      <c r="AM42" s="116">
        <v>37</v>
      </c>
      <c r="AN42" s="110">
        <v>3</v>
      </c>
      <c r="AO42" s="112">
        <v>0</v>
      </c>
      <c r="AP42" s="117">
        <v>135</v>
      </c>
      <c r="AQ42" s="111">
        <v>64</v>
      </c>
      <c r="AR42" s="113">
        <v>71</v>
      </c>
      <c r="AS42" s="114">
        <v>50</v>
      </c>
      <c r="AT42" s="115">
        <v>53</v>
      </c>
      <c r="AU42" s="115">
        <v>8</v>
      </c>
      <c r="AV42" s="116">
        <v>18</v>
      </c>
      <c r="AW42" s="110">
        <v>6</v>
      </c>
      <c r="AX42" s="112">
        <v>0</v>
      </c>
      <c r="AY42" s="118">
        <v>25</v>
      </c>
    </row>
    <row r="43" spans="1:51" x14ac:dyDescent="0.15">
      <c r="A43">
        <v>4</v>
      </c>
      <c r="B43">
        <v>210</v>
      </c>
      <c r="C43" s="152" t="s">
        <v>70</v>
      </c>
      <c r="D43" s="24"/>
      <c r="E43" s="149">
        <v>138.47999999999999</v>
      </c>
      <c r="F43" s="150">
        <v>110508</v>
      </c>
      <c r="G43" s="103">
        <v>254981</v>
      </c>
      <c r="H43" s="103">
        <v>124189</v>
      </c>
      <c r="I43" s="103">
        <v>130792</v>
      </c>
      <c r="J43" s="104">
        <v>34</v>
      </c>
      <c r="K43" s="105">
        <v>-2</v>
      </c>
      <c r="L43" s="106">
        <v>36</v>
      </c>
      <c r="M43" s="104">
        <v>-98</v>
      </c>
      <c r="N43" s="105">
        <v>-59</v>
      </c>
      <c r="O43" s="151">
        <v>-39</v>
      </c>
      <c r="P43" s="104">
        <v>154</v>
      </c>
      <c r="Q43" s="105">
        <v>88</v>
      </c>
      <c r="R43" s="106">
        <v>66</v>
      </c>
      <c r="S43" s="107">
        <v>88</v>
      </c>
      <c r="T43" s="108">
        <v>65</v>
      </c>
      <c r="U43" s="108">
        <v>0</v>
      </c>
      <c r="V43" s="109">
        <v>1</v>
      </c>
      <c r="W43" s="104">
        <v>252</v>
      </c>
      <c r="X43" s="105">
        <v>147</v>
      </c>
      <c r="Y43" s="106">
        <v>105</v>
      </c>
      <c r="Z43" s="107">
        <v>147</v>
      </c>
      <c r="AA43" s="108">
        <v>105</v>
      </c>
      <c r="AB43" s="108">
        <v>0</v>
      </c>
      <c r="AC43" s="109">
        <v>0</v>
      </c>
      <c r="AD43" s="110">
        <v>132</v>
      </c>
      <c r="AE43" s="111">
        <v>57</v>
      </c>
      <c r="AF43" s="112">
        <v>75</v>
      </c>
      <c r="AG43" s="110">
        <v>629</v>
      </c>
      <c r="AH43" s="111">
        <v>345</v>
      </c>
      <c r="AI43" s="113">
        <v>284</v>
      </c>
      <c r="AJ43" s="114">
        <v>285</v>
      </c>
      <c r="AK43" s="115">
        <v>241</v>
      </c>
      <c r="AL43" s="115">
        <v>58</v>
      </c>
      <c r="AM43" s="116">
        <v>40</v>
      </c>
      <c r="AN43" s="110">
        <v>2</v>
      </c>
      <c r="AO43" s="112">
        <v>3</v>
      </c>
      <c r="AP43" s="117">
        <v>497</v>
      </c>
      <c r="AQ43" s="111">
        <v>288</v>
      </c>
      <c r="AR43" s="113">
        <v>209</v>
      </c>
      <c r="AS43" s="114">
        <v>256</v>
      </c>
      <c r="AT43" s="115">
        <v>189</v>
      </c>
      <c r="AU43" s="115">
        <v>28</v>
      </c>
      <c r="AV43" s="116">
        <v>16</v>
      </c>
      <c r="AW43" s="110">
        <v>4</v>
      </c>
      <c r="AX43" s="112">
        <v>4</v>
      </c>
      <c r="AY43" s="118">
        <v>95</v>
      </c>
    </row>
    <row r="44" spans="1:51" x14ac:dyDescent="0.15">
      <c r="A44">
        <v>7</v>
      </c>
      <c r="B44">
        <v>212</v>
      </c>
      <c r="C44" s="152" t="s">
        <v>71</v>
      </c>
      <c r="D44" s="24"/>
      <c r="E44" s="149">
        <v>126.85</v>
      </c>
      <c r="F44" s="150">
        <v>19062</v>
      </c>
      <c r="G44" s="103">
        <v>43292</v>
      </c>
      <c r="H44" s="103">
        <v>20853</v>
      </c>
      <c r="I44" s="103">
        <v>22439</v>
      </c>
      <c r="J44" s="104">
        <v>-1</v>
      </c>
      <c r="K44" s="105">
        <v>25</v>
      </c>
      <c r="L44" s="106">
        <v>-26</v>
      </c>
      <c r="M44" s="104">
        <v>-33</v>
      </c>
      <c r="N44" s="105">
        <v>-18</v>
      </c>
      <c r="O44" s="151">
        <v>-15</v>
      </c>
      <c r="P44" s="104">
        <v>15</v>
      </c>
      <c r="Q44" s="105">
        <v>5</v>
      </c>
      <c r="R44" s="106">
        <v>10</v>
      </c>
      <c r="S44" s="107">
        <v>5</v>
      </c>
      <c r="T44" s="108">
        <v>10</v>
      </c>
      <c r="U44" s="108">
        <v>0</v>
      </c>
      <c r="V44" s="109">
        <v>0</v>
      </c>
      <c r="W44" s="104">
        <v>48</v>
      </c>
      <c r="X44" s="105">
        <v>23</v>
      </c>
      <c r="Y44" s="106">
        <v>25</v>
      </c>
      <c r="Z44" s="107">
        <v>23</v>
      </c>
      <c r="AA44" s="108">
        <v>25</v>
      </c>
      <c r="AB44" s="108">
        <v>0</v>
      </c>
      <c r="AC44" s="109">
        <v>0</v>
      </c>
      <c r="AD44" s="110">
        <v>32</v>
      </c>
      <c r="AE44" s="111">
        <v>43</v>
      </c>
      <c r="AF44" s="112">
        <v>-11</v>
      </c>
      <c r="AG44" s="110">
        <v>116</v>
      </c>
      <c r="AH44" s="111">
        <v>84</v>
      </c>
      <c r="AI44" s="113">
        <v>32</v>
      </c>
      <c r="AJ44" s="114">
        <v>42</v>
      </c>
      <c r="AK44" s="115">
        <v>27</v>
      </c>
      <c r="AL44" s="115">
        <v>41</v>
      </c>
      <c r="AM44" s="116">
        <v>5</v>
      </c>
      <c r="AN44" s="110">
        <v>1</v>
      </c>
      <c r="AO44" s="112">
        <v>0</v>
      </c>
      <c r="AP44" s="117">
        <v>84</v>
      </c>
      <c r="AQ44" s="111">
        <v>41</v>
      </c>
      <c r="AR44" s="113">
        <v>43</v>
      </c>
      <c r="AS44" s="114">
        <v>38</v>
      </c>
      <c r="AT44" s="115">
        <v>39</v>
      </c>
      <c r="AU44" s="115">
        <v>3</v>
      </c>
      <c r="AV44" s="116">
        <v>2</v>
      </c>
      <c r="AW44" s="110">
        <v>0</v>
      </c>
      <c r="AX44" s="112">
        <v>2</v>
      </c>
      <c r="AY44" s="118">
        <v>30</v>
      </c>
    </row>
    <row r="45" spans="1:51" x14ac:dyDescent="0.15">
      <c r="A45">
        <v>5</v>
      </c>
      <c r="B45">
        <v>213</v>
      </c>
      <c r="C45" s="152" t="s">
        <v>72</v>
      </c>
      <c r="D45" s="24"/>
      <c r="E45" s="149">
        <v>132.44</v>
      </c>
      <c r="F45" s="150">
        <v>15136</v>
      </c>
      <c r="G45" s="103">
        <v>36429</v>
      </c>
      <c r="H45" s="103">
        <v>17393</v>
      </c>
      <c r="I45" s="103">
        <v>19036</v>
      </c>
      <c r="J45" s="104">
        <v>-34</v>
      </c>
      <c r="K45" s="105">
        <v>-23</v>
      </c>
      <c r="L45" s="106">
        <v>-11</v>
      </c>
      <c r="M45" s="104">
        <v>-26</v>
      </c>
      <c r="N45" s="105">
        <v>-11</v>
      </c>
      <c r="O45" s="151">
        <v>-15</v>
      </c>
      <c r="P45" s="104">
        <v>17</v>
      </c>
      <c r="Q45" s="105">
        <v>11</v>
      </c>
      <c r="R45" s="106">
        <v>6</v>
      </c>
      <c r="S45" s="107">
        <v>10</v>
      </c>
      <c r="T45" s="108">
        <v>5</v>
      </c>
      <c r="U45" s="108">
        <v>1</v>
      </c>
      <c r="V45" s="109">
        <v>1</v>
      </c>
      <c r="W45" s="104">
        <v>43</v>
      </c>
      <c r="X45" s="105">
        <v>22</v>
      </c>
      <c r="Y45" s="106">
        <v>21</v>
      </c>
      <c r="Z45" s="107">
        <v>22</v>
      </c>
      <c r="AA45" s="108">
        <v>21</v>
      </c>
      <c r="AB45" s="108">
        <v>0</v>
      </c>
      <c r="AC45" s="109">
        <v>0</v>
      </c>
      <c r="AD45" s="110">
        <v>-8</v>
      </c>
      <c r="AE45" s="111">
        <v>-12</v>
      </c>
      <c r="AF45" s="112">
        <v>4</v>
      </c>
      <c r="AG45" s="110">
        <v>70</v>
      </c>
      <c r="AH45" s="111">
        <v>33</v>
      </c>
      <c r="AI45" s="113">
        <v>37</v>
      </c>
      <c r="AJ45" s="114">
        <v>27</v>
      </c>
      <c r="AK45" s="115">
        <v>35</v>
      </c>
      <c r="AL45" s="115">
        <v>6</v>
      </c>
      <c r="AM45" s="116">
        <v>2</v>
      </c>
      <c r="AN45" s="110">
        <v>0</v>
      </c>
      <c r="AO45" s="112">
        <v>0</v>
      </c>
      <c r="AP45" s="117">
        <v>78</v>
      </c>
      <c r="AQ45" s="111">
        <v>45</v>
      </c>
      <c r="AR45" s="113">
        <v>33</v>
      </c>
      <c r="AS45" s="114">
        <v>38</v>
      </c>
      <c r="AT45" s="115">
        <v>28</v>
      </c>
      <c r="AU45" s="115">
        <v>7</v>
      </c>
      <c r="AV45" s="116">
        <v>5</v>
      </c>
      <c r="AW45" s="110">
        <v>0</v>
      </c>
      <c r="AX45" s="112">
        <v>0</v>
      </c>
      <c r="AY45" s="118">
        <v>-1</v>
      </c>
    </row>
    <row r="46" spans="1:51" x14ac:dyDescent="0.15">
      <c r="A46">
        <v>3</v>
      </c>
      <c r="B46">
        <v>214</v>
      </c>
      <c r="C46" s="152" t="s">
        <v>73</v>
      </c>
      <c r="D46" s="24" t="s">
        <v>51</v>
      </c>
      <c r="E46" s="149">
        <v>101.8</v>
      </c>
      <c r="F46" s="150">
        <v>97102</v>
      </c>
      <c r="G46" s="103">
        <v>220796</v>
      </c>
      <c r="H46" s="103">
        <v>100866</v>
      </c>
      <c r="I46" s="103">
        <v>119930</v>
      </c>
      <c r="J46" s="104">
        <v>-131</v>
      </c>
      <c r="K46" s="105">
        <v>-51</v>
      </c>
      <c r="L46" s="106">
        <v>-80</v>
      </c>
      <c r="M46" s="104">
        <v>-130</v>
      </c>
      <c r="N46" s="105">
        <v>-57</v>
      </c>
      <c r="O46" s="151">
        <v>-73</v>
      </c>
      <c r="P46" s="104">
        <v>95</v>
      </c>
      <c r="Q46" s="105">
        <v>45</v>
      </c>
      <c r="R46" s="106">
        <v>50</v>
      </c>
      <c r="S46" s="107">
        <v>44</v>
      </c>
      <c r="T46" s="108">
        <v>50</v>
      </c>
      <c r="U46" s="108">
        <v>1</v>
      </c>
      <c r="V46" s="109">
        <v>0</v>
      </c>
      <c r="W46" s="104">
        <v>225</v>
      </c>
      <c r="X46" s="105">
        <v>102</v>
      </c>
      <c r="Y46" s="106">
        <v>123</v>
      </c>
      <c r="Z46" s="107">
        <v>97</v>
      </c>
      <c r="AA46" s="108">
        <v>123</v>
      </c>
      <c r="AB46" s="108">
        <v>5</v>
      </c>
      <c r="AC46" s="109">
        <v>0</v>
      </c>
      <c r="AD46" s="110">
        <v>-1</v>
      </c>
      <c r="AE46" s="111">
        <v>6</v>
      </c>
      <c r="AF46" s="112">
        <v>-7</v>
      </c>
      <c r="AG46" s="110">
        <v>548</v>
      </c>
      <c r="AH46" s="111">
        <v>278</v>
      </c>
      <c r="AI46" s="113">
        <v>270</v>
      </c>
      <c r="AJ46" s="114">
        <v>239</v>
      </c>
      <c r="AK46" s="115">
        <v>246</v>
      </c>
      <c r="AL46" s="115">
        <v>32</v>
      </c>
      <c r="AM46" s="116">
        <v>21</v>
      </c>
      <c r="AN46" s="110">
        <v>7</v>
      </c>
      <c r="AO46" s="112">
        <v>3</v>
      </c>
      <c r="AP46" s="117">
        <v>549</v>
      </c>
      <c r="AQ46" s="111">
        <v>272</v>
      </c>
      <c r="AR46" s="113">
        <v>277</v>
      </c>
      <c r="AS46" s="114">
        <v>234</v>
      </c>
      <c r="AT46" s="115">
        <v>246</v>
      </c>
      <c r="AU46" s="115">
        <v>32</v>
      </c>
      <c r="AV46" s="116">
        <v>29</v>
      </c>
      <c r="AW46" s="110">
        <v>6</v>
      </c>
      <c r="AX46" s="112">
        <v>2</v>
      </c>
      <c r="AY46" s="118">
        <v>-42</v>
      </c>
    </row>
    <row r="47" spans="1:51" x14ac:dyDescent="0.15">
      <c r="A47">
        <v>5</v>
      </c>
      <c r="B47">
        <v>215</v>
      </c>
      <c r="C47" s="152" t="s">
        <v>74</v>
      </c>
      <c r="D47" s="24"/>
      <c r="E47" s="149">
        <v>176.51</v>
      </c>
      <c r="F47" s="150">
        <v>31026</v>
      </c>
      <c r="G47" s="103">
        <v>71851</v>
      </c>
      <c r="H47" s="103">
        <v>34456</v>
      </c>
      <c r="I47" s="103">
        <v>37395</v>
      </c>
      <c r="J47" s="104">
        <v>-64</v>
      </c>
      <c r="K47" s="105">
        <v>-23</v>
      </c>
      <c r="L47" s="106">
        <v>-41</v>
      </c>
      <c r="M47" s="104">
        <v>-55</v>
      </c>
      <c r="N47" s="105">
        <v>-23</v>
      </c>
      <c r="O47" s="151">
        <v>-32</v>
      </c>
      <c r="P47" s="104">
        <v>36</v>
      </c>
      <c r="Q47" s="105">
        <v>21</v>
      </c>
      <c r="R47" s="106">
        <v>15</v>
      </c>
      <c r="S47" s="107">
        <v>18</v>
      </c>
      <c r="T47" s="108">
        <v>13</v>
      </c>
      <c r="U47" s="108">
        <v>3</v>
      </c>
      <c r="V47" s="109">
        <v>2</v>
      </c>
      <c r="W47" s="104">
        <v>91</v>
      </c>
      <c r="X47" s="105">
        <v>44</v>
      </c>
      <c r="Y47" s="106">
        <v>47</v>
      </c>
      <c r="Z47" s="107">
        <v>44</v>
      </c>
      <c r="AA47" s="108">
        <v>46</v>
      </c>
      <c r="AB47" s="108">
        <v>0</v>
      </c>
      <c r="AC47" s="109">
        <v>1</v>
      </c>
      <c r="AD47" s="110">
        <v>-9</v>
      </c>
      <c r="AE47" s="111">
        <v>0</v>
      </c>
      <c r="AF47" s="112">
        <v>-9</v>
      </c>
      <c r="AG47" s="110">
        <v>184</v>
      </c>
      <c r="AH47" s="111">
        <v>98</v>
      </c>
      <c r="AI47" s="113">
        <v>86</v>
      </c>
      <c r="AJ47" s="114">
        <v>56</v>
      </c>
      <c r="AK47" s="115">
        <v>57</v>
      </c>
      <c r="AL47" s="115">
        <v>41</v>
      </c>
      <c r="AM47" s="116">
        <v>29</v>
      </c>
      <c r="AN47" s="110">
        <v>1</v>
      </c>
      <c r="AO47" s="112">
        <v>0</v>
      </c>
      <c r="AP47" s="117">
        <v>193</v>
      </c>
      <c r="AQ47" s="111">
        <v>98</v>
      </c>
      <c r="AR47" s="113">
        <v>95</v>
      </c>
      <c r="AS47" s="114">
        <v>70</v>
      </c>
      <c r="AT47" s="115">
        <v>78</v>
      </c>
      <c r="AU47" s="115">
        <v>28</v>
      </c>
      <c r="AV47" s="116">
        <v>16</v>
      </c>
      <c r="AW47" s="110">
        <v>0</v>
      </c>
      <c r="AX47" s="112">
        <v>1</v>
      </c>
      <c r="AY47" s="118">
        <v>2</v>
      </c>
    </row>
    <row r="48" spans="1:51" x14ac:dyDescent="0.15">
      <c r="A48">
        <v>4</v>
      </c>
      <c r="B48">
        <v>216</v>
      </c>
      <c r="C48" s="152" t="s">
        <v>75</v>
      </c>
      <c r="D48" s="24"/>
      <c r="E48" s="149">
        <v>34.380000000000003</v>
      </c>
      <c r="F48" s="150">
        <v>37472</v>
      </c>
      <c r="G48" s="103">
        <v>84381</v>
      </c>
      <c r="H48" s="103">
        <v>40720</v>
      </c>
      <c r="I48" s="103">
        <v>43661</v>
      </c>
      <c r="J48" s="104">
        <v>12</v>
      </c>
      <c r="K48" s="105">
        <v>21</v>
      </c>
      <c r="L48" s="106">
        <v>-9</v>
      </c>
      <c r="M48" s="104">
        <v>-47</v>
      </c>
      <c r="N48" s="105">
        <v>-13</v>
      </c>
      <c r="O48" s="151">
        <v>-34</v>
      </c>
      <c r="P48" s="104">
        <v>44</v>
      </c>
      <c r="Q48" s="105">
        <v>25</v>
      </c>
      <c r="R48" s="106">
        <v>19</v>
      </c>
      <c r="S48" s="107">
        <v>24</v>
      </c>
      <c r="T48" s="108">
        <v>19</v>
      </c>
      <c r="U48" s="108">
        <v>1</v>
      </c>
      <c r="V48" s="109">
        <v>0</v>
      </c>
      <c r="W48" s="104">
        <v>91</v>
      </c>
      <c r="X48" s="105">
        <v>38</v>
      </c>
      <c r="Y48" s="106">
        <v>53</v>
      </c>
      <c r="Z48" s="107">
        <v>38</v>
      </c>
      <c r="AA48" s="108">
        <v>53</v>
      </c>
      <c r="AB48" s="108">
        <v>0</v>
      </c>
      <c r="AC48" s="109">
        <v>0</v>
      </c>
      <c r="AD48" s="110">
        <v>59</v>
      </c>
      <c r="AE48" s="111">
        <v>34</v>
      </c>
      <c r="AF48" s="112">
        <v>25</v>
      </c>
      <c r="AG48" s="110">
        <v>260</v>
      </c>
      <c r="AH48" s="111">
        <v>143</v>
      </c>
      <c r="AI48" s="113">
        <v>117</v>
      </c>
      <c r="AJ48" s="114">
        <v>102</v>
      </c>
      <c r="AK48" s="115">
        <v>88</v>
      </c>
      <c r="AL48" s="115">
        <v>40</v>
      </c>
      <c r="AM48" s="116">
        <v>29</v>
      </c>
      <c r="AN48" s="110">
        <v>1</v>
      </c>
      <c r="AO48" s="112">
        <v>0</v>
      </c>
      <c r="AP48" s="117">
        <v>201</v>
      </c>
      <c r="AQ48" s="111">
        <v>109</v>
      </c>
      <c r="AR48" s="113">
        <v>92</v>
      </c>
      <c r="AS48" s="114">
        <v>88</v>
      </c>
      <c r="AT48" s="115">
        <v>86</v>
      </c>
      <c r="AU48" s="115">
        <v>21</v>
      </c>
      <c r="AV48" s="116">
        <v>4</v>
      </c>
      <c r="AW48" s="110">
        <v>0</v>
      </c>
      <c r="AX48" s="112">
        <v>2</v>
      </c>
      <c r="AY48" s="118">
        <v>42</v>
      </c>
    </row>
    <row r="49" spans="1:51" x14ac:dyDescent="0.15">
      <c r="A49">
        <v>3</v>
      </c>
      <c r="B49" s="153">
        <v>217</v>
      </c>
      <c r="C49" s="152" t="s">
        <v>76</v>
      </c>
      <c r="D49" s="24"/>
      <c r="E49" s="149">
        <v>53.44</v>
      </c>
      <c r="F49" s="150">
        <v>64798</v>
      </c>
      <c r="G49" s="103">
        <v>148928</v>
      </c>
      <c r="H49" s="103">
        <v>69390</v>
      </c>
      <c r="I49" s="103">
        <v>79538</v>
      </c>
      <c r="J49" s="104">
        <v>-24</v>
      </c>
      <c r="K49" s="105">
        <v>-24</v>
      </c>
      <c r="L49" s="106">
        <v>0</v>
      </c>
      <c r="M49" s="104">
        <v>-90</v>
      </c>
      <c r="N49" s="105">
        <v>-54</v>
      </c>
      <c r="O49" s="151">
        <v>-36</v>
      </c>
      <c r="P49" s="104">
        <v>72</v>
      </c>
      <c r="Q49" s="105">
        <v>31</v>
      </c>
      <c r="R49" s="106">
        <v>41</v>
      </c>
      <c r="S49" s="107">
        <v>31</v>
      </c>
      <c r="T49" s="108">
        <v>41</v>
      </c>
      <c r="U49" s="108">
        <v>0</v>
      </c>
      <c r="V49" s="109">
        <v>0</v>
      </c>
      <c r="W49" s="104">
        <v>162</v>
      </c>
      <c r="X49" s="105">
        <v>85</v>
      </c>
      <c r="Y49" s="106">
        <v>77</v>
      </c>
      <c r="Z49" s="107">
        <v>84</v>
      </c>
      <c r="AA49" s="108">
        <v>77</v>
      </c>
      <c r="AB49" s="108">
        <v>1</v>
      </c>
      <c r="AC49" s="109">
        <v>0</v>
      </c>
      <c r="AD49" s="110">
        <v>66</v>
      </c>
      <c r="AE49" s="111">
        <v>30</v>
      </c>
      <c r="AF49" s="112">
        <v>36</v>
      </c>
      <c r="AG49" s="110">
        <v>393</v>
      </c>
      <c r="AH49" s="111">
        <v>192</v>
      </c>
      <c r="AI49" s="113">
        <v>201</v>
      </c>
      <c r="AJ49" s="114">
        <v>151</v>
      </c>
      <c r="AK49" s="115">
        <v>152</v>
      </c>
      <c r="AL49" s="115">
        <v>39</v>
      </c>
      <c r="AM49" s="116">
        <v>46</v>
      </c>
      <c r="AN49" s="110">
        <v>2</v>
      </c>
      <c r="AO49" s="112">
        <v>3</v>
      </c>
      <c r="AP49" s="117">
        <v>327</v>
      </c>
      <c r="AQ49" s="111">
        <v>162</v>
      </c>
      <c r="AR49" s="113">
        <v>165</v>
      </c>
      <c r="AS49" s="114">
        <v>148</v>
      </c>
      <c r="AT49" s="115">
        <v>157</v>
      </c>
      <c r="AU49" s="115">
        <v>12</v>
      </c>
      <c r="AV49" s="116">
        <v>8</v>
      </c>
      <c r="AW49" s="110">
        <v>2</v>
      </c>
      <c r="AX49" s="112">
        <v>0</v>
      </c>
      <c r="AY49" s="118">
        <v>61</v>
      </c>
    </row>
    <row r="50" spans="1:51" x14ac:dyDescent="0.15">
      <c r="A50">
        <v>5</v>
      </c>
      <c r="B50">
        <v>218</v>
      </c>
      <c r="C50" s="152" t="s">
        <v>77</v>
      </c>
      <c r="D50" s="24" t="s">
        <v>51</v>
      </c>
      <c r="E50" s="149">
        <v>92.94</v>
      </c>
      <c r="F50" s="150">
        <v>18444</v>
      </c>
      <c r="G50" s="103">
        <v>46200</v>
      </c>
      <c r="H50" s="103">
        <v>22493</v>
      </c>
      <c r="I50" s="103">
        <v>23707</v>
      </c>
      <c r="J50" s="104">
        <v>4</v>
      </c>
      <c r="K50" s="105">
        <v>5</v>
      </c>
      <c r="L50" s="106">
        <v>-1</v>
      </c>
      <c r="M50" s="104">
        <v>-23</v>
      </c>
      <c r="N50" s="105">
        <v>-10</v>
      </c>
      <c r="O50" s="151">
        <v>-13</v>
      </c>
      <c r="P50" s="104">
        <v>19</v>
      </c>
      <c r="Q50" s="105">
        <v>9</v>
      </c>
      <c r="R50" s="106">
        <v>10</v>
      </c>
      <c r="S50" s="107">
        <v>8</v>
      </c>
      <c r="T50" s="108">
        <v>10</v>
      </c>
      <c r="U50" s="108">
        <v>1</v>
      </c>
      <c r="V50" s="109">
        <v>0</v>
      </c>
      <c r="W50" s="104">
        <v>42</v>
      </c>
      <c r="X50" s="105">
        <v>19</v>
      </c>
      <c r="Y50" s="106">
        <v>23</v>
      </c>
      <c r="Z50" s="107">
        <v>19</v>
      </c>
      <c r="AA50" s="108">
        <v>23</v>
      </c>
      <c r="AB50" s="108">
        <v>0</v>
      </c>
      <c r="AC50" s="109">
        <v>0</v>
      </c>
      <c r="AD50" s="110">
        <v>27</v>
      </c>
      <c r="AE50" s="111">
        <v>15</v>
      </c>
      <c r="AF50" s="112">
        <v>12</v>
      </c>
      <c r="AG50" s="110">
        <v>126</v>
      </c>
      <c r="AH50" s="111">
        <v>60</v>
      </c>
      <c r="AI50" s="113">
        <v>66</v>
      </c>
      <c r="AJ50" s="114">
        <v>41</v>
      </c>
      <c r="AK50" s="115">
        <v>44</v>
      </c>
      <c r="AL50" s="115">
        <v>19</v>
      </c>
      <c r="AM50" s="116">
        <v>22</v>
      </c>
      <c r="AN50" s="110">
        <v>0</v>
      </c>
      <c r="AO50" s="112">
        <v>0</v>
      </c>
      <c r="AP50" s="117">
        <v>99</v>
      </c>
      <c r="AQ50" s="111">
        <v>45</v>
      </c>
      <c r="AR50" s="113">
        <v>54</v>
      </c>
      <c r="AS50" s="114">
        <v>39</v>
      </c>
      <c r="AT50" s="115">
        <v>41</v>
      </c>
      <c r="AU50" s="115">
        <v>6</v>
      </c>
      <c r="AV50" s="116">
        <v>13</v>
      </c>
      <c r="AW50" s="110">
        <v>0</v>
      </c>
      <c r="AX50" s="112">
        <v>0</v>
      </c>
      <c r="AY50" s="118">
        <v>36</v>
      </c>
    </row>
    <row r="51" spans="1:51" x14ac:dyDescent="0.15">
      <c r="A51">
        <v>3</v>
      </c>
      <c r="B51">
        <v>219</v>
      </c>
      <c r="C51" s="152" t="s">
        <v>78</v>
      </c>
      <c r="D51" s="24"/>
      <c r="E51" s="149">
        <v>210.32</v>
      </c>
      <c r="F51" s="150">
        <v>43105</v>
      </c>
      <c r="G51" s="103">
        <v>104753</v>
      </c>
      <c r="H51" s="103">
        <v>50062</v>
      </c>
      <c r="I51" s="103">
        <v>54691</v>
      </c>
      <c r="J51" s="104">
        <v>-46</v>
      </c>
      <c r="K51" s="105">
        <v>-18</v>
      </c>
      <c r="L51" s="106">
        <v>-28</v>
      </c>
      <c r="M51" s="104">
        <v>-43</v>
      </c>
      <c r="N51" s="105">
        <v>-24</v>
      </c>
      <c r="O51" s="151">
        <v>-19</v>
      </c>
      <c r="P51" s="104">
        <v>46</v>
      </c>
      <c r="Q51" s="105">
        <v>20</v>
      </c>
      <c r="R51" s="106">
        <v>26</v>
      </c>
      <c r="S51" s="107">
        <v>19</v>
      </c>
      <c r="T51" s="108">
        <v>25</v>
      </c>
      <c r="U51" s="108">
        <v>1</v>
      </c>
      <c r="V51" s="109">
        <v>1</v>
      </c>
      <c r="W51" s="104">
        <v>89</v>
      </c>
      <c r="X51" s="105">
        <v>44</v>
      </c>
      <c r="Y51" s="106">
        <v>45</v>
      </c>
      <c r="Z51" s="107">
        <v>44</v>
      </c>
      <c r="AA51" s="108">
        <v>45</v>
      </c>
      <c r="AB51" s="108">
        <v>0</v>
      </c>
      <c r="AC51" s="109">
        <v>0</v>
      </c>
      <c r="AD51" s="110">
        <v>-3</v>
      </c>
      <c r="AE51" s="111">
        <v>6</v>
      </c>
      <c r="AF51" s="112">
        <v>-9</v>
      </c>
      <c r="AG51" s="110">
        <v>239</v>
      </c>
      <c r="AH51" s="111">
        <v>136</v>
      </c>
      <c r="AI51" s="113">
        <v>103</v>
      </c>
      <c r="AJ51" s="114">
        <v>114</v>
      </c>
      <c r="AK51" s="115">
        <v>89</v>
      </c>
      <c r="AL51" s="115">
        <v>20</v>
      </c>
      <c r="AM51" s="116">
        <v>14</v>
      </c>
      <c r="AN51" s="110">
        <v>2</v>
      </c>
      <c r="AO51" s="112">
        <v>0</v>
      </c>
      <c r="AP51" s="117">
        <v>242</v>
      </c>
      <c r="AQ51" s="111">
        <v>130</v>
      </c>
      <c r="AR51" s="113">
        <v>112</v>
      </c>
      <c r="AS51" s="114">
        <v>121</v>
      </c>
      <c r="AT51" s="115">
        <v>106</v>
      </c>
      <c r="AU51" s="115">
        <v>5</v>
      </c>
      <c r="AV51" s="116">
        <v>6</v>
      </c>
      <c r="AW51" s="110">
        <v>4</v>
      </c>
      <c r="AX51" s="112">
        <v>0</v>
      </c>
      <c r="AY51" s="118">
        <v>15</v>
      </c>
    </row>
    <row r="52" spans="1:51" x14ac:dyDescent="0.15">
      <c r="A52">
        <v>5</v>
      </c>
      <c r="B52">
        <v>220</v>
      </c>
      <c r="C52" s="152" t="s">
        <v>79</v>
      </c>
      <c r="D52" s="24" t="s">
        <v>51</v>
      </c>
      <c r="E52" s="149">
        <v>150.97999999999999</v>
      </c>
      <c r="F52" s="150">
        <v>16536</v>
      </c>
      <c r="G52" s="103">
        <v>40612</v>
      </c>
      <c r="H52" s="103">
        <v>20096</v>
      </c>
      <c r="I52" s="103">
        <v>20516</v>
      </c>
      <c r="J52" s="104">
        <v>-54</v>
      </c>
      <c r="K52" s="105">
        <v>-22</v>
      </c>
      <c r="L52" s="106">
        <v>-32</v>
      </c>
      <c r="M52" s="104">
        <v>-34</v>
      </c>
      <c r="N52" s="105">
        <v>-10</v>
      </c>
      <c r="O52" s="151">
        <v>-24</v>
      </c>
      <c r="P52" s="104">
        <v>12</v>
      </c>
      <c r="Q52" s="105">
        <v>7</v>
      </c>
      <c r="R52" s="106">
        <v>5</v>
      </c>
      <c r="S52" s="107">
        <v>7</v>
      </c>
      <c r="T52" s="108">
        <v>5</v>
      </c>
      <c r="U52" s="108">
        <v>0</v>
      </c>
      <c r="V52" s="109">
        <v>0</v>
      </c>
      <c r="W52" s="104">
        <v>46</v>
      </c>
      <c r="X52" s="105">
        <v>17</v>
      </c>
      <c r="Y52" s="106">
        <v>29</v>
      </c>
      <c r="Z52" s="107">
        <v>17</v>
      </c>
      <c r="AA52" s="108">
        <v>29</v>
      </c>
      <c r="AB52" s="108">
        <v>0</v>
      </c>
      <c r="AC52" s="109">
        <v>0</v>
      </c>
      <c r="AD52" s="110">
        <v>-20</v>
      </c>
      <c r="AE52" s="111">
        <v>-12</v>
      </c>
      <c r="AF52" s="112">
        <v>-8</v>
      </c>
      <c r="AG52" s="110">
        <v>105</v>
      </c>
      <c r="AH52" s="111">
        <v>67</v>
      </c>
      <c r="AI52" s="113">
        <v>38</v>
      </c>
      <c r="AJ52" s="114">
        <v>43</v>
      </c>
      <c r="AK52" s="115">
        <v>28</v>
      </c>
      <c r="AL52" s="115">
        <v>21</v>
      </c>
      <c r="AM52" s="116">
        <v>6</v>
      </c>
      <c r="AN52" s="110">
        <v>3</v>
      </c>
      <c r="AO52" s="112">
        <v>4</v>
      </c>
      <c r="AP52" s="117">
        <v>125</v>
      </c>
      <c r="AQ52" s="111">
        <v>79</v>
      </c>
      <c r="AR52" s="113">
        <v>46</v>
      </c>
      <c r="AS52" s="114">
        <v>50</v>
      </c>
      <c r="AT52" s="115">
        <v>28</v>
      </c>
      <c r="AU52" s="115">
        <v>28</v>
      </c>
      <c r="AV52" s="116">
        <v>15</v>
      </c>
      <c r="AW52" s="110">
        <v>1</v>
      </c>
      <c r="AX52" s="112">
        <v>3</v>
      </c>
      <c r="AY52" s="118">
        <v>-20</v>
      </c>
    </row>
    <row r="53" spans="1:51" x14ac:dyDescent="0.15">
      <c r="A53">
        <v>9</v>
      </c>
      <c r="B53">
        <v>221</v>
      </c>
      <c r="C53" s="152" t="s">
        <v>80</v>
      </c>
      <c r="D53" s="24"/>
      <c r="E53" s="149">
        <v>377.59</v>
      </c>
      <c r="F53" s="150">
        <v>15955</v>
      </c>
      <c r="G53" s="103">
        <v>37817</v>
      </c>
      <c r="H53" s="103">
        <v>18058</v>
      </c>
      <c r="I53" s="103">
        <v>19759</v>
      </c>
      <c r="J53" s="104">
        <v>-67</v>
      </c>
      <c r="K53" s="105">
        <v>-34</v>
      </c>
      <c r="L53" s="106">
        <v>-33</v>
      </c>
      <c r="M53" s="104">
        <v>-29</v>
      </c>
      <c r="N53" s="105">
        <v>-12</v>
      </c>
      <c r="O53" s="151">
        <v>-17</v>
      </c>
      <c r="P53" s="104">
        <v>14</v>
      </c>
      <c r="Q53" s="105">
        <v>10</v>
      </c>
      <c r="R53" s="106">
        <v>4</v>
      </c>
      <c r="S53" s="107">
        <v>9</v>
      </c>
      <c r="T53" s="108">
        <v>4</v>
      </c>
      <c r="U53" s="108">
        <v>1</v>
      </c>
      <c r="V53" s="109">
        <v>0</v>
      </c>
      <c r="W53" s="104">
        <v>43</v>
      </c>
      <c r="X53" s="105">
        <v>22</v>
      </c>
      <c r="Y53" s="106">
        <v>21</v>
      </c>
      <c r="Z53" s="107">
        <v>22</v>
      </c>
      <c r="AA53" s="108">
        <v>21</v>
      </c>
      <c r="AB53" s="108">
        <v>0</v>
      </c>
      <c r="AC53" s="109">
        <v>0</v>
      </c>
      <c r="AD53" s="110">
        <v>-38</v>
      </c>
      <c r="AE53" s="111">
        <v>-22</v>
      </c>
      <c r="AF53" s="112">
        <v>-16</v>
      </c>
      <c r="AG53" s="110">
        <v>63</v>
      </c>
      <c r="AH53" s="111">
        <v>31</v>
      </c>
      <c r="AI53" s="113">
        <v>32</v>
      </c>
      <c r="AJ53" s="114">
        <v>24</v>
      </c>
      <c r="AK53" s="115">
        <v>24</v>
      </c>
      <c r="AL53" s="115">
        <v>7</v>
      </c>
      <c r="AM53" s="116">
        <v>7</v>
      </c>
      <c r="AN53" s="110">
        <v>0</v>
      </c>
      <c r="AO53" s="112">
        <v>1</v>
      </c>
      <c r="AP53" s="117">
        <v>101</v>
      </c>
      <c r="AQ53" s="111">
        <v>53</v>
      </c>
      <c r="AR53" s="113">
        <v>48</v>
      </c>
      <c r="AS53" s="114">
        <v>37</v>
      </c>
      <c r="AT53" s="115">
        <v>40</v>
      </c>
      <c r="AU53" s="115">
        <v>14</v>
      </c>
      <c r="AV53" s="116">
        <v>8</v>
      </c>
      <c r="AW53" s="110">
        <v>2</v>
      </c>
      <c r="AX53" s="112">
        <v>0</v>
      </c>
      <c r="AY53" s="118">
        <v>-13</v>
      </c>
    </row>
    <row r="54" spans="1:51" x14ac:dyDescent="0.15">
      <c r="A54">
        <v>8</v>
      </c>
      <c r="B54">
        <v>222</v>
      </c>
      <c r="C54" s="152" t="s">
        <v>81</v>
      </c>
      <c r="D54" s="24"/>
      <c r="E54" s="149">
        <v>422.91</v>
      </c>
      <c r="F54" s="150">
        <v>8125</v>
      </c>
      <c r="G54" s="102">
        <v>20331</v>
      </c>
      <c r="H54" s="102">
        <v>9750</v>
      </c>
      <c r="I54" s="102">
        <v>10581</v>
      </c>
      <c r="J54" s="104">
        <v>-1</v>
      </c>
      <c r="K54" s="105">
        <v>-2</v>
      </c>
      <c r="L54" s="106">
        <v>1</v>
      </c>
      <c r="M54" s="104">
        <v>-12</v>
      </c>
      <c r="N54" s="105">
        <v>-5</v>
      </c>
      <c r="O54" s="151">
        <v>-7</v>
      </c>
      <c r="P54" s="104">
        <v>14</v>
      </c>
      <c r="Q54" s="105">
        <v>9</v>
      </c>
      <c r="R54" s="106">
        <v>5</v>
      </c>
      <c r="S54" s="107">
        <v>9</v>
      </c>
      <c r="T54" s="108">
        <v>5</v>
      </c>
      <c r="U54" s="108">
        <v>0</v>
      </c>
      <c r="V54" s="109">
        <v>0</v>
      </c>
      <c r="W54" s="104">
        <v>26</v>
      </c>
      <c r="X54" s="105">
        <v>14</v>
      </c>
      <c r="Y54" s="106">
        <v>12</v>
      </c>
      <c r="Z54" s="107">
        <v>14</v>
      </c>
      <c r="AA54" s="108">
        <v>12</v>
      </c>
      <c r="AB54" s="108">
        <v>0</v>
      </c>
      <c r="AC54" s="109">
        <v>0</v>
      </c>
      <c r="AD54" s="110">
        <v>11</v>
      </c>
      <c r="AE54" s="111">
        <v>3</v>
      </c>
      <c r="AF54" s="112">
        <v>8</v>
      </c>
      <c r="AG54" s="110">
        <v>37</v>
      </c>
      <c r="AH54" s="111">
        <v>18</v>
      </c>
      <c r="AI54" s="113">
        <v>19</v>
      </c>
      <c r="AJ54" s="114">
        <v>14</v>
      </c>
      <c r="AK54" s="115">
        <v>18</v>
      </c>
      <c r="AL54" s="115">
        <v>4</v>
      </c>
      <c r="AM54" s="116">
        <v>1</v>
      </c>
      <c r="AN54" s="110">
        <v>0</v>
      </c>
      <c r="AO54" s="112">
        <v>0</v>
      </c>
      <c r="AP54" s="117">
        <v>26</v>
      </c>
      <c r="AQ54" s="111">
        <v>15</v>
      </c>
      <c r="AR54" s="113">
        <v>11</v>
      </c>
      <c r="AS54" s="114">
        <v>12</v>
      </c>
      <c r="AT54" s="115">
        <v>7</v>
      </c>
      <c r="AU54" s="115">
        <v>3</v>
      </c>
      <c r="AV54" s="116">
        <v>4</v>
      </c>
      <c r="AW54" s="110">
        <v>0</v>
      </c>
      <c r="AX54" s="112">
        <v>0</v>
      </c>
      <c r="AY54" s="118">
        <v>4</v>
      </c>
    </row>
    <row r="55" spans="1:51" x14ac:dyDescent="0.15">
      <c r="A55">
        <v>9</v>
      </c>
      <c r="B55">
        <v>223</v>
      </c>
      <c r="C55" s="152" t="s">
        <v>82</v>
      </c>
      <c r="D55" s="24"/>
      <c r="E55" s="149">
        <v>493.21</v>
      </c>
      <c r="F55" s="150">
        <v>23552</v>
      </c>
      <c r="G55" s="103">
        <v>58355</v>
      </c>
      <c r="H55" s="103">
        <v>28122</v>
      </c>
      <c r="I55" s="103">
        <v>30233</v>
      </c>
      <c r="J55" s="104">
        <v>-61</v>
      </c>
      <c r="K55" s="105">
        <v>-28</v>
      </c>
      <c r="L55" s="106">
        <v>-33</v>
      </c>
      <c r="M55" s="104">
        <v>-61</v>
      </c>
      <c r="N55" s="105">
        <v>-26</v>
      </c>
      <c r="O55" s="151">
        <v>-35</v>
      </c>
      <c r="P55" s="104">
        <v>19</v>
      </c>
      <c r="Q55" s="105">
        <v>11</v>
      </c>
      <c r="R55" s="106">
        <v>8</v>
      </c>
      <c r="S55" s="107">
        <v>11</v>
      </c>
      <c r="T55" s="108">
        <v>8</v>
      </c>
      <c r="U55" s="108">
        <v>0</v>
      </c>
      <c r="V55" s="109">
        <v>0</v>
      </c>
      <c r="W55" s="104">
        <v>80</v>
      </c>
      <c r="X55" s="105">
        <v>37</v>
      </c>
      <c r="Y55" s="106">
        <v>43</v>
      </c>
      <c r="Z55" s="107">
        <v>37</v>
      </c>
      <c r="AA55" s="108">
        <v>43</v>
      </c>
      <c r="AB55" s="108">
        <v>0</v>
      </c>
      <c r="AC55" s="109">
        <v>0</v>
      </c>
      <c r="AD55" s="110">
        <v>0</v>
      </c>
      <c r="AE55" s="111">
        <v>-2</v>
      </c>
      <c r="AF55" s="112">
        <v>2</v>
      </c>
      <c r="AG55" s="110">
        <v>103</v>
      </c>
      <c r="AH55" s="111">
        <v>52</v>
      </c>
      <c r="AI55" s="113">
        <v>51</v>
      </c>
      <c r="AJ55" s="114">
        <v>31</v>
      </c>
      <c r="AK55" s="115">
        <v>37</v>
      </c>
      <c r="AL55" s="115">
        <v>20</v>
      </c>
      <c r="AM55" s="116">
        <v>14</v>
      </c>
      <c r="AN55" s="110">
        <v>1</v>
      </c>
      <c r="AO55" s="112">
        <v>0</v>
      </c>
      <c r="AP55" s="117">
        <v>103</v>
      </c>
      <c r="AQ55" s="111">
        <v>54</v>
      </c>
      <c r="AR55" s="113">
        <v>49</v>
      </c>
      <c r="AS55" s="114">
        <v>39</v>
      </c>
      <c r="AT55" s="115">
        <v>31</v>
      </c>
      <c r="AU55" s="115">
        <v>13</v>
      </c>
      <c r="AV55" s="116">
        <v>16</v>
      </c>
      <c r="AW55" s="110">
        <v>2</v>
      </c>
      <c r="AX55" s="112">
        <v>2</v>
      </c>
      <c r="AY55" s="118">
        <v>4</v>
      </c>
    </row>
    <row r="56" spans="1:51" x14ac:dyDescent="0.15">
      <c r="A56">
        <v>10</v>
      </c>
      <c r="B56">
        <v>224</v>
      </c>
      <c r="C56" s="152" t="s">
        <v>83</v>
      </c>
      <c r="D56" s="24"/>
      <c r="E56" s="149">
        <v>229.01</v>
      </c>
      <c r="F56" s="150">
        <v>17353</v>
      </c>
      <c r="G56" s="103">
        <v>41465</v>
      </c>
      <c r="H56" s="103">
        <v>19817</v>
      </c>
      <c r="I56" s="103">
        <v>21648</v>
      </c>
      <c r="J56" s="104">
        <v>-57</v>
      </c>
      <c r="K56" s="105">
        <v>-35</v>
      </c>
      <c r="L56" s="106">
        <v>-22</v>
      </c>
      <c r="M56" s="104">
        <v>-47</v>
      </c>
      <c r="N56" s="105">
        <v>-33</v>
      </c>
      <c r="O56" s="151">
        <v>-14</v>
      </c>
      <c r="P56" s="104">
        <v>13</v>
      </c>
      <c r="Q56" s="105">
        <v>7</v>
      </c>
      <c r="R56" s="106">
        <v>6</v>
      </c>
      <c r="S56" s="107">
        <v>7</v>
      </c>
      <c r="T56" s="108">
        <v>6</v>
      </c>
      <c r="U56" s="108">
        <v>0</v>
      </c>
      <c r="V56" s="109">
        <v>0</v>
      </c>
      <c r="W56" s="104">
        <v>60</v>
      </c>
      <c r="X56" s="105">
        <v>40</v>
      </c>
      <c r="Y56" s="106">
        <v>20</v>
      </c>
      <c r="Z56" s="107">
        <v>40</v>
      </c>
      <c r="AA56" s="108">
        <v>20</v>
      </c>
      <c r="AB56" s="108">
        <v>0</v>
      </c>
      <c r="AC56" s="109">
        <v>0</v>
      </c>
      <c r="AD56" s="110">
        <v>-10</v>
      </c>
      <c r="AE56" s="111">
        <v>-2</v>
      </c>
      <c r="AF56" s="112">
        <v>-8</v>
      </c>
      <c r="AG56" s="110">
        <v>109</v>
      </c>
      <c r="AH56" s="111">
        <v>62</v>
      </c>
      <c r="AI56" s="113">
        <v>47</v>
      </c>
      <c r="AJ56" s="114">
        <v>37</v>
      </c>
      <c r="AK56" s="115">
        <v>32</v>
      </c>
      <c r="AL56" s="115">
        <v>25</v>
      </c>
      <c r="AM56" s="116">
        <v>15</v>
      </c>
      <c r="AN56" s="110">
        <v>0</v>
      </c>
      <c r="AO56" s="112">
        <v>0</v>
      </c>
      <c r="AP56" s="117">
        <v>119</v>
      </c>
      <c r="AQ56" s="111">
        <v>64</v>
      </c>
      <c r="AR56" s="113">
        <v>55</v>
      </c>
      <c r="AS56" s="114">
        <v>35</v>
      </c>
      <c r="AT56" s="115">
        <v>40</v>
      </c>
      <c r="AU56" s="115">
        <v>27</v>
      </c>
      <c r="AV56" s="116">
        <v>11</v>
      </c>
      <c r="AW56" s="110">
        <v>2</v>
      </c>
      <c r="AX56" s="112">
        <v>4</v>
      </c>
      <c r="AY56" s="118">
        <v>-14</v>
      </c>
    </row>
    <row r="57" spans="1:51" x14ac:dyDescent="0.15">
      <c r="A57">
        <v>8</v>
      </c>
      <c r="B57">
        <v>225</v>
      </c>
      <c r="C57" s="152" t="s">
        <v>84</v>
      </c>
      <c r="D57" s="24"/>
      <c r="E57" s="149">
        <v>403.06</v>
      </c>
      <c r="F57" s="150">
        <v>11341</v>
      </c>
      <c r="G57" s="103">
        <v>26971</v>
      </c>
      <c r="H57" s="103">
        <v>12971</v>
      </c>
      <c r="I57" s="103">
        <v>14000</v>
      </c>
      <c r="J57" s="104">
        <v>-31</v>
      </c>
      <c r="K57" s="105">
        <v>-13</v>
      </c>
      <c r="L57" s="106">
        <v>-18</v>
      </c>
      <c r="M57" s="104">
        <v>-25</v>
      </c>
      <c r="N57" s="105">
        <v>-11</v>
      </c>
      <c r="O57" s="151">
        <v>-14</v>
      </c>
      <c r="P57" s="104">
        <v>12</v>
      </c>
      <c r="Q57" s="105">
        <v>6</v>
      </c>
      <c r="R57" s="106">
        <v>6</v>
      </c>
      <c r="S57" s="107">
        <v>6</v>
      </c>
      <c r="T57" s="108">
        <v>6</v>
      </c>
      <c r="U57" s="108">
        <v>0</v>
      </c>
      <c r="V57" s="109">
        <v>0</v>
      </c>
      <c r="W57" s="104">
        <v>37</v>
      </c>
      <c r="X57" s="105">
        <v>17</v>
      </c>
      <c r="Y57" s="106">
        <v>20</v>
      </c>
      <c r="Z57" s="107">
        <v>17</v>
      </c>
      <c r="AA57" s="108">
        <v>20</v>
      </c>
      <c r="AB57" s="108">
        <v>0</v>
      </c>
      <c r="AC57" s="109">
        <v>0</v>
      </c>
      <c r="AD57" s="110">
        <v>-6</v>
      </c>
      <c r="AE57" s="111">
        <v>-2</v>
      </c>
      <c r="AF57" s="112">
        <v>-4</v>
      </c>
      <c r="AG57" s="110">
        <v>53</v>
      </c>
      <c r="AH57" s="111">
        <v>29</v>
      </c>
      <c r="AI57" s="113">
        <v>24</v>
      </c>
      <c r="AJ57" s="114">
        <v>22</v>
      </c>
      <c r="AK57" s="115">
        <v>19</v>
      </c>
      <c r="AL57" s="115">
        <v>7</v>
      </c>
      <c r="AM57" s="116">
        <v>5</v>
      </c>
      <c r="AN57" s="110">
        <v>0</v>
      </c>
      <c r="AO57" s="112">
        <v>0</v>
      </c>
      <c r="AP57" s="117">
        <v>59</v>
      </c>
      <c r="AQ57" s="111">
        <v>31</v>
      </c>
      <c r="AR57" s="113">
        <v>28</v>
      </c>
      <c r="AS57" s="114">
        <v>25</v>
      </c>
      <c r="AT57" s="115">
        <v>23</v>
      </c>
      <c r="AU57" s="115">
        <v>5</v>
      </c>
      <c r="AV57" s="116">
        <v>5</v>
      </c>
      <c r="AW57" s="110">
        <v>1</v>
      </c>
      <c r="AX57" s="112">
        <v>0</v>
      </c>
      <c r="AY57" s="118">
        <v>-3</v>
      </c>
    </row>
    <row r="58" spans="1:51" x14ac:dyDescent="0.15">
      <c r="A58">
        <v>10</v>
      </c>
      <c r="B58">
        <v>226</v>
      </c>
      <c r="C58" s="152" t="s">
        <v>85</v>
      </c>
      <c r="D58" s="24"/>
      <c r="E58" s="149">
        <v>184.24</v>
      </c>
      <c r="F58" s="150">
        <v>17874</v>
      </c>
      <c r="G58" s="102">
        <v>40235</v>
      </c>
      <c r="H58" s="102">
        <v>19007</v>
      </c>
      <c r="I58" s="103">
        <v>21228</v>
      </c>
      <c r="J58" s="104">
        <v>-18</v>
      </c>
      <c r="K58" s="105">
        <v>-14</v>
      </c>
      <c r="L58" s="106">
        <v>-4</v>
      </c>
      <c r="M58" s="104">
        <v>-44</v>
      </c>
      <c r="N58" s="105">
        <v>-23</v>
      </c>
      <c r="O58" s="151">
        <v>-21</v>
      </c>
      <c r="P58" s="104">
        <v>14</v>
      </c>
      <c r="Q58" s="105">
        <v>8</v>
      </c>
      <c r="R58" s="106">
        <v>6</v>
      </c>
      <c r="S58" s="107">
        <v>8</v>
      </c>
      <c r="T58" s="108">
        <v>6</v>
      </c>
      <c r="U58" s="108">
        <v>0</v>
      </c>
      <c r="V58" s="109">
        <v>0</v>
      </c>
      <c r="W58" s="104">
        <v>58</v>
      </c>
      <c r="X58" s="105">
        <v>31</v>
      </c>
      <c r="Y58" s="106">
        <v>27</v>
      </c>
      <c r="Z58" s="107">
        <v>31</v>
      </c>
      <c r="AA58" s="108">
        <v>27</v>
      </c>
      <c r="AB58" s="108">
        <v>0</v>
      </c>
      <c r="AC58" s="109">
        <v>0</v>
      </c>
      <c r="AD58" s="110">
        <v>26</v>
      </c>
      <c r="AE58" s="111">
        <v>9</v>
      </c>
      <c r="AF58" s="112">
        <v>17</v>
      </c>
      <c r="AG58" s="110">
        <v>124</v>
      </c>
      <c r="AH58" s="111">
        <v>65</v>
      </c>
      <c r="AI58" s="113">
        <v>59</v>
      </c>
      <c r="AJ58" s="114">
        <v>37</v>
      </c>
      <c r="AK58" s="115">
        <v>42</v>
      </c>
      <c r="AL58" s="115">
        <v>26</v>
      </c>
      <c r="AM58" s="116">
        <v>17</v>
      </c>
      <c r="AN58" s="110">
        <v>2</v>
      </c>
      <c r="AO58" s="112">
        <v>0</v>
      </c>
      <c r="AP58" s="117">
        <v>98</v>
      </c>
      <c r="AQ58" s="111">
        <v>56</v>
      </c>
      <c r="AR58" s="113">
        <v>42</v>
      </c>
      <c r="AS58" s="114">
        <v>47</v>
      </c>
      <c r="AT58" s="115">
        <v>28</v>
      </c>
      <c r="AU58" s="115">
        <v>6</v>
      </c>
      <c r="AV58" s="116">
        <v>12</v>
      </c>
      <c r="AW58" s="110">
        <v>3</v>
      </c>
      <c r="AX58" s="112">
        <v>2</v>
      </c>
      <c r="AY58" s="118">
        <v>10</v>
      </c>
    </row>
    <row r="59" spans="1:51" s="154" customFormat="1" x14ac:dyDescent="0.15">
      <c r="A59">
        <v>7</v>
      </c>
      <c r="B59">
        <v>227</v>
      </c>
      <c r="C59" s="152" t="s">
        <v>86</v>
      </c>
      <c r="D59" s="24"/>
      <c r="E59" s="149">
        <v>658.54</v>
      </c>
      <c r="F59" s="150">
        <v>12802</v>
      </c>
      <c r="G59" s="103">
        <v>31920</v>
      </c>
      <c r="H59" s="103">
        <v>15273</v>
      </c>
      <c r="I59" s="103">
        <v>16647</v>
      </c>
      <c r="J59" s="104">
        <v>-63</v>
      </c>
      <c r="K59" s="105">
        <v>-34</v>
      </c>
      <c r="L59" s="106">
        <v>-29</v>
      </c>
      <c r="M59" s="104">
        <v>-49</v>
      </c>
      <c r="N59" s="105">
        <v>-26</v>
      </c>
      <c r="O59" s="151">
        <v>-23</v>
      </c>
      <c r="P59" s="104">
        <v>6</v>
      </c>
      <c r="Q59" s="105">
        <v>2</v>
      </c>
      <c r="R59" s="106">
        <v>4</v>
      </c>
      <c r="S59" s="107">
        <v>2</v>
      </c>
      <c r="T59" s="108">
        <v>4</v>
      </c>
      <c r="U59" s="108">
        <v>0</v>
      </c>
      <c r="V59" s="109">
        <v>0</v>
      </c>
      <c r="W59" s="104">
        <v>55</v>
      </c>
      <c r="X59" s="105">
        <v>28</v>
      </c>
      <c r="Y59" s="106">
        <v>27</v>
      </c>
      <c r="Z59" s="107">
        <v>28</v>
      </c>
      <c r="AA59" s="108">
        <v>27</v>
      </c>
      <c r="AB59" s="108">
        <v>0</v>
      </c>
      <c r="AC59" s="109">
        <v>0</v>
      </c>
      <c r="AD59" s="104">
        <v>-14</v>
      </c>
      <c r="AE59" s="105">
        <v>-8</v>
      </c>
      <c r="AF59" s="106">
        <v>-6</v>
      </c>
      <c r="AG59" s="104">
        <v>47</v>
      </c>
      <c r="AH59" s="105">
        <v>25</v>
      </c>
      <c r="AI59" s="151">
        <v>22</v>
      </c>
      <c r="AJ59" s="107">
        <v>21</v>
      </c>
      <c r="AK59" s="108">
        <v>18</v>
      </c>
      <c r="AL59" s="108">
        <v>3</v>
      </c>
      <c r="AM59" s="109">
        <v>2</v>
      </c>
      <c r="AN59" s="104">
        <v>1</v>
      </c>
      <c r="AO59" s="106">
        <v>2</v>
      </c>
      <c r="AP59" s="118">
        <v>61</v>
      </c>
      <c r="AQ59" s="105">
        <v>33</v>
      </c>
      <c r="AR59" s="151">
        <v>28</v>
      </c>
      <c r="AS59" s="107">
        <v>29</v>
      </c>
      <c r="AT59" s="108">
        <v>25</v>
      </c>
      <c r="AU59" s="108">
        <v>4</v>
      </c>
      <c r="AV59" s="109">
        <v>3</v>
      </c>
      <c r="AW59" s="104">
        <v>0</v>
      </c>
      <c r="AX59" s="106">
        <v>0</v>
      </c>
      <c r="AY59" s="118">
        <v>-9</v>
      </c>
    </row>
    <row r="60" spans="1:51" x14ac:dyDescent="0.15">
      <c r="A60">
        <v>5</v>
      </c>
      <c r="B60" s="2">
        <v>228</v>
      </c>
      <c r="C60" s="152" t="s">
        <v>87</v>
      </c>
      <c r="D60" s="155"/>
      <c r="E60" s="149">
        <v>157.55000000000001</v>
      </c>
      <c r="F60" s="150">
        <v>17601</v>
      </c>
      <c r="G60" s="103">
        <v>39847</v>
      </c>
      <c r="H60" s="103">
        <v>19676</v>
      </c>
      <c r="I60" s="103">
        <v>20171</v>
      </c>
      <c r="J60" s="104">
        <v>20</v>
      </c>
      <c r="K60" s="105">
        <v>13</v>
      </c>
      <c r="L60" s="106">
        <v>7</v>
      </c>
      <c r="M60" s="104">
        <v>5</v>
      </c>
      <c r="N60" s="105">
        <v>-1</v>
      </c>
      <c r="O60" s="151">
        <v>6</v>
      </c>
      <c r="P60" s="104">
        <v>33</v>
      </c>
      <c r="Q60" s="105">
        <v>16</v>
      </c>
      <c r="R60" s="106">
        <v>17</v>
      </c>
      <c r="S60" s="107">
        <v>13</v>
      </c>
      <c r="T60" s="108">
        <v>14</v>
      </c>
      <c r="U60" s="108">
        <v>3</v>
      </c>
      <c r="V60" s="109">
        <v>3</v>
      </c>
      <c r="W60" s="104">
        <v>28</v>
      </c>
      <c r="X60" s="105">
        <v>17</v>
      </c>
      <c r="Y60" s="106">
        <v>11</v>
      </c>
      <c r="Z60" s="107">
        <v>17</v>
      </c>
      <c r="AA60" s="108">
        <v>11</v>
      </c>
      <c r="AB60" s="108">
        <v>0</v>
      </c>
      <c r="AC60" s="109">
        <v>0</v>
      </c>
      <c r="AD60" s="104">
        <v>15</v>
      </c>
      <c r="AE60" s="105">
        <v>14</v>
      </c>
      <c r="AF60" s="106">
        <v>1</v>
      </c>
      <c r="AG60" s="104">
        <v>170</v>
      </c>
      <c r="AH60" s="105">
        <v>105</v>
      </c>
      <c r="AI60" s="151">
        <v>65</v>
      </c>
      <c r="AJ60" s="107">
        <v>46</v>
      </c>
      <c r="AK60" s="108">
        <v>36</v>
      </c>
      <c r="AL60" s="108">
        <v>57</v>
      </c>
      <c r="AM60" s="109">
        <v>28</v>
      </c>
      <c r="AN60" s="104">
        <v>2</v>
      </c>
      <c r="AO60" s="106">
        <v>1</v>
      </c>
      <c r="AP60" s="118">
        <v>155</v>
      </c>
      <c r="AQ60" s="105">
        <v>91</v>
      </c>
      <c r="AR60" s="151">
        <v>64</v>
      </c>
      <c r="AS60" s="107">
        <v>53</v>
      </c>
      <c r="AT60" s="108">
        <v>45</v>
      </c>
      <c r="AU60" s="108">
        <v>36</v>
      </c>
      <c r="AV60" s="109">
        <v>16</v>
      </c>
      <c r="AW60" s="104">
        <v>2</v>
      </c>
      <c r="AX60" s="106">
        <v>3</v>
      </c>
      <c r="AY60" s="118">
        <v>36</v>
      </c>
    </row>
    <row r="61" spans="1:51" s="157" customFormat="1" x14ac:dyDescent="0.15">
      <c r="A61">
        <v>7</v>
      </c>
      <c r="B61">
        <v>229</v>
      </c>
      <c r="C61" s="156" t="s">
        <v>88</v>
      </c>
      <c r="D61" s="24" t="s">
        <v>51</v>
      </c>
      <c r="E61" s="149">
        <v>210.87</v>
      </c>
      <c r="F61" s="150">
        <v>28250</v>
      </c>
      <c r="G61" s="103">
        <v>70847</v>
      </c>
      <c r="H61" s="103">
        <v>34337</v>
      </c>
      <c r="I61" s="103">
        <v>36510</v>
      </c>
      <c r="J61" s="104">
        <v>-17</v>
      </c>
      <c r="K61" s="105">
        <v>-21</v>
      </c>
      <c r="L61" s="106">
        <v>4</v>
      </c>
      <c r="M61" s="104">
        <v>-47</v>
      </c>
      <c r="N61" s="105">
        <v>-29</v>
      </c>
      <c r="O61" s="151">
        <v>-18</v>
      </c>
      <c r="P61" s="104">
        <v>28</v>
      </c>
      <c r="Q61" s="105">
        <v>15</v>
      </c>
      <c r="R61" s="106">
        <v>13</v>
      </c>
      <c r="S61" s="107">
        <v>14</v>
      </c>
      <c r="T61" s="108">
        <v>13</v>
      </c>
      <c r="U61" s="108">
        <v>1</v>
      </c>
      <c r="V61" s="109">
        <v>0</v>
      </c>
      <c r="W61" s="104">
        <v>75</v>
      </c>
      <c r="X61" s="105">
        <v>44</v>
      </c>
      <c r="Y61" s="106">
        <v>31</v>
      </c>
      <c r="Z61" s="107">
        <v>44</v>
      </c>
      <c r="AA61" s="108">
        <v>31</v>
      </c>
      <c r="AB61" s="108">
        <v>0</v>
      </c>
      <c r="AC61" s="109">
        <v>0</v>
      </c>
      <c r="AD61" s="104">
        <v>30</v>
      </c>
      <c r="AE61" s="105">
        <v>8</v>
      </c>
      <c r="AF61" s="106">
        <v>22</v>
      </c>
      <c r="AG61" s="104">
        <v>156</v>
      </c>
      <c r="AH61" s="105">
        <v>79</v>
      </c>
      <c r="AI61" s="151">
        <v>77</v>
      </c>
      <c r="AJ61" s="107">
        <v>51</v>
      </c>
      <c r="AK61" s="108">
        <v>56</v>
      </c>
      <c r="AL61" s="108">
        <v>28</v>
      </c>
      <c r="AM61" s="109">
        <v>21</v>
      </c>
      <c r="AN61" s="104">
        <v>0</v>
      </c>
      <c r="AO61" s="106">
        <v>0</v>
      </c>
      <c r="AP61" s="118">
        <v>126</v>
      </c>
      <c r="AQ61" s="105">
        <v>71</v>
      </c>
      <c r="AR61" s="151">
        <v>55</v>
      </c>
      <c r="AS61" s="107">
        <v>61</v>
      </c>
      <c r="AT61" s="108">
        <v>51</v>
      </c>
      <c r="AU61" s="108">
        <v>5</v>
      </c>
      <c r="AV61" s="109">
        <v>3</v>
      </c>
      <c r="AW61" s="104">
        <v>5</v>
      </c>
      <c r="AX61" s="106">
        <v>1</v>
      </c>
      <c r="AY61" s="118">
        <v>57</v>
      </c>
    </row>
    <row r="62" spans="1:51" x14ac:dyDescent="0.15">
      <c r="A62" s="157"/>
      <c r="B62" s="157"/>
      <c r="C62" s="158" t="s">
        <v>89</v>
      </c>
      <c r="D62" s="78"/>
      <c r="E62" s="159">
        <v>90.33</v>
      </c>
      <c r="F62" s="80">
        <v>10950</v>
      </c>
      <c r="G62" s="82">
        <v>27845</v>
      </c>
      <c r="H62" s="82">
        <v>13020</v>
      </c>
      <c r="I62" s="82">
        <v>14825</v>
      </c>
      <c r="J62" s="121">
        <v>-11</v>
      </c>
      <c r="K62" s="84">
        <v>7</v>
      </c>
      <c r="L62" s="85">
        <v>-18</v>
      </c>
      <c r="M62" s="121">
        <v>-16</v>
      </c>
      <c r="N62" s="84">
        <v>-5</v>
      </c>
      <c r="O62" s="160">
        <v>-11</v>
      </c>
      <c r="P62" s="121">
        <v>8</v>
      </c>
      <c r="Q62" s="84">
        <v>4</v>
      </c>
      <c r="R62" s="85">
        <v>4</v>
      </c>
      <c r="S62" s="121">
        <v>4</v>
      </c>
      <c r="T62" s="84">
        <v>4</v>
      </c>
      <c r="U62" s="84">
        <v>0</v>
      </c>
      <c r="V62" s="85">
        <v>0</v>
      </c>
      <c r="W62" s="121">
        <v>24</v>
      </c>
      <c r="X62" s="84">
        <v>9</v>
      </c>
      <c r="Y62" s="85">
        <v>15</v>
      </c>
      <c r="Z62" s="121">
        <v>9</v>
      </c>
      <c r="AA62" s="84">
        <v>15</v>
      </c>
      <c r="AB62" s="84">
        <v>0</v>
      </c>
      <c r="AC62" s="85">
        <v>0</v>
      </c>
      <c r="AD62" s="121">
        <v>5</v>
      </c>
      <c r="AE62" s="84">
        <v>12</v>
      </c>
      <c r="AF62" s="85">
        <v>-7</v>
      </c>
      <c r="AG62" s="121">
        <v>62</v>
      </c>
      <c r="AH62" s="84">
        <v>35</v>
      </c>
      <c r="AI62" s="160">
        <v>27</v>
      </c>
      <c r="AJ62" s="121">
        <v>31</v>
      </c>
      <c r="AK62" s="84">
        <v>24</v>
      </c>
      <c r="AL62" s="84">
        <v>4</v>
      </c>
      <c r="AM62" s="85">
        <v>3</v>
      </c>
      <c r="AN62" s="121">
        <v>0</v>
      </c>
      <c r="AO62" s="85">
        <v>0</v>
      </c>
      <c r="AP62" s="98">
        <v>57</v>
      </c>
      <c r="AQ62" s="84">
        <v>23</v>
      </c>
      <c r="AR62" s="160">
        <v>34</v>
      </c>
      <c r="AS62" s="121">
        <v>21</v>
      </c>
      <c r="AT62" s="84">
        <v>32</v>
      </c>
      <c r="AU62" s="84">
        <v>2</v>
      </c>
      <c r="AV62" s="85">
        <v>2</v>
      </c>
      <c r="AW62" s="121">
        <v>0</v>
      </c>
      <c r="AX62" s="85">
        <v>0</v>
      </c>
      <c r="AY62" s="98">
        <v>1</v>
      </c>
    </row>
    <row r="63" spans="1:51" s="157" customFormat="1" x14ac:dyDescent="0.15">
      <c r="A63">
        <v>3</v>
      </c>
      <c r="B63">
        <v>301</v>
      </c>
      <c r="C63" s="152" t="s">
        <v>90</v>
      </c>
      <c r="D63" s="24"/>
      <c r="E63" s="149">
        <v>90.33</v>
      </c>
      <c r="F63" s="150">
        <v>10950</v>
      </c>
      <c r="G63" s="103">
        <v>27845</v>
      </c>
      <c r="H63" s="103">
        <v>13020</v>
      </c>
      <c r="I63" s="103">
        <v>14825</v>
      </c>
      <c r="J63" s="104">
        <v>-11</v>
      </c>
      <c r="K63" s="105">
        <v>7</v>
      </c>
      <c r="L63" s="106">
        <v>-18</v>
      </c>
      <c r="M63" s="104">
        <v>-16</v>
      </c>
      <c r="N63" s="105">
        <v>-5</v>
      </c>
      <c r="O63" s="151">
        <v>-11</v>
      </c>
      <c r="P63" s="104">
        <v>8</v>
      </c>
      <c r="Q63" s="105">
        <v>4</v>
      </c>
      <c r="R63" s="106">
        <v>4</v>
      </c>
      <c r="S63" s="107">
        <v>4</v>
      </c>
      <c r="T63" s="108">
        <v>4</v>
      </c>
      <c r="U63" s="108">
        <v>0</v>
      </c>
      <c r="V63" s="109">
        <v>0</v>
      </c>
      <c r="W63" s="104">
        <v>24</v>
      </c>
      <c r="X63" s="105">
        <v>9</v>
      </c>
      <c r="Y63" s="106">
        <v>15</v>
      </c>
      <c r="Z63" s="107">
        <v>9</v>
      </c>
      <c r="AA63" s="108">
        <v>15</v>
      </c>
      <c r="AB63" s="108">
        <v>0</v>
      </c>
      <c r="AC63" s="109">
        <v>0</v>
      </c>
      <c r="AD63" s="104">
        <v>5</v>
      </c>
      <c r="AE63" s="105">
        <v>12</v>
      </c>
      <c r="AF63" s="106">
        <v>-7</v>
      </c>
      <c r="AG63" s="104">
        <v>62</v>
      </c>
      <c r="AH63" s="105">
        <v>35</v>
      </c>
      <c r="AI63" s="151">
        <v>27</v>
      </c>
      <c r="AJ63" s="107">
        <v>31</v>
      </c>
      <c r="AK63" s="108">
        <v>24</v>
      </c>
      <c r="AL63" s="108">
        <v>4</v>
      </c>
      <c r="AM63" s="109">
        <v>3</v>
      </c>
      <c r="AN63" s="104">
        <v>0</v>
      </c>
      <c r="AO63" s="106">
        <v>0</v>
      </c>
      <c r="AP63" s="118">
        <v>57</v>
      </c>
      <c r="AQ63" s="105">
        <v>23</v>
      </c>
      <c r="AR63" s="151">
        <v>34</v>
      </c>
      <c r="AS63" s="107">
        <v>21</v>
      </c>
      <c r="AT63" s="108">
        <v>32</v>
      </c>
      <c r="AU63" s="108">
        <v>2</v>
      </c>
      <c r="AV63" s="109">
        <v>2</v>
      </c>
      <c r="AW63" s="104">
        <v>0</v>
      </c>
      <c r="AX63" s="106">
        <v>0</v>
      </c>
      <c r="AY63" s="118">
        <v>1</v>
      </c>
    </row>
    <row r="64" spans="1:51" x14ac:dyDescent="0.15">
      <c r="A64" s="157"/>
      <c r="B64" s="157"/>
      <c r="C64" s="158" t="s">
        <v>91</v>
      </c>
      <c r="D64" s="78"/>
      <c r="E64" s="159">
        <v>185.19</v>
      </c>
      <c r="F64" s="80">
        <v>6558</v>
      </c>
      <c r="G64" s="134">
        <v>17646</v>
      </c>
      <c r="H64" s="134">
        <v>8508</v>
      </c>
      <c r="I64" s="134">
        <v>9138</v>
      </c>
      <c r="J64" s="121">
        <v>-26</v>
      </c>
      <c r="K64" s="84">
        <v>-15</v>
      </c>
      <c r="L64" s="85">
        <v>-11</v>
      </c>
      <c r="M64" s="121">
        <v>-30</v>
      </c>
      <c r="N64" s="84">
        <v>-12</v>
      </c>
      <c r="O64" s="160">
        <v>-18</v>
      </c>
      <c r="P64" s="121">
        <v>5</v>
      </c>
      <c r="Q64" s="84">
        <v>3</v>
      </c>
      <c r="R64" s="85">
        <v>2</v>
      </c>
      <c r="S64" s="121">
        <v>3</v>
      </c>
      <c r="T64" s="84">
        <v>1</v>
      </c>
      <c r="U64" s="84">
        <v>0</v>
      </c>
      <c r="V64" s="85">
        <v>1</v>
      </c>
      <c r="W64" s="121">
        <v>35</v>
      </c>
      <c r="X64" s="84">
        <v>15</v>
      </c>
      <c r="Y64" s="85">
        <v>20</v>
      </c>
      <c r="Z64" s="121">
        <v>15</v>
      </c>
      <c r="AA64" s="84">
        <v>20</v>
      </c>
      <c r="AB64" s="84">
        <v>0</v>
      </c>
      <c r="AC64" s="85">
        <v>0</v>
      </c>
      <c r="AD64" s="121">
        <v>4</v>
      </c>
      <c r="AE64" s="84">
        <v>-3</v>
      </c>
      <c r="AF64" s="85">
        <v>7</v>
      </c>
      <c r="AG64" s="121">
        <v>37</v>
      </c>
      <c r="AH64" s="84">
        <v>15</v>
      </c>
      <c r="AI64" s="160">
        <v>22</v>
      </c>
      <c r="AJ64" s="121">
        <v>9</v>
      </c>
      <c r="AK64" s="84">
        <v>16</v>
      </c>
      <c r="AL64" s="84">
        <v>6</v>
      </c>
      <c r="AM64" s="85">
        <v>5</v>
      </c>
      <c r="AN64" s="121">
        <v>0</v>
      </c>
      <c r="AO64" s="85">
        <v>1</v>
      </c>
      <c r="AP64" s="98">
        <v>33</v>
      </c>
      <c r="AQ64" s="84">
        <v>18</v>
      </c>
      <c r="AR64" s="160">
        <v>15</v>
      </c>
      <c r="AS64" s="121">
        <v>15</v>
      </c>
      <c r="AT64" s="84">
        <v>11</v>
      </c>
      <c r="AU64" s="84">
        <v>2</v>
      </c>
      <c r="AV64" s="85">
        <v>4</v>
      </c>
      <c r="AW64" s="121">
        <v>1</v>
      </c>
      <c r="AX64" s="85">
        <v>0</v>
      </c>
      <c r="AY64" s="98">
        <v>0</v>
      </c>
    </row>
    <row r="65" spans="1:51" s="157" customFormat="1" x14ac:dyDescent="0.15">
      <c r="A65">
        <v>5</v>
      </c>
      <c r="B65">
        <v>365</v>
      </c>
      <c r="C65" s="152" t="s">
        <v>92</v>
      </c>
      <c r="D65" s="24"/>
      <c r="E65" s="149">
        <v>185.19</v>
      </c>
      <c r="F65" s="150">
        <v>6558</v>
      </c>
      <c r="G65" s="103">
        <v>17646</v>
      </c>
      <c r="H65" s="103">
        <v>8508</v>
      </c>
      <c r="I65" s="103">
        <v>9138</v>
      </c>
      <c r="J65" s="104">
        <v>-26</v>
      </c>
      <c r="K65" s="105">
        <v>-15</v>
      </c>
      <c r="L65" s="106">
        <v>-11</v>
      </c>
      <c r="M65" s="104">
        <v>-30</v>
      </c>
      <c r="N65" s="105">
        <v>-12</v>
      </c>
      <c r="O65" s="151">
        <v>-18</v>
      </c>
      <c r="P65" s="104">
        <v>5</v>
      </c>
      <c r="Q65" s="105">
        <v>3</v>
      </c>
      <c r="R65" s="106">
        <v>2</v>
      </c>
      <c r="S65" s="107">
        <v>3</v>
      </c>
      <c r="T65" s="108">
        <v>1</v>
      </c>
      <c r="U65" s="108">
        <v>0</v>
      </c>
      <c r="V65" s="109">
        <v>1</v>
      </c>
      <c r="W65" s="104">
        <v>35</v>
      </c>
      <c r="X65" s="105">
        <v>15</v>
      </c>
      <c r="Y65" s="106">
        <v>20</v>
      </c>
      <c r="Z65" s="107">
        <v>15</v>
      </c>
      <c r="AA65" s="108">
        <v>20</v>
      </c>
      <c r="AB65" s="108">
        <v>0</v>
      </c>
      <c r="AC65" s="109">
        <v>0</v>
      </c>
      <c r="AD65" s="104">
        <v>4</v>
      </c>
      <c r="AE65" s="105">
        <v>-3</v>
      </c>
      <c r="AF65" s="106">
        <v>7</v>
      </c>
      <c r="AG65" s="104">
        <v>37</v>
      </c>
      <c r="AH65" s="105">
        <v>15</v>
      </c>
      <c r="AI65" s="151">
        <v>22</v>
      </c>
      <c r="AJ65" s="107">
        <v>9</v>
      </c>
      <c r="AK65" s="108">
        <v>16</v>
      </c>
      <c r="AL65" s="108">
        <v>6</v>
      </c>
      <c r="AM65" s="109">
        <v>5</v>
      </c>
      <c r="AN65" s="104">
        <v>0</v>
      </c>
      <c r="AO65" s="106">
        <v>1</v>
      </c>
      <c r="AP65" s="118">
        <v>33</v>
      </c>
      <c r="AQ65" s="105">
        <v>18</v>
      </c>
      <c r="AR65" s="151">
        <v>15</v>
      </c>
      <c r="AS65" s="107">
        <v>15</v>
      </c>
      <c r="AT65" s="108">
        <v>11</v>
      </c>
      <c r="AU65" s="108">
        <v>2</v>
      </c>
      <c r="AV65" s="109">
        <v>4</v>
      </c>
      <c r="AW65" s="104">
        <v>1</v>
      </c>
      <c r="AX65" s="106">
        <v>0</v>
      </c>
      <c r="AY65" s="118">
        <v>0</v>
      </c>
    </row>
    <row r="66" spans="1:51" x14ac:dyDescent="0.15">
      <c r="A66" s="157"/>
      <c r="B66" s="157"/>
      <c r="C66" s="120" t="s">
        <v>93</v>
      </c>
      <c r="D66" s="78"/>
      <c r="E66" s="159">
        <v>44.05</v>
      </c>
      <c r="F66" s="80">
        <v>26343</v>
      </c>
      <c r="G66" s="82">
        <v>63602</v>
      </c>
      <c r="H66" s="82">
        <v>30986</v>
      </c>
      <c r="I66" s="82">
        <v>32616</v>
      </c>
      <c r="J66" s="121">
        <v>-29</v>
      </c>
      <c r="K66" s="84">
        <v>-4</v>
      </c>
      <c r="L66" s="85">
        <v>-25</v>
      </c>
      <c r="M66" s="121">
        <v>-36</v>
      </c>
      <c r="N66" s="84">
        <v>-18</v>
      </c>
      <c r="O66" s="160">
        <v>-18</v>
      </c>
      <c r="P66" s="121">
        <v>31</v>
      </c>
      <c r="Q66" s="84">
        <v>19</v>
      </c>
      <c r="R66" s="85">
        <v>12</v>
      </c>
      <c r="S66" s="121">
        <v>18</v>
      </c>
      <c r="T66" s="84">
        <v>12</v>
      </c>
      <c r="U66" s="84">
        <v>1</v>
      </c>
      <c r="V66" s="85">
        <v>0</v>
      </c>
      <c r="W66" s="121">
        <v>67</v>
      </c>
      <c r="X66" s="84">
        <v>37</v>
      </c>
      <c r="Y66" s="85">
        <v>30</v>
      </c>
      <c r="Z66" s="121">
        <v>37</v>
      </c>
      <c r="AA66" s="84">
        <v>30</v>
      </c>
      <c r="AB66" s="84">
        <v>0</v>
      </c>
      <c r="AC66" s="85">
        <v>0</v>
      </c>
      <c r="AD66" s="121">
        <v>7</v>
      </c>
      <c r="AE66" s="84">
        <v>14</v>
      </c>
      <c r="AF66" s="85">
        <v>-7</v>
      </c>
      <c r="AG66" s="121">
        <v>172</v>
      </c>
      <c r="AH66" s="84">
        <v>101</v>
      </c>
      <c r="AI66" s="160">
        <v>71</v>
      </c>
      <c r="AJ66" s="121">
        <v>73</v>
      </c>
      <c r="AK66" s="84">
        <v>56</v>
      </c>
      <c r="AL66" s="84">
        <v>28</v>
      </c>
      <c r="AM66" s="85">
        <v>15</v>
      </c>
      <c r="AN66" s="121">
        <v>0</v>
      </c>
      <c r="AO66" s="85">
        <v>0</v>
      </c>
      <c r="AP66" s="98">
        <v>165</v>
      </c>
      <c r="AQ66" s="84">
        <v>87</v>
      </c>
      <c r="AR66" s="160">
        <v>78</v>
      </c>
      <c r="AS66" s="121">
        <v>69</v>
      </c>
      <c r="AT66" s="84">
        <v>75</v>
      </c>
      <c r="AU66" s="84">
        <v>17</v>
      </c>
      <c r="AV66" s="85">
        <v>2</v>
      </c>
      <c r="AW66" s="121">
        <v>1</v>
      </c>
      <c r="AX66" s="85">
        <v>1</v>
      </c>
      <c r="AY66" s="98">
        <v>25</v>
      </c>
    </row>
    <row r="67" spans="1:51" x14ac:dyDescent="0.15">
      <c r="A67">
        <v>4</v>
      </c>
      <c r="B67">
        <v>381</v>
      </c>
      <c r="C67" s="156" t="s">
        <v>94</v>
      </c>
      <c r="D67" s="24"/>
      <c r="E67" s="149">
        <v>34.92</v>
      </c>
      <c r="F67" s="150">
        <v>11978</v>
      </c>
      <c r="G67" s="103">
        <v>29913</v>
      </c>
      <c r="H67" s="103">
        <v>14609</v>
      </c>
      <c r="I67" s="103">
        <v>15304</v>
      </c>
      <c r="J67" s="104">
        <v>1</v>
      </c>
      <c r="K67" s="105">
        <v>2</v>
      </c>
      <c r="L67" s="106">
        <v>-1</v>
      </c>
      <c r="M67" s="104">
        <v>-21</v>
      </c>
      <c r="N67" s="105">
        <v>-16</v>
      </c>
      <c r="O67" s="151">
        <v>-5</v>
      </c>
      <c r="P67" s="104">
        <v>10</v>
      </c>
      <c r="Q67" s="105">
        <v>3</v>
      </c>
      <c r="R67" s="106">
        <v>7</v>
      </c>
      <c r="S67" s="107">
        <v>3</v>
      </c>
      <c r="T67" s="108">
        <v>7</v>
      </c>
      <c r="U67" s="108">
        <v>0</v>
      </c>
      <c r="V67" s="109">
        <v>0</v>
      </c>
      <c r="W67" s="104">
        <v>31</v>
      </c>
      <c r="X67" s="105">
        <v>19</v>
      </c>
      <c r="Y67" s="106">
        <v>12</v>
      </c>
      <c r="Z67" s="107">
        <v>19</v>
      </c>
      <c r="AA67" s="108">
        <v>12</v>
      </c>
      <c r="AB67" s="108">
        <v>0</v>
      </c>
      <c r="AC67" s="109">
        <v>0</v>
      </c>
      <c r="AD67" s="104">
        <v>22</v>
      </c>
      <c r="AE67" s="105">
        <v>18</v>
      </c>
      <c r="AF67" s="106">
        <v>4</v>
      </c>
      <c r="AG67" s="104">
        <v>89</v>
      </c>
      <c r="AH67" s="105">
        <v>50</v>
      </c>
      <c r="AI67" s="151">
        <v>39</v>
      </c>
      <c r="AJ67" s="107">
        <v>30</v>
      </c>
      <c r="AK67" s="108">
        <v>27</v>
      </c>
      <c r="AL67" s="108">
        <v>20</v>
      </c>
      <c r="AM67" s="109">
        <v>12</v>
      </c>
      <c r="AN67" s="104">
        <v>0</v>
      </c>
      <c r="AO67" s="106">
        <v>0</v>
      </c>
      <c r="AP67" s="118">
        <v>67</v>
      </c>
      <c r="AQ67" s="105">
        <v>32</v>
      </c>
      <c r="AR67" s="151">
        <v>35</v>
      </c>
      <c r="AS67" s="107">
        <v>22</v>
      </c>
      <c r="AT67" s="108">
        <v>33</v>
      </c>
      <c r="AU67" s="108">
        <v>9</v>
      </c>
      <c r="AV67" s="109">
        <v>1</v>
      </c>
      <c r="AW67" s="104">
        <v>1</v>
      </c>
      <c r="AX67" s="106">
        <v>1</v>
      </c>
      <c r="AY67" s="118">
        <v>23</v>
      </c>
    </row>
    <row r="68" spans="1:51" s="157" customFormat="1" x14ac:dyDescent="0.15">
      <c r="A68">
        <v>4</v>
      </c>
      <c r="B68">
        <v>382</v>
      </c>
      <c r="C68" s="152" t="s">
        <v>95</v>
      </c>
      <c r="D68" s="24"/>
      <c r="E68" s="149">
        <v>9.1300000000000008</v>
      </c>
      <c r="F68" s="150">
        <v>14365</v>
      </c>
      <c r="G68" s="103">
        <v>33689</v>
      </c>
      <c r="H68" s="103">
        <v>16377</v>
      </c>
      <c r="I68" s="103">
        <v>17312</v>
      </c>
      <c r="J68" s="104">
        <v>-30</v>
      </c>
      <c r="K68" s="105">
        <v>-6</v>
      </c>
      <c r="L68" s="106">
        <v>-24</v>
      </c>
      <c r="M68" s="104">
        <v>-15</v>
      </c>
      <c r="N68" s="105">
        <v>-2</v>
      </c>
      <c r="O68" s="151">
        <v>-13</v>
      </c>
      <c r="P68" s="104">
        <v>21</v>
      </c>
      <c r="Q68" s="105">
        <v>16</v>
      </c>
      <c r="R68" s="106">
        <v>5</v>
      </c>
      <c r="S68" s="107">
        <v>15</v>
      </c>
      <c r="T68" s="108">
        <v>5</v>
      </c>
      <c r="U68" s="108">
        <v>1</v>
      </c>
      <c r="V68" s="109">
        <v>0</v>
      </c>
      <c r="W68" s="104">
        <v>36</v>
      </c>
      <c r="X68" s="105">
        <v>18</v>
      </c>
      <c r="Y68" s="106">
        <v>18</v>
      </c>
      <c r="Z68" s="107">
        <v>18</v>
      </c>
      <c r="AA68" s="108">
        <v>18</v>
      </c>
      <c r="AB68" s="108">
        <v>0</v>
      </c>
      <c r="AC68" s="109">
        <v>0</v>
      </c>
      <c r="AD68" s="104">
        <v>-15</v>
      </c>
      <c r="AE68" s="105">
        <v>-4</v>
      </c>
      <c r="AF68" s="106">
        <v>-11</v>
      </c>
      <c r="AG68" s="104">
        <v>83</v>
      </c>
      <c r="AH68" s="105">
        <v>51</v>
      </c>
      <c r="AI68" s="151">
        <v>32</v>
      </c>
      <c r="AJ68" s="107">
        <v>43</v>
      </c>
      <c r="AK68" s="108">
        <v>29</v>
      </c>
      <c r="AL68" s="108">
        <v>8</v>
      </c>
      <c r="AM68" s="109">
        <v>3</v>
      </c>
      <c r="AN68" s="104">
        <v>0</v>
      </c>
      <c r="AO68" s="106">
        <v>0</v>
      </c>
      <c r="AP68" s="118">
        <v>98</v>
      </c>
      <c r="AQ68" s="105">
        <v>55</v>
      </c>
      <c r="AR68" s="151">
        <v>43</v>
      </c>
      <c r="AS68" s="107">
        <v>47</v>
      </c>
      <c r="AT68" s="108">
        <v>42</v>
      </c>
      <c r="AU68" s="108">
        <v>8</v>
      </c>
      <c r="AV68" s="109">
        <v>1</v>
      </c>
      <c r="AW68" s="104">
        <v>0</v>
      </c>
      <c r="AX68" s="106">
        <v>0</v>
      </c>
      <c r="AY68" s="118">
        <v>2</v>
      </c>
    </row>
    <row r="69" spans="1:51" x14ac:dyDescent="0.15">
      <c r="A69" s="157"/>
      <c r="B69" s="157"/>
      <c r="C69" s="120" t="s">
        <v>96</v>
      </c>
      <c r="D69" s="78"/>
      <c r="E69" s="159">
        <v>330.7</v>
      </c>
      <c r="F69" s="80">
        <v>16153</v>
      </c>
      <c r="G69" s="82">
        <v>38775</v>
      </c>
      <c r="H69" s="82">
        <v>18826</v>
      </c>
      <c r="I69" s="82">
        <v>19949</v>
      </c>
      <c r="J69" s="121">
        <v>-56</v>
      </c>
      <c r="K69" s="84">
        <v>-33</v>
      </c>
      <c r="L69" s="85">
        <v>-23</v>
      </c>
      <c r="M69" s="121">
        <v>-47</v>
      </c>
      <c r="N69" s="84">
        <v>-24</v>
      </c>
      <c r="O69" s="160">
        <v>-23</v>
      </c>
      <c r="P69" s="121">
        <v>13</v>
      </c>
      <c r="Q69" s="84">
        <v>8</v>
      </c>
      <c r="R69" s="85">
        <v>5</v>
      </c>
      <c r="S69" s="98">
        <v>8</v>
      </c>
      <c r="T69" s="84">
        <v>5</v>
      </c>
      <c r="U69" s="84">
        <v>0</v>
      </c>
      <c r="V69" s="85">
        <v>0</v>
      </c>
      <c r="W69" s="121">
        <v>60</v>
      </c>
      <c r="X69" s="84">
        <v>32</v>
      </c>
      <c r="Y69" s="85">
        <v>28</v>
      </c>
      <c r="Z69" s="121">
        <v>32</v>
      </c>
      <c r="AA69" s="84">
        <v>28</v>
      </c>
      <c r="AB69" s="84">
        <v>0</v>
      </c>
      <c r="AC69" s="85">
        <v>0</v>
      </c>
      <c r="AD69" s="121">
        <v>-9</v>
      </c>
      <c r="AE69" s="84">
        <v>-9</v>
      </c>
      <c r="AF69" s="85">
        <v>0</v>
      </c>
      <c r="AG69" s="121">
        <v>80</v>
      </c>
      <c r="AH69" s="84">
        <v>39</v>
      </c>
      <c r="AI69" s="160">
        <v>41</v>
      </c>
      <c r="AJ69" s="121">
        <v>20</v>
      </c>
      <c r="AK69" s="84">
        <v>22</v>
      </c>
      <c r="AL69" s="84">
        <v>19</v>
      </c>
      <c r="AM69" s="85">
        <v>19</v>
      </c>
      <c r="AN69" s="121">
        <v>0</v>
      </c>
      <c r="AO69" s="85">
        <v>0</v>
      </c>
      <c r="AP69" s="98">
        <v>89</v>
      </c>
      <c r="AQ69" s="84">
        <v>48</v>
      </c>
      <c r="AR69" s="160">
        <v>41</v>
      </c>
      <c r="AS69" s="121">
        <v>39</v>
      </c>
      <c r="AT69" s="84">
        <v>33</v>
      </c>
      <c r="AU69" s="84">
        <v>9</v>
      </c>
      <c r="AV69" s="85">
        <v>7</v>
      </c>
      <c r="AW69" s="121">
        <v>0</v>
      </c>
      <c r="AX69" s="85">
        <v>1</v>
      </c>
      <c r="AY69" s="98">
        <v>-1</v>
      </c>
    </row>
    <row r="70" spans="1:51" x14ac:dyDescent="0.15">
      <c r="A70">
        <v>6</v>
      </c>
      <c r="B70">
        <v>442</v>
      </c>
      <c r="C70" s="152" t="s">
        <v>97</v>
      </c>
      <c r="D70" s="24"/>
      <c r="E70" s="149">
        <v>82.67</v>
      </c>
      <c r="F70" s="150">
        <v>4250</v>
      </c>
      <c r="G70" s="103">
        <v>10209</v>
      </c>
      <c r="H70" s="103">
        <v>4999</v>
      </c>
      <c r="I70" s="103">
        <v>5210</v>
      </c>
      <c r="J70" s="104">
        <v>-24</v>
      </c>
      <c r="K70" s="105">
        <v>-5</v>
      </c>
      <c r="L70" s="106">
        <v>-19</v>
      </c>
      <c r="M70" s="104">
        <v>-16</v>
      </c>
      <c r="N70" s="105">
        <v>-8</v>
      </c>
      <c r="O70" s="151">
        <v>-8</v>
      </c>
      <c r="P70" s="104">
        <v>2</v>
      </c>
      <c r="Q70" s="105">
        <v>2</v>
      </c>
      <c r="R70" s="106">
        <v>0</v>
      </c>
      <c r="S70" s="107">
        <v>2</v>
      </c>
      <c r="T70" s="108">
        <v>0</v>
      </c>
      <c r="U70" s="108">
        <v>0</v>
      </c>
      <c r="V70" s="109">
        <v>0</v>
      </c>
      <c r="W70" s="104">
        <v>18</v>
      </c>
      <c r="X70" s="105">
        <v>10</v>
      </c>
      <c r="Y70" s="106">
        <v>8</v>
      </c>
      <c r="Z70" s="107">
        <v>10</v>
      </c>
      <c r="AA70" s="108">
        <v>8</v>
      </c>
      <c r="AB70" s="108">
        <v>0</v>
      </c>
      <c r="AC70" s="109">
        <v>0</v>
      </c>
      <c r="AD70" s="104">
        <v>-8</v>
      </c>
      <c r="AE70" s="105">
        <v>3</v>
      </c>
      <c r="AF70" s="106">
        <v>-11</v>
      </c>
      <c r="AG70" s="104">
        <v>15</v>
      </c>
      <c r="AH70" s="105">
        <v>9</v>
      </c>
      <c r="AI70" s="151">
        <v>6</v>
      </c>
      <c r="AJ70" s="107">
        <v>2</v>
      </c>
      <c r="AK70" s="108">
        <v>5</v>
      </c>
      <c r="AL70" s="108">
        <v>7</v>
      </c>
      <c r="AM70" s="109">
        <v>1</v>
      </c>
      <c r="AN70" s="104">
        <v>0</v>
      </c>
      <c r="AO70" s="106">
        <v>0</v>
      </c>
      <c r="AP70" s="118">
        <v>23</v>
      </c>
      <c r="AQ70" s="105">
        <v>6</v>
      </c>
      <c r="AR70" s="151">
        <v>17</v>
      </c>
      <c r="AS70" s="107">
        <v>4</v>
      </c>
      <c r="AT70" s="108">
        <v>14</v>
      </c>
      <c r="AU70" s="108">
        <v>2</v>
      </c>
      <c r="AV70" s="109">
        <v>2</v>
      </c>
      <c r="AW70" s="104">
        <v>0</v>
      </c>
      <c r="AX70" s="106">
        <v>1</v>
      </c>
      <c r="AY70" s="118">
        <v>-4</v>
      </c>
    </row>
    <row r="71" spans="1:51" x14ac:dyDescent="0.15">
      <c r="A71">
        <v>6</v>
      </c>
      <c r="B71">
        <v>443</v>
      </c>
      <c r="C71" s="152" t="s">
        <v>98</v>
      </c>
      <c r="D71" s="24"/>
      <c r="E71" s="149">
        <v>45.79</v>
      </c>
      <c r="F71" s="150">
        <v>8092</v>
      </c>
      <c r="G71" s="103">
        <v>18899</v>
      </c>
      <c r="H71" s="103">
        <v>9288</v>
      </c>
      <c r="I71" s="103">
        <v>9611</v>
      </c>
      <c r="J71" s="104">
        <v>-24</v>
      </c>
      <c r="K71" s="105">
        <v>-17</v>
      </c>
      <c r="L71" s="106">
        <v>-7</v>
      </c>
      <c r="M71" s="104">
        <v>-17</v>
      </c>
      <c r="N71" s="105">
        <v>-5</v>
      </c>
      <c r="O71" s="151">
        <v>-12</v>
      </c>
      <c r="P71" s="104">
        <v>9</v>
      </c>
      <c r="Q71" s="105">
        <v>5</v>
      </c>
      <c r="R71" s="106">
        <v>4</v>
      </c>
      <c r="S71" s="107">
        <v>5</v>
      </c>
      <c r="T71" s="108">
        <v>4</v>
      </c>
      <c r="U71" s="108">
        <v>0</v>
      </c>
      <c r="V71" s="109">
        <v>0</v>
      </c>
      <c r="W71" s="104">
        <v>26</v>
      </c>
      <c r="X71" s="105">
        <v>10</v>
      </c>
      <c r="Y71" s="106">
        <v>16</v>
      </c>
      <c r="Z71" s="107">
        <v>10</v>
      </c>
      <c r="AA71" s="108">
        <v>16</v>
      </c>
      <c r="AB71" s="108">
        <v>0</v>
      </c>
      <c r="AC71" s="109">
        <v>0</v>
      </c>
      <c r="AD71" s="104">
        <v>-7</v>
      </c>
      <c r="AE71" s="105">
        <v>-12</v>
      </c>
      <c r="AF71" s="106">
        <v>5</v>
      </c>
      <c r="AG71" s="104">
        <v>51</v>
      </c>
      <c r="AH71" s="105">
        <v>24</v>
      </c>
      <c r="AI71" s="151">
        <v>27</v>
      </c>
      <c r="AJ71" s="107">
        <v>14</v>
      </c>
      <c r="AK71" s="108">
        <v>13</v>
      </c>
      <c r="AL71" s="108">
        <v>10</v>
      </c>
      <c r="AM71" s="109">
        <v>14</v>
      </c>
      <c r="AN71" s="104">
        <v>0</v>
      </c>
      <c r="AO71" s="106">
        <v>0</v>
      </c>
      <c r="AP71" s="118">
        <v>58</v>
      </c>
      <c r="AQ71" s="105">
        <v>36</v>
      </c>
      <c r="AR71" s="151">
        <v>22</v>
      </c>
      <c r="AS71" s="107">
        <v>30</v>
      </c>
      <c r="AT71" s="108">
        <v>17</v>
      </c>
      <c r="AU71" s="108">
        <v>6</v>
      </c>
      <c r="AV71" s="109">
        <v>5</v>
      </c>
      <c r="AW71" s="104">
        <v>0</v>
      </c>
      <c r="AX71" s="106">
        <v>0</v>
      </c>
      <c r="AY71" s="118">
        <v>1</v>
      </c>
    </row>
    <row r="72" spans="1:51" s="157" customFormat="1" x14ac:dyDescent="0.15">
      <c r="A72">
        <v>6</v>
      </c>
      <c r="B72">
        <v>446</v>
      </c>
      <c r="C72" s="152" t="s">
        <v>99</v>
      </c>
      <c r="D72" s="24"/>
      <c r="E72" s="149">
        <v>202.23</v>
      </c>
      <c r="F72" s="150">
        <v>3811</v>
      </c>
      <c r="G72" s="103">
        <v>9667</v>
      </c>
      <c r="H72" s="103">
        <v>4539</v>
      </c>
      <c r="I72" s="103">
        <v>5128</v>
      </c>
      <c r="J72" s="104">
        <v>-8</v>
      </c>
      <c r="K72" s="105">
        <v>-11</v>
      </c>
      <c r="L72" s="106">
        <v>3</v>
      </c>
      <c r="M72" s="104">
        <v>-14</v>
      </c>
      <c r="N72" s="105">
        <v>-11</v>
      </c>
      <c r="O72" s="151">
        <v>-3</v>
      </c>
      <c r="P72" s="104">
        <v>2</v>
      </c>
      <c r="Q72" s="105">
        <v>1</v>
      </c>
      <c r="R72" s="106">
        <v>1</v>
      </c>
      <c r="S72" s="107">
        <v>1</v>
      </c>
      <c r="T72" s="108">
        <v>1</v>
      </c>
      <c r="U72" s="108">
        <v>0</v>
      </c>
      <c r="V72" s="109">
        <v>0</v>
      </c>
      <c r="W72" s="104">
        <v>16</v>
      </c>
      <c r="X72" s="105">
        <v>12</v>
      </c>
      <c r="Y72" s="106">
        <v>4</v>
      </c>
      <c r="Z72" s="107">
        <v>12</v>
      </c>
      <c r="AA72" s="108">
        <v>4</v>
      </c>
      <c r="AB72" s="108">
        <v>0</v>
      </c>
      <c r="AC72" s="109">
        <v>0</v>
      </c>
      <c r="AD72" s="104">
        <v>6</v>
      </c>
      <c r="AE72" s="105">
        <v>0</v>
      </c>
      <c r="AF72" s="106">
        <v>6</v>
      </c>
      <c r="AG72" s="104">
        <v>14</v>
      </c>
      <c r="AH72" s="105">
        <v>6</v>
      </c>
      <c r="AI72" s="151">
        <v>8</v>
      </c>
      <c r="AJ72" s="107">
        <v>4</v>
      </c>
      <c r="AK72" s="108">
        <v>4</v>
      </c>
      <c r="AL72" s="108">
        <v>2</v>
      </c>
      <c r="AM72" s="109">
        <v>4</v>
      </c>
      <c r="AN72" s="104">
        <v>0</v>
      </c>
      <c r="AO72" s="106">
        <v>0</v>
      </c>
      <c r="AP72" s="118">
        <v>8</v>
      </c>
      <c r="AQ72" s="105">
        <v>6</v>
      </c>
      <c r="AR72" s="151">
        <v>2</v>
      </c>
      <c r="AS72" s="107">
        <v>5</v>
      </c>
      <c r="AT72" s="108">
        <v>2</v>
      </c>
      <c r="AU72" s="108">
        <v>1</v>
      </c>
      <c r="AV72" s="109">
        <v>0</v>
      </c>
      <c r="AW72" s="104">
        <v>0</v>
      </c>
      <c r="AX72" s="106">
        <v>0</v>
      </c>
      <c r="AY72" s="118">
        <v>2</v>
      </c>
    </row>
    <row r="73" spans="1:51" x14ac:dyDescent="0.15">
      <c r="A73" s="157"/>
      <c r="B73" s="157"/>
      <c r="C73" s="120" t="s">
        <v>100</v>
      </c>
      <c r="D73" s="78"/>
      <c r="E73" s="159">
        <v>22.61</v>
      </c>
      <c r="F73" s="80">
        <v>13262</v>
      </c>
      <c r="G73" s="82">
        <v>32878</v>
      </c>
      <c r="H73" s="82">
        <v>15957</v>
      </c>
      <c r="I73" s="82">
        <v>16921</v>
      </c>
      <c r="J73" s="121">
        <v>-5</v>
      </c>
      <c r="K73" s="84">
        <v>-12</v>
      </c>
      <c r="L73" s="85">
        <v>7</v>
      </c>
      <c r="M73" s="121">
        <v>-28</v>
      </c>
      <c r="N73" s="84">
        <v>-17</v>
      </c>
      <c r="O73" s="160">
        <v>-11</v>
      </c>
      <c r="P73" s="121">
        <v>16</v>
      </c>
      <c r="Q73" s="84">
        <v>11</v>
      </c>
      <c r="R73" s="85">
        <v>5</v>
      </c>
      <c r="S73" s="121">
        <v>11</v>
      </c>
      <c r="T73" s="84">
        <v>5</v>
      </c>
      <c r="U73" s="84">
        <v>0</v>
      </c>
      <c r="V73" s="85">
        <v>0</v>
      </c>
      <c r="W73" s="121">
        <v>44</v>
      </c>
      <c r="X73" s="84">
        <v>28</v>
      </c>
      <c r="Y73" s="85">
        <v>16</v>
      </c>
      <c r="Z73" s="121">
        <v>28</v>
      </c>
      <c r="AA73" s="84">
        <v>16</v>
      </c>
      <c r="AB73" s="84">
        <v>0</v>
      </c>
      <c r="AC73" s="85">
        <v>0</v>
      </c>
      <c r="AD73" s="121">
        <v>23</v>
      </c>
      <c r="AE73" s="84">
        <v>5</v>
      </c>
      <c r="AF73" s="85">
        <v>18</v>
      </c>
      <c r="AG73" s="121">
        <v>96</v>
      </c>
      <c r="AH73" s="84">
        <v>45</v>
      </c>
      <c r="AI73" s="160">
        <v>51</v>
      </c>
      <c r="AJ73" s="121">
        <v>37</v>
      </c>
      <c r="AK73" s="84">
        <v>47</v>
      </c>
      <c r="AL73" s="84">
        <v>8</v>
      </c>
      <c r="AM73" s="85">
        <v>4</v>
      </c>
      <c r="AN73" s="121">
        <v>0</v>
      </c>
      <c r="AO73" s="85">
        <v>0</v>
      </c>
      <c r="AP73" s="98">
        <v>73</v>
      </c>
      <c r="AQ73" s="84">
        <v>40</v>
      </c>
      <c r="AR73" s="160">
        <v>33</v>
      </c>
      <c r="AS73" s="121">
        <v>38</v>
      </c>
      <c r="AT73" s="84">
        <v>32</v>
      </c>
      <c r="AU73" s="84">
        <v>2</v>
      </c>
      <c r="AV73" s="85">
        <v>1</v>
      </c>
      <c r="AW73" s="121">
        <v>0</v>
      </c>
      <c r="AX73" s="85">
        <v>0</v>
      </c>
      <c r="AY73" s="98">
        <v>3</v>
      </c>
    </row>
    <row r="74" spans="1:51" s="157" customFormat="1" x14ac:dyDescent="0.15">
      <c r="A74">
        <v>7</v>
      </c>
      <c r="B74">
        <v>464</v>
      </c>
      <c r="C74" s="152" t="s">
        <v>101</v>
      </c>
      <c r="D74" s="24" t="s">
        <v>51</v>
      </c>
      <c r="E74" s="149">
        <v>22.61</v>
      </c>
      <c r="F74" s="150">
        <v>13262</v>
      </c>
      <c r="G74" s="103">
        <v>32878</v>
      </c>
      <c r="H74" s="103">
        <v>15957</v>
      </c>
      <c r="I74" s="103">
        <v>16921</v>
      </c>
      <c r="J74" s="104">
        <v>-5</v>
      </c>
      <c r="K74" s="105">
        <v>-12</v>
      </c>
      <c r="L74" s="106">
        <v>7</v>
      </c>
      <c r="M74" s="104">
        <v>-28</v>
      </c>
      <c r="N74" s="105">
        <v>-17</v>
      </c>
      <c r="O74" s="151">
        <v>-11</v>
      </c>
      <c r="P74" s="104">
        <v>16</v>
      </c>
      <c r="Q74" s="105">
        <v>11</v>
      </c>
      <c r="R74" s="106">
        <v>5</v>
      </c>
      <c r="S74" s="107">
        <v>11</v>
      </c>
      <c r="T74" s="108">
        <v>5</v>
      </c>
      <c r="U74" s="108">
        <v>0</v>
      </c>
      <c r="V74" s="109">
        <v>0</v>
      </c>
      <c r="W74" s="104">
        <v>44</v>
      </c>
      <c r="X74" s="105">
        <v>28</v>
      </c>
      <c r="Y74" s="106">
        <v>16</v>
      </c>
      <c r="Z74" s="107">
        <v>28</v>
      </c>
      <c r="AA74" s="108">
        <v>16</v>
      </c>
      <c r="AB74" s="108">
        <v>0</v>
      </c>
      <c r="AC74" s="109">
        <v>0</v>
      </c>
      <c r="AD74" s="104">
        <v>23</v>
      </c>
      <c r="AE74" s="105">
        <v>5</v>
      </c>
      <c r="AF74" s="106">
        <v>18</v>
      </c>
      <c r="AG74" s="104">
        <v>96</v>
      </c>
      <c r="AH74" s="105">
        <v>45</v>
      </c>
      <c r="AI74" s="151">
        <v>51</v>
      </c>
      <c r="AJ74" s="107">
        <v>37</v>
      </c>
      <c r="AK74" s="108">
        <v>47</v>
      </c>
      <c r="AL74" s="108">
        <v>8</v>
      </c>
      <c r="AM74" s="109">
        <v>4</v>
      </c>
      <c r="AN74" s="104">
        <v>0</v>
      </c>
      <c r="AO74" s="106">
        <v>0</v>
      </c>
      <c r="AP74" s="118">
        <v>73</v>
      </c>
      <c r="AQ74" s="105">
        <v>40</v>
      </c>
      <c r="AR74" s="151">
        <v>33</v>
      </c>
      <c r="AS74" s="107">
        <v>38</v>
      </c>
      <c r="AT74" s="108">
        <v>32</v>
      </c>
      <c r="AU74" s="108">
        <v>2</v>
      </c>
      <c r="AV74" s="109">
        <v>1</v>
      </c>
      <c r="AW74" s="104">
        <v>0</v>
      </c>
      <c r="AX74" s="106">
        <v>0</v>
      </c>
      <c r="AY74" s="118">
        <v>3</v>
      </c>
    </row>
    <row r="75" spans="1:51" x14ac:dyDescent="0.15">
      <c r="A75" s="157"/>
      <c r="B75" s="157"/>
      <c r="C75" s="120" t="s">
        <v>102</v>
      </c>
      <c r="D75" s="78"/>
      <c r="E75" s="159">
        <v>150.26</v>
      </c>
      <c r="F75" s="80">
        <v>5460</v>
      </c>
      <c r="G75" s="82">
        <v>12872</v>
      </c>
      <c r="H75" s="82">
        <v>6223</v>
      </c>
      <c r="I75" s="82">
        <v>6649</v>
      </c>
      <c r="J75" s="121">
        <v>-61</v>
      </c>
      <c r="K75" s="84">
        <v>-34</v>
      </c>
      <c r="L75" s="85">
        <v>-27</v>
      </c>
      <c r="M75" s="121">
        <v>-37</v>
      </c>
      <c r="N75" s="84">
        <v>-17</v>
      </c>
      <c r="O75" s="160">
        <v>-20</v>
      </c>
      <c r="P75" s="121">
        <v>0</v>
      </c>
      <c r="Q75" s="84">
        <v>0</v>
      </c>
      <c r="R75" s="85">
        <v>0</v>
      </c>
      <c r="S75" s="121">
        <v>0</v>
      </c>
      <c r="T75" s="84">
        <v>0</v>
      </c>
      <c r="U75" s="84">
        <v>0</v>
      </c>
      <c r="V75" s="85">
        <v>0</v>
      </c>
      <c r="W75" s="121">
        <v>37</v>
      </c>
      <c r="X75" s="84">
        <v>17</v>
      </c>
      <c r="Y75" s="85">
        <v>20</v>
      </c>
      <c r="Z75" s="121">
        <v>17</v>
      </c>
      <c r="AA75" s="84">
        <v>20</v>
      </c>
      <c r="AB75" s="84">
        <v>0</v>
      </c>
      <c r="AC75" s="85">
        <v>0</v>
      </c>
      <c r="AD75" s="121">
        <v>-24</v>
      </c>
      <c r="AE75" s="84">
        <v>-17</v>
      </c>
      <c r="AF75" s="85">
        <v>-7</v>
      </c>
      <c r="AG75" s="121">
        <v>18</v>
      </c>
      <c r="AH75" s="84">
        <v>7</v>
      </c>
      <c r="AI75" s="160">
        <v>11</v>
      </c>
      <c r="AJ75" s="121">
        <v>5</v>
      </c>
      <c r="AK75" s="84">
        <v>11</v>
      </c>
      <c r="AL75" s="84">
        <v>2</v>
      </c>
      <c r="AM75" s="85">
        <v>0</v>
      </c>
      <c r="AN75" s="121">
        <v>0</v>
      </c>
      <c r="AO75" s="85">
        <v>0</v>
      </c>
      <c r="AP75" s="98">
        <v>42</v>
      </c>
      <c r="AQ75" s="84">
        <v>24</v>
      </c>
      <c r="AR75" s="160">
        <v>18</v>
      </c>
      <c r="AS75" s="121">
        <v>18</v>
      </c>
      <c r="AT75" s="84">
        <v>18</v>
      </c>
      <c r="AU75" s="84">
        <v>5</v>
      </c>
      <c r="AV75" s="85">
        <v>0</v>
      </c>
      <c r="AW75" s="121">
        <v>1</v>
      </c>
      <c r="AX75" s="85">
        <v>0</v>
      </c>
      <c r="AY75" s="98">
        <v>-15</v>
      </c>
    </row>
    <row r="76" spans="1:51" s="157" customFormat="1" x14ac:dyDescent="0.15">
      <c r="A76">
        <v>7</v>
      </c>
      <c r="B76">
        <v>481</v>
      </c>
      <c r="C76" s="156" t="s">
        <v>103</v>
      </c>
      <c r="D76" s="24"/>
      <c r="E76" s="149">
        <v>150.26</v>
      </c>
      <c r="F76" s="150">
        <v>5460</v>
      </c>
      <c r="G76" s="103">
        <v>12872</v>
      </c>
      <c r="H76" s="103">
        <v>6223</v>
      </c>
      <c r="I76" s="103">
        <v>6649</v>
      </c>
      <c r="J76" s="104">
        <v>-61</v>
      </c>
      <c r="K76" s="105">
        <v>-34</v>
      </c>
      <c r="L76" s="106">
        <v>-27</v>
      </c>
      <c r="M76" s="104">
        <v>-37</v>
      </c>
      <c r="N76" s="105">
        <v>-17</v>
      </c>
      <c r="O76" s="151">
        <v>-20</v>
      </c>
      <c r="P76" s="104">
        <v>0</v>
      </c>
      <c r="Q76" s="105">
        <v>0</v>
      </c>
      <c r="R76" s="106">
        <v>0</v>
      </c>
      <c r="S76" s="107">
        <v>0</v>
      </c>
      <c r="T76" s="108">
        <v>0</v>
      </c>
      <c r="U76" s="108">
        <v>0</v>
      </c>
      <c r="V76" s="109">
        <v>0</v>
      </c>
      <c r="W76" s="104">
        <v>37</v>
      </c>
      <c r="X76" s="105">
        <v>17</v>
      </c>
      <c r="Y76" s="106">
        <v>20</v>
      </c>
      <c r="Z76" s="107">
        <v>17</v>
      </c>
      <c r="AA76" s="108">
        <v>20</v>
      </c>
      <c r="AB76" s="108">
        <v>0</v>
      </c>
      <c r="AC76" s="109">
        <v>0</v>
      </c>
      <c r="AD76" s="104">
        <v>-24</v>
      </c>
      <c r="AE76" s="105">
        <v>-17</v>
      </c>
      <c r="AF76" s="106">
        <v>-7</v>
      </c>
      <c r="AG76" s="104">
        <v>18</v>
      </c>
      <c r="AH76" s="105">
        <v>7</v>
      </c>
      <c r="AI76" s="151">
        <v>11</v>
      </c>
      <c r="AJ76" s="107">
        <v>5</v>
      </c>
      <c r="AK76" s="108">
        <v>11</v>
      </c>
      <c r="AL76" s="108">
        <v>2</v>
      </c>
      <c r="AM76" s="109">
        <v>0</v>
      </c>
      <c r="AN76" s="104">
        <v>0</v>
      </c>
      <c r="AO76" s="106">
        <v>0</v>
      </c>
      <c r="AP76" s="118">
        <v>42</v>
      </c>
      <c r="AQ76" s="105">
        <v>24</v>
      </c>
      <c r="AR76" s="151">
        <v>18</v>
      </c>
      <c r="AS76" s="107">
        <v>18</v>
      </c>
      <c r="AT76" s="108">
        <v>18</v>
      </c>
      <c r="AU76" s="108">
        <v>5</v>
      </c>
      <c r="AV76" s="109">
        <v>0</v>
      </c>
      <c r="AW76" s="104">
        <v>1</v>
      </c>
      <c r="AX76" s="106">
        <v>0</v>
      </c>
      <c r="AY76" s="118">
        <v>-15</v>
      </c>
    </row>
    <row r="77" spans="1:51" x14ac:dyDescent="0.15">
      <c r="A77" s="157"/>
      <c r="B77" s="157"/>
      <c r="C77" s="120" t="s">
        <v>104</v>
      </c>
      <c r="D77" s="78"/>
      <c r="E77" s="159">
        <v>307.44</v>
      </c>
      <c r="F77" s="80">
        <v>5817</v>
      </c>
      <c r="G77" s="82">
        <v>14311</v>
      </c>
      <c r="H77" s="82">
        <v>6858</v>
      </c>
      <c r="I77" s="82">
        <v>7453</v>
      </c>
      <c r="J77" s="121">
        <v>-7</v>
      </c>
      <c r="K77" s="84">
        <v>7</v>
      </c>
      <c r="L77" s="85">
        <v>-14</v>
      </c>
      <c r="M77" s="121">
        <v>-28</v>
      </c>
      <c r="N77" s="84">
        <v>-10</v>
      </c>
      <c r="O77" s="160">
        <v>-18</v>
      </c>
      <c r="P77" s="121">
        <v>3</v>
      </c>
      <c r="Q77" s="84">
        <v>2</v>
      </c>
      <c r="R77" s="85">
        <v>1</v>
      </c>
      <c r="S77" s="121">
        <v>2</v>
      </c>
      <c r="T77" s="84">
        <v>1</v>
      </c>
      <c r="U77" s="84">
        <v>0</v>
      </c>
      <c r="V77" s="85">
        <v>0</v>
      </c>
      <c r="W77" s="121">
        <v>31</v>
      </c>
      <c r="X77" s="84">
        <v>12</v>
      </c>
      <c r="Y77" s="85">
        <v>19</v>
      </c>
      <c r="Z77" s="121">
        <v>12</v>
      </c>
      <c r="AA77" s="84">
        <v>19</v>
      </c>
      <c r="AB77" s="84">
        <v>0</v>
      </c>
      <c r="AC77" s="85">
        <v>0</v>
      </c>
      <c r="AD77" s="121">
        <v>21</v>
      </c>
      <c r="AE77" s="84">
        <v>17</v>
      </c>
      <c r="AF77" s="85">
        <v>4</v>
      </c>
      <c r="AG77" s="121">
        <v>41</v>
      </c>
      <c r="AH77" s="84">
        <v>26</v>
      </c>
      <c r="AI77" s="160">
        <v>15</v>
      </c>
      <c r="AJ77" s="121">
        <v>8</v>
      </c>
      <c r="AK77" s="84">
        <v>7</v>
      </c>
      <c r="AL77" s="84">
        <v>18</v>
      </c>
      <c r="AM77" s="85">
        <v>8</v>
      </c>
      <c r="AN77" s="121">
        <v>0</v>
      </c>
      <c r="AO77" s="85">
        <v>0</v>
      </c>
      <c r="AP77" s="98">
        <v>20</v>
      </c>
      <c r="AQ77" s="84">
        <v>9</v>
      </c>
      <c r="AR77" s="160">
        <v>11</v>
      </c>
      <c r="AS77" s="121">
        <v>9</v>
      </c>
      <c r="AT77" s="84">
        <v>9</v>
      </c>
      <c r="AU77" s="84">
        <v>0</v>
      </c>
      <c r="AV77" s="85">
        <v>2</v>
      </c>
      <c r="AW77" s="121">
        <v>0</v>
      </c>
      <c r="AX77" s="85">
        <v>0</v>
      </c>
      <c r="AY77" s="98">
        <v>17</v>
      </c>
    </row>
    <row r="78" spans="1:51" s="157" customFormat="1" x14ac:dyDescent="0.15">
      <c r="A78">
        <v>7</v>
      </c>
      <c r="B78">
        <v>501</v>
      </c>
      <c r="C78" s="152" t="s">
        <v>105</v>
      </c>
      <c r="D78" s="24"/>
      <c r="E78" s="149">
        <v>307.44</v>
      </c>
      <c r="F78" s="150">
        <v>5817</v>
      </c>
      <c r="G78" s="103">
        <v>14311</v>
      </c>
      <c r="H78" s="103">
        <v>6858</v>
      </c>
      <c r="I78" s="103">
        <v>7453</v>
      </c>
      <c r="J78" s="104">
        <v>-7</v>
      </c>
      <c r="K78" s="105">
        <v>7</v>
      </c>
      <c r="L78" s="106">
        <v>-14</v>
      </c>
      <c r="M78" s="104">
        <v>-28</v>
      </c>
      <c r="N78" s="105">
        <v>-10</v>
      </c>
      <c r="O78" s="151">
        <v>-18</v>
      </c>
      <c r="P78" s="104">
        <v>3</v>
      </c>
      <c r="Q78" s="105">
        <v>2</v>
      </c>
      <c r="R78" s="106">
        <v>1</v>
      </c>
      <c r="S78" s="107">
        <v>2</v>
      </c>
      <c r="T78" s="108">
        <v>1</v>
      </c>
      <c r="U78" s="108">
        <v>0</v>
      </c>
      <c r="V78" s="109">
        <v>0</v>
      </c>
      <c r="W78" s="104">
        <v>31</v>
      </c>
      <c r="X78" s="105">
        <v>12</v>
      </c>
      <c r="Y78" s="106">
        <v>19</v>
      </c>
      <c r="Z78" s="107">
        <v>12</v>
      </c>
      <c r="AA78" s="108">
        <v>19</v>
      </c>
      <c r="AB78" s="108">
        <v>0</v>
      </c>
      <c r="AC78" s="109">
        <v>0</v>
      </c>
      <c r="AD78" s="104">
        <v>21</v>
      </c>
      <c r="AE78" s="105">
        <v>17</v>
      </c>
      <c r="AF78" s="106">
        <v>4</v>
      </c>
      <c r="AG78" s="104">
        <v>41</v>
      </c>
      <c r="AH78" s="105">
        <v>26</v>
      </c>
      <c r="AI78" s="151">
        <v>15</v>
      </c>
      <c r="AJ78" s="107">
        <v>8</v>
      </c>
      <c r="AK78" s="108">
        <v>7</v>
      </c>
      <c r="AL78" s="108">
        <v>18</v>
      </c>
      <c r="AM78" s="109">
        <v>8</v>
      </c>
      <c r="AN78" s="104">
        <v>0</v>
      </c>
      <c r="AO78" s="106">
        <v>0</v>
      </c>
      <c r="AP78" s="118">
        <v>20</v>
      </c>
      <c r="AQ78" s="105">
        <v>9</v>
      </c>
      <c r="AR78" s="151">
        <v>11</v>
      </c>
      <c r="AS78" s="107">
        <v>9</v>
      </c>
      <c r="AT78" s="108">
        <v>9</v>
      </c>
      <c r="AU78" s="108">
        <v>0</v>
      </c>
      <c r="AV78" s="109">
        <v>2</v>
      </c>
      <c r="AW78" s="104">
        <v>0</v>
      </c>
      <c r="AX78" s="106">
        <v>0</v>
      </c>
      <c r="AY78" s="118">
        <v>17</v>
      </c>
    </row>
    <row r="79" spans="1:51" x14ac:dyDescent="0.15">
      <c r="A79" s="157"/>
      <c r="B79" s="157"/>
      <c r="C79" s="120" t="s">
        <v>106</v>
      </c>
      <c r="D79" s="78"/>
      <c r="E79" s="159">
        <v>609.78</v>
      </c>
      <c r="F79" s="120">
        <v>10666</v>
      </c>
      <c r="G79" s="82">
        <v>26559</v>
      </c>
      <c r="H79" s="82">
        <v>12617</v>
      </c>
      <c r="I79" s="82">
        <v>13942</v>
      </c>
      <c r="J79" s="121">
        <v>-33</v>
      </c>
      <c r="K79" s="84">
        <v>-26</v>
      </c>
      <c r="L79" s="85">
        <v>-7</v>
      </c>
      <c r="M79" s="121">
        <v>-42</v>
      </c>
      <c r="N79" s="84">
        <v>-25</v>
      </c>
      <c r="O79" s="160">
        <v>-17</v>
      </c>
      <c r="P79" s="121">
        <v>8</v>
      </c>
      <c r="Q79" s="84">
        <v>5</v>
      </c>
      <c r="R79" s="85">
        <v>3</v>
      </c>
      <c r="S79" s="121">
        <v>5</v>
      </c>
      <c r="T79" s="84">
        <v>3</v>
      </c>
      <c r="U79" s="84">
        <v>0</v>
      </c>
      <c r="V79" s="85">
        <v>0</v>
      </c>
      <c r="W79" s="121">
        <v>50</v>
      </c>
      <c r="X79" s="84">
        <v>30</v>
      </c>
      <c r="Y79" s="85">
        <v>20</v>
      </c>
      <c r="Z79" s="121">
        <v>30</v>
      </c>
      <c r="AA79" s="84">
        <v>20</v>
      </c>
      <c r="AB79" s="84">
        <v>0</v>
      </c>
      <c r="AC79" s="85">
        <v>0</v>
      </c>
      <c r="AD79" s="121">
        <v>9</v>
      </c>
      <c r="AE79" s="84">
        <v>-1</v>
      </c>
      <c r="AF79" s="85">
        <v>10</v>
      </c>
      <c r="AG79" s="121">
        <v>49</v>
      </c>
      <c r="AH79" s="84">
        <v>22</v>
      </c>
      <c r="AI79" s="160">
        <v>27</v>
      </c>
      <c r="AJ79" s="121">
        <v>18</v>
      </c>
      <c r="AK79" s="84">
        <v>12</v>
      </c>
      <c r="AL79" s="84">
        <v>4</v>
      </c>
      <c r="AM79" s="85">
        <v>14</v>
      </c>
      <c r="AN79" s="121">
        <v>0</v>
      </c>
      <c r="AO79" s="85">
        <v>1</v>
      </c>
      <c r="AP79" s="98">
        <v>40</v>
      </c>
      <c r="AQ79" s="84">
        <v>23</v>
      </c>
      <c r="AR79" s="160">
        <v>17</v>
      </c>
      <c r="AS79" s="121">
        <v>21</v>
      </c>
      <c r="AT79" s="84">
        <v>15</v>
      </c>
      <c r="AU79" s="84">
        <v>2</v>
      </c>
      <c r="AV79" s="85">
        <v>2</v>
      </c>
      <c r="AW79" s="121">
        <v>0</v>
      </c>
      <c r="AX79" s="85">
        <v>0</v>
      </c>
      <c r="AY79" s="98">
        <v>10</v>
      </c>
    </row>
    <row r="80" spans="1:51" x14ac:dyDescent="0.15">
      <c r="A80">
        <v>8</v>
      </c>
      <c r="B80">
        <v>585</v>
      </c>
      <c r="C80" s="152" t="s">
        <v>107</v>
      </c>
      <c r="D80" s="24"/>
      <c r="E80" s="149">
        <v>368.77</v>
      </c>
      <c r="F80" s="161">
        <v>5787</v>
      </c>
      <c r="G80" s="103">
        <v>14393</v>
      </c>
      <c r="H80" s="103">
        <v>6829</v>
      </c>
      <c r="I80" s="103">
        <v>7564</v>
      </c>
      <c r="J80" s="104">
        <v>-19</v>
      </c>
      <c r="K80" s="105">
        <v>-14</v>
      </c>
      <c r="L80" s="106">
        <v>-5</v>
      </c>
      <c r="M80" s="104">
        <v>-21</v>
      </c>
      <c r="N80" s="105">
        <v>-12</v>
      </c>
      <c r="O80" s="151">
        <v>-9</v>
      </c>
      <c r="P80" s="104">
        <v>5</v>
      </c>
      <c r="Q80" s="105">
        <v>4</v>
      </c>
      <c r="R80" s="106">
        <v>1</v>
      </c>
      <c r="S80" s="107">
        <v>4</v>
      </c>
      <c r="T80" s="108">
        <v>1</v>
      </c>
      <c r="U80" s="108">
        <v>0</v>
      </c>
      <c r="V80" s="109">
        <v>0</v>
      </c>
      <c r="W80" s="104">
        <v>26</v>
      </c>
      <c r="X80" s="105">
        <v>16</v>
      </c>
      <c r="Y80" s="106">
        <v>10</v>
      </c>
      <c r="Z80" s="107">
        <v>16</v>
      </c>
      <c r="AA80" s="108">
        <v>10</v>
      </c>
      <c r="AB80" s="108">
        <v>0</v>
      </c>
      <c r="AC80" s="109">
        <v>0</v>
      </c>
      <c r="AD80" s="104">
        <v>2</v>
      </c>
      <c r="AE80" s="105">
        <v>-2</v>
      </c>
      <c r="AF80" s="106">
        <v>4</v>
      </c>
      <c r="AG80" s="104">
        <v>26</v>
      </c>
      <c r="AH80" s="105">
        <v>11</v>
      </c>
      <c r="AI80" s="151">
        <v>15</v>
      </c>
      <c r="AJ80" s="107">
        <v>7</v>
      </c>
      <c r="AK80" s="108">
        <v>8</v>
      </c>
      <c r="AL80" s="108">
        <v>4</v>
      </c>
      <c r="AM80" s="109">
        <v>7</v>
      </c>
      <c r="AN80" s="104">
        <v>0</v>
      </c>
      <c r="AO80" s="106">
        <v>0</v>
      </c>
      <c r="AP80" s="118">
        <v>24</v>
      </c>
      <c r="AQ80" s="105">
        <v>13</v>
      </c>
      <c r="AR80" s="151">
        <v>11</v>
      </c>
      <c r="AS80" s="107">
        <v>12</v>
      </c>
      <c r="AT80" s="108">
        <v>9</v>
      </c>
      <c r="AU80" s="108">
        <v>1</v>
      </c>
      <c r="AV80" s="109">
        <v>2</v>
      </c>
      <c r="AW80" s="104">
        <v>0</v>
      </c>
      <c r="AX80" s="106">
        <v>0</v>
      </c>
      <c r="AY80" s="118">
        <v>4</v>
      </c>
    </row>
    <row r="81" spans="1:51" ht="13.5" customHeight="1" x14ac:dyDescent="0.15">
      <c r="A81">
        <v>8</v>
      </c>
      <c r="B81" s="162">
        <v>586</v>
      </c>
      <c r="C81" s="163" t="s">
        <v>108</v>
      </c>
      <c r="D81" s="164"/>
      <c r="E81" s="165">
        <v>241.01</v>
      </c>
      <c r="F81" s="166">
        <v>4879</v>
      </c>
      <c r="G81" s="167">
        <v>12166</v>
      </c>
      <c r="H81" s="167">
        <v>5788</v>
      </c>
      <c r="I81" s="167">
        <v>6378</v>
      </c>
      <c r="J81" s="168">
        <v>-14</v>
      </c>
      <c r="K81" s="169">
        <v>-12</v>
      </c>
      <c r="L81" s="170">
        <v>-2</v>
      </c>
      <c r="M81" s="168">
        <v>-21</v>
      </c>
      <c r="N81" s="169">
        <v>-13</v>
      </c>
      <c r="O81" s="171">
        <v>-8</v>
      </c>
      <c r="P81" s="168">
        <v>3</v>
      </c>
      <c r="Q81" s="169">
        <v>1</v>
      </c>
      <c r="R81" s="170">
        <v>2</v>
      </c>
      <c r="S81" s="172">
        <v>1</v>
      </c>
      <c r="T81" s="173">
        <v>2</v>
      </c>
      <c r="U81" s="173">
        <v>0</v>
      </c>
      <c r="V81" s="174">
        <v>0</v>
      </c>
      <c r="W81" s="168">
        <v>24</v>
      </c>
      <c r="X81" s="169">
        <v>14</v>
      </c>
      <c r="Y81" s="170">
        <v>10</v>
      </c>
      <c r="Z81" s="172">
        <v>14</v>
      </c>
      <c r="AA81" s="173">
        <v>10</v>
      </c>
      <c r="AB81" s="173">
        <v>0</v>
      </c>
      <c r="AC81" s="174">
        <v>0</v>
      </c>
      <c r="AD81" s="168">
        <v>7</v>
      </c>
      <c r="AE81" s="169">
        <v>1</v>
      </c>
      <c r="AF81" s="170">
        <v>6</v>
      </c>
      <c r="AG81" s="168">
        <v>23</v>
      </c>
      <c r="AH81" s="169">
        <v>11</v>
      </c>
      <c r="AI81" s="171">
        <v>12</v>
      </c>
      <c r="AJ81" s="172">
        <v>11</v>
      </c>
      <c r="AK81" s="173">
        <v>4</v>
      </c>
      <c r="AL81" s="173">
        <v>0</v>
      </c>
      <c r="AM81" s="174">
        <v>7</v>
      </c>
      <c r="AN81" s="168">
        <v>0</v>
      </c>
      <c r="AO81" s="170">
        <v>1</v>
      </c>
      <c r="AP81" s="175">
        <v>16</v>
      </c>
      <c r="AQ81" s="169">
        <v>10</v>
      </c>
      <c r="AR81" s="171">
        <v>6</v>
      </c>
      <c r="AS81" s="172">
        <v>9</v>
      </c>
      <c r="AT81" s="173">
        <v>6</v>
      </c>
      <c r="AU81" s="173">
        <v>1</v>
      </c>
      <c r="AV81" s="174">
        <v>0</v>
      </c>
      <c r="AW81" s="168">
        <v>0</v>
      </c>
      <c r="AX81" s="170">
        <v>0</v>
      </c>
      <c r="AY81" s="175">
        <v>6</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264</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265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266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1"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71C19-B215-424C-8A45-1E98A9C035B9}">
  <sheetPr codeName="Sheet1">
    <pageSetUpPr fitToPage="1"/>
  </sheetPr>
  <dimension ref="A1:AY106"/>
  <sheetViews>
    <sheetView view="pageBreakPreview" zoomScale="166" zoomScaleNormal="100" zoomScaleSheetLayoutView="130" workbookViewId="0">
      <pane xSplit="5" ySplit="7" topLeftCell="F31" activePane="bottomRight" state="frozen"/>
      <selection pane="topRight" activeCell="F1" sqref="F1"/>
      <selection pane="bottomLeft" activeCell="A8" sqref="A8"/>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268</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239</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8400.82</v>
      </c>
      <c r="F8" s="80">
        <v>2461517</v>
      </c>
      <c r="G8" s="81">
        <v>5333911</v>
      </c>
      <c r="H8" s="81">
        <v>2531848</v>
      </c>
      <c r="I8" s="82">
        <v>2802063</v>
      </c>
      <c r="J8" s="83">
        <v>-2228</v>
      </c>
      <c r="K8" s="84">
        <v>-985</v>
      </c>
      <c r="L8" s="85">
        <v>-1243</v>
      </c>
      <c r="M8" s="83">
        <v>-2903</v>
      </c>
      <c r="N8" s="84">
        <v>-1445</v>
      </c>
      <c r="O8" s="85">
        <v>-1458</v>
      </c>
      <c r="P8" s="83">
        <v>2462</v>
      </c>
      <c r="Q8" s="84">
        <v>1269</v>
      </c>
      <c r="R8" s="85">
        <v>1193</v>
      </c>
      <c r="S8" s="86">
        <v>1228</v>
      </c>
      <c r="T8" s="87">
        <v>1158</v>
      </c>
      <c r="U8" s="87">
        <v>41</v>
      </c>
      <c r="V8" s="88">
        <v>35</v>
      </c>
      <c r="W8" s="83">
        <v>5365</v>
      </c>
      <c r="X8" s="84">
        <v>2714</v>
      </c>
      <c r="Y8" s="85">
        <v>2651</v>
      </c>
      <c r="Z8" s="86">
        <v>2684</v>
      </c>
      <c r="AA8" s="87">
        <v>2624</v>
      </c>
      <c r="AB8" s="87">
        <v>30</v>
      </c>
      <c r="AC8" s="88">
        <v>27</v>
      </c>
      <c r="AD8" s="89">
        <v>675</v>
      </c>
      <c r="AE8" s="90">
        <v>460</v>
      </c>
      <c r="AF8" s="91">
        <v>215</v>
      </c>
      <c r="AG8" s="89">
        <v>13827</v>
      </c>
      <c r="AH8" s="90">
        <v>7066</v>
      </c>
      <c r="AI8" s="92">
        <v>6761</v>
      </c>
      <c r="AJ8" s="93">
        <v>5611</v>
      </c>
      <c r="AK8" s="94">
        <v>5708</v>
      </c>
      <c r="AL8" s="94">
        <v>1382</v>
      </c>
      <c r="AM8" s="95">
        <v>1014</v>
      </c>
      <c r="AN8" s="96">
        <v>73</v>
      </c>
      <c r="AO8" s="91">
        <v>39</v>
      </c>
      <c r="AP8" s="97">
        <v>13152</v>
      </c>
      <c r="AQ8" s="90">
        <v>6606</v>
      </c>
      <c r="AR8" s="92">
        <v>6546</v>
      </c>
      <c r="AS8" s="93">
        <v>5698</v>
      </c>
      <c r="AT8" s="94">
        <v>5770</v>
      </c>
      <c r="AU8" s="94">
        <v>805</v>
      </c>
      <c r="AV8" s="95">
        <v>705</v>
      </c>
      <c r="AW8" s="96">
        <v>103</v>
      </c>
      <c r="AX8" s="91">
        <v>71</v>
      </c>
      <c r="AY8" s="98">
        <v>92</v>
      </c>
    </row>
    <row r="9" spans="1:51" x14ac:dyDescent="0.15">
      <c r="C9" s="99" t="s">
        <v>37</v>
      </c>
      <c r="D9" s="24"/>
      <c r="E9" s="100"/>
      <c r="F9" s="101">
        <v>92</v>
      </c>
      <c r="G9" s="102">
        <v>-2228</v>
      </c>
      <c r="H9" s="102">
        <v>-985</v>
      </c>
      <c r="I9" s="103">
        <v>-1243</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6660.44</v>
      </c>
      <c r="F10" s="120">
        <v>2366371</v>
      </c>
      <c r="G10" s="81">
        <v>5099696</v>
      </c>
      <c r="H10" s="81">
        <v>2418988</v>
      </c>
      <c r="I10" s="82">
        <v>2680708</v>
      </c>
      <c r="J10" s="121">
        <v>-1955</v>
      </c>
      <c r="K10" s="84">
        <v>-850</v>
      </c>
      <c r="L10" s="85">
        <v>-1105</v>
      </c>
      <c r="M10" s="121">
        <v>-2713</v>
      </c>
      <c r="N10" s="84">
        <v>-1347</v>
      </c>
      <c r="O10" s="85">
        <v>-1366</v>
      </c>
      <c r="P10" s="121">
        <v>2372</v>
      </c>
      <c r="Q10" s="84">
        <v>1226</v>
      </c>
      <c r="R10" s="85">
        <v>1146</v>
      </c>
      <c r="S10" s="86">
        <v>1186</v>
      </c>
      <c r="T10" s="87">
        <v>1112</v>
      </c>
      <c r="U10" s="87">
        <v>40</v>
      </c>
      <c r="V10" s="88">
        <v>34</v>
      </c>
      <c r="W10" s="121">
        <v>5085</v>
      </c>
      <c r="X10" s="84">
        <v>2573</v>
      </c>
      <c r="Y10" s="85">
        <v>2512</v>
      </c>
      <c r="Z10" s="86">
        <v>2543</v>
      </c>
      <c r="AA10" s="87">
        <v>2485</v>
      </c>
      <c r="AB10" s="87">
        <v>30</v>
      </c>
      <c r="AC10" s="88">
        <v>27</v>
      </c>
      <c r="AD10" s="96">
        <v>758</v>
      </c>
      <c r="AE10" s="90">
        <v>497</v>
      </c>
      <c r="AF10" s="91">
        <v>261</v>
      </c>
      <c r="AG10" s="96">
        <v>13368</v>
      </c>
      <c r="AH10" s="90">
        <v>6839</v>
      </c>
      <c r="AI10" s="92">
        <v>6529</v>
      </c>
      <c r="AJ10" s="93">
        <v>5446</v>
      </c>
      <c r="AK10" s="94">
        <v>5515</v>
      </c>
      <c r="AL10" s="94">
        <v>1323</v>
      </c>
      <c r="AM10" s="95">
        <v>980</v>
      </c>
      <c r="AN10" s="96">
        <v>70</v>
      </c>
      <c r="AO10" s="91">
        <v>34</v>
      </c>
      <c r="AP10" s="122">
        <v>12610</v>
      </c>
      <c r="AQ10" s="90">
        <v>6342</v>
      </c>
      <c r="AR10" s="92">
        <v>6268</v>
      </c>
      <c r="AS10" s="93">
        <v>5490</v>
      </c>
      <c r="AT10" s="94">
        <v>5542</v>
      </c>
      <c r="AU10" s="94">
        <v>752</v>
      </c>
      <c r="AV10" s="95">
        <v>660</v>
      </c>
      <c r="AW10" s="96">
        <v>100</v>
      </c>
      <c r="AX10" s="91">
        <v>66</v>
      </c>
      <c r="AY10" s="98">
        <v>155</v>
      </c>
    </row>
    <row r="11" spans="1:51" x14ac:dyDescent="0.15">
      <c r="C11" s="99" t="s">
        <v>37</v>
      </c>
      <c r="D11" s="24"/>
      <c r="E11" s="100"/>
      <c r="F11" s="101">
        <v>155</v>
      </c>
      <c r="G11" s="103">
        <v>-1955</v>
      </c>
      <c r="H11" s="103">
        <v>-850</v>
      </c>
      <c r="I11" s="103">
        <v>-1105</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95146</v>
      </c>
      <c r="G12" s="82">
        <v>234215</v>
      </c>
      <c r="H12" s="82">
        <v>112860</v>
      </c>
      <c r="I12" s="82">
        <v>121355</v>
      </c>
      <c r="J12" s="121">
        <v>-273</v>
      </c>
      <c r="K12" s="84">
        <v>-135</v>
      </c>
      <c r="L12" s="85">
        <v>-138</v>
      </c>
      <c r="M12" s="121">
        <v>-190</v>
      </c>
      <c r="N12" s="84">
        <v>-98</v>
      </c>
      <c r="O12" s="85">
        <v>-92</v>
      </c>
      <c r="P12" s="121">
        <v>90</v>
      </c>
      <c r="Q12" s="84">
        <v>43</v>
      </c>
      <c r="R12" s="85">
        <v>47</v>
      </c>
      <c r="S12" s="86">
        <v>42</v>
      </c>
      <c r="T12" s="87">
        <v>46</v>
      </c>
      <c r="U12" s="87">
        <v>1</v>
      </c>
      <c r="V12" s="88">
        <v>1</v>
      </c>
      <c r="W12" s="121">
        <v>280</v>
      </c>
      <c r="X12" s="84">
        <v>141</v>
      </c>
      <c r="Y12" s="85">
        <v>139</v>
      </c>
      <c r="Z12" s="86">
        <v>141</v>
      </c>
      <c r="AA12" s="87">
        <v>139</v>
      </c>
      <c r="AB12" s="87">
        <v>0</v>
      </c>
      <c r="AC12" s="88">
        <v>0</v>
      </c>
      <c r="AD12" s="96">
        <v>-83</v>
      </c>
      <c r="AE12" s="90">
        <v>-37</v>
      </c>
      <c r="AF12" s="91">
        <v>-46</v>
      </c>
      <c r="AG12" s="96">
        <v>459</v>
      </c>
      <c r="AH12" s="90">
        <v>227</v>
      </c>
      <c r="AI12" s="92">
        <v>232</v>
      </c>
      <c r="AJ12" s="93">
        <v>165</v>
      </c>
      <c r="AK12" s="94">
        <v>193</v>
      </c>
      <c r="AL12" s="94">
        <v>59</v>
      </c>
      <c r="AM12" s="95">
        <v>34</v>
      </c>
      <c r="AN12" s="96">
        <v>3</v>
      </c>
      <c r="AO12" s="91">
        <v>5</v>
      </c>
      <c r="AP12" s="122">
        <v>542</v>
      </c>
      <c r="AQ12" s="90">
        <v>264</v>
      </c>
      <c r="AR12" s="92">
        <v>278</v>
      </c>
      <c r="AS12" s="93">
        <v>208</v>
      </c>
      <c r="AT12" s="94">
        <v>228</v>
      </c>
      <c r="AU12" s="94">
        <v>53</v>
      </c>
      <c r="AV12" s="95">
        <v>45</v>
      </c>
      <c r="AW12" s="96">
        <v>3</v>
      </c>
      <c r="AX12" s="91">
        <v>5</v>
      </c>
      <c r="AY12" s="98">
        <v>-63</v>
      </c>
    </row>
    <row r="13" spans="1:51" x14ac:dyDescent="0.15">
      <c r="C13" s="99" t="s">
        <v>37</v>
      </c>
      <c r="D13" s="24"/>
      <c r="E13" s="100"/>
      <c r="F13" s="101">
        <v>-63</v>
      </c>
      <c r="G13" s="103">
        <v>-273</v>
      </c>
      <c r="H13" s="103">
        <v>-135</v>
      </c>
      <c r="I13" s="103">
        <v>-138</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556.92999999999995</v>
      </c>
      <c r="F14" s="123">
        <v>751555</v>
      </c>
      <c r="G14" s="124">
        <v>1492017</v>
      </c>
      <c r="H14" s="125">
        <v>699664</v>
      </c>
      <c r="I14" s="125">
        <v>792353</v>
      </c>
      <c r="J14" s="83">
        <v>-555</v>
      </c>
      <c r="K14" s="126">
        <v>-234</v>
      </c>
      <c r="L14" s="127">
        <v>-321</v>
      </c>
      <c r="M14" s="83">
        <v>-726</v>
      </c>
      <c r="N14" s="126">
        <v>-358</v>
      </c>
      <c r="O14" s="127">
        <v>-368</v>
      </c>
      <c r="P14" s="83">
        <v>664</v>
      </c>
      <c r="Q14" s="126">
        <v>353</v>
      </c>
      <c r="R14" s="127">
        <v>311</v>
      </c>
      <c r="S14" s="83">
        <v>336</v>
      </c>
      <c r="T14" s="126">
        <v>301</v>
      </c>
      <c r="U14" s="126">
        <v>17</v>
      </c>
      <c r="V14" s="127">
        <v>10</v>
      </c>
      <c r="W14" s="83">
        <v>1390</v>
      </c>
      <c r="X14" s="126">
        <v>711</v>
      </c>
      <c r="Y14" s="127">
        <v>679</v>
      </c>
      <c r="Z14" s="83">
        <v>697</v>
      </c>
      <c r="AA14" s="126">
        <v>670</v>
      </c>
      <c r="AB14" s="126">
        <v>14</v>
      </c>
      <c r="AC14" s="127">
        <v>9</v>
      </c>
      <c r="AD14" s="89">
        <v>171</v>
      </c>
      <c r="AE14" s="128">
        <v>124</v>
      </c>
      <c r="AF14" s="129">
        <v>47</v>
      </c>
      <c r="AG14" s="89">
        <v>4950</v>
      </c>
      <c r="AH14" s="128">
        <v>2431</v>
      </c>
      <c r="AI14" s="130">
        <v>2519</v>
      </c>
      <c r="AJ14" s="89">
        <v>1975</v>
      </c>
      <c r="AK14" s="128">
        <v>2121</v>
      </c>
      <c r="AL14" s="128">
        <v>438</v>
      </c>
      <c r="AM14" s="129">
        <v>387</v>
      </c>
      <c r="AN14" s="89">
        <v>18</v>
      </c>
      <c r="AO14" s="129">
        <v>11</v>
      </c>
      <c r="AP14" s="89">
        <v>4779</v>
      </c>
      <c r="AQ14" s="131">
        <v>2307</v>
      </c>
      <c r="AR14" s="129">
        <v>2472</v>
      </c>
      <c r="AS14" s="89">
        <v>1981</v>
      </c>
      <c r="AT14" s="128">
        <v>2116</v>
      </c>
      <c r="AU14" s="128">
        <v>287</v>
      </c>
      <c r="AV14" s="129">
        <v>326</v>
      </c>
      <c r="AW14" s="89">
        <v>39</v>
      </c>
      <c r="AX14" s="129">
        <v>30</v>
      </c>
      <c r="AY14" s="132">
        <v>-130</v>
      </c>
    </row>
    <row r="15" spans="1:51" x14ac:dyDescent="0.15">
      <c r="A15">
        <v>2</v>
      </c>
      <c r="C15" s="77" t="s">
        <v>41</v>
      </c>
      <c r="D15" s="24"/>
      <c r="E15" s="119">
        <v>169.12</v>
      </c>
      <c r="F15" s="123">
        <v>493467</v>
      </c>
      <c r="G15" s="124">
        <v>1029167</v>
      </c>
      <c r="H15" s="125">
        <v>483744</v>
      </c>
      <c r="I15" s="125">
        <v>545423</v>
      </c>
      <c r="J15" s="121">
        <v>-233</v>
      </c>
      <c r="K15" s="84">
        <v>-138</v>
      </c>
      <c r="L15" s="85">
        <v>-95</v>
      </c>
      <c r="M15" s="121">
        <v>-381</v>
      </c>
      <c r="N15" s="84">
        <v>-196</v>
      </c>
      <c r="O15" s="85">
        <v>-185</v>
      </c>
      <c r="P15" s="121">
        <v>520</v>
      </c>
      <c r="Q15" s="84">
        <v>257</v>
      </c>
      <c r="R15" s="85">
        <v>263</v>
      </c>
      <c r="S15" s="86">
        <v>251</v>
      </c>
      <c r="T15" s="87">
        <v>258</v>
      </c>
      <c r="U15" s="87">
        <v>6</v>
      </c>
      <c r="V15" s="88">
        <v>5</v>
      </c>
      <c r="W15" s="121">
        <v>901</v>
      </c>
      <c r="X15" s="84">
        <v>453</v>
      </c>
      <c r="Y15" s="85">
        <v>448</v>
      </c>
      <c r="Z15" s="86">
        <v>449</v>
      </c>
      <c r="AA15" s="87">
        <v>439</v>
      </c>
      <c r="AB15" s="87">
        <v>4</v>
      </c>
      <c r="AC15" s="88">
        <v>9</v>
      </c>
      <c r="AD15" s="96">
        <v>148</v>
      </c>
      <c r="AE15" s="90">
        <v>58</v>
      </c>
      <c r="AF15" s="91">
        <v>90</v>
      </c>
      <c r="AG15" s="96">
        <v>2774</v>
      </c>
      <c r="AH15" s="90">
        <v>1374</v>
      </c>
      <c r="AI15" s="92">
        <v>1400</v>
      </c>
      <c r="AJ15" s="93">
        <v>1181</v>
      </c>
      <c r="AK15" s="94">
        <v>1205</v>
      </c>
      <c r="AL15" s="94">
        <v>184</v>
      </c>
      <c r="AM15" s="95">
        <v>185</v>
      </c>
      <c r="AN15" s="96">
        <v>9</v>
      </c>
      <c r="AO15" s="91">
        <v>10</v>
      </c>
      <c r="AP15" s="122">
        <v>2626</v>
      </c>
      <c r="AQ15" s="90">
        <v>1316</v>
      </c>
      <c r="AR15" s="92">
        <v>1310</v>
      </c>
      <c r="AS15" s="93">
        <v>1178</v>
      </c>
      <c r="AT15" s="94">
        <v>1210</v>
      </c>
      <c r="AU15" s="94">
        <v>116</v>
      </c>
      <c r="AV15" s="95">
        <v>85</v>
      </c>
      <c r="AW15" s="96">
        <v>22</v>
      </c>
      <c r="AX15" s="91">
        <v>15</v>
      </c>
      <c r="AY15" s="98">
        <v>37</v>
      </c>
    </row>
    <row r="16" spans="1:51" x14ac:dyDescent="0.15">
      <c r="A16">
        <v>3</v>
      </c>
      <c r="C16" s="77" t="s">
        <v>42</v>
      </c>
      <c r="D16" s="24"/>
      <c r="E16" s="133">
        <v>480.89</v>
      </c>
      <c r="F16" s="123">
        <v>300471</v>
      </c>
      <c r="G16" s="124">
        <v>697023</v>
      </c>
      <c r="H16" s="125">
        <v>326582</v>
      </c>
      <c r="I16" s="125">
        <v>370441</v>
      </c>
      <c r="J16" s="121">
        <v>-301</v>
      </c>
      <c r="K16" s="84">
        <v>-143</v>
      </c>
      <c r="L16" s="85">
        <v>-158</v>
      </c>
      <c r="M16" s="121">
        <v>-364</v>
      </c>
      <c r="N16" s="84">
        <v>-176</v>
      </c>
      <c r="O16" s="85">
        <v>-188</v>
      </c>
      <c r="P16" s="121">
        <v>315</v>
      </c>
      <c r="Q16" s="84">
        <v>179</v>
      </c>
      <c r="R16" s="85">
        <v>136</v>
      </c>
      <c r="S16" s="86">
        <v>176</v>
      </c>
      <c r="T16" s="87">
        <v>136</v>
      </c>
      <c r="U16" s="87">
        <v>3</v>
      </c>
      <c r="V16" s="88">
        <v>0</v>
      </c>
      <c r="W16" s="121">
        <v>679</v>
      </c>
      <c r="X16" s="84">
        <v>355</v>
      </c>
      <c r="Y16" s="85">
        <v>324</v>
      </c>
      <c r="Z16" s="86">
        <v>350</v>
      </c>
      <c r="AA16" s="87">
        <v>322</v>
      </c>
      <c r="AB16" s="87">
        <v>5</v>
      </c>
      <c r="AC16" s="88">
        <v>2</v>
      </c>
      <c r="AD16" s="96">
        <v>63</v>
      </c>
      <c r="AE16" s="90">
        <v>33</v>
      </c>
      <c r="AF16" s="91">
        <v>30</v>
      </c>
      <c r="AG16" s="96">
        <v>1612</v>
      </c>
      <c r="AH16" s="90">
        <v>813</v>
      </c>
      <c r="AI16" s="92">
        <v>799</v>
      </c>
      <c r="AJ16" s="93">
        <v>712</v>
      </c>
      <c r="AK16" s="94">
        <v>727</v>
      </c>
      <c r="AL16" s="94">
        <v>93</v>
      </c>
      <c r="AM16" s="95">
        <v>66</v>
      </c>
      <c r="AN16" s="96">
        <v>8</v>
      </c>
      <c r="AO16" s="91">
        <v>6</v>
      </c>
      <c r="AP16" s="122">
        <v>1549</v>
      </c>
      <c r="AQ16" s="90">
        <v>780</v>
      </c>
      <c r="AR16" s="92">
        <v>769</v>
      </c>
      <c r="AS16" s="93">
        <v>695</v>
      </c>
      <c r="AT16" s="94">
        <v>728</v>
      </c>
      <c r="AU16" s="94">
        <v>82</v>
      </c>
      <c r="AV16" s="95">
        <v>34</v>
      </c>
      <c r="AW16" s="96">
        <v>3</v>
      </c>
      <c r="AX16" s="91">
        <v>7</v>
      </c>
      <c r="AY16" s="98">
        <v>-7</v>
      </c>
    </row>
    <row r="17" spans="1:51" s="2" customFormat="1" x14ac:dyDescent="0.15">
      <c r="A17">
        <v>4</v>
      </c>
      <c r="B17"/>
      <c r="C17" s="77" t="s">
        <v>43</v>
      </c>
      <c r="D17" s="24"/>
      <c r="E17" s="119">
        <v>266.32</v>
      </c>
      <c r="F17" s="123">
        <v>313046</v>
      </c>
      <c r="G17" s="124">
        <v>709274</v>
      </c>
      <c r="H17" s="125">
        <v>343429</v>
      </c>
      <c r="I17" s="125">
        <v>365845</v>
      </c>
      <c r="J17" s="121">
        <v>-199</v>
      </c>
      <c r="K17" s="84">
        <v>-109</v>
      </c>
      <c r="L17" s="85">
        <v>-90</v>
      </c>
      <c r="M17" s="121">
        <v>-295</v>
      </c>
      <c r="N17" s="84">
        <v>-153</v>
      </c>
      <c r="O17" s="85">
        <v>-142</v>
      </c>
      <c r="P17" s="121">
        <v>391</v>
      </c>
      <c r="Q17" s="84">
        <v>203</v>
      </c>
      <c r="R17" s="85">
        <v>188</v>
      </c>
      <c r="S17" s="86">
        <v>201</v>
      </c>
      <c r="T17" s="87">
        <v>183</v>
      </c>
      <c r="U17" s="87">
        <v>2</v>
      </c>
      <c r="V17" s="88">
        <v>5</v>
      </c>
      <c r="W17" s="121">
        <v>686</v>
      </c>
      <c r="X17" s="84">
        <v>356</v>
      </c>
      <c r="Y17" s="85">
        <v>330</v>
      </c>
      <c r="Z17" s="86">
        <v>354</v>
      </c>
      <c r="AA17" s="87">
        <v>328</v>
      </c>
      <c r="AB17" s="87">
        <v>2</v>
      </c>
      <c r="AC17" s="88">
        <v>2</v>
      </c>
      <c r="AD17" s="96">
        <v>96</v>
      </c>
      <c r="AE17" s="90">
        <v>44</v>
      </c>
      <c r="AF17" s="91">
        <v>52</v>
      </c>
      <c r="AG17" s="96">
        <v>1618</v>
      </c>
      <c r="AH17" s="90">
        <v>861</v>
      </c>
      <c r="AI17" s="92">
        <v>757</v>
      </c>
      <c r="AJ17" s="93">
        <v>711</v>
      </c>
      <c r="AK17" s="94">
        <v>681</v>
      </c>
      <c r="AL17" s="94">
        <v>139</v>
      </c>
      <c r="AM17" s="95">
        <v>72</v>
      </c>
      <c r="AN17" s="96">
        <v>11</v>
      </c>
      <c r="AO17" s="91">
        <v>4</v>
      </c>
      <c r="AP17" s="122">
        <v>1522</v>
      </c>
      <c r="AQ17" s="90">
        <v>817</v>
      </c>
      <c r="AR17" s="92">
        <v>705</v>
      </c>
      <c r="AS17" s="93">
        <v>729</v>
      </c>
      <c r="AT17" s="94">
        <v>660</v>
      </c>
      <c r="AU17" s="94">
        <v>76</v>
      </c>
      <c r="AV17" s="95">
        <v>41</v>
      </c>
      <c r="AW17" s="96">
        <v>12</v>
      </c>
      <c r="AX17" s="91">
        <v>4</v>
      </c>
      <c r="AY17" s="98">
        <v>61</v>
      </c>
    </row>
    <row r="18" spans="1:51" s="2" customFormat="1" x14ac:dyDescent="0.15">
      <c r="A18" s="2">
        <v>5</v>
      </c>
      <c r="C18" s="77" t="s">
        <v>44</v>
      </c>
      <c r="D18" s="78"/>
      <c r="E18" s="133">
        <v>895.61</v>
      </c>
      <c r="F18" s="80">
        <v>105377</v>
      </c>
      <c r="G18" s="134">
        <v>252470</v>
      </c>
      <c r="H18" s="134">
        <v>122615</v>
      </c>
      <c r="I18" s="134">
        <v>129855</v>
      </c>
      <c r="J18" s="121">
        <v>-115</v>
      </c>
      <c r="K18" s="84">
        <v>-7</v>
      </c>
      <c r="L18" s="85">
        <v>-108</v>
      </c>
      <c r="M18" s="121">
        <v>-211</v>
      </c>
      <c r="N18" s="84">
        <v>-105</v>
      </c>
      <c r="O18" s="85">
        <v>-106</v>
      </c>
      <c r="P18" s="121">
        <v>97</v>
      </c>
      <c r="Q18" s="84">
        <v>45</v>
      </c>
      <c r="R18" s="85">
        <v>52</v>
      </c>
      <c r="S18" s="86">
        <v>41</v>
      </c>
      <c r="T18" s="87">
        <v>47</v>
      </c>
      <c r="U18" s="87">
        <v>4</v>
      </c>
      <c r="V18" s="88">
        <v>5</v>
      </c>
      <c r="W18" s="121">
        <v>308</v>
      </c>
      <c r="X18" s="84">
        <v>150</v>
      </c>
      <c r="Y18" s="85">
        <v>158</v>
      </c>
      <c r="Z18" s="86">
        <v>148</v>
      </c>
      <c r="AA18" s="87">
        <v>158</v>
      </c>
      <c r="AB18" s="87">
        <v>2</v>
      </c>
      <c r="AC18" s="88">
        <v>0</v>
      </c>
      <c r="AD18" s="96">
        <v>96</v>
      </c>
      <c r="AE18" s="90">
        <v>98</v>
      </c>
      <c r="AF18" s="91">
        <v>-2</v>
      </c>
      <c r="AG18" s="96">
        <v>629</v>
      </c>
      <c r="AH18" s="90">
        <v>383</v>
      </c>
      <c r="AI18" s="92">
        <v>246</v>
      </c>
      <c r="AJ18" s="93">
        <v>203</v>
      </c>
      <c r="AK18" s="94">
        <v>171</v>
      </c>
      <c r="AL18" s="94">
        <v>171</v>
      </c>
      <c r="AM18" s="95">
        <v>74</v>
      </c>
      <c r="AN18" s="96">
        <v>9</v>
      </c>
      <c r="AO18" s="91">
        <v>1</v>
      </c>
      <c r="AP18" s="122">
        <v>533</v>
      </c>
      <c r="AQ18" s="90">
        <v>285</v>
      </c>
      <c r="AR18" s="92">
        <v>248</v>
      </c>
      <c r="AS18" s="93">
        <v>221</v>
      </c>
      <c r="AT18" s="94">
        <v>197</v>
      </c>
      <c r="AU18" s="94">
        <v>58</v>
      </c>
      <c r="AV18" s="95">
        <v>47</v>
      </c>
      <c r="AW18" s="96">
        <v>6</v>
      </c>
      <c r="AX18" s="91">
        <v>4</v>
      </c>
      <c r="AY18" s="98">
        <v>76</v>
      </c>
    </row>
    <row r="19" spans="1:51" s="2" customFormat="1" x14ac:dyDescent="0.15">
      <c r="A19" s="2">
        <v>6</v>
      </c>
      <c r="C19" s="135" t="s">
        <v>45</v>
      </c>
      <c r="D19" s="78"/>
      <c r="E19" s="133">
        <v>865.25</v>
      </c>
      <c r="F19" s="120">
        <v>247763</v>
      </c>
      <c r="G19" s="82">
        <v>558006</v>
      </c>
      <c r="H19" s="82">
        <v>269792</v>
      </c>
      <c r="I19" s="82">
        <v>288214</v>
      </c>
      <c r="J19" s="121">
        <v>-268</v>
      </c>
      <c r="K19" s="84">
        <v>-133</v>
      </c>
      <c r="L19" s="85">
        <v>-135</v>
      </c>
      <c r="M19" s="121">
        <v>-336</v>
      </c>
      <c r="N19" s="84">
        <v>-188</v>
      </c>
      <c r="O19" s="85">
        <v>-148</v>
      </c>
      <c r="P19" s="121">
        <v>262</v>
      </c>
      <c r="Q19" s="84">
        <v>131</v>
      </c>
      <c r="R19" s="85">
        <v>131</v>
      </c>
      <c r="S19" s="86">
        <v>123</v>
      </c>
      <c r="T19" s="87">
        <v>126</v>
      </c>
      <c r="U19" s="87">
        <v>8</v>
      </c>
      <c r="V19" s="88">
        <v>5</v>
      </c>
      <c r="W19" s="121">
        <v>598</v>
      </c>
      <c r="X19" s="84">
        <v>319</v>
      </c>
      <c r="Y19" s="85">
        <v>279</v>
      </c>
      <c r="Z19" s="86">
        <v>317</v>
      </c>
      <c r="AA19" s="87">
        <v>274</v>
      </c>
      <c r="AB19" s="87">
        <v>2</v>
      </c>
      <c r="AC19" s="88">
        <v>5</v>
      </c>
      <c r="AD19" s="96">
        <v>68</v>
      </c>
      <c r="AE19" s="90">
        <v>55</v>
      </c>
      <c r="AF19" s="91">
        <v>13</v>
      </c>
      <c r="AG19" s="96">
        <v>1060</v>
      </c>
      <c r="AH19" s="90">
        <v>580</v>
      </c>
      <c r="AI19" s="92">
        <v>480</v>
      </c>
      <c r="AJ19" s="93">
        <v>430</v>
      </c>
      <c r="AK19" s="94">
        <v>386</v>
      </c>
      <c r="AL19" s="94">
        <v>139</v>
      </c>
      <c r="AM19" s="95">
        <v>91</v>
      </c>
      <c r="AN19" s="96">
        <v>11</v>
      </c>
      <c r="AO19" s="91">
        <v>3</v>
      </c>
      <c r="AP19" s="122">
        <v>992</v>
      </c>
      <c r="AQ19" s="90">
        <v>525</v>
      </c>
      <c r="AR19" s="92">
        <v>467</v>
      </c>
      <c r="AS19" s="93">
        <v>437</v>
      </c>
      <c r="AT19" s="94">
        <v>405</v>
      </c>
      <c r="AU19" s="94">
        <v>77</v>
      </c>
      <c r="AV19" s="95">
        <v>57</v>
      </c>
      <c r="AW19" s="96">
        <v>11</v>
      </c>
      <c r="AX19" s="91">
        <v>5</v>
      </c>
      <c r="AY19" s="98">
        <v>80</v>
      </c>
    </row>
    <row r="20" spans="1:51" x14ac:dyDescent="0.15">
      <c r="A20" s="2">
        <v>7</v>
      </c>
      <c r="B20" s="2"/>
      <c r="C20" s="135" t="s">
        <v>46</v>
      </c>
      <c r="D20" s="78"/>
      <c r="E20" s="133">
        <v>1566.97</v>
      </c>
      <c r="F20" s="120">
        <v>96219</v>
      </c>
      <c r="G20" s="82">
        <v>232517</v>
      </c>
      <c r="H20" s="82">
        <v>112202</v>
      </c>
      <c r="I20" s="82">
        <v>120315</v>
      </c>
      <c r="J20" s="121">
        <v>-138</v>
      </c>
      <c r="K20" s="84">
        <v>-43</v>
      </c>
      <c r="L20" s="85">
        <v>-95</v>
      </c>
      <c r="M20" s="121">
        <v>-209</v>
      </c>
      <c r="N20" s="84">
        <v>-100</v>
      </c>
      <c r="O20" s="85">
        <v>-109</v>
      </c>
      <c r="P20" s="121">
        <v>84</v>
      </c>
      <c r="Q20" s="84">
        <v>37</v>
      </c>
      <c r="R20" s="85">
        <v>47</v>
      </c>
      <c r="S20" s="86">
        <v>37</v>
      </c>
      <c r="T20" s="87">
        <v>43</v>
      </c>
      <c r="U20" s="87">
        <v>0</v>
      </c>
      <c r="V20" s="88">
        <v>4</v>
      </c>
      <c r="W20" s="121">
        <v>293</v>
      </c>
      <c r="X20" s="84">
        <v>137</v>
      </c>
      <c r="Y20" s="85">
        <v>156</v>
      </c>
      <c r="Z20" s="86">
        <v>137</v>
      </c>
      <c r="AA20" s="87">
        <v>156</v>
      </c>
      <c r="AB20" s="87">
        <v>0</v>
      </c>
      <c r="AC20" s="88">
        <v>0</v>
      </c>
      <c r="AD20" s="96">
        <v>71</v>
      </c>
      <c r="AE20" s="90">
        <v>57</v>
      </c>
      <c r="AF20" s="91">
        <v>14</v>
      </c>
      <c r="AG20" s="96">
        <v>525</v>
      </c>
      <c r="AH20" s="90">
        <v>285</v>
      </c>
      <c r="AI20" s="92">
        <v>240</v>
      </c>
      <c r="AJ20" s="93">
        <v>177</v>
      </c>
      <c r="AK20" s="94">
        <v>183</v>
      </c>
      <c r="AL20" s="94">
        <v>106</v>
      </c>
      <c r="AM20" s="95">
        <v>57</v>
      </c>
      <c r="AN20" s="96">
        <v>2</v>
      </c>
      <c r="AO20" s="91">
        <v>0</v>
      </c>
      <c r="AP20" s="122">
        <v>454</v>
      </c>
      <c r="AQ20" s="90">
        <v>228</v>
      </c>
      <c r="AR20" s="92">
        <v>226</v>
      </c>
      <c r="AS20" s="93">
        <v>192</v>
      </c>
      <c r="AT20" s="94">
        <v>179</v>
      </c>
      <c r="AU20" s="94">
        <v>33</v>
      </c>
      <c r="AV20" s="95">
        <v>47</v>
      </c>
      <c r="AW20" s="96">
        <v>3</v>
      </c>
      <c r="AX20" s="91">
        <v>0</v>
      </c>
      <c r="AY20" s="98">
        <v>41</v>
      </c>
    </row>
    <row r="21" spans="1:51" x14ac:dyDescent="0.15">
      <c r="A21">
        <v>8</v>
      </c>
      <c r="C21" s="77" t="s">
        <v>47</v>
      </c>
      <c r="D21" s="78"/>
      <c r="E21" s="133">
        <v>2133.3000000000002</v>
      </c>
      <c r="F21" s="123">
        <v>60776</v>
      </c>
      <c r="G21" s="124">
        <v>146514</v>
      </c>
      <c r="H21" s="125">
        <v>70209</v>
      </c>
      <c r="I21" s="125">
        <v>76305</v>
      </c>
      <c r="J21" s="121">
        <v>-189</v>
      </c>
      <c r="K21" s="84">
        <v>-73</v>
      </c>
      <c r="L21" s="85">
        <v>-116</v>
      </c>
      <c r="M21" s="121">
        <v>-183</v>
      </c>
      <c r="N21" s="84">
        <v>-74</v>
      </c>
      <c r="O21" s="85">
        <v>-109</v>
      </c>
      <c r="P21" s="121">
        <v>47</v>
      </c>
      <c r="Q21" s="84">
        <v>24</v>
      </c>
      <c r="R21" s="85">
        <v>23</v>
      </c>
      <c r="S21" s="86">
        <v>24</v>
      </c>
      <c r="T21" s="87">
        <v>23</v>
      </c>
      <c r="U21" s="87">
        <v>0</v>
      </c>
      <c r="V21" s="88">
        <v>0</v>
      </c>
      <c r="W21" s="121">
        <v>230</v>
      </c>
      <c r="X21" s="84">
        <v>98</v>
      </c>
      <c r="Y21" s="85">
        <v>132</v>
      </c>
      <c r="Z21" s="86">
        <v>98</v>
      </c>
      <c r="AA21" s="87">
        <v>132</v>
      </c>
      <c r="AB21" s="87">
        <v>0</v>
      </c>
      <c r="AC21" s="88">
        <v>0</v>
      </c>
      <c r="AD21" s="96">
        <v>-6</v>
      </c>
      <c r="AE21" s="90">
        <v>1</v>
      </c>
      <c r="AF21" s="91">
        <v>-7</v>
      </c>
      <c r="AG21" s="96">
        <v>216</v>
      </c>
      <c r="AH21" s="90">
        <v>106</v>
      </c>
      <c r="AI21" s="92">
        <v>110</v>
      </c>
      <c r="AJ21" s="93">
        <v>70</v>
      </c>
      <c r="AK21" s="94">
        <v>78</v>
      </c>
      <c r="AL21" s="94">
        <v>35</v>
      </c>
      <c r="AM21" s="95">
        <v>30</v>
      </c>
      <c r="AN21" s="96">
        <v>1</v>
      </c>
      <c r="AO21" s="91">
        <v>2</v>
      </c>
      <c r="AP21" s="122">
        <v>222</v>
      </c>
      <c r="AQ21" s="90">
        <v>105</v>
      </c>
      <c r="AR21" s="92">
        <v>117</v>
      </c>
      <c r="AS21" s="93">
        <v>95</v>
      </c>
      <c r="AT21" s="94">
        <v>93</v>
      </c>
      <c r="AU21" s="94">
        <v>8</v>
      </c>
      <c r="AV21" s="95">
        <v>21</v>
      </c>
      <c r="AW21" s="96">
        <v>2</v>
      </c>
      <c r="AX21" s="91">
        <v>3</v>
      </c>
      <c r="AY21" s="98">
        <v>-56</v>
      </c>
    </row>
    <row r="22" spans="1:51" x14ac:dyDescent="0.15">
      <c r="A22">
        <v>9</v>
      </c>
      <c r="C22" s="77" t="s">
        <v>48</v>
      </c>
      <c r="D22" s="78"/>
      <c r="E22" s="133">
        <v>870.8</v>
      </c>
      <c r="F22" s="123">
        <v>39507</v>
      </c>
      <c r="G22" s="124">
        <v>96072</v>
      </c>
      <c r="H22" s="125">
        <v>46140</v>
      </c>
      <c r="I22" s="125">
        <v>49932</v>
      </c>
      <c r="J22" s="121">
        <v>-100</v>
      </c>
      <c r="K22" s="84">
        <v>-40</v>
      </c>
      <c r="L22" s="85">
        <v>-60</v>
      </c>
      <c r="M22" s="121">
        <v>-67</v>
      </c>
      <c r="N22" s="84">
        <v>-30</v>
      </c>
      <c r="O22" s="85">
        <v>-37</v>
      </c>
      <c r="P22" s="121">
        <v>45</v>
      </c>
      <c r="Q22" s="84">
        <v>21</v>
      </c>
      <c r="R22" s="85">
        <v>24</v>
      </c>
      <c r="S22" s="86">
        <v>20</v>
      </c>
      <c r="T22" s="87">
        <v>23</v>
      </c>
      <c r="U22" s="87">
        <v>1</v>
      </c>
      <c r="V22" s="88">
        <v>1</v>
      </c>
      <c r="W22" s="121">
        <v>112</v>
      </c>
      <c r="X22" s="84">
        <v>51</v>
      </c>
      <c r="Y22" s="85">
        <v>61</v>
      </c>
      <c r="Z22" s="86">
        <v>50</v>
      </c>
      <c r="AA22" s="87">
        <v>61</v>
      </c>
      <c r="AB22" s="87">
        <v>1</v>
      </c>
      <c r="AC22" s="88">
        <v>0</v>
      </c>
      <c r="AD22" s="96">
        <v>-33</v>
      </c>
      <c r="AE22" s="90">
        <v>-10</v>
      </c>
      <c r="AF22" s="91">
        <v>-23</v>
      </c>
      <c r="AG22" s="96">
        <v>192</v>
      </c>
      <c r="AH22" s="90">
        <v>110</v>
      </c>
      <c r="AI22" s="92">
        <v>82</v>
      </c>
      <c r="AJ22" s="93">
        <v>65</v>
      </c>
      <c r="AK22" s="94">
        <v>61</v>
      </c>
      <c r="AL22" s="94">
        <v>43</v>
      </c>
      <c r="AM22" s="95">
        <v>20</v>
      </c>
      <c r="AN22" s="96">
        <v>2</v>
      </c>
      <c r="AO22" s="91">
        <v>1</v>
      </c>
      <c r="AP22" s="122">
        <v>225</v>
      </c>
      <c r="AQ22" s="90">
        <v>120</v>
      </c>
      <c r="AR22" s="92">
        <v>105</v>
      </c>
      <c r="AS22" s="93">
        <v>85</v>
      </c>
      <c r="AT22" s="94">
        <v>86</v>
      </c>
      <c r="AU22" s="94">
        <v>34</v>
      </c>
      <c r="AV22" s="95">
        <v>19</v>
      </c>
      <c r="AW22" s="96">
        <v>1</v>
      </c>
      <c r="AX22" s="91">
        <v>0</v>
      </c>
      <c r="AY22" s="98">
        <v>0</v>
      </c>
    </row>
    <row r="23" spans="1:51" x14ac:dyDescent="0.15">
      <c r="A23">
        <v>10</v>
      </c>
      <c r="C23" s="77" t="s">
        <v>49</v>
      </c>
      <c r="D23" s="78"/>
      <c r="E23" s="133">
        <v>595.63</v>
      </c>
      <c r="F23" s="120">
        <v>53336</v>
      </c>
      <c r="G23" s="81">
        <v>120851</v>
      </c>
      <c r="H23" s="81">
        <v>57471</v>
      </c>
      <c r="I23" s="82">
        <v>63380</v>
      </c>
      <c r="J23" s="121">
        <v>-130</v>
      </c>
      <c r="K23" s="84">
        <v>-65</v>
      </c>
      <c r="L23" s="85">
        <v>-65</v>
      </c>
      <c r="M23" s="121">
        <v>-131</v>
      </c>
      <c r="N23" s="84">
        <v>-65</v>
      </c>
      <c r="O23" s="85">
        <v>-66</v>
      </c>
      <c r="P23" s="121">
        <v>37</v>
      </c>
      <c r="Q23" s="84">
        <v>19</v>
      </c>
      <c r="R23" s="85">
        <v>18</v>
      </c>
      <c r="S23" s="86">
        <v>19</v>
      </c>
      <c r="T23" s="87">
        <v>18</v>
      </c>
      <c r="U23" s="87">
        <v>0</v>
      </c>
      <c r="V23" s="88">
        <v>0</v>
      </c>
      <c r="W23" s="121">
        <v>168</v>
      </c>
      <c r="X23" s="84">
        <v>84</v>
      </c>
      <c r="Y23" s="85">
        <v>84</v>
      </c>
      <c r="Z23" s="86">
        <v>84</v>
      </c>
      <c r="AA23" s="87">
        <v>84</v>
      </c>
      <c r="AB23" s="87">
        <v>0</v>
      </c>
      <c r="AC23" s="88">
        <v>0</v>
      </c>
      <c r="AD23" s="96">
        <v>1</v>
      </c>
      <c r="AE23" s="90">
        <v>0</v>
      </c>
      <c r="AF23" s="91">
        <v>1</v>
      </c>
      <c r="AG23" s="96">
        <v>251</v>
      </c>
      <c r="AH23" s="90">
        <v>123</v>
      </c>
      <c r="AI23" s="92">
        <v>128</v>
      </c>
      <c r="AJ23" s="93">
        <v>87</v>
      </c>
      <c r="AK23" s="94">
        <v>95</v>
      </c>
      <c r="AL23" s="94">
        <v>34</v>
      </c>
      <c r="AM23" s="95">
        <v>32</v>
      </c>
      <c r="AN23" s="96">
        <v>2</v>
      </c>
      <c r="AO23" s="91">
        <v>1</v>
      </c>
      <c r="AP23" s="122">
        <v>250</v>
      </c>
      <c r="AQ23" s="90">
        <v>123</v>
      </c>
      <c r="AR23" s="92">
        <v>127</v>
      </c>
      <c r="AS23" s="93">
        <v>85</v>
      </c>
      <c r="AT23" s="94">
        <v>96</v>
      </c>
      <c r="AU23" s="94">
        <v>34</v>
      </c>
      <c r="AV23" s="95">
        <v>28</v>
      </c>
      <c r="AW23" s="96">
        <v>4</v>
      </c>
      <c r="AX23" s="91">
        <v>3</v>
      </c>
      <c r="AY23" s="98">
        <v>-10</v>
      </c>
    </row>
    <row r="24" spans="1:51" x14ac:dyDescent="0.15">
      <c r="A24">
        <v>1</v>
      </c>
      <c r="B24" s="136">
        <v>100</v>
      </c>
      <c r="C24" s="137" t="s">
        <v>50</v>
      </c>
      <c r="D24" s="24" t="s">
        <v>51</v>
      </c>
      <c r="E24" s="138">
        <v>556.92999999999995</v>
      </c>
      <c r="F24" s="80">
        <v>751555</v>
      </c>
      <c r="G24" s="82">
        <v>1492017</v>
      </c>
      <c r="H24" s="82">
        <v>699664</v>
      </c>
      <c r="I24" s="82">
        <v>792353</v>
      </c>
      <c r="J24" s="139">
        <v>-555</v>
      </c>
      <c r="K24" s="140">
        <v>-234</v>
      </c>
      <c r="L24" s="141">
        <v>-321</v>
      </c>
      <c r="M24" s="142">
        <v>-726</v>
      </c>
      <c r="N24" s="140">
        <v>-358</v>
      </c>
      <c r="O24" s="141">
        <v>-368</v>
      </c>
      <c r="P24" s="139">
        <v>664</v>
      </c>
      <c r="Q24" s="140">
        <v>353</v>
      </c>
      <c r="R24" s="141">
        <v>311</v>
      </c>
      <c r="S24" s="139">
        <v>336</v>
      </c>
      <c r="T24" s="140">
        <v>301</v>
      </c>
      <c r="U24" s="140">
        <v>17</v>
      </c>
      <c r="V24" s="141">
        <v>10</v>
      </c>
      <c r="W24" s="139">
        <v>1390</v>
      </c>
      <c r="X24" s="140">
        <v>711</v>
      </c>
      <c r="Y24" s="141">
        <v>679</v>
      </c>
      <c r="Z24" s="139">
        <v>697</v>
      </c>
      <c r="AA24" s="140">
        <v>670</v>
      </c>
      <c r="AB24" s="140">
        <v>14</v>
      </c>
      <c r="AC24" s="141">
        <v>9</v>
      </c>
      <c r="AD24" s="143">
        <v>171</v>
      </c>
      <c r="AE24" s="144">
        <v>124</v>
      </c>
      <c r="AF24" s="145">
        <v>47</v>
      </c>
      <c r="AG24" s="143">
        <v>4950</v>
      </c>
      <c r="AH24" s="144">
        <v>2431</v>
      </c>
      <c r="AI24" s="146">
        <v>2519</v>
      </c>
      <c r="AJ24" s="143">
        <v>1975</v>
      </c>
      <c r="AK24" s="144">
        <v>2121</v>
      </c>
      <c r="AL24" s="144">
        <v>438</v>
      </c>
      <c r="AM24" s="145">
        <v>387</v>
      </c>
      <c r="AN24" s="143">
        <v>18</v>
      </c>
      <c r="AO24" s="145">
        <v>11</v>
      </c>
      <c r="AP24" s="147">
        <v>4779</v>
      </c>
      <c r="AQ24" s="144">
        <v>2307</v>
      </c>
      <c r="AR24" s="146">
        <v>2472</v>
      </c>
      <c r="AS24" s="143">
        <v>1981</v>
      </c>
      <c r="AT24" s="144">
        <v>2116</v>
      </c>
      <c r="AU24" s="144">
        <v>287</v>
      </c>
      <c r="AV24" s="145">
        <v>326</v>
      </c>
      <c r="AW24" s="143">
        <v>39</v>
      </c>
      <c r="AX24" s="145">
        <v>30</v>
      </c>
      <c r="AY24" s="148">
        <v>-130</v>
      </c>
    </row>
    <row r="25" spans="1:51" x14ac:dyDescent="0.15">
      <c r="B25" s="136">
        <v>101</v>
      </c>
      <c r="C25" s="99" t="s">
        <v>52</v>
      </c>
      <c r="D25" s="24"/>
      <c r="E25" s="149">
        <v>34.03</v>
      </c>
      <c r="F25" s="150">
        <v>104376</v>
      </c>
      <c r="G25" s="103">
        <v>210244</v>
      </c>
      <c r="H25" s="103">
        <v>97548</v>
      </c>
      <c r="I25" s="103">
        <v>112696</v>
      </c>
      <c r="J25" s="104">
        <v>-60</v>
      </c>
      <c r="K25" s="105">
        <v>-66</v>
      </c>
      <c r="L25" s="106">
        <v>6</v>
      </c>
      <c r="M25" s="104">
        <v>-72</v>
      </c>
      <c r="N25" s="105">
        <v>-34</v>
      </c>
      <c r="O25" s="106">
        <v>-38</v>
      </c>
      <c r="P25" s="104">
        <v>93</v>
      </c>
      <c r="Q25" s="105">
        <v>47</v>
      </c>
      <c r="R25" s="106">
        <v>46</v>
      </c>
      <c r="S25" s="107">
        <v>44</v>
      </c>
      <c r="T25" s="108">
        <v>45</v>
      </c>
      <c r="U25" s="108">
        <v>3</v>
      </c>
      <c r="V25" s="109">
        <v>1</v>
      </c>
      <c r="W25" s="104">
        <v>165</v>
      </c>
      <c r="X25" s="105">
        <v>81</v>
      </c>
      <c r="Y25" s="106">
        <v>84</v>
      </c>
      <c r="Z25" s="107">
        <v>80</v>
      </c>
      <c r="AA25" s="108">
        <v>84</v>
      </c>
      <c r="AB25" s="108">
        <v>1</v>
      </c>
      <c r="AC25" s="109">
        <v>0</v>
      </c>
      <c r="AD25" s="110">
        <v>12</v>
      </c>
      <c r="AE25" s="111">
        <v>-32</v>
      </c>
      <c r="AF25" s="112">
        <v>44</v>
      </c>
      <c r="AG25" s="110">
        <v>676</v>
      </c>
      <c r="AH25" s="111">
        <v>291</v>
      </c>
      <c r="AI25" s="113">
        <v>385</v>
      </c>
      <c r="AJ25" s="114">
        <v>222</v>
      </c>
      <c r="AK25" s="115">
        <v>297</v>
      </c>
      <c r="AL25" s="115">
        <v>69</v>
      </c>
      <c r="AM25" s="116">
        <v>87</v>
      </c>
      <c r="AN25" s="110">
        <v>0</v>
      </c>
      <c r="AO25" s="112">
        <v>1</v>
      </c>
      <c r="AP25" s="117">
        <v>664</v>
      </c>
      <c r="AQ25" s="111">
        <v>323</v>
      </c>
      <c r="AR25" s="113">
        <v>341</v>
      </c>
      <c r="AS25" s="114">
        <v>282</v>
      </c>
      <c r="AT25" s="115">
        <v>305</v>
      </c>
      <c r="AU25" s="115">
        <v>37</v>
      </c>
      <c r="AV25" s="116">
        <v>31</v>
      </c>
      <c r="AW25" s="110">
        <v>4</v>
      </c>
      <c r="AX25" s="112">
        <v>5</v>
      </c>
      <c r="AY25" s="118">
        <v>-2</v>
      </c>
    </row>
    <row r="26" spans="1:51" x14ac:dyDescent="0.15">
      <c r="B26" s="136">
        <v>102</v>
      </c>
      <c r="C26" s="99" t="s">
        <v>53</v>
      </c>
      <c r="D26" s="24"/>
      <c r="E26" s="149">
        <v>32.65</v>
      </c>
      <c r="F26" s="150">
        <v>71807</v>
      </c>
      <c r="G26" s="103">
        <v>136029</v>
      </c>
      <c r="H26" s="103">
        <v>63276</v>
      </c>
      <c r="I26" s="103">
        <v>72753</v>
      </c>
      <c r="J26" s="104">
        <v>-37</v>
      </c>
      <c r="K26" s="105">
        <v>-13</v>
      </c>
      <c r="L26" s="106">
        <v>-24</v>
      </c>
      <c r="M26" s="104">
        <v>-53</v>
      </c>
      <c r="N26" s="105">
        <v>-27</v>
      </c>
      <c r="O26" s="151">
        <v>-26</v>
      </c>
      <c r="P26" s="104">
        <v>58</v>
      </c>
      <c r="Q26" s="105">
        <v>35</v>
      </c>
      <c r="R26" s="106">
        <v>23</v>
      </c>
      <c r="S26" s="107">
        <v>35</v>
      </c>
      <c r="T26" s="108">
        <v>23</v>
      </c>
      <c r="U26" s="108">
        <v>0</v>
      </c>
      <c r="V26" s="109">
        <v>0</v>
      </c>
      <c r="W26" s="104">
        <v>111</v>
      </c>
      <c r="X26" s="105">
        <v>62</v>
      </c>
      <c r="Y26" s="106">
        <v>49</v>
      </c>
      <c r="Z26" s="107">
        <v>61</v>
      </c>
      <c r="AA26" s="108">
        <v>49</v>
      </c>
      <c r="AB26" s="108">
        <v>1</v>
      </c>
      <c r="AC26" s="109">
        <v>0</v>
      </c>
      <c r="AD26" s="110">
        <v>16</v>
      </c>
      <c r="AE26" s="111">
        <v>14</v>
      </c>
      <c r="AF26" s="112">
        <v>2</v>
      </c>
      <c r="AG26" s="110">
        <v>470</v>
      </c>
      <c r="AH26" s="111">
        <v>227</v>
      </c>
      <c r="AI26" s="113">
        <v>243</v>
      </c>
      <c r="AJ26" s="114">
        <v>194</v>
      </c>
      <c r="AK26" s="115">
        <v>221</v>
      </c>
      <c r="AL26" s="115">
        <v>32</v>
      </c>
      <c r="AM26" s="116">
        <v>21</v>
      </c>
      <c r="AN26" s="110">
        <v>1</v>
      </c>
      <c r="AO26" s="112">
        <v>1</v>
      </c>
      <c r="AP26" s="117">
        <v>454</v>
      </c>
      <c r="AQ26" s="111">
        <v>213</v>
      </c>
      <c r="AR26" s="113">
        <v>241</v>
      </c>
      <c r="AS26" s="114">
        <v>194</v>
      </c>
      <c r="AT26" s="115">
        <v>208</v>
      </c>
      <c r="AU26" s="115">
        <v>11</v>
      </c>
      <c r="AV26" s="116">
        <v>27</v>
      </c>
      <c r="AW26" s="110">
        <v>8</v>
      </c>
      <c r="AX26" s="112">
        <v>6</v>
      </c>
      <c r="AY26" s="118">
        <v>-34</v>
      </c>
    </row>
    <row r="27" spans="1:51" x14ac:dyDescent="0.15">
      <c r="B27" s="136">
        <v>105</v>
      </c>
      <c r="C27" s="99" t="s">
        <v>54</v>
      </c>
      <c r="D27" s="24"/>
      <c r="E27" s="149">
        <v>14.64</v>
      </c>
      <c r="F27" s="150">
        <v>65287</v>
      </c>
      <c r="G27" s="103">
        <v>110253</v>
      </c>
      <c r="H27" s="103">
        <v>53611</v>
      </c>
      <c r="I27" s="103">
        <v>56642</v>
      </c>
      <c r="J27" s="104">
        <v>-17</v>
      </c>
      <c r="K27" s="105">
        <v>9</v>
      </c>
      <c r="L27" s="106">
        <v>-26</v>
      </c>
      <c r="M27" s="104">
        <v>-66</v>
      </c>
      <c r="N27" s="105">
        <v>-32</v>
      </c>
      <c r="O27" s="151">
        <v>-34</v>
      </c>
      <c r="P27" s="104">
        <v>53</v>
      </c>
      <c r="Q27" s="105">
        <v>28</v>
      </c>
      <c r="R27" s="106">
        <v>25</v>
      </c>
      <c r="S27" s="107">
        <v>23</v>
      </c>
      <c r="T27" s="108">
        <v>22</v>
      </c>
      <c r="U27" s="108">
        <v>5</v>
      </c>
      <c r="V27" s="109">
        <v>3</v>
      </c>
      <c r="W27" s="104">
        <v>119</v>
      </c>
      <c r="X27" s="105">
        <v>60</v>
      </c>
      <c r="Y27" s="106">
        <v>59</v>
      </c>
      <c r="Z27" s="107">
        <v>60</v>
      </c>
      <c r="AA27" s="108">
        <v>56</v>
      </c>
      <c r="AB27" s="108">
        <v>0</v>
      </c>
      <c r="AC27" s="109">
        <v>3</v>
      </c>
      <c r="AD27" s="110">
        <v>49</v>
      </c>
      <c r="AE27" s="111">
        <v>41</v>
      </c>
      <c r="AF27" s="112">
        <v>8</v>
      </c>
      <c r="AG27" s="110">
        <v>549</v>
      </c>
      <c r="AH27" s="111">
        <v>282</v>
      </c>
      <c r="AI27" s="113">
        <v>267</v>
      </c>
      <c r="AJ27" s="114">
        <v>233</v>
      </c>
      <c r="AK27" s="115">
        <v>231</v>
      </c>
      <c r="AL27" s="115">
        <v>45</v>
      </c>
      <c r="AM27" s="116">
        <v>35</v>
      </c>
      <c r="AN27" s="110">
        <v>4</v>
      </c>
      <c r="AO27" s="112">
        <v>1</v>
      </c>
      <c r="AP27" s="117">
        <v>500</v>
      </c>
      <c r="AQ27" s="111">
        <v>241</v>
      </c>
      <c r="AR27" s="113">
        <v>259</v>
      </c>
      <c r="AS27" s="114">
        <v>193</v>
      </c>
      <c r="AT27" s="115">
        <v>205</v>
      </c>
      <c r="AU27" s="115">
        <v>43</v>
      </c>
      <c r="AV27" s="116">
        <v>49</v>
      </c>
      <c r="AW27" s="110">
        <v>5</v>
      </c>
      <c r="AX27" s="112">
        <v>5</v>
      </c>
      <c r="AY27" s="118">
        <v>25</v>
      </c>
    </row>
    <row r="28" spans="1:51" x14ac:dyDescent="0.15">
      <c r="B28" s="136">
        <v>106</v>
      </c>
      <c r="C28" s="99" t="s">
        <v>55</v>
      </c>
      <c r="D28" s="24"/>
      <c r="E28" s="149">
        <v>11.34</v>
      </c>
      <c r="F28" s="150">
        <v>50940</v>
      </c>
      <c r="G28" s="103">
        <v>92498</v>
      </c>
      <c r="H28" s="103">
        <v>43726</v>
      </c>
      <c r="I28" s="103">
        <v>48772</v>
      </c>
      <c r="J28" s="104">
        <v>-102</v>
      </c>
      <c r="K28" s="105">
        <v>-65</v>
      </c>
      <c r="L28" s="106">
        <v>-37</v>
      </c>
      <c r="M28" s="104">
        <v>-93</v>
      </c>
      <c r="N28" s="105">
        <v>-56</v>
      </c>
      <c r="O28" s="151">
        <v>-37</v>
      </c>
      <c r="P28" s="104">
        <v>40</v>
      </c>
      <c r="Q28" s="105">
        <v>22</v>
      </c>
      <c r="R28" s="106">
        <v>18</v>
      </c>
      <c r="S28" s="107">
        <v>20</v>
      </c>
      <c r="T28" s="108">
        <v>17</v>
      </c>
      <c r="U28" s="108">
        <v>2</v>
      </c>
      <c r="V28" s="109">
        <v>1</v>
      </c>
      <c r="W28" s="104">
        <v>133</v>
      </c>
      <c r="X28" s="105">
        <v>78</v>
      </c>
      <c r="Y28" s="106">
        <v>55</v>
      </c>
      <c r="Z28" s="107">
        <v>74</v>
      </c>
      <c r="AA28" s="108">
        <v>54</v>
      </c>
      <c r="AB28" s="108">
        <v>4</v>
      </c>
      <c r="AC28" s="109">
        <v>1</v>
      </c>
      <c r="AD28" s="110">
        <v>-9</v>
      </c>
      <c r="AE28" s="111">
        <v>-9</v>
      </c>
      <c r="AF28" s="112">
        <v>0</v>
      </c>
      <c r="AG28" s="110">
        <v>348</v>
      </c>
      <c r="AH28" s="111">
        <v>187</v>
      </c>
      <c r="AI28" s="113">
        <v>161</v>
      </c>
      <c r="AJ28" s="114">
        <v>149</v>
      </c>
      <c r="AK28" s="115">
        <v>123</v>
      </c>
      <c r="AL28" s="115">
        <v>35</v>
      </c>
      <c r="AM28" s="116">
        <v>38</v>
      </c>
      <c r="AN28" s="110">
        <v>3</v>
      </c>
      <c r="AO28" s="112">
        <v>0</v>
      </c>
      <c r="AP28" s="117">
        <v>357</v>
      </c>
      <c r="AQ28" s="111">
        <v>196</v>
      </c>
      <c r="AR28" s="113">
        <v>161</v>
      </c>
      <c r="AS28" s="114">
        <v>155</v>
      </c>
      <c r="AT28" s="115">
        <v>136</v>
      </c>
      <c r="AU28" s="115">
        <v>40</v>
      </c>
      <c r="AV28" s="116">
        <v>21</v>
      </c>
      <c r="AW28" s="110">
        <v>1</v>
      </c>
      <c r="AX28" s="112">
        <v>4</v>
      </c>
      <c r="AY28" s="118">
        <v>-58</v>
      </c>
    </row>
    <row r="29" spans="1:51" x14ac:dyDescent="0.15">
      <c r="B29" s="136">
        <v>107</v>
      </c>
      <c r="C29" s="99" t="s">
        <v>56</v>
      </c>
      <c r="D29" s="24"/>
      <c r="E29" s="149">
        <v>28.93</v>
      </c>
      <c r="F29" s="150">
        <v>74307</v>
      </c>
      <c r="G29" s="103">
        <v>153303</v>
      </c>
      <c r="H29" s="103">
        <v>70243</v>
      </c>
      <c r="I29" s="103">
        <v>83060</v>
      </c>
      <c r="J29" s="104">
        <v>-158</v>
      </c>
      <c r="K29" s="105">
        <v>-63</v>
      </c>
      <c r="L29" s="106">
        <v>-95</v>
      </c>
      <c r="M29" s="104">
        <v>-118</v>
      </c>
      <c r="N29" s="105">
        <v>-55</v>
      </c>
      <c r="O29" s="151">
        <v>-63</v>
      </c>
      <c r="P29" s="104">
        <v>58</v>
      </c>
      <c r="Q29" s="105">
        <v>30</v>
      </c>
      <c r="R29" s="106">
        <v>28</v>
      </c>
      <c r="S29" s="107">
        <v>30</v>
      </c>
      <c r="T29" s="108">
        <v>28</v>
      </c>
      <c r="U29" s="108">
        <v>0</v>
      </c>
      <c r="V29" s="109">
        <v>0</v>
      </c>
      <c r="W29" s="104">
        <v>176</v>
      </c>
      <c r="X29" s="105">
        <v>85</v>
      </c>
      <c r="Y29" s="106">
        <v>91</v>
      </c>
      <c r="Z29" s="107">
        <v>83</v>
      </c>
      <c r="AA29" s="108">
        <v>89</v>
      </c>
      <c r="AB29" s="108">
        <v>2</v>
      </c>
      <c r="AC29" s="109">
        <v>2</v>
      </c>
      <c r="AD29" s="110">
        <v>-40</v>
      </c>
      <c r="AE29" s="111">
        <v>-8</v>
      </c>
      <c r="AF29" s="112">
        <v>-32</v>
      </c>
      <c r="AG29" s="110">
        <v>396</v>
      </c>
      <c r="AH29" s="111">
        <v>199</v>
      </c>
      <c r="AI29" s="113">
        <v>197</v>
      </c>
      <c r="AJ29" s="114">
        <v>174</v>
      </c>
      <c r="AK29" s="115">
        <v>183</v>
      </c>
      <c r="AL29" s="115">
        <v>24</v>
      </c>
      <c r="AM29" s="116">
        <v>14</v>
      </c>
      <c r="AN29" s="110">
        <v>1</v>
      </c>
      <c r="AO29" s="112">
        <v>0</v>
      </c>
      <c r="AP29" s="117">
        <v>436</v>
      </c>
      <c r="AQ29" s="111">
        <v>207</v>
      </c>
      <c r="AR29" s="113">
        <v>229</v>
      </c>
      <c r="AS29" s="114">
        <v>195</v>
      </c>
      <c r="AT29" s="115">
        <v>215</v>
      </c>
      <c r="AU29" s="115">
        <v>11</v>
      </c>
      <c r="AV29" s="116">
        <v>13</v>
      </c>
      <c r="AW29" s="110">
        <v>1</v>
      </c>
      <c r="AX29" s="112">
        <v>1</v>
      </c>
      <c r="AY29" s="118">
        <v>-63</v>
      </c>
    </row>
    <row r="30" spans="1:51" x14ac:dyDescent="0.15">
      <c r="B30" s="136">
        <v>108</v>
      </c>
      <c r="C30" s="99" t="s">
        <v>57</v>
      </c>
      <c r="D30" s="24"/>
      <c r="E30" s="149">
        <v>28.07</v>
      </c>
      <c r="F30" s="150">
        <v>97211</v>
      </c>
      <c r="G30" s="103">
        <v>206181</v>
      </c>
      <c r="H30" s="103">
        <v>95439</v>
      </c>
      <c r="I30" s="103">
        <v>110742</v>
      </c>
      <c r="J30" s="104">
        <v>-93</v>
      </c>
      <c r="K30" s="105">
        <v>-30</v>
      </c>
      <c r="L30" s="106">
        <v>-63</v>
      </c>
      <c r="M30" s="104">
        <v>-107</v>
      </c>
      <c r="N30" s="105">
        <v>-44</v>
      </c>
      <c r="O30" s="151">
        <v>-63</v>
      </c>
      <c r="P30" s="104">
        <v>97</v>
      </c>
      <c r="Q30" s="105">
        <v>53</v>
      </c>
      <c r="R30" s="106">
        <v>44</v>
      </c>
      <c r="S30" s="107">
        <v>52</v>
      </c>
      <c r="T30" s="108">
        <v>44</v>
      </c>
      <c r="U30" s="108">
        <v>1</v>
      </c>
      <c r="V30" s="109">
        <v>0</v>
      </c>
      <c r="W30" s="104">
        <v>204</v>
      </c>
      <c r="X30" s="105">
        <v>97</v>
      </c>
      <c r="Y30" s="106">
        <v>107</v>
      </c>
      <c r="Z30" s="107">
        <v>96</v>
      </c>
      <c r="AA30" s="108">
        <v>107</v>
      </c>
      <c r="AB30" s="108">
        <v>1</v>
      </c>
      <c r="AC30" s="109">
        <v>0</v>
      </c>
      <c r="AD30" s="110">
        <v>14</v>
      </c>
      <c r="AE30" s="111">
        <v>14</v>
      </c>
      <c r="AF30" s="112">
        <v>0</v>
      </c>
      <c r="AG30" s="110">
        <v>518</v>
      </c>
      <c r="AH30" s="111">
        <v>270</v>
      </c>
      <c r="AI30" s="113">
        <v>248</v>
      </c>
      <c r="AJ30" s="114">
        <v>224</v>
      </c>
      <c r="AK30" s="115">
        <v>232</v>
      </c>
      <c r="AL30" s="115">
        <v>44</v>
      </c>
      <c r="AM30" s="116">
        <v>14</v>
      </c>
      <c r="AN30" s="110">
        <v>2</v>
      </c>
      <c r="AO30" s="112">
        <v>2</v>
      </c>
      <c r="AP30" s="117">
        <v>504</v>
      </c>
      <c r="AQ30" s="111">
        <v>256</v>
      </c>
      <c r="AR30" s="113">
        <v>248</v>
      </c>
      <c r="AS30" s="114">
        <v>237</v>
      </c>
      <c r="AT30" s="115">
        <v>233</v>
      </c>
      <c r="AU30" s="115">
        <v>16</v>
      </c>
      <c r="AV30" s="116">
        <v>13</v>
      </c>
      <c r="AW30" s="110">
        <v>3</v>
      </c>
      <c r="AX30" s="112">
        <v>2</v>
      </c>
      <c r="AY30" s="118">
        <v>-1</v>
      </c>
    </row>
    <row r="31" spans="1:51" x14ac:dyDescent="0.15">
      <c r="B31" s="136">
        <v>109</v>
      </c>
      <c r="C31" s="99" t="s">
        <v>58</v>
      </c>
      <c r="D31" s="24" t="s">
        <v>51</v>
      </c>
      <c r="E31" s="149">
        <v>240.29</v>
      </c>
      <c r="F31" s="150">
        <v>90206</v>
      </c>
      <c r="G31" s="103">
        <v>203880</v>
      </c>
      <c r="H31" s="103">
        <v>96077</v>
      </c>
      <c r="I31" s="103">
        <v>107803</v>
      </c>
      <c r="J31" s="104">
        <v>-179</v>
      </c>
      <c r="K31" s="105">
        <v>-63</v>
      </c>
      <c r="L31" s="106">
        <v>-116</v>
      </c>
      <c r="M31" s="104">
        <v>-93</v>
      </c>
      <c r="N31" s="105">
        <v>-50</v>
      </c>
      <c r="O31" s="151">
        <v>-43</v>
      </c>
      <c r="P31" s="104">
        <v>89</v>
      </c>
      <c r="Q31" s="105">
        <v>48</v>
      </c>
      <c r="R31" s="106">
        <v>41</v>
      </c>
      <c r="S31" s="107">
        <v>47</v>
      </c>
      <c r="T31" s="108">
        <v>40</v>
      </c>
      <c r="U31" s="108">
        <v>1</v>
      </c>
      <c r="V31" s="109">
        <v>1</v>
      </c>
      <c r="W31" s="104">
        <v>182</v>
      </c>
      <c r="X31" s="105">
        <v>98</v>
      </c>
      <c r="Y31" s="106">
        <v>84</v>
      </c>
      <c r="Z31" s="107">
        <v>98</v>
      </c>
      <c r="AA31" s="108">
        <v>84</v>
      </c>
      <c r="AB31" s="108">
        <v>0</v>
      </c>
      <c r="AC31" s="109">
        <v>0</v>
      </c>
      <c r="AD31" s="110">
        <v>-86</v>
      </c>
      <c r="AE31" s="111">
        <v>-13</v>
      </c>
      <c r="AF31" s="112">
        <v>-73</v>
      </c>
      <c r="AG31" s="110">
        <v>463</v>
      </c>
      <c r="AH31" s="111">
        <v>222</v>
      </c>
      <c r="AI31" s="113">
        <v>241</v>
      </c>
      <c r="AJ31" s="114">
        <v>194</v>
      </c>
      <c r="AK31" s="115">
        <v>187</v>
      </c>
      <c r="AL31" s="115">
        <v>26</v>
      </c>
      <c r="AM31" s="116">
        <v>52</v>
      </c>
      <c r="AN31" s="110">
        <v>2</v>
      </c>
      <c r="AO31" s="112">
        <v>2</v>
      </c>
      <c r="AP31" s="117">
        <v>549</v>
      </c>
      <c r="AQ31" s="111">
        <v>235</v>
      </c>
      <c r="AR31" s="113">
        <v>314</v>
      </c>
      <c r="AS31" s="114">
        <v>186</v>
      </c>
      <c r="AT31" s="115">
        <v>200</v>
      </c>
      <c r="AU31" s="115">
        <v>43</v>
      </c>
      <c r="AV31" s="116">
        <v>113</v>
      </c>
      <c r="AW31" s="110">
        <v>6</v>
      </c>
      <c r="AX31" s="112">
        <v>1</v>
      </c>
      <c r="AY31" s="118">
        <v>-114</v>
      </c>
    </row>
    <row r="32" spans="1:51" x14ac:dyDescent="0.15">
      <c r="B32" s="136">
        <v>110</v>
      </c>
      <c r="C32" s="99" t="s">
        <v>59</v>
      </c>
      <c r="D32" s="24"/>
      <c r="E32" s="149">
        <v>28.98</v>
      </c>
      <c r="F32" s="150">
        <v>95391</v>
      </c>
      <c r="G32" s="103">
        <v>149879</v>
      </c>
      <c r="H32" s="103">
        <v>69502</v>
      </c>
      <c r="I32" s="103">
        <v>80377</v>
      </c>
      <c r="J32" s="104">
        <v>174</v>
      </c>
      <c r="K32" s="105">
        <v>98</v>
      </c>
      <c r="L32" s="106">
        <v>76</v>
      </c>
      <c r="M32" s="104">
        <v>-33</v>
      </c>
      <c r="N32" s="105">
        <v>-14</v>
      </c>
      <c r="O32" s="151">
        <v>-19</v>
      </c>
      <c r="P32" s="104">
        <v>73</v>
      </c>
      <c r="Q32" s="105">
        <v>36</v>
      </c>
      <c r="R32" s="106">
        <v>37</v>
      </c>
      <c r="S32" s="107">
        <v>32</v>
      </c>
      <c r="T32" s="108">
        <v>34</v>
      </c>
      <c r="U32" s="108">
        <v>4</v>
      </c>
      <c r="V32" s="109">
        <v>3</v>
      </c>
      <c r="W32" s="104">
        <v>106</v>
      </c>
      <c r="X32" s="105">
        <v>50</v>
      </c>
      <c r="Y32" s="106">
        <v>56</v>
      </c>
      <c r="Z32" s="107">
        <v>46</v>
      </c>
      <c r="AA32" s="108">
        <v>54</v>
      </c>
      <c r="AB32" s="108">
        <v>4</v>
      </c>
      <c r="AC32" s="109">
        <v>2</v>
      </c>
      <c r="AD32" s="110">
        <v>207</v>
      </c>
      <c r="AE32" s="111">
        <v>112</v>
      </c>
      <c r="AF32" s="112">
        <v>95</v>
      </c>
      <c r="AG32" s="110">
        <v>985</v>
      </c>
      <c r="AH32" s="111">
        <v>476</v>
      </c>
      <c r="AI32" s="113">
        <v>509</v>
      </c>
      <c r="AJ32" s="114">
        <v>352</v>
      </c>
      <c r="AK32" s="115">
        <v>399</v>
      </c>
      <c r="AL32" s="115">
        <v>120</v>
      </c>
      <c r="AM32" s="116">
        <v>106</v>
      </c>
      <c r="AN32" s="110">
        <v>4</v>
      </c>
      <c r="AO32" s="112">
        <v>4</v>
      </c>
      <c r="AP32" s="117">
        <v>778</v>
      </c>
      <c r="AQ32" s="111">
        <v>364</v>
      </c>
      <c r="AR32" s="113">
        <v>414</v>
      </c>
      <c r="AS32" s="114">
        <v>304</v>
      </c>
      <c r="AT32" s="115">
        <v>366</v>
      </c>
      <c r="AU32" s="115">
        <v>51</v>
      </c>
      <c r="AV32" s="116">
        <v>42</v>
      </c>
      <c r="AW32" s="110">
        <v>9</v>
      </c>
      <c r="AX32" s="112">
        <v>6</v>
      </c>
      <c r="AY32" s="118">
        <v>104</v>
      </c>
    </row>
    <row r="33" spans="1:51" s="2" customFormat="1" x14ac:dyDescent="0.15">
      <c r="A33"/>
      <c r="B33" s="136">
        <v>111</v>
      </c>
      <c r="C33" s="99" t="s">
        <v>60</v>
      </c>
      <c r="D33" s="24"/>
      <c r="E33" s="149">
        <v>138.01</v>
      </c>
      <c r="F33" s="150">
        <v>102030</v>
      </c>
      <c r="G33" s="103">
        <v>229750</v>
      </c>
      <c r="H33" s="103">
        <v>110242</v>
      </c>
      <c r="I33" s="103">
        <v>119508</v>
      </c>
      <c r="J33" s="104">
        <v>-83</v>
      </c>
      <c r="K33" s="105">
        <v>-41</v>
      </c>
      <c r="L33" s="106">
        <v>-42</v>
      </c>
      <c r="M33" s="104">
        <v>-91</v>
      </c>
      <c r="N33" s="105">
        <v>-46</v>
      </c>
      <c r="O33" s="151">
        <v>-45</v>
      </c>
      <c r="P33" s="104">
        <v>103</v>
      </c>
      <c r="Q33" s="105">
        <v>54</v>
      </c>
      <c r="R33" s="106">
        <v>49</v>
      </c>
      <c r="S33" s="107">
        <v>53</v>
      </c>
      <c r="T33" s="108">
        <v>48</v>
      </c>
      <c r="U33" s="108">
        <v>1</v>
      </c>
      <c r="V33" s="109">
        <v>1</v>
      </c>
      <c r="W33" s="104">
        <v>194</v>
      </c>
      <c r="X33" s="105">
        <v>100</v>
      </c>
      <c r="Y33" s="106">
        <v>94</v>
      </c>
      <c r="Z33" s="107">
        <v>99</v>
      </c>
      <c r="AA33" s="108">
        <v>93</v>
      </c>
      <c r="AB33" s="108">
        <v>1</v>
      </c>
      <c r="AC33" s="109">
        <v>1</v>
      </c>
      <c r="AD33" s="110">
        <v>8</v>
      </c>
      <c r="AE33" s="111">
        <v>5</v>
      </c>
      <c r="AF33" s="112">
        <v>3</v>
      </c>
      <c r="AG33" s="110">
        <v>545</v>
      </c>
      <c r="AH33" s="111">
        <v>277</v>
      </c>
      <c r="AI33" s="113">
        <v>268</v>
      </c>
      <c r="AJ33" s="114">
        <v>233</v>
      </c>
      <c r="AK33" s="115">
        <v>248</v>
      </c>
      <c r="AL33" s="115">
        <v>43</v>
      </c>
      <c r="AM33" s="116">
        <v>20</v>
      </c>
      <c r="AN33" s="110">
        <v>1</v>
      </c>
      <c r="AO33" s="112">
        <v>0</v>
      </c>
      <c r="AP33" s="117">
        <v>537</v>
      </c>
      <c r="AQ33" s="111">
        <v>272</v>
      </c>
      <c r="AR33" s="113">
        <v>265</v>
      </c>
      <c r="AS33" s="114">
        <v>235</v>
      </c>
      <c r="AT33" s="115">
        <v>248</v>
      </c>
      <c r="AU33" s="115">
        <v>35</v>
      </c>
      <c r="AV33" s="116">
        <v>17</v>
      </c>
      <c r="AW33" s="110">
        <v>2</v>
      </c>
      <c r="AX33" s="112">
        <v>0</v>
      </c>
      <c r="AY33" s="118">
        <v>13</v>
      </c>
    </row>
    <row r="34" spans="1:51" x14ac:dyDescent="0.15">
      <c r="A34" s="2">
        <v>6</v>
      </c>
      <c r="B34" s="2">
        <v>201</v>
      </c>
      <c r="C34" s="152" t="s">
        <v>61</v>
      </c>
      <c r="D34" s="24"/>
      <c r="E34" s="149">
        <v>534.55999999999995</v>
      </c>
      <c r="F34" s="150">
        <v>231626</v>
      </c>
      <c r="G34" s="103">
        <v>519300</v>
      </c>
      <c r="H34" s="103">
        <v>250990</v>
      </c>
      <c r="I34" s="103">
        <v>268310</v>
      </c>
      <c r="J34" s="104">
        <v>-199</v>
      </c>
      <c r="K34" s="105">
        <v>-109</v>
      </c>
      <c r="L34" s="106">
        <v>-90</v>
      </c>
      <c r="M34" s="104">
        <v>-309</v>
      </c>
      <c r="N34" s="105">
        <v>-172</v>
      </c>
      <c r="O34" s="151">
        <v>-137</v>
      </c>
      <c r="P34" s="104">
        <v>248</v>
      </c>
      <c r="Q34" s="105">
        <v>124</v>
      </c>
      <c r="R34" s="106">
        <v>124</v>
      </c>
      <c r="S34" s="107">
        <v>117</v>
      </c>
      <c r="T34" s="108">
        <v>119</v>
      </c>
      <c r="U34" s="108">
        <v>7</v>
      </c>
      <c r="V34" s="109">
        <v>5</v>
      </c>
      <c r="W34" s="104">
        <v>557</v>
      </c>
      <c r="X34" s="105">
        <v>296</v>
      </c>
      <c r="Y34" s="106">
        <v>261</v>
      </c>
      <c r="Z34" s="107">
        <v>294</v>
      </c>
      <c r="AA34" s="108">
        <v>256</v>
      </c>
      <c r="AB34" s="108">
        <v>2</v>
      </c>
      <c r="AC34" s="109">
        <v>5</v>
      </c>
      <c r="AD34" s="110">
        <v>110</v>
      </c>
      <c r="AE34" s="111">
        <v>63</v>
      </c>
      <c r="AF34" s="112">
        <v>47</v>
      </c>
      <c r="AG34" s="110">
        <v>981</v>
      </c>
      <c r="AH34" s="111">
        <v>534</v>
      </c>
      <c r="AI34" s="113">
        <v>447</v>
      </c>
      <c r="AJ34" s="114">
        <v>399</v>
      </c>
      <c r="AK34" s="115">
        <v>359</v>
      </c>
      <c r="AL34" s="115">
        <v>125</v>
      </c>
      <c r="AM34" s="116">
        <v>85</v>
      </c>
      <c r="AN34" s="110">
        <v>10</v>
      </c>
      <c r="AO34" s="112">
        <v>3</v>
      </c>
      <c r="AP34" s="117">
        <v>871</v>
      </c>
      <c r="AQ34" s="111">
        <v>471</v>
      </c>
      <c r="AR34" s="113">
        <v>400</v>
      </c>
      <c r="AS34" s="114">
        <v>398</v>
      </c>
      <c r="AT34" s="115">
        <v>353</v>
      </c>
      <c r="AU34" s="115">
        <v>62</v>
      </c>
      <c r="AV34" s="116">
        <v>43</v>
      </c>
      <c r="AW34" s="110">
        <v>11</v>
      </c>
      <c r="AX34" s="112">
        <v>4</v>
      </c>
      <c r="AY34" s="118">
        <v>96</v>
      </c>
    </row>
    <row r="35" spans="1:51" x14ac:dyDescent="0.15">
      <c r="A35">
        <v>2</v>
      </c>
      <c r="B35">
        <v>202</v>
      </c>
      <c r="C35" s="152" t="s">
        <v>62</v>
      </c>
      <c r="D35" s="24"/>
      <c r="E35" s="149">
        <v>50.7</v>
      </c>
      <c r="F35" s="150">
        <v>228442</v>
      </c>
      <c r="G35" s="103">
        <v>454167</v>
      </c>
      <c r="H35" s="103">
        <v>219133</v>
      </c>
      <c r="I35" s="103">
        <v>235034</v>
      </c>
      <c r="J35" s="104">
        <v>27</v>
      </c>
      <c r="K35" s="105">
        <v>-1</v>
      </c>
      <c r="L35" s="106">
        <v>28</v>
      </c>
      <c r="M35" s="104">
        <v>-210</v>
      </c>
      <c r="N35" s="105">
        <v>-108</v>
      </c>
      <c r="O35" s="151">
        <v>-102</v>
      </c>
      <c r="P35" s="104">
        <v>224</v>
      </c>
      <c r="Q35" s="105">
        <v>108</v>
      </c>
      <c r="R35" s="106">
        <v>116</v>
      </c>
      <c r="S35" s="107">
        <v>103</v>
      </c>
      <c r="T35" s="108">
        <v>113</v>
      </c>
      <c r="U35" s="108">
        <v>5</v>
      </c>
      <c r="V35" s="109">
        <v>3</v>
      </c>
      <c r="W35" s="104">
        <v>434</v>
      </c>
      <c r="X35" s="105">
        <v>216</v>
      </c>
      <c r="Y35" s="106">
        <v>218</v>
      </c>
      <c r="Z35" s="107">
        <v>213</v>
      </c>
      <c r="AA35" s="108">
        <v>212</v>
      </c>
      <c r="AB35" s="108">
        <v>3</v>
      </c>
      <c r="AC35" s="109">
        <v>6</v>
      </c>
      <c r="AD35" s="110">
        <v>237</v>
      </c>
      <c r="AE35" s="111">
        <v>107</v>
      </c>
      <c r="AF35" s="112">
        <v>130</v>
      </c>
      <c r="AG35" s="110">
        <v>1384</v>
      </c>
      <c r="AH35" s="111">
        <v>707</v>
      </c>
      <c r="AI35" s="113">
        <v>677</v>
      </c>
      <c r="AJ35" s="114">
        <v>590</v>
      </c>
      <c r="AK35" s="115">
        <v>566</v>
      </c>
      <c r="AL35" s="115">
        <v>110</v>
      </c>
      <c r="AM35" s="116">
        <v>105</v>
      </c>
      <c r="AN35" s="110">
        <v>7</v>
      </c>
      <c r="AO35" s="112">
        <v>6</v>
      </c>
      <c r="AP35" s="117">
        <v>1147</v>
      </c>
      <c r="AQ35" s="111">
        <v>600</v>
      </c>
      <c r="AR35" s="113">
        <v>547</v>
      </c>
      <c r="AS35" s="114">
        <v>522</v>
      </c>
      <c r="AT35" s="115">
        <v>506</v>
      </c>
      <c r="AU35" s="115">
        <v>64</v>
      </c>
      <c r="AV35" s="116">
        <v>35</v>
      </c>
      <c r="AW35" s="110">
        <v>14</v>
      </c>
      <c r="AX35" s="112">
        <v>6</v>
      </c>
      <c r="AY35" s="118">
        <v>117</v>
      </c>
    </row>
    <row r="36" spans="1:51" x14ac:dyDescent="0.15">
      <c r="A36">
        <v>4</v>
      </c>
      <c r="B36">
        <v>203</v>
      </c>
      <c r="C36" s="152" t="s">
        <v>63</v>
      </c>
      <c r="D36" s="24"/>
      <c r="E36" s="149">
        <v>49.41</v>
      </c>
      <c r="F36" s="150">
        <v>138735</v>
      </c>
      <c r="G36" s="103">
        <v>306521</v>
      </c>
      <c r="H36" s="103">
        <v>147661</v>
      </c>
      <c r="I36" s="103">
        <v>158860</v>
      </c>
      <c r="J36" s="104">
        <v>12</v>
      </c>
      <c r="K36" s="105">
        <v>18</v>
      </c>
      <c r="L36" s="106">
        <v>-6</v>
      </c>
      <c r="M36" s="104">
        <v>-75</v>
      </c>
      <c r="N36" s="105">
        <v>-29</v>
      </c>
      <c r="O36" s="151">
        <v>-46</v>
      </c>
      <c r="P36" s="104">
        <v>203</v>
      </c>
      <c r="Q36" s="105">
        <v>101</v>
      </c>
      <c r="R36" s="106">
        <v>102</v>
      </c>
      <c r="S36" s="107">
        <v>99</v>
      </c>
      <c r="T36" s="108">
        <v>99</v>
      </c>
      <c r="U36" s="108">
        <v>2</v>
      </c>
      <c r="V36" s="109">
        <v>3</v>
      </c>
      <c r="W36" s="104">
        <v>278</v>
      </c>
      <c r="X36" s="105">
        <v>130</v>
      </c>
      <c r="Y36" s="106">
        <v>148</v>
      </c>
      <c r="Z36" s="107">
        <v>130</v>
      </c>
      <c r="AA36" s="108">
        <v>147</v>
      </c>
      <c r="AB36" s="108">
        <v>0</v>
      </c>
      <c r="AC36" s="109">
        <v>1</v>
      </c>
      <c r="AD36" s="110">
        <v>87</v>
      </c>
      <c r="AE36" s="111">
        <v>47</v>
      </c>
      <c r="AF36" s="112">
        <v>40</v>
      </c>
      <c r="AG36" s="110">
        <v>787</v>
      </c>
      <c r="AH36" s="111">
        <v>418</v>
      </c>
      <c r="AI36" s="113">
        <v>369</v>
      </c>
      <c r="AJ36" s="114">
        <v>362</v>
      </c>
      <c r="AK36" s="115">
        <v>323</v>
      </c>
      <c r="AL36" s="115">
        <v>53</v>
      </c>
      <c r="AM36" s="116">
        <v>46</v>
      </c>
      <c r="AN36" s="110">
        <v>3</v>
      </c>
      <c r="AO36" s="112">
        <v>0</v>
      </c>
      <c r="AP36" s="117">
        <v>700</v>
      </c>
      <c r="AQ36" s="111">
        <v>371</v>
      </c>
      <c r="AR36" s="113">
        <v>329</v>
      </c>
      <c r="AS36" s="114">
        <v>334</v>
      </c>
      <c r="AT36" s="115">
        <v>306</v>
      </c>
      <c r="AU36" s="115">
        <v>30</v>
      </c>
      <c r="AV36" s="116">
        <v>22</v>
      </c>
      <c r="AW36" s="110">
        <v>7</v>
      </c>
      <c r="AX36" s="112">
        <v>1</v>
      </c>
      <c r="AY36" s="118">
        <v>73</v>
      </c>
    </row>
    <row r="37" spans="1:51" x14ac:dyDescent="0.15">
      <c r="A37">
        <v>2</v>
      </c>
      <c r="B37">
        <v>204</v>
      </c>
      <c r="C37" s="152" t="s">
        <v>64</v>
      </c>
      <c r="D37" s="24" t="s">
        <v>51</v>
      </c>
      <c r="E37" s="149">
        <v>99.95</v>
      </c>
      <c r="F37" s="150">
        <v>222061</v>
      </c>
      <c r="G37" s="103">
        <v>482499</v>
      </c>
      <c r="H37" s="103">
        <v>223486</v>
      </c>
      <c r="I37" s="103">
        <v>259013</v>
      </c>
      <c r="J37" s="104">
        <v>-191</v>
      </c>
      <c r="K37" s="105">
        <v>-114</v>
      </c>
      <c r="L37" s="106">
        <v>-77</v>
      </c>
      <c r="M37" s="104">
        <v>-119</v>
      </c>
      <c r="N37" s="105">
        <v>-60</v>
      </c>
      <c r="O37" s="151">
        <v>-59</v>
      </c>
      <c r="P37" s="104">
        <v>263</v>
      </c>
      <c r="Q37" s="105">
        <v>130</v>
      </c>
      <c r="R37" s="106">
        <v>133</v>
      </c>
      <c r="S37" s="107">
        <v>129</v>
      </c>
      <c r="T37" s="108">
        <v>133</v>
      </c>
      <c r="U37" s="108">
        <v>1</v>
      </c>
      <c r="V37" s="109">
        <v>0</v>
      </c>
      <c r="W37" s="104">
        <v>382</v>
      </c>
      <c r="X37" s="105">
        <v>190</v>
      </c>
      <c r="Y37" s="106">
        <v>192</v>
      </c>
      <c r="Z37" s="107">
        <v>190</v>
      </c>
      <c r="AA37" s="108">
        <v>189</v>
      </c>
      <c r="AB37" s="108">
        <v>0</v>
      </c>
      <c r="AC37" s="109">
        <v>3</v>
      </c>
      <c r="AD37" s="110">
        <v>-72</v>
      </c>
      <c r="AE37" s="111">
        <v>-54</v>
      </c>
      <c r="AF37" s="112">
        <v>-18</v>
      </c>
      <c r="AG37" s="110">
        <v>1143</v>
      </c>
      <c r="AH37" s="111">
        <v>546</v>
      </c>
      <c r="AI37" s="113">
        <v>597</v>
      </c>
      <c r="AJ37" s="114">
        <v>487</v>
      </c>
      <c r="AK37" s="115">
        <v>529</v>
      </c>
      <c r="AL37" s="115">
        <v>57</v>
      </c>
      <c r="AM37" s="116">
        <v>66</v>
      </c>
      <c r="AN37" s="110">
        <v>2</v>
      </c>
      <c r="AO37" s="112">
        <v>2</v>
      </c>
      <c r="AP37" s="117">
        <v>1215</v>
      </c>
      <c r="AQ37" s="111">
        <v>600</v>
      </c>
      <c r="AR37" s="113">
        <v>615</v>
      </c>
      <c r="AS37" s="114">
        <v>553</v>
      </c>
      <c r="AT37" s="115">
        <v>568</v>
      </c>
      <c r="AU37" s="115">
        <v>39</v>
      </c>
      <c r="AV37" s="116">
        <v>39</v>
      </c>
      <c r="AW37" s="110">
        <v>8</v>
      </c>
      <c r="AX37" s="112">
        <v>8</v>
      </c>
      <c r="AY37" s="118">
        <v>-43</v>
      </c>
    </row>
    <row r="38" spans="1:51" x14ac:dyDescent="0.15">
      <c r="A38">
        <v>10</v>
      </c>
      <c r="B38">
        <v>205</v>
      </c>
      <c r="C38" s="152" t="s">
        <v>65</v>
      </c>
      <c r="D38" s="24"/>
      <c r="E38" s="149">
        <v>182.38</v>
      </c>
      <c r="F38" s="150">
        <v>18108</v>
      </c>
      <c r="G38" s="103">
        <v>39232</v>
      </c>
      <c r="H38" s="103">
        <v>18682</v>
      </c>
      <c r="I38" s="103">
        <v>20550</v>
      </c>
      <c r="J38" s="104">
        <v>-49</v>
      </c>
      <c r="K38" s="105">
        <v>-30</v>
      </c>
      <c r="L38" s="106">
        <v>-19</v>
      </c>
      <c r="M38" s="104">
        <v>-45</v>
      </c>
      <c r="N38" s="105">
        <v>-24</v>
      </c>
      <c r="O38" s="151">
        <v>-21</v>
      </c>
      <c r="P38" s="104">
        <v>14</v>
      </c>
      <c r="Q38" s="105">
        <v>8</v>
      </c>
      <c r="R38" s="106">
        <v>6</v>
      </c>
      <c r="S38" s="107">
        <v>8</v>
      </c>
      <c r="T38" s="108">
        <v>6</v>
      </c>
      <c r="U38" s="108">
        <v>0</v>
      </c>
      <c r="V38" s="109">
        <v>0</v>
      </c>
      <c r="W38" s="104">
        <v>59</v>
      </c>
      <c r="X38" s="105">
        <v>32</v>
      </c>
      <c r="Y38" s="106">
        <v>27</v>
      </c>
      <c r="Z38" s="107">
        <v>32</v>
      </c>
      <c r="AA38" s="108">
        <v>27</v>
      </c>
      <c r="AB38" s="108">
        <v>0</v>
      </c>
      <c r="AC38" s="109">
        <v>0</v>
      </c>
      <c r="AD38" s="110">
        <v>-4</v>
      </c>
      <c r="AE38" s="111">
        <v>-6</v>
      </c>
      <c r="AF38" s="112">
        <v>2</v>
      </c>
      <c r="AG38" s="110">
        <v>87</v>
      </c>
      <c r="AH38" s="111">
        <v>40</v>
      </c>
      <c r="AI38" s="113">
        <v>47</v>
      </c>
      <c r="AJ38" s="114">
        <v>30</v>
      </c>
      <c r="AK38" s="115">
        <v>35</v>
      </c>
      <c r="AL38" s="115">
        <v>10</v>
      </c>
      <c r="AM38" s="116">
        <v>12</v>
      </c>
      <c r="AN38" s="110">
        <v>0</v>
      </c>
      <c r="AO38" s="112">
        <v>0</v>
      </c>
      <c r="AP38" s="117">
        <v>91</v>
      </c>
      <c r="AQ38" s="111">
        <v>46</v>
      </c>
      <c r="AR38" s="113">
        <v>45</v>
      </c>
      <c r="AS38" s="114">
        <v>34</v>
      </c>
      <c r="AT38" s="115">
        <v>35</v>
      </c>
      <c r="AU38" s="115">
        <v>12</v>
      </c>
      <c r="AV38" s="116">
        <v>10</v>
      </c>
      <c r="AW38" s="110">
        <v>0</v>
      </c>
      <c r="AX38" s="112">
        <v>0</v>
      </c>
      <c r="AY38" s="118">
        <v>-11</v>
      </c>
    </row>
    <row r="39" spans="1:51" x14ac:dyDescent="0.15">
      <c r="A39">
        <v>2</v>
      </c>
      <c r="B39">
        <v>206</v>
      </c>
      <c r="C39" s="152" t="s">
        <v>66</v>
      </c>
      <c r="D39" s="24" t="s">
        <v>51</v>
      </c>
      <c r="E39" s="149">
        <v>18.47</v>
      </c>
      <c r="F39" s="150">
        <v>42964</v>
      </c>
      <c r="G39" s="103">
        <v>92501</v>
      </c>
      <c r="H39" s="103">
        <v>41125</v>
      </c>
      <c r="I39" s="103">
        <v>51376</v>
      </c>
      <c r="J39" s="104">
        <v>-69</v>
      </c>
      <c r="K39" s="105">
        <v>-23</v>
      </c>
      <c r="L39" s="106">
        <v>-46</v>
      </c>
      <c r="M39" s="104">
        <v>-52</v>
      </c>
      <c r="N39" s="105">
        <v>-28</v>
      </c>
      <c r="O39" s="151">
        <v>-24</v>
      </c>
      <c r="P39" s="104">
        <v>33</v>
      </c>
      <c r="Q39" s="105">
        <v>19</v>
      </c>
      <c r="R39" s="106">
        <v>14</v>
      </c>
      <c r="S39" s="107">
        <v>19</v>
      </c>
      <c r="T39" s="108">
        <v>12</v>
      </c>
      <c r="U39" s="108">
        <v>0</v>
      </c>
      <c r="V39" s="109">
        <v>2</v>
      </c>
      <c r="W39" s="104">
        <v>85</v>
      </c>
      <c r="X39" s="105">
        <v>47</v>
      </c>
      <c r="Y39" s="106">
        <v>38</v>
      </c>
      <c r="Z39" s="107">
        <v>46</v>
      </c>
      <c r="AA39" s="108">
        <v>38</v>
      </c>
      <c r="AB39" s="108">
        <v>1</v>
      </c>
      <c r="AC39" s="109">
        <v>0</v>
      </c>
      <c r="AD39" s="110">
        <v>-17</v>
      </c>
      <c r="AE39" s="111">
        <v>5</v>
      </c>
      <c r="AF39" s="112">
        <v>-22</v>
      </c>
      <c r="AG39" s="110">
        <v>247</v>
      </c>
      <c r="AH39" s="111">
        <v>121</v>
      </c>
      <c r="AI39" s="113">
        <v>126</v>
      </c>
      <c r="AJ39" s="114">
        <v>104</v>
      </c>
      <c r="AK39" s="115">
        <v>110</v>
      </c>
      <c r="AL39" s="115">
        <v>17</v>
      </c>
      <c r="AM39" s="116">
        <v>14</v>
      </c>
      <c r="AN39" s="110">
        <v>0</v>
      </c>
      <c r="AO39" s="112">
        <v>2</v>
      </c>
      <c r="AP39" s="117">
        <v>264</v>
      </c>
      <c r="AQ39" s="111">
        <v>116</v>
      </c>
      <c r="AR39" s="113">
        <v>148</v>
      </c>
      <c r="AS39" s="114">
        <v>103</v>
      </c>
      <c r="AT39" s="115">
        <v>136</v>
      </c>
      <c r="AU39" s="115">
        <v>13</v>
      </c>
      <c r="AV39" s="116">
        <v>11</v>
      </c>
      <c r="AW39" s="110">
        <v>0</v>
      </c>
      <c r="AX39" s="112">
        <v>1</v>
      </c>
      <c r="AY39" s="118">
        <v>-37</v>
      </c>
    </row>
    <row r="40" spans="1:51" x14ac:dyDescent="0.15">
      <c r="A40">
        <v>3</v>
      </c>
      <c r="B40">
        <v>207</v>
      </c>
      <c r="C40" s="152" t="s">
        <v>67</v>
      </c>
      <c r="D40" s="24"/>
      <c r="E40" s="149">
        <v>25</v>
      </c>
      <c r="F40" s="150">
        <v>84534</v>
      </c>
      <c r="G40" s="103">
        <v>194907</v>
      </c>
      <c r="H40" s="103">
        <v>93328</v>
      </c>
      <c r="I40" s="103">
        <v>101579</v>
      </c>
      <c r="J40" s="104">
        <v>-95</v>
      </c>
      <c r="K40" s="105">
        <v>-59</v>
      </c>
      <c r="L40" s="106">
        <v>-36</v>
      </c>
      <c r="M40" s="104">
        <v>-99</v>
      </c>
      <c r="N40" s="105">
        <v>-59</v>
      </c>
      <c r="O40" s="151">
        <v>-40</v>
      </c>
      <c r="P40" s="104">
        <v>102</v>
      </c>
      <c r="Q40" s="105">
        <v>53</v>
      </c>
      <c r="R40" s="106">
        <v>49</v>
      </c>
      <c r="S40" s="107">
        <v>53</v>
      </c>
      <c r="T40" s="108">
        <v>49</v>
      </c>
      <c r="U40" s="108">
        <v>0</v>
      </c>
      <c r="V40" s="109">
        <v>0</v>
      </c>
      <c r="W40" s="104">
        <v>201</v>
      </c>
      <c r="X40" s="105">
        <v>112</v>
      </c>
      <c r="Y40" s="106">
        <v>89</v>
      </c>
      <c r="Z40" s="107">
        <v>110</v>
      </c>
      <c r="AA40" s="108">
        <v>87</v>
      </c>
      <c r="AB40" s="108">
        <v>2</v>
      </c>
      <c r="AC40" s="109">
        <v>2</v>
      </c>
      <c r="AD40" s="110">
        <v>4</v>
      </c>
      <c r="AE40" s="111">
        <v>0</v>
      </c>
      <c r="AF40" s="112">
        <v>4</v>
      </c>
      <c r="AG40" s="110">
        <v>460</v>
      </c>
      <c r="AH40" s="111">
        <v>246</v>
      </c>
      <c r="AI40" s="113">
        <v>214</v>
      </c>
      <c r="AJ40" s="114">
        <v>215</v>
      </c>
      <c r="AK40" s="115">
        <v>199</v>
      </c>
      <c r="AL40" s="115">
        <v>30</v>
      </c>
      <c r="AM40" s="116">
        <v>14</v>
      </c>
      <c r="AN40" s="110">
        <v>1</v>
      </c>
      <c r="AO40" s="112">
        <v>1</v>
      </c>
      <c r="AP40" s="117">
        <v>456</v>
      </c>
      <c r="AQ40" s="111">
        <v>246</v>
      </c>
      <c r="AR40" s="113">
        <v>210</v>
      </c>
      <c r="AS40" s="114">
        <v>224</v>
      </c>
      <c r="AT40" s="115">
        <v>192</v>
      </c>
      <c r="AU40" s="115">
        <v>21</v>
      </c>
      <c r="AV40" s="116">
        <v>17</v>
      </c>
      <c r="AW40" s="110">
        <v>1</v>
      </c>
      <c r="AX40" s="112">
        <v>1</v>
      </c>
      <c r="AY40" s="118">
        <v>11</v>
      </c>
    </row>
    <row r="41" spans="1:51" x14ac:dyDescent="0.15">
      <c r="A41">
        <v>7</v>
      </c>
      <c r="B41">
        <v>208</v>
      </c>
      <c r="C41" s="152" t="s">
        <v>68</v>
      </c>
      <c r="D41" s="24"/>
      <c r="E41" s="149">
        <v>90.4</v>
      </c>
      <c r="F41" s="150">
        <v>11548</v>
      </c>
      <c r="G41" s="103">
        <v>26530</v>
      </c>
      <c r="H41" s="103">
        <v>12749</v>
      </c>
      <c r="I41" s="103">
        <v>13781</v>
      </c>
      <c r="J41" s="104">
        <v>-5</v>
      </c>
      <c r="K41" s="105">
        <v>5</v>
      </c>
      <c r="L41" s="106">
        <v>-10</v>
      </c>
      <c r="M41" s="104">
        <v>-32</v>
      </c>
      <c r="N41" s="105">
        <v>-14</v>
      </c>
      <c r="O41" s="151">
        <v>-18</v>
      </c>
      <c r="P41" s="104">
        <v>5</v>
      </c>
      <c r="Q41" s="105">
        <v>2</v>
      </c>
      <c r="R41" s="106">
        <v>3</v>
      </c>
      <c r="S41" s="107">
        <v>2</v>
      </c>
      <c r="T41" s="108">
        <v>2</v>
      </c>
      <c r="U41" s="108">
        <v>0</v>
      </c>
      <c r="V41" s="109">
        <v>1</v>
      </c>
      <c r="W41" s="104">
        <v>37</v>
      </c>
      <c r="X41" s="105">
        <v>16</v>
      </c>
      <c r="Y41" s="106">
        <v>21</v>
      </c>
      <c r="Z41" s="107">
        <v>16</v>
      </c>
      <c r="AA41" s="108">
        <v>21</v>
      </c>
      <c r="AB41" s="108">
        <v>0</v>
      </c>
      <c r="AC41" s="109">
        <v>0</v>
      </c>
      <c r="AD41" s="110">
        <v>27</v>
      </c>
      <c r="AE41" s="111">
        <v>19</v>
      </c>
      <c r="AF41" s="112">
        <v>8</v>
      </c>
      <c r="AG41" s="110">
        <v>69</v>
      </c>
      <c r="AH41" s="111">
        <v>43</v>
      </c>
      <c r="AI41" s="113">
        <v>26</v>
      </c>
      <c r="AJ41" s="114">
        <v>18</v>
      </c>
      <c r="AK41" s="115">
        <v>18</v>
      </c>
      <c r="AL41" s="115">
        <v>24</v>
      </c>
      <c r="AM41" s="116">
        <v>8</v>
      </c>
      <c r="AN41" s="110">
        <v>1</v>
      </c>
      <c r="AO41" s="112">
        <v>0</v>
      </c>
      <c r="AP41" s="117">
        <v>42</v>
      </c>
      <c r="AQ41" s="111">
        <v>24</v>
      </c>
      <c r="AR41" s="113">
        <v>18</v>
      </c>
      <c r="AS41" s="114">
        <v>17</v>
      </c>
      <c r="AT41" s="115">
        <v>17</v>
      </c>
      <c r="AU41" s="115">
        <v>7</v>
      </c>
      <c r="AV41" s="116">
        <v>1</v>
      </c>
      <c r="AW41" s="110">
        <v>0</v>
      </c>
      <c r="AX41" s="112">
        <v>0</v>
      </c>
      <c r="AY41" s="118">
        <v>23</v>
      </c>
    </row>
    <row r="42" spans="1:51" x14ac:dyDescent="0.15">
      <c r="A42">
        <v>8</v>
      </c>
      <c r="B42">
        <v>209</v>
      </c>
      <c r="C42" s="152" t="s">
        <v>69</v>
      </c>
      <c r="D42" s="24"/>
      <c r="E42" s="149">
        <v>697.55</v>
      </c>
      <c r="F42" s="150">
        <v>30674</v>
      </c>
      <c r="G42" s="103">
        <v>72778</v>
      </c>
      <c r="H42" s="103">
        <v>34930</v>
      </c>
      <c r="I42" s="103">
        <v>37848</v>
      </c>
      <c r="J42" s="104">
        <v>-64</v>
      </c>
      <c r="K42" s="105">
        <v>-14</v>
      </c>
      <c r="L42" s="106">
        <v>-50</v>
      </c>
      <c r="M42" s="104">
        <v>-76</v>
      </c>
      <c r="N42" s="105">
        <v>-28</v>
      </c>
      <c r="O42" s="151">
        <v>-48</v>
      </c>
      <c r="P42" s="104">
        <v>26</v>
      </c>
      <c r="Q42" s="105">
        <v>15</v>
      </c>
      <c r="R42" s="106">
        <v>11</v>
      </c>
      <c r="S42" s="107">
        <v>15</v>
      </c>
      <c r="T42" s="108">
        <v>11</v>
      </c>
      <c r="U42" s="108">
        <v>0</v>
      </c>
      <c r="V42" s="109">
        <v>0</v>
      </c>
      <c r="W42" s="104">
        <v>102</v>
      </c>
      <c r="X42" s="105">
        <v>43</v>
      </c>
      <c r="Y42" s="106">
        <v>59</v>
      </c>
      <c r="Z42" s="107">
        <v>43</v>
      </c>
      <c r="AA42" s="108">
        <v>59</v>
      </c>
      <c r="AB42" s="108">
        <v>0</v>
      </c>
      <c r="AC42" s="109">
        <v>0</v>
      </c>
      <c r="AD42" s="110">
        <v>12</v>
      </c>
      <c r="AE42" s="111">
        <v>14</v>
      </c>
      <c r="AF42" s="112">
        <v>-2</v>
      </c>
      <c r="AG42" s="110">
        <v>112</v>
      </c>
      <c r="AH42" s="111">
        <v>59</v>
      </c>
      <c r="AI42" s="113">
        <v>53</v>
      </c>
      <c r="AJ42" s="114">
        <v>39</v>
      </c>
      <c r="AK42" s="115">
        <v>30</v>
      </c>
      <c r="AL42" s="115">
        <v>19</v>
      </c>
      <c r="AM42" s="116">
        <v>23</v>
      </c>
      <c r="AN42" s="110">
        <v>1</v>
      </c>
      <c r="AO42" s="112">
        <v>0</v>
      </c>
      <c r="AP42" s="117">
        <v>100</v>
      </c>
      <c r="AQ42" s="111">
        <v>45</v>
      </c>
      <c r="AR42" s="113">
        <v>55</v>
      </c>
      <c r="AS42" s="114">
        <v>40</v>
      </c>
      <c r="AT42" s="115">
        <v>48</v>
      </c>
      <c r="AU42" s="115">
        <v>4</v>
      </c>
      <c r="AV42" s="116">
        <v>7</v>
      </c>
      <c r="AW42" s="110">
        <v>1</v>
      </c>
      <c r="AX42" s="112">
        <v>0</v>
      </c>
      <c r="AY42" s="118">
        <v>-26</v>
      </c>
    </row>
    <row r="43" spans="1:51" x14ac:dyDescent="0.15">
      <c r="A43">
        <v>4</v>
      </c>
      <c r="B43">
        <v>210</v>
      </c>
      <c r="C43" s="152" t="s">
        <v>70</v>
      </c>
      <c r="D43" s="24"/>
      <c r="E43" s="149">
        <v>138.47999999999999</v>
      </c>
      <c r="F43" s="150">
        <v>110496</v>
      </c>
      <c r="G43" s="103">
        <v>254835</v>
      </c>
      <c r="H43" s="103">
        <v>124099</v>
      </c>
      <c r="I43" s="103">
        <v>130736</v>
      </c>
      <c r="J43" s="104">
        <v>-146</v>
      </c>
      <c r="K43" s="105">
        <v>-90</v>
      </c>
      <c r="L43" s="106">
        <v>-56</v>
      </c>
      <c r="M43" s="104">
        <v>-141</v>
      </c>
      <c r="N43" s="105">
        <v>-82</v>
      </c>
      <c r="O43" s="151">
        <v>-59</v>
      </c>
      <c r="P43" s="104">
        <v>123</v>
      </c>
      <c r="Q43" s="105">
        <v>62</v>
      </c>
      <c r="R43" s="106">
        <v>61</v>
      </c>
      <c r="S43" s="107">
        <v>62</v>
      </c>
      <c r="T43" s="108">
        <v>60</v>
      </c>
      <c r="U43" s="108">
        <v>0</v>
      </c>
      <c r="V43" s="109">
        <v>1</v>
      </c>
      <c r="W43" s="104">
        <v>264</v>
      </c>
      <c r="X43" s="105">
        <v>144</v>
      </c>
      <c r="Y43" s="106">
        <v>120</v>
      </c>
      <c r="Z43" s="107">
        <v>142</v>
      </c>
      <c r="AA43" s="108">
        <v>120</v>
      </c>
      <c r="AB43" s="108">
        <v>2</v>
      </c>
      <c r="AC43" s="109">
        <v>0</v>
      </c>
      <c r="AD43" s="110">
        <v>-5</v>
      </c>
      <c r="AE43" s="111">
        <v>-8</v>
      </c>
      <c r="AF43" s="112">
        <v>3</v>
      </c>
      <c r="AG43" s="110">
        <v>495</v>
      </c>
      <c r="AH43" s="111">
        <v>267</v>
      </c>
      <c r="AI43" s="113">
        <v>228</v>
      </c>
      <c r="AJ43" s="114">
        <v>213</v>
      </c>
      <c r="AK43" s="115">
        <v>214</v>
      </c>
      <c r="AL43" s="115">
        <v>47</v>
      </c>
      <c r="AM43" s="116">
        <v>12</v>
      </c>
      <c r="AN43" s="110">
        <v>7</v>
      </c>
      <c r="AO43" s="112">
        <v>2</v>
      </c>
      <c r="AP43" s="117">
        <v>500</v>
      </c>
      <c r="AQ43" s="111">
        <v>275</v>
      </c>
      <c r="AR43" s="113">
        <v>225</v>
      </c>
      <c r="AS43" s="114">
        <v>249</v>
      </c>
      <c r="AT43" s="115">
        <v>216</v>
      </c>
      <c r="AU43" s="115">
        <v>24</v>
      </c>
      <c r="AV43" s="116">
        <v>9</v>
      </c>
      <c r="AW43" s="110">
        <v>2</v>
      </c>
      <c r="AX43" s="112">
        <v>0</v>
      </c>
      <c r="AY43" s="118">
        <v>-12</v>
      </c>
    </row>
    <row r="44" spans="1:51" x14ac:dyDescent="0.15">
      <c r="A44">
        <v>7</v>
      </c>
      <c r="B44">
        <v>212</v>
      </c>
      <c r="C44" s="152" t="s">
        <v>71</v>
      </c>
      <c r="D44" s="24"/>
      <c r="E44" s="149">
        <v>126.85</v>
      </c>
      <c r="F44" s="150">
        <v>19067</v>
      </c>
      <c r="G44" s="103">
        <v>43281</v>
      </c>
      <c r="H44" s="103">
        <v>20850</v>
      </c>
      <c r="I44" s="103">
        <v>22431</v>
      </c>
      <c r="J44" s="104">
        <v>-11</v>
      </c>
      <c r="K44" s="105">
        <v>-3</v>
      </c>
      <c r="L44" s="106">
        <v>-8</v>
      </c>
      <c r="M44" s="104">
        <v>-23</v>
      </c>
      <c r="N44" s="105">
        <v>-14</v>
      </c>
      <c r="O44" s="151">
        <v>-9</v>
      </c>
      <c r="P44" s="104">
        <v>16</v>
      </c>
      <c r="Q44" s="105">
        <v>7</v>
      </c>
      <c r="R44" s="106">
        <v>9</v>
      </c>
      <c r="S44" s="107">
        <v>7</v>
      </c>
      <c r="T44" s="108">
        <v>8</v>
      </c>
      <c r="U44" s="108">
        <v>0</v>
      </c>
      <c r="V44" s="109">
        <v>1</v>
      </c>
      <c r="W44" s="104">
        <v>39</v>
      </c>
      <c r="X44" s="105">
        <v>21</v>
      </c>
      <c r="Y44" s="106">
        <v>18</v>
      </c>
      <c r="Z44" s="107">
        <v>21</v>
      </c>
      <c r="AA44" s="108">
        <v>18</v>
      </c>
      <c r="AB44" s="108">
        <v>0</v>
      </c>
      <c r="AC44" s="109">
        <v>0</v>
      </c>
      <c r="AD44" s="110">
        <v>12</v>
      </c>
      <c r="AE44" s="111">
        <v>11</v>
      </c>
      <c r="AF44" s="112">
        <v>1</v>
      </c>
      <c r="AG44" s="110">
        <v>90</v>
      </c>
      <c r="AH44" s="111">
        <v>51</v>
      </c>
      <c r="AI44" s="113">
        <v>39</v>
      </c>
      <c r="AJ44" s="114">
        <v>39</v>
      </c>
      <c r="AK44" s="115">
        <v>35</v>
      </c>
      <c r="AL44" s="115">
        <v>11</v>
      </c>
      <c r="AM44" s="116">
        <v>4</v>
      </c>
      <c r="AN44" s="110">
        <v>1</v>
      </c>
      <c r="AO44" s="112">
        <v>0</v>
      </c>
      <c r="AP44" s="117">
        <v>78</v>
      </c>
      <c r="AQ44" s="111">
        <v>40</v>
      </c>
      <c r="AR44" s="113">
        <v>38</v>
      </c>
      <c r="AS44" s="114">
        <v>37</v>
      </c>
      <c r="AT44" s="115">
        <v>35</v>
      </c>
      <c r="AU44" s="115">
        <v>3</v>
      </c>
      <c r="AV44" s="116">
        <v>3</v>
      </c>
      <c r="AW44" s="110">
        <v>0</v>
      </c>
      <c r="AX44" s="112">
        <v>0</v>
      </c>
      <c r="AY44" s="118">
        <v>5</v>
      </c>
    </row>
    <row r="45" spans="1:51" x14ac:dyDescent="0.15">
      <c r="A45">
        <v>5</v>
      </c>
      <c r="B45">
        <v>213</v>
      </c>
      <c r="C45" s="152" t="s">
        <v>72</v>
      </c>
      <c r="D45" s="24"/>
      <c r="E45" s="149">
        <v>132.44</v>
      </c>
      <c r="F45" s="150">
        <v>15141</v>
      </c>
      <c r="G45" s="103">
        <v>36423</v>
      </c>
      <c r="H45" s="103">
        <v>17408</v>
      </c>
      <c r="I45" s="103">
        <v>19015</v>
      </c>
      <c r="J45" s="104">
        <v>-6</v>
      </c>
      <c r="K45" s="105">
        <v>15</v>
      </c>
      <c r="L45" s="106">
        <v>-21</v>
      </c>
      <c r="M45" s="104">
        <v>-27</v>
      </c>
      <c r="N45" s="105">
        <v>-10</v>
      </c>
      <c r="O45" s="151">
        <v>-17</v>
      </c>
      <c r="P45" s="104">
        <v>17</v>
      </c>
      <c r="Q45" s="105">
        <v>10</v>
      </c>
      <c r="R45" s="106">
        <v>7</v>
      </c>
      <c r="S45" s="107">
        <v>9</v>
      </c>
      <c r="T45" s="108">
        <v>7</v>
      </c>
      <c r="U45" s="108">
        <v>1</v>
      </c>
      <c r="V45" s="109">
        <v>0</v>
      </c>
      <c r="W45" s="104">
        <v>44</v>
      </c>
      <c r="X45" s="105">
        <v>20</v>
      </c>
      <c r="Y45" s="106">
        <v>24</v>
      </c>
      <c r="Z45" s="107">
        <v>20</v>
      </c>
      <c r="AA45" s="108">
        <v>24</v>
      </c>
      <c r="AB45" s="108">
        <v>0</v>
      </c>
      <c r="AC45" s="109">
        <v>0</v>
      </c>
      <c r="AD45" s="110">
        <v>21</v>
      </c>
      <c r="AE45" s="111">
        <v>25</v>
      </c>
      <c r="AF45" s="112">
        <v>-4</v>
      </c>
      <c r="AG45" s="110">
        <v>71</v>
      </c>
      <c r="AH45" s="111">
        <v>50</v>
      </c>
      <c r="AI45" s="113">
        <v>21</v>
      </c>
      <c r="AJ45" s="114">
        <v>31</v>
      </c>
      <c r="AK45" s="115">
        <v>20</v>
      </c>
      <c r="AL45" s="115">
        <v>18</v>
      </c>
      <c r="AM45" s="116">
        <v>1</v>
      </c>
      <c r="AN45" s="110">
        <v>1</v>
      </c>
      <c r="AO45" s="112">
        <v>0</v>
      </c>
      <c r="AP45" s="117">
        <v>50</v>
      </c>
      <c r="AQ45" s="111">
        <v>25</v>
      </c>
      <c r="AR45" s="113">
        <v>25</v>
      </c>
      <c r="AS45" s="114">
        <v>19</v>
      </c>
      <c r="AT45" s="115">
        <v>21</v>
      </c>
      <c r="AU45" s="115">
        <v>5</v>
      </c>
      <c r="AV45" s="116">
        <v>4</v>
      </c>
      <c r="AW45" s="110">
        <v>1</v>
      </c>
      <c r="AX45" s="112">
        <v>0</v>
      </c>
      <c r="AY45" s="118">
        <v>5</v>
      </c>
    </row>
    <row r="46" spans="1:51" x14ac:dyDescent="0.15">
      <c r="A46">
        <v>3</v>
      </c>
      <c r="B46">
        <v>214</v>
      </c>
      <c r="C46" s="152" t="s">
        <v>73</v>
      </c>
      <c r="D46" s="24" t="s">
        <v>51</v>
      </c>
      <c r="E46" s="149">
        <v>101.8</v>
      </c>
      <c r="F46" s="150">
        <v>97056</v>
      </c>
      <c r="G46" s="103">
        <v>220713</v>
      </c>
      <c r="H46" s="103">
        <v>100848</v>
      </c>
      <c r="I46" s="103">
        <v>119865</v>
      </c>
      <c r="J46" s="104">
        <v>-83</v>
      </c>
      <c r="K46" s="105">
        <v>-18</v>
      </c>
      <c r="L46" s="106">
        <v>-65</v>
      </c>
      <c r="M46" s="104">
        <v>-105</v>
      </c>
      <c r="N46" s="105">
        <v>-33</v>
      </c>
      <c r="O46" s="151">
        <v>-72</v>
      </c>
      <c r="P46" s="104">
        <v>109</v>
      </c>
      <c r="Q46" s="105">
        <v>66</v>
      </c>
      <c r="R46" s="106">
        <v>43</v>
      </c>
      <c r="S46" s="107">
        <v>64</v>
      </c>
      <c r="T46" s="108">
        <v>43</v>
      </c>
      <c r="U46" s="108">
        <v>2</v>
      </c>
      <c r="V46" s="109">
        <v>0</v>
      </c>
      <c r="W46" s="104">
        <v>214</v>
      </c>
      <c r="X46" s="105">
        <v>99</v>
      </c>
      <c r="Y46" s="106">
        <v>115</v>
      </c>
      <c r="Z46" s="107">
        <v>98</v>
      </c>
      <c r="AA46" s="108">
        <v>115</v>
      </c>
      <c r="AB46" s="108">
        <v>1</v>
      </c>
      <c r="AC46" s="109">
        <v>0</v>
      </c>
      <c r="AD46" s="110">
        <v>22</v>
      </c>
      <c r="AE46" s="111">
        <v>15</v>
      </c>
      <c r="AF46" s="112">
        <v>7</v>
      </c>
      <c r="AG46" s="110">
        <v>499</v>
      </c>
      <c r="AH46" s="111">
        <v>241</v>
      </c>
      <c r="AI46" s="113">
        <v>258</v>
      </c>
      <c r="AJ46" s="114">
        <v>221</v>
      </c>
      <c r="AK46" s="115">
        <v>241</v>
      </c>
      <c r="AL46" s="115">
        <v>16</v>
      </c>
      <c r="AM46" s="116">
        <v>14</v>
      </c>
      <c r="AN46" s="110">
        <v>4</v>
      </c>
      <c r="AO46" s="112">
        <v>3</v>
      </c>
      <c r="AP46" s="117">
        <v>477</v>
      </c>
      <c r="AQ46" s="111">
        <v>226</v>
      </c>
      <c r="AR46" s="113">
        <v>251</v>
      </c>
      <c r="AS46" s="114">
        <v>210</v>
      </c>
      <c r="AT46" s="115">
        <v>244</v>
      </c>
      <c r="AU46" s="115">
        <v>16</v>
      </c>
      <c r="AV46" s="116">
        <v>6</v>
      </c>
      <c r="AW46" s="110">
        <v>0</v>
      </c>
      <c r="AX46" s="112">
        <v>1</v>
      </c>
      <c r="AY46" s="118">
        <v>-46</v>
      </c>
    </row>
    <row r="47" spans="1:51" x14ac:dyDescent="0.15">
      <c r="A47">
        <v>5</v>
      </c>
      <c r="B47">
        <v>215</v>
      </c>
      <c r="C47" s="152" t="s">
        <v>74</v>
      </c>
      <c r="D47" s="24"/>
      <c r="E47" s="149">
        <v>176.51</v>
      </c>
      <c r="F47" s="150">
        <v>31084</v>
      </c>
      <c r="G47" s="103">
        <v>71824</v>
      </c>
      <c r="H47" s="103">
        <v>34454</v>
      </c>
      <c r="I47" s="103">
        <v>37370</v>
      </c>
      <c r="J47" s="104">
        <v>-27</v>
      </c>
      <c r="K47" s="105">
        <v>-2</v>
      </c>
      <c r="L47" s="106">
        <v>-25</v>
      </c>
      <c r="M47" s="104">
        <v>-56</v>
      </c>
      <c r="N47" s="105">
        <v>-27</v>
      </c>
      <c r="O47" s="151">
        <v>-29</v>
      </c>
      <c r="P47" s="104">
        <v>23</v>
      </c>
      <c r="Q47" s="105">
        <v>13</v>
      </c>
      <c r="R47" s="106">
        <v>10</v>
      </c>
      <c r="S47" s="107">
        <v>11</v>
      </c>
      <c r="T47" s="108">
        <v>8</v>
      </c>
      <c r="U47" s="108">
        <v>2</v>
      </c>
      <c r="V47" s="109">
        <v>2</v>
      </c>
      <c r="W47" s="104">
        <v>79</v>
      </c>
      <c r="X47" s="105">
        <v>40</v>
      </c>
      <c r="Y47" s="106">
        <v>39</v>
      </c>
      <c r="Z47" s="107">
        <v>38</v>
      </c>
      <c r="AA47" s="108">
        <v>39</v>
      </c>
      <c r="AB47" s="108">
        <v>2</v>
      </c>
      <c r="AC47" s="109">
        <v>0</v>
      </c>
      <c r="AD47" s="110">
        <v>29</v>
      </c>
      <c r="AE47" s="111">
        <v>25</v>
      </c>
      <c r="AF47" s="112">
        <v>4</v>
      </c>
      <c r="AG47" s="110">
        <v>190</v>
      </c>
      <c r="AH47" s="111">
        <v>111</v>
      </c>
      <c r="AI47" s="113">
        <v>79</v>
      </c>
      <c r="AJ47" s="114">
        <v>51</v>
      </c>
      <c r="AK47" s="115">
        <v>52</v>
      </c>
      <c r="AL47" s="115">
        <v>56</v>
      </c>
      <c r="AM47" s="116">
        <v>27</v>
      </c>
      <c r="AN47" s="110">
        <v>4</v>
      </c>
      <c r="AO47" s="112">
        <v>0</v>
      </c>
      <c r="AP47" s="117">
        <v>161</v>
      </c>
      <c r="AQ47" s="111">
        <v>86</v>
      </c>
      <c r="AR47" s="113">
        <v>75</v>
      </c>
      <c r="AS47" s="114">
        <v>71</v>
      </c>
      <c r="AT47" s="115">
        <v>65</v>
      </c>
      <c r="AU47" s="115">
        <v>15</v>
      </c>
      <c r="AV47" s="116">
        <v>9</v>
      </c>
      <c r="AW47" s="110">
        <v>0</v>
      </c>
      <c r="AX47" s="112">
        <v>1</v>
      </c>
      <c r="AY47" s="118">
        <v>58</v>
      </c>
    </row>
    <row r="48" spans="1:51" x14ac:dyDescent="0.15">
      <c r="A48">
        <v>4</v>
      </c>
      <c r="B48">
        <v>216</v>
      </c>
      <c r="C48" s="152" t="s">
        <v>75</v>
      </c>
      <c r="D48" s="24"/>
      <c r="E48" s="149">
        <v>34.380000000000003</v>
      </c>
      <c r="F48" s="150">
        <v>37479</v>
      </c>
      <c r="G48" s="103">
        <v>84356</v>
      </c>
      <c r="H48" s="103">
        <v>40714</v>
      </c>
      <c r="I48" s="103">
        <v>43642</v>
      </c>
      <c r="J48" s="104">
        <v>-25</v>
      </c>
      <c r="K48" s="105">
        <v>-6</v>
      </c>
      <c r="L48" s="106">
        <v>-19</v>
      </c>
      <c r="M48" s="104">
        <v>-54</v>
      </c>
      <c r="N48" s="105">
        <v>-28</v>
      </c>
      <c r="O48" s="151">
        <v>-26</v>
      </c>
      <c r="P48" s="104">
        <v>32</v>
      </c>
      <c r="Q48" s="105">
        <v>20</v>
      </c>
      <c r="R48" s="106">
        <v>12</v>
      </c>
      <c r="S48" s="107">
        <v>20</v>
      </c>
      <c r="T48" s="108">
        <v>11</v>
      </c>
      <c r="U48" s="108">
        <v>0</v>
      </c>
      <c r="V48" s="109">
        <v>1</v>
      </c>
      <c r="W48" s="104">
        <v>86</v>
      </c>
      <c r="X48" s="105">
        <v>48</v>
      </c>
      <c r="Y48" s="106">
        <v>38</v>
      </c>
      <c r="Z48" s="107">
        <v>48</v>
      </c>
      <c r="AA48" s="108">
        <v>37</v>
      </c>
      <c r="AB48" s="108">
        <v>0</v>
      </c>
      <c r="AC48" s="109">
        <v>1</v>
      </c>
      <c r="AD48" s="110">
        <v>29</v>
      </c>
      <c r="AE48" s="111">
        <v>22</v>
      </c>
      <c r="AF48" s="112">
        <v>7</v>
      </c>
      <c r="AG48" s="110">
        <v>183</v>
      </c>
      <c r="AH48" s="111">
        <v>103</v>
      </c>
      <c r="AI48" s="113">
        <v>80</v>
      </c>
      <c r="AJ48" s="114">
        <v>86</v>
      </c>
      <c r="AK48" s="115">
        <v>78</v>
      </c>
      <c r="AL48" s="115">
        <v>17</v>
      </c>
      <c r="AM48" s="116">
        <v>2</v>
      </c>
      <c r="AN48" s="110">
        <v>0</v>
      </c>
      <c r="AO48" s="112">
        <v>0</v>
      </c>
      <c r="AP48" s="117">
        <v>154</v>
      </c>
      <c r="AQ48" s="111">
        <v>81</v>
      </c>
      <c r="AR48" s="113">
        <v>73</v>
      </c>
      <c r="AS48" s="114">
        <v>76</v>
      </c>
      <c r="AT48" s="115">
        <v>68</v>
      </c>
      <c r="AU48" s="115">
        <v>5</v>
      </c>
      <c r="AV48" s="116">
        <v>3</v>
      </c>
      <c r="AW48" s="110">
        <v>0</v>
      </c>
      <c r="AX48" s="112">
        <v>2</v>
      </c>
      <c r="AY48" s="118">
        <v>7</v>
      </c>
    </row>
    <row r="49" spans="1:51" x14ac:dyDescent="0.15">
      <c r="A49">
        <v>3</v>
      </c>
      <c r="B49" s="153">
        <v>217</v>
      </c>
      <c r="C49" s="152" t="s">
        <v>76</v>
      </c>
      <c r="D49" s="24"/>
      <c r="E49" s="149">
        <v>53.44</v>
      </c>
      <c r="F49" s="150">
        <v>64807</v>
      </c>
      <c r="G49" s="103">
        <v>148873</v>
      </c>
      <c r="H49" s="103">
        <v>69370</v>
      </c>
      <c r="I49" s="103">
        <v>79503</v>
      </c>
      <c r="J49" s="104">
        <v>-55</v>
      </c>
      <c r="K49" s="105">
        <v>-20</v>
      </c>
      <c r="L49" s="106">
        <v>-35</v>
      </c>
      <c r="M49" s="104">
        <v>-79</v>
      </c>
      <c r="N49" s="105">
        <v>-41</v>
      </c>
      <c r="O49" s="151">
        <v>-38</v>
      </c>
      <c r="P49" s="104">
        <v>69</v>
      </c>
      <c r="Q49" s="105">
        <v>39</v>
      </c>
      <c r="R49" s="106">
        <v>30</v>
      </c>
      <c r="S49" s="107">
        <v>39</v>
      </c>
      <c r="T49" s="108">
        <v>30</v>
      </c>
      <c r="U49" s="108">
        <v>0</v>
      </c>
      <c r="V49" s="109">
        <v>0</v>
      </c>
      <c r="W49" s="104">
        <v>148</v>
      </c>
      <c r="X49" s="105">
        <v>80</v>
      </c>
      <c r="Y49" s="106">
        <v>68</v>
      </c>
      <c r="Z49" s="107">
        <v>79</v>
      </c>
      <c r="AA49" s="108">
        <v>68</v>
      </c>
      <c r="AB49" s="108">
        <v>1</v>
      </c>
      <c r="AC49" s="109">
        <v>0</v>
      </c>
      <c r="AD49" s="110">
        <v>24</v>
      </c>
      <c r="AE49" s="111">
        <v>21</v>
      </c>
      <c r="AF49" s="112">
        <v>3</v>
      </c>
      <c r="AG49" s="110">
        <v>364</v>
      </c>
      <c r="AH49" s="111">
        <v>186</v>
      </c>
      <c r="AI49" s="113">
        <v>178</v>
      </c>
      <c r="AJ49" s="114">
        <v>164</v>
      </c>
      <c r="AK49" s="115">
        <v>161</v>
      </c>
      <c r="AL49" s="115">
        <v>21</v>
      </c>
      <c r="AM49" s="116">
        <v>17</v>
      </c>
      <c r="AN49" s="110">
        <v>1</v>
      </c>
      <c r="AO49" s="112">
        <v>0</v>
      </c>
      <c r="AP49" s="117">
        <v>340</v>
      </c>
      <c r="AQ49" s="111">
        <v>165</v>
      </c>
      <c r="AR49" s="113">
        <v>175</v>
      </c>
      <c r="AS49" s="114">
        <v>139</v>
      </c>
      <c r="AT49" s="115">
        <v>168</v>
      </c>
      <c r="AU49" s="115">
        <v>26</v>
      </c>
      <c r="AV49" s="116">
        <v>6</v>
      </c>
      <c r="AW49" s="110">
        <v>0</v>
      </c>
      <c r="AX49" s="112">
        <v>1</v>
      </c>
      <c r="AY49" s="118">
        <v>9</v>
      </c>
    </row>
    <row r="50" spans="1:51" x14ac:dyDescent="0.15">
      <c r="A50">
        <v>5</v>
      </c>
      <c r="B50">
        <v>218</v>
      </c>
      <c r="C50" s="152" t="s">
        <v>77</v>
      </c>
      <c r="D50" s="24" t="s">
        <v>51</v>
      </c>
      <c r="E50" s="149">
        <v>92.94</v>
      </c>
      <c r="F50" s="150">
        <v>18482</v>
      </c>
      <c r="G50" s="103">
        <v>46198</v>
      </c>
      <c r="H50" s="103">
        <v>22506</v>
      </c>
      <c r="I50" s="103">
        <v>23692</v>
      </c>
      <c r="J50" s="104">
        <v>-2</v>
      </c>
      <c r="K50" s="105">
        <v>13</v>
      </c>
      <c r="L50" s="106">
        <v>-15</v>
      </c>
      <c r="M50" s="104">
        <v>-36</v>
      </c>
      <c r="N50" s="105">
        <v>-17</v>
      </c>
      <c r="O50" s="151">
        <v>-19</v>
      </c>
      <c r="P50" s="104">
        <v>11</v>
      </c>
      <c r="Q50" s="105">
        <v>4</v>
      </c>
      <c r="R50" s="106">
        <v>7</v>
      </c>
      <c r="S50" s="107">
        <v>3</v>
      </c>
      <c r="T50" s="108">
        <v>6</v>
      </c>
      <c r="U50" s="108">
        <v>1</v>
      </c>
      <c r="V50" s="109">
        <v>1</v>
      </c>
      <c r="W50" s="104">
        <v>47</v>
      </c>
      <c r="X50" s="105">
        <v>21</v>
      </c>
      <c r="Y50" s="106">
        <v>26</v>
      </c>
      <c r="Z50" s="107">
        <v>21</v>
      </c>
      <c r="AA50" s="108">
        <v>26</v>
      </c>
      <c r="AB50" s="108">
        <v>0</v>
      </c>
      <c r="AC50" s="109">
        <v>0</v>
      </c>
      <c r="AD50" s="110">
        <v>34</v>
      </c>
      <c r="AE50" s="111">
        <v>30</v>
      </c>
      <c r="AF50" s="112">
        <v>4</v>
      </c>
      <c r="AG50" s="110">
        <v>121</v>
      </c>
      <c r="AH50" s="111">
        <v>75</v>
      </c>
      <c r="AI50" s="113">
        <v>46</v>
      </c>
      <c r="AJ50" s="114">
        <v>42</v>
      </c>
      <c r="AK50" s="115">
        <v>32</v>
      </c>
      <c r="AL50" s="115">
        <v>32</v>
      </c>
      <c r="AM50" s="116">
        <v>14</v>
      </c>
      <c r="AN50" s="110">
        <v>1</v>
      </c>
      <c r="AO50" s="112">
        <v>0</v>
      </c>
      <c r="AP50" s="117">
        <v>87</v>
      </c>
      <c r="AQ50" s="111">
        <v>45</v>
      </c>
      <c r="AR50" s="113">
        <v>42</v>
      </c>
      <c r="AS50" s="114">
        <v>42</v>
      </c>
      <c r="AT50" s="115">
        <v>38</v>
      </c>
      <c r="AU50" s="115">
        <v>3</v>
      </c>
      <c r="AV50" s="116">
        <v>4</v>
      </c>
      <c r="AW50" s="110">
        <v>0</v>
      </c>
      <c r="AX50" s="112">
        <v>0</v>
      </c>
      <c r="AY50" s="118">
        <v>38</v>
      </c>
    </row>
    <row r="51" spans="1:51" x14ac:dyDescent="0.15">
      <c r="A51">
        <v>3</v>
      </c>
      <c r="B51">
        <v>219</v>
      </c>
      <c r="C51" s="152" t="s">
        <v>78</v>
      </c>
      <c r="D51" s="24"/>
      <c r="E51" s="149">
        <v>210.32</v>
      </c>
      <c r="F51" s="150">
        <v>43125</v>
      </c>
      <c r="G51" s="103">
        <v>104713</v>
      </c>
      <c r="H51" s="103">
        <v>50030</v>
      </c>
      <c r="I51" s="103">
        <v>54683</v>
      </c>
      <c r="J51" s="104">
        <v>-40</v>
      </c>
      <c r="K51" s="105">
        <v>-32</v>
      </c>
      <c r="L51" s="106">
        <v>-8</v>
      </c>
      <c r="M51" s="104">
        <v>-61</v>
      </c>
      <c r="N51" s="105">
        <v>-35</v>
      </c>
      <c r="O51" s="151">
        <v>-26</v>
      </c>
      <c r="P51" s="104">
        <v>29</v>
      </c>
      <c r="Q51" s="105">
        <v>18</v>
      </c>
      <c r="R51" s="106">
        <v>11</v>
      </c>
      <c r="S51" s="107">
        <v>17</v>
      </c>
      <c r="T51" s="108">
        <v>11</v>
      </c>
      <c r="U51" s="108">
        <v>1</v>
      </c>
      <c r="V51" s="109">
        <v>0</v>
      </c>
      <c r="W51" s="104">
        <v>90</v>
      </c>
      <c r="X51" s="105">
        <v>53</v>
      </c>
      <c r="Y51" s="106">
        <v>37</v>
      </c>
      <c r="Z51" s="107">
        <v>52</v>
      </c>
      <c r="AA51" s="108">
        <v>37</v>
      </c>
      <c r="AB51" s="108">
        <v>1</v>
      </c>
      <c r="AC51" s="109">
        <v>0</v>
      </c>
      <c r="AD51" s="110">
        <v>21</v>
      </c>
      <c r="AE51" s="111">
        <v>3</v>
      </c>
      <c r="AF51" s="112">
        <v>18</v>
      </c>
      <c r="AG51" s="110">
        <v>249</v>
      </c>
      <c r="AH51" s="111">
        <v>123</v>
      </c>
      <c r="AI51" s="113">
        <v>126</v>
      </c>
      <c r="AJ51" s="114">
        <v>96</v>
      </c>
      <c r="AK51" s="115">
        <v>107</v>
      </c>
      <c r="AL51" s="115">
        <v>26</v>
      </c>
      <c r="AM51" s="116">
        <v>18</v>
      </c>
      <c r="AN51" s="110">
        <v>1</v>
      </c>
      <c r="AO51" s="112">
        <v>1</v>
      </c>
      <c r="AP51" s="117">
        <v>228</v>
      </c>
      <c r="AQ51" s="111">
        <v>120</v>
      </c>
      <c r="AR51" s="113">
        <v>108</v>
      </c>
      <c r="AS51" s="114">
        <v>99</v>
      </c>
      <c r="AT51" s="115">
        <v>99</v>
      </c>
      <c r="AU51" s="115">
        <v>19</v>
      </c>
      <c r="AV51" s="116">
        <v>5</v>
      </c>
      <c r="AW51" s="110">
        <v>2</v>
      </c>
      <c r="AX51" s="112">
        <v>4</v>
      </c>
      <c r="AY51" s="118">
        <v>20</v>
      </c>
    </row>
    <row r="52" spans="1:51" x14ac:dyDescent="0.15">
      <c r="A52">
        <v>5</v>
      </c>
      <c r="B52">
        <v>220</v>
      </c>
      <c r="C52" s="152" t="s">
        <v>79</v>
      </c>
      <c r="D52" s="24" t="s">
        <v>51</v>
      </c>
      <c r="E52" s="149">
        <v>150.97999999999999</v>
      </c>
      <c r="F52" s="150">
        <v>16512</v>
      </c>
      <c r="G52" s="103">
        <v>40571</v>
      </c>
      <c r="H52" s="103">
        <v>20076</v>
      </c>
      <c r="I52" s="103">
        <v>20495</v>
      </c>
      <c r="J52" s="104">
        <v>-41</v>
      </c>
      <c r="K52" s="105">
        <v>-20</v>
      </c>
      <c r="L52" s="106">
        <v>-21</v>
      </c>
      <c r="M52" s="104">
        <v>-51</v>
      </c>
      <c r="N52" s="105">
        <v>-28</v>
      </c>
      <c r="O52" s="151">
        <v>-23</v>
      </c>
      <c r="P52" s="104">
        <v>14</v>
      </c>
      <c r="Q52" s="105">
        <v>8</v>
      </c>
      <c r="R52" s="106">
        <v>6</v>
      </c>
      <c r="S52" s="107">
        <v>8</v>
      </c>
      <c r="T52" s="108">
        <v>6</v>
      </c>
      <c r="U52" s="108">
        <v>0</v>
      </c>
      <c r="V52" s="109">
        <v>0</v>
      </c>
      <c r="W52" s="104">
        <v>65</v>
      </c>
      <c r="X52" s="105">
        <v>36</v>
      </c>
      <c r="Y52" s="106">
        <v>29</v>
      </c>
      <c r="Z52" s="107">
        <v>36</v>
      </c>
      <c r="AA52" s="108">
        <v>29</v>
      </c>
      <c r="AB52" s="108">
        <v>0</v>
      </c>
      <c r="AC52" s="109">
        <v>0</v>
      </c>
      <c r="AD52" s="110">
        <v>10</v>
      </c>
      <c r="AE52" s="111">
        <v>8</v>
      </c>
      <c r="AF52" s="112">
        <v>2</v>
      </c>
      <c r="AG52" s="110">
        <v>96</v>
      </c>
      <c r="AH52" s="111">
        <v>55</v>
      </c>
      <c r="AI52" s="113">
        <v>41</v>
      </c>
      <c r="AJ52" s="114">
        <v>30</v>
      </c>
      <c r="AK52" s="115">
        <v>33</v>
      </c>
      <c r="AL52" s="115">
        <v>25</v>
      </c>
      <c r="AM52" s="116">
        <v>7</v>
      </c>
      <c r="AN52" s="110">
        <v>0</v>
      </c>
      <c r="AO52" s="112">
        <v>1</v>
      </c>
      <c r="AP52" s="117">
        <v>86</v>
      </c>
      <c r="AQ52" s="111">
        <v>47</v>
      </c>
      <c r="AR52" s="113">
        <v>39</v>
      </c>
      <c r="AS52" s="114">
        <v>33</v>
      </c>
      <c r="AT52" s="115">
        <v>26</v>
      </c>
      <c r="AU52" s="115">
        <v>14</v>
      </c>
      <c r="AV52" s="116">
        <v>12</v>
      </c>
      <c r="AW52" s="110">
        <v>0</v>
      </c>
      <c r="AX52" s="112">
        <v>1</v>
      </c>
      <c r="AY52" s="118">
        <v>-24</v>
      </c>
    </row>
    <row r="53" spans="1:51" x14ac:dyDescent="0.15">
      <c r="A53">
        <v>9</v>
      </c>
      <c r="B53">
        <v>221</v>
      </c>
      <c r="C53" s="152" t="s">
        <v>80</v>
      </c>
      <c r="D53" s="24"/>
      <c r="E53" s="149">
        <v>377.59</v>
      </c>
      <c r="F53" s="150">
        <v>15953</v>
      </c>
      <c r="G53" s="103">
        <v>37793</v>
      </c>
      <c r="H53" s="103">
        <v>18046</v>
      </c>
      <c r="I53" s="103">
        <v>19747</v>
      </c>
      <c r="J53" s="104">
        <v>-24</v>
      </c>
      <c r="K53" s="105">
        <v>-12</v>
      </c>
      <c r="L53" s="106">
        <v>-12</v>
      </c>
      <c r="M53" s="104">
        <v>-26</v>
      </c>
      <c r="N53" s="105">
        <v>-10</v>
      </c>
      <c r="O53" s="151">
        <v>-16</v>
      </c>
      <c r="P53" s="104">
        <v>20</v>
      </c>
      <c r="Q53" s="105">
        <v>10</v>
      </c>
      <c r="R53" s="106">
        <v>10</v>
      </c>
      <c r="S53" s="107">
        <v>10</v>
      </c>
      <c r="T53" s="108">
        <v>9</v>
      </c>
      <c r="U53" s="108">
        <v>0</v>
      </c>
      <c r="V53" s="109">
        <v>1</v>
      </c>
      <c r="W53" s="104">
        <v>46</v>
      </c>
      <c r="X53" s="105">
        <v>20</v>
      </c>
      <c r="Y53" s="106">
        <v>26</v>
      </c>
      <c r="Z53" s="107">
        <v>19</v>
      </c>
      <c r="AA53" s="108">
        <v>26</v>
      </c>
      <c r="AB53" s="108">
        <v>1</v>
      </c>
      <c r="AC53" s="109">
        <v>0</v>
      </c>
      <c r="AD53" s="110">
        <v>2</v>
      </c>
      <c r="AE53" s="111">
        <v>-2</v>
      </c>
      <c r="AF53" s="112">
        <v>4</v>
      </c>
      <c r="AG53" s="110">
        <v>88</v>
      </c>
      <c r="AH53" s="111">
        <v>49</v>
      </c>
      <c r="AI53" s="113">
        <v>39</v>
      </c>
      <c r="AJ53" s="114">
        <v>31</v>
      </c>
      <c r="AK53" s="115">
        <v>24</v>
      </c>
      <c r="AL53" s="115">
        <v>16</v>
      </c>
      <c r="AM53" s="116">
        <v>14</v>
      </c>
      <c r="AN53" s="110">
        <v>2</v>
      </c>
      <c r="AO53" s="112">
        <v>1</v>
      </c>
      <c r="AP53" s="117">
        <v>86</v>
      </c>
      <c r="AQ53" s="111">
        <v>51</v>
      </c>
      <c r="AR53" s="113">
        <v>35</v>
      </c>
      <c r="AS53" s="114">
        <v>36</v>
      </c>
      <c r="AT53" s="115">
        <v>27</v>
      </c>
      <c r="AU53" s="115">
        <v>15</v>
      </c>
      <c r="AV53" s="116">
        <v>8</v>
      </c>
      <c r="AW53" s="110">
        <v>0</v>
      </c>
      <c r="AX53" s="112">
        <v>0</v>
      </c>
      <c r="AY53" s="118">
        <v>-2</v>
      </c>
    </row>
    <row r="54" spans="1:51" x14ac:dyDescent="0.15">
      <c r="A54">
        <v>8</v>
      </c>
      <c r="B54">
        <v>222</v>
      </c>
      <c r="C54" s="152" t="s">
        <v>81</v>
      </c>
      <c r="D54" s="24"/>
      <c r="E54" s="149">
        <v>422.91</v>
      </c>
      <c r="F54" s="150">
        <v>8110</v>
      </c>
      <c r="G54" s="102">
        <v>20288</v>
      </c>
      <c r="H54" s="102">
        <v>9731</v>
      </c>
      <c r="I54" s="102">
        <v>10557</v>
      </c>
      <c r="J54" s="104">
        <v>-43</v>
      </c>
      <c r="K54" s="105">
        <v>-19</v>
      </c>
      <c r="L54" s="106">
        <v>-24</v>
      </c>
      <c r="M54" s="104">
        <v>-35</v>
      </c>
      <c r="N54" s="105">
        <v>-16</v>
      </c>
      <c r="O54" s="151">
        <v>-19</v>
      </c>
      <c r="P54" s="104">
        <v>6</v>
      </c>
      <c r="Q54" s="105">
        <v>3</v>
      </c>
      <c r="R54" s="106">
        <v>3</v>
      </c>
      <c r="S54" s="107">
        <v>3</v>
      </c>
      <c r="T54" s="108">
        <v>3</v>
      </c>
      <c r="U54" s="108">
        <v>0</v>
      </c>
      <c r="V54" s="109">
        <v>0</v>
      </c>
      <c r="W54" s="104">
        <v>41</v>
      </c>
      <c r="X54" s="105">
        <v>19</v>
      </c>
      <c r="Y54" s="106">
        <v>22</v>
      </c>
      <c r="Z54" s="107">
        <v>19</v>
      </c>
      <c r="AA54" s="108">
        <v>22</v>
      </c>
      <c r="AB54" s="108">
        <v>0</v>
      </c>
      <c r="AC54" s="109">
        <v>0</v>
      </c>
      <c r="AD54" s="110">
        <v>-8</v>
      </c>
      <c r="AE54" s="111">
        <v>-3</v>
      </c>
      <c r="AF54" s="112">
        <v>-5</v>
      </c>
      <c r="AG54" s="110">
        <v>24</v>
      </c>
      <c r="AH54" s="111">
        <v>14</v>
      </c>
      <c r="AI54" s="113">
        <v>10</v>
      </c>
      <c r="AJ54" s="114">
        <v>10</v>
      </c>
      <c r="AK54" s="115">
        <v>8</v>
      </c>
      <c r="AL54" s="115">
        <v>4</v>
      </c>
      <c r="AM54" s="116">
        <v>2</v>
      </c>
      <c r="AN54" s="110">
        <v>0</v>
      </c>
      <c r="AO54" s="112">
        <v>0</v>
      </c>
      <c r="AP54" s="117">
        <v>32</v>
      </c>
      <c r="AQ54" s="111">
        <v>17</v>
      </c>
      <c r="AR54" s="113">
        <v>15</v>
      </c>
      <c r="AS54" s="114">
        <v>17</v>
      </c>
      <c r="AT54" s="115">
        <v>15</v>
      </c>
      <c r="AU54" s="115">
        <v>0</v>
      </c>
      <c r="AV54" s="116">
        <v>0</v>
      </c>
      <c r="AW54" s="110">
        <v>0</v>
      </c>
      <c r="AX54" s="112">
        <v>0</v>
      </c>
      <c r="AY54" s="118">
        <v>-15</v>
      </c>
    </row>
    <row r="55" spans="1:51" x14ac:dyDescent="0.15">
      <c r="A55">
        <v>9</v>
      </c>
      <c r="B55">
        <v>223</v>
      </c>
      <c r="C55" s="152" t="s">
        <v>82</v>
      </c>
      <c r="D55" s="24"/>
      <c r="E55" s="149">
        <v>493.21</v>
      </c>
      <c r="F55" s="150">
        <v>23554</v>
      </c>
      <c r="G55" s="103">
        <v>58279</v>
      </c>
      <c r="H55" s="103">
        <v>28094</v>
      </c>
      <c r="I55" s="103">
        <v>30185</v>
      </c>
      <c r="J55" s="104">
        <v>-76</v>
      </c>
      <c r="K55" s="105">
        <v>-28</v>
      </c>
      <c r="L55" s="106">
        <v>-48</v>
      </c>
      <c r="M55" s="104">
        <v>-41</v>
      </c>
      <c r="N55" s="105">
        <v>-20</v>
      </c>
      <c r="O55" s="151">
        <v>-21</v>
      </c>
      <c r="P55" s="104">
        <v>25</v>
      </c>
      <c r="Q55" s="105">
        <v>11</v>
      </c>
      <c r="R55" s="106">
        <v>14</v>
      </c>
      <c r="S55" s="107">
        <v>10</v>
      </c>
      <c r="T55" s="108">
        <v>14</v>
      </c>
      <c r="U55" s="108">
        <v>1</v>
      </c>
      <c r="V55" s="109">
        <v>0</v>
      </c>
      <c r="W55" s="104">
        <v>66</v>
      </c>
      <c r="X55" s="105">
        <v>31</v>
      </c>
      <c r="Y55" s="106">
        <v>35</v>
      </c>
      <c r="Z55" s="107">
        <v>31</v>
      </c>
      <c r="AA55" s="108">
        <v>35</v>
      </c>
      <c r="AB55" s="108">
        <v>0</v>
      </c>
      <c r="AC55" s="109">
        <v>0</v>
      </c>
      <c r="AD55" s="110">
        <v>-35</v>
      </c>
      <c r="AE55" s="111">
        <v>-8</v>
      </c>
      <c r="AF55" s="112">
        <v>-27</v>
      </c>
      <c r="AG55" s="110">
        <v>104</v>
      </c>
      <c r="AH55" s="111">
        <v>61</v>
      </c>
      <c r="AI55" s="113">
        <v>43</v>
      </c>
      <c r="AJ55" s="114">
        <v>34</v>
      </c>
      <c r="AK55" s="115">
        <v>37</v>
      </c>
      <c r="AL55" s="115">
        <v>27</v>
      </c>
      <c r="AM55" s="116">
        <v>6</v>
      </c>
      <c r="AN55" s="110">
        <v>0</v>
      </c>
      <c r="AO55" s="112">
        <v>0</v>
      </c>
      <c r="AP55" s="117">
        <v>139</v>
      </c>
      <c r="AQ55" s="111">
        <v>69</v>
      </c>
      <c r="AR55" s="113">
        <v>70</v>
      </c>
      <c r="AS55" s="114">
        <v>49</v>
      </c>
      <c r="AT55" s="115">
        <v>59</v>
      </c>
      <c r="AU55" s="115">
        <v>19</v>
      </c>
      <c r="AV55" s="116">
        <v>11</v>
      </c>
      <c r="AW55" s="110">
        <v>1</v>
      </c>
      <c r="AX55" s="112">
        <v>0</v>
      </c>
      <c r="AY55" s="118">
        <v>2</v>
      </c>
    </row>
    <row r="56" spans="1:51" x14ac:dyDescent="0.15">
      <c r="A56">
        <v>10</v>
      </c>
      <c r="B56">
        <v>224</v>
      </c>
      <c r="C56" s="152" t="s">
        <v>83</v>
      </c>
      <c r="D56" s="24"/>
      <c r="E56" s="149">
        <v>229.01</v>
      </c>
      <c r="F56" s="150">
        <v>17341</v>
      </c>
      <c r="G56" s="103">
        <v>41414</v>
      </c>
      <c r="H56" s="103">
        <v>19790</v>
      </c>
      <c r="I56" s="103">
        <v>21624</v>
      </c>
      <c r="J56" s="104">
        <v>-51</v>
      </c>
      <c r="K56" s="105">
        <v>-27</v>
      </c>
      <c r="L56" s="106">
        <v>-24</v>
      </c>
      <c r="M56" s="104">
        <v>-38</v>
      </c>
      <c r="N56" s="105">
        <v>-20</v>
      </c>
      <c r="O56" s="151">
        <v>-18</v>
      </c>
      <c r="P56" s="104">
        <v>13</v>
      </c>
      <c r="Q56" s="105">
        <v>7</v>
      </c>
      <c r="R56" s="106">
        <v>6</v>
      </c>
      <c r="S56" s="107">
        <v>7</v>
      </c>
      <c r="T56" s="108">
        <v>6</v>
      </c>
      <c r="U56" s="108">
        <v>0</v>
      </c>
      <c r="V56" s="109">
        <v>0</v>
      </c>
      <c r="W56" s="104">
        <v>51</v>
      </c>
      <c r="X56" s="105">
        <v>27</v>
      </c>
      <c r="Y56" s="106">
        <v>24</v>
      </c>
      <c r="Z56" s="107">
        <v>27</v>
      </c>
      <c r="AA56" s="108">
        <v>24</v>
      </c>
      <c r="AB56" s="108">
        <v>0</v>
      </c>
      <c r="AC56" s="109">
        <v>0</v>
      </c>
      <c r="AD56" s="110">
        <v>-13</v>
      </c>
      <c r="AE56" s="111">
        <v>-7</v>
      </c>
      <c r="AF56" s="112">
        <v>-6</v>
      </c>
      <c r="AG56" s="110">
        <v>67</v>
      </c>
      <c r="AH56" s="111">
        <v>35</v>
      </c>
      <c r="AI56" s="113">
        <v>32</v>
      </c>
      <c r="AJ56" s="114">
        <v>20</v>
      </c>
      <c r="AK56" s="115">
        <v>18</v>
      </c>
      <c r="AL56" s="115">
        <v>13</v>
      </c>
      <c r="AM56" s="116">
        <v>14</v>
      </c>
      <c r="AN56" s="110">
        <v>2</v>
      </c>
      <c r="AO56" s="112">
        <v>0</v>
      </c>
      <c r="AP56" s="117">
        <v>80</v>
      </c>
      <c r="AQ56" s="111">
        <v>42</v>
      </c>
      <c r="AR56" s="113">
        <v>38</v>
      </c>
      <c r="AS56" s="114">
        <v>23</v>
      </c>
      <c r="AT56" s="115">
        <v>28</v>
      </c>
      <c r="AU56" s="115">
        <v>18</v>
      </c>
      <c r="AV56" s="116">
        <v>9</v>
      </c>
      <c r="AW56" s="110">
        <v>1</v>
      </c>
      <c r="AX56" s="112">
        <v>1</v>
      </c>
      <c r="AY56" s="118">
        <v>-12</v>
      </c>
    </row>
    <row r="57" spans="1:51" x14ac:dyDescent="0.15">
      <c r="A57">
        <v>8</v>
      </c>
      <c r="B57">
        <v>225</v>
      </c>
      <c r="C57" s="152" t="s">
        <v>84</v>
      </c>
      <c r="D57" s="24"/>
      <c r="E57" s="149">
        <v>403.06</v>
      </c>
      <c r="F57" s="150">
        <v>11333</v>
      </c>
      <c r="G57" s="103">
        <v>26931</v>
      </c>
      <c r="H57" s="103">
        <v>12950</v>
      </c>
      <c r="I57" s="103">
        <v>13981</v>
      </c>
      <c r="J57" s="104">
        <v>-40</v>
      </c>
      <c r="K57" s="105">
        <v>-21</v>
      </c>
      <c r="L57" s="106">
        <v>-19</v>
      </c>
      <c r="M57" s="104">
        <v>-30</v>
      </c>
      <c r="N57" s="105">
        <v>-14</v>
      </c>
      <c r="O57" s="151">
        <v>-16</v>
      </c>
      <c r="P57" s="104">
        <v>7</v>
      </c>
      <c r="Q57" s="105">
        <v>2</v>
      </c>
      <c r="R57" s="106">
        <v>5</v>
      </c>
      <c r="S57" s="107">
        <v>2</v>
      </c>
      <c r="T57" s="108">
        <v>5</v>
      </c>
      <c r="U57" s="108">
        <v>0</v>
      </c>
      <c r="V57" s="109">
        <v>0</v>
      </c>
      <c r="W57" s="104">
        <v>37</v>
      </c>
      <c r="X57" s="105">
        <v>16</v>
      </c>
      <c r="Y57" s="106">
        <v>21</v>
      </c>
      <c r="Z57" s="107">
        <v>16</v>
      </c>
      <c r="AA57" s="108">
        <v>21</v>
      </c>
      <c r="AB57" s="108">
        <v>0</v>
      </c>
      <c r="AC57" s="109">
        <v>0</v>
      </c>
      <c r="AD57" s="110">
        <v>-10</v>
      </c>
      <c r="AE57" s="111">
        <v>-7</v>
      </c>
      <c r="AF57" s="112">
        <v>-3</v>
      </c>
      <c r="AG57" s="110">
        <v>45</v>
      </c>
      <c r="AH57" s="111">
        <v>22</v>
      </c>
      <c r="AI57" s="113">
        <v>23</v>
      </c>
      <c r="AJ57" s="114">
        <v>14</v>
      </c>
      <c r="AK57" s="115">
        <v>22</v>
      </c>
      <c r="AL57" s="115">
        <v>8</v>
      </c>
      <c r="AM57" s="116">
        <v>1</v>
      </c>
      <c r="AN57" s="110">
        <v>0</v>
      </c>
      <c r="AO57" s="112">
        <v>0</v>
      </c>
      <c r="AP57" s="117">
        <v>55</v>
      </c>
      <c r="AQ57" s="111">
        <v>29</v>
      </c>
      <c r="AR57" s="113">
        <v>26</v>
      </c>
      <c r="AS57" s="114">
        <v>25</v>
      </c>
      <c r="AT57" s="115">
        <v>14</v>
      </c>
      <c r="AU57" s="115">
        <v>3</v>
      </c>
      <c r="AV57" s="116">
        <v>11</v>
      </c>
      <c r="AW57" s="110">
        <v>1</v>
      </c>
      <c r="AX57" s="112">
        <v>1</v>
      </c>
      <c r="AY57" s="118">
        <v>-8</v>
      </c>
    </row>
    <row r="58" spans="1:51" x14ac:dyDescent="0.15">
      <c r="A58">
        <v>10</v>
      </c>
      <c r="B58">
        <v>226</v>
      </c>
      <c r="C58" s="152" t="s">
        <v>85</v>
      </c>
      <c r="D58" s="24"/>
      <c r="E58" s="149">
        <v>184.24</v>
      </c>
      <c r="F58" s="150">
        <v>17887</v>
      </c>
      <c r="G58" s="102">
        <v>40205</v>
      </c>
      <c r="H58" s="102">
        <v>18999</v>
      </c>
      <c r="I58" s="103">
        <v>21206</v>
      </c>
      <c r="J58" s="104">
        <v>-30</v>
      </c>
      <c r="K58" s="105">
        <v>-8</v>
      </c>
      <c r="L58" s="106">
        <v>-22</v>
      </c>
      <c r="M58" s="104">
        <v>-48</v>
      </c>
      <c r="N58" s="105">
        <v>-21</v>
      </c>
      <c r="O58" s="151">
        <v>-27</v>
      </c>
      <c r="P58" s="104">
        <v>10</v>
      </c>
      <c r="Q58" s="105">
        <v>4</v>
      </c>
      <c r="R58" s="106">
        <v>6</v>
      </c>
      <c r="S58" s="107">
        <v>4</v>
      </c>
      <c r="T58" s="108">
        <v>6</v>
      </c>
      <c r="U58" s="108">
        <v>0</v>
      </c>
      <c r="V58" s="109">
        <v>0</v>
      </c>
      <c r="W58" s="104">
        <v>58</v>
      </c>
      <c r="X58" s="105">
        <v>25</v>
      </c>
      <c r="Y58" s="106">
        <v>33</v>
      </c>
      <c r="Z58" s="107">
        <v>25</v>
      </c>
      <c r="AA58" s="108">
        <v>33</v>
      </c>
      <c r="AB58" s="108">
        <v>0</v>
      </c>
      <c r="AC58" s="109">
        <v>0</v>
      </c>
      <c r="AD58" s="110">
        <v>18</v>
      </c>
      <c r="AE58" s="111">
        <v>13</v>
      </c>
      <c r="AF58" s="112">
        <v>5</v>
      </c>
      <c r="AG58" s="110">
        <v>97</v>
      </c>
      <c r="AH58" s="111">
        <v>48</v>
      </c>
      <c r="AI58" s="113">
        <v>49</v>
      </c>
      <c r="AJ58" s="114">
        <v>37</v>
      </c>
      <c r="AK58" s="115">
        <v>42</v>
      </c>
      <c r="AL58" s="115">
        <v>11</v>
      </c>
      <c r="AM58" s="116">
        <v>6</v>
      </c>
      <c r="AN58" s="110">
        <v>0</v>
      </c>
      <c r="AO58" s="112">
        <v>1</v>
      </c>
      <c r="AP58" s="117">
        <v>79</v>
      </c>
      <c r="AQ58" s="111">
        <v>35</v>
      </c>
      <c r="AR58" s="113">
        <v>44</v>
      </c>
      <c r="AS58" s="114">
        <v>28</v>
      </c>
      <c r="AT58" s="115">
        <v>33</v>
      </c>
      <c r="AU58" s="115">
        <v>4</v>
      </c>
      <c r="AV58" s="116">
        <v>9</v>
      </c>
      <c r="AW58" s="110">
        <v>3</v>
      </c>
      <c r="AX58" s="112">
        <v>2</v>
      </c>
      <c r="AY58" s="118">
        <v>13</v>
      </c>
    </row>
    <row r="59" spans="1:51" s="154" customFormat="1" x14ac:dyDescent="0.15">
      <c r="A59">
        <v>7</v>
      </c>
      <c r="B59">
        <v>227</v>
      </c>
      <c r="C59" s="152" t="s">
        <v>86</v>
      </c>
      <c r="D59" s="24"/>
      <c r="E59" s="149">
        <v>658.54</v>
      </c>
      <c r="F59" s="150">
        <v>12769</v>
      </c>
      <c r="G59" s="103">
        <v>31850</v>
      </c>
      <c r="H59" s="103">
        <v>15250</v>
      </c>
      <c r="I59" s="103">
        <v>16600</v>
      </c>
      <c r="J59" s="104">
        <v>-70</v>
      </c>
      <c r="K59" s="105">
        <v>-23</v>
      </c>
      <c r="L59" s="106">
        <v>-47</v>
      </c>
      <c r="M59" s="104">
        <v>-37</v>
      </c>
      <c r="N59" s="105">
        <v>-16</v>
      </c>
      <c r="O59" s="151">
        <v>-21</v>
      </c>
      <c r="P59" s="104">
        <v>16</v>
      </c>
      <c r="Q59" s="105">
        <v>8</v>
      </c>
      <c r="R59" s="106">
        <v>8</v>
      </c>
      <c r="S59" s="107">
        <v>8</v>
      </c>
      <c r="T59" s="108">
        <v>8</v>
      </c>
      <c r="U59" s="108">
        <v>0</v>
      </c>
      <c r="V59" s="109">
        <v>0</v>
      </c>
      <c r="W59" s="104">
        <v>53</v>
      </c>
      <c r="X59" s="105">
        <v>24</v>
      </c>
      <c r="Y59" s="106">
        <v>29</v>
      </c>
      <c r="Z59" s="107">
        <v>24</v>
      </c>
      <c r="AA59" s="108">
        <v>29</v>
      </c>
      <c r="AB59" s="108">
        <v>0</v>
      </c>
      <c r="AC59" s="109">
        <v>0</v>
      </c>
      <c r="AD59" s="104">
        <v>-33</v>
      </c>
      <c r="AE59" s="105">
        <v>-7</v>
      </c>
      <c r="AF59" s="106">
        <v>-26</v>
      </c>
      <c r="AG59" s="104">
        <v>35</v>
      </c>
      <c r="AH59" s="105">
        <v>19</v>
      </c>
      <c r="AI59" s="151">
        <v>16</v>
      </c>
      <c r="AJ59" s="107">
        <v>15</v>
      </c>
      <c r="AK59" s="108">
        <v>13</v>
      </c>
      <c r="AL59" s="108">
        <v>4</v>
      </c>
      <c r="AM59" s="109">
        <v>3</v>
      </c>
      <c r="AN59" s="104">
        <v>0</v>
      </c>
      <c r="AO59" s="106">
        <v>0</v>
      </c>
      <c r="AP59" s="118">
        <v>68</v>
      </c>
      <c r="AQ59" s="105">
        <v>26</v>
      </c>
      <c r="AR59" s="151">
        <v>42</v>
      </c>
      <c r="AS59" s="107">
        <v>22</v>
      </c>
      <c r="AT59" s="108">
        <v>20</v>
      </c>
      <c r="AU59" s="108">
        <v>4</v>
      </c>
      <c r="AV59" s="109">
        <v>22</v>
      </c>
      <c r="AW59" s="104">
        <v>0</v>
      </c>
      <c r="AX59" s="106">
        <v>0</v>
      </c>
      <c r="AY59" s="118">
        <v>-33</v>
      </c>
    </row>
    <row r="60" spans="1:51" x14ac:dyDescent="0.15">
      <c r="A60">
        <v>5</v>
      </c>
      <c r="B60" s="2">
        <v>228</v>
      </c>
      <c r="C60" s="152" t="s">
        <v>87</v>
      </c>
      <c r="D60" s="155"/>
      <c r="E60" s="149">
        <v>157.55000000000001</v>
      </c>
      <c r="F60" s="150">
        <v>17595</v>
      </c>
      <c r="G60" s="103">
        <v>39826</v>
      </c>
      <c r="H60" s="103">
        <v>19668</v>
      </c>
      <c r="I60" s="103">
        <v>20158</v>
      </c>
      <c r="J60" s="104">
        <v>-21</v>
      </c>
      <c r="K60" s="105">
        <v>-8</v>
      </c>
      <c r="L60" s="106">
        <v>-13</v>
      </c>
      <c r="M60" s="104">
        <v>-18</v>
      </c>
      <c r="N60" s="105">
        <v>-11</v>
      </c>
      <c r="O60" s="151">
        <v>-7</v>
      </c>
      <c r="P60" s="104">
        <v>27</v>
      </c>
      <c r="Q60" s="105">
        <v>7</v>
      </c>
      <c r="R60" s="106">
        <v>20</v>
      </c>
      <c r="S60" s="107">
        <v>7</v>
      </c>
      <c r="T60" s="108">
        <v>18</v>
      </c>
      <c r="U60" s="108">
        <v>0</v>
      </c>
      <c r="V60" s="109">
        <v>2</v>
      </c>
      <c r="W60" s="104">
        <v>45</v>
      </c>
      <c r="X60" s="105">
        <v>18</v>
      </c>
      <c r="Y60" s="106">
        <v>27</v>
      </c>
      <c r="Z60" s="107">
        <v>18</v>
      </c>
      <c r="AA60" s="108">
        <v>27</v>
      </c>
      <c r="AB60" s="108">
        <v>0</v>
      </c>
      <c r="AC60" s="109">
        <v>0</v>
      </c>
      <c r="AD60" s="104">
        <v>-3</v>
      </c>
      <c r="AE60" s="105">
        <v>3</v>
      </c>
      <c r="AF60" s="106">
        <v>-6</v>
      </c>
      <c r="AG60" s="104">
        <v>126</v>
      </c>
      <c r="AH60" s="105">
        <v>79</v>
      </c>
      <c r="AI60" s="151">
        <v>47</v>
      </c>
      <c r="AJ60" s="107">
        <v>40</v>
      </c>
      <c r="AK60" s="108">
        <v>28</v>
      </c>
      <c r="AL60" s="108">
        <v>36</v>
      </c>
      <c r="AM60" s="109">
        <v>19</v>
      </c>
      <c r="AN60" s="104">
        <v>3</v>
      </c>
      <c r="AO60" s="106">
        <v>0</v>
      </c>
      <c r="AP60" s="118">
        <v>129</v>
      </c>
      <c r="AQ60" s="105">
        <v>76</v>
      </c>
      <c r="AR60" s="151">
        <v>53</v>
      </c>
      <c r="AS60" s="107">
        <v>53</v>
      </c>
      <c r="AT60" s="108">
        <v>39</v>
      </c>
      <c r="AU60" s="108">
        <v>18</v>
      </c>
      <c r="AV60" s="109">
        <v>13</v>
      </c>
      <c r="AW60" s="104">
        <v>5</v>
      </c>
      <c r="AX60" s="106">
        <v>1</v>
      </c>
      <c r="AY60" s="118">
        <v>-6</v>
      </c>
    </row>
    <row r="61" spans="1:51" s="157" customFormat="1" x14ac:dyDescent="0.15">
      <c r="A61">
        <v>7</v>
      </c>
      <c r="B61">
        <v>229</v>
      </c>
      <c r="C61" s="156" t="s">
        <v>88</v>
      </c>
      <c r="D61" s="24" t="s">
        <v>51</v>
      </c>
      <c r="E61" s="149">
        <v>210.87</v>
      </c>
      <c r="F61" s="150">
        <v>28333</v>
      </c>
      <c r="G61" s="103">
        <v>70871</v>
      </c>
      <c r="H61" s="103">
        <v>34357</v>
      </c>
      <c r="I61" s="103">
        <v>36514</v>
      </c>
      <c r="J61" s="104">
        <v>24</v>
      </c>
      <c r="K61" s="105">
        <v>20</v>
      </c>
      <c r="L61" s="106">
        <v>4</v>
      </c>
      <c r="M61" s="104">
        <v>-64</v>
      </c>
      <c r="N61" s="105">
        <v>-24</v>
      </c>
      <c r="O61" s="151">
        <v>-40</v>
      </c>
      <c r="P61" s="104">
        <v>23</v>
      </c>
      <c r="Q61" s="105">
        <v>14</v>
      </c>
      <c r="R61" s="106">
        <v>9</v>
      </c>
      <c r="S61" s="107">
        <v>14</v>
      </c>
      <c r="T61" s="108">
        <v>8</v>
      </c>
      <c r="U61" s="108">
        <v>0</v>
      </c>
      <c r="V61" s="109">
        <v>1</v>
      </c>
      <c r="W61" s="104">
        <v>87</v>
      </c>
      <c r="X61" s="105">
        <v>38</v>
      </c>
      <c r="Y61" s="106">
        <v>49</v>
      </c>
      <c r="Z61" s="107">
        <v>38</v>
      </c>
      <c r="AA61" s="108">
        <v>49</v>
      </c>
      <c r="AB61" s="108">
        <v>0</v>
      </c>
      <c r="AC61" s="109">
        <v>0</v>
      </c>
      <c r="AD61" s="104">
        <v>88</v>
      </c>
      <c r="AE61" s="105">
        <v>44</v>
      </c>
      <c r="AF61" s="106">
        <v>44</v>
      </c>
      <c r="AG61" s="104">
        <v>204</v>
      </c>
      <c r="AH61" s="105">
        <v>105</v>
      </c>
      <c r="AI61" s="151">
        <v>99</v>
      </c>
      <c r="AJ61" s="107">
        <v>53</v>
      </c>
      <c r="AK61" s="108">
        <v>60</v>
      </c>
      <c r="AL61" s="108">
        <v>52</v>
      </c>
      <c r="AM61" s="109">
        <v>39</v>
      </c>
      <c r="AN61" s="104">
        <v>0</v>
      </c>
      <c r="AO61" s="106">
        <v>0</v>
      </c>
      <c r="AP61" s="118">
        <v>116</v>
      </c>
      <c r="AQ61" s="105">
        <v>61</v>
      </c>
      <c r="AR61" s="151">
        <v>55</v>
      </c>
      <c r="AS61" s="107">
        <v>56</v>
      </c>
      <c r="AT61" s="108">
        <v>50</v>
      </c>
      <c r="AU61" s="108">
        <v>2</v>
      </c>
      <c r="AV61" s="109">
        <v>5</v>
      </c>
      <c r="AW61" s="104">
        <v>3</v>
      </c>
      <c r="AX61" s="106">
        <v>0</v>
      </c>
      <c r="AY61" s="118">
        <v>83</v>
      </c>
    </row>
    <row r="62" spans="1:51" x14ac:dyDescent="0.15">
      <c r="A62" s="157"/>
      <c r="B62" s="157"/>
      <c r="C62" s="158" t="s">
        <v>89</v>
      </c>
      <c r="D62" s="78"/>
      <c r="E62" s="159">
        <v>90.33</v>
      </c>
      <c r="F62" s="80">
        <v>10949</v>
      </c>
      <c r="G62" s="82">
        <v>27817</v>
      </c>
      <c r="H62" s="82">
        <v>13006</v>
      </c>
      <c r="I62" s="82">
        <v>14811</v>
      </c>
      <c r="J62" s="121">
        <v>-28</v>
      </c>
      <c r="K62" s="84">
        <v>-14</v>
      </c>
      <c r="L62" s="85">
        <v>-14</v>
      </c>
      <c r="M62" s="121">
        <v>-20</v>
      </c>
      <c r="N62" s="84">
        <v>-8</v>
      </c>
      <c r="O62" s="160">
        <v>-12</v>
      </c>
      <c r="P62" s="121">
        <v>6</v>
      </c>
      <c r="Q62" s="84">
        <v>3</v>
      </c>
      <c r="R62" s="85">
        <v>3</v>
      </c>
      <c r="S62" s="121">
        <v>3</v>
      </c>
      <c r="T62" s="84">
        <v>3</v>
      </c>
      <c r="U62" s="84">
        <v>0</v>
      </c>
      <c r="V62" s="85">
        <v>0</v>
      </c>
      <c r="W62" s="121">
        <v>26</v>
      </c>
      <c r="X62" s="84">
        <v>11</v>
      </c>
      <c r="Y62" s="85">
        <v>15</v>
      </c>
      <c r="Z62" s="121">
        <v>11</v>
      </c>
      <c r="AA62" s="84">
        <v>15</v>
      </c>
      <c r="AB62" s="84">
        <v>0</v>
      </c>
      <c r="AC62" s="85">
        <v>0</v>
      </c>
      <c r="AD62" s="121">
        <v>-8</v>
      </c>
      <c r="AE62" s="84">
        <v>-6</v>
      </c>
      <c r="AF62" s="85">
        <v>-2</v>
      </c>
      <c r="AG62" s="121">
        <v>40</v>
      </c>
      <c r="AH62" s="84">
        <v>17</v>
      </c>
      <c r="AI62" s="160">
        <v>23</v>
      </c>
      <c r="AJ62" s="121">
        <v>16</v>
      </c>
      <c r="AK62" s="84">
        <v>19</v>
      </c>
      <c r="AL62" s="84">
        <v>0</v>
      </c>
      <c r="AM62" s="85">
        <v>3</v>
      </c>
      <c r="AN62" s="121">
        <v>1</v>
      </c>
      <c r="AO62" s="85">
        <v>1</v>
      </c>
      <c r="AP62" s="98">
        <v>48</v>
      </c>
      <c r="AQ62" s="84">
        <v>23</v>
      </c>
      <c r="AR62" s="160">
        <v>25</v>
      </c>
      <c r="AS62" s="121">
        <v>23</v>
      </c>
      <c r="AT62" s="84">
        <v>25</v>
      </c>
      <c r="AU62" s="84">
        <v>0</v>
      </c>
      <c r="AV62" s="85">
        <v>0</v>
      </c>
      <c r="AW62" s="121">
        <v>0</v>
      </c>
      <c r="AX62" s="85">
        <v>0</v>
      </c>
      <c r="AY62" s="98">
        <v>-1</v>
      </c>
    </row>
    <row r="63" spans="1:51" s="157" customFormat="1" x14ac:dyDescent="0.15">
      <c r="A63">
        <v>3</v>
      </c>
      <c r="B63">
        <v>301</v>
      </c>
      <c r="C63" s="152" t="s">
        <v>90</v>
      </c>
      <c r="D63" s="24"/>
      <c r="E63" s="149">
        <v>90.33</v>
      </c>
      <c r="F63" s="150">
        <v>10949</v>
      </c>
      <c r="G63" s="103">
        <v>27817</v>
      </c>
      <c r="H63" s="103">
        <v>13006</v>
      </c>
      <c r="I63" s="103">
        <v>14811</v>
      </c>
      <c r="J63" s="104">
        <v>-28</v>
      </c>
      <c r="K63" s="105">
        <v>-14</v>
      </c>
      <c r="L63" s="106">
        <v>-14</v>
      </c>
      <c r="M63" s="104">
        <v>-20</v>
      </c>
      <c r="N63" s="105">
        <v>-8</v>
      </c>
      <c r="O63" s="151">
        <v>-12</v>
      </c>
      <c r="P63" s="104">
        <v>6</v>
      </c>
      <c r="Q63" s="105">
        <v>3</v>
      </c>
      <c r="R63" s="106">
        <v>3</v>
      </c>
      <c r="S63" s="107">
        <v>3</v>
      </c>
      <c r="T63" s="108">
        <v>3</v>
      </c>
      <c r="U63" s="108">
        <v>0</v>
      </c>
      <c r="V63" s="109">
        <v>0</v>
      </c>
      <c r="W63" s="104">
        <v>26</v>
      </c>
      <c r="X63" s="105">
        <v>11</v>
      </c>
      <c r="Y63" s="106">
        <v>15</v>
      </c>
      <c r="Z63" s="107">
        <v>11</v>
      </c>
      <c r="AA63" s="108">
        <v>15</v>
      </c>
      <c r="AB63" s="108">
        <v>0</v>
      </c>
      <c r="AC63" s="109">
        <v>0</v>
      </c>
      <c r="AD63" s="104">
        <v>-8</v>
      </c>
      <c r="AE63" s="105">
        <v>-6</v>
      </c>
      <c r="AF63" s="106">
        <v>-2</v>
      </c>
      <c r="AG63" s="104">
        <v>40</v>
      </c>
      <c r="AH63" s="105">
        <v>17</v>
      </c>
      <c r="AI63" s="151">
        <v>23</v>
      </c>
      <c r="AJ63" s="107">
        <v>16</v>
      </c>
      <c r="AK63" s="108">
        <v>19</v>
      </c>
      <c r="AL63" s="108">
        <v>0</v>
      </c>
      <c r="AM63" s="109">
        <v>3</v>
      </c>
      <c r="AN63" s="104">
        <v>1</v>
      </c>
      <c r="AO63" s="106">
        <v>1</v>
      </c>
      <c r="AP63" s="118">
        <v>48</v>
      </c>
      <c r="AQ63" s="105">
        <v>23</v>
      </c>
      <c r="AR63" s="151">
        <v>25</v>
      </c>
      <c r="AS63" s="107">
        <v>23</v>
      </c>
      <c r="AT63" s="108">
        <v>25</v>
      </c>
      <c r="AU63" s="108">
        <v>0</v>
      </c>
      <c r="AV63" s="109">
        <v>0</v>
      </c>
      <c r="AW63" s="104">
        <v>0</v>
      </c>
      <c r="AX63" s="106">
        <v>0</v>
      </c>
      <c r="AY63" s="118">
        <v>-1</v>
      </c>
    </row>
    <row r="64" spans="1:51" x14ac:dyDescent="0.15">
      <c r="A64" s="157"/>
      <c r="B64" s="157"/>
      <c r="C64" s="158" t="s">
        <v>91</v>
      </c>
      <c r="D64" s="78"/>
      <c r="E64" s="159">
        <v>185.19</v>
      </c>
      <c r="F64" s="80">
        <v>6563</v>
      </c>
      <c r="G64" s="134">
        <v>17628</v>
      </c>
      <c r="H64" s="134">
        <v>8503</v>
      </c>
      <c r="I64" s="134">
        <v>9125</v>
      </c>
      <c r="J64" s="121">
        <v>-18</v>
      </c>
      <c r="K64" s="84">
        <v>-5</v>
      </c>
      <c r="L64" s="85">
        <v>-13</v>
      </c>
      <c r="M64" s="121">
        <v>-23</v>
      </c>
      <c r="N64" s="84">
        <v>-12</v>
      </c>
      <c r="O64" s="160">
        <v>-11</v>
      </c>
      <c r="P64" s="121">
        <v>5</v>
      </c>
      <c r="Q64" s="84">
        <v>3</v>
      </c>
      <c r="R64" s="85">
        <v>2</v>
      </c>
      <c r="S64" s="121">
        <v>3</v>
      </c>
      <c r="T64" s="84">
        <v>2</v>
      </c>
      <c r="U64" s="84">
        <v>0</v>
      </c>
      <c r="V64" s="85">
        <v>0</v>
      </c>
      <c r="W64" s="121">
        <v>28</v>
      </c>
      <c r="X64" s="84">
        <v>15</v>
      </c>
      <c r="Y64" s="85">
        <v>13</v>
      </c>
      <c r="Z64" s="121">
        <v>15</v>
      </c>
      <c r="AA64" s="84">
        <v>13</v>
      </c>
      <c r="AB64" s="84">
        <v>0</v>
      </c>
      <c r="AC64" s="85">
        <v>0</v>
      </c>
      <c r="AD64" s="121">
        <v>5</v>
      </c>
      <c r="AE64" s="84">
        <v>7</v>
      </c>
      <c r="AF64" s="85">
        <v>-2</v>
      </c>
      <c r="AG64" s="121">
        <v>25</v>
      </c>
      <c r="AH64" s="84">
        <v>13</v>
      </c>
      <c r="AI64" s="160">
        <v>12</v>
      </c>
      <c r="AJ64" s="121">
        <v>9</v>
      </c>
      <c r="AK64" s="84">
        <v>6</v>
      </c>
      <c r="AL64" s="84">
        <v>4</v>
      </c>
      <c r="AM64" s="85">
        <v>6</v>
      </c>
      <c r="AN64" s="121">
        <v>0</v>
      </c>
      <c r="AO64" s="85">
        <v>0</v>
      </c>
      <c r="AP64" s="98">
        <v>20</v>
      </c>
      <c r="AQ64" s="84">
        <v>6</v>
      </c>
      <c r="AR64" s="160">
        <v>14</v>
      </c>
      <c r="AS64" s="121">
        <v>3</v>
      </c>
      <c r="AT64" s="84">
        <v>8</v>
      </c>
      <c r="AU64" s="84">
        <v>3</v>
      </c>
      <c r="AV64" s="85">
        <v>5</v>
      </c>
      <c r="AW64" s="121">
        <v>0</v>
      </c>
      <c r="AX64" s="85">
        <v>1</v>
      </c>
      <c r="AY64" s="98">
        <v>5</v>
      </c>
    </row>
    <row r="65" spans="1:51" s="157" customFormat="1" x14ac:dyDescent="0.15">
      <c r="A65">
        <v>5</v>
      </c>
      <c r="B65">
        <v>365</v>
      </c>
      <c r="C65" s="152" t="s">
        <v>92</v>
      </c>
      <c r="D65" s="24"/>
      <c r="E65" s="149">
        <v>185.19</v>
      </c>
      <c r="F65" s="150">
        <v>6563</v>
      </c>
      <c r="G65" s="103">
        <v>17628</v>
      </c>
      <c r="H65" s="103">
        <v>8503</v>
      </c>
      <c r="I65" s="103">
        <v>9125</v>
      </c>
      <c r="J65" s="104">
        <v>-18</v>
      </c>
      <c r="K65" s="105">
        <v>-5</v>
      </c>
      <c r="L65" s="106">
        <v>-13</v>
      </c>
      <c r="M65" s="104">
        <v>-23</v>
      </c>
      <c r="N65" s="105">
        <v>-12</v>
      </c>
      <c r="O65" s="151">
        <v>-11</v>
      </c>
      <c r="P65" s="104">
        <v>5</v>
      </c>
      <c r="Q65" s="105">
        <v>3</v>
      </c>
      <c r="R65" s="106">
        <v>2</v>
      </c>
      <c r="S65" s="107">
        <v>3</v>
      </c>
      <c r="T65" s="108">
        <v>2</v>
      </c>
      <c r="U65" s="108">
        <v>0</v>
      </c>
      <c r="V65" s="109">
        <v>0</v>
      </c>
      <c r="W65" s="104">
        <v>28</v>
      </c>
      <c r="X65" s="105">
        <v>15</v>
      </c>
      <c r="Y65" s="106">
        <v>13</v>
      </c>
      <c r="Z65" s="107">
        <v>15</v>
      </c>
      <c r="AA65" s="108">
        <v>13</v>
      </c>
      <c r="AB65" s="108">
        <v>0</v>
      </c>
      <c r="AC65" s="109">
        <v>0</v>
      </c>
      <c r="AD65" s="104">
        <v>5</v>
      </c>
      <c r="AE65" s="105">
        <v>7</v>
      </c>
      <c r="AF65" s="106">
        <v>-2</v>
      </c>
      <c r="AG65" s="104">
        <v>25</v>
      </c>
      <c r="AH65" s="105">
        <v>13</v>
      </c>
      <c r="AI65" s="151">
        <v>12</v>
      </c>
      <c r="AJ65" s="107">
        <v>9</v>
      </c>
      <c r="AK65" s="108">
        <v>6</v>
      </c>
      <c r="AL65" s="108">
        <v>4</v>
      </c>
      <c r="AM65" s="109">
        <v>6</v>
      </c>
      <c r="AN65" s="104">
        <v>0</v>
      </c>
      <c r="AO65" s="106">
        <v>0</v>
      </c>
      <c r="AP65" s="118">
        <v>20</v>
      </c>
      <c r="AQ65" s="105">
        <v>6</v>
      </c>
      <c r="AR65" s="151">
        <v>14</v>
      </c>
      <c r="AS65" s="107">
        <v>3</v>
      </c>
      <c r="AT65" s="108">
        <v>8</v>
      </c>
      <c r="AU65" s="108">
        <v>3</v>
      </c>
      <c r="AV65" s="109">
        <v>5</v>
      </c>
      <c r="AW65" s="104">
        <v>0</v>
      </c>
      <c r="AX65" s="106">
        <v>1</v>
      </c>
      <c r="AY65" s="118">
        <v>5</v>
      </c>
    </row>
    <row r="66" spans="1:51" x14ac:dyDescent="0.15">
      <c r="A66" s="157"/>
      <c r="B66" s="157"/>
      <c r="C66" s="120" t="s">
        <v>93</v>
      </c>
      <c r="D66" s="78"/>
      <c r="E66" s="159">
        <v>44.05</v>
      </c>
      <c r="F66" s="80">
        <v>26336</v>
      </c>
      <c r="G66" s="82">
        <v>63562</v>
      </c>
      <c r="H66" s="82">
        <v>30955</v>
      </c>
      <c r="I66" s="82">
        <v>32607</v>
      </c>
      <c r="J66" s="121">
        <v>-40</v>
      </c>
      <c r="K66" s="84">
        <v>-31</v>
      </c>
      <c r="L66" s="85">
        <v>-9</v>
      </c>
      <c r="M66" s="121">
        <v>-25</v>
      </c>
      <c r="N66" s="84">
        <v>-14</v>
      </c>
      <c r="O66" s="160">
        <v>-11</v>
      </c>
      <c r="P66" s="121">
        <v>33</v>
      </c>
      <c r="Q66" s="84">
        <v>20</v>
      </c>
      <c r="R66" s="85">
        <v>13</v>
      </c>
      <c r="S66" s="121">
        <v>20</v>
      </c>
      <c r="T66" s="84">
        <v>13</v>
      </c>
      <c r="U66" s="84">
        <v>0</v>
      </c>
      <c r="V66" s="85">
        <v>0</v>
      </c>
      <c r="W66" s="121">
        <v>58</v>
      </c>
      <c r="X66" s="84">
        <v>34</v>
      </c>
      <c r="Y66" s="85">
        <v>24</v>
      </c>
      <c r="Z66" s="121">
        <v>34</v>
      </c>
      <c r="AA66" s="84">
        <v>24</v>
      </c>
      <c r="AB66" s="84">
        <v>0</v>
      </c>
      <c r="AC66" s="85">
        <v>0</v>
      </c>
      <c r="AD66" s="121">
        <v>-15</v>
      </c>
      <c r="AE66" s="84">
        <v>-17</v>
      </c>
      <c r="AF66" s="85">
        <v>2</v>
      </c>
      <c r="AG66" s="121">
        <v>153</v>
      </c>
      <c r="AH66" s="84">
        <v>73</v>
      </c>
      <c r="AI66" s="160">
        <v>80</v>
      </c>
      <c r="AJ66" s="121">
        <v>50</v>
      </c>
      <c r="AK66" s="84">
        <v>66</v>
      </c>
      <c r="AL66" s="84">
        <v>22</v>
      </c>
      <c r="AM66" s="85">
        <v>12</v>
      </c>
      <c r="AN66" s="121">
        <v>1</v>
      </c>
      <c r="AO66" s="85">
        <v>2</v>
      </c>
      <c r="AP66" s="98">
        <v>168</v>
      </c>
      <c r="AQ66" s="84">
        <v>90</v>
      </c>
      <c r="AR66" s="160">
        <v>78</v>
      </c>
      <c r="AS66" s="121">
        <v>70</v>
      </c>
      <c r="AT66" s="84">
        <v>70</v>
      </c>
      <c r="AU66" s="84">
        <v>17</v>
      </c>
      <c r="AV66" s="85">
        <v>7</v>
      </c>
      <c r="AW66" s="121">
        <v>3</v>
      </c>
      <c r="AX66" s="85">
        <v>1</v>
      </c>
      <c r="AY66" s="98">
        <v>-7</v>
      </c>
    </row>
    <row r="67" spans="1:51" x14ac:dyDescent="0.15">
      <c r="A67">
        <v>4</v>
      </c>
      <c r="B67">
        <v>381</v>
      </c>
      <c r="C67" s="156" t="s">
        <v>94</v>
      </c>
      <c r="D67" s="24"/>
      <c r="E67" s="149">
        <v>34.92</v>
      </c>
      <c r="F67" s="150">
        <v>11991</v>
      </c>
      <c r="G67" s="103">
        <v>29900</v>
      </c>
      <c r="H67" s="103">
        <v>14592</v>
      </c>
      <c r="I67" s="103">
        <v>15308</v>
      </c>
      <c r="J67" s="104">
        <v>-13</v>
      </c>
      <c r="K67" s="105">
        <v>-17</v>
      </c>
      <c r="L67" s="106">
        <v>4</v>
      </c>
      <c r="M67" s="104">
        <v>-14</v>
      </c>
      <c r="N67" s="105">
        <v>-14</v>
      </c>
      <c r="O67" s="151">
        <v>0</v>
      </c>
      <c r="P67" s="104">
        <v>16</v>
      </c>
      <c r="Q67" s="105">
        <v>8</v>
      </c>
      <c r="R67" s="106">
        <v>8</v>
      </c>
      <c r="S67" s="107">
        <v>8</v>
      </c>
      <c r="T67" s="108">
        <v>8</v>
      </c>
      <c r="U67" s="108">
        <v>0</v>
      </c>
      <c r="V67" s="109">
        <v>0</v>
      </c>
      <c r="W67" s="104">
        <v>30</v>
      </c>
      <c r="X67" s="105">
        <v>22</v>
      </c>
      <c r="Y67" s="106">
        <v>8</v>
      </c>
      <c r="Z67" s="107">
        <v>22</v>
      </c>
      <c r="AA67" s="108">
        <v>8</v>
      </c>
      <c r="AB67" s="108">
        <v>0</v>
      </c>
      <c r="AC67" s="109">
        <v>0</v>
      </c>
      <c r="AD67" s="104">
        <v>1</v>
      </c>
      <c r="AE67" s="105">
        <v>-3</v>
      </c>
      <c r="AF67" s="106">
        <v>4</v>
      </c>
      <c r="AG67" s="104">
        <v>71</v>
      </c>
      <c r="AH67" s="105">
        <v>35</v>
      </c>
      <c r="AI67" s="151">
        <v>36</v>
      </c>
      <c r="AJ67" s="107">
        <v>17</v>
      </c>
      <c r="AK67" s="108">
        <v>23</v>
      </c>
      <c r="AL67" s="108">
        <v>17</v>
      </c>
      <c r="AM67" s="109">
        <v>12</v>
      </c>
      <c r="AN67" s="104">
        <v>1</v>
      </c>
      <c r="AO67" s="106">
        <v>1</v>
      </c>
      <c r="AP67" s="118">
        <v>70</v>
      </c>
      <c r="AQ67" s="105">
        <v>38</v>
      </c>
      <c r="AR67" s="151">
        <v>32</v>
      </c>
      <c r="AS67" s="107">
        <v>23</v>
      </c>
      <c r="AT67" s="108">
        <v>26</v>
      </c>
      <c r="AU67" s="108">
        <v>13</v>
      </c>
      <c r="AV67" s="109">
        <v>5</v>
      </c>
      <c r="AW67" s="104">
        <v>2</v>
      </c>
      <c r="AX67" s="106">
        <v>1</v>
      </c>
      <c r="AY67" s="118">
        <v>13</v>
      </c>
    </row>
    <row r="68" spans="1:51" s="157" customFormat="1" x14ac:dyDescent="0.15">
      <c r="A68">
        <v>4</v>
      </c>
      <c r="B68">
        <v>382</v>
      </c>
      <c r="C68" s="152" t="s">
        <v>95</v>
      </c>
      <c r="D68" s="24"/>
      <c r="E68" s="149">
        <v>9.1300000000000008</v>
      </c>
      <c r="F68" s="150">
        <v>14345</v>
      </c>
      <c r="G68" s="103">
        <v>33662</v>
      </c>
      <c r="H68" s="103">
        <v>16363</v>
      </c>
      <c r="I68" s="103">
        <v>17299</v>
      </c>
      <c r="J68" s="104">
        <v>-27</v>
      </c>
      <c r="K68" s="105">
        <v>-14</v>
      </c>
      <c r="L68" s="106">
        <v>-13</v>
      </c>
      <c r="M68" s="104">
        <v>-11</v>
      </c>
      <c r="N68" s="105">
        <v>0</v>
      </c>
      <c r="O68" s="151">
        <v>-11</v>
      </c>
      <c r="P68" s="104">
        <v>17</v>
      </c>
      <c r="Q68" s="105">
        <v>12</v>
      </c>
      <c r="R68" s="106">
        <v>5</v>
      </c>
      <c r="S68" s="107">
        <v>12</v>
      </c>
      <c r="T68" s="108">
        <v>5</v>
      </c>
      <c r="U68" s="108">
        <v>0</v>
      </c>
      <c r="V68" s="109">
        <v>0</v>
      </c>
      <c r="W68" s="104">
        <v>28</v>
      </c>
      <c r="X68" s="105">
        <v>12</v>
      </c>
      <c r="Y68" s="106">
        <v>16</v>
      </c>
      <c r="Z68" s="107">
        <v>12</v>
      </c>
      <c r="AA68" s="108">
        <v>16</v>
      </c>
      <c r="AB68" s="108">
        <v>0</v>
      </c>
      <c r="AC68" s="109">
        <v>0</v>
      </c>
      <c r="AD68" s="104">
        <v>-16</v>
      </c>
      <c r="AE68" s="105">
        <v>-14</v>
      </c>
      <c r="AF68" s="106">
        <v>-2</v>
      </c>
      <c r="AG68" s="104">
        <v>82</v>
      </c>
      <c r="AH68" s="105">
        <v>38</v>
      </c>
      <c r="AI68" s="151">
        <v>44</v>
      </c>
      <c r="AJ68" s="107">
        <v>33</v>
      </c>
      <c r="AK68" s="108">
        <v>43</v>
      </c>
      <c r="AL68" s="108">
        <v>5</v>
      </c>
      <c r="AM68" s="109">
        <v>0</v>
      </c>
      <c r="AN68" s="104">
        <v>0</v>
      </c>
      <c r="AO68" s="106">
        <v>1</v>
      </c>
      <c r="AP68" s="118">
        <v>98</v>
      </c>
      <c r="AQ68" s="105">
        <v>52</v>
      </c>
      <c r="AR68" s="151">
        <v>46</v>
      </c>
      <c r="AS68" s="107">
        <v>47</v>
      </c>
      <c r="AT68" s="108">
        <v>44</v>
      </c>
      <c r="AU68" s="108">
        <v>4</v>
      </c>
      <c r="AV68" s="109">
        <v>2</v>
      </c>
      <c r="AW68" s="104">
        <v>1</v>
      </c>
      <c r="AX68" s="106">
        <v>0</v>
      </c>
      <c r="AY68" s="118">
        <v>-20</v>
      </c>
    </row>
    <row r="69" spans="1:51" x14ac:dyDescent="0.15">
      <c r="A69" s="157"/>
      <c r="B69" s="157"/>
      <c r="C69" s="120" t="s">
        <v>96</v>
      </c>
      <c r="D69" s="78"/>
      <c r="E69" s="159">
        <v>330.7</v>
      </c>
      <c r="F69" s="80">
        <v>16137</v>
      </c>
      <c r="G69" s="82">
        <v>38706</v>
      </c>
      <c r="H69" s="82">
        <v>18802</v>
      </c>
      <c r="I69" s="82">
        <v>19904</v>
      </c>
      <c r="J69" s="121">
        <v>-69</v>
      </c>
      <c r="K69" s="84">
        <v>-24</v>
      </c>
      <c r="L69" s="85">
        <v>-45</v>
      </c>
      <c r="M69" s="121">
        <v>-27</v>
      </c>
      <c r="N69" s="84">
        <v>-16</v>
      </c>
      <c r="O69" s="160">
        <v>-11</v>
      </c>
      <c r="P69" s="121">
        <v>14</v>
      </c>
      <c r="Q69" s="84">
        <v>7</v>
      </c>
      <c r="R69" s="85">
        <v>7</v>
      </c>
      <c r="S69" s="98">
        <v>6</v>
      </c>
      <c r="T69" s="84">
        <v>7</v>
      </c>
      <c r="U69" s="84">
        <v>1</v>
      </c>
      <c r="V69" s="85">
        <v>0</v>
      </c>
      <c r="W69" s="121">
        <v>41</v>
      </c>
      <c r="X69" s="84">
        <v>23</v>
      </c>
      <c r="Y69" s="85">
        <v>18</v>
      </c>
      <c r="Z69" s="121">
        <v>23</v>
      </c>
      <c r="AA69" s="84">
        <v>18</v>
      </c>
      <c r="AB69" s="84">
        <v>0</v>
      </c>
      <c r="AC69" s="85">
        <v>0</v>
      </c>
      <c r="AD69" s="121">
        <v>-42</v>
      </c>
      <c r="AE69" s="84">
        <v>-8</v>
      </c>
      <c r="AF69" s="85">
        <v>-34</v>
      </c>
      <c r="AG69" s="121">
        <v>79</v>
      </c>
      <c r="AH69" s="84">
        <v>46</v>
      </c>
      <c r="AI69" s="160">
        <v>33</v>
      </c>
      <c r="AJ69" s="121">
        <v>31</v>
      </c>
      <c r="AK69" s="84">
        <v>27</v>
      </c>
      <c r="AL69" s="84">
        <v>14</v>
      </c>
      <c r="AM69" s="85">
        <v>6</v>
      </c>
      <c r="AN69" s="121">
        <v>1</v>
      </c>
      <c r="AO69" s="85">
        <v>0</v>
      </c>
      <c r="AP69" s="98">
        <v>121</v>
      </c>
      <c r="AQ69" s="84">
        <v>54</v>
      </c>
      <c r="AR69" s="160">
        <v>67</v>
      </c>
      <c r="AS69" s="121">
        <v>39</v>
      </c>
      <c r="AT69" s="84">
        <v>52</v>
      </c>
      <c r="AU69" s="84">
        <v>15</v>
      </c>
      <c r="AV69" s="85">
        <v>14</v>
      </c>
      <c r="AW69" s="121">
        <v>0</v>
      </c>
      <c r="AX69" s="85">
        <v>1</v>
      </c>
      <c r="AY69" s="98">
        <v>-16</v>
      </c>
    </row>
    <row r="70" spans="1:51" x14ac:dyDescent="0.15">
      <c r="A70">
        <v>6</v>
      </c>
      <c r="B70">
        <v>442</v>
      </c>
      <c r="C70" s="152" t="s">
        <v>97</v>
      </c>
      <c r="D70" s="24"/>
      <c r="E70" s="149">
        <v>82.67</v>
      </c>
      <c r="F70" s="150">
        <v>4243</v>
      </c>
      <c r="G70" s="103">
        <v>10179</v>
      </c>
      <c r="H70" s="103">
        <v>4988</v>
      </c>
      <c r="I70" s="103">
        <v>5191</v>
      </c>
      <c r="J70" s="104">
        <v>-30</v>
      </c>
      <c r="K70" s="105">
        <v>-11</v>
      </c>
      <c r="L70" s="106">
        <v>-19</v>
      </c>
      <c r="M70" s="104">
        <v>-10</v>
      </c>
      <c r="N70" s="105">
        <v>-3</v>
      </c>
      <c r="O70" s="151">
        <v>-7</v>
      </c>
      <c r="P70" s="104">
        <v>2</v>
      </c>
      <c r="Q70" s="105">
        <v>2</v>
      </c>
      <c r="R70" s="106">
        <v>0</v>
      </c>
      <c r="S70" s="107">
        <v>1</v>
      </c>
      <c r="T70" s="108">
        <v>0</v>
      </c>
      <c r="U70" s="108">
        <v>1</v>
      </c>
      <c r="V70" s="109">
        <v>0</v>
      </c>
      <c r="W70" s="104">
        <v>12</v>
      </c>
      <c r="X70" s="105">
        <v>5</v>
      </c>
      <c r="Y70" s="106">
        <v>7</v>
      </c>
      <c r="Z70" s="107">
        <v>5</v>
      </c>
      <c r="AA70" s="108">
        <v>7</v>
      </c>
      <c r="AB70" s="108">
        <v>0</v>
      </c>
      <c r="AC70" s="109">
        <v>0</v>
      </c>
      <c r="AD70" s="104">
        <v>-20</v>
      </c>
      <c r="AE70" s="105">
        <v>-8</v>
      </c>
      <c r="AF70" s="106">
        <v>-12</v>
      </c>
      <c r="AG70" s="104">
        <v>11</v>
      </c>
      <c r="AH70" s="105">
        <v>6</v>
      </c>
      <c r="AI70" s="151">
        <v>5</v>
      </c>
      <c r="AJ70" s="107">
        <v>5</v>
      </c>
      <c r="AK70" s="108">
        <v>5</v>
      </c>
      <c r="AL70" s="108">
        <v>1</v>
      </c>
      <c r="AM70" s="109">
        <v>0</v>
      </c>
      <c r="AN70" s="104">
        <v>0</v>
      </c>
      <c r="AO70" s="106">
        <v>0</v>
      </c>
      <c r="AP70" s="118">
        <v>31</v>
      </c>
      <c r="AQ70" s="105">
        <v>14</v>
      </c>
      <c r="AR70" s="151">
        <v>17</v>
      </c>
      <c r="AS70" s="107">
        <v>11</v>
      </c>
      <c r="AT70" s="108">
        <v>17</v>
      </c>
      <c r="AU70" s="108">
        <v>3</v>
      </c>
      <c r="AV70" s="109">
        <v>0</v>
      </c>
      <c r="AW70" s="104">
        <v>0</v>
      </c>
      <c r="AX70" s="106">
        <v>0</v>
      </c>
      <c r="AY70" s="118">
        <v>-7</v>
      </c>
    </row>
    <row r="71" spans="1:51" x14ac:dyDescent="0.15">
      <c r="A71">
        <v>6</v>
      </c>
      <c r="B71">
        <v>443</v>
      </c>
      <c r="C71" s="152" t="s">
        <v>98</v>
      </c>
      <c r="D71" s="24"/>
      <c r="E71" s="149">
        <v>45.79</v>
      </c>
      <c r="F71" s="150">
        <v>8088</v>
      </c>
      <c r="G71" s="103">
        <v>18878</v>
      </c>
      <c r="H71" s="103">
        <v>9285</v>
      </c>
      <c r="I71" s="103">
        <v>9593</v>
      </c>
      <c r="J71" s="104">
        <v>-21</v>
      </c>
      <c r="K71" s="105">
        <v>-3</v>
      </c>
      <c r="L71" s="106">
        <v>-18</v>
      </c>
      <c r="M71" s="104">
        <v>-10</v>
      </c>
      <c r="N71" s="105">
        <v>-8</v>
      </c>
      <c r="O71" s="151">
        <v>-2</v>
      </c>
      <c r="P71" s="104">
        <v>8</v>
      </c>
      <c r="Q71" s="105">
        <v>3</v>
      </c>
      <c r="R71" s="106">
        <v>5</v>
      </c>
      <c r="S71" s="107">
        <v>3</v>
      </c>
      <c r="T71" s="108">
        <v>5</v>
      </c>
      <c r="U71" s="108">
        <v>0</v>
      </c>
      <c r="V71" s="109">
        <v>0</v>
      </c>
      <c r="W71" s="104">
        <v>18</v>
      </c>
      <c r="X71" s="105">
        <v>11</v>
      </c>
      <c r="Y71" s="106">
        <v>7</v>
      </c>
      <c r="Z71" s="107">
        <v>11</v>
      </c>
      <c r="AA71" s="108">
        <v>7</v>
      </c>
      <c r="AB71" s="108">
        <v>0</v>
      </c>
      <c r="AC71" s="109">
        <v>0</v>
      </c>
      <c r="AD71" s="104">
        <v>-11</v>
      </c>
      <c r="AE71" s="105">
        <v>5</v>
      </c>
      <c r="AF71" s="106">
        <v>-16</v>
      </c>
      <c r="AG71" s="104">
        <v>51</v>
      </c>
      <c r="AH71" s="105">
        <v>28</v>
      </c>
      <c r="AI71" s="151">
        <v>23</v>
      </c>
      <c r="AJ71" s="107">
        <v>19</v>
      </c>
      <c r="AK71" s="108">
        <v>17</v>
      </c>
      <c r="AL71" s="108">
        <v>9</v>
      </c>
      <c r="AM71" s="109">
        <v>6</v>
      </c>
      <c r="AN71" s="104">
        <v>0</v>
      </c>
      <c r="AO71" s="106">
        <v>0</v>
      </c>
      <c r="AP71" s="118">
        <v>62</v>
      </c>
      <c r="AQ71" s="105">
        <v>23</v>
      </c>
      <c r="AR71" s="151">
        <v>39</v>
      </c>
      <c r="AS71" s="107">
        <v>17</v>
      </c>
      <c r="AT71" s="108">
        <v>26</v>
      </c>
      <c r="AU71" s="108">
        <v>6</v>
      </c>
      <c r="AV71" s="109">
        <v>12</v>
      </c>
      <c r="AW71" s="104">
        <v>0</v>
      </c>
      <c r="AX71" s="106">
        <v>1</v>
      </c>
      <c r="AY71" s="118">
        <v>-4</v>
      </c>
    </row>
    <row r="72" spans="1:51" s="157" customFormat="1" x14ac:dyDescent="0.15">
      <c r="A72">
        <v>6</v>
      </c>
      <c r="B72">
        <v>446</v>
      </c>
      <c r="C72" s="152" t="s">
        <v>99</v>
      </c>
      <c r="D72" s="24"/>
      <c r="E72" s="149">
        <v>202.23</v>
      </c>
      <c r="F72" s="150">
        <v>3806</v>
      </c>
      <c r="G72" s="103">
        <v>9649</v>
      </c>
      <c r="H72" s="103">
        <v>4529</v>
      </c>
      <c r="I72" s="103">
        <v>5120</v>
      </c>
      <c r="J72" s="104">
        <v>-18</v>
      </c>
      <c r="K72" s="105">
        <v>-10</v>
      </c>
      <c r="L72" s="106">
        <v>-8</v>
      </c>
      <c r="M72" s="104">
        <v>-7</v>
      </c>
      <c r="N72" s="105">
        <v>-5</v>
      </c>
      <c r="O72" s="151">
        <v>-2</v>
      </c>
      <c r="P72" s="104">
        <v>4</v>
      </c>
      <c r="Q72" s="105">
        <v>2</v>
      </c>
      <c r="R72" s="106">
        <v>2</v>
      </c>
      <c r="S72" s="107">
        <v>2</v>
      </c>
      <c r="T72" s="108">
        <v>2</v>
      </c>
      <c r="U72" s="108">
        <v>0</v>
      </c>
      <c r="V72" s="109">
        <v>0</v>
      </c>
      <c r="W72" s="104">
        <v>11</v>
      </c>
      <c r="X72" s="105">
        <v>7</v>
      </c>
      <c r="Y72" s="106">
        <v>4</v>
      </c>
      <c r="Z72" s="107">
        <v>7</v>
      </c>
      <c r="AA72" s="108">
        <v>4</v>
      </c>
      <c r="AB72" s="108">
        <v>0</v>
      </c>
      <c r="AC72" s="109">
        <v>0</v>
      </c>
      <c r="AD72" s="104">
        <v>-11</v>
      </c>
      <c r="AE72" s="105">
        <v>-5</v>
      </c>
      <c r="AF72" s="106">
        <v>-6</v>
      </c>
      <c r="AG72" s="104">
        <v>17</v>
      </c>
      <c r="AH72" s="105">
        <v>12</v>
      </c>
      <c r="AI72" s="151">
        <v>5</v>
      </c>
      <c r="AJ72" s="107">
        <v>7</v>
      </c>
      <c r="AK72" s="108">
        <v>5</v>
      </c>
      <c r="AL72" s="108">
        <v>4</v>
      </c>
      <c r="AM72" s="109">
        <v>0</v>
      </c>
      <c r="AN72" s="104">
        <v>1</v>
      </c>
      <c r="AO72" s="106">
        <v>0</v>
      </c>
      <c r="AP72" s="118">
        <v>28</v>
      </c>
      <c r="AQ72" s="105">
        <v>17</v>
      </c>
      <c r="AR72" s="151">
        <v>11</v>
      </c>
      <c r="AS72" s="107">
        <v>11</v>
      </c>
      <c r="AT72" s="108">
        <v>9</v>
      </c>
      <c r="AU72" s="108">
        <v>6</v>
      </c>
      <c r="AV72" s="109">
        <v>2</v>
      </c>
      <c r="AW72" s="104">
        <v>0</v>
      </c>
      <c r="AX72" s="106">
        <v>0</v>
      </c>
      <c r="AY72" s="118">
        <v>-5</v>
      </c>
    </row>
    <row r="73" spans="1:51" x14ac:dyDescent="0.15">
      <c r="A73" s="157"/>
      <c r="B73" s="157"/>
      <c r="C73" s="120" t="s">
        <v>100</v>
      </c>
      <c r="D73" s="78"/>
      <c r="E73" s="159">
        <v>22.61</v>
      </c>
      <c r="F73" s="80">
        <v>13266</v>
      </c>
      <c r="G73" s="82">
        <v>32885</v>
      </c>
      <c r="H73" s="82">
        <v>15955</v>
      </c>
      <c r="I73" s="82">
        <v>16930</v>
      </c>
      <c r="J73" s="121">
        <v>7</v>
      </c>
      <c r="K73" s="84">
        <v>-2</v>
      </c>
      <c r="L73" s="85">
        <v>9</v>
      </c>
      <c r="M73" s="121">
        <v>-13</v>
      </c>
      <c r="N73" s="84">
        <v>-15</v>
      </c>
      <c r="O73" s="160">
        <v>2</v>
      </c>
      <c r="P73" s="121">
        <v>19</v>
      </c>
      <c r="Q73" s="84">
        <v>5</v>
      </c>
      <c r="R73" s="85">
        <v>14</v>
      </c>
      <c r="S73" s="121">
        <v>5</v>
      </c>
      <c r="T73" s="84">
        <v>13</v>
      </c>
      <c r="U73" s="84">
        <v>0</v>
      </c>
      <c r="V73" s="85">
        <v>1</v>
      </c>
      <c r="W73" s="121">
        <v>32</v>
      </c>
      <c r="X73" s="84">
        <v>20</v>
      </c>
      <c r="Y73" s="85">
        <v>12</v>
      </c>
      <c r="Z73" s="121">
        <v>20</v>
      </c>
      <c r="AA73" s="84">
        <v>12</v>
      </c>
      <c r="AB73" s="84">
        <v>0</v>
      </c>
      <c r="AC73" s="85">
        <v>0</v>
      </c>
      <c r="AD73" s="121">
        <v>20</v>
      </c>
      <c r="AE73" s="84">
        <v>13</v>
      </c>
      <c r="AF73" s="85">
        <v>7</v>
      </c>
      <c r="AG73" s="121">
        <v>92</v>
      </c>
      <c r="AH73" s="84">
        <v>45</v>
      </c>
      <c r="AI73" s="160">
        <v>47</v>
      </c>
      <c r="AJ73" s="121">
        <v>39</v>
      </c>
      <c r="AK73" s="84">
        <v>47</v>
      </c>
      <c r="AL73" s="84">
        <v>6</v>
      </c>
      <c r="AM73" s="85">
        <v>0</v>
      </c>
      <c r="AN73" s="121">
        <v>0</v>
      </c>
      <c r="AO73" s="85">
        <v>0</v>
      </c>
      <c r="AP73" s="98">
        <v>72</v>
      </c>
      <c r="AQ73" s="84">
        <v>32</v>
      </c>
      <c r="AR73" s="160">
        <v>40</v>
      </c>
      <c r="AS73" s="121">
        <v>31</v>
      </c>
      <c r="AT73" s="84">
        <v>39</v>
      </c>
      <c r="AU73" s="84">
        <v>1</v>
      </c>
      <c r="AV73" s="85">
        <v>1</v>
      </c>
      <c r="AW73" s="121">
        <v>0</v>
      </c>
      <c r="AX73" s="85">
        <v>0</v>
      </c>
      <c r="AY73" s="98">
        <v>4</v>
      </c>
    </row>
    <row r="74" spans="1:51" s="157" customFormat="1" x14ac:dyDescent="0.15">
      <c r="A74">
        <v>7</v>
      </c>
      <c r="B74">
        <v>464</v>
      </c>
      <c r="C74" s="152" t="s">
        <v>101</v>
      </c>
      <c r="D74" s="24" t="s">
        <v>51</v>
      </c>
      <c r="E74" s="149">
        <v>22.61</v>
      </c>
      <c r="F74" s="150">
        <v>13266</v>
      </c>
      <c r="G74" s="103">
        <v>32885</v>
      </c>
      <c r="H74" s="103">
        <v>15955</v>
      </c>
      <c r="I74" s="103">
        <v>16930</v>
      </c>
      <c r="J74" s="104">
        <v>7</v>
      </c>
      <c r="K74" s="105">
        <v>-2</v>
      </c>
      <c r="L74" s="106">
        <v>9</v>
      </c>
      <c r="M74" s="104">
        <v>-13</v>
      </c>
      <c r="N74" s="105">
        <v>-15</v>
      </c>
      <c r="O74" s="151">
        <v>2</v>
      </c>
      <c r="P74" s="104">
        <v>19</v>
      </c>
      <c r="Q74" s="105">
        <v>5</v>
      </c>
      <c r="R74" s="106">
        <v>14</v>
      </c>
      <c r="S74" s="107">
        <v>5</v>
      </c>
      <c r="T74" s="108">
        <v>13</v>
      </c>
      <c r="U74" s="108">
        <v>0</v>
      </c>
      <c r="V74" s="109">
        <v>1</v>
      </c>
      <c r="W74" s="104">
        <v>32</v>
      </c>
      <c r="X74" s="105">
        <v>20</v>
      </c>
      <c r="Y74" s="106">
        <v>12</v>
      </c>
      <c r="Z74" s="107">
        <v>20</v>
      </c>
      <c r="AA74" s="108">
        <v>12</v>
      </c>
      <c r="AB74" s="108">
        <v>0</v>
      </c>
      <c r="AC74" s="109">
        <v>0</v>
      </c>
      <c r="AD74" s="104">
        <v>20</v>
      </c>
      <c r="AE74" s="105">
        <v>13</v>
      </c>
      <c r="AF74" s="106">
        <v>7</v>
      </c>
      <c r="AG74" s="104">
        <v>92</v>
      </c>
      <c r="AH74" s="105">
        <v>45</v>
      </c>
      <c r="AI74" s="151">
        <v>47</v>
      </c>
      <c r="AJ74" s="107">
        <v>39</v>
      </c>
      <c r="AK74" s="108">
        <v>47</v>
      </c>
      <c r="AL74" s="108">
        <v>6</v>
      </c>
      <c r="AM74" s="109">
        <v>0</v>
      </c>
      <c r="AN74" s="104">
        <v>0</v>
      </c>
      <c r="AO74" s="106">
        <v>0</v>
      </c>
      <c r="AP74" s="118">
        <v>72</v>
      </c>
      <c r="AQ74" s="105">
        <v>32</v>
      </c>
      <c r="AR74" s="151">
        <v>40</v>
      </c>
      <c r="AS74" s="107">
        <v>31</v>
      </c>
      <c r="AT74" s="108">
        <v>39</v>
      </c>
      <c r="AU74" s="108">
        <v>1</v>
      </c>
      <c r="AV74" s="109">
        <v>1</v>
      </c>
      <c r="AW74" s="104">
        <v>0</v>
      </c>
      <c r="AX74" s="106">
        <v>0</v>
      </c>
      <c r="AY74" s="118">
        <v>4</v>
      </c>
    </row>
    <row r="75" spans="1:51" x14ac:dyDescent="0.15">
      <c r="A75" s="157"/>
      <c r="B75" s="157"/>
      <c r="C75" s="120" t="s">
        <v>102</v>
      </c>
      <c r="D75" s="78"/>
      <c r="E75" s="159">
        <v>150.26</v>
      </c>
      <c r="F75" s="80">
        <v>5429</v>
      </c>
      <c r="G75" s="82">
        <v>12826</v>
      </c>
      <c r="H75" s="82">
        <v>6199</v>
      </c>
      <c r="I75" s="82">
        <v>6627</v>
      </c>
      <c r="J75" s="121">
        <v>-46</v>
      </c>
      <c r="K75" s="84">
        <v>-24</v>
      </c>
      <c r="L75" s="85">
        <v>-22</v>
      </c>
      <c r="M75" s="121">
        <v>-12</v>
      </c>
      <c r="N75" s="84">
        <v>-6</v>
      </c>
      <c r="O75" s="160">
        <v>-6</v>
      </c>
      <c r="P75" s="121">
        <v>2</v>
      </c>
      <c r="Q75" s="84">
        <v>1</v>
      </c>
      <c r="R75" s="85">
        <v>1</v>
      </c>
      <c r="S75" s="121">
        <v>1</v>
      </c>
      <c r="T75" s="84">
        <v>1</v>
      </c>
      <c r="U75" s="84">
        <v>0</v>
      </c>
      <c r="V75" s="85">
        <v>0</v>
      </c>
      <c r="W75" s="121">
        <v>14</v>
      </c>
      <c r="X75" s="84">
        <v>7</v>
      </c>
      <c r="Y75" s="85">
        <v>7</v>
      </c>
      <c r="Z75" s="121">
        <v>7</v>
      </c>
      <c r="AA75" s="84">
        <v>7</v>
      </c>
      <c r="AB75" s="84">
        <v>0</v>
      </c>
      <c r="AC75" s="85">
        <v>0</v>
      </c>
      <c r="AD75" s="121">
        <v>-34</v>
      </c>
      <c r="AE75" s="84">
        <v>-18</v>
      </c>
      <c r="AF75" s="85">
        <v>-16</v>
      </c>
      <c r="AG75" s="121">
        <v>15</v>
      </c>
      <c r="AH75" s="84">
        <v>8</v>
      </c>
      <c r="AI75" s="160">
        <v>7</v>
      </c>
      <c r="AJ75" s="121">
        <v>7</v>
      </c>
      <c r="AK75" s="84">
        <v>7</v>
      </c>
      <c r="AL75" s="84">
        <v>1</v>
      </c>
      <c r="AM75" s="85">
        <v>0</v>
      </c>
      <c r="AN75" s="121">
        <v>0</v>
      </c>
      <c r="AO75" s="85">
        <v>0</v>
      </c>
      <c r="AP75" s="98">
        <v>49</v>
      </c>
      <c r="AQ75" s="84">
        <v>26</v>
      </c>
      <c r="AR75" s="160">
        <v>23</v>
      </c>
      <c r="AS75" s="121">
        <v>13</v>
      </c>
      <c r="AT75" s="84">
        <v>10</v>
      </c>
      <c r="AU75" s="84">
        <v>13</v>
      </c>
      <c r="AV75" s="85">
        <v>13</v>
      </c>
      <c r="AW75" s="121">
        <v>0</v>
      </c>
      <c r="AX75" s="85">
        <v>0</v>
      </c>
      <c r="AY75" s="98">
        <v>-31</v>
      </c>
    </row>
    <row r="76" spans="1:51" s="157" customFormat="1" x14ac:dyDescent="0.15">
      <c r="A76">
        <v>7</v>
      </c>
      <c r="B76">
        <v>481</v>
      </c>
      <c r="C76" s="156" t="s">
        <v>103</v>
      </c>
      <c r="D76" s="24"/>
      <c r="E76" s="149">
        <v>150.26</v>
      </c>
      <c r="F76" s="150">
        <v>5429</v>
      </c>
      <c r="G76" s="103">
        <v>12826</v>
      </c>
      <c r="H76" s="103">
        <v>6199</v>
      </c>
      <c r="I76" s="103">
        <v>6627</v>
      </c>
      <c r="J76" s="104">
        <v>-46</v>
      </c>
      <c r="K76" s="105">
        <v>-24</v>
      </c>
      <c r="L76" s="106">
        <v>-22</v>
      </c>
      <c r="M76" s="104">
        <v>-12</v>
      </c>
      <c r="N76" s="105">
        <v>-6</v>
      </c>
      <c r="O76" s="151">
        <v>-6</v>
      </c>
      <c r="P76" s="104">
        <v>2</v>
      </c>
      <c r="Q76" s="105">
        <v>1</v>
      </c>
      <c r="R76" s="106">
        <v>1</v>
      </c>
      <c r="S76" s="107">
        <v>1</v>
      </c>
      <c r="T76" s="108">
        <v>1</v>
      </c>
      <c r="U76" s="108">
        <v>0</v>
      </c>
      <c r="V76" s="109">
        <v>0</v>
      </c>
      <c r="W76" s="104">
        <v>14</v>
      </c>
      <c r="X76" s="105">
        <v>7</v>
      </c>
      <c r="Y76" s="106">
        <v>7</v>
      </c>
      <c r="Z76" s="107">
        <v>7</v>
      </c>
      <c r="AA76" s="108">
        <v>7</v>
      </c>
      <c r="AB76" s="108">
        <v>0</v>
      </c>
      <c r="AC76" s="109">
        <v>0</v>
      </c>
      <c r="AD76" s="104">
        <v>-34</v>
      </c>
      <c r="AE76" s="105">
        <v>-18</v>
      </c>
      <c r="AF76" s="106">
        <v>-16</v>
      </c>
      <c r="AG76" s="104">
        <v>15</v>
      </c>
      <c r="AH76" s="105">
        <v>8</v>
      </c>
      <c r="AI76" s="151">
        <v>7</v>
      </c>
      <c r="AJ76" s="107">
        <v>7</v>
      </c>
      <c r="AK76" s="108">
        <v>7</v>
      </c>
      <c r="AL76" s="108">
        <v>1</v>
      </c>
      <c r="AM76" s="109">
        <v>0</v>
      </c>
      <c r="AN76" s="104">
        <v>0</v>
      </c>
      <c r="AO76" s="106">
        <v>0</v>
      </c>
      <c r="AP76" s="118">
        <v>49</v>
      </c>
      <c r="AQ76" s="105">
        <v>26</v>
      </c>
      <c r="AR76" s="151">
        <v>23</v>
      </c>
      <c r="AS76" s="107">
        <v>13</v>
      </c>
      <c r="AT76" s="108">
        <v>10</v>
      </c>
      <c r="AU76" s="108">
        <v>13</v>
      </c>
      <c r="AV76" s="109">
        <v>13</v>
      </c>
      <c r="AW76" s="104">
        <v>0</v>
      </c>
      <c r="AX76" s="106">
        <v>0</v>
      </c>
      <c r="AY76" s="118">
        <v>-31</v>
      </c>
    </row>
    <row r="77" spans="1:51" x14ac:dyDescent="0.15">
      <c r="A77" s="157"/>
      <c r="B77" s="157"/>
      <c r="C77" s="120" t="s">
        <v>104</v>
      </c>
      <c r="D77" s="78"/>
      <c r="E77" s="159">
        <v>307.44</v>
      </c>
      <c r="F77" s="80">
        <v>5807</v>
      </c>
      <c r="G77" s="82">
        <v>14274</v>
      </c>
      <c r="H77" s="82">
        <v>6842</v>
      </c>
      <c r="I77" s="82">
        <v>7432</v>
      </c>
      <c r="J77" s="121">
        <v>-37</v>
      </c>
      <c r="K77" s="84">
        <v>-16</v>
      </c>
      <c r="L77" s="85">
        <v>-21</v>
      </c>
      <c r="M77" s="121">
        <v>-28</v>
      </c>
      <c r="N77" s="84">
        <v>-11</v>
      </c>
      <c r="O77" s="160">
        <v>-17</v>
      </c>
      <c r="P77" s="121">
        <v>3</v>
      </c>
      <c r="Q77" s="84">
        <v>0</v>
      </c>
      <c r="R77" s="85">
        <v>3</v>
      </c>
      <c r="S77" s="121">
        <v>0</v>
      </c>
      <c r="T77" s="84">
        <v>3</v>
      </c>
      <c r="U77" s="84">
        <v>0</v>
      </c>
      <c r="V77" s="85">
        <v>0</v>
      </c>
      <c r="W77" s="121">
        <v>31</v>
      </c>
      <c r="X77" s="84">
        <v>11</v>
      </c>
      <c r="Y77" s="85">
        <v>20</v>
      </c>
      <c r="Z77" s="121">
        <v>11</v>
      </c>
      <c r="AA77" s="84">
        <v>20</v>
      </c>
      <c r="AB77" s="84">
        <v>0</v>
      </c>
      <c r="AC77" s="85">
        <v>0</v>
      </c>
      <c r="AD77" s="121">
        <v>-9</v>
      </c>
      <c r="AE77" s="84">
        <v>-5</v>
      </c>
      <c r="AF77" s="85">
        <v>-4</v>
      </c>
      <c r="AG77" s="121">
        <v>20</v>
      </c>
      <c r="AH77" s="84">
        <v>14</v>
      </c>
      <c r="AI77" s="160">
        <v>6</v>
      </c>
      <c r="AJ77" s="121">
        <v>6</v>
      </c>
      <c r="AK77" s="84">
        <v>3</v>
      </c>
      <c r="AL77" s="84">
        <v>8</v>
      </c>
      <c r="AM77" s="85">
        <v>3</v>
      </c>
      <c r="AN77" s="121">
        <v>0</v>
      </c>
      <c r="AO77" s="85">
        <v>0</v>
      </c>
      <c r="AP77" s="98">
        <v>29</v>
      </c>
      <c r="AQ77" s="84">
        <v>19</v>
      </c>
      <c r="AR77" s="160">
        <v>10</v>
      </c>
      <c r="AS77" s="121">
        <v>16</v>
      </c>
      <c r="AT77" s="84">
        <v>8</v>
      </c>
      <c r="AU77" s="84">
        <v>3</v>
      </c>
      <c r="AV77" s="85">
        <v>2</v>
      </c>
      <c r="AW77" s="121">
        <v>0</v>
      </c>
      <c r="AX77" s="85">
        <v>0</v>
      </c>
      <c r="AY77" s="98">
        <v>-10</v>
      </c>
    </row>
    <row r="78" spans="1:51" s="157" customFormat="1" x14ac:dyDescent="0.15">
      <c r="A78">
        <v>7</v>
      </c>
      <c r="B78">
        <v>501</v>
      </c>
      <c r="C78" s="152" t="s">
        <v>105</v>
      </c>
      <c r="D78" s="24"/>
      <c r="E78" s="149">
        <v>307.44</v>
      </c>
      <c r="F78" s="150">
        <v>5807</v>
      </c>
      <c r="G78" s="103">
        <v>14274</v>
      </c>
      <c r="H78" s="103">
        <v>6842</v>
      </c>
      <c r="I78" s="103">
        <v>7432</v>
      </c>
      <c r="J78" s="104">
        <v>-37</v>
      </c>
      <c r="K78" s="105">
        <v>-16</v>
      </c>
      <c r="L78" s="106">
        <v>-21</v>
      </c>
      <c r="M78" s="104">
        <v>-28</v>
      </c>
      <c r="N78" s="105">
        <v>-11</v>
      </c>
      <c r="O78" s="151">
        <v>-17</v>
      </c>
      <c r="P78" s="104">
        <v>3</v>
      </c>
      <c r="Q78" s="105">
        <v>0</v>
      </c>
      <c r="R78" s="106">
        <v>3</v>
      </c>
      <c r="S78" s="107">
        <v>0</v>
      </c>
      <c r="T78" s="108">
        <v>3</v>
      </c>
      <c r="U78" s="108">
        <v>0</v>
      </c>
      <c r="V78" s="109">
        <v>0</v>
      </c>
      <c r="W78" s="104">
        <v>31</v>
      </c>
      <c r="X78" s="105">
        <v>11</v>
      </c>
      <c r="Y78" s="106">
        <v>20</v>
      </c>
      <c r="Z78" s="107">
        <v>11</v>
      </c>
      <c r="AA78" s="108">
        <v>20</v>
      </c>
      <c r="AB78" s="108">
        <v>0</v>
      </c>
      <c r="AC78" s="109">
        <v>0</v>
      </c>
      <c r="AD78" s="104">
        <v>-9</v>
      </c>
      <c r="AE78" s="105">
        <v>-5</v>
      </c>
      <c r="AF78" s="106">
        <v>-4</v>
      </c>
      <c r="AG78" s="104">
        <v>20</v>
      </c>
      <c r="AH78" s="105">
        <v>14</v>
      </c>
      <c r="AI78" s="151">
        <v>6</v>
      </c>
      <c r="AJ78" s="107">
        <v>6</v>
      </c>
      <c r="AK78" s="108">
        <v>3</v>
      </c>
      <c r="AL78" s="108">
        <v>8</v>
      </c>
      <c r="AM78" s="109">
        <v>3</v>
      </c>
      <c r="AN78" s="104">
        <v>0</v>
      </c>
      <c r="AO78" s="106">
        <v>0</v>
      </c>
      <c r="AP78" s="118">
        <v>29</v>
      </c>
      <c r="AQ78" s="105">
        <v>19</v>
      </c>
      <c r="AR78" s="151">
        <v>10</v>
      </c>
      <c r="AS78" s="107">
        <v>16</v>
      </c>
      <c r="AT78" s="108">
        <v>8</v>
      </c>
      <c r="AU78" s="108">
        <v>3</v>
      </c>
      <c r="AV78" s="109">
        <v>2</v>
      </c>
      <c r="AW78" s="104">
        <v>0</v>
      </c>
      <c r="AX78" s="106">
        <v>0</v>
      </c>
      <c r="AY78" s="118">
        <v>-10</v>
      </c>
    </row>
    <row r="79" spans="1:51" x14ac:dyDescent="0.15">
      <c r="A79" s="157"/>
      <c r="B79" s="157"/>
      <c r="C79" s="120" t="s">
        <v>106</v>
      </c>
      <c r="D79" s="78"/>
      <c r="E79" s="159">
        <v>609.78</v>
      </c>
      <c r="F79" s="120">
        <v>10659</v>
      </c>
      <c r="G79" s="82">
        <v>26517</v>
      </c>
      <c r="H79" s="82">
        <v>12598</v>
      </c>
      <c r="I79" s="82">
        <v>13919</v>
      </c>
      <c r="J79" s="121">
        <v>-42</v>
      </c>
      <c r="K79" s="84">
        <v>-19</v>
      </c>
      <c r="L79" s="85">
        <v>-23</v>
      </c>
      <c r="M79" s="121">
        <v>-42</v>
      </c>
      <c r="N79" s="84">
        <v>-16</v>
      </c>
      <c r="O79" s="160">
        <v>-26</v>
      </c>
      <c r="P79" s="121">
        <v>8</v>
      </c>
      <c r="Q79" s="84">
        <v>4</v>
      </c>
      <c r="R79" s="85">
        <v>4</v>
      </c>
      <c r="S79" s="121">
        <v>4</v>
      </c>
      <c r="T79" s="84">
        <v>4</v>
      </c>
      <c r="U79" s="84">
        <v>0</v>
      </c>
      <c r="V79" s="85">
        <v>0</v>
      </c>
      <c r="W79" s="121">
        <v>50</v>
      </c>
      <c r="X79" s="84">
        <v>20</v>
      </c>
      <c r="Y79" s="85">
        <v>30</v>
      </c>
      <c r="Z79" s="121">
        <v>20</v>
      </c>
      <c r="AA79" s="84">
        <v>30</v>
      </c>
      <c r="AB79" s="84">
        <v>0</v>
      </c>
      <c r="AC79" s="85">
        <v>0</v>
      </c>
      <c r="AD79" s="121">
        <v>0</v>
      </c>
      <c r="AE79" s="84">
        <v>-3</v>
      </c>
      <c r="AF79" s="85">
        <v>3</v>
      </c>
      <c r="AG79" s="121">
        <v>35</v>
      </c>
      <c r="AH79" s="84">
        <v>11</v>
      </c>
      <c r="AI79" s="160">
        <v>24</v>
      </c>
      <c r="AJ79" s="121">
        <v>7</v>
      </c>
      <c r="AK79" s="84">
        <v>18</v>
      </c>
      <c r="AL79" s="84">
        <v>4</v>
      </c>
      <c r="AM79" s="85">
        <v>4</v>
      </c>
      <c r="AN79" s="121">
        <v>0</v>
      </c>
      <c r="AO79" s="85">
        <v>2</v>
      </c>
      <c r="AP79" s="98">
        <v>35</v>
      </c>
      <c r="AQ79" s="84">
        <v>14</v>
      </c>
      <c r="AR79" s="160">
        <v>21</v>
      </c>
      <c r="AS79" s="121">
        <v>13</v>
      </c>
      <c r="AT79" s="84">
        <v>16</v>
      </c>
      <c r="AU79" s="84">
        <v>1</v>
      </c>
      <c r="AV79" s="85">
        <v>3</v>
      </c>
      <c r="AW79" s="121">
        <v>0</v>
      </c>
      <c r="AX79" s="85">
        <v>2</v>
      </c>
      <c r="AY79" s="98">
        <v>-7</v>
      </c>
    </row>
    <row r="80" spans="1:51" x14ac:dyDescent="0.15">
      <c r="A80">
        <v>8</v>
      </c>
      <c r="B80">
        <v>585</v>
      </c>
      <c r="C80" s="152" t="s">
        <v>107</v>
      </c>
      <c r="D80" s="24"/>
      <c r="E80" s="149">
        <v>368.77</v>
      </c>
      <c r="F80" s="161">
        <v>5782</v>
      </c>
      <c r="G80" s="103">
        <v>14371</v>
      </c>
      <c r="H80" s="103">
        <v>6817</v>
      </c>
      <c r="I80" s="103">
        <v>7554</v>
      </c>
      <c r="J80" s="104">
        <v>-22</v>
      </c>
      <c r="K80" s="105">
        <v>-12</v>
      </c>
      <c r="L80" s="106">
        <v>-10</v>
      </c>
      <c r="M80" s="104">
        <v>-26</v>
      </c>
      <c r="N80" s="105">
        <v>-11</v>
      </c>
      <c r="O80" s="151">
        <v>-15</v>
      </c>
      <c r="P80" s="104">
        <v>4</v>
      </c>
      <c r="Q80" s="105">
        <v>2</v>
      </c>
      <c r="R80" s="106">
        <v>2</v>
      </c>
      <c r="S80" s="107">
        <v>2</v>
      </c>
      <c r="T80" s="108">
        <v>2</v>
      </c>
      <c r="U80" s="108">
        <v>0</v>
      </c>
      <c r="V80" s="109">
        <v>0</v>
      </c>
      <c r="W80" s="104">
        <v>30</v>
      </c>
      <c r="X80" s="105">
        <v>13</v>
      </c>
      <c r="Y80" s="106">
        <v>17</v>
      </c>
      <c r="Z80" s="107">
        <v>13</v>
      </c>
      <c r="AA80" s="108">
        <v>17</v>
      </c>
      <c r="AB80" s="108">
        <v>0</v>
      </c>
      <c r="AC80" s="109">
        <v>0</v>
      </c>
      <c r="AD80" s="104">
        <v>4</v>
      </c>
      <c r="AE80" s="105">
        <v>-1</v>
      </c>
      <c r="AF80" s="106">
        <v>5</v>
      </c>
      <c r="AG80" s="104">
        <v>20</v>
      </c>
      <c r="AH80" s="105">
        <v>6</v>
      </c>
      <c r="AI80" s="151">
        <v>14</v>
      </c>
      <c r="AJ80" s="107">
        <v>4</v>
      </c>
      <c r="AK80" s="108">
        <v>13</v>
      </c>
      <c r="AL80" s="108">
        <v>2</v>
      </c>
      <c r="AM80" s="109">
        <v>1</v>
      </c>
      <c r="AN80" s="104">
        <v>0</v>
      </c>
      <c r="AO80" s="106">
        <v>0</v>
      </c>
      <c r="AP80" s="118">
        <v>16</v>
      </c>
      <c r="AQ80" s="105">
        <v>7</v>
      </c>
      <c r="AR80" s="151">
        <v>9</v>
      </c>
      <c r="AS80" s="107">
        <v>7</v>
      </c>
      <c r="AT80" s="108">
        <v>7</v>
      </c>
      <c r="AU80" s="108">
        <v>0</v>
      </c>
      <c r="AV80" s="109">
        <v>2</v>
      </c>
      <c r="AW80" s="104">
        <v>0</v>
      </c>
      <c r="AX80" s="106">
        <v>0</v>
      </c>
      <c r="AY80" s="118">
        <v>-5</v>
      </c>
    </row>
    <row r="81" spans="1:51" ht="13.5" customHeight="1" x14ac:dyDescent="0.15">
      <c r="A81">
        <v>8</v>
      </c>
      <c r="B81" s="162">
        <v>586</v>
      </c>
      <c r="C81" s="163" t="s">
        <v>108</v>
      </c>
      <c r="D81" s="164"/>
      <c r="E81" s="165">
        <v>241.01</v>
      </c>
      <c r="F81" s="166">
        <v>4877</v>
      </c>
      <c r="G81" s="167">
        <v>12146</v>
      </c>
      <c r="H81" s="167">
        <v>5781</v>
      </c>
      <c r="I81" s="167">
        <v>6365</v>
      </c>
      <c r="J81" s="168">
        <v>-20</v>
      </c>
      <c r="K81" s="169">
        <v>-7</v>
      </c>
      <c r="L81" s="170">
        <v>-13</v>
      </c>
      <c r="M81" s="168">
        <v>-16</v>
      </c>
      <c r="N81" s="169">
        <v>-5</v>
      </c>
      <c r="O81" s="171">
        <v>-11</v>
      </c>
      <c r="P81" s="168">
        <v>4</v>
      </c>
      <c r="Q81" s="169">
        <v>2</v>
      </c>
      <c r="R81" s="170">
        <v>2</v>
      </c>
      <c r="S81" s="172">
        <v>2</v>
      </c>
      <c r="T81" s="173">
        <v>2</v>
      </c>
      <c r="U81" s="173">
        <v>0</v>
      </c>
      <c r="V81" s="174">
        <v>0</v>
      </c>
      <c r="W81" s="168">
        <v>20</v>
      </c>
      <c r="X81" s="169">
        <v>7</v>
      </c>
      <c r="Y81" s="170">
        <v>13</v>
      </c>
      <c r="Z81" s="172">
        <v>7</v>
      </c>
      <c r="AA81" s="173">
        <v>13</v>
      </c>
      <c r="AB81" s="173">
        <v>0</v>
      </c>
      <c r="AC81" s="174">
        <v>0</v>
      </c>
      <c r="AD81" s="168">
        <v>-4</v>
      </c>
      <c r="AE81" s="169">
        <v>-2</v>
      </c>
      <c r="AF81" s="170">
        <v>-2</v>
      </c>
      <c r="AG81" s="168">
        <v>15</v>
      </c>
      <c r="AH81" s="169">
        <v>5</v>
      </c>
      <c r="AI81" s="171">
        <v>10</v>
      </c>
      <c r="AJ81" s="172">
        <v>3</v>
      </c>
      <c r="AK81" s="173">
        <v>5</v>
      </c>
      <c r="AL81" s="173">
        <v>2</v>
      </c>
      <c r="AM81" s="174">
        <v>3</v>
      </c>
      <c r="AN81" s="168">
        <v>0</v>
      </c>
      <c r="AO81" s="170">
        <v>2</v>
      </c>
      <c r="AP81" s="175">
        <v>19</v>
      </c>
      <c r="AQ81" s="169">
        <v>7</v>
      </c>
      <c r="AR81" s="171">
        <v>12</v>
      </c>
      <c r="AS81" s="172">
        <v>6</v>
      </c>
      <c r="AT81" s="173">
        <v>9</v>
      </c>
      <c r="AU81" s="173">
        <v>1</v>
      </c>
      <c r="AV81" s="174">
        <v>1</v>
      </c>
      <c r="AW81" s="168">
        <v>0</v>
      </c>
      <c r="AX81" s="170">
        <v>2</v>
      </c>
      <c r="AY81" s="175">
        <v>-2</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269</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270</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271</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1"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2430A-D35C-4D44-B9EB-1A78BBC807F4}">
  <sheetPr codeName="Sheet1">
    <pageSetUpPr fitToPage="1"/>
  </sheetPr>
  <dimension ref="A1:AY106"/>
  <sheetViews>
    <sheetView view="pageBreakPreview" zoomScale="130" zoomScaleNormal="100" zoomScaleSheetLayoutView="130" workbookViewId="0">
      <pane xSplit="5" ySplit="7" topLeftCell="F8" activePane="bottomRight" state="frozen"/>
      <selection pane="topRight" activeCell="F1" sqref="F1"/>
      <selection pane="bottomLeft" activeCell="A8" sqref="A8"/>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272</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241</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8400.82</v>
      </c>
      <c r="F8" s="80">
        <v>2460760</v>
      </c>
      <c r="G8" s="81">
        <v>5330767</v>
      </c>
      <c r="H8" s="81">
        <v>2530315</v>
      </c>
      <c r="I8" s="82">
        <v>2800452</v>
      </c>
      <c r="J8" s="83">
        <v>-3144</v>
      </c>
      <c r="K8" s="84">
        <v>-1533</v>
      </c>
      <c r="L8" s="85">
        <v>-1611</v>
      </c>
      <c r="M8" s="83">
        <v>-3632</v>
      </c>
      <c r="N8" s="84">
        <v>-1822</v>
      </c>
      <c r="O8" s="85">
        <v>-1810</v>
      </c>
      <c r="P8" s="83">
        <v>2572</v>
      </c>
      <c r="Q8" s="84">
        <v>1341</v>
      </c>
      <c r="R8" s="85">
        <v>1231</v>
      </c>
      <c r="S8" s="86">
        <v>1297</v>
      </c>
      <c r="T8" s="87">
        <v>1183</v>
      </c>
      <c r="U8" s="87">
        <v>44</v>
      </c>
      <c r="V8" s="88">
        <v>48</v>
      </c>
      <c r="W8" s="83">
        <v>6204</v>
      </c>
      <c r="X8" s="84">
        <v>3163</v>
      </c>
      <c r="Y8" s="85">
        <v>3041</v>
      </c>
      <c r="Z8" s="86">
        <v>3124</v>
      </c>
      <c r="AA8" s="87">
        <v>3007</v>
      </c>
      <c r="AB8" s="87">
        <v>39</v>
      </c>
      <c r="AC8" s="88">
        <v>34</v>
      </c>
      <c r="AD8" s="89">
        <v>488</v>
      </c>
      <c r="AE8" s="90">
        <v>289</v>
      </c>
      <c r="AF8" s="91">
        <v>199</v>
      </c>
      <c r="AG8" s="89">
        <v>14704</v>
      </c>
      <c r="AH8" s="90">
        <v>7612</v>
      </c>
      <c r="AI8" s="92">
        <v>7092</v>
      </c>
      <c r="AJ8" s="93">
        <v>6316</v>
      </c>
      <c r="AK8" s="94">
        <v>6095</v>
      </c>
      <c r="AL8" s="94">
        <v>1208</v>
      </c>
      <c r="AM8" s="95">
        <v>932</v>
      </c>
      <c r="AN8" s="96">
        <v>88</v>
      </c>
      <c r="AO8" s="91">
        <v>65</v>
      </c>
      <c r="AP8" s="97">
        <v>14216</v>
      </c>
      <c r="AQ8" s="90">
        <v>7323</v>
      </c>
      <c r="AR8" s="92">
        <v>6893</v>
      </c>
      <c r="AS8" s="93">
        <v>6235</v>
      </c>
      <c r="AT8" s="94">
        <v>6049</v>
      </c>
      <c r="AU8" s="94">
        <v>975</v>
      </c>
      <c r="AV8" s="95">
        <v>756</v>
      </c>
      <c r="AW8" s="96">
        <v>113</v>
      </c>
      <c r="AX8" s="91">
        <v>88</v>
      </c>
      <c r="AY8" s="98">
        <v>-757</v>
      </c>
    </row>
    <row r="9" spans="1:51" x14ac:dyDescent="0.15">
      <c r="C9" s="99" t="s">
        <v>37</v>
      </c>
      <c r="D9" s="24"/>
      <c r="E9" s="100"/>
      <c r="F9" s="101">
        <v>-757</v>
      </c>
      <c r="G9" s="102">
        <v>-3144</v>
      </c>
      <c r="H9" s="102">
        <v>-1533</v>
      </c>
      <c r="I9" s="103">
        <v>-1611</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6660.44</v>
      </c>
      <c r="F10" s="120">
        <v>2365597</v>
      </c>
      <c r="G10" s="81">
        <v>5096791</v>
      </c>
      <c r="H10" s="81">
        <v>2417584</v>
      </c>
      <c r="I10" s="82">
        <v>2679207</v>
      </c>
      <c r="J10" s="121">
        <v>-2905</v>
      </c>
      <c r="K10" s="84">
        <v>-1404</v>
      </c>
      <c r="L10" s="85">
        <v>-1501</v>
      </c>
      <c r="M10" s="121">
        <v>-3366</v>
      </c>
      <c r="N10" s="84">
        <v>-1685</v>
      </c>
      <c r="O10" s="85">
        <v>-1681</v>
      </c>
      <c r="P10" s="121">
        <v>2479</v>
      </c>
      <c r="Q10" s="84">
        <v>1294</v>
      </c>
      <c r="R10" s="85">
        <v>1185</v>
      </c>
      <c r="S10" s="86">
        <v>1250</v>
      </c>
      <c r="T10" s="87">
        <v>1138</v>
      </c>
      <c r="U10" s="87">
        <v>44</v>
      </c>
      <c r="V10" s="88">
        <v>47</v>
      </c>
      <c r="W10" s="121">
        <v>5845</v>
      </c>
      <c r="X10" s="84">
        <v>2979</v>
      </c>
      <c r="Y10" s="85">
        <v>2866</v>
      </c>
      <c r="Z10" s="86">
        <v>2940</v>
      </c>
      <c r="AA10" s="87">
        <v>2832</v>
      </c>
      <c r="AB10" s="87">
        <v>39</v>
      </c>
      <c r="AC10" s="88">
        <v>34</v>
      </c>
      <c r="AD10" s="96">
        <v>461</v>
      </c>
      <c r="AE10" s="90">
        <v>281</v>
      </c>
      <c r="AF10" s="91">
        <v>180</v>
      </c>
      <c r="AG10" s="96">
        <v>14166</v>
      </c>
      <c r="AH10" s="90">
        <v>7329</v>
      </c>
      <c r="AI10" s="92">
        <v>6837</v>
      </c>
      <c r="AJ10" s="93">
        <v>6095</v>
      </c>
      <c r="AK10" s="94">
        <v>5895</v>
      </c>
      <c r="AL10" s="94">
        <v>1146</v>
      </c>
      <c r="AM10" s="95">
        <v>878</v>
      </c>
      <c r="AN10" s="96">
        <v>88</v>
      </c>
      <c r="AO10" s="91">
        <v>64</v>
      </c>
      <c r="AP10" s="122">
        <v>13705</v>
      </c>
      <c r="AQ10" s="90">
        <v>7048</v>
      </c>
      <c r="AR10" s="92">
        <v>6657</v>
      </c>
      <c r="AS10" s="93">
        <v>6002</v>
      </c>
      <c r="AT10" s="94">
        <v>5838</v>
      </c>
      <c r="AU10" s="94">
        <v>934</v>
      </c>
      <c r="AV10" s="95">
        <v>733</v>
      </c>
      <c r="AW10" s="96">
        <v>112</v>
      </c>
      <c r="AX10" s="91">
        <v>86</v>
      </c>
      <c r="AY10" s="98">
        <v>-774</v>
      </c>
    </row>
    <row r="11" spans="1:51" x14ac:dyDescent="0.15">
      <c r="C11" s="99" t="s">
        <v>37</v>
      </c>
      <c r="D11" s="24"/>
      <c r="E11" s="100"/>
      <c r="F11" s="101">
        <v>-774</v>
      </c>
      <c r="G11" s="103">
        <v>-2905</v>
      </c>
      <c r="H11" s="103">
        <v>-1404</v>
      </c>
      <c r="I11" s="103">
        <v>-1501</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95163</v>
      </c>
      <c r="G12" s="82">
        <v>233976</v>
      </c>
      <c r="H12" s="82">
        <v>112731</v>
      </c>
      <c r="I12" s="82">
        <v>121245</v>
      </c>
      <c r="J12" s="121">
        <v>-239</v>
      </c>
      <c r="K12" s="84">
        <v>-129</v>
      </c>
      <c r="L12" s="85">
        <v>-110</v>
      </c>
      <c r="M12" s="121">
        <v>-266</v>
      </c>
      <c r="N12" s="84">
        <v>-137</v>
      </c>
      <c r="O12" s="85">
        <v>-129</v>
      </c>
      <c r="P12" s="121">
        <v>93</v>
      </c>
      <c r="Q12" s="84">
        <v>47</v>
      </c>
      <c r="R12" s="85">
        <v>46</v>
      </c>
      <c r="S12" s="86">
        <v>47</v>
      </c>
      <c r="T12" s="87">
        <v>45</v>
      </c>
      <c r="U12" s="87">
        <v>0</v>
      </c>
      <c r="V12" s="88">
        <v>1</v>
      </c>
      <c r="W12" s="121">
        <v>359</v>
      </c>
      <c r="X12" s="84">
        <v>184</v>
      </c>
      <c r="Y12" s="85">
        <v>175</v>
      </c>
      <c r="Z12" s="86">
        <v>184</v>
      </c>
      <c r="AA12" s="87">
        <v>175</v>
      </c>
      <c r="AB12" s="87">
        <v>0</v>
      </c>
      <c r="AC12" s="88">
        <v>0</v>
      </c>
      <c r="AD12" s="96">
        <v>27</v>
      </c>
      <c r="AE12" s="90">
        <v>8</v>
      </c>
      <c r="AF12" s="91">
        <v>19</v>
      </c>
      <c r="AG12" s="96">
        <v>538</v>
      </c>
      <c r="AH12" s="90">
        <v>283</v>
      </c>
      <c r="AI12" s="92">
        <v>255</v>
      </c>
      <c r="AJ12" s="93">
        <v>221</v>
      </c>
      <c r="AK12" s="94">
        <v>200</v>
      </c>
      <c r="AL12" s="94">
        <v>62</v>
      </c>
      <c r="AM12" s="95">
        <v>54</v>
      </c>
      <c r="AN12" s="96">
        <v>0</v>
      </c>
      <c r="AO12" s="91">
        <v>1</v>
      </c>
      <c r="AP12" s="122">
        <v>511</v>
      </c>
      <c r="AQ12" s="90">
        <v>275</v>
      </c>
      <c r="AR12" s="92">
        <v>236</v>
      </c>
      <c r="AS12" s="93">
        <v>233</v>
      </c>
      <c r="AT12" s="94">
        <v>211</v>
      </c>
      <c r="AU12" s="94">
        <v>41</v>
      </c>
      <c r="AV12" s="95">
        <v>23</v>
      </c>
      <c r="AW12" s="96">
        <v>1</v>
      </c>
      <c r="AX12" s="91">
        <v>2</v>
      </c>
      <c r="AY12" s="98">
        <v>17</v>
      </c>
    </row>
    <row r="13" spans="1:51" x14ac:dyDescent="0.15">
      <c r="C13" s="99" t="s">
        <v>37</v>
      </c>
      <c r="D13" s="24"/>
      <c r="E13" s="100"/>
      <c r="F13" s="101">
        <v>17</v>
      </c>
      <c r="G13" s="103">
        <v>-239</v>
      </c>
      <c r="H13" s="103">
        <v>-129</v>
      </c>
      <c r="I13" s="103">
        <v>-110</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556.92999999999995</v>
      </c>
      <c r="F14" s="123">
        <v>751060</v>
      </c>
      <c r="G14" s="124">
        <v>1490896</v>
      </c>
      <c r="H14" s="125">
        <v>699100</v>
      </c>
      <c r="I14" s="125">
        <v>791796</v>
      </c>
      <c r="J14" s="83">
        <v>-1121</v>
      </c>
      <c r="K14" s="126">
        <v>-564</v>
      </c>
      <c r="L14" s="127">
        <v>-557</v>
      </c>
      <c r="M14" s="83">
        <v>-935</v>
      </c>
      <c r="N14" s="126">
        <v>-440</v>
      </c>
      <c r="O14" s="127">
        <v>-495</v>
      </c>
      <c r="P14" s="83">
        <v>658</v>
      </c>
      <c r="Q14" s="126">
        <v>350</v>
      </c>
      <c r="R14" s="127">
        <v>308</v>
      </c>
      <c r="S14" s="83">
        <v>332</v>
      </c>
      <c r="T14" s="126">
        <v>285</v>
      </c>
      <c r="U14" s="126">
        <v>18</v>
      </c>
      <c r="V14" s="127">
        <v>23</v>
      </c>
      <c r="W14" s="83">
        <v>1593</v>
      </c>
      <c r="X14" s="126">
        <v>790</v>
      </c>
      <c r="Y14" s="127">
        <v>803</v>
      </c>
      <c r="Z14" s="83">
        <v>774</v>
      </c>
      <c r="AA14" s="126">
        <v>785</v>
      </c>
      <c r="AB14" s="126">
        <v>16</v>
      </c>
      <c r="AC14" s="127">
        <v>18</v>
      </c>
      <c r="AD14" s="89">
        <v>-186</v>
      </c>
      <c r="AE14" s="128">
        <v>-124</v>
      </c>
      <c r="AF14" s="129">
        <v>-62</v>
      </c>
      <c r="AG14" s="89">
        <v>5017</v>
      </c>
      <c r="AH14" s="128">
        <v>2492</v>
      </c>
      <c r="AI14" s="130">
        <v>2525</v>
      </c>
      <c r="AJ14" s="89">
        <v>2108</v>
      </c>
      <c r="AK14" s="128">
        <v>2182</v>
      </c>
      <c r="AL14" s="128">
        <v>348</v>
      </c>
      <c r="AM14" s="129">
        <v>315</v>
      </c>
      <c r="AN14" s="89">
        <v>36</v>
      </c>
      <c r="AO14" s="129">
        <v>28</v>
      </c>
      <c r="AP14" s="89">
        <v>5203</v>
      </c>
      <c r="AQ14" s="131">
        <v>2616</v>
      </c>
      <c r="AR14" s="129">
        <v>2587</v>
      </c>
      <c r="AS14" s="89">
        <v>2159</v>
      </c>
      <c r="AT14" s="128">
        <v>2203</v>
      </c>
      <c r="AU14" s="128">
        <v>398</v>
      </c>
      <c r="AV14" s="129">
        <v>338</v>
      </c>
      <c r="AW14" s="89">
        <v>59</v>
      </c>
      <c r="AX14" s="129">
        <v>46</v>
      </c>
      <c r="AY14" s="132">
        <v>-495</v>
      </c>
    </row>
    <row r="15" spans="1:51" x14ac:dyDescent="0.15">
      <c r="A15">
        <v>2</v>
      </c>
      <c r="C15" s="77" t="s">
        <v>41</v>
      </c>
      <c r="D15" s="24"/>
      <c r="E15" s="119">
        <v>169.12</v>
      </c>
      <c r="F15" s="123">
        <v>493306</v>
      </c>
      <c r="G15" s="124">
        <v>1028690</v>
      </c>
      <c r="H15" s="125">
        <v>483512</v>
      </c>
      <c r="I15" s="125">
        <v>545178</v>
      </c>
      <c r="J15" s="121">
        <v>-477</v>
      </c>
      <c r="K15" s="84">
        <v>-232</v>
      </c>
      <c r="L15" s="85">
        <v>-245</v>
      </c>
      <c r="M15" s="121">
        <v>-537</v>
      </c>
      <c r="N15" s="84">
        <v>-282</v>
      </c>
      <c r="O15" s="85">
        <v>-255</v>
      </c>
      <c r="P15" s="121">
        <v>548</v>
      </c>
      <c r="Q15" s="84">
        <v>281</v>
      </c>
      <c r="R15" s="85">
        <v>267</v>
      </c>
      <c r="S15" s="86">
        <v>270</v>
      </c>
      <c r="T15" s="87">
        <v>265</v>
      </c>
      <c r="U15" s="87">
        <v>11</v>
      </c>
      <c r="V15" s="88">
        <v>2</v>
      </c>
      <c r="W15" s="121">
        <v>1085</v>
      </c>
      <c r="X15" s="84">
        <v>563</v>
      </c>
      <c r="Y15" s="85">
        <v>522</v>
      </c>
      <c r="Z15" s="86">
        <v>550</v>
      </c>
      <c r="AA15" s="87">
        <v>515</v>
      </c>
      <c r="AB15" s="87">
        <v>13</v>
      </c>
      <c r="AC15" s="88">
        <v>7</v>
      </c>
      <c r="AD15" s="96">
        <v>60</v>
      </c>
      <c r="AE15" s="90">
        <v>50</v>
      </c>
      <c r="AF15" s="91">
        <v>10</v>
      </c>
      <c r="AG15" s="96">
        <v>3041</v>
      </c>
      <c r="AH15" s="90">
        <v>1570</v>
      </c>
      <c r="AI15" s="92">
        <v>1471</v>
      </c>
      <c r="AJ15" s="93">
        <v>1376</v>
      </c>
      <c r="AK15" s="94">
        <v>1316</v>
      </c>
      <c r="AL15" s="94">
        <v>184</v>
      </c>
      <c r="AM15" s="95">
        <v>137</v>
      </c>
      <c r="AN15" s="96">
        <v>10</v>
      </c>
      <c r="AO15" s="91">
        <v>18</v>
      </c>
      <c r="AP15" s="122">
        <v>2981</v>
      </c>
      <c r="AQ15" s="90">
        <v>1520</v>
      </c>
      <c r="AR15" s="92">
        <v>1461</v>
      </c>
      <c r="AS15" s="93">
        <v>1372</v>
      </c>
      <c r="AT15" s="94">
        <v>1338</v>
      </c>
      <c r="AU15" s="94">
        <v>127</v>
      </c>
      <c r="AV15" s="95">
        <v>108</v>
      </c>
      <c r="AW15" s="96">
        <v>21</v>
      </c>
      <c r="AX15" s="91">
        <v>15</v>
      </c>
      <c r="AY15" s="98">
        <v>-161</v>
      </c>
    </row>
    <row r="16" spans="1:51" x14ac:dyDescent="0.15">
      <c r="A16">
        <v>3</v>
      </c>
      <c r="C16" s="77" t="s">
        <v>42</v>
      </c>
      <c r="D16" s="24"/>
      <c r="E16" s="133">
        <v>480.89</v>
      </c>
      <c r="F16" s="123">
        <v>300516</v>
      </c>
      <c r="G16" s="124">
        <v>696828</v>
      </c>
      <c r="H16" s="125">
        <v>326521</v>
      </c>
      <c r="I16" s="125">
        <v>370307</v>
      </c>
      <c r="J16" s="121">
        <v>-195</v>
      </c>
      <c r="K16" s="84">
        <v>-61</v>
      </c>
      <c r="L16" s="85">
        <v>-134</v>
      </c>
      <c r="M16" s="121">
        <v>-415</v>
      </c>
      <c r="N16" s="84">
        <v>-208</v>
      </c>
      <c r="O16" s="85">
        <v>-207</v>
      </c>
      <c r="P16" s="121">
        <v>323</v>
      </c>
      <c r="Q16" s="84">
        <v>176</v>
      </c>
      <c r="R16" s="85">
        <v>147</v>
      </c>
      <c r="S16" s="86">
        <v>174</v>
      </c>
      <c r="T16" s="87">
        <v>145</v>
      </c>
      <c r="U16" s="87">
        <v>2</v>
      </c>
      <c r="V16" s="88">
        <v>2</v>
      </c>
      <c r="W16" s="121">
        <v>738</v>
      </c>
      <c r="X16" s="84">
        <v>384</v>
      </c>
      <c r="Y16" s="85">
        <v>354</v>
      </c>
      <c r="Z16" s="86">
        <v>380</v>
      </c>
      <c r="AA16" s="87">
        <v>350</v>
      </c>
      <c r="AB16" s="87">
        <v>4</v>
      </c>
      <c r="AC16" s="88">
        <v>4</v>
      </c>
      <c r="AD16" s="96">
        <v>220</v>
      </c>
      <c r="AE16" s="90">
        <v>147</v>
      </c>
      <c r="AF16" s="91">
        <v>73</v>
      </c>
      <c r="AG16" s="96">
        <v>1927</v>
      </c>
      <c r="AH16" s="90">
        <v>1020</v>
      </c>
      <c r="AI16" s="92">
        <v>907</v>
      </c>
      <c r="AJ16" s="93">
        <v>892</v>
      </c>
      <c r="AK16" s="94">
        <v>832</v>
      </c>
      <c r="AL16" s="94">
        <v>112</v>
      </c>
      <c r="AM16" s="95">
        <v>72</v>
      </c>
      <c r="AN16" s="96">
        <v>16</v>
      </c>
      <c r="AO16" s="91">
        <v>3</v>
      </c>
      <c r="AP16" s="122">
        <v>1707</v>
      </c>
      <c r="AQ16" s="90">
        <v>873</v>
      </c>
      <c r="AR16" s="92">
        <v>834</v>
      </c>
      <c r="AS16" s="93">
        <v>788</v>
      </c>
      <c r="AT16" s="94">
        <v>789</v>
      </c>
      <c r="AU16" s="94">
        <v>76</v>
      </c>
      <c r="AV16" s="95">
        <v>44</v>
      </c>
      <c r="AW16" s="96">
        <v>9</v>
      </c>
      <c r="AX16" s="91">
        <v>1</v>
      </c>
      <c r="AY16" s="98">
        <v>45</v>
      </c>
    </row>
    <row r="17" spans="1:51" s="2" customFormat="1" x14ac:dyDescent="0.15">
      <c r="A17">
        <v>4</v>
      </c>
      <c r="B17"/>
      <c r="C17" s="77" t="s">
        <v>43</v>
      </c>
      <c r="D17" s="24"/>
      <c r="E17" s="119">
        <v>266.32</v>
      </c>
      <c r="F17" s="123">
        <v>313067</v>
      </c>
      <c r="G17" s="124">
        <v>709190</v>
      </c>
      <c r="H17" s="125">
        <v>343335</v>
      </c>
      <c r="I17" s="125">
        <v>365855</v>
      </c>
      <c r="J17" s="121">
        <v>-84</v>
      </c>
      <c r="K17" s="84">
        <v>-94</v>
      </c>
      <c r="L17" s="85">
        <v>10</v>
      </c>
      <c r="M17" s="121">
        <v>-363</v>
      </c>
      <c r="N17" s="84">
        <v>-200</v>
      </c>
      <c r="O17" s="85">
        <v>-163</v>
      </c>
      <c r="P17" s="121">
        <v>433</v>
      </c>
      <c r="Q17" s="84">
        <v>220</v>
      </c>
      <c r="R17" s="85">
        <v>213</v>
      </c>
      <c r="S17" s="86">
        <v>218</v>
      </c>
      <c r="T17" s="87">
        <v>206</v>
      </c>
      <c r="U17" s="87">
        <v>2</v>
      </c>
      <c r="V17" s="88">
        <v>7</v>
      </c>
      <c r="W17" s="121">
        <v>796</v>
      </c>
      <c r="X17" s="84">
        <v>420</v>
      </c>
      <c r="Y17" s="85">
        <v>376</v>
      </c>
      <c r="Z17" s="86">
        <v>419</v>
      </c>
      <c r="AA17" s="87">
        <v>374</v>
      </c>
      <c r="AB17" s="87">
        <v>1</v>
      </c>
      <c r="AC17" s="88">
        <v>2</v>
      </c>
      <c r="AD17" s="96">
        <v>279</v>
      </c>
      <c r="AE17" s="90">
        <v>106</v>
      </c>
      <c r="AF17" s="91">
        <v>173</v>
      </c>
      <c r="AG17" s="96">
        <v>1769</v>
      </c>
      <c r="AH17" s="90">
        <v>914</v>
      </c>
      <c r="AI17" s="92">
        <v>855</v>
      </c>
      <c r="AJ17" s="93">
        <v>802</v>
      </c>
      <c r="AK17" s="94">
        <v>771</v>
      </c>
      <c r="AL17" s="94">
        <v>105</v>
      </c>
      <c r="AM17" s="95">
        <v>81</v>
      </c>
      <c r="AN17" s="96">
        <v>7</v>
      </c>
      <c r="AO17" s="91">
        <v>3</v>
      </c>
      <c r="AP17" s="122">
        <v>1490</v>
      </c>
      <c r="AQ17" s="90">
        <v>808</v>
      </c>
      <c r="AR17" s="92">
        <v>682</v>
      </c>
      <c r="AS17" s="93">
        <v>716</v>
      </c>
      <c r="AT17" s="94">
        <v>620</v>
      </c>
      <c r="AU17" s="94">
        <v>86</v>
      </c>
      <c r="AV17" s="95">
        <v>50</v>
      </c>
      <c r="AW17" s="96">
        <v>6</v>
      </c>
      <c r="AX17" s="91">
        <v>12</v>
      </c>
      <c r="AY17" s="98">
        <v>21</v>
      </c>
    </row>
    <row r="18" spans="1:51" s="2" customFormat="1" x14ac:dyDescent="0.15">
      <c r="A18" s="2">
        <v>5</v>
      </c>
      <c r="C18" s="77" t="s">
        <v>44</v>
      </c>
      <c r="D18" s="78"/>
      <c r="E18" s="133">
        <v>895.61</v>
      </c>
      <c r="F18" s="80">
        <v>105340</v>
      </c>
      <c r="G18" s="134">
        <v>252188</v>
      </c>
      <c r="H18" s="134">
        <v>122503</v>
      </c>
      <c r="I18" s="134">
        <v>129685</v>
      </c>
      <c r="J18" s="121">
        <v>-282</v>
      </c>
      <c r="K18" s="84">
        <v>-112</v>
      </c>
      <c r="L18" s="85">
        <v>-170</v>
      </c>
      <c r="M18" s="121">
        <v>-272</v>
      </c>
      <c r="N18" s="84">
        <v>-141</v>
      </c>
      <c r="O18" s="85">
        <v>-131</v>
      </c>
      <c r="P18" s="121">
        <v>101</v>
      </c>
      <c r="Q18" s="84">
        <v>53</v>
      </c>
      <c r="R18" s="85">
        <v>48</v>
      </c>
      <c r="S18" s="86">
        <v>50</v>
      </c>
      <c r="T18" s="87">
        <v>43</v>
      </c>
      <c r="U18" s="87">
        <v>3</v>
      </c>
      <c r="V18" s="88">
        <v>5</v>
      </c>
      <c r="W18" s="121">
        <v>373</v>
      </c>
      <c r="X18" s="84">
        <v>194</v>
      </c>
      <c r="Y18" s="85">
        <v>179</v>
      </c>
      <c r="Z18" s="86">
        <v>194</v>
      </c>
      <c r="AA18" s="87">
        <v>179</v>
      </c>
      <c r="AB18" s="87">
        <v>0</v>
      </c>
      <c r="AC18" s="88">
        <v>0</v>
      </c>
      <c r="AD18" s="96">
        <v>-10</v>
      </c>
      <c r="AE18" s="90">
        <v>29</v>
      </c>
      <c r="AF18" s="91">
        <v>-39</v>
      </c>
      <c r="AG18" s="96">
        <v>613</v>
      </c>
      <c r="AH18" s="90">
        <v>355</v>
      </c>
      <c r="AI18" s="92">
        <v>258</v>
      </c>
      <c r="AJ18" s="93">
        <v>213</v>
      </c>
      <c r="AK18" s="94">
        <v>180</v>
      </c>
      <c r="AL18" s="94">
        <v>132</v>
      </c>
      <c r="AM18" s="95">
        <v>76</v>
      </c>
      <c r="AN18" s="96">
        <v>10</v>
      </c>
      <c r="AO18" s="91">
        <v>2</v>
      </c>
      <c r="AP18" s="122">
        <v>623</v>
      </c>
      <c r="AQ18" s="90">
        <v>326</v>
      </c>
      <c r="AR18" s="92">
        <v>297</v>
      </c>
      <c r="AS18" s="93">
        <v>228</v>
      </c>
      <c r="AT18" s="94">
        <v>217</v>
      </c>
      <c r="AU18" s="94">
        <v>94</v>
      </c>
      <c r="AV18" s="95">
        <v>79</v>
      </c>
      <c r="AW18" s="96">
        <v>4</v>
      </c>
      <c r="AX18" s="91">
        <v>1</v>
      </c>
      <c r="AY18" s="98">
        <v>-37</v>
      </c>
    </row>
    <row r="19" spans="1:51" s="2" customFormat="1" x14ac:dyDescent="0.15">
      <c r="A19" s="2">
        <v>6</v>
      </c>
      <c r="C19" s="135" t="s">
        <v>45</v>
      </c>
      <c r="D19" s="78"/>
      <c r="E19" s="133">
        <v>865.25</v>
      </c>
      <c r="F19" s="120">
        <v>247719</v>
      </c>
      <c r="G19" s="82">
        <v>557724</v>
      </c>
      <c r="H19" s="82">
        <v>269654</v>
      </c>
      <c r="I19" s="82">
        <v>288070</v>
      </c>
      <c r="J19" s="121">
        <v>-282</v>
      </c>
      <c r="K19" s="84">
        <v>-138</v>
      </c>
      <c r="L19" s="85">
        <v>-144</v>
      </c>
      <c r="M19" s="121">
        <v>-348</v>
      </c>
      <c r="N19" s="84">
        <v>-173</v>
      </c>
      <c r="O19" s="85">
        <v>-175</v>
      </c>
      <c r="P19" s="121">
        <v>291</v>
      </c>
      <c r="Q19" s="84">
        <v>157</v>
      </c>
      <c r="R19" s="85">
        <v>134</v>
      </c>
      <c r="S19" s="86">
        <v>153</v>
      </c>
      <c r="T19" s="87">
        <v>127</v>
      </c>
      <c r="U19" s="87">
        <v>4</v>
      </c>
      <c r="V19" s="88">
        <v>7</v>
      </c>
      <c r="W19" s="121">
        <v>639</v>
      </c>
      <c r="X19" s="84">
        <v>330</v>
      </c>
      <c r="Y19" s="85">
        <v>309</v>
      </c>
      <c r="Z19" s="86">
        <v>325</v>
      </c>
      <c r="AA19" s="87">
        <v>307</v>
      </c>
      <c r="AB19" s="87">
        <v>5</v>
      </c>
      <c r="AC19" s="88">
        <v>2</v>
      </c>
      <c r="AD19" s="96">
        <v>66</v>
      </c>
      <c r="AE19" s="90">
        <v>35</v>
      </c>
      <c r="AF19" s="91">
        <v>31</v>
      </c>
      <c r="AG19" s="96">
        <v>1109</v>
      </c>
      <c r="AH19" s="90">
        <v>615</v>
      </c>
      <c r="AI19" s="92">
        <v>494</v>
      </c>
      <c r="AJ19" s="93">
        <v>463</v>
      </c>
      <c r="AK19" s="94">
        <v>407</v>
      </c>
      <c r="AL19" s="94">
        <v>149</v>
      </c>
      <c r="AM19" s="95">
        <v>79</v>
      </c>
      <c r="AN19" s="96">
        <v>3</v>
      </c>
      <c r="AO19" s="91">
        <v>8</v>
      </c>
      <c r="AP19" s="122">
        <v>1043</v>
      </c>
      <c r="AQ19" s="90">
        <v>580</v>
      </c>
      <c r="AR19" s="92">
        <v>463</v>
      </c>
      <c r="AS19" s="93">
        <v>485</v>
      </c>
      <c r="AT19" s="94">
        <v>407</v>
      </c>
      <c r="AU19" s="94">
        <v>89</v>
      </c>
      <c r="AV19" s="95">
        <v>50</v>
      </c>
      <c r="AW19" s="96">
        <v>6</v>
      </c>
      <c r="AX19" s="91">
        <v>6</v>
      </c>
      <c r="AY19" s="98">
        <v>-44</v>
      </c>
    </row>
    <row r="20" spans="1:51" x14ac:dyDescent="0.15">
      <c r="A20" s="2">
        <v>7</v>
      </c>
      <c r="B20" s="2"/>
      <c r="C20" s="135" t="s">
        <v>46</v>
      </c>
      <c r="D20" s="78"/>
      <c r="E20" s="133">
        <v>1566.97</v>
      </c>
      <c r="F20" s="120">
        <v>96225</v>
      </c>
      <c r="G20" s="82">
        <v>232315</v>
      </c>
      <c r="H20" s="82">
        <v>112137</v>
      </c>
      <c r="I20" s="82">
        <v>120178</v>
      </c>
      <c r="J20" s="121">
        <v>-202</v>
      </c>
      <c r="K20" s="84">
        <v>-65</v>
      </c>
      <c r="L20" s="85">
        <v>-137</v>
      </c>
      <c r="M20" s="121">
        <v>-276</v>
      </c>
      <c r="N20" s="84">
        <v>-131</v>
      </c>
      <c r="O20" s="85">
        <v>-145</v>
      </c>
      <c r="P20" s="121">
        <v>86</v>
      </c>
      <c r="Q20" s="84">
        <v>46</v>
      </c>
      <c r="R20" s="85">
        <v>40</v>
      </c>
      <c r="S20" s="86">
        <v>45</v>
      </c>
      <c r="T20" s="87">
        <v>40</v>
      </c>
      <c r="U20" s="87">
        <v>1</v>
      </c>
      <c r="V20" s="88">
        <v>0</v>
      </c>
      <c r="W20" s="121">
        <v>362</v>
      </c>
      <c r="X20" s="84">
        <v>177</v>
      </c>
      <c r="Y20" s="85">
        <v>185</v>
      </c>
      <c r="Z20" s="86">
        <v>177</v>
      </c>
      <c r="AA20" s="87">
        <v>185</v>
      </c>
      <c r="AB20" s="87">
        <v>0</v>
      </c>
      <c r="AC20" s="88">
        <v>0</v>
      </c>
      <c r="AD20" s="96">
        <v>74</v>
      </c>
      <c r="AE20" s="90">
        <v>66</v>
      </c>
      <c r="AF20" s="91">
        <v>8</v>
      </c>
      <c r="AG20" s="96">
        <v>546</v>
      </c>
      <c r="AH20" s="90">
        <v>295</v>
      </c>
      <c r="AI20" s="92">
        <v>251</v>
      </c>
      <c r="AJ20" s="93">
        <v>218</v>
      </c>
      <c r="AK20" s="94">
        <v>188</v>
      </c>
      <c r="AL20" s="94">
        <v>74</v>
      </c>
      <c r="AM20" s="95">
        <v>61</v>
      </c>
      <c r="AN20" s="96">
        <v>3</v>
      </c>
      <c r="AO20" s="91">
        <v>2</v>
      </c>
      <c r="AP20" s="122">
        <v>472</v>
      </c>
      <c r="AQ20" s="90">
        <v>229</v>
      </c>
      <c r="AR20" s="92">
        <v>243</v>
      </c>
      <c r="AS20" s="93">
        <v>192</v>
      </c>
      <c r="AT20" s="94">
        <v>203</v>
      </c>
      <c r="AU20" s="94">
        <v>36</v>
      </c>
      <c r="AV20" s="95">
        <v>34</v>
      </c>
      <c r="AW20" s="96">
        <v>1</v>
      </c>
      <c r="AX20" s="91">
        <v>6</v>
      </c>
      <c r="AY20" s="98">
        <v>6</v>
      </c>
    </row>
    <row r="21" spans="1:51" x14ac:dyDescent="0.15">
      <c r="A21">
        <v>8</v>
      </c>
      <c r="C21" s="77" t="s">
        <v>47</v>
      </c>
      <c r="D21" s="78"/>
      <c r="E21" s="133">
        <v>2133.3000000000002</v>
      </c>
      <c r="F21" s="123">
        <v>60731</v>
      </c>
      <c r="G21" s="124">
        <v>146285</v>
      </c>
      <c r="H21" s="125">
        <v>70108</v>
      </c>
      <c r="I21" s="125">
        <v>76177</v>
      </c>
      <c r="J21" s="121">
        <v>-229</v>
      </c>
      <c r="K21" s="84">
        <v>-101</v>
      </c>
      <c r="L21" s="85">
        <v>-128</v>
      </c>
      <c r="M21" s="121">
        <v>-216</v>
      </c>
      <c r="N21" s="84">
        <v>-98</v>
      </c>
      <c r="O21" s="85">
        <v>-118</v>
      </c>
      <c r="P21" s="121">
        <v>42</v>
      </c>
      <c r="Q21" s="84">
        <v>17</v>
      </c>
      <c r="R21" s="85">
        <v>25</v>
      </c>
      <c r="S21" s="86">
        <v>16</v>
      </c>
      <c r="T21" s="87">
        <v>24</v>
      </c>
      <c r="U21" s="87">
        <v>1</v>
      </c>
      <c r="V21" s="88">
        <v>1</v>
      </c>
      <c r="W21" s="121">
        <v>258</v>
      </c>
      <c r="X21" s="84">
        <v>115</v>
      </c>
      <c r="Y21" s="85">
        <v>143</v>
      </c>
      <c r="Z21" s="86">
        <v>115</v>
      </c>
      <c r="AA21" s="87">
        <v>143</v>
      </c>
      <c r="AB21" s="87">
        <v>0</v>
      </c>
      <c r="AC21" s="88">
        <v>0</v>
      </c>
      <c r="AD21" s="96">
        <v>-13</v>
      </c>
      <c r="AE21" s="90">
        <v>-3</v>
      </c>
      <c r="AF21" s="91">
        <v>-10</v>
      </c>
      <c r="AG21" s="96">
        <v>216</v>
      </c>
      <c r="AH21" s="90">
        <v>111</v>
      </c>
      <c r="AI21" s="92">
        <v>105</v>
      </c>
      <c r="AJ21" s="93">
        <v>84</v>
      </c>
      <c r="AK21" s="94">
        <v>80</v>
      </c>
      <c r="AL21" s="94">
        <v>27</v>
      </c>
      <c r="AM21" s="95">
        <v>25</v>
      </c>
      <c r="AN21" s="96">
        <v>0</v>
      </c>
      <c r="AO21" s="91">
        <v>0</v>
      </c>
      <c r="AP21" s="122">
        <v>229</v>
      </c>
      <c r="AQ21" s="90">
        <v>114</v>
      </c>
      <c r="AR21" s="92">
        <v>115</v>
      </c>
      <c r="AS21" s="93">
        <v>100</v>
      </c>
      <c r="AT21" s="94">
        <v>95</v>
      </c>
      <c r="AU21" s="94">
        <v>13</v>
      </c>
      <c r="AV21" s="95">
        <v>20</v>
      </c>
      <c r="AW21" s="96">
        <v>1</v>
      </c>
      <c r="AX21" s="91">
        <v>0</v>
      </c>
      <c r="AY21" s="98">
        <v>-45</v>
      </c>
    </row>
    <row r="22" spans="1:51" x14ac:dyDescent="0.15">
      <c r="A22">
        <v>9</v>
      </c>
      <c r="C22" s="77" t="s">
        <v>48</v>
      </c>
      <c r="D22" s="78"/>
      <c r="E22" s="133">
        <v>870.8</v>
      </c>
      <c r="F22" s="123">
        <v>39486</v>
      </c>
      <c r="G22" s="124">
        <v>95945</v>
      </c>
      <c r="H22" s="125">
        <v>46074</v>
      </c>
      <c r="I22" s="125">
        <v>49871</v>
      </c>
      <c r="J22" s="121">
        <v>-127</v>
      </c>
      <c r="K22" s="84">
        <v>-66</v>
      </c>
      <c r="L22" s="85">
        <v>-61</v>
      </c>
      <c r="M22" s="121">
        <v>-100</v>
      </c>
      <c r="N22" s="84">
        <v>-44</v>
      </c>
      <c r="O22" s="85">
        <v>-56</v>
      </c>
      <c r="P22" s="121">
        <v>43</v>
      </c>
      <c r="Q22" s="84">
        <v>22</v>
      </c>
      <c r="R22" s="85">
        <v>21</v>
      </c>
      <c r="S22" s="86">
        <v>20</v>
      </c>
      <c r="T22" s="87">
        <v>20</v>
      </c>
      <c r="U22" s="87">
        <v>2</v>
      </c>
      <c r="V22" s="88">
        <v>1</v>
      </c>
      <c r="W22" s="121">
        <v>143</v>
      </c>
      <c r="X22" s="84">
        <v>66</v>
      </c>
      <c r="Y22" s="85">
        <v>77</v>
      </c>
      <c r="Z22" s="86">
        <v>66</v>
      </c>
      <c r="AA22" s="87">
        <v>77</v>
      </c>
      <c r="AB22" s="87">
        <v>0</v>
      </c>
      <c r="AC22" s="88">
        <v>0</v>
      </c>
      <c r="AD22" s="96">
        <v>-27</v>
      </c>
      <c r="AE22" s="90">
        <v>-22</v>
      </c>
      <c r="AF22" s="91">
        <v>-5</v>
      </c>
      <c r="AG22" s="96">
        <v>164</v>
      </c>
      <c r="AH22" s="90">
        <v>86</v>
      </c>
      <c r="AI22" s="92">
        <v>78</v>
      </c>
      <c r="AJ22" s="93">
        <v>55</v>
      </c>
      <c r="AK22" s="94">
        <v>47</v>
      </c>
      <c r="AL22" s="94">
        <v>30</v>
      </c>
      <c r="AM22" s="95">
        <v>30</v>
      </c>
      <c r="AN22" s="96">
        <v>1</v>
      </c>
      <c r="AO22" s="91">
        <v>1</v>
      </c>
      <c r="AP22" s="122">
        <v>191</v>
      </c>
      <c r="AQ22" s="90">
        <v>108</v>
      </c>
      <c r="AR22" s="92">
        <v>83</v>
      </c>
      <c r="AS22" s="93">
        <v>87</v>
      </c>
      <c r="AT22" s="94">
        <v>68</v>
      </c>
      <c r="AU22" s="94">
        <v>19</v>
      </c>
      <c r="AV22" s="95">
        <v>15</v>
      </c>
      <c r="AW22" s="96">
        <v>2</v>
      </c>
      <c r="AX22" s="91">
        <v>0</v>
      </c>
      <c r="AY22" s="98">
        <v>-21</v>
      </c>
    </row>
    <row r="23" spans="1:51" x14ac:dyDescent="0.15">
      <c r="A23">
        <v>10</v>
      </c>
      <c r="C23" s="77" t="s">
        <v>49</v>
      </c>
      <c r="D23" s="78"/>
      <c r="E23" s="133">
        <v>595.63</v>
      </c>
      <c r="F23" s="120">
        <v>53310</v>
      </c>
      <c r="G23" s="81">
        <v>120706</v>
      </c>
      <c r="H23" s="81">
        <v>57371</v>
      </c>
      <c r="I23" s="82">
        <v>63335</v>
      </c>
      <c r="J23" s="121">
        <v>-145</v>
      </c>
      <c r="K23" s="84">
        <v>-100</v>
      </c>
      <c r="L23" s="85">
        <v>-45</v>
      </c>
      <c r="M23" s="121">
        <v>-170</v>
      </c>
      <c r="N23" s="84">
        <v>-105</v>
      </c>
      <c r="O23" s="85">
        <v>-65</v>
      </c>
      <c r="P23" s="121">
        <v>47</v>
      </c>
      <c r="Q23" s="84">
        <v>19</v>
      </c>
      <c r="R23" s="85">
        <v>28</v>
      </c>
      <c r="S23" s="86">
        <v>19</v>
      </c>
      <c r="T23" s="87">
        <v>28</v>
      </c>
      <c r="U23" s="87">
        <v>0</v>
      </c>
      <c r="V23" s="88">
        <v>0</v>
      </c>
      <c r="W23" s="121">
        <v>217</v>
      </c>
      <c r="X23" s="84">
        <v>124</v>
      </c>
      <c r="Y23" s="85">
        <v>93</v>
      </c>
      <c r="Z23" s="86">
        <v>124</v>
      </c>
      <c r="AA23" s="87">
        <v>92</v>
      </c>
      <c r="AB23" s="87">
        <v>0</v>
      </c>
      <c r="AC23" s="88">
        <v>1</v>
      </c>
      <c r="AD23" s="96">
        <v>25</v>
      </c>
      <c r="AE23" s="90">
        <v>5</v>
      </c>
      <c r="AF23" s="91">
        <v>20</v>
      </c>
      <c r="AG23" s="96">
        <v>302</v>
      </c>
      <c r="AH23" s="90">
        <v>154</v>
      </c>
      <c r="AI23" s="92">
        <v>148</v>
      </c>
      <c r="AJ23" s="93">
        <v>105</v>
      </c>
      <c r="AK23" s="94">
        <v>92</v>
      </c>
      <c r="AL23" s="94">
        <v>47</v>
      </c>
      <c r="AM23" s="95">
        <v>56</v>
      </c>
      <c r="AN23" s="96">
        <v>2</v>
      </c>
      <c r="AO23" s="91">
        <v>0</v>
      </c>
      <c r="AP23" s="122">
        <v>277</v>
      </c>
      <c r="AQ23" s="90">
        <v>149</v>
      </c>
      <c r="AR23" s="92">
        <v>128</v>
      </c>
      <c r="AS23" s="93">
        <v>108</v>
      </c>
      <c r="AT23" s="94">
        <v>109</v>
      </c>
      <c r="AU23" s="94">
        <v>37</v>
      </c>
      <c r="AV23" s="95">
        <v>18</v>
      </c>
      <c r="AW23" s="96">
        <v>4</v>
      </c>
      <c r="AX23" s="91">
        <v>1</v>
      </c>
      <c r="AY23" s="98">
        <v>-26</v>
      </c>
    </row>
    <row r="24" spans="1:51" x14ac:dyDescent="0.15">
      <c r="A24">
        <v>1</v>
      </c>
      <c r="B24" s="136">
        <v>100</v>
      </c>
      <c r="C24" s="137" t="s">
        <v>50</v>
      </c>
      <c r="D24" s="24" t="s">
        <v>51</v>
      </c>
      <c r="E24" s="119">
        <v>556.92999999999995</v>
      </c>
      <c r="F24" s="80">
        <v>751060</v>
      </c>
      <c r="G24" s="82">
        <v>1490896</v>
      </c>
      <c r="H24" s="82">
        <v>699100</v>
      </c>
      <c r="I24" s="82">
        <v>791796</v>
      </c>
      <c r="J24" s="139">
        <v>-1121</v>
      </c>
      <c r="K24" s="140">
        <v>-564</v>
      </c>
      <c r="L24" s="141">
        <v>-557</v>
      </c>
      <c r="M24" s="142">
        <v>-935</v>
      </c>
      <c r="N24" s="140">
        <v>-440</v>
      </c>
      <c r="O24" s="141">
        <v>-495</v>
      </c>
      <c r="P24" s="139">
        <v>658</v>
      </c>
      <c r="Q24" s="140">
        <v>350</v>
      </c>
      <c r="R24" s="141">
        <v>308</v>
      </c>
      <c r="S24" s="139">
        <v>332</v>
      </c>
      <c r="T24" s="140">
        <v>285</v>
      </c>
      <c r="U24" s="140">
        <v>18</v>
      </c>
      <c r="V24" s="141">
        <v>23</v>
      </c>
      <c r="W24" s="139">
        <v>1593</v>
      </c>
      <c r="X24" s="140">
        <v>790</v>
      </c>
      <c r="Y24" s="141">
        <v>803</v>
      </c>
      <c r="Z24" s="139">
        <v>774</v>
      </c>
      <c r="AA24" s="140">
        <v>785</v>
      </c>
      <c r="AB24" s="140">
        <v>16</v>
      </c>
      <c r="AC24" s="141">
        <v>18</v>
      </c>
      <c r="AD24" s="143">
        <v>-186</v>
      </c>
      <c r="AE24" s="144">
        <v>-124</v>
      </c>
      <c r="AF24" s="145">
        <v>-62</v>
      </c>
      <c r="AG24" s="143">
        <v>5017</v>
      </c>
      <c r="AH24" s="144">
        <v>2492</v>
      </c>
      <c r="AI24" s="146">
        <v>2525</v>
      </c>
      <c r="AJ24" s="143">
        <v>2108</v>
      </c>
      <c r="AK24" s="144">
        <v>2182</v>
      </c>
      <c r="AL24" s="144">
        <v>348</v>
      </c>
      <c r="AM24" s="145">
        <v>315</v>
      </c>
      <c r="AN24" s="143">
        <v>36</v>
      </c>
      <c r="AO24" s="145">
        <v>28</v>
      </c>
      <c r="AP24" s="147">
        <v>5203</v>
      </c>
      <c r="AQ24" s="144">
        <v>2616</v>
      </c>
      <c r="AR24" s="146">
        <v>2587</v>
      </c>
      <c r="AS24" s="143">
        <v>2159</v>
      </c>
      <c r="AT24" s="144">
        <v>2203</v>
      </c>
      <c r="AU24" s="144">
        <v>398</v>
      </c>
      <c r="AV24" s="145">
        <v>338</v>
      </c>
      <c r="AW24" s="143">
        <v>59</v>
      </c>
      <c r="AX24" s="145">
        <v>46</v>
      </c>
      <c r="AY24" s="148">
        <v>-495</v>
      </c>
    </row>
    <row r="25" spans="1:51" x14ac:dyDescent="0.15">
      <c r="B25" s="136">
        <v>101</v>
      </c>
      <c r="C25" s="99" t="s">
        <v>52</v>
      </c>
      <c r="D25" s="24"/>
      <c r="E25" s="149">
        <v>34.03</v>
      </c>
      <c r="F25" s="150">
        <v>104323</v>
      </c>
      <c r="G25" s="103">
        <v>210178</v>
      </c>
      <c r="H25" s="103">
        <v>97514</v>
      </c>
      <c r="I25" s="103">
        <v>112664</v>
      </c>
      <c r="J25" s="104">
        <v>-66</v>
      </c>
      <c r="K25" s="105">
        <v>-34</v>
      </c>
      <c r="L25" s="106">
        <v>-32</v>
      </c>
      <c r="M25" s="104">
        <v>-78</v>
      </c>
      <c r="N25" s="105">
        <v>-27</v>
      </c>
      <c r="O25" s="106">
        <v>-51</v>
      </c>
      <c r="P25" s="104">
        <v>102</v>
      </c>
      <c r="Q25" s="105">
        <v>56</v>
      </c>
      <c r="R25" s="106">
        <v>46</v>
      </c>
      <c r="S25" s="107">
        <v>55</v>
      </c>
      <c r="T25" s="108">
        <v>43</v>
      </c>
      <c r="U25" s="108">
        <v>1</v>
      </c>
      <c r="V25" s="109">
        <v>3</v>
      </c>
      <c r="W25" s="104">
        <v>180</v>
      </c>
      <c r="X25" s="105">
        <v>83</v>
      </c>
      <c r="Y25" s="106">
        <v>97</v>
      </c>
      <c r="Z25" s="107">
        <v>83</v>
      </c>
      <c r="AA25" s="108">
        <v>96</v>
      </c>
      <c r="AB25" s="108">
        <v>0</v>
      </c>
      <c r="AC25" s="109">
        <v>1</v>
      </c>
      <c r="AD25" s="110">
        <v>12</v>
      </c>
      <c r="AE25" s="111">
        <v>-7</v>
      </c>
      <c r="AF25" s="112">
        <v>19</v>
      </c>
      <c r="AG25" s="110">
        <v>770</v>
      </c>
      <c r="AH25" s="111">
        <v>378</v>
      </c>
      <c r="AI25" s="113">
        <v>392</v>
      </c>
      <c r="AJ25" s="114">
        <v>324</v>
      </c>
      <c r="AK25" s="115">
        <v>327</v>
      </c>
      <c r="AL25" s="115">
        <v>52</v>
      </c>
      <c r="AM25" s="116">
        <v>61</v>
      </c>
      <c r="AN25" s="110">
        <v>2</v>
      </c>
      <c r="AO25" s="112">
        <v>4</v>
      </c>
      <c r="AP25" s="117">
        <v>758</v>
      </c>
      <c r="AQ25" s="111">
        <v>385</v>
      </c>
      <c r="AR25" s="113">
        <v>373</v>
      </c>
      <c r="AS25" s="114">
        <v>311</v>
      </c>
      <c r="AT25" s="115">
        <v>311</v>
      </c>
      <c r="AU25" s="115">
        <v>72</v>
      </c>
      <c r="AV25" s="116">
        <v>57</v>
      </c>
      <c r="AW25" s="110">
        <v>2</v>
      </c>
      <c r="AX25" s="112">
        <v>5</v>
      </c>
      <c r="AY25" s="118">
        <v>-53</v>
      </c>
    </row>
    <row r="26" spans="1:51" x14ac:dyDescent="0.15">
      <c r="B26" s="136">
        <v>102</v>
      </c>
      <c r="C26" s="99" t="s">
        <v>53</v>
      </c>
      <c r="D26" s="24"/>
      <c r="E26" s="149">
        <v>32.65</v>
      </c>
      <c r="F26" s="150">
        <v>71786</v>
      </c>
      <c r="G26" s="103">
        <v>135954</v>
      </c>
      <c r="H26" s="103">
        <v>63235</v>
      </c>
      <c r="I26" s="103">
        <v>72719</v>
      </c>
      <c r="J26" s="104">
        <v>-75</v>
      </c>
      <c r="K26" s="105">
        <v>-41</v>
      </c>
      <c r="L26" s="106">
        <v>-34</v>
      </c>
      <c r="M26" s="104">
        <v>-67</v>
      </c>
      <c r="N26" s="105">
        <v>-24</v>
      </c>
      <c r="O26" s="151">
        <v>-43</v>
      </c>
      <c r="P26" s="104">
        <v>54</v>
      </c>
      <c r="Q26" s="105">
        <v>29</v>
      </c>
      <c r="R26" s="106">
        <v>25</v>
      </c>
      <c r="S26" s="107">
        <v>29</v>
      </c>
      <c r="T26" s="108">
        <v>24</v>
      </c>
      <c r="U26" s="108">
        <v>0</v>
      </c>
      <c r="V26" s="109">
        <v>1</v>
      </c>
      <c r="W26" s="104">
        <v>121</v>
      </c>
      <c r="X26" s="105">
        <v>53</v>
      </c>
      <c r="Y26" s="106">
        <v>68</v>
      </c>
      <c r="Z26" s="107">
        <v>53</v>
      </c>
      <c r="AA26" s="108">
        <v>68</v>
      </c>
      <c r="AB26" s="108">
        <v>0</v>
      </c>
      <c r="AC26" s="109">
        <v>0</v>
      </c>
      <c r="AD26" s="110">
        <v>-8</v>
      </c>
      <c r="AE26" s="111">
        <v>-17</v>
      </c>
      <c r="AF26" s="112">
        <v>9</v>
      </c>
      <c r="AG26" s="110">
        <v>469</v>
      </c>
      <c r="AH26" s="111">
        <v>221</v>
      </c>
      <c r="AI26" s="113">
        <v>248</v>
      </c>
      <c r="AJ26" s="114">
        <v>192</v>
      </c>
      <c r="AK26" s="115">
        <v>219</v>
      </c>
      <c r="AL26" s="115">
        <v>27</v>
      </c>
      <c r="AM26" s="116">
        <v>25</v>
      </c>
      <c r="AN26" s="110">
        <v>2</v>
      </c>
      <c r="AO26" s="112">
        <v>4</v>
      </c>
      <c r="AP26" s="117">
        <v>477</v>
      </c>
      <c r="AQ26" s="111">
        <v>238</v>
      </c>
      <c r="AR26" s="113">
        <v>239</v>
      </c>
      <c r="AS26" s="114">
        <v>204</v>
      </c>
      <c r="AT26" s="115">
        <v>214</v>
      </c>
      <c r="AU26" s="115">
        <v>27</v>
      </c>
      <c r="AV26" s="116">
        <v>20</v>
      </c>
      <c r="AW26" s="110">
        <v>7</v>
      </c>
      <c r="AX26" s="112">
        <v>5</v>
      </c>
      <c r="AY26" s="118">
        <v>-21</v>
      </c>
    </row>
    <row r="27" spans="1:51" x14ac:dyDescent="0.15">
      <c r="B27" s="136">
        <v>105</v>
      </c>
      <c r="C27" s="99" t="s">
        <v>54</v>
      </c>
      <c r="D27" s="24"/>
      <c r="E27" s="149">
        <v>14.64</v>
      </c>
      <c r="F27" s="150">
        <v>65370</v>
      </c>
      <c r="G27" s="103">
        <v>110304</v>
      </c>
      <c r="H27" s="103">
        <v>53641</v>
      </c>
      <c r="I27" s="103">
        <v>56663</v>
      </c>
      <c r="J27" s="104">
        <v>51</v>
      </c>
      <c r="K27" s="105">
        <v>30</v>
      </c>
      <c r="L27" s="106">
        <v>21</v>
      </c>
      <c r="M27" s="104">
        <v>-100</v>
      </c>
      <c r="N27" s="105">
        <v>-38</v>
      </c>
      <c r="O27" s="151">
        <v>-62</v>
      </c>
      <c r="P27" s="104">
        <v>43</v>
      </c>
      <c r="Q27" s="105">
        <v>25</v>
      </c>
      <c r="R27" s="106">
        <v>18</v>
      </c>
      <c r="S27" s="107">
        <v>20</v>
      </c>
      <c r="T27" s="108">
        <v>14</v>
      </c>
      <c r="U27" s="108">
        <v>5</v>
      </c>
      <c r="V27" s="109">
        <v>4</v>
      </c>
      <c r="W27" s="104">
        <v>143</v>
      </c>
      <c r="X27" s="105">
        <v>63</v>
      </c>
      <c r="Y27" s="106">
        <v>80</v>
      </c>
      <c r="Z27" s="107">
        <v>62</v>
      </c>
      <c r="AA27" s="108">
        <v>80</v>
      </c>
      <c r="AB27" s="108">
        <v>1</v>
      </c>
      <c r="AC27" s="109">
        <v>0</v>
      </c>
      <c r="AD27" s="110">
        <v>151</v>
      </c>
      <c r="AE27" s="111">
        <v>68</v>
      </c>
      <c r="AF27" s="112">
        <v>83</v>
      </c>
      <c r="AG27" s="110">
        <v>694</v>
      </c>
      <c r="AH27" s="111">
        <v>366</v>
      </c>
      <c r="AI27" s="113">
        <v>328</v>
      </c>
      <c r="AJ27" s="114">
        <v>302</v>
      </c>
      <c r="AK27" s="115">
        <v>269</v>
      </c>
      <c r="AL27" s="115">
        <v>55</v>
      </c>
      <c r="AM27" s="116">
        <v>52</v>
      </c>
      <c r="AN27" s="110">
        <v>9</v>
      </c>
      <c r="AO27" s="112">
        <v>7</v>
      </c>
      <c r="AP27" s="117">
        <v>543</v>
      </c>
      <c r="AQ27" s="111">
        <v>298</v>
      </c>
      <c r="AR27" s="113">
        <v>245</v>
      </c>
      <c r="AS27" s="114">
        <v>231</v>
      </c>
      <c r="AT27" s="115">
        <v>183</v>
      </c>
      <c r="AU27" s="115">
        <v>63</v>
      </c>
      <c r="AV27" s="116">
        <v>56</v>
      </c>
      <c r="AW27" s="110">
        <v>4</v>
      </c>
      <c r="AX27" s="112">
        <v>6</v>
      </c>
      <c r="AY27" s="118">
        <v>83</v>
      </c>
    </row>
    <row r="28" spans="1:51" x14ac:dyDescent="0.15">
      <c r="B28" s="136">
        <v>106</v>
      </c>
      <c r="C28" s="99" t="s">
        <v>55</v>
      </c>
      <c r="D28" s="24"/>
      <c r="E28" s="149">
        <v>11.34</v>
      </c>
      <c r="F28" s="150">
        <v>50897</v>
      </c>
      <c r="G28" s="103">
        <v>92410</v>
      </c>
      <c r="H28" s="103">
        <v>43681</v>
      </c>
      <c r="I28" s="103">
        <v>48729</v>
      </c>
      <c r="J28" s="104">
        <v>-88</v>
      </c>
      <c r="K28" s="105">
        <v>-45</v>
      </c>
      <c r="L28" s="106">
        <v>-43</v>
      </c>
      <c r="M28" s="104">
        <v>-113</v>
      </c>
      <c r="N28" s="105">
        <v>-57</v>
      </c>
      <c r="O28" s="151">
        <v>-56</v>
      </c>
      <c r="P28" s="104">
        <v>42</v>
      </c>
      <c r="Q28" s="105">
        <v>27</v>
      </c>
      <c r="R28" s="106">
        <v>15</v>
      </c>
      <c r="S28" s="107">
        <v>23</v>
      </c>
      <c r="T28" s="108">
        <v>13</v>
      </c>
      <c r="U28" s="108">
        <v>4</v>
      </c>
      <c r="V28" s="109">
        <v>2</v>
      </c>
      <c r="W28" s="104">
        <v>155</v>
      </c>
      <c r="X28" s="105">
        <v>84</v>
      </c>
      <c r="Y28" s="106">
        <v>71</v>
      </c>
      <c r="Z28" s="107">
        <v>78</v>
      </c>
      <c r="AA28" s="108">
        <v>65</v>
      </c>
      <c r="AB28" s="108">
        <v>6</v>
      </c>
      <c r="AC28" s="109">
        <v>6</v>
      </c>
      <c r="AD28" s="110">
        <v>25</v>
      </c>
      <c r="AE28" s="111">
        <v>12</v>
      </c>
      <c r="AF28" s="112">
        <v>13</v>
      </c>
      <c r="AG28" s="110">
        <v>396</v>
      </c>
      <c r="AH28" s="111">
        <v>205</v>
      </c>
      <c r="AI28" s="113">
        <v>191</v>
      </c>
      <c r="AJ28" s="114">
        <v>160</v>
      </c>
      <c r="AK28" s="115">
        <v>155</v>
      </c>
      <c r="AL28" s="115">
        <v>39</v>
      </c>
      <c r="AM28" s="116">
        <v>34</v>
      </c>
      <c r="AN28" s="110">
        <v>6</v>
      </c>
      <c r="AO28" s="112">
        <v>2</v>
      </c>
      <c r="AP28" s="117">
        <v>371</v>
      </c>
      <c r="AQ28" s="111">
        <v>193</v>
      </c>
      <c r="AR28" s="113">
        <v>178</v>
      </c>
      <c r="AS28" s="114">
        <v>160</v>
      </c>
      <c r="AT28" s="115">
        <v>155</v>
      </c>
      <c r="AU28" s="115">
        <v>27</v>
      </c>
      <c r="AV28" s="116">
        <v>23</v>
      </c>
      <c r="AW28" s="110">
        <v>6</v>
      </c>
      <c r="AX28" s="112">
        <v>0</v>
      </c>
      <c r="AY28" s="118">
        <v>-43</v>
      </c>
    </row>
    <row r="29" spans="1:51" x14ac:dyDescent="0.15">
      <c r="B29" s="136">
        <v>107</v>
      </c>
      <c r="C29" s="99" t="s">
        <v>56</v>
      </c>
      <c r="D29" s="24"/>
      <c r="E29" s="149">
        <v>28.93</v>
      </c>
      <c r="F29" s="150">
        <v>74276</v>
      </c>
      <c r="G29" s="103">
        <v>153184</v>
      </c>
      <c r="H29" s="103">
        <v>70188</v>
      </c>
      <c r="I29" s="103">
        <v>82996</v>
      </c>
      <c r="J29" s="104">
        <v>-119</v>
      </c>
      <c r="K29" s="105">
        <v>-55</v>
      </c>
      <c r="L29" s="106">
        <v>-64</v>
      </c>
      <c r="M29" s="104">
        <v>-98</v>
      </c>
      <c r="N29" s="105">
        <v>-43</v>
      </c>
      <c r="O29" s="151">
        <v>-55</v>
      </c>
      <c r="P29" s="104">
        <v>74</v>
      </c>
      <c r="Q29" s="105">
        <v>37</v>
      </c>
      <c r="R29" s="106">
        <v>37</v>
      </c>
      <c r="S29" s="107">
        <v>37</v>
      </c>
      <c r="T29" s="108">
        <v>35</v>
      </c>
      <c r="U29" s="108">
        <v>0</v>
      </c>
      <c r="V29" s="109">
        <v>2</v>
      </c>
      <c r="W29" s="104">
        <v>172</v>
      </c>
      <c r="X29" s="105">
        <v>80</v>
      </c>
      <c r="Y29" s="106">
        <v>92</v>
      </c>
      <c r="Z29" s="107">
        <v>78</v>
      </c>
      <c r="AA29" s="108">
        <v>89</v>
      </c>
      <c r="AB29" s="108">
        <v>2</v>
      </c>
      <c r="AC29" s="109">
        <v>3</v>
      </c>
      <c r="AD29" s="110">
        <v>-21</v>
      </c>
      <c r="AE29" s="111">
        <v>-12</v>
      </c>
      <c r="AF29" s="112">
        <v>-9</v>
      </c>
      <c r="AG29" s="110">
        <v>428</v>
      </c>
      <c r="AH29" s="111">
        <v>200</v>
      </c>
      <c r="AI29" s="113">
        <v>228</v>
      </c>
      <c r="AJ29" s="114">
        <v>178</v>
      </c>
      <c r="AK29" s="115">
        <v>208</v>
      </c>
      <c r="AL29" s="115">
        <v>14</v>
      </c>
      <c r="AM29" s="116">
        <v>14</v>
      </c>
      <c r="AN29" s="110">
        <v>8</v>
      </c>
      <c r="AO29" s="112">
        <v>6</v>
      </c>
      <c r="AP29" s="117">
        <v>449</v>
      </c>
      <c r="AQ29" s="111">
        <v>212</v>
      </c>
      <c r="AR29" s="113">
        <v>237</v>
      </c>
      <c r="AS29" s="114">
        <v>199</v>
      </c>
      <c r="AT29" s="115">
        <v>222</v>
      </c>
      <c r="AU29" s="115">
        <v>11</v>
      </c>
      <c r="AV29" s="116">
        <v>10</v>
      </c>
      <c r="AW29" s="110">
        <v>2</v>
      </c>
      <c r="AX29" s="112">
        <v>5</v>
      </c>
      <c r="AY29" s="118">
        <v>-31</v>
      </c>
    </row>
    <row r="30" spans="1:51" x14ac:dyDescent="0.15">
      <c r="B30" s="136">
        <v>108</v>
      </c>
      <c r="C30" s="99" t="s">
        <v>57</v>
      </c>
      <c r="D30" s="24"/>
      <c r="E30" s="149">
        <v>28.07</v>
      </c>
      <c r="F30" s="150">
        <v>97077</v>
      </c>
      <c r="G30" s="103">
        <v>205958</v>
      </c>
      <c r="H30" s="103">
        <v>95310</v>
      </c>
      <c r="I30" s="103">
        <v>110648</v>
      </c>
      <c r="J30" s="104">
        <v>-223</v>
      </c>
      <c r="K30" s="105">
        <v>-129</v>
      </c>
      <c r="L30" s="106">
        <v>-94</v>
      </c>
      <c r="M30" s="104">
        <v>-170</v>
      </c>
      <c r="N30" s="105">
        <v>-82</v>
      </c>
      <c r="O30" s="151">
        <v>-88</v>
      </c>
      <c r="P30" s="104">
        <v>85</v>
      </c>
      <c r="Q30" s="105">
        <v>46</v>
      </c>
      <c r="R30" s="106">
        <v>39</v>
      </c>
      <c r="S30" s="107">
        <v>46</v>
      </c>
      <c r="T30" s="108">
        <v>39</v>
      </c>
      <c r="U30" s="108">
        <v>0</v>
      </c>
      <c r="V30" s="109">
        <v>0</v>
      </c>
      <c r="W30" s="104">
        <v>255</v>
      </c>
      <c r="X30" s="105">
        <v>128</v>
      </c>
      <c r="Y30" s="106">
        <v>127</v>
      </c>
      <c r="Z30" s="107">
        <v>125</v>
      </c>
      <c r="AA30" s="108">
        <v>125</v>
      </c>
      <c r="AB30" s="108">
        <v>3</v>
      </c>
      <c r="AC30" s="109">
        <v>2</v>
      </c>
      <c r="AD30" s="110">
        <v>-53</v>
      </c>
      <c r="AE30" s="111">
        <v>-47</v>
      </c>
      <c r="AF30" s="112">
        <v>-6</v>
      </c>
      <c r="AG30" s="110">
        <v>526</v>
      </c>
      <c r="AH30" s="111">
        <v>262</v>
      </c>
      <c r="AI30" s="113">
        <v>264</v>
      </c>
      <c r="AJ30" s="114">
        <v>234</v>
      </c>
      <c r="AK30" s="115">
        <v>241</v>
      </c>
      <c r="AL30" s="115">
        <v>27</v>
      </c>
      <c r="AM30" s="116">
        <v>23</v>
      </c>
      <c r="AN30" s="110">
        <v>1</v>
      </c>
      <c r="AO30" s="112">
        <v>0</v>
      </c>
      <c r="AP30" s="117">
        <v>579</v>
      </c>
      <c r="AQ30" s="111">
        <v>309</v>
      </c>
      <c r="AR30" s="113">
        <v>270</v>
      </c>
      <c r="AS30" s="114">
        <v>258</v>
      </c>
      <c r="AT30" s="115">
        <v>252</v>
      </c>
      <c r="AU30" s="115">
        <v>49</v>
      </c>
      <c r="AV30" s="116">
        <v>17</v>
      </c>
      <c r="AW30" s="110">
        <v>2</v>
      </c>
      <c r="AX30" s="112">
        <v>1</v>
      </c>
      <c r="AY30" s="118">
        <v>-134</v>
      </c>
    </row>
    <row r="31" spans="1:51" x14ac:dyDescent="0.15">
      <c r="B31" s="136">
        <v>109</v>
      </c>
      <c r="C31" s="99" t="s">
        <v>58</v>
      </c>
      <c r="D31" s="24" t="s">
        <v>51</v>
      </c>
      <c r="E31" s="149">
        <v>240.29</v>
      </c>
      <c r="F31" s="150">
        <v>90123</v>
      </c>
      <c r="G31" s="103">
        <v>203669</v>
      </c>
      <c r="H31" s="103">
        <v>95984</v>
      </c>
      <c r="I31" s="103">
        <v>107685</v>
      </c>
      <c r="J31" s="104">
        <v>-211</v>
      </c>
      <c r="K31" s="105">
        <v>-93</v>
      </c>
      <c r="L31" s="106">
        <v>-118</v>
      </c>
      <c r="M31" s="104">
        <v>-157</v>
      </c>
      <c r="N31" s="105">
        <v>-81</v>
      </c>
      <c r="O31" s="151">
        <v>-76</v>
      </c>
      <c r="P31" s="104">
        <v>98</v>
      </c>
      <c r="Q31" s="105">
        <v>55</v>
      </c>
      <c r="R31" s="106">
        <v>43</v>
      </c>
      <c r="S31" s="107">
        <v>54</v>
      </c>
      <c r="T31" s="108">
        <v>41</v>
      </c>
      <c r="U31" s="108">
        <v>1</v>
      </c>
      <c r="V31" s="109">
        <v>2</v>
      </c>
      <c r="W31" s="104">
        <v>255</v>
      </c>
      <c r="X31" s="105">
        <v>136</v>
      </c>
      <c r="Y31" s="106">
        <v>119</v>
      </c>
      <c r="Z31" s="107">
        <v>135</v>
      </c>
      <c r="AA31" s="108">
        <v>118</v>
      </c>
      <c r="AB31" s="108">
        <v>1</v>
      </c>
      <c r="AC31" s="109">
        <v>1</v>
      </c>
      <c r="AD31" s="110">
        <v>-54</v>
      </c>
      <c r="AE31" s="111">
        <v>-12</v>
      </c>
      <c r="AF31" s="112">
        <v>-42</v>
      </c>
      <c r="AG31" s="110">
        <v>432</v>
      </c>
      <c r="AH31" s="111">
        <v>207</v>
      </c>
      <c r="AI31" s="113">
        <v>225</v>
      </c>
      <c r="AJ31" s="114">
        <v>191</v>
      </c>
      <c r="AK31" s="115">
        <v>199</v>
      </c>
      <c r="AL31" s="115">
        <v>14</v>
      </c>
      <c r="AM31" s="116">
        <v>26</v>
      </c>
      <c r="AN31" s="110">
        <v>2</v>
      </c>
      <c r="AO31" s="112">
        <v>0</v>
      </c>
      <c r="AP31" s="117">
        <v>486</v>
      </c>
      <c r="AQ31" s="111">
        <v>219</v>
      </c>
      <c r="AR31" s="113">
        <v>267</v>
      </c>
      <c r="AS31" s="114">
        <v>196</v>
      </c>
      <c r="AT31" s="115">
        <v>215</v>
      </c>
      <c r="AU31" s="115">
        <v>22</v>
      </c>
      <c r="AV31" s="116">
        <v>52</v>
      </c>
      <c r="AW31" s="110">
        <v>1</v>
      </c>
      <c r="AX31" s="112">
        <v>0</v>
      </c>
      <c r="AY31" s="118">
        <v>-83</v>
      </c>
    </row>
    <row r="32" spans="1:51" x14ac:dyDescent="0.15">
      <c r="B32" s="136">
        <v>110</v>
      </c>
      <c r="C32" s="99" t="s">
        <v>59</v>
      </c>
      <c r="D32" s="24"/>
      <c r="E32" s="149">
        <v>28.98</v>
      </c>
      <c r="F32" s="150">
        <v>95234</v>
      </c>
      <c r="G32" s="103">
        <v>149677</v>
      </c>
      <c r="H32" s="103">
        <v>69440</v>
      </c>
      <c r="I32" s="103">
        <v>80237</v>
      </c>
      <c r="J32" s="104">
        <v>-202</v>
      </c>
      <c r="K32" s="105">
        <v>-62</v>
      </c>
      <c r="L32" s="106">
        <v>-140</v>
      </c>
      <c r="M32" s="104">
        <v>-43</v>
      </c>
      <c r="N32" s="105">
        <v>-14</v>
      </c>
      <c r="O32" s="151">
        <v>-29</v>
      </c>
      <c r="P32" s="104">
        <v>75</v>
      </c>
      <c r="Q32" s="105">
        <v>45</v>
      </c>
      <c r="R32" s="106">
        <v>30</v>
      </c>
      <c r="S32" s="107">
        <v>40</v>
      </c>
      <c r="T32" s="108">
        <v>24</v>
      </c>
      <c r="U32" s="108">
        <v>5</v>
      </c>
      <c r="V32" s="109">
        <v>6</v>
      </c>
      <c r="W32" s="104">
        <v>118</v>
      </c>
      <c r="X32" s="105">
        <v>59</v>
      </c>
      <c r="Y32" s="106">
        <v>59</v>
      </c>
      <c r="Z32" s="107">
        <v>57</v>
      </c>
      <c r="AA32" s="108">
        <v>55</v>
      </c>
      <c r="AB32" s="108">
        <v>2</v>
      </c>
      <c r="AC32" s="109">
        <v>4</v>
      </c>
      <c r="AD32" s="110">
        <v>-159</v>
      </c>
      <c r="AE32" s="111">
        <v>-48</v>
      </c>
      <c r="AF32" s="112">
        <v>-111</v>
      </c>
      <c r="AG32" s="110">
        <v>744</v>
      </c>
      <c r="AH32" s="111">
        <v>365</v>
      </c>
      <c r="AI32" s="113">
        <v>379</v>
      </c>
      <c r="AJ32" s="114">
        <v>283</v>
      </c>
      <c r="AK32" s="115">
        <v>319</v>
      </c>
      <c r="AL32" s="115">
        <v>77</v>
      </c>
      <c r="AM32" s="116">
        <v>57</v>
      </c>
      <c r="AN32" s="110">
        <v>5</v>
      </c>
      <c r="AO32" s="112">
        <v>3</v>
      </c>
      <c r="AP32" s="117">
        <v>903</v>
      </c>
      <c r="AQ32" s="111">
        <v>413</v>
      </c>
      <c r="AR32" s="113">
        <v>490</v>
      </c>
      <c r="AS32" s="114">
        <v>308</v>
      </c>
      <c r="AT32" s="115">
        <v>391</v>
      </c>
      <c r="AU32" s="115">
        <v>78</v>
      </c>
      <c r="AV32" s="116">
        <v>81</v>
      </c>
      <c r="AW32" s="110">
        <v>27</v>
      </c>
      <c r="AX32" s="112">
        <v>18</v>
      </c>
      <c r="AY32" s="118">
        <v>-157</v>
      </c>
    </row>
    <row r="33" spans="1:51" s="2" customFormat="1" x14ac:dyDescent="0.15">
      <c r="A33"/>
      <c r="B33" s="136">
        <v>111</v>
      </c>
      <c r="C33" s="99" t="s">
        <v>60</v>
      </c>
      <c r="D33" s="24"/>
      <c r="E33" s="149">
        <v>138.01</v>
      </c>
      <c r="F33" s="150">
        <v>101974</v>
      </c>
      <c r="G33" s="103">
        <v>229562</v>
      </c>
      <c r="H33" s="103">
        <v>110107</v>
      </c>
      <c r="I33" s="103">
        <v>119455</v>
      </c>
      <c r="J33" s="104">
        <v>-188</v>
      </c>
      <c r="K33" s="105">
        <v>-135</v>
      </c>
      <c r="L33" s="106">
        <v>-53</v>
      </c>
      <c r="M33" s="104">
        <v>-109</v>
      </c>
      <c r="N33" s="105">
        <v>-74</v>
      </c>
      <c r="O33" s="151">
        <v>-35</v>
      </c>
      <c r="P33" s="104">
        <v>85</v>
      </c>
      <c r="Q33" s="105">
        <v>30</v>
      </c>
      <c r="R33" s="106">
        <v>55</v>
      </c>
      <c r="S33" s="107">
        <v>28</v>
      </c>
      <c r="T33" s="108">
        <v>52</v>
      </c>
      <c r="U33" s="108">
        <v>2</v>
      </c>
      <c r="V33" s="109">
        <v>3</v>
      </c>
      <c r="W33" s="104">
        <v>194</v>
      </c>
      <c r="X33" s="105">
        <v>104</v>
      </c>
      <c r="Y33" s="106">
        <v>90</v>
      </c>
      <c r="Z33" s="107">
        <v>103</v>
      </c>
      <c r="AA33" s="108">
        <v>89</v>
      </c>
      <c r="AB33" s="108">
        <v>1</v>
      </c>
      <c r="AC33" s="109">
        <v>1</v>
      </c>
      <c r="AD33" s="110">
        <v>-79</v>
      </c>
      <c r="AE33" s="111">
        <v>-61</v>
      </c>
      <c r="AF33" s="112">
        <v>-18</v>
      </c>
      <c r="AG33" s="110">
        <v>558</v>
      </c>
      <c r="AH33" s="111">
        <v>288</v>
      </c>
      <c r="AI33" s="113">
        <v>270</v>
      </c>
      <c r="AJ33" s="114">
        <v>244</v>
      </c>
      <c r="AK33" s="115">
        <v>245</v>
      </c>
      <c r="AL33" s="115">
        <v>43</v>
      </c>
      <c r="AM33" s="116">
        <v>23</v>
      </c>
      <c r="AN33" s="110">
        <v>1</v>
      </c>
      <c r="AO33" s="112">
        <v>2</v>
      </c>
      <c r="AP33" s="117">
        <v>637</v>
      </c>
      <c r="AQ33" s="111">
        <v>349</v>
      </c>
      <c r="AR33" s="113">
        <v>288</v>
      </c>
      <c r="AS33" s="114">
        <v>292</v>
      </c>
      <c r="AT33" s="115">
        <v>260</v>
      </c>
      <c r="AU33" s="115">
        <v>49</v>
      </c>
      <c r="AV33" s="116">
        <v>22</v>
      </c>
      <c r="AW33" s="110">
        <v>8</v>
      </c>
      <c r="AX33" s="112">
        <v>6</v>
      </c>
      <c r="AY33" s="118">
        <v>-56</v>
      </c>
    </row>
    <row r="34" spans="1:51" x14ac:dyDescent="0.15">
      <c r="A34" s="2">
        <v>6</v>
      </c>
      <c r="B34" s="2">
        <v>201</v>
      </c>
      <c r="C34" s="152" t="s">
        <v>61</v>
      </c>
      <c r="D34" s="24"/>
      <c r="E34" s="149">
        <v>534.55999999999995</v>
      </c>
      <c r="F34" s="150">
        <v>231581</v>
      </c>
      <c r="G34" s="103">
        <v>519096</v>
      </c>
      <c r="H34" s="103">
        <v>250898</v>
      </c>
      <c r="I34" s="103">
        <v>268198</v>
      </c>
      <c r="J34" s="104">
        <v>-204</v>
      </c>
      <c r="K34" s="105">
        <v>-92</v>
      </c>
      <c r="L34" s="106">
        <v>-112</v>
      </c>
      <c r="M34" s="104">
        <v>-296</v>
      </c>
      <c r="N34" s="105">
        <v>-148</v>
      </c>
      <c r="O34" s="151">
        <v>-148</v>
      </c>
      <c r="P34" s="104">
        <v>276</v>
      </c>
      <c r="Q34" s="105">
        <v>150</v>
      </c>
      <c r="R34" s="106">
        <v>126</v>
      </c>
      <c r="S34" s="107">
        <v>146</v>
      </c>
      <c r="T34" s="108">
        <v>119</v>
      </c>
      <c r="U34" s="108">
        <v>4</v>
      </c>
      <c r="V34" s="109">
        <v>7</v>
      </c>
      <c r="W34" s="104">
        <v>572</v>
      </c>
      <c r="X34" s="105">
        <v>298</v>
      </c>
      <c r="Y34" s="106">
        <v>274</v>
      </c>
      <c r="Z34" s="107">
        <v>293</v>
      </c>
      <c r="AA34" s="108">
        <v>272</v>
      </c>
      <c r="AB34" s="108">
        <v>5</v>
      </c>
      <c r="AC34" s="109">
        <v>2</v>
      </c>
      <c r="AD34" s="110">
        <v>92</v>
      </c>
      <c r="AE34" s="111">
        <v>56</v>
      </c>
      <c r="AF34" s="112">
        <v>36</v>
      </c>
      <c r="AG34" s="110">
        <v>1039</v>
      </c>
      <c r="AH34" s="111">
        <v>581</v>
      </c>
      <c r="AI34" s="113">
        <v>458</v>
      </c>
      <c r="AJ34" s="114">
        <v>436</v>
      </c>
      <c r="AK34" s="115">
        <v>386</v>
      </c>
      <c r="AL34" s="115">
        <v>142</v>
      </c>
      <c r="AM34" s="116">
        <v>64</v>
      </c>
      <c r="AN34" s="110">
        <v>3</v>
      </c>
      <c r="AO34" s="112">
        <v>8</v>
      </c>
      <c r="AP34" s="117">
        <v>947</v>
      </c>
      <c r="AQ34" s="111">
        <v>525</v>
      </c>
      <c r="AR34" s="113">
        <v>422</v>
      </c>
      <c r="AS34" s="114">
        <v>443</v>
      </c>
      <c r="AT34" s="115">
        <v>373</v>
      </c>
      <c r="AU34" s="115">
        <v>77</v>
      </c>
      <c r="AV34" s="116">
        <v>43</v>
      </c>
      <c r="AW34" s="110">
        <v>5</v>
      </c>
      <c r="AX34" s="112">
        <v>6</v>
      </c>
      <c r="AY34" s="118">
        <v>-45</v>
      </c>
    </row>
    <row r="35" spans="1:51" x14ac:dyDescent="0.15">
      <c r="A35">
        <v>2</v>
      </c>
      <c r="B35">
        <v>202</v>
      </c>
      <c r="C35" s="152" t="s">
        <v>62</v>
      </c>
      <c r="D35" s="24"/>
      <c r="E35" s="149">
        <v>50.7</v>
      </c>
      <c r="F35" s="150">
        <v>228493</v>
      </c>
      <c r="G35" s="103">
        <v>454082</v>
      </c>
      <c r="H35" s="103">
        <v>219108</v>
      </c>
      <c r="I35" s="103">
        <v>234974</v>
      </c>
      <c r="J35" s="104">
        <v>-85</v>
      </c>
      <c r="K35" s="105">
        <v>-25</v>
      </c>
      <c r="L35" s="106">
        <v>-60</v>
      </c>
      <c r="M35" s="104">
        <v>-252</v>
      </c>
      <c r="N35" s="105">
        <v>-139</v>
      </c>
      <c r="O35" s="151">
        <v>-113</v>
      </c>
      <c r="P35" s="104">
        <v>262</v>
      </c>
      <c r="Q35" s="105">
        <v>132</v>
      </c>
      <c r="R35" s="106">
        <v>130</v>
      </c>
      <c r="S35" s="107">
        <v>125</v>
      </c>
      <c r="T35" s="108">
        <v>130</v>
      </c>
      <c r="U35" s="108">
        <v>7</v>
      </c>
      <c r="V35" s="109">
        <v>0</v>
      </c>
      <c r="W35" s="104">
        <v>514</v>
      </c>
      <c r="X35" s="105">
        <v>271</v>
      </c>
      <c r="Y35" s="106">
        <v>243</v>
      </c>
      <c r="Z35" s="107">
        <v>262</v>
      </c>
      <c r="AA35" s="108">
        <v>238</v>
      </c>
      <c r="AB35" s="108">
        <v>9</v>
      </c>
      <c r="AC35" s="109">
        <v>5</v>
      </c>
      <c r="AD35" s="110">
        <v>167</v>
      </c>
      <c r="AE35" s="111">
        <v>114</v>
      </c>
      <c r="AF35" s="112">
        <v>53</v>
      </c>
      <c r="AG35" s="110">
        <v>1417</v>
      </c>
      <c r="AH35" s="111">
        <v>763</v>
      </c>
      <c r="AI35" s="113">
        <v>654</v>
      </c>
      <c r="AJ35" s="114">
        <v>645</v>
      </c>
      <c r="AK35" s="115">
        <v>578</v>
      </c>
      <c r="AL35" s="115">
        <v>115</v>
      </c>
      <c r="AM35" s="116">
        <v>67</v>
      </c>
      <c r="AN35" s="110">
        <v>3</v>
      </c>
      <c r="AO35" s="112">
        <v>9</v>
      </c>
      <c r="AP35" s="117">
        <v>1250</v>
      </c>
      <c r="AQ35" s="111">
        <v>649</v>
      </c>
      <c r="AR35" s="113">
        <v>601</v>
      </c>
      <c r="AS35" s="114">
        <v>566</v>
      </c>
      <c r="AT35" s="115">
        <v>539</v>
      </c>
      <c r="AU35" s="115">
        <v>72</v>
      </c>
      <c r="AV35" s="116">
        <v>57</v>
      </c>
      <c r="AW35" s="110">
        <v>11</v>
      </c>
      <c r="AX35" s="112">
        <v>5</v>
      </c>
      <c r="AY35" s="118">
        <v>51</v>
      </c>
    </row>
    <row r="36" spans="1:51" x14ac:dyDescent="0.15">
      <c r="A36">
        <v>4</v>
      </c>
      <c r="B36">
        <v>203</v>
      </c>
      <c r="C36" s="152" t="s">
        <v>63</v>
      </c>
      <c r="D36" s="24"/>
      <c r="E36" s="149">
        <v>49.41</v>
      </c>
      <c r="F36" s="150">
        <v>138711</v>
      </c>
      <c r="G36" s="103">
        <v>306505</v>
      </c>
      <c r="H36" s="103">
        <v>147647</v>
      </c>
      <c r="I36" s="103">
        <v>158858</v>
      </c>
      <c r="J36" s="104">
        <v>-16</v>
      </c>
      <c r="K36" s="105">
        <v>-14</v>
      </c>
      <c r="L36" s="106">
        <v>-2</v>
      </c>
      <c r="M36" s="104">
        <v>-110</v>
      </c>
      <c r="N36" s="105">
        <v>-48</v>
      </c>
      <c r="O36" s="151">
        <v>-62</v>
      </c>
      <c r="P36" s="104">
        <v>221</v>
      </c>
      <c r="Q36" s="105">
        <v>113</v>
      </c>
      <c r="R36" s="106">
        <v>108</v>
      </c>
      <c r="S36" s="107">
        <v>112</v>
      </c>
      <c r="T36" s="108">
        <v>105</v>
      </c>
      <c r="U36" s="108">
        <v>1</v>
      </c>
      <c r="V36" s="109">
        <v>3</v>
      </c>
      <c r="W36" s="104">
        <v>331</v>
      </c>
      <c r="X36" s="105">
        <v>161</v>
      </c>
      <c r="Y36" s="106">
        <v>170</v>
      </c>
      <c r="Z36" s="107">
        <v>161</v>
      </c>
      <c r="AA36" s="108">
        <v>168</v>
      </c>
      <c r="AB36" s="108">
        <v>0</v>
      </c>
      <c r="AC36" s="109">
        <v>2</v>
      </c>
      <c r="AD36" s="110">
        <v>94</v>
      </c>
      <c r="AE36" s="111">
        <v>34</v>
      </c>
      <c r="AF36" s="112">
        <v>60</v>
      </c>
      <c r="AG36" s="110">
        <v>781</v>
      </c>
      <c r="AH36" s="111">
        <v>415</v>
      </c>
      <c r="AI36" s="113">
        <v>366</v>
      </c>
      <c r="AJ36" s="114">
        <v>373</v>
      </c>
      <c r="AK36" s="115">
        <v>339</v>
      </c>
      <c r="AL36" s="115">
        <v>41</v>
      </c>
      <c r="AM36" s="116">
        <v>26</v>
      </c>
      <c r="AN36" s="110">
        <v>1</v>
      </c>
      <c r="AO36" s="112">
        <v>1</v>
      </c>
      <c r="AP36" s="117">
        <v>687</v>
      </c>
      <c r="AQ36" s="111">
        <v>381</v>
      </c>
      <c r="AR36" s="113">
        <v>306</v>
      </c>
      <c r="AS36" s="114">
        <v>334</v>
      </c>
      <c r="AT36" s="115">
        <v>282</v>
      </c>
      <c r="AU36" s="115">
        <v>45</v>
      </c>
      <c r="AV36" s="116">
        <v>21</v>
      </c>
      <c r="AW36" s="110">
        <v>2</v>
      </c>
      <c r="AX36" s="112">
        <v>3</v>
      </c>
      <c r="AY36" s="118">
        <v>-24</v>
      </c>
    </row>
    <row r="37" spans="1:51" x14ac:dyDescent="0.15">
      <c r="A37">
        <v>2</v>
      </c>
      <c r="B37">
        <v>204</v>
      </c>
      <c r="C37" s="152" t="s">
        <v>64</v>
      </c>
      <c r="D37" s="24" t="s">
        <v>51</v>
      </c>
      <c r="E37" s="149">
        <v>99.95</v>
      </c>
      <c r="F37" s="150">
        <v>221878</v>
      </c>
      <c r="G37" s="103">
        <v>482154</v>
      </c>
      <c r="H37" s="103">
        <v>223298</v>
      </c>
      <c r="I37" s="103">
        <v>258856</v>
      </c>
      <c r="J37" s="104">
        <v>-345</v>
      </c>
      <c r="K37" s="105">
        <v>-188</v>
      </c>
      <c r="L37" s="106">
        <v>-157</v>
      </c>
      <c r="M37" s="104">
        <v>-208</v>
      </c>
      <c r="N37" s="105">
        <v>-108</v>
      </c>
      <c r="O37" s="151">
        <v>-100</v>
      </c>
      <c r="P37" s="104">
        <v>244</v>
      </c>
      <c r="Q37" s="105">
        <v>126</v>
      </c>
      <c r="R37" s="106">
        <v>118</v>
      </c>
      <c r="S37" s="107">
        <v>122</v>
      </c>
      <c r="T37" s="108">
        <v>117</v>
      </c>
      <c r="U37" s="108">
        <v>4</v>
      </c>
      <c r="V37" s="109">
        <v>1</v>
      </c>
      <c r="W37" s="104">
        <v>452</v>
      </c>
      <c r="X37" s="105">
        <v>234</v>
      </c>
      <c r="Y37" s="106">
        <v>218</v>
      </c>
      <c r="Z37" s="107">
        <v>231</v>
      </c>
      <c r="AA37" s="108">
        <v>216</v>
      </c>
      <c r="AB37" s="108">
        <v>3</v>
      </c>
      <c r="AC37" s="109">
        <v>2</v>
      </c>
      <c r="AD37" s="110">
        <v>-137</v>
      </c>
      <c r="AE37" s="111">
        <v>-80</v>
      </c>
      <c r="AF37" s="112">
        <v>-57</v>
      </c>
      <c r="AG37" s="110">
        <v>1302</v>
      </c>
      <c r="AH37" s="111">
        <v>658</v>
      </c>
      <c r="AI37" s="113">
        <v>644</v>
      </c>
      <c r="AJ37" s="114">
        <v>592</v>
      </c>
      <c r="AK37" s="115">
        <v>582</v>
      </c>
      <c r="AL37" s="115">
        <v>60</v>
      </c>
      <c r="AM37" s="116">
        <v>54</v>
      </c>
      <c r="AN37" s="110">
        <v>6</v>
      </c>
      <c r="AO37" s="112">
        <v>8</v>
      </c>
      <c r="AP37" s="117">
        <v>1439</v>
      </c>
      <c r="AQ37" s="111">
        <v>738</v>
      </c>
      <c r="AR37" s="113">
        <v>701</v>
      </c>
      <c r="AS37" s="114">
        <v>693</v>
      </c>
      <c r="AT37" s="115">
        <v>660</v>
      </c>
      <c r="AU37" s="115">
        <v>40</v>
      </c>
      <c r="AV37" s="116">
        <v>34</v>
      </c>
      <c r="AW37" s="110">
        <v>5</v>
      </c>
      <c r="AX37" s="112">
        <v>7</v>
      </c>
      <c r="AY37" s="118">
        <v>-183</v>
      </c>
    </row>
    <row r="38" spans="1:51" x14ac:dyDescent="0.15">
      <c r="A38">
        <v>10</v>
      </c>
      <c r="B38">
        <v>205</v>
      </c>
      <c r="C38" s="152" t="s">
        <v>65</v>
      </c>
      <c r="D38" s="24"/>
      <c r="E38" s="149">
        <v>182.38</v>
      </c>
      <c r="F38" s="150">
        <v>18079</v>
      </c>
      <c r="G38" s="103">
        <v>39151</v>
      </c>
      <c r="H38" s="103">
        <v>18635</v>
      </c>
      <c r="I38" s="103">
        <v>20516</v>
      </c>
      <c r="J38" s="104">
        <v>-81</v>
      </c>
      <c r="K38" s="105">
        <v>-47</v>
      </c>
      <c r="L38" s="106">
        <v>-34</v>
      </c>
      <c r="M38" s="104">
        <v>-57</v>
      </c>
      <c r="N38" s="105">
        <v>-29</v>
      </c>
      <c r="O38" s="151">
        <v>-28</v>
      </c>
      <c r="P38" s="104">
        <v>16</v>
      </c>
      <c r="Q38" s="105">
        <v>7</v>
      </c>
      <c r="R38" s="106">
        <v>9</v>
      </c>
      <c r="S38" s="107">
        <v>7</v>
      </c>
      <c r="T38" s="108">
        <v>9</v>
      </c>
      <c r="U38" s="108">
        <v>0</v>
      </c>
      <c r="V38" s="109">
        <v>0</v>
      </c>
      <c r="W38" s="104">
        <v>73</v>
      </c>
      <c r="X38" s="105">
        <v>36</v>
      </c>
      <c r="Y38" s="106">
        <v>37</v>
      </c>
      <c r="Z38" s="107">
        <v>36</v>
      </c>
      <c r="AA38" s="108">
        <v>36</v>
      </c>
      <c r="AB38" s="108">
        <v>0</v>
      </c>
      <c r="AC38" s="109">
        <v>1</v>
      </c>
      <c r="AD38" s="110">
        <v>-24</v>
      </c>
      <c r="AE38" s="111">
        <v>-18</v>
      </c>
      <c r="AF38" s="112">
        <v>-6</v>
      </c>
      <c r="AG38" s="110">
        <v>83</v>
      </c>
      <c r="AH38" s="111">
        <v>45</v>
      </c>
      <c r="AI38" s="113">
        <v>38</v>
      </c>
      <c r="AJ38" s="114">
        <v>42</v>
      </c>
      <c r="AK38" s="115">
        <v>35</v>
      </c>
      <c r="AL38" s="115">
        <v>3</v>
      </c>
      <c r="AM38" s="116">
        <v>3</v>
      </c>
      <c r="AN38" s="110">
        <v>0</v>
      </c>
      <c r="AO38" s="112">
        <v>0</v>
      </c>
      <c r="AP38" s="117">
        <v>107</v>
      </c>
      <c r="AQ38" s="111">
        <v>63</v>
      </c>
      <c r="AR38" s="113">
        <v>44</v>
      </c>
      <c r="AS38" s="114">
        <v>51</v>
      </c>
      <c r="AT38" s="115">
        <v>41</v>
      </c>
      <c r="AU38" s="115">
        <v>10</v>
      </c>
      <c r="AV38" s="116">
        <v>3</v>
      </c>
      <c r="AW38" s="110">
        <v>2</v>
      </c>
      <c r="AX38" s="112">
        <v>0</v>
      </c>
      <c r="AY38" s="118">
        <v>-29</v>
      </c>
    </row>
    <row r="39" spans="1:51" x14ac:dyDescent="0.15">
      <c r="A39">
        <v>2</v>
      </c>
      <c r="B39">
        <v>206</v>
      </c>
      <c r="C39" s="152" t="s">
        <v>66</v>
      </c>
      <c r="D39" s="24" t="s">
        <v>51</v>
      </c>
      <c r="E39" s="149">
        <v>18.47</v>
      </c>
      <c r="F39" s="150">
        <v>42935</v>
      </c>
      <c r="G39" s="103">
        <v>92454</v>
      </c>
      <c r="H39" s="103">
        <v>41106</v>
      </c>
      <c r="I39" s="103">
        <v>51348</v>
      </c>
      <c r="J39" s="104">
        <v>-47</v>
      </c>
      <c r="K39" s="105">
        <v>-19</v>
      </c>
      <c r="L39" s="106">
        <v>-28</v>
      </c>
      <c r="M39" s="104">
        <v>-77</v>
      </c>
      <c r="N39" s="105">
        <v>-35</v>
      </c>
      <c r="O39" s="151">
        <v>-42</v>
      </c>
      <c r="P39" s="104">
        <v>42</v>
      </c>
      <c r="Q39" s="105">
        <v>23</v>
      </c>
      <c r="R39" s="106">
        <v>19</v>
      </c>
      <c r="S39" s="107">
        <v>23</v>
      </c>
      <c r="T39" s="108">
        <v>18</v>
      </c>
      <c r="U39" s="108">
        <v>0</v>
      </c>
      <c r="V39" s="109">
        <v>1</v>
      </c>
      <c r="W39" s="104">
        <v>119</v>
      </c>
      <c r="X39" s="105">
        <v>58</v>
      </c>
      <c r="Y39" s="106">
        <v>61</v>
      </c>
      <c r="Z39" s="107">
        <v>57</v>
      </c>
      <c r="AA39" s="108">
        <v>61</v>
      </c>
      <c r="AB39" s="108">
        <v>1</v>
      </c>
      <c r="AC39" s="109">
        <v>0</v>
      </c>
      <c r="AD39" s="110">
        <v>30</v>
      </c>
      <c r="AE39" s="111">
        <v>16</v>
      </c>
      <c r="AF39" s="112">
        <v>14</v>
      </c>
      <c r="AG39" s="110">
        <v>322</v>
      </c>
      <c r="AH39" s="111">
        <v>149</v>
      </c>
      <c r="AI39" s="113">
        <v>173</v>
      </c>
      <c r="AJ39" s="114">
        <v>139</v>
      </c>
      <c r="AK39" s="115">
        <v>156</v>
      </c>
      <c r="AL39" s="115">
        <v>9</v>
      </c>
      <c r="AM39" s="116">
        <v>16</v>
      </c>
      <c r="AN39" s="110">
        <v>1</v>
      </c>
      <c r="AO39" s="112">
        <v>1</v>
      </c>
      <c r="AP39" s="117">
        <v>292</v>
      </c>
      <c r="AQ39" s="111">
        <v>133</v>
      </c>
      <c r="AR39" s="113">
        <v>159</v>
      </c>
      <c r="AS39" s="114">
        <v>113</v>
      </c>
      <c r="AT39" s="115">
        <v>139</v>
      </c>
      <c r="AU39" s="115">
        <v>15</v>
      </c>
      <c r="AV39" s="116">
        <v>17</v>
      </c>
      <c r="AW39" s="110">
        <v>5</v>
      </c>
      <c r="AX39" s="112">
        <v>3</v>
      </c>
      <c r="AY39" s="118">
        <v>-29</v>
      </c>
    </row>
    <row r="40" spans="1:51" x14ac:dyDescent="0.15">
      <c r="A40">
        <v>3</v>
      </c>
      <c r="B40">
        <v>207</v>
      </c>
      <c r="C40" s="152" t="s">
        <v>67</v>
      </c>
      <c r="D40" s="24"/>
      <c r="E40" s="149">
        <v>25</v>
      </c>
      <c r="F40" s="150">
        <v>84480</v>
      </c>
      <c r="G40" s="103">
        <v>194782</v>
      </c>
      <c r="H40" s="103">
        <v>93251</v>
      </c>
      <c r="I40" s="103">
        <v>101531</v>
      </c>
      <c r="J40" s="104">
        <v>-125</v>
      </c>
      <c r="K40" s="105">
        <v>-77</v>
      </c>
      <c r="L40" s="106">
        <v>-48</v>
      </c>
      <c r="M40" s="104">
        <v>-104</v>
      </c>
      <c r="N40" s="105">
        <v>-67</v>
      </c>
      <c r="O40" s="151">
        <v>-37</v>
      </c>
      <c r="P40" s="104">
        <v>99</v>
      </c>
      <c r="Q40" s="105">
        <v>44</v>
      </c>
      <c r="R40" s="106">
        <v>55</v>
      </c>
      <c r="S40" s="107">
        <v>43</v>
      </c>
      <c r="T40" s="108">
        <v>54</v>
      </c>
      <c r="U40" s="108">
        <v>1</v>
      </c>
      <c r="V40" s="109">
        <v>1</v>
      </c>
      <c r="W40" s="104">
        <v>203</v>
      </c>
      <c r="X40" s="105">
        <v>111</v>
      </c>
      <c r="Y40" s="106">
        <v>92</v>
      </c>
      <c r="Z40" s="107">
        <v>110</v>
      </c>
      <c r="AA40" s="108">
        <v>91</v>
      </c>
      <c r="AB40" s="108">
        <v>1</v>
      </c>
      <c r="AC40" s="109">
        <v>1</v>
      </c>
      <c r="AD40" s="110">
        <v>-21</v>
      </c>
      <c r="AE40" s="111">
        <v>-10</v>
      </c>
      <c r="AF40" s="112">
        <v>-11</v>
      </c>
      <c r="AG40" s="110">
        <v>493</v>
      </c>
      <c r="AH40" s="111">
        <v>270</v>
      </c>
      <c r="AI40" s="113">
        <v>223</v>
      </c>
      <c r="AJ40" s="114">
        <v>235</v>
      </c>
      <c r="AK40" s="115">
        <v>213</v>
      </c>
      <c r="AL40" s="115">
        <v>30</v>
      </c>
      <c r="AM40" s="116">
        <v>9</v>
      </c>
      <c r="AN40" s="110">
        <v>5</v>
      </c>
      <c r="AO40" s="112">
        <v>1</v>
      </c>
      <c r="AP40" s="117">
        <v>514</v>
      </c>
      <c r="AQ40" s="111">
        <v>280</v>
      </c>
      <c r="AR40" s="113">
        <v>234</v>
      </c>
      <c r="AS40" s="114">
        <v>252</v>
      </c>
      <c r="AT40" s="115">
        <v>216</v>
      </c>
      <c r="AU40" s="115">
        <v>26</v>
      </c>
      <c r="AV40" s="116">
        <v>17</v>
      </c>
      <c r="AW40" s="110">
        <v>2</v>
      </c>
      <c r="AX40" s="112">
        <v>1</v>
      </c>
      <c r="AY40" s="118">
        <v>-54</v>
      </c>
    </row>
    <row r="41" spans="1:51" x14ac:dyDescent="0.15">
      <c r="A41">
        <v>7</v>
      </c>
      <c r="B41">
        <v>208</v>
      </c>
      <c r="C41" s="152" t="s">
        <v>68</v>
      </c>
      <c r="D41" s="24"/>
      <c r="E41" s="149">
        <v>90.4</v>
      </c>
      <c r="F41" s="150">
        <v>11556</v>
      </c>
      <c r="G41" s="103">
        <v>26523</v>
      </c>
      <c r="H41" s="103">
        <v>12748</v>
      </c>
      <c r="I41" s="103">
        <v>13775</v>
      </c>
      <c r="J41" s="104">
        <v>-7</v>
      </c>
      <c r="K41" s="105">
        <v>-1</v>
      </c>
      <c r="L41" s="106">
        <v>-6</v>
      </c>
      <c r="M41" s="104">
        <v>-30</v>
      </c>
      <c r="N41" s="105">
        <v>-14</v>
      </c>
      <c r="O41" s="151">
        <v>-16</v>
      </c>
      <c r="P41" s="104">
        <v>7</v>
      </c>
      <c r="Q41" s="105">
        <v>4</v>
      </c>
      <c r="R41" s="106">
        <v>3</v>
      </c>
      <c r="S41" s="107">
        <v>4</v>
      </c>
      <c r="T41" s="108">
        <v>3</v>
      </c>
      <c r="U41" s="108">
        <v>0</v>
      </c>
      <c r="V41" s="109">
        <v>0</v>
      </c>
      <c r="W41" s="104">
        <v>37</v>
      </c>
      <c r="X41" s="105">
        <v>18</v>
      </c>
      <c r="Y41" s="106">
        <v>19</v>
      </c>
      <c r="Z41" s="107">
        <v>18</v>
      </c>
      <c r="AA41" s="108">
        <v>19</v>
      </c>
      <c r="AB41" s="108">
        <v>0</v>
      </c>
      <c r="AC41" s="109">
        <v>0</v>
      </c>
      <c r="AD41" s="110">
        <v>23</v>
      </c>
      <c r="AE41" s="111">
        <v>13</v>
      </c>
      <c r="AF41" s="112">
        <v>10</v>
      </c>
      <c r="AG41" s="110">
        <v>67</v>
      </c>
      <c r="AH41" s="111">
        <v>38</v>
      </c>
      <c r="AI41" s="113">
        <v>29</v>
      </c>
      <c r="AJ41" s="114">
        <v>24</v>
      </c>
      <c r="AK41" s="115">
        <v>22</v>
      </c>
      <c r="AL41" s="115">
        <v>14</v>
      </c>
      <c r="AM41" s="116">
        <v>7</v>
      </c>
      <c r="AN41" s="110">
        <v>0</v>
      </c>
      <c r="AO41" s="112">
        <v>0</v>
      </c>
      <c r="AP41" s="117">
        <v>44</v>
      </c>
      <c r="AQ41" s="111">
        <v>25</v>
      </c>
      <c r="AR41" s="113">
        <v>19</v>
      </c>
      <c r="AS41" s="114">
        <v>19</v>
      </c>
      <c r="AT41" s="115">
        <v>16</v>
      </c>
      <c r="AU41" s="115">
        <v>6</v>
      </c>
      <c r="AV41" s="116">
        <v>3</v>
      </c>
      <c r="AW41" s="110">
        <v>0</v>
      </c>
      <c r="AX41" s="112">
        <v>0</v>
      </c>
      <c r="AY41" s="118">
        <v>8</v>
      </c>
    </row>
    <row r="42" spans="1:51" x14ac:dyDescent="0.15">
      <c r="A42">
        <v>8</v>
      </c>
      <c r="B42">
        <v>209</v>
      </c>
      <c r="C42" s="152" t="s">
        <v>69</v>
      </c>
      <c r="D42" s="24"/>
      <c r="E42" s="149">
        <v>697.55</v>
      </c>
      <c r="F42" s="150">
        <v>30647</v>
      </c>
      <c r="G42" s="103">
        <v>72669</v>
      </c>
      <c r="H42" s="103">
        <v>34887</v>
      </c>
      <c r="I42" s="103">
        <v>37782</v>
      </c>
      <c r="J42" s="104">
        <v>-109</v>
      </c>
      <c r="K42" s="105">
        <v>-43</v>
      </c>
      <c r="L42" s="106">
        <v>-66</v>
      </c>
      <c r="M42" s="104">
        <v>-101</v>
      </c>
      <c r="N42" s="105">
        <v>-43</v>
      </c>
      <c r="O42" s="151">
        <v>-58</v>
      </c>
      <c r="P42" s="104">
        <v>25</v>
      </c>
      <c r="Q42" s="105">
        <v>13</v>
      </c>
      <c r="R42" s="106">
        <v>12</v>
      </c>
      <c r="S42" s="107">
        <v>12</v>
      </c>
      <c r="T42" s="108">
        <v>11</v>
      </c>
      <c r="U42" s="108">
        <v>1</v>
      </c>
      <c r="V42" s="109">
        <v>1</v>
      </c>
      <c r="W42" s="104">
        <v>126</v>
      </c>
      <c r="X42" s="105">
        <v>56</v>
      </c>
      <c r="Y42" s="106">
        <v>70</v>
      </c>
      <c r="Z42" s="107">
        <v>56</v>
      </c>
      <c r="AA42" s="108">
        <v>70</v>
      </c>
      <c r="AB42" s="108">
        <v>0</v>
      </c>
      <c r="AC42" s="109">
        <v>0</v>
      </c>
      <c r="AD42" s="110">
        <v>-8</v>
      </c>
      <c r="AE42" s="111">
        <v>0</v>
      </c>
      <c r="AF42" s="112">
        <v>-8</v>
      </c>
      <c r="AG42" s="110">
        <v>97</v>
      </c>
      <c r="AH42" s="111">
        <v>54</v>
      </c>
      <c r="AI42" s="113">
        <v>43</v>
      </c>
      <c r="AJ42" s="114">
        <v>44</v>
      </c>
      <c r="AK42" s="115">
        <v>32</v>
      </c>
      <c r="AL42" s="115">
        <v>10</v>
      </c>
      <c r="AM42" s="116">
        <v>11</v>
      </c>
      <c r="AN42" s="110">
        <v>0</v>
      </c>
      <c r="AO42" s="112">
        <v>0</v>
      </c>
      <c r="AP42" s="117">
        <v>105</v>
      </c>
      <c r="AQ42" s="111">
        <v>54</v>
      </c>
      <c r="AR42" s="113">
        <v>51</v>
      </c>
      <c r="AS42" s="114">
        <v>45</v>
      </c>
      <c r="AT42" s="115">
        <v>37</v>
      </c>
      <c r="AU42" s="115">
        <v>9</v>
      </c>
      <c r="AV42" s="116">
        <v>14</v>
      </c>
      <c r="AW42" s="110">
        <v>0</v>
      </c>
      <c r="AX42" s="112">
        <v>0</v>
      </c>
      <c r="AY42" s="118">
        <v>-27</v>
      </c>
    </row>
    <row r="43" spans="1:51" x14ac:dyDescent="0.15">
      <c r="A43">
        <v>4</v>
      </c>
      <c r="B43">
        <v>210</v>
      </c>
      <c r="C43" s="152" t="s">
        <v>70</v>
      </c>
      <c r="D43" s="24"/>
      <c r="E43" s="149">
        <v>138.47999999999999</v>
      </c>
      <c r="F43" s="150">
        <v>110542</v>
      </c>
      <c r="G43" s="103">
        <v>254840</v>
      </c>
      <c r="H43" s="103">
        <v>124085</v>
      </c>
      <c r="I43" s="103">
        <v>130755</v>
      </c>
      <c r="J43" s="104">
        <v>5</v>
      </c>
      <c r="K43" s="105">
        <v>-14</v>
      </c>
      <c r="L43" s="106">
        <v>19</v>
      </c>
      <c r="M43" s="104">
        <v>-169</v>
      </c>
      <c r="N43" s="105">
        <v>-95</v>
      </c>
      <c r="O43" s="151">
        <v>-74</v>
      </c>
      <c r="P43" s="104">
        <v>137</v>
      </c>
      <c r="Q43" s="105">
        <v>70</v>
      </c>
      <c r="R43" s="106">
        <v>67</v>
      </c>
      <c r="S43" s="107">
        <v>70</v>
      </c>
      <c r="T43" s="108">
        <v>65</v>
      </c>
      <c r="U43" s="108">
        <v>0</v>
      </c>
      <c r="V43" s="109">
        <v>2</v>
      </c>
      <c r="W43" s="104">
        <v>306</v>
      </c>
      <c r="X43" s="105">
        <v>165</v>
      </c>
      <c r="Y43" s="106">
        <v>141</v>
      </c>
      <c r="Z43" s="107">
        <v>165</v>
      </c>
      <c r="AA43" s="108">
        <v>141</v>
      </c>
      <c r="AB43" s="108">
        <v>0</v>
      </c>
      <c r="AC43" s="109">
        <v>0</v>
      </c>
      <c r="AD43" s="110">
        <v>174</v>
      </c>
      <c r="AE43" s="111">
        <v>81</v>
      </c>
      <c r="AF43" s="112">
        <v>93</v>
      </c>
      <c r="AG43" s="110">
        <v>628</v>
      </c>
      <c r="AH43" s="111">
        <v>313</v>
      </c>
      <c r="AI43" s="113">
        <v>315</v>
      </c>
      <c r="AJ43" s="114">
        <v>270</v>
      </c>
      <c r="AK43" s="115">
        <v>278</v>
      </c>
      <c r="AL43" s="115">
        <v>38</v>
      </c>
      <c r="AM43" s="116">
        <v>35</v>
      </c>
      <c r="AN43" s="110">
        <v>5</v>
      </c>
      <c r="AO43" s="112">
        <v>2</v>
      </c>
      <c r="AP43" s="117">
        <v>454</v>
      </c>
      <c r="AQ43" s="111">
        <v>232</v>
      </c>
      <c r="AR43" s="113">
        <v>222</v>
      </c>
      <c r="AS43" s="114">
        <v>211</v>
      </c>
      <c r="AT43" s="115">
        <v>200</v>
      </c>
      <c r="AU43" s="115">
        <v>17</v>
      </c>
      <c r="AV43" s="116">
        <v>14</v>
      </c>
      <c r="AW43" s="110">
        <v>4</v>
      </c>
      <c r="AX43" s="112">
        <v>8</v>
      </c>
      <c r="AY43" s="118">
        <v>46</v>
      </c>
    </row>
    <row r="44" spans="1:51" x14ac:dyDescent="0.15">
      <c r="A44">
        <v>7</v>
      </c>
      <c r="B44">
        <v>212</v>
      </c>
      <c r="C44" s="152" t="s">
        <v>71</v>
      </c>
      <c r="D44" s="24"/>
      <c r="E44" s="149">
        <v>126.85</v>
      </c>
      <c r="F44" s="150">
        <v>19044</v>
      </c>
      <c r="G44" s="103">
        <v>43218</v>
      </c>
      <c r="H44" s="103">
        <v>20823</v>
      </c>
      <c r="I44" s="103">
        <v>22395</v>
      </c>
      <c r="J44" s="104">
        <v>-63</v>
      </c>
      <c r="K44" s="105">
        <v>-27</v>
      </c>
      <c r="L44" s="106">
        <v>-36</v>
      </c>
      <c r="M44" s="104">
        <v>-50</v>
      </c>
      <c r="N44" s="105">
        <v>-28</v>
      </c>
      <c r="O44" s="151">
        <v>-22</v>
      </c>
      <c r="P44" s="104">
        <v>15</v>
      </c>
      <c r="Q44" s="105">
        <v>9</v>
      </c>
      <c r="R44" s="106">
        <v>6</v>
      </c>
      <c r="S44" s="107">
        <v>9</v>
      </c>
      <c r="T44" s="108">
        <v>6</v>
      </c>
      <c r="U44" s="108">
        <v>0</v>
      </c>
      <c r="V44" s="109">
        <v>0</v>
      </c>
      <c r="W44" s="104">
        <v>65</v>
      </c>
      <c r="X44" s="105">
        <v>37</v>
      </c>
      <c r="Y44" s="106">
        <v>28</v>
      </c>
      <c r="Z44" s="107">
        <v>37</v>
      </c>
      <c r="AA44" s="108">
        <v>28</v>
      </c>
      <c r="AB44" s="108">
        <v>0</v>
      </c>
      <c r="AC44" s="109">
        <v>0</v>
      </c>
      <c r="AD44" s="110">
        <v>-13</v>
      </c>
      <c r="AE44" s="111">
        <v>1</v>
      </c>
      <c r="AF44" s="112">
        <v>-14</v>
      </c>
      <c r="AG44" s="110">
        <v>69</v>
      </c>
      <c r="AH44" s="111">
        <v>41</v>
      </c>
      <c r="AI44" s="113">
        <v>28</v>
      </c>
      <c r="AJ44" s="114">
        <v>34</v>
      </c>
      <c r="AK44" s="115">
        <v>26</v>
      </c>
      <c r="AL44" s="115">
        <v>6</v>
      </c>
      <c r="AM44" s="116">
        <v>2</v>
      </c>
      <c r="AN44" s="110">
        <v>1</v>
      </c>
      <c r="AO44" s="112">
        <v>0</v>
      </c>
      <c r="AP44" s="117">
        <v>82</v>
      </c>
      <c r="AQ44" s="111">
        <v>40</v>
      </c>
      <c r="AR44" s="113">
        <v>42</v>
      </c>
      <c r="AS44" s="114">
        <v>34</v>
      </c>
      <c r="AT44" s="115">
        <v>36</v>
      </c>
      <c r="AU44" s="115">
        <v>5</v>
      </c>
      <c r="AV44" s="116">
        <v>5</v>
      </c>
      <c r="AW44" s="110">
        <v>1</v>
      </c>
      <c r="AX44" s="112">
        <v>1</v>
      </c>
      <c r="AY44" s="118">
        <v>-23</v>
      </c>
    </row>
    <row r="45" spans="1:51" x14ac:dyDescent="0.15">
      <c r="A45">
        <v>5</v>
      </c>
      <c r="B45">
        <v>213</v>
      </c>
      <c r="C45" s="152" t="s">
        <v>72</v>
      </c>
      <c r="D45" s="24"/>
      <c r="E45" s="149">
        <v>132.44</v>
      </c>
      <c r="F45" s="150">
        <v>15124</v>
      </c>
      <c r="G45" s="103">
        <v>36362</v>
      </c>
      <c r="H45" s="103">
        <v>17372</v>
      </c>
      <c r="I45" s="103">
        <v>18990</v>
      </c>
      <c r="J45" s="104">
        <v>-61</v>
      </c>
      <c r="K45" s="105">
        <v>-36</v>
      </c>
      <c r="L45" s="106">
        <v>-25</v>
      </c>
      <c r="M45" s="104">
        <v>-60</v>
      </c>
      <c r="N45" s="105">
        <v>-35</v>
      </c>
      <c r="O45" s="151">
        <v>-25</v>
      </c>
      <c r="P45" s="104">
        <v>12</v>
      </c>
      <c r="Q45" s="105">
        <v>5</v>
      </c>
      <c r="R45" s="106">
        <v>7</v>
      </c>
      <c r="S45" s="107">
        <v>4</v>
      </c>
      <c r="T45" s="108">
        <v>6</v>
      </c>
      <c r="U45" s="108">
        <v>1</v>
      </c>
      <c r="V45" s="109">
        <v>1</v>
      </c>
      <c r="W45" s="104">
        <v>72</v>
      </c>
      <c r="X45" s="105">
        <v>40</v>
      </c>
      <c r="Y45" s="106">
        <v>32</v>
      </c>
      <c r="Z45" s="107">
        <v>40</v>
      </c>
      <c r="AA45" s="108">
        <v>32</v>
      </c>
      <c r="AB45" s="108">
        <v>0</v>
      </c>
      <c r="AC45" s="109">
        <v>0</v>
      </c>
      <c r="AD45" s="110">
        <v>-1</v>
      </c>
      <c r="AE45" s="111">
        <v>-1</v>
      </c>
      <c r="AF45" s="112">
        <v>0</v>
      </c>
      <c r="AG45" s="110">
        <v>55</v>
      </c>
      <c r="AH45" s="111">
        <v>33</v>
      </c>
      <c r="AI45" s="113">
        <v>22</v>
      </c>
      <c r="AJ45" s="114">
        <v>25</v>
      </c>
      <c r="AK45" s="115">
        <v>16</v>
      </c>
      <c r="AL45" s="115">
        <v>8</v>
      </c>
      <c r="AM45" s="116">
        <v>6</v>
      </c>
      <c r="AN45" s="110">
        <v>0</v>
      </c>
      <c r="AO45" s="112">
        <v>0</v>
      </c>
      <c r="AP45" s="117">
        <v>56</v>
      </c>
      <c r="AQ45" s="111">
        <v>34</v>
      </c>
      <c r="AR45" s="113">
        <v>22</v>
      </c>
      <c r="AS45" s="114">
        <v>29</v>
      </c>
      <c r="AT45" s="115">
        <v>21</v>
      </c>
      <c r="AU45" s="115">
        <v>5</v>
      </c>
      <c r="AV45" s="116">
        <v>1</v>
      </c>
      <c r="AW45" s="110">
        <v>0</v>
      </c>
      <c r="AX45" s="112">
        <v>0</v>
      </c>
      <c r="AY45" s="118">
        <v>-17</v>
      </c>
    </row>
    <row r="46" spans="1:51" x14ac:dyDescent="0.15">
      <c r="A46">
        <v>3</v>
      </c>
      <c r="B46">
        <v>214</v>
      </c>
      <c r="C46" s="152" t="s">
        <v>73</v>
      </c>
      <c r="D46" s="24" t="s">
        <v>51</v>
      </c>
      <c r="E46" s="149">
        <v>101.8</v>
      </c>
      <c r="F46" s="150">
        <v>97126</v>
      </c>
      <c r="G46" s="103">
        <v>220709</v>
      </c>
      <c r="H46" s="103">
        <v>100881</v>
      </c>
      <c r="I46" s="103">
        <v>119828</v>
      </c>
      <c r="J46" s="104">
        <v>-4</v>
      </c>
      <c r="K46" s="105">
        <v>33</v>
      </c>
      <c r="L46" s="106">
        <v>-37</v>
      </c>
      <c r="M46" s="104">
        <v>-135</v>
      </c>
      <c r="N46" s="105">
        <v>-61</v>
      </c>
      <c r="O46" s="151">
        <v>-74</v>
      </c>
      <c r="P46" s="104">
        <v>100</v>
      </c>
      <c r="Q46" s="105">
        <v>61</v>
      </c>
      <c r="R46" s="106">
        <v>39</v>
      </c>
      <c r="S46" s="107">
        <v>61</v>
      </c>
      <c r="T46" s="108">
        <v>38</v>
      </c>
      <c r="U46" s="108">
        <v>0</v>
      </c>
      <c r="V46" s="109">
        <v>1</v>
      </c>
      <c r="W46" s="104">
        <v>235</v>
      </c>
      <c r="X46" s="105">
        <v>122</v>
      </c>
      <c r="Y46" s="106">
        <v>113</v>
      </c>
      <c r="Z46" s="107">
        <v>120</v>
      </c>
      <c r="AA46" s="108">
        <v>112</v>
      </c>
      <c r="AB46" s="108">
        <v>2</v>
      </c>
      <c r="AC46" s="109">
        <v>1</v>
      </c>
      <c r="AD46" s="110">
        <v>131</v>
      </c>
      <c r="AE46" s="111">
        <v>94</v>
      </c>
      <c r="AF46" s="112">
        <v>37</v>
      </c>
      <c r="AG46" s="110">
        <v>656</v>
      </c>
      <c r="AH46" s="111">
        <v>355</v>
      </c>
      <c r="AI46" s="113">
        <v>301</v>
      </c>
      <c r="AJ46" s="114">
        <v>321</v>
      </c>
      <c r="AK46" s="115">
        <v>287</v>
      </c>
      <c r="AL46" s="115">
        <v>30</v>
      </c>
      <c r="AM46" s="116">
        <v>14</v>
      </c>
      <c r="AN46" s="110">
        <v>4</v>
      </c>
      <c r="AO46" s="112">
        <v>0</v>
      </c>
      <c r="AP46" s="117">
        <v>525</v>
      </c>
      <c r="AQ46" s="111">
        <v>261</v>
      </c>
      <c r="AR46" s="113">
        <v>264</v>
      </c>
      <c r="AS46" s="114">
        <v>235</v>
      </c>
      <c r="AT46" s="115">
        <v>260</v>
      </c>
      <c r="AU46" s="115">
        <v>20</v>
      </c>
      <c r="AV46" s="116">
        <v>4</v>
      </c>
      <c r="AW46" s="110">
        <v>6</v>
      </c>
      <c r="AX46" s="112">
        <v>0</v>
      </c>
      <c r="AY46" s="118">
        <v>70</v>
      </c>
    </row>
    <row r="47" spans="1:51" x14ac:dyDescent="0.15">
      <c r="A47">
        <v>5</v>
      </c>
      <c r="B47">
        <v>215</v>
      </c>
      <c r="C47" s="152" t="s">
        <v>74</v>
      </c>
      <c r="D47" s="24"/>
      <c r="E47" s="149">
        <v>176.51</v>
      </c>
      <c r="F47" s="150">
        <v>31053</v>
      </c>
      <c r="G47" s="103">
        <v>71708</v>
      </c>
      <c r="H47" s="103">
        <v>34403</v>
      </c>
      <c r="I47" s="103">
        <v>37305</v>
      </c>
      <c r="J47" s="104">
        <v>-116</v>
      </c>
      <c r="K47" s="105">
        <v>-51</v>
      </c>
      <c r="L47" s="106">
        <v>-65</v>
      </c>
      <c r="M47" s="104">
        <v>-80</v>
      </c>
      <c r="N47" s="105">
        <v>-45</v>
      </c>
      <c r="O47" s="151">
        <v>-35</v>
      </c>
      <c r="P47" s="104">
        <v>22</v>
      </c>
      <c r="Q47" s="105">
        <v>11</v>
      </c>
      <c r="R47" s="106">
        <v>11</v>
      </c>
      <c r="S47" s="107">
        <v>11</v>
      </c>
      <c r="T47" s="108">
        <v>10</v>
      </c>
      <c r="U47" s="108">
        <v>0</v>
      </c>
      <c r="V47" s="109">
        <v>1</v>
      </c>
      <c r="W47" s="104">
        <v>102</v>
      </c>
      <c r="X47" s="105">
        <v>56</v>
      </c>
      <c r="Y47" s="106">
        <v>46</v>
      </c>
      <c r="Z47" s="107">
        <v>56</v>
      </c>
      <c r="AA47" s="108">
        <v>46</v>
      </c>
      <c r="AB47" s="108">
        <v>0</v>
      </c>
      <c r="AC47" s="109">
        <v>0</v>
      </c>
      <c r="AD47" s="110">
        <v>-36</v>
      </c>
      <c r="AE47" s="111">
        <v>-6</v>
      </c>
      <c r="AF47" s="112">
        <v>-30</v>
      </c>
      <c r="AG47" s="110">
        <v>157</v>
      </c>
      <c r="AH47" s="111">
        <v>89</v>
      </c>
      <c r="AI47" s="113">
        <v>68</v>
      </c>
      <c r="AJ47" s="114">
        <v>59</v>
      </c>
      <c r="AK47" s="115">
        <v>52</v>
      </c>
      <c r="AL47" s="115">
        <v>25</v>
      </c>
      <c r="AM47" s="116">
        <v>16</v>
      </c>
      <c r="AN47" s="110">
        <v>5</v>
      </c>
      <c r="AO47" s="112">
        <v>0</v>
      </c>
      <c r="AP47" s="117">
        <v>193</v>
      </c>
      <c r="AQ47" s="111">
        <v>95</v>
      </c>
      <c r="AR47" s="113">
        <v>98</v>
      </c>
      <c r="AS47" s="114">
        <v>66</v>
      </c>
      <c r="AT47" s="115">
        <v>74</v>
      </c>
      <c r="AU47" s="115">
        <v>29</v>
      </c>
      <c r="AV47" s="116">
        <v>24</v>
      </c>
      <c r="AW47" s="110">
        <v>0</v>
      </c>
      <c r="AX47" s="112">
        <v>0</v>
      </c>
      <c r="AY47" s="118">
        <v>-31</v>
      </c>
    </row>
    <row r="48" spans="1:51" x14ac:dyDescent="0.15">
      <c r="A48">
        <v>4</v>
      </c>
      <c r="B48">
        <v>216</v>
      </c>
      <c r="C48" s="152" t="s">
        <v>75</v>
      </c>
      <c r="D48" s="24"/>
      <c r="E48" s="149">
        <v>34.380000000000003</v>
      </c>
      <c r="F48" s="150">
        <v>37478</v>
      </c>
      <c r="G48" s="103">
        <v>84302</v>
      </c>
      <c r="H48" s="103">
        <v>40668</v>
      </c>
      <c r="I48" s="103">
        <v>43634</v>
      </c>
      <c r="J48" s="104">
        <v>-54</v>
      </c>
      <c r="K48" s="105">
        <v>-46</v>
      </c>
      <c r="L48" s="106">
        <v>-8</v>
      </c>
      <c r="M48" s="104">
        <v>-46</v>
      </c>
      <c r="N48" s="105">
        <v>-28</v>
      </c>
      <c r="O48" s="151">
        <v>-18</v>
      </c>
      <c r="P48" s="104">
        <v>40</v>
      </c>
      <c r="Q48" s="105">
        <v>19</v>
      </c>
      <c r="R48" s="106">
        <v>21</v>
      </c>
      <c r="S48" s="107">
        <v>18</v>
      </c>
      <c r="T48" s="108">
        <v>20</v>
      </c>
      <c r="U48" s="108">
        <v>1</v>
      </c>
      <c r="V48" s="109">
        <v>1</v>
      </c>
      <c r="W48" s="104">
        <v>86</v>
      </c>
      <c r="X48" s="105">
        <v>47</v>
      </c>
      <c r="Y48" s="106">
        <v>39</v>
      </c>
      <c r="Z48" s="107">
        <v>46</v>
      </c>
      <c r="AA48" s="108">
        <v>39</v>
      </c>
      <c r="AB48" s="108">
        <v>1</v>
      </c>
      <c r="AC48" s="109">
        <v>0</v>
      </c>
      <c r="AD48" s="110">
        <v>-8</v>
      </c>
      <c r="AE48" s="111">
        <v>-18</v>
      </c>
      <c r="AF48" s="112">
        <v>10</v>
      </c>
      <c r="AG48" s="110">
        <v>187</v>
      </c>
      <c r="AH48" s="111">
        <v>90</v>
      </c>
      <c r="AI48" s="113">
        <v>97</v>
      </c>
      <c r="AJ48" s="114">
        <v>81</v>
      </c>
      <c r="AK48" s="115">
        <v>86</v>
      </c>
      <c r="AL48" s="115">
        <v>8</v>
      </c>
      <c r="AM48" s="116">
        <v>11</v>
      </c>
      <c r="AN48" s="110">
        <v>1</v>
      </c>
      <c r="AO48" s="112">
        <v>0</v>
      </c>
      <c r="AP48" s="117">
        <v>195</v>
      </c>
      <c r="AQ48" s="111">
        <v>108</v>
      </c>
      <c r="AR48" s="113">
        <v>87</v>
      </c>
      <c r="AS48" s="114">
        <v>97</v>
      </c>
      <c r="AT48" s="115">
        <v>78</v>
      </c>
      <c r="AU48" s="115">
        <v>11</v>
      </c>
      <c r="AV48" s="116">
        <v>9</v>
      </c>
      <c r="AW48" s="110">
        <v>0</v>
      </c>
      <c r="AX48" s="112">
        <v>0</v>
      </c>
      <c r="AY48" s="118">
        <v>-1</v>
      </c>
    </row>
    <row r="49" spans="1:51" x14ac:dyDescent="0.15">
      <c r="A49">
        <v>3</v>
      </c>
      <c r="B49" s="153">
        <v>217</v>
      </c>
      <c r="C49" s="152" t="s">
        <v>76</v>
      </c>
      <c r="D49" s="24"/>
      <c r="E49" s="149">
        <v>53.44</v>
      </c>
      <c r="F49" s="150">
        <v>64837</v>
      </c>
      <c r="G49" s="103">
        <v>148840</v>
      </c>
      <c r="H49" s="103">
        <v>69395</v>
      </c>
      <c r="I49" s="103">
        <v>79445</v>
      </c>
      <c r="J49" s="104">
        <v>-33</v>
      </c>
      <c r="K49" s="105">
        <v>25</v>
      </c>
      <c r="L49" s="106">
        <v>-58</v>
      </c>
      <c r="M49" s="104">
        <v>-100</v>
      </c>
      <c r="N49" s="105">
        <v>-30</v>
      </c>
      <c r="O49" s="151">
        <v>-70</v>
      </c>
      <c r="P49" s="104">
        <v>76</v>
      </c>
      <c r="Q49" s="105">
        <v>48</v>
      </c>
      <c r="R49" s="106">
        <v>28</v>
      </c>
      <c r="S49" s="107">
        <v>47</v>
      </c>
      <c r="T49" s="108">
        <v>28</v>
      </c>
      <c r="U49" s="108">
        <v>1</v>
      </c>
      <c r="V49" s="109">
        <v>0</v>
      </c>
      <c r="W49" s="104">
        <v>176</v>
      </c>
      <c r="X49" s="105">
        <v>78</v>
      </c>
      <c r="Y49" s="106">
        <v>98</v>
      </c>
      <c r="Z49" s="107">
        <v>78</v>
      </c>
      <c r="AA49" s="108">
        <v>98</v>
      </c>
      <c r="AB49" s="108">
        <v>0</v>
      </c>
      <c r="AC49" s="109">
        <v>0</v>
      </c>
      <c r="AD49" s="110">
        <v>67</v>
      </c>
      <c r="AE49" s="111">
        <v>55</v>
      </c>
      <c r="AF49" s="112">
        <v>12</v>
      </c>
      <c r="AG49" s="110">
        <v>433</v>
      </c>
      <c r="AH49" s="111">
        <v>229</v>
      </c>
      <c r="AI49" s="113">
        <v>204</v>
      </c>
      <c r="AJ49" s="114">
        <v>196</v>
      </c>
      <c r="AK49" s="115">
        <v>187</v>
      </c>
      <c r="AL49" s="115">
        <v>30</v>
      </c>
      <c r="AM49" s="116">
        <v>16</v>
      </c>
      <c r="AN49" s="110">
        <v>3</v>
      </c>
      <c r="AO49" s="112">
        <v>1</v>
      </c>
      <c r="AP49" s="117">
        <v>366</v>
      </c>
      <c r="AQ49" s="111">
        <v>174</v>
      </c>
      <c r="AR49" s="113">
        <v>192</v>
      </c>
      <c r="AS49" s="114">
        <v>158</v>
      </c>
      <c r="AT49" s="115">
        <v>181</v>
      </c>
      <c r="AU49" s="115">
        <v>15</v>
      </c>
      <c r="AV49" s="116">
        <v>11</v>
      </c>
      <c r="AW49" s="110">
        <v>1</v>
      </c>
      <c r="AX49" s="112">
        <v>0</v>
      </c>
      <c r="AY49" s="118">
        <v>30</v>
      </c>
    </row>
    <row r="50" spans="1:51" x14ac:dyDescent="0.15">
      <c r="A50">
        <v>5</v>
      </c>
      <c r="B50">
        <v>218</v>
      </c>
      <c r="C50" s="152" t="s">
        <v>77</v>
      </c>
      <c r="D50" s="24" t="s">
        <v>51</v>
      </c>
      <c r="E50" s="149">
        <v>92.94</v>
      </c>
      <c r="F50" s="150">
        <v>18499</v>
      </c>
      <c r="G50" s="103">
        <v>46176</v>
      </c>
      <c r="H50" s="103">
        <v>22510</v>
      </c>
      <c r="I50" s="103">
        <v>23666</v>
      </c>
      <c r="J50" s="104">
        <v>-22</v>
      </c>
      <c r="K50" s="105">
        <v>4</v>
      </c>
      <c r="L50" s="106">
        <v>-26</v>
      </c>
      <c r="M50" s="104">
        <v>-49</v>
      </c>
      <c r="N50" s="105">
        <v>-25</v>
      </c>
      <c r="O50" s="151">
        <v>-24</v>
      </c>
      <c r="P50" s="104">
        <v>14</v>
      </c>
      <c r="Q50" s="105">
        <v>8</v>
      </c>
      <c r="R50" s="106">
        <v>6</v>
      </c>
      <c r="S50" s="107">
        <v>7</v>
      </c>
      <c r="T50" s="108">
        <v>6</v>
      </c>
      <c r="U50" s="108">
        <v>1</v>
      </c>
      <c r="V50" s="109">
        <v>0</v>
      </c>
      <c r="W50" s="104">
        <v>63</v>
      </c>
      <c r="X50" s="105">
        <v>33</v>
      </c>
      <c r="Y50" s="106">
        <v>30</v>
      </c>
      <c r="Z50" s="107">
        <v>33</v>
      </c>
      <c r="AA50" s="108">
        <v>30</v>
      </c>
      <c r="AB50" s="108">
        <v>0</v>
      </c>
      <c r="AC50" s="109">
        <v>0</v>
      </c>
      <c r="AD50" s="110">
        <v>27</v>
      </c>
      <c r="AE50" s="111">
        <v>29</v>
      </c>
      <c r="AF50" s="112">
        <v>-2</v>
      </c>
      <c r="AG50" s="110">
        <v>128</v>
      </c>
      <c r="AH50" s="111">
        <v>78</v>
      </c>
      <c r="AI50" s="113">
        <v>50</v>
      </c>
      <c r="AJ50" s="114">
        <v>46</v>
      </c>
      <c r="AK50" s="115">
        <v>32</v>
      </c>
      <c r="AL50" s="115">
        <v>32</v>
      </c>
      <c r="AM50" s="116">
        <v>18</v>
      </c>
      <c r="AN50" s="110">
        <v>0</v>
      </c>
      <c r="AO50" s="112">
        <v>0</v>
      </c>
      <c r="AP50" s="117">
        <v>101</v>
      </c>
      <c r="AQ50" s="111">
        <v>49</v>
      </c>
      <c r="AR50" s="113">
        <v>52</v>
      </c>
      <c r="AS50" s="114">
        <v>34</v>
      </c>
      <c r="AT50" s="115">
        <v>39</v>
      </c>
      <c r="AU50" s="115">
        <v>14</v>
      </c>
      <c r="AV50" s="116">
        <v>13</v>
      </c>
      <c r="AW50" s="110">
        <v>1</v>
      </c>
      <c r="AX50" s="112">
        <v>0</v>
      </c>
      <c r="AY50" s="118">
        <v>17</v>
      </c>
    </row>
    <row r="51" spans="1:51" x14ac:dyDescent="0.15">
      <c r="A51">
        <v>3</v>
      </c>
      <c r="B51">
        <v>219</v>
      </c>
      <c r="C51" s="152" t="s">
        <v>78</v>
      </c>
      <c r="D51" s="24"/>
      <c r="E51" s="149">
        <v>210.32</v>
      </c>
      <c r="F51" s="150">
        <v>43129</v>
      </c>
      <c r="G51" s="103">
        <v>104710</v>
      </c>
      <c r="H51" s="103">
        <v>50015</v>
      </c>
      <c r="I51" s="103">
        <v>54695</v>
      </c>
      <c r="J51" s="104">
        <v>-3</v>
      </c>
      <c r="K51" s="105">
        <v>-15</v>
      </c>
      <c r="L51" s="106">
        <v>12</v>
      </c>
      <c r="M51" s="104">
        <v>-40</v>
      </c>
      <c r="N51" s="105">
        <v>-23</v>
      </c>
      <c r="O51" s="151">
        <v>-17</v>
      </c>
      <c r="P51" s="104">
        <v>43</v>
      </c>
      <c r="Q51" s="105">
        <v>21</v>
      </c>
      <c r="R51" s="106">
        <v>22</v>
      </c>
      <c r="S51" s="107">
        <v>21</v>
      </c>
      <c r="T51" s="108">
        <v>22</v>
      </c>
      <c r="U51" s="108">
        <v>0</v>
      </c>
      <c r="V51" s="109">
        <v>0</v>
      </c>
      <c r="W51" s="104">
        <v>83</v>
      </c>
      <c r="X51" s="105">
        <v>44</v>
      </c>
      <c r="Y51" s="106">
        <v>39</v>
      </c>
      <c r="Z51" s="107">
        <v>43</v>
      </c>
      <c r="AA51" s="108">
        <v>37</v>
      </c>
      <c r="AB51" s="108">
        <v>1</v>
      </c>
      <c r="AC51" s="109">
        <v>2</v>
      </c>
      <c r="AD51" s="110">
        <v>37</v>
      </c>
      <c r="AE51" s="111">
        <v>8</v>
      </c>
      <c r="AF51" s="112">
        <v>29</v>
      </c>
      <c r="AG51" s="110">
        <v>274</v>
      </c>
      <c r="AH51" s="111">
        <v>130</v>
      </c>
      <c r="AI51" s="113">
        <v>144</v>
      </c>
      <c r="AJ51" s="114">
        <v>106</v>
      </c>
      <c r="AK51" s="115">
        <v>112</v>
      </c>
      <c r="AL51" s="115">
        <v>20</v>
      </c>
      <c r="AM51" s="116">
        <v>31</v>
      </c>
      <c r="AN51" s="110">
        <v>4</v>
      </c>
      <c r="AO51" s="112">
        <v>1</v>
      </c>
      <c r="AP51" s="117">
        <v>237</v>
      </c>
      <c r="AQ51" s="111">
        <v>122</v>
      </c>
      <c r="AR51" s="113">
        <v>115</v>
      </c>
      <c r="AS51" s="114">
        <v>111</v>
      </c>
      <c r="AT51" s="115">
        <v>103</v>
      </c>
      <c r="AU51" s="115">
        <v>11</v>
      </c>
      <c r="AV51" s="116">
        <v>12</v>
      </c>
      <c r="AW51" s="110">
        <v>0</v>
      </c>
      <c r="AX51" s="112">
        <v>0</v>
      </c>
      <c r="AY51" s="118">
        <v>4</v>
      </c>
    </row>
    <row r="52" spans="1:51" x14ac:dyDescent="0.15">
      <c r="A52">
        <v>5</v>
      </c>
      <c r="B52">
        <v>220</v>
      </c>
      <c r="C52" s="152" t="s">
        <v>79</v>
      </c>
      <c r="D52" s="24" t="s">
        <v>51</v>
      </c>
      <c r="E52" s="149">
        <v>150.97999999999999</v>
      </c>
      <c r="F52" s="150">
        <v>16491</v>
      </c>
      <c r="G52" s="103">
        <v>40515</v>
      </c>
      <c r="H52" s="103">
        <v>20052</v>
      </c>
      <c r="I52" s="103">
        <v>20463</v>
      </c>
      <c r="J52" s="104">
        <v>-56</v>
      </c>
      <c r="K52" s="105">
        <v>-24</v>
      </c>
      <c r="L52" s="106">
        <v>-32</v>
      </c>
      <c r="M52" s="104">
        <v>-45</v>
      </c>
      <c r="N52" s="105">
        <v>-22</v>
      </c>
      <c r="O52" s="151">
        <v>-23</v>
      </c>
      <c r="P52" s="104">
        <v>18</v>
      </c>
      <c r="Q52" s="105">
        <v>8</v>
      </c>
      <c r="R52" s="106">
        <v>10</v>
      </c>
      <c r="S52" s="107">
        <v>8</v>
      </c>
      <c r="T52" s="108">
        <v>8</v>
      </c>
      <c r="U52" s="108">
        <v>0</v>
      </c>
      <c r="V52" s="109">
        <v>2</v>
      </c>
      <c r="W52" s="104">
        <v>63</v>
      </c>
      <c r="X52" s="105">
        <v>30</v>
      </c>
      <c r="Y52" s="106">
        <v>33</v>
      </c>
      <c r="Z52" s="107">
        <v>30</v>
      </c>
      <c r="AA52" s="108">
        <v>33</v>
      </c>
      <c r="AB52" s="108">
        <v>0</v>
      </c>
      <c r="AC52" s="109">
        <v>0</v>
      </c>
      <c r="AD52" s="110">
        <v>-11</v>
      </c>
      <c r="AE52" s="111">
        <v>-2</v>
      </c>
      <c r="AF52" s="112">
        <v>-9</v>
      </c>
      <c r="AG52" s="110">
        <v>103</v>
      </c>
      <c r="AH52" s="111">
        <v>59</v>
      </c>
      <c r="AI52" s="113">
        <v>44</v>
      </c>
      <c r="AJ52" s="114">
        <v>35</v>
      </c>
      <c r="AK52" s="115">
        <v>32</v>
      </c>
      <c r="AL52" s="115">
        <v>22</v>
      </c>
      <c r="AM52" s="116">
        <v>10</v>
      </c>
      <c r="AN52" s="110">
        <v>2</v>
      </c>
      <c r="AO52" s="112">
        <v>2</v>
      </c>
      <c r="AP52" s="117">
        <v>114</v>
      </c>
      <c r="AQ52" s="111">
        <v>61</v>
      </c>
      <c r="AR52" s="113">
        <v>53</v>
      </c>
      <c r="AS52" s="114">
        <v>39</v>
      </c>
      <c r="AT52" s="115">
        <v>31</v>
      </c>
      <c r="AU52" s="115">
        <v>21</v>
      </c>
      <c r="AV52" s="116">
        <v>22</v>
      </c>
      <c r="AW52" s="110">
        <v>1</v>
      </c>
      <c r="AX52" s="112">
        <v>0</v>
      </c>
      <c r="AY52" s="118">
        <v>-21</v>
      </c>
    </row>
    <row r="53" spans="1:51" x14ac:dyDescent="0.15">
      <c r="A53">
        <v>9</v>
      </c>
      <c r="B53">
        <v>221</v>
      </c>
      <c r="C53" s="152" t="s">
        <v>80</v>
      </c>
      <c r="D53" s="24"/>
      <c r="E53" s="149">
        <v>377.59</v>
      </c>
      <c r="F53" s="150">
        <v>15944</v>
      </c>
      <c r="G53" s="103">
        <v>37765</v>
      </c>
      <c r="H53" s="103">
        <v>18033</v>
      </c>
      <c r="I53" s="103">
        <v>19732</v>
      </c>
      <c r="J53" s="104">
        <v>-28</v>
      </c>
      <c r="K53" s="105">
        <v>-13</v>
      </c>
      <c r="L53" s="106">
        <v>-15</v>
      </c>
      <c r="M53" s="104">
        <v>-30</v>
      </c>
      <c r="N53" s="105">
        <v>-9</v>
      </c>
      <c r="O53" s="151">
        <v>-21</v>
      </c>
      <c r="P53" s="104">
        <v>22</v>
      </c>
      <c r="Q53" s="105">
        <v>13</v>
      </c>
      <c r="R53" s="106">
        <v>9</v>
      </c>
      <c r="S53" s="107">
        <v>11</v>
      </c>
      <c r="T53" s="108">
        <v>9</v>
      </c>
      <c r="U53" s="108">
        <v>2</v>
      </c>
      <c r="V53" s="109">
        <v>0</v>
      </c>
      <c r="W53" s="104">
        <v>52</v>
      </c>
      <c r="X53" s="105">
        <v>22</v>
      </c>
      <c r="Y53" s="106">
        <v>30</v>
      </c>
      <c r="Z53" s="107">
        <v>22</v>
      </c>
      <c r="AA53" s="108">
        <v>30</v>
      </c>
      <c r="AB53" s="108">
        <v>0</v>
      </c>
      <c r="AC53" s="109">
        <v>0</v>
      </c>
      <c r="AD53" s="110">
        <v>2</v>
      </c>
      <c r="AE53" s="111">
        <v>-4</v>
      </c>
      <c r="AF53" s="112">
        <v>6</v>
      </c>
      <c r="AG53" s="110">
        <v>81</v>
      </c>
      <c r="AH53" s="111">
        <v>37</v>
      </c>
      <c r="AI53" s="113">
        <v>44</v>
      </c>
      <c r="AJ53" s="114">
        <v>26</v>
      </c>
      <c r="AK53" s="115">
        <v>24</v>
      </c>
      <c r="AL53" s="115">
        <v>10</v>
      </c>
      <c r="AM53" s="116">
        <v>19</v>
      </c>
      <c r="AN53" s="110">
        <v>1</v>
      </c>
      <c r="AO53" s="112">
        <v>1</v>
      </c>
      <c r="AP53" s="117">
        <v>79</v>
      </c>
      <c r="AQ53" s="111">
        <v>41</v>
      </c>
      <c r="AR53" s="113">
        <v>38</v>
      </c>
      <c r="AS53" s="114">
        <v>36</v>
      </c>
      <c r="AT53" s="115">
        <v>25</v>
      </c>
      <c r="AU53" s="115">
        <v>4</v>
      </c>
      <c r="AV53" s="116">
        <v>13</v>
      </c>
      <c r="AW53" s="110">
        <v>1</v>
      </c>
      <c r="AX53" s="112">
        <v>0</v>
      </c>
      <c r="AY53" s="118">
        <v>-9</v>
      </c>
    </row>
    <row r="54" spans="1:51" x14ac:dyDescent="0.15">
      <c r="A54">
        <v>8</v>
      </c>
      <c r="B54">
        <v>222</v>
      </c>
      <c r="C54" s="152" t="s">
        <v>81</v>
      </c>
      <c r="D54" s="24"/>
      <c r="E54" s="149">
        <v>422.91</v>
      </c>
      <c r="F54" s="150">
        <v>8096</v>
      </c>
      <c r="G54" s="102">
        <v>20236</v>
      </c>
      <c r="H54" s="102">
        <v>9703</v>
      </c>
      <c r="I54" s="102">
        <v>10533</v>
      </c>
      <c r="J54" s="104">
        <v>-52</v>
      </c>
      <c r="K54" s="105">
        <v>-28</v>
      </c>
      <c r="L54" s="106">
        <v>-24</v>
      </c>
      <c r="M54" s="104">
        <v>-28</v>
      </c>
      <c r="N54" s="105">
        <v>-15</v>
      </c>
      <c r="O54" s="151">
        <v>-13</v>
      </c>
      <c r="P54" s="104">
        <v>4</v>
      </c>
      <c r="Q54" s="105">
        <v>0</v>
      </c>
      <c r="R54" s="106">
        <v>4</v>
      </c>
      <c r="S54" s="107">
        <v>0</v>
      </c>
      <c r="T54" s="108">
        <v>4</v>
      </c>
      <c r="U54" s="108">
        <v>0</v>
      </c>
      <c r="V54" s="109">
        <v>0</v>
      </c>
      <c r="W54" s="104">
        <v>32</v>
      </c>
      <c r="X54" s="105">
        <v>15</v>
      </c>
      <c r="Y54" s="106">
        <v>17</v>
      </c>
      <c r="Z54" s="107">
        <v>15</v>
      </c>
      <c r="AA54" s="108">
        <v>17</v>
      </c>
      <c r="AB54" s="108">
        <v>0</v>
      </c>
      <c r="AC54" s="109">
        <v>0</v>
      </c>
      <c r="AD54" s="110">
        <v>-24</v>
      </c>
      <c r="AE54" s="111">
        <v>-13</v>
      </c>
      <c r="AF54" s="112">
        <v>-11</v>
      </c>
      <c r="AG54" s="110">
        <v>18</v>
      </c>
      <c r="AH54" s="111">
        <v>8</v>
      </c>
      <c r="AI54" s="113">
        <v>10</v>
      </c>
      <c r="AJ54" s="114">
        <v>7</v>
      </c>
      <c r="AK54" s="115">
        <v>10</v>
      </c>
      <c r="AL54" s="115">
        <v>1</v>
      </c>
      <c r="AM54" s="116">
        <v>0</v>
      </c>
      <c r="AN54" s="110">
        <v>0</v>
      </c>
      <c r="AO54" s="112">
        <v>0</v>
      </c>
      <c r="AP54" s="117">
        <v>42</v>
      </c>
      <c r="AQ54" s="111">
        <v>21</v>
      </c>
      <c r="AR54" s="113">
        <v>21</v>
      </c>
      <c r="AS54" s="114">
        <v>20</v>
      </c>
      <c r="AT54" s="115">
        <v>20</v>
      </c>
      <c r="AU54" s="115">
        <v>1</v>
      </c>
      <c r="AV54" s="116">
        <v>1</v>
      </c>
      <c r="AW54" s="110">
        <v>0</v>
      </c>
      <c r="AX54" s="112">
        <v>0</v>
      </c>
      <c r="AY54" s="118">
        <v>-14</v>
      </c>
    </row>
    <row r="55" spans="1:51" x14ac:dyDescent="0.15">
      <c r="A55">
        <v>9</v>
      </c>
      <c r="B55">
        <v>223</v>
      </c>
      <c r="C55" s="152" t="s">
        <v>82</v>
      </c>
      <c r="D55" s="24"/>
      <c r="E55" s="149">
        <v>493.21</v>
      </c>
      <c r="F55" s="150">
        <v>23542</v>
      </c>
      <c r="G55" s="103">
        <v>58180</v>
      </c>
      <c r="H55" s="103">
        <v>28041</v>
      </c>
      <c r="I55" s="103">
        <v>30139</v>
      </c>
      <c r="J55" s="104">
        <v>-99</v>
      </c>
      <c r="K55" s="105">
        <v>-53</v>
      </c>
      <c r="L55" s="106">
        <v>-46</v>
      </c>
      <c r="M55" s="104">
        <v>-70</v>
      </c>
      <c r="N55" s="105">
        <v>-35</v>
      </c>
      <c r="O55" s="151">
        <v>-35</v>
      </c>
      <c r="P55" s="104">
        <v>21</v>
      </c>
      <c r="Q55" s="105">
        <v>9</v>
      </c>
      <c r="R55" s="106">
        <v>12</v>
      </c>
      <c r="S55" s="107">
        <v>9</v>
      </c>
      <c r="T55" s="108">
        <v>11</v>
      </c>
      <c r="U55" s="108">
        <v>0</v>
      </c>
      <c r="V55" s="109">
        <v>1</v>
      </c>
      <c r="W55" s="104">
        <v>91</v>
      </c>
      <c r="X55" s="105">
        <v>44</v>
      </c>
      <c r="Y55" s="106">
        <v>47</v>
      </c>
      <c r="Z55" s="107">
        <v>44</v>
      </c>
      <c r="AA55" s="108">
        <v>47</v>
      </c>
      <c r="AB55" s="108">
        <v>0</v>
      </c>
      <c r="AC55" s="109">
        <v>0</v>
      </c>
      <c r="AD55" s="110">
        <v>-29</v>
      </c>
      <c r="AE55" s="111">
        <v>-18</v>
      </c>
      <c r="AF55" s="112">
        <v>-11</v>
      </c>
      <c r="AG55" s="110">
        <v>83</v>
      </c>
      <c r="AH55" s="111">
        <v>49</v>
      </c>
      <c r="AI55" s="113">
        <v>34</v>
      </c>
      <c r="AJ55" s="114">
        <v>29</v>
      </c>
      <c r="AK55" s="115">
        <v>23</v>
      </c>
      <c r="AL55" s="115">
        <v>20</v>
      </c>
      <c r="AM55" s="116">
        <v>11</v>
      </c>
      <c r="AN55" s="110">
        <v>0</v>
      </c>
      <c r="AO55" s="112">
        <v>0</v>
      </c>
      <c r="AP55" s="117">
        <v>112</v>
      </c>
      <c r="AQ55" s="111">
        <v>67</v>
      </c>
      <c r="AR55" s="113">
        <v>45</v>
      </c>
      <c r="AS55" s="114">
        <v>51</v>
      </c>
      <c r="AT55" s="115">
        <v>43</v>
      </c>
      <c r="AU55" s="115">
        <v>15</v>
      </c>
      <c r="AV55" s="116">
        <v>2</v>
      </c>
      <c r="AW55" s="110">
        <v>1</v>
      </c>
      <c r="AX55" s="112">
        <v>0</v>
      </c>
      <c r="AY55" s="118">
        <v>-12</v>
      </c>
    </row>
    <row r="56" spans="1:51" x14ac:dyDescent="0.15">
      <c r="A56">
        <v>10</v>
      </c>
      <c r="B56">
        <v>224</v>
      </c>
      <c r="C56" s="152" t="s">
        <v>83</v>
      </c>
      <c r="D56" s="24"/>
      <c r="E56" s="149">
        <v>229.01</v>
      </c>
      <c r="F56" s="150">
        <v>17355</v>
      </c>
      <c r="G56" s="103">
        <v>41368</v>
      </c>
      <c r="H56" s="103">
        <v>19750</v>
      </c>
      <c r="I56" s="103">
        <v>21618</v>
      </c>
      <c r="J56" s="104">
        <v>-46</v>
      </c>
      <c r="K56" s="105">
        <v>-40</v>
      </c>
      <c r="L56" s="106">
        <v>-6</v>
      </c>
      <c r="M56" s="104">
        <v>-66</v>
      </c>
      <c r="N56" s="105">
        <v>-46</v>
      </c>
      <c r="O56" s="151">
        <v>-20</v>
      </c>
      <c r="P56" s="104">
        <v>13</v>
      </c>
      <c r="Q56" s="105">
        <v>4</v>
      </c>
      <c r="R56" s="106">
        <v>9</v>
      </c>
      <c r="S56" s="107">
        <v>4</v>
      </c>
      <c r="T56" s="108">
        <v>9</v>
      </c>
      <c r="U56" s="108">
        <v>0</v>
      </c>
      <c r="V56" s="109">
        <v>0</v>
      </c>
      <c r="W56" s="104">
        <v>79</v>
      </c>
      <c r="X56" s="105">
        <v>50</v>
      </c>
      <c r="Y56" s="106">
        <v>29</v>
      </c>
      <c r="Z56" s="107">
        <v>50</v>
      </c>
      <c r="AA56" s="108">
        <v>29</v>
      </c>
      <c r="AB56" s="108">
        <v>0</v>
      </c>
      <c r="AC56" s="109">
        <v>0</v>
      </c>
      <c r="AD56" s="110">
        <v>20</v>
      </c>
      <c r="AE56" s="111">
        <v>6</v>
      </c>
      <c r="AF56" s="112">
        <v>14</v>
      </c>
      <c r="AG56" s="110">
        <v>101</v>
      </c>
      <c r="AH56" s="111">
        <v>48</v>
      </c>
      <c r="AI56" s="113">
        <v>53</v>
      </c>
      <c r="AJ56" s="114">
        <v>26</v>
      </c>
      <c r="AK56" s="115">
        <v>27</v>
      </c>
      <c r="AL56" s="115">
        <v>20</v>
      </c>
      <c r="AM56" s="116">
        <v>26</v>
      </c>
      <c r="AN56" s="110">
        <v>2</v>
      </c>
      <c r="AO56" s="112">
        <v>0</v>
      </c>
      <c r="AP56" s="117">
        <v>81</v>
      </c>
      <c r="AQ56" s="111">
        <v>42</v>
      </c>
      <c r="AR56" s="113">
        <v>39</v>
      </c>
      <c r="AS56" s="114">
        <v>26</v>
      </c>
      <c r="AT56" s="115">
        <v>32</v>
      </c>
      <c r="AU56" s="115">
        <v>14</v>
      </c>
      <c r="AV56" s="116">
        <v>7</v>
      </c>
      <c r="AW56" s="110">
        <v>2</v>
      </c>
      <c r="AX56" s="112">
        <v>0</v>
      </c>
      <c r="AY56" s="118">
        <v>14</v>
      </c>
    </row>
    <row r="57" spans="1:51" x14ac:dyDescent="0.15">
      <c r="A57">
        <v>8</v>
      </c>
      <c r="B57">
        <v>225</v>
      </c>
      <c r="C57" s="152" t="s">
        <v>84</v>
      </c>
      <c r="D57" s="24"/>
      <c r="E57" s="149">
        <v>403.06</v>
      </c>
      <c r="F57" s="150">
        <v>11329</v>
      </c>
      <c r="G57" s="103">
        <v>26909</v>
      </c>
      <c r="H57" s="103">
        <v>12934</v>
      </c>
      <c r="I57" s="103">
        <v>13975</v>
      </c>
      <c r="J57" s="104">
        <v>-22</v>
      </c>
      <c r="K57" s="105">
        <v>-16</v>
      </c>
      <c r="L57" s="106">
        <v>-6</v>
      </c>
      <c r="M57" s="104">
        <v>-33</v>
      </c>
      <c r="N57" s="105">
        <v>-16</v>
      </c>
      <c r="O57" s="151">
        <v>-17</v>
      </c>
      <c r="P57" s="104">
        <v>6</v>
      </c>
      <c r="Q57" s="105">
        <v>3</v>
      </c>
      <c r="R57" s="106">
        <v>3</v>
      </c>
      <c r="S57" s="107">
        <v>3</v>
      </c>
      <c r="T57" s="108">
        <v>3</v>
      </c>
      <c r="U57" s="108">
        <v>0</v>
      </c>
      <c r="V57" s="109">
        <v>0</v>
      </c>
      <c r="W57" s="104">
        <v>39</v>
      </c>
      <c r="X57" s="105">
        <v>19</v>
      </c>
      <c r="Y57" s="106">
        <v>20</v>
      </c>
      <c r="Z57" s="107">
        <v>19</v>
      </c>
      <c r="AA57" s="108">
        <v>20</v>
      </c>
      <c r="AB57" s="108">
        <v>0</v>
      </c>
      <c r="AC57" s="109">
        <v>0</v>
      </c>
      <c r="AD57" s="110">
        <v>11</v>
      </c>
      <c r="AE57" s="111">
        <v>0</v>
      </c>
      <c r="AF57" s="112">
        <v>11</v>
      </c>
      <c r="AG57" s="110">
        <v>63</v>
      </c>
      <c r="AH57" s="111">
        <v>27</v>
      </c>
      <c r="AI57" s="113">
        <v>36</v>
      </c>
      <c r="AJ57" s="114">
        <v>22</v>
      </c>
      <c r="AK57" s="115">
        <v>31</v>
      </c>
      <c r="AL57" s="115">
        <v>5</v>
      </c>
      <c r="AM57" s="116">
        <v>5</v>
      </c>
      <c r="AN57" s="110">
        <v>0</v>
      </c>
      <c r="AO57" s="112">
        <v>0</v>
      </c>
      <c r="AP57" s="117">
        <v>52</v>
      </c>
      <c r="AQ57" s="111">
        <v>27</v>
      </c>
      <c r="AR57" s="113">
        <v>25</v>
      </c>
      <c r="AS57" s="114">
        <v>24</v>
      </c>
      <c r="AT57" s="115">
        <v>23</v>
      </c>
      <c r="AU57" s="115">
        <v>2</v>
      </c>
      <c r="AV57" s="116">
        <v>2</v>
      </c>
      <c r="AW57" s="110">
        <v>1</v>
      </c>
      <c r="AX57" s="112">
        <v>0</v>
      </c>
      <c r="AY57" s="118">
        <v>-4</v>
      </c>
    </row>
    <row r="58" spans="1:51" x14ac:dyDescent="0.15">
      <c r="A58">
        <v>10</v>
      </c>
      <c r="B58">
        <v>226</v>
      </c>
      <c r="C58" s="152" t="s">
        <v>85</v>
      </c>
      <c r="D58" s="24"/>
      <c r="E58" s="149">
        <v>184.24</v>
      </c>
      <c r="F58" s="150">
        <v>17876</v>
      </c>
      <c r="G58" s="102">
        <v>40187</v>
      </c>
      <c r="H58" s="102">
        <v>18986</v>
      </c>
      <c r="I58" s="103">
        <v>21201</v>
      </c>
      <c r="J58" s="104">
        <v>-18</v>
      </c>
      <c r="K58" s="105">
        <v>-13</v>
      </c>
      <c r="L58" s="106">
        <v>-5</v>
      </c>
      <c r="M58" s="104">
        <v>-47</v>
      </c>
      <c r="N58" s="105">
        <v>-30</v>
      </c>
      <c r="O58" s="151">
        <v>-17</v>
      </c>
      <c r="P58" s="104">
        <v>18</v>
      </c>
      <c r="Q58" s="105">
        <v>8</v>
      </c>
      <c r="R58" s="106">
        <v>10</v>
      </c>
      <c r="S58" s="107">
        <v>8</v>
      </c>
      <c r="T58" s="108">
        <v>10</v>
      </c>
      <c r="U58" s="108">
        <v>0</v>
      </c>
      <c r="V58" s="109">
        <v>0</v>
      </c>
      <c r="W58" s="104">
        <v>65</v>
      </c>
      <c r="X58" s="105">
        <v>38</v>
      </c>
      <c r="Y58" s="106">
        <v>27</v>
      </c>
      <c r="Z58" s="107">
        <v>38</v>
      </c>
      <c r="AA58" s="108">
        <v>27</v>
      </c>
      <c r="AB58" s="108">
        <v>0</v>
      </c>
      <c r="AC58" s="109">
        <v>0</v>
      </c>
      <c r="AD58" s="110">
        <v>29</v>
      </c>
      <c r="AE58" s="111">
        <v>17</v>
      </c>
      <c r="AF58" s="112">
        <v>12</v>
      </c>
      <c r="AG58" s="110">
        <v>118</v>
      </c>
      <c r="AH58" s="111">
        <v>61</v>
      </c>
      <c r="AI58" s="113">
        <v>57</v>
      </c>
      <c r="AJ58" s="114">
        <v>37</v>
      </c>
      <c r="AK58" s="115">
        <v>30</v>
      </c>
      <c r="AL58" s="115">
        <v>24</v>
      </c>
      <c r="AM58" s="116">
        <v>27</v>
      </c>
      <c r="AN58" s="110">
        <v>0</v>
      </c>
      <c r="AO58" s="112">
        <v>0</v>
      </c>
      <c r="AP58" s="117">
        <v>89</v>
      </c>
      <c r="AQ58" s="111">
        <v>44</v>
      </c>
      <c r="AR58" s="113">
        <v>45</v>
      </c>
      <c r="AS58" s="114">
        <v>31</v>
      </c>
      <c r="AT58" s="115">
        <v>36</v>
      </c>
      <c r="AU58" s="115">
        <v>13</v>
      </c>
      <c r="AV58" s="116">
        <v>8</v>
      </c>
      <c r="AW58" s="110">
        <v>0</v>
      </c>
      <c r="AX58" s="112">
        <v>1</v>
      </c>
      <c r="AY58" s="118">
        <v>-11</v>
      </c>
    </row>
    <row r="59" spans="1:51" s="154" customFormat="1" x14ac:dyDescent="0.15">
      <c r="A59">
        <v>7</v>
      </c>
      <c r="B59">
        <v>227</v>
      </c>
      <c r="C59" s="152" t="s">
        <v>86</v>
      </c>
      <c r="D59" s="24"/>
      <c r="E59" s="149">
        <v>658.54</v>
      </c>
      <c r="F59" s="150">
        <v>12727</v>
      </c>
      <c r="G59" s="103">
        <v>31759</v>
      </c>
      <c r="H59" s="103">
        <v>15212</v>
      </c>
      <c r="I59" s="103">
        <v>16547</v>
      </c>
      <c r="J59" s="104">
        <v>-91</v>
      </c>
      <c r="K59" s="105">
        <v>-38</v>
      </c>
      <c r="L59" s="106">
        <v>-53</v>
      </c>
      <c r="M59" s="104">
        <v>-60</v>
      </c>
      <c r="N59" s="105">
        <v>-30</v>
      </c>
      <c r="O59" s="151">
        <v>-30</v>
      </c>
      <c r="P59" s="104">
        <v>5</v>
      </c>
      <c r="Q59" s="105">
        <v>2</v>
      </c>
      <c r="R59" s="106">
        <v>3</v>
      </c>
      <c r="S59" s="107">
        <v>2</v>
      </c>
      <c r="T59" s="108">
        <v>3</v>
      </c>
      <c r="U59" s="108">
        <v>0</v>
      </c>
      <c r="V59" s="109">
        <v>0</v>
      </c>
      <c r="W59" s="104">
        <v>65</v>
      </c>
      <c r="X59" s="105">
        <v>32</v>
      </c>
      <c r="Y59" s="106">
        <v>33</v>
      </c>
      <c r="Z59" s="107">
        <v>32</v>
      </c>
      <c r="AA59" s="108">
        <v>33</v>
      </c>
      <c r="AB59" s="108">
        <v>0</v>
      </c>
      <c r="AC59" s="109">
        <v>0</v>
      </c>
      <c r="AD59" s="104">
        <v>-31</v>
      </c>
      <c r="AE59" s="105">
        <v>-8</v>
      </c>
      <c r="AF59" s="106">
        <v>-23</v>
      </c>
      <c r="AG59" s="104">
        <v>50</v>
      </c>
      <c r="AH59" s="105">
        <v>26</v>
      </c>
      <c r="AI59" s="151">
        <v>24</v>
      </c>
      <c r="AJ59" s="107">
        <v>21</v>
      </c>
      <c r="AK59" s="108">
        <v>18</v>
      </c>
      <c r="AL59" s="108">
        <v>4</v>
      </c>
      <c r="AM59" s="109">
        <v>5</v>
      </c>
      <c r="AN59" s="104">
        <v>1</v>
      </c>
      <c r="AO59" s="106">
        <v>1</v>
      </c>
      <c r="AP59" s="118">
        <v>81</v>
      </c>
      <c r="AQ59" s="105">
        <v>34</v>
      </c>
      <c r="AR59" s="151">
        <v>47</v>
      </c>
      <c r="AS59" s="107">
        <v>26</v>
      </c>
      <c r="AT59" s="108">
        <v>27</v>
      </c>
      <c r="AU59" s="108">
        <v>8</v>
      </c>
      <c r="AV59" s="109">
        <v>20</v>
      </c>
      <c r="AW59" s="104">
        <v>0</v>
      </c>
      <c r="AX59" s="106">
        <v>0</v>
      </c>
      <c r="AY59" s="118">
        <v>-42</v>
      </c>
    </row>
    <row r="60" spans="1:51" x14ac:dyDescent="0.15">
      <c r="A60">
        <v>5</v>
      </c>
      <c r="B60" s="2">
        <v>228</v>
      </c>
      <c r="C60" s="152" t="s">
        <v>87</v>
      </c>
      <c r="D60" s="155"/>
      <c r="E60" s="149">
        <v>157.55000000000001</v>
      </c>
      <c r="F60" s="150">
        <v>17592</v>
      </c>
      <c r="G60" s="103">
        <v>39818</v>
      </c>
      <c r="H60" s="103">
        <v>19670</v>
      </c>
      <c r="I60" s="103">
        <v>20148</v>
      </c>
      <c r="J60" s="104">
        <v>-8</v>
      </c>
      <c r="K60" s="105">
        <v>2</v>
      </c>
      <c r="L60" s="106">
        <v>-10</v>
      </c>
      <c r="M60" s="104">
        <v>-11</v>
      </c>
      <c r="N60" s="105">
        <v>-4</v>
      </c>
      <c r="O60" s="151">
        <v>-7</v>
      </c>
      <c r="P60" s="104">
        <v>30</v>
      </c>
      <c r="Q60" s="105">
        <v>18</v>
      </c>
      <c r="R60" s="106">
        <v>12</v>
      </c>
      <c r="S60" s="107">
        <v>17</v>
      </c>
      <c r="T60" s="108">
        <v>11</v>
      </c>
      <c r="U60" s="108">
        <v>1</v>
      </c>
      <c r="V60" s="109">
        <v>1</v>
      </c>
      <c r="W60" s="104">
        <v>41</v>
      </c>
      <c r="X60" s="105">
        <v>22</v>
      </c>
      <c r="Y60" s="106">
        <v>19</v>
      </c>
      <c r="Z60" s="107">
        <v>22</v>
      </c>
      <c r="AA60" s="108">
        <v>19</v>
      </c>
      <c r="AB60" s="108">
        <v>0</v>
      </c>
      <c r="AC60" s="109">
        <v>0</v>
      </c>
      <c r="AD60" s="104">
        <v>3</v>
      </c>
      <c r="AE60" s="105">
        <v>6</v>
      </c>
      <c r="AF60" s="106">
        <v>-3</v>
      </c>
      <c r="AG60" s="104">
        <v>129</v>
      </c>
      <c r="AH60" s="105">
        <v>75</v>
      </c>
      <c r="AI60" s="151">
        <v>54</v>
      </c>
      <c r="AJ60" s="107">
        <v>43</v>
      </c>
      <c r="AK60" s="108">
        <v>38</v>
      </c>
      <c r="AL60" s="108">
        <v>29</v>
      </c>
      <c r="AM60" s="109">
        <v>16</v>
      </c>
      <c r="AN60" s="104">
        <v>3</v>
      </c>
      <c r="AO60" s="106">
        <v>0</v>
      </c>
      <c r="AP60" s="118">
        <v>126</v>
      </c>
      <c r="AQ60" s="105">
        <v>69</v>
      </c>
      <c r="AR60" s="151">
        <v>57</v>
      </c>
      <c r="AS60" s="107">
        <v>47</v>
      </c>
      <c r="AT60" s="108">
        <v>39</v>
      </c>
      <c r="AU60" s="108">
        <v>20</v>
      </c>
      <c r="AV60" s="109">
        <v>17</v>
      </c>
      <c r="AW60" s="104">
        <v>2</v>
      </c>
      <c r="AX60" s="106">
        <v>1</v>
      </c>
      <c r="AY60" s="118">
        <v>-3</v>
      </c>
    </row>
    <row r="61" spans="1:51" s="157" customFormat="1" x14ac:dyDescent="0.15">
      <c r="A61">
        <v>7</v>
      </c>
      <c r="B61">
        <v>229</v>
      </c>
      <c r="C61" s="156" t="s">
        <v>88</v>
      </c>
      <c r="D61" s="24" t="s">
        <v>51</v>
      </c>
      <c r="E61" s="149">
        <v>210.87</v>
      </c>
      <c r="F61" s="150">
        <v>28393</v>
      </c>
      <c r="G61" s="103">
        <v>70877</v>
      </c>
      <c r="H61" s="103">
        <v>34373</v>
      </c>
      <c r="I61" s="103">
        <v>36504</v>
      </c>
      <c r="J61" s="104">
        <v>6</v>
      </c>
      <c r="K61" s="105">
        <v>16</v>
      </c>
      <c r="L61" s="106">
        <v>-10</v>
      </c>
      <c r="M61" s="104">
        <v>-77</v>
      </c>
      <c r="N61" s="105">
        <v>-37</v>
      </c>
      <c r="O61" s="151">
        <v>-40</v>
      </c>
      <c r="P61" s="104">
        <v>33</v>
      </c>
      <c r="Q61" s="105">
        <v>15</v>
      </c>
      <c r="R61" s="106">
        <v>18</v>
      </c>
      <c r="S61" s="107">
        <v>14</v>
      </c>
      <c r="T61" s="108">
        <v>18</v>
      </c>
      <c r="U61" s="108">
        <v>1</v>
      </c>
      <c r="V61" s="109">
        <v>0</v>
      </c>
      <c r="W61" s="104">
        <v>110</v>
      </c>
      <c r="X61" s="105">
        <v>52</v>
      </c>
      <c r="Y61" s="106">
        <v>58</v>
      </c>
      <c r="Z61" s="107">
        <v>52</v>
      </c>
      <c r="AA61" s="108">
        <v>58</v>
      </c>
      <c r="AB61" s="108">
        <v>0</v>
      </c>
      <c r="AC61" s="109">
        <v>0</v>
      </c>
      <c r="AD61" s="104">
        <v>83</v>
      </c>
      <c r="AE61" s="105">
        <v>53</v>
      </c>
      <c r="AF61" s="106">
        <v>30</v>
      </c>
      <c r="AG61" s="104">
        <v>215</v>
      </c>
      <c r="AH61" s="105">
        <v>116</v>
      </c>
      <c r="AI61" s="151">
        <v>99</v>
      </c>
      <c r="AJ61" s="107">
        <v>73</v>
      </c>
      <c r="AK61" s="108">
        <v>61</v>
      </c>
      <c r="AL61" s="108">
        <v>42</v>
      </c>
      <c r="AM61" s="109">
        <v>38</v>
      </c>
      <c r="AN61" s="104">
        <v>1</v>
      </c>
      <c r="AO61" s="106">
        <v>0</v>
      </c>
      <c r="AP61" s="118">
        <v>132</v>
      </c>
      <c r="AQ61" s="105">
        <v>63</v>
      </c>
      <c r="AR61" s="151">
        <v>69</v>
      </c>
      <c r="AS61" s="107">
        <v>52</v>
      </c>
      <c r="AT61" s="108">
        <v>64</v>
      </c>
      <c r="AU61" s="108">
        <v>11</v>
      </c>
      <c r="AV61" s="109">
        <v>1</v>
      </c>
      <c r="AW61" s="104">
        <v>0</v>
      </c>
      <c r="AX61" s="106">
        <v>4</v>
      </c>
      <c r="AY61" s="118">
        <v>60</v>
      </c>
    </row>
    <row r="62" spans="1:51" x14ac:dyDescent="0.15">
      <c r="A62" s="157"/>
      <c r="B62" s="157"/>
      <c r="C62" s="158" t="s">
        <v>89</v>
      </c>
      <c r="D62" s="78"/>
      <c r="E62" s="159">
        <v>90.33</v>
      </c>
      <c r="F62" s="80">
        <v>10944</v>
      </c>
      <c r="G62" s="82">
        <v>27787</v>
      </c>
      <c r="H62" s="82">
        <v>12979</v>
      </c>
      <c r="I62" s="82">
        <v>14808</v>
      </c>
      <c r="J62" s="121">
        <v>-30</v>
      </c>
      <c r="K62" s="84">
        <v>-27</v>
      </c>
      <c r="L62" s="85">
        <v>-3</v>
      </c>
      <c r="M62" s="121">
        <v>-36</v>
      </c>
      <c r="N62" s="84">
        <v>-27</v>
      </c>
      <c r="O62" s="160">
        <v>-9</v>
      </c>
      <c r="P62" s="121">
        <v>5</v>
      </c>
      <c r="Q62" s="84">
        <v>2</v>
      </c>
      <c r="R62" s="85">
        <v>3</v>
      </c>
      <c r="S62" s="121">
        <v>2</v>
      </c>
      <c r="T62" s="84">
        <v>3</v>
      </c>
      <c r="U62" s="84">
        <v>0</v>
      </c>
      <c r="V62" s="85">
        <v>0</v>
      </c>
      <c r="W62" s="121">
        <v>41</v>
      </c>
      <c r="X62" s="84">
        <v>29</v>
      </c>
      <c r="Y62" s="85">
        <v>12</v>
      </c>
      <c r="Z62" s="121">
        <v>29</v>
      </c>
      <c r="AA62" s="84">
        <v>12</v>
      </c>
      <c r="AB62" s="84">
        <v>0</v>
      </c>
      <c r="AC62" s="85">
        <v>0</v>
      </c>
      <c r="AD62" s="121">
        <v>6</v>
      </c>
      <c r="AE62" s="84">
        <v>0</v>
      </c>
      <c r="AF62" s="85">
        <v>6</v>
      </c>
      <c r="AG62" s="121">
        <v>71</v>
      </c>
      <c r="AH62" s="84">
        <v>36</v>
      </c>
      <c r="AI62" s="160">
        <v>35</v>
      </c>
      <c r="AJ62" s="121">
        <v>34</v>
      </c>
      <c r="AK62" s="84">
        <v>33</v>
      </c>
      <c r="AL62" s="84">
        <v>2</v>
      </c>
      <c r="AM62" s="85">
        <v>2</v>
      </c>
      <c r="AN62" s="121">
        <v>0</v>
      </c>
      <c r="AO62" s="85">
        <v>0</v>
      </c>
      <c r="AP62" s="98">
        <v>65</v>
      </c>
      <c r="AQ62" s="84">
        <v>36</v>
      </c>
      <c r="AR62" s="160">
        <v>29</v>
      </c>
      <c r="AS62" s="121">
        <v>32</v>
      </c>
      <c r="AT62" s="84">
        <v>29</v>
      </c>
      <c r="AU62" s="84">
        <v>4</v>
      </c>
      <c r="AV62" s="85">
        <v>0</v>
      </c>
      <c r="AW62" s="121">
        <v>0</v>
      </c>
      <c r="AX62" s="85">
        <v>0</v>
      </c>
      <c r="AY62" s="98">
        <v>-5</v>
      </c>
    </row>
    <row r="63" spans="1:51" s="157" customFormat="1" x14ac:dyDescent="0.15">
      <c r="A63">
        <v>3</v>
      </c>
      <c r="B63">
        <v>301</v>
      </c>
      <c r="C63" s="152" t="s">
        <v>90</v>
      </c>
      <c r="D63" s="24"/>
      <c r="E63" s="149">
        <v>90.33</v>
      </c>
      <c r="F63" s="150">
        <v>10944</v>
      </c>
      <c r="G63" s="103">
        <v>27787</v>
      </c>
      <c r="H63" s="103">
        <v>12979</v>
      </c>
      <c r="I63" s="103">
        <v>14808</v>
      </c>
      <c r="J63" s="104">
        <v>-30</v>
      </c>
      <c r="K63" s="105">
        <v>-27</v>
      </c>
      <c r="L63" s="106">
        <v>-3</v>
      </c>
      <c r="M63" s="104">
        <v>-36</v>
      </c>
      <c r="N63" s="105">
        <v>-27</v>
      </c>
      <c r="O63" s="151">
        <v>-9</v>
      </c>
      <c r="P63" s="104">
        <v>5</v>
      </c>
      <c r="Q63" s="105">
        <v>2</v>
      </c>
      <c r="R63" s="106">
        <v>3</v>
      </c>
      <c r="S63" s="107">
        <v>2</v>
      </c>
      <c r="T63" s="108">
        <v>3</v>
      </c>
      <c r="U63" s="108">
        <v>0</v>
      </c>
      <c r="V63" s="109">
        <v>0</v>
      </c>
      <c r="W63" s="104">
        <v>41</v>
      </c>
      <c r="X63" s="105">
        <v>29</v>
      </c>
      <c r="Y63" s="106">
        <v>12</v>
      </c>
      <c r="Z63" s="107">
        <v>29</v>
      </c>
      <c r="AA63" s="108">
        <v>12</v>
      </c>
      <c r="AB63" s="108">
        <v>0</v>
      </c>
      <c r="AC63" s="109">
        <v>0</v>
      </c>
      <c r="AD63" s="104">
        <v>6</v>
      </c>
      <c r="AE63" s="105">
        <v>0</v>
      </c>
      <c r="AF63" s="106">
        <v>6</v>
      </c>
      <c r="AG63" s="104">
        <v>71</v>
      </c>
      <c r="AH63" s="105">
        <v>36</v>
      </c>
      <c r="AI63" s="151">
        <v>35</v>
      </c>
      <c r="AJ63" s="107">
        <v>34</v>
      </c>
      <c r="AK63" s="108">
        <v>33</v>
      </c>
      <c r="AL63" s="108">
        <v>2</v>
      </c>
      <c r="AM63" s="109">
        <v>2</v>
      </c>
      <c r="AN63" s="104">
        <v>0</v>
      </c>
      <c r="AO63" s="106">
        <v>0</v>
      </c>
      <c r="AP63" s="118">
        <v>65</v>
      </c>
      <c r="AQ63" s="105">
        <v>36</v>
      </c>
      <c r="AR63" s="151">
        <v>29</v>
      </c>
      <c r="AS63" s="107">
        <v>32</v>
      </c>
      <c r="AT63" s="108">
        <v>29</v>
      </c>
      <c r="AU63" s="108">
        <v>4</v>
      </c>
      <c r="AV63" s="109">
        <v>0</v>
      </c>
      <c r="AW63" s="104">
        <v>0</v>
      </c>
      <c r="AX63" s="106">
        <v>0</v>
      </c>
      <c r="AY63" s="118">
        <v>-5</v>
      </c>
    </row>
    <row r="64" spans="1:51" x14ac:dyDescent="0.15">
      <c r="A64" s="157"/>
      <c r="B64" s="157"/>
      <c r="C64" s="158" t="s">
        <v>91</v>
      </c>
      <c r="D64" s="78"/>
      <c r="E64" s="159">
        <v>185.19</v>
      </c>
      <c r="F64" s="80">
        <v>6581</v>
      </c>
      <c r="G64" s="134">
        <v>17609</v>
      </c>
      <c r="H64" s="134">
        <v>8496</v>
      </c>
      <c r="I64" s="134">
        <v>9113</v>
      </c>
      <c r="J64" s="121">
        <v>-19</v>
      </c>
      <c r="K64" s="84">
        <v>-7</v>
      </c>
      <c r="L64" s="85">
        <v>-12</v>
      </c>
      <c r="M64" s="121">
        <v>-27</v>
      </c>
      <c r="N64" s="84">
        <v>-10</v>
      </c>
      <c r="O64" s="160">
        <v>-17</v>
      </c>
      <c r="P64" s="121">
        <v>5</v>
      </c>
      <c r="Q64" s="84">
        <v>3</v>
      </c>
      <c r="R64" s="85">
        <v>2</v>
      </c>
      <c r="S64" s="121">
        <v>3</v>
      </c>
      <c r="T64" s="84">
        <v>2</v>
      </c>
      <c r="U64" s="84">
        <v>0</v>
      </c>
      <c r="V64" s="85">
        <v>0</v>
      </c>
      <c r="W64" s="121">
        <v>32</v>
      </c>
      <c r="X64" s="84">
        <v>13</v>
      </c>
      <c r="Y64" s="85">
        <v>19</v>
      </c>
      <c r="Z64" s="121">
        <v>13</v>
      </c>
      <c r="AA64" s="84">
        <v>19</v>
      </c>
      <c r="AB64" s="84">
        <v>0</v>
      </c>
      <c r="AC64" s="85">
        <v>0</v>
      </c>
      <c r="AD64" s="121">
        <v>8</v>
      </c>
      <c r="AE64" s="84">
        <v>3</v>
      </c>
      <c r="AF64" s="85">
        <v>5</v>
      </c>
      <c r="AG64" s="121">
        <v>41</v>
      </c>
      <c r="AH64" s="84">
        <v>21</v>
      </c>
      <c r="AI64" s="160">
        <v>20</v>
      </c>
      <c r="AJ64" s="121">
        <v>5</v>
      </c>
      <c r="AK64" s="84">
        <v>10</v>
      </c>
      <c r="AL64" s="84">
        <v>16</v>
      </c>
      <c r="AM64" s="85">
        <v>10</v>
      </c>
      <c r="AN64" s="121">
        <v>0</v>
      </c>
      <c r="AO64" s="85">
        <v>0</v>
      </c>
      <c r="AP64" s="98">
        <v>33</v>
      </c>
      <c r="AQ64" s="84">
        <v>18</v>
      </c>
      <c r="AR64" s="160">
        <v>15</v>
      </c>
      <c r="AS64" s="121">
        <v>13</v>
      </c>
      <c r="AT64" s="84">
        <v>13</v>
      </c>
      <c r="AU64" s="84">
        <v>5</v>
      </c>
      <c r="AV64" s="85">
        <v>2</v>
      </c>
      <c r="AW64" s="121">
        <v>0</v>
      </c>
      <c r="AX64" s="85">
        <v>0</v>
      </c>
      <c r="AY64" s="98">
        <v>18</v>
      </c>
    </row>
    <row r="65" spans="1:51" s="157" customFormat="1" x14ac:dyDescent="0.15">
      <c r="A65">
        <v>5</v>
      </c>
      <c r="B65">
        <v>365</v>
      </c>
      <c r="C65" s="152" t="s">
        <v>92</v>
      </c>
      <c r="D65" s="24"/>
      <c r="E65" s="149">
        <v>185.19</v>
      </c>
      <c r="F65" s="150">
        <v>6581</v>
      </c>
      <c r="G65" s="103">
        <v>17609</v>
      </c>
      <c r="H65" s="103">
        <v>8496</v>
      </c>
      <c r="I65" s="103">
        <v>9113</v>
      </c>
      <c r="J65" s="104">
        <v>-19</v>
      </c>
      <c r="K65" s="105">
        <v>-7</v>
      </c>
      <c r="L65" s="106">
        <v>-12</v>
      </c>
      <c r="M65" s="104">
        <v>-27</v>
      </c>
      <c r="N65" s="105">
        <v>-10</v>
      </c>
      <c r="O65" s="151">
        <v>-17</v>
      </c>
      <c r="P65" s="104">
        <v>5</v>
      </c>
      <c r="Q65" s="105">
        <v>3</v>
      </c>
      <c r="R65" s="106">
        <v>2</v>
      </c>
      <c r="S65" s="107">
        <v>3</v>
      </c>
      <c r="T65" s="108">
        <v>2</v>
      </c>
      <c r="U65" s="108">
        <v>0</v>
      </c>
      <c r="V65" s="109">
        <v>0</v>
      </c>
      <c r="W65" s="104">
        <v>32</v>
      </c>
      <c r="X65" s="105">
        <v>13</v>
      </c>
      <c r="Y65" s="106">
        <v>19</v>
      </c>
      <c r="Z65" s="107">
        <v>13</v>
      </c>
      <c r="AA65" s="108">
        <v>19</v>
      </c>
      <c r="AB65" s="108">
        <v>0</v>
      </c>
      <c r="AC65" s="109">
        <v>0</v>
      </c>
      <c r="AD65" s="104">
        <v>8</v>
      </c>
      <c r="AE65" s="105">
        <v>3</v>
      </c>
      <c r="AF65" s="106">
        <v>5</v>
      </c>
      <c r="AG65" s="104">
        <v>41</v>
      </c>
      <c r="AH65" s="105">
        <v>21</v>
      </c>
      <c r="AI65" s="151">
        <v>20</v>
      </c>
      <c r="AJ65" s="107">
        <v>5</v>
      </c>
      <c r="AK65" s="108">
        <v>10</v>
      </c>
      <c r="AL65" s="108">
        <v>16</v>
      </c>
      <c r="AM65" s="109">
        <v>10</v>
      </c>
      <c r="AN65" s="104">
        <v>0</v>
      </c>
      <c r="AO65" s="106">
        <v>0</v>
      </c>
      <c r="AP65" s="118">
        <v>33</v>
      </c>
      <c r="AQ65" s="105">
        <v>18</v>
      </c>
      <c r="AR65" s="151">
        <v>15</v>
      </c>
      <c r="AS65" s="107">
        <v>13</v>
      </c>
      <c r="AT65" s="108">
        <v>13</v>
      </c>
      <c r="AU65" s="108">
        <v>5</v>
      </c>
      <c r="AV65" s="109">
        <v>2</v>
      </c>
      <c r="AW65" s="104">
        <v>0</v>
      </c>
      <c r="AX65" s="106">
        <v>0</v>
      </c>
      <c r="AY65" s="118">
        <v>18</v>
      </c>
    </row>
    <row r="66" spans="1:51" x14ac:dyDescent="0.15">
      <c r="A66" s="157"/>
      <c r="B66" s="157"/>
      <c r="C66" s="120" t="s">
        <v>93</v>
      </c>
      <c r="D66" s="78"/>
      <c r="E66" s="159">
        <v>44.05</v>
      </c>
      <c r="F66" s="80">
        <v>26336</v>
      </c>
      <c r="G66" s="82">
        <v>63543</v>
      </c>
      <c r="H66" s="82">
        <v>30935</v>
      </c>
      <c r="I66" s="82">
        <v>32608</v>
      </c>
      <c r="J66" s="121">
        <v>-19</v>
      </c>
      <c r="K66" s="84">
        <v>-20</v>
      </c>
      <c r="L66" s="85">
        <v>1</v>
      </c>
      <c r="M66" s="121">
        <v>-38</v>
      </c>
      <c r="N66" s="84">
        <v>-29</v>
      </c>
      <c r="O66" s="160">
        <v>-9</v>
      </c>
      <c r="P66" s="121">
        <v>35</v>
      </c>
      <c r="Q66" s="84">
        <v>18</v>
      </c>
      <c r="R66" s="85">
        <v>17</v>
      </c>
      <c r="S66" s="121">
        <v>18</v>
      </c>
      <c r="T66" s="84">
        <v>16</v>
      </c>
      <c r="U66" s="84">
        <v>0</v>
      </c>
      <c r="V66" s="85">
        <v>1</v>
      </c>
      <c r="W66" s="121">
        <v>73</v>
      </c>
      <c r="X66" s="84">
        <v>47</v>
      </c>
      <c r="Y66" s="85">
        <v>26</v>
      </c>
      <c r="Z66" s="121">
        <v>47</v>
      </c>
      <c r="AA66" s="84">
        <v>26</v>
      </c>
      <c r="AB66" s="84">
        <v>0</v>
      </c>
      <c r="AC66" s="85">
        <v>0</v>
      </c>
      <c r="AD66" s="121">
        <v>19</v>
      </c>
      <c r="AE66" s="84">
        <v>9</v>
      </c>
      <c r="AF66" s="85">
        <v>10</v>
      </c>
      <c r="AG66" s="121">
        <v>173</v>
      </c>
      <c r="AH66" s="84">
        <v>96</v>
      </c>
      <c r="AI66" s="160">
        <v>77</v>
      </c>
      <c r="AJ66" s="121">
        <v>78</v>
      </c>
      <c r="AK66" s="84">
        <v>68</v>
      </c>
      <c r="AL66" s="84">
        <v>18</v>
      </c>
      <c r="AM66" s="85">
        <v>9</v>
      </c>
      <c r="AN66" s="121">
        <v>0</v>
      </c>
      <c r="AO66" s="85">
        <v>0</v>
      </c>
      <c r="AP66" s="98">
        <v>154</v>
      </c>
      <c r="AQ66" s="84">
        <v>87</v>
      </c>
      <c r="AR66" s="160">
        <v>67</v>
      </c>
      <c r="AS66" s="121">
        <v>74</v>
      </c>
      <c r="AT66" s="84">
        <v>60</v>
      </c>
      <c r="AU66" s="84">
        <v>13</v>
      </c>
      <c r="AV66" s="85">
        <v>6</v>
      </c>
      <c r="AW66" s="121">
        <v>0</v>
      </c>
      <c r="AX66" s="85">
        <v>1</v>
      </c>
      <c r="AY66" s="98">
        <v>0</v>
      </c>
    </row>
    <row r="67" spans="1:51" x14ac:dyDescent="0.15">
      <c r="A67">
        <v>4</v>
      </c>
      <c r="B67">
        <v>381</v>
      </c>
      <c r="C67" s="156" t="s">
        <v>94</v>
      </c>
      <c r="D67" s="24"/>
      <c r="E67" s="149">
        <v>34.92</v>
      </c>
      <c r="F67" s="150">
        <v>11995</v>
      </c>
      <c r="G67" s="103">
        <v>29874</v>
      </c>
      <c r="H67" s="103">
        <v>14576</v>
      </c>
      <c r="I67" s="103">
        <v>15298</v>
      </c>
      <c r="J67" s="104">
        <v>-26</v>
      </c>
      <c r="K67" s="105">
        <v>-16</v>
      </c>
      <c r="L67" s="106">
        <v>-10</v>
      </c>
      <c r="M67" s="104">
        <v>-32</v>
      </c>
      <c r="N67" s="105">
        <v>-23</v>
      </c>
      <c r="O67" s="151">
        <v>-9</v>
      </c>
      <c r="P67" s="104">
        <v>11</v>
      </c>
      <c r="Q67" s="105">
        <v>7</v>
      </c>
      <c r="R67" s="106">
        <v>4</v>
      </c>
      <c r="S67" s="107">
        <v>7</v>
      </c>
      <c r="T67" s="108">
        <v>4</v>
      </c>
      <c r="U67" s="108">
        <v>0</v>
      </c>
      <c r="V67" s="109">
        <v>0</v>
      </c>
      <c r="W67" s="104">
        <v>43</v>
      </c>
      <c r="X67" s="105">
        <v>30</v>
      </c>
      <c r="Y67" s="106">
        <v>13</v>
      </c>
      <c r="Z67" s="107">
        <v>30</v>
      </c>
      <c r="AA67" s="108">
        <v>13</v>
      </c>
      <c r="AB67" s="108">
        <v>0</v>
      </c>
      <c r="AC67" s="109">
        <v>0</v>
      </c>
      <c r="AD67" s="104">
        <v>6</v>
      </c>
      <c r="AE67" s="105">
        <v>7</v>
      </c>
      <c r="AF67" s="106">
        <v>-1</v>
      </c>
      <c r="AG67" s="104">
        <v>71</v>
      </c>
      <c r="AH67" s="105">
        <v>41</v>
      </c>
      <c r="AI67" s="151">
        <v>30</v>
      </c>
      <c r="AJ67" s="107">
        <v>25</v>
      </c>
      <c r="AK67" s="108">
        <v>23</v>
      </c>
      <c r="AL67" s="108">
        <v>16</v>
      </c>
      <c r="AM67" s="109">
        <v>7</v>
      </c>
      <c r="AN67" s="104">
        <v>0</v>
      </c>
      <c r="AO67" s="106">
        <v>0</v>
      </c>
      <c r="AP67" s="118">
        <v>65</v>
      </c>
      <c r="AQ67" s="105">
        <v>34</v>
      </c>
      <c r="AR67" s="151">
        <v>31</v>
      </c>
      <c r="AS67" s="107">
        <v>28</v>
      </c>
      <c r="AT67" s="108">
        <v>26</v>
      </c>
      <c r="AU67" s="108">
        <v>6</v>
      </c>
      <c r="AV67" s="109">
        <v>4</v>
      </c>
      <c r="AW67" s="104">
        <v>0</v>
      </c>
      <c r="AX67" s="106">
        <v>1</v>
      </c>
      <c r="AY67" s="118">
        <v>4</v>
      </c>
    </row>
    <row r="68" spans="1:51" s="157" customFormat="1" x14ac:dyDescent="0.15">
      <c r="A68">
        <v>4</v>
      </c>
      <c r="B68">
        <v>382</v>
      </c>
      <c r="C68" s="152" t="s">
        <v>95</v>
      </c>
      <c r="D68" s="24"/>
      <c r="E68" s="149">
        <v>9.1300000000000008</v>
      </c>
      <c r="F68" s="150">
        <v>14341</v>
      </c>
      <c r="G68" s="103">
        <v>33669</v>
      </c>
      <c r="H68" s="103">
        <v>16359</v>
      </c>
      <c r="I68" s="103">
        <v>17310</v>
      </c>
      <c r="J68" s="104">
        <v>7</v>
      </c>
      <c r="K68" s="105">
        <v>-4</v>
      </c>
      <c r="L68" s="106">
        <v>11</v>
      </c>
      <c r="M68" s="104">
        <v>-6</v>
      </c>
      <c r="N68" s="105">
        <v>-6</v>
      </c>
      <c r="O68" s="151">
        <v>0</v>
      </c>
      <c r="P68" s="104">
        <v>24</v>
      </c>
      <c r="Q68" s="105">
        <v>11</v>
      </c>
      <c r="R68" s="106">
        <v>13</v>
      </c>
      <c r="S68" s="107">
        <v>11</v>
      </c>
      <c r="T68" s="108">
        <v>12</v>
      </c>
      <c r="U68" s="108">
        <v>0</v>
      </c>
      <c r="V68" s="109">
        <v>1</v>
      </c>
      <c r="W68" s="104">
        <v>30</v>
      </c>
      <c r="X68" s="105">
        <v>17</v>
      </c>
      <c r="Y68" s="106">
        <v>13</v>
      </c>
      <c r="Z68" s="107">
        <v>17</v>
      </c>
      <c r="AA68" s="108">
        <v>13</v>
      </c>
      <c r="AB68" s="108">
        <v>0</v>
      </c>
      <c r="AC68" s="109">
        <v>0</v>
      </c>
      <c r="AD68" s="104">
        <v>13</v>
      </c>
      <c r="AE68" s="105">
        <v>2</v>
      </c>
      <c r="AF68" s="106">
        <v>11</v>
      </c>
      <c r="AG68" s="104">
        <v>102</v>
      </c>
      <c r="AH68" s="105">
        <v>55</v>
      </c>
      <c r="AI68" s="151">
        <v>47</v>
      </c>
      <c r="AJ68" s="107">
        <v>53</v>
      </c>
      <c r="AK68" s="108">
        <v>45</v>
      </c>
      <c r="AL68" s="108">
        <v>2</v>
      </c>
      <c r="AM68" s="109">
        <v>2</v>
      </c>
      <c r="AN68" s="104">
        <v>0</v>
      </c>
      <c r="AO68" s="106">
        <v>0</v>
      </c>
      <c r="AP68" s="118">
        <v>89</v>
      </c>
      <c r="AQ68" s="105">
        <v>53</v>
      </c>
      <c r="AR68" s="151">
        <v>36</v>
      </c>
      <c r="AS68" s="107">
        <v>46</v>
      </c>
      <c r="AT68" s="108">
        <v>34</v>
      </c>
      <c r="AU68" s="108">
        <v>7</v>
      </c>
      <c r="AV68" s="109">
        <v>2</v>
      </c>
      <c r="AW68" s="104">
        <v>0</v>
      </c>
      <c r="AX68" s="106">
        <v>0</v>
      </c>
      <c r="AY68" s="118">
        <v>-4</v>
      </c>
    </row>
    <row r="69" spans="1:51" x14ac:dyDescent="0.15">
      <c r="A69" s="157"/>
      <c r="B69" s="157"/>
      <c r="C69" s="120" t="s">
        <v>96</v>
      </c>
      <c r="D69" s="78"/>
      <c r="E69" s="159">
        <v>330.7</v>
      </c>
      <c r="F69" s="80">
        <v>16138</v>
      </c>
      <c r="G69" s="82">
        <v>38628</v>
      </c>
      <c r="H69" s="82">
        <v>18756</v>
      </c>
      <c r="I69" s="82">
        <v>19872</v>
      </c>
      <c r="J69" s="121">
        <v>-78</v>
      </c>
      <c r="K69" s="84">
        <v>-46</v>
      </c>
      <c r="L69" s="85">
        <v>-32</v>
      </c>
      <c r="M69" s="121">
        <v>-52</v>
      </c>
      <c r="N69" s="84">
        <v>-25</v>
      </c>
      <c r="O69" s="160">
        <v>-27</v>
      </c>
      <c r="P69" s="121">
        <v>15</v>
      </c>
      <c r="Q69" s="84">
        <v>7</v>
      </c>
      <c r="R69" s="85">
        <v>8</v>
      </c>
      <c r="S69" s="98">
        <v>7</v>
      </c>
      <c r="T69" s="84">
        <v>8</v>
      </c>
      <c r="U69" s="84">
        <v>0</v>
      </c>
      <c r="V69" s="85">
        <v>0</v>
      </c>
      <c r="W69" s="121">
        <v>67</v>
      </c>
      <c r="X69" s="84">
        <v>32</v>
      </c>
      <c r="Y69" s="85">
        <v>35</v>
      </c>
      <c r="Z69" s="121">
        <v>32</v>
      </c>
      <c r="AA69" s="84">
        <v>35</v>
      </c>
      <c r="AB69" s="84">
        <v>0</v>
      </c>
      <c r="AC69" s="85">
        <v>0</v>
      </c>
      <c r="AD69" s="121">
        <v>-26</v>
      </c>
      <c r="AE69" s="84">
        <v>-21</v>
      </c>
      <c r="AF69" s="85">
        <v>-5</v>
      </c>
      <c r="AG69" s="121">
        <v>70</v>
      </c>
      <c r="AH69" s="84">
        <v>34</v>
      </c>
      <c r="AI69" s="160">
        <v>36</v>
      </c>
      <c r="AJ69" s="121">
        <v>27</v>
      </c>
      <c r="AK69" s="84">
        <v>21</v>
      </c>
      <c r="AL69" s="84">
        <v>7</v>
      </c>
      <c r="AM69" s="85">
        <v>15</v>
      </c>
      <c r="AN69" s="121">
        <v>0</v>
      </c>
      <c r="AO69" s="85">
        <v>0</v>
      </c>
      <c r="AP69" s="98">
        <v>96</v>
      </c>
      <c r="AQ69" s="84">
        <v>55</v>
      </c>
      <c r="AR69" s="160">
        <v>41</v>
      </c>
      <c r="AS69" s="121">
        <v>42</v>
      </c>
      <c r="AT69" s="84">
        <v>34</v>
      </c>
      <c r="AU69" s="84">
        <v>12</v>
      </c>
      <c r="AV69" s="85">
        <v>7</v>
      </c>
      <c r="AW69" s="121">
        <v>1</v>
      </c>
      <c r="AX69" s="85">
        <v>0</v>
      </c>
      <c r="AY69" s="98">
        <v>1</v>
      </c>
    </row>
    <row r="70" spans="1:51" x14ac:dyDescent="0.15">
      <c r="A70">
        <v>6</v>
      </c>
      <c r="B70">
        <v>442</v>
      </c>
      <c r="C70" s="152" t="s">
        <v>97</v>
      </c>
      <c r="D70" s="24"/>
      <c r="E70" s="149">
        <v>82.67</v>
      </c>
      <c r="F70" s="150">
        <v>4233</v>
      </c>
      <c r="G70" s="103">
        <v>10153</v>
      </c>
      <c r="H70" s="103">
        <v>4975</v>
      </c>
      <c r="I70" s="103">
        <v>5178</v>
      </c>
      <c r="J70" s="104">
        <v>-26</v>
      </c>
      <c r="K70" s="105">
        <v>-13</v>
      </c>
      <c r="L70" s="106">
        <v>-13</v>
      </c>
      <c r="M70" s="104">
        <v>-15</v>
      </c>
      <c r="N70" s="105">
        <v>-6</v>
      </c>
      <c r="O70" s="151">
        <v>-9</v>
      </c>
      <c r="P70" s="104">
        <v>3</v>
      </c>
      <c r="Q70" s="105">
        <v>2</v>
      </c>
      <c r="R70" s="106">
        <v>1</v>
      </c>
      <c r="S70" s="107">
        <v>2</v>
      </c>
      <c r="T70" s="108">
        <v>1</v>
      </c>
      <c r="U70" s="108">
        <v>0</v>
      </c>
      <c r="V70" s="109">
        <v>0</v>
      </c>
      <c r="W70" s="104">
        <v>18</v>
      </c>
      <c r="X70" s="105">
        <v>8</v>
      </c>
      <c r="Y70" s="106">
        <v>10</v>
      </c>
      <c r="Z70" s="107">
        <v>8</v>
      </c>
      <c r="AA70" s="108">
        <v>10</v>
      </c>
      <c r="AB70" s="108">
        <v>0</v>
      </c>
      <c r="AC70" s="109">
        <v>0</v>
      </c>
      <c r="AD70" s="104">
        <v>-11</v>
      </c>
      <c r="AE70" s="105">
        <v>-7</v>
      </c>
      <c r="AF70" s="106">
        <v>-4</v>
      </c>
      <c r="AG70" s="104">
        <v>8</v>
      </c>
      <c r="AH70" s="105">
        <v>3</v>
      </c>
      <c r="AI70" s="151">
        <v>5</v>
      </c>
      <c r="AJ70" s="107">
        <v>3</v>
      </c>
      <c r="AK70" s="108">
        <v>4</v>
      </c>
      <c r="AL70" s="108">
        <v>0</v>
      </c>
      <c r="AM70" s="109">
        <v>1</v>
      </c>
      <c r="AN70" s="104">
        <v>0</v>
      </c>
      <c r="AO70" s="106">
        <v>0</v>
      </c>
      <c r="AP70" s="118">
        <v>19</v>
      </c>
      <c r="AQ70" s="105">
        <v>10</v>
      </c>
      <c r="AR70" s="151">
        <v>9</v>
      </c>
      <c r="AS70" s="107">
        <v>8</v>
      </c>
      <c r="AT70" s="108">
        <v>9</v>
      </c>
      <c r="AU70" s="108">
        <v>2</v>
      </c>
      <c r="AV70" s="109">
        <v>0</v>
      </c>
      <c r="AW70" s="104">
        <v>0</v>
      </c>
      <c r="AX70" s="106">
        <v>0</v>
      </c>
      <c r="AY70" s="118">
        <v>-10</v>
      </c>
    </row>
    <row r="71" spans="1:51" x14ac:dyDescent="0.15">
      <c r="A71">
        <v>6</v>
      </c>
      <c r="B71">
        <v>443</v>
      </c>
      <c r="C71" s="152" t="s">
        <v>98</v>
      </c>
      <c r="D71" s="24"/>
      <c r="E71" s="149">
        <v>45.79</v>
      </c>
      <c r="F71" s="150">
        <v>8102</v>
      </c>
      <c r="G71" s="103">
        <v>18849</v>
      </c>
      <c r="H71" s="103">
        <v>9265</v>
      </c>
      <c r="I71" s="103">
        <v>9584</v>
      </c>
      <c r="J71" s="104">
        <v>-29</v>
      </c>
      <c r="K71" s="105">
        <v>-20</v>
      </c>
      <c r="L71" s="106">
        <v>-9</v>
      </c>
      <c r="M71" s="104">
        <v>-21</v>
      </c>
      <c r="N71" s="105">
        <v>-10</v>
      </c>
      <c r="O71" s="151">
        <v>-11</v>
      </c>
      <c r="P71" s="104">
        <v>11</v>
      </c>
      <c r="Q71" s="105">
        <v>5</v>
      </c>
      <c r="R71" s="106">
        <v>6</v>
      </c>
      <c r="S71" s="107">
        <v>5</v>
      </c>
      <c r="T71" s="108">
        <v>6</v>
      </c>
      <c r="U71" s="108">
        <v>0</v>
      </c>
      <c r="V71" s="109">
        <v>0</v>
      </c>
      <c r="W71" s="104">
        <v>32</v>
      </c>
      <c r="X71" s="105">
        <v>15</v>
      </c>
      <c r="Y71" s="106">
        <v>17</v>
      </c>
      <c r="Z71" s="107">
        <v>15</v>
      </c>
      <c r="AA71" s="108">
        <v>17</v>
      </c>
      <c r="AB71" s="108">
        <v>0</v>
      </c>
      <c r="AC71" s="109">
        <v>0</v>
      </c>
      <c r="AD71" s="104">
        <v>-8</v>
      </c>
      <c r="AE71" s="105">
        <v>-10</v>
      </c>
      <c r="AF71" s="106">
        <v>2</v>
      </c>
      <c r="AG71" s="104">
        <v>54</v>
      </c>
      <c r="AH71" s="105">
        <v>30</v>
      </c>
      <c r="AI71" s="151">
        <v>24</v>
      </c>
      <c r="AJ71" s="107">
        <v>23</v>
      </c>
      <c r="AK71" s="108">
        <v>11</v>
      </c>
      <c r="AL71" s="108">
        <v>7</v>
      </c>
      <c r="AM71" s="109">
        <v>13</v>
      </c>
      <c r="AN71" s="104">
        <v>0</v>
      </c>
      <c r="AO71" s="106">
        <v>0</v>
      </c>
      <c r="AP71" s="118">
        <v>62</v>
      </c>
      <c r="AQ71" s="105">
        <v>40</v>
      </c>
      <c r="AR71" s="151">
        <v>22</v>
      </c>
      <c r="AS71" s="107">
        <v>29</v>
      </c>
      <c r="AT71" s="108">
        <v>17</v>
      </c>
      <c r="AU71" s="108">
        <v>10</v>
      </c>
      <c r="AV71" s="109">
        <v>5</v>
      </c>
      <c r="AW71" s="104">
        <v>1</v>
      </c>
      <c r="AX71" s="106">
        <v>0</v>
      </c>
      <c r="AY71" s="118">
        <v>14</v>
      </c>
    </row>
    <row r="72" spans="1:51" s="157" customFormat="1" x14ac:dyDescent="0.15">
      <c r="A72">
        <v>6</v>
      </c>
      <c r="B72">
        <v>446</v>
      </c>
      <c r="C72" s="152" t="s">
        <v>99</v>
      </c>
      <c r="D72" s="24"/>
      <c r="E72" s="149">
        <v>202.23</v>
      </c>
      <c r="F72" s="150">
        <v>3803</v>
      </c>
      <c r="G72" s="103">
        <v>9626</v>
      </c>
      <c r="H72" s="103">
        <v>4516</v>
      </c>
      <c r="I72" s="103">
        <v>5110</v>
      </c>
      <c r="J72" s="104">
        <v>-23</v>
      </c>
      <c r="K72" s="105">
        <v>-13</v>
      </c>
      <c r="L72" s="106">
        <v>-10</v>
      </c>
      <c r="M72" s="104">
        <v>-16</v>
      </c>
      <c r="N72" s="105">
        <v>-9</v>
      </c>
      <c r="O72" s="151">
        <v>-7</v>
      </c>
      <c r="P72" s="104">
        <v>1</v>
      </c>
      <c r="Q72" s="105">
        <v>0</v>
      </c>
      <c r="R72" s="106">
        <v>1</v>
      </c>
      <c r="S72" s="107">
        <v>0</v>
      </c>
      <c r="T72" s="108">
        <v>1</v>
      </c>
      <c r="U72" s="108">
        <v>0</v>
      </c>
      <c r="V72" s="109">
        <v>0</v>
      </c>
      <c r="W72" s="104">
        <v>17</v>
      </c>
      <c r="X72" s="105">
        <v>9</v>
      </c>
      <c r="Y72" s="106">
        <v>8</v>
      </c>
      <c r="Z72" s="107">
        <v>9</v>
      </c>
      <c r="AA72" s="108">
        <v>8</v>
      </c>
      <c r="AB72" s="108">
        <v>0</v>
      </c>
      <c r="AC72" s="109">
        <v>0</v>
      </c>
      <c r="AD72" s="104">
        <v>-7</v>
      </c>
      <c r="AE72" s="105">
        <v>-4</v>
      </c>
      <c r="AF72" s="106">
        <v>-3</v>
      </c>
      <c r="AG72" s="104">
        <v>8</v>
      </c>
      <c r="AH72" s="105">
        <v>1</v>
      </c>
      <c r="AI72" s="151">
        <v>7</v>
      </c>
      <c r="AJ72" s="107">
        <v>1</v>
      </c>
      <c r="AK72" s="108">
        <v>6</v>
      </c>
      <c r="AL72" s="108">
        <v>0</v>
      </c>
      <c r="AM72" s="109">
        <v>1</v>
      </c>
      <c r="AN72" s="104">
        <v>0</v>
      </c>
      <c r="AO72" s="106">
        <v>0</v>
      </c>
      <c r="AP72" s="118">
        <v>15</v>
      </c>
      <c r="AQ72" s="105">
        <v>5</v>
      </c>
      <c r="AR72" s="151">
        <v>10</v>
      </c>
      <c r="AS72" s="107">
        <v>5</v>
      </c>
      <c r="AT72" s="108">
        <v>8</v>
      </c>
      <c r="AU72" s="108">
        <v>0</v>
      </c>
      <c r="AV72" s="109">
        <v>2</v>
      </c>
      <c r="AW72" s="104">
        <v>0</v>
      </c>
      <c r="AX72" s="106">
        <v>0</v>
      </c>
      <c r="AY72" s="118">
        <v>-3</v>
      </c>
    </row>
    <row r="73" spans="1:51" x14ac:dyDescent="0.15">
      <c r="A73" s="157"/>
      <c r="B73" s="157"/>
      <c r="C73" s="120" t="s">
        <v>100</v>
      </c>
      <c r="D73" s="78"/>
      <c r="E73" s="159">
        <v>22.61</v>
      </c>
      <c r="F73" s="80">
        <v>13288</v>
      </c>
      <c r="G73" s="82">
        <v>32869</v>
      </c>
      <c r="H73" s="82">
        <v>15946</v>
      </c>
      <c r="I73" s="82">
        <v>16923</v>
      </c>
      <c r="J73" s="121">
        <v>-16</v>
      </c>
      <c r="K73" s="84">
        <v>-9</v>
      </c>
      <c r="L73" s="85">
        <v>-7</v>
      </c>
      <c r="M73" s="121">
        <v>-11</v>
      </c>
      <c r="N73" s="84">
        <v>-7</v>
      </c>
      <c r="O73" s="160">
        <v>-4</v>
      </c>
      <c r="P73" s="121">
        <v>18</v>
      </c>
      <c r="Q73" s="84">
        <v>10</v>
      </c>
      <c r="R73" s="85">
        <v>8</v>
      </c>
      <c r="S73" s="121">
        <v>10</v>
      </c>
      <c r="T73" s="84">
        <v>8</v>
      </c>
      <c r="U73" s="84">
        <v>0</v>
      </c>
      <c r="V73" s="85">
        <v>0</v>
      </c>
      <c r="W73" s="121">
        <v>29</v>
      </c>
      <c r="X73" s="84">
        <v>17</v>
      </c>
      <c r="Y73" s="85">
        <v>12</v>
      </c>
      <c r="Z73" s="121">
        <v>17</v>
      </c>
      <c r="AA73" s="84">
        <v>12</v>
      </c>
      <c r="AB73" s="84">
        <v>0</v>
      </c>
      <c r="AC73" s="85">
        <v>0</v>
      </c>
      <c r="AD73" s="121">
        <v>-5</v>
      </c>
      <c r="AE73" s="84">
        <v>-2</v>
      </c>
      <c r="AF73" s="85">
        <v>-3</v>
      </c>
      <c r="AG73" s="121">
        <v>81</v>
      </c>
      <c r="AH73" s="84">
        <v>40</v>
      </c>
      <c r="AI73" s="160">
        <v>41</v>
      </c>
      <c r="AJ73" s="121">
        <v>39</v>
      </c>
      <c r="AK73" s="84">
        <v>37</v>
      </c>
      <c r="AL73" s="84">
        <v>1</v>
      </c>
      <c r="AM73" s="85">
        <v>3</v>
      </c>
      <c r="AN73" s="121">
        <v>0</v>
      </c>
      <c r="AO73" s="85">
        <v>1</v>
      </c>
      <c r="AP73" s="98">
        <v>86</v>
      </c>
      <c r="AQ73" s="84">
        <v>42</v>
      </c>
      <c r="AR73" s="160">
        <v>44</v>
      </c>
      <c r="AS73" s="121">
        <v>39</v>
      </c>
      <c r="AT73" s="84">
        <v>42</v>
      </c>
      <c r="AU73" s="84">
        <v>3</v>
      </c>
      <c r="AV73" s="85">
        <v>1</v>
      </c>
      <c r="AW73" s="121">
        <v>0</v>
      </c>
      <c r="AX73" s="85">
        <v>1</v>
      </c>
      <c r="AY73" s="98">
        <v>22</v>
      </c>
    </row>
    <row r="74" spans="1:51" s="157" customFormat="1" x14ac:dyDescent="0.15">
      <c r="A74">
        <v>7</v>
      </c>
      <c r="B74">
        <v>464</v>
      </c>
      <c r="C74" s="152" t="s">
        <v>101</v>
      </c>
      <c r="D74" s="24" t="s">
        <v>51</v>
      </c>
      <c r="E74" s="149">
        <v>22.61</v>
      </c>
      <c r="F74" s="150">
        <v>13288</v>
      </c>
      <c r="G74" s="103">
        <v>32869</v>
      </c>
      <c r="H74" s="103">
        <v>15946</v>
      </c>
      <c r="I74" s="103">
        <v>16923</v>
      </c>
      <c r="J74" s="104">
        <v>-16</v>
      </c>
      <c r="K74" s="105">
        <v>-9</v>
      </c>
      <c r="L74" s="106">
        <v>-7</v>
      </c>
      <c r="M74" s="104">
        <v>-11</v>
      </c>
      <c r="N74" s="105">
        <v>-7</v>
      </c>
      <c r="O74" s="151">
        <v>-4</v>
      </c>
      <c r="P74" s="104">
        <v>18</v>
      </c>
      <c r="Q74" s="105">
        <v>10</v>
      </c>
      <c r="R74" s="106">
        <v>8</v>
      </c>
      <c r="S74" s="107">
        <v>10</v>
      </c>
      <c r="T74" s="108">
        <v>8</v>
      </c>
      <c r="U74" s="108">
        <v>0</v>
      </c>
      <c r="V74" s="109">
        <v>0</v>
      </c>
      <c r="W74" s="104">
        <v>29</v>
      </c>
      <c r="X74" s="105">
        <v>17</v>
      </c>
      <c r="Y74" s="106">
        <v>12</v>
      </c>
      <c r="Z74" s="107">
        <v>17</v>
      </c>
      <c r="AA74" s="108">
        <v>12</v>
      </c>
      <c r="AB74" s="108">
        <v>0</v>
      </c>
      <c r="AC74" s="109">
        <v>0</v>
      </c>
      <c r="AD74" s="104">
        <v>-5</v>
      </c>
      <c r="AE74" s="105">
        <v>-2</v>
      </c>
      <c r="AF74" s="106">
        <v>-3</v>
      </c>
      <c r="AG74" s="104">
        <v>81</v>
      </c>
      <c r="AH74" s="105">
        <v>40</v>
      </c>
      <c r="AI74" s="151">
        <v>41</v>
      </c>
      <c r="AJ74" s="107">
        <v>39</v>
      </c>
      <c r="AK74" s="108">
        <v>37</v>
      </c>
      <c r="AL74" s="108">
        <v>1</v>
      </c>
      <c r="AM74" s="109">
        <v>3</v>
      </c>
      <c r="AN74" s="104">
        <v>0</v>
      </c>
      <c r="AO74" s="106">
        <v>1</v>
      </c>
      <c r="AP74" s="118">
        <v>86</v>
      </c>
      <c r="AQ74" s="105">
        <v>42</v>
      </c>
      <c r="AR74" s="151">
        <v>44</v>
      </c>
      <c r="AS74" s="107">
        <v>39</v>
      </c>
      <c r="AT74" s="108">
        <v>42</v>
      </c>
      <c r="AU74" s="108">
        <v>3</v>
      </c>
      <c r="AV74" s="109">
        <v>1</v>
      </c>
      <c r="AW74" s="104">
        <v>0</v>
      </c>
      <c r="AX74" s="106">
        <v>1</v>
      </c>
      <c r="AY74" s="118">
        <v>22</v>
      </c>
    </row>
    <row r="75" spans="1:51" x14ac:dyDescent="0.15">
      <c r="A75" s="157"/>
      <c r="B75" s="157"/>
      <c r="C75" s="120" t="s">
        <v>102</v>
      </c>
      <c r="D75" s="78"/>
      <c r="E75" s="159">
        <v>150.26</v>
      </c>
      <c r="F75" s="80">
        <v>5425</v>
      </c>
      <c r="G75" s="82">
        <v>12818</v>
      </c>
      <c r="H75" s="82">
        <v>6200</v>
      </c>
      <c r="I75" s="82">
        <v>6618</v>
      </c>
      <c r="J75" s="121">
        <v>-8</v>
      </c>
      <c r="K75" s="84">
        <v>1</v>
      </c>
      <c r="L75" s="85">
        <v>-9</v>
      </c>
      <c r="M75" s="121">
        <v>-15</v>
      </c>
      <c r="N75" s="84">
        <v>-7</v>
      </c>
      <c r="O75" s="160">
        <v>-8</v>
      </c>
      <c r="P75" s="121">
        <v>4</v>
      </c>
      <c r="Q75" s="84">
        <v>3</v>
      </c>
      <c r="R75" s="85">
        <v>1</v>
      </c>
      <c r="S75" s="121">
        <v>3</v>
      </c>
      <c r="T75" s="84">
        <v>1</v>
      </c>
      <c r="U75" s="84">
        <v>0</v>
      </c>
      <c r="V75" s="85">
        <v>0</v>
      </c>
      <c r="W75" s="121">
        <v>19</v>
      </c>
      <c r="X75" s="84">
        <v>10</v>
      </c>
      <c r="Y75" s="85">
        <v>9</v>
      </c>
      <c r="Z75" s="121">
        <v>10</v>
      </c>
      <c r="AA75" s="84">
        <v>9</v>
      </c>
      <c r="AB75" s="84">
        <v>0</v>
      </c>
      <c r="AC75" s="85">
        <v>0</v>
      </c>
      <c r="AD75" s="121">
        <v>7</v>
      </c>
      <c r="AE75" s="84">
        <v>8</v>
      </c>
      <c r="AF75" s="85">
        <v>-1</v>
      </c>
      <c r="AG75" s="121">
        <v>41</v>
      </c>
      <c r="AH75" s="84">
        <v>25</v>
      </c>
      <c r="AI75" s="160">
        <v>16</v>
      </c>
      <c r="AJ75" s="121">
        <v>19</v>
      </c>
      <c r="AK75" s="84">
        <v>16</v>
      </c>
      <c r="AL75" s="84">
        <v>6</v>
      </c>
      <c r="AM75" s="85">
        <v>0</v>
      </c>
      <c r="AN75" s="121">
        <v>0</v>
      </c>
      <c r="AO75" s="85">
        <v>0</v>
      </c>
      <c r="AP75" s="98">
        <v>34</v>
      </c>
      <c r="AQ75" s="84">
        <v>17</v>
      </c>
      <c r="AR75" s="160">
        <v>17</v>
      </c>
      <c r="AS75" s="121">
        <v>15</v>
      </c>
      <c r="AT75" s="84">
        <v>14</v>
      </c>
      <c r="AU75" s="84">
        <v>2</v>
      </c>
      <c r="AV75" s="85">
        <v>3</v>
      </c>
      <c r="AW75" s="121">
        <v>0</v>
      </c>
      <c r="AX75" s="85">
        <v>0</v>
      </c>
      <c r="AY75" s="98">
        <v>-4</v>
      </c>
    </row>
    <row r="76" spans="1:51" s="157" customFormat="1" x14ac:dyDescent="0.15">
      <c r="A76">
        <v>7</v>
      </c>
      <c r="B76">
        <v>481</v>
      </c>
      <c r="C76" s="156" t="s">
        <v>103</v>
      </c>
      <c r="D76" s="24"/>
      <c r="E76" s="149">
        <v>150.26</v>
      </c>
      <c r="F76" s="150">
        <v>5425</v>
      </c>
      <c r="G76" s="103">
        <v>12818</v>
      </c>
      <c r="H76" s="103">
        <v>6200</v>
      </c>
      <c r="I76" s="103">
        <v>6618</v>
      </c>
      <c r="J76" s="104">
        <v>-8</v>
      </c>
      <c r="K76" s="105">
        <v>1</v>
      </c>
      <c r="L76" s="106">
        <v>-9</v>
      </c>
      <c r="M76" s="104">
        <v>-15</v>
      </c>
      <c r="N76" s="105">
        <v>-7</v>
      </c>
      <c r="O76" s="151">
        <v>-8</v>
      </c>
      <c r="P76" s="104">
        <v>4</v>
      </c>
      <c r="Q76" s="105">
        <v>3</v>
      </c>
      <c r="R76" s="106">
        <v>1</v>
      </c>
      <c r="S76" s="107">
        <v>3</v>
      </c>
      <c r="T76" s="108">
        <v>1</v>
      </c>
      <c r="U76" s="108">
        <v>0</v>
      </c>
      <c r="V76" s="109">
        <v>0</v>
      </c>
      <c r="W76" s="104">
        <v>19</v>
      </c>
      <c r="X76" s="105">
        <v>10</v>
      </c>
      <c r="Y76" s="106">
        <v>9</v>
      </c>
      <c r="Z76" s="107">
        <v>10</v>
      </c>
      <c r="AA76" s="108">
        <v>9</v>
      </c>
      <c r="AB76" s="108">
        <v>0</v>
      </c>
      <c r="AC76" s="109">
        <v>0</v>
      </c>
      <c r="AD76" s="104">
        <v>7</v>
      </c>
      <c r="AE76" s="105">
        <v>8</v>
      </c>
      <c r="AF76" s="106">
        <v>-1</v>
      </c>
      <c r="AG76" s="104">
        <v>41</v>
      </c>
      <c r="AH76" s="105">
        <v>25</v>
      </c>
      <c r="AI76" s="151">
        <v>16</v>
      </c>
      <c r="AJ76" s="107">
        <v>19</v>
      </c>
      <c r="AK76" s="108">
        <v>16</v>
      </c>
      <c r="AL76" s="108">
        <v>6</v>
      </c>
      <c r="AM76" s="109">
        <v>0</v>
      </c>
      <c r="AN76" s="104">
        <v>0</v>
      </c>
      <c r="AO76" s="106">
        <v>0</v>
      </c>
      <c r="AP76" s="118">
        <v>34</v>
      </c>
      <c r="AQ76" s="105">
        <v>17</v>
      </c>
      <c r="AR76" s="151">
        <v>17</v>
      </c>
      <c r="AS76" s="107">
        <v>15</v>
      </c>
      <c r="AT76" s="108">
        <v>14</v>
      </c>
      <c r="AU76" s="108">
        <v>2</v>
      </c>
      <c r="AV76" s="109">
        <v>3</v>
      </c>
      <c r="AW76" s="104">
        <v>0</v>
      </c>
      <c r="AX76" s="106">
        <v>0</v>
      </c>
      <c r="AY76" s="118">
        <v>-4</v>
      </c>
    </row>
    <row r="77" spans="1:51" x14ac:dyDescent="0.15">
      <c r="A77" s="157"/>
      <c r="B77" s="157"/>
      <c r="C77" s="120" t="s">
        <v>104</v>
      </c>
      <c r="D77" s="78"/>
      <c r="E77" s="159">
        <v>307.44</v>
      </c>
      <c r="F77" s="80">
        <v>5792</v>
      </c>
      <c r="G77" s="82">
        <v>14251</v>
      </c>
      <c r="H77" s="82">
        <v>6835</v>
      </c>
      <c r="I77" s="82">
        <v>7416</v>
      </c>
      <c r="J77" s="121">
        <v>-23</v>
      </c>
      <c r="K77" s="84">
        <v>-7</v>
      </c>
      <c r="L77" s="85">
        <v>-16</v>
      </c>
      <c r="M77" s="121">
        <v>-33</v>
      </c>
      <c r="N77" s="84">
        <v>-8</v>
      </c>
      <c r="O77" s="160">
        <v>-25</v>
      </c>
      <c r="P77" s="121">
        <v>4</v>
      </c>
      <c r="Q77" s="84">
        <v>3</v>
      </c>
      <c r="R77" s="85">
        <v>1</v>
      </c>
      <c r="S77" s="121">
        <v>3</v>
      </c>
      <c r="T77" s="84">
        <v>1</v>
      </c>
      <c r="U77" s="84">
        <v>0</v>
      </c>
      <c r="V77" s="85">
        <v>0</v>
      </c>
      <c r="W77" s="121">
        <v>37</v>
      </c>
      <c r="X77" s="84">
        <v>11</v>
      </c>
      <c r="Y77" s="85">
        <v>26</v>
      </c>
      <c r="Z77" s="121">
        <v>11</v>
      </c>
      <c r="AA77" s="84">
        <v>26</v>
      </c>
      <c r="AB77" s="84">
        <v>0</v>
      </c>
      <c r="AC77" s="85">
        <v>0</v>
      </c>
      <c r="AD77" s="121">
        <v>10</v>
      </c>
      <c r="AE77" s="84">
        <v>1</v>
      </c>
      <c r="AF77" s="85">
        <v>9</v>
      </c>
      <c r="AG77" s="121">
        <v>23</v>
      </c>
      <c r="AH77" s="84">
        <v>9</v>
      </c>
      <c r="AI77" s="160">
        <v>14</v>
      </c>
      <c r="AJ77" s="121">
        <v>8</v>
      </c>
      <c r="AK77" s="84">
        <v>8</v>
      </c>
      <c r="AL77" s="84">
        <v>1</v>
      </c>
      <c r="AM77" s="85">
        <v>6</v>
      </c>
      <c r="AN77" s="121">
        <v>0</v>
      </c>
      <c r="AO77" s="85">
        <v>0</v>
      </c>
      <c r="AP77" s="98">
        <v>13</v>
      </c>
      <c r="AQ77" s="84">
        <v>8</v>
      </c>
      <c r="AR77" s="160">
        <v>5</v>
      </c>
      <c r="AS77" s="121">
        <v>7</v>
      </c>
      <c r="AT77" s="84">
        <v>4</v>
      </c>
      <c r="AU77" s="84">
        <v>1</v>
      </c>
      <c r="AV77" s="85">
        <v>1</v>
      </c>
      <c r="AW77" s="121">
        <v>0</v>
      </c>
      <c r="AX77" s="85">
        <v>0</v>
      </c>
      <c r="AY77" s="98">
        <v>-15</v>
      </c>
    </row>
    <row r="78" spans="1:51" s="157" customFormat="1" x14ac:dyDescent="0.15">
      <c r="A78">
        <v>7</v>
      </c>
      <c r="B78">
        <v>501</v>
      </c>
      <c r="C78" s="152" t="s">
        <v>105</v>
      </c>
      <c r="D78" s="24"/>
      <c r="E78" s="149">
        <v>307.44</v>
      </c>
      <c r="F78" s="150">
        <v>5792</v>
      </c>
      <c r="G78" s="103">
        <v>14251</v>
      </c>
      <c r="H78" s="103">
        <v>6835</v>
      </c>
      <c r="I78" s="103">
        <v>7416</v>
      </c>
      <c r="J78" s="104">
        <v>-23</v>
      </c>
      <c r="K78" s="105">
        <v>-7</v>
      </c>
      <c r="L78" s="106">
        <v>-16</v>
      </c>
      <c r="M78" s="104">
        <v>-33</v>
      </c>
      <c r="N78" s="105">
        <v>-8</v>
      </c>
      <c r="O78" s="151">
        <v>-25</v>
      </c>
      <c r="P78" s="104">
        <v>4</v>
      </c>
      <c r="Q78" s="105">
        <v>3</v>
      </c>
      <c r="R78" s="106">
        <v>1</v>
      </c>
      <c r="S78" s="107">
        <v>3</v>
      </c>
      <c r="T78" s="108">
        <v>1</v>
      </c>
      <c r="U78" s="108">
        <v>0</v>
      </c>
      <c r="V78" s="109">
        <v>0</v>
      </c>
      <c r="W78" s="104">
        <v>37</v>
      </c>
      <c r="X78" s="105">
        <v>11</v>
      </c>
      <c r="Y78" s="106">
        <v>26</v>
      </c>
      <c r="Z78" s="107">
        <v>11</v>
      </c>
      <c r="AA78" s="108">
        <v>26</v>
      </c>
      <c r="AB78" s="108">
        <v>0</v>
      </c>
      <c r="AC78" s="109">
        <v>0</v>
      </c>
      <c r="AD78" s="104">
        <v>10</v>
      </c>
      <c r="AE78" s="105">
        <v>1</v>
      </c>
      <c r="AF78" s="106">
        <v>9</v>
      </c>
      <c r="AG78" s="104">
        <v>23</v>
      </c>
      <c r="AH78" s="105">
        <v>9</v>
      </c>
      <c r="AI78" s="151">
        <v>14</v>
      </c>
      <c r="AJ78" s="107">
        <v>8</v>
      </c>
      <c r="AK78" s="108">
        <v>8</v>
      </c>
      <c r="AL78" s="108">
        <v>1</v>
      </c>
      <c r="AM78" s="109">
        <v>6</v>
      </c>
      <c r="AN78" s="104">
        <v>0</v>
      </c>
      <c r="AO78" s="106">
        <v>0</v>
      </c>
      <c r="AP78" s="118">
        <v>13</v>
      </c>
      <c r="AQ78" s="105">
        <v>8</v>
      </c>
      <c r="AR78" s="151">
        <v>5</v>
      </c>
      <c r="AS78" s="107">
        <v>7</v>
      </c>
      <c r="AT78" s="108">
        <v>4</v>
      </c>
      <c r="AU78" s="108">
        <v>1</v>
      </c>
      <c r="AV78" s="109">
        <v>1</v>
      </c>
      <c r="AW78" s="104">
        <v>0</v>
      </c>
      <c r="AX78" s="106">
        <v>0</v>
      </c>
      <c r="AY78" s="118">
        <v>-15</v>
      </c>
    </row>
    <row r="79" spans="1:51" x14ac:dyDescent="0.15">
      <c r="A79" s="157"/>
      <c r="B79" s="157"/>
      <c r="C79" s="120" t="s">
        <v>106</v>
      </c>
      <c r="D79" s="78"/>
      <c r="E79" s="159">
        <v>609.78</v>
      </c>
      <c r="F79" s="120">
        <v>10659</v>
      </c>
      <c r="G79" s="82">
        <v>26471</v>
      </c>
      <c r="H79" s="82">
        <v>12584</v>
      </c>
      <c r="I79" s="82">
        <v>13887</v>
      </c>
      <c r="J79" s="121">
        <v>-46</v>
      </c>
      <c r="K79" s="84">
        <v>-14</v>
      </c>
      <c r="L79" s="85">
        <v>-32</v>
      </c>
      <c r="M79" s="121">
        <v>-54</v>
      </c>
      <c r="N79" s="84">
        <v>-24</v>
      </c>
      <c r="O79" s="160">
        <v>-30</v>
      </c>
      <c r="P79" s="121">
        <v>7</v>
      </c>
      <c r="Q79" s="84">
        <v>1</v>
      </c>
      <c r="R79" s="85">
        <v>6</v>
      </c>
      <c r="S79" s="121">
        <v>1</v>
      </c>
      <c r="T79" s="84">
        <v>6</v>
      </c>
      <c r="U79" s="84">
        <v>0</v>
      </c>
      <c r="V79" s="85">
        <v>0</v>
      </c>
      <c r="W79" s="121">
        <v>61</v>
      </c>
      <c r="X79" s="84">
        <v>25</v>
      </c>
      <c r="Y79" s="85">
        <v>36</v>
      </c>
      <c r="Z79" s="121">
        <v>25</v>
      </c>
      <c r="AA79" s="84">
        <v>36</v>
      </c>
      <c r="AB79" s="84">
        <v>0</v>
      </c>
      <c r="AC79" s="85">
        <v>0</v>
      </c>
      <c r="AD79" s="121">
        <v>8</v>
      </c>
      <c r="AE79" s="84">
        <v>10</v>
      </c>
      <c r="AF79" s="85">
        <v>-2</v>
      </c>
      <c r="AG79" s="121">
        <v>38</v>
      </c>
      <c r="AH79" s="84">
        <v>22</v>
      </c>
      <c r="AI79" s="160">
        <v>16</v>
      </c>
      <c r="AJ79" s="121">
        <v>11</v>
      </c>
      <c r="AK79" s="84">
        <v>7</v>
      </c>
      <c r="AL79" s="84">
        <v>11</v>
      </c>
      <c r="AM79" s="85">
        <v>9</v>
      </c>
      <c r="AN79" s="121">
        <v>0</v>
      </c>
      <c r="AO79" s="85">
        <v>0</v>
      </c>
      <c r="AP79" s="98">
        <v>30</v>
      </c>
      <c r="AQ79" s="84">
        <v>12</v>
      </c>
      <c r="AR79" s="160">
        <v>18</v>
      </c>
      <c r="AS79" s="121">
        <v>11</v>
      </c>
      <c r="AT79" s="84">
        <v>15</v>
      </c>
      <c r="AU79" s="84">
        <v>1</v>
      </c>
      <c r="AV79" s="85">
        <v>3</v>
      </c>
      <c r="AW79" s="121">
        <v>0</v>
      </c>
      <c r="AX79" s="85">
        <v>0</v>
      </c>
      <c r="AY79" s="98">
        <v>0</v>
      </c>
    </row>
    <row r="80" spans="1:51" x14ac:dyDescent="0.15">
      <c r="A80">
        <v>8</v>
      </c>
      <c r="B80">
        <v>585</v>
      </c>
      <c r="C80" s="152" t="s">
        <v>107</v>
      </c>
      <c r="D80" s="24"/>
      <c r="E80" s="149">
        <v>368.77</v>
      </c>
      <c r="F80" s="161">
        <v>5785</v>
      </c>
      <c r="G80" s="103">
        <v>14352</v>
      </c>
      <c r="H80" s="103">
        <v>6811</v>
      </c>
      <c r="I80" s="103">
        <v>7541</v>
      </c>
      <c r="J80" s="104">
        <v>-19</v>
      </c>
      <c r="K80" s="105">
        <v>-6</v>
      </c>
      <c r="L80" s="106">
        <v>-13</v>
      </c>
      <c r="M80" s="104">
        <v>-23</v>
      </c>
      <c r="N80" s="105">
        <v>-13</v>
      </c>
      <c r="O80" s="151">
        <v>-10</v>
      </c>
      <c r="P80" s="104">
        <v>3</v>
      </c>
      <c r="Q80" s="105">
        <v>0</v>
      </c>
      <c r="R80" s="106">
        <v>3</v>
      </c>
      <c r="S80" s="107">
        <v>0</v>
      </c>
      <c r="T80" s="108">
        <v>3</v>
      </c>
      <c r="U80" s="108">
        <v>0</v>
      </c>
      <c r="V80" s="109">
        <v>0</v>
      </c>
      <c r="W80" s="104">
        <v>26</v>
      </c>
      <c r="X80" s="105">
        <v>13</v>
      </c>
      <c r="Y80" s="106">
        <v>13</v>
      </c>
      <c r="Z80" s="107">
        <v>13</v>
      </c>
      <c r="AA80" s="108">
        <v>13</v>
      </c>
      <c r="AB80" s="108">
        <v>0</v>
      </c>
      <c r="AC80" s="109">
        <v>0</v>
      </c>
      <c r="AD80" s="104">
        <v>4</v>
      </c>
      <c r="AE80" s="105">
        <v>7</v>
      </c>
      <c r="AF80" s="106">
        <v>-3</v>
      </c>
      <c r="AG80" s="104">
        <v>25</v>
      </c>
      <c r="AH80" s="105">
        <v>16</v>
      </c>
      <c r="AI80" s="151">
        <v>9</v>
      </c>
      <c r="AJ80" s="107">
        <v>5</v>
      </c>
      <c r="AK80" s="108">
        <v>1</v>
      </c>
      <c r="AL80" s="108">
        <v>11</v>
      </c>
      <c r="AM80" s="109">
        <v>8</v>
      </c>
      <c r="AN80" s="104">
        <v>0</v>
      </c>
      <c r="AO80" s="106">
        <v>0</v>
      </c>
      <c r="AP80" s="118">
        <v>21</v>
      </c>
      <c r="AQ80" s="105">
        <v>9</v>
      </c>
      <c r="AR80" s="151">
        <v>12</v>
      </c>
      <c r="AS80" s="107">
        <v>8</v>
      </c>
      <c r="AT80" s="108">
        <v>9</v>
      </c>
      <c r="AU80" s="108">
        <v>1</v>
      </c>
      <c r="AV80" s="109">
        <v>3</v>
      </c>
      <c r="AW80" s="104">
        <v>0</v>
      </c>
      <c r="AX80" s="106">
        <v>0</v>
      </c>
      <c r="AY80" s="118">
        <v>3</v>
      </c>
    </row>
    <row r="81" spans="1:51" ht="13.5" customHeight="1" x14ac:dyDescent="0.15">
      <c r="A81">
        <v>8</v>
      </c>
      <c r="B81" s="162">
        <v>586</v>
      </c>
      <c r="C81" s="163" t="s">
        <v>108</v>
      </c>
      <c r="D81" s="164"/>
      <c r="E81" s="165">
        <v>241.01</v>
      </c>
      <c r="F81" s="166">
        <v>4874</v>
      </c>
      <c r="G81" s="167">
        <v>12119</v>
      </c>
      <c r="H81" s="167">
        <v>5773</v>
      </c>
      <c r="I81" s="167">
        <v>6346</v>
      </c>
      <c r="J81" s="168">
        <v>-27</v>
      </c>
      <c r="K81" s="169">
        <v>-8</v>
      </c>
      <c r="L81" s="170">
        <v>-19</v>
      </c>
      <c r="M81" s="168">
        <v>-31</v>
      </c>
      <c r="N81" s="169">
        <v>-11</v>
      </c>
      <c r="O81" s="171">
        <v>-20</v>
      </c>
      <c r="P81" s="168">
        <v>4</v>
      </c>
      <c r="Q81" s="169">
        <v>1</v>
      </c>
      <c r="R81" s="170">
        <v>3</v>
      </c>
      <c r="S81" s="172">
        <v>1</v>
      </c>
      <c r="T81" s="173">
        <v>3</v>
      </c>
      <c r="U81" s="173">
        <v>0</v>
      </c>
      <c r="V81" s="174">
        <v>0</v>
      </c>
      <c r="W81" s="168">
        <v>35</v>
      </c>
      <c r="X81" s="169">
        <v>12</v>
      </c>
      <c r="Y81" s="170">
        <v>23</v>
      </c>
      <c r="Z81" s="172">
        <v>12</v>
      </c>
      <c r="AA81" s="173">
        <v>23</v>
      </c>
      <c r="AB81" s="173">
        <v>0</v>
      </c>
      <c r="AC81" s="174">
        <v>0</v>
      </c>
      <c r="AD81" s="168">
        <v>4</v>
      </c>
      <c r="AE81" s="169">
        <v>3</v>
      </c>
      <c r="AF81" s="170">
        <v>1</v>
      </c>
      <c r="AG81" s="168">
        <v>13</v>
      </c>
      <c r="AH81" s="169">
        <v>6</v>
      </c>
      <c r="AI81" s="171">
        <v>7</v>
      </c>
      <c r="AJ81" s="172">
        <v>6</v>
      </c>
      <c r="AK81" s="173">
        <v>6</v>
      </c>
      <c r="AL81" s="173">
        <v>0</v>
      </c>
      <c r="AM81" s="174">
        <v>1</v>
      </c>
      <c r="AN81" s="168">
        <v>0</v>
      </c>
      <c r="AO81" s="170">
        <v>0</v>
      </c>
      <c r="AP81" s="175">
        <v>9</v>
      </c>
      <c r="AQ81" s="169">
        <v>3</v>
      </c>
      <c r="AR81" s="171">
        <v>6</v>
      </c>
      <c r="AS81" s="172">
        <v>3</v>
      </c>
      <c r="AT81" s="173">
        <v>6</v>
      </c>
      <c r="AU81" s="173">
        <v>0</v>
      </c>
      <c r="AV81" s="174">
        <v>0</v>
      </c>
      <c r="AW81" s="168">
        <v>0</v>
      </c>
      <c r="AX81" s="170">
        <v>0</v>
      </c>
      <c r="AY81" s="175">
        <v>-3</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269</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270</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271</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1"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108AC-15B7-48E6-B739-17EDE5DC3AB1}">
  <sheetPr codeName="Sheet1">
    <pageSetUpPr fitToPage="1"/>
  </sheetPr>
  <dimension ref="A1:AY106"/>
  <sheetViews>
    <sheetView view="pageBreakPreview" zoomScale="130" zoomScaleNormal="100" zoomScaleSheetLayoutView="130" workbookViewId="0">
      <pane xSplit="5" ySplit="7" topLeftCell="F67" activePane="bottomRight" state="frozen"/>
      <selection pane="topRight" activeCell="F1" sqref="F1"/>
      <selection pane="bottomLeft" activeCell="A8" sqref="A8"/>
      <selection pane="bottomRight" activeCell="E71" sqref="E71"/>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273</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243</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8400.82</v>
      </c>
      <c r="F8" s="80">
        <v>2458945</v>
      </c>
      <c r="G8" s="81">
        <v>5325228</v>
      </c>
      <c r="H8" s="81">
        <v>2527600</v>
      </c>
      <c r="I8" s="82">
        <v>2797628</v>
      </c>
      <c r="J8" s="83">
        <v>-5539</v>
      </c>
      <c r="K8" s="84">
        <v>-2715</v>
      </c>
      <c r="L8" s="85">
        <v>-2824</v>
      </c>
      <c r="M8" s="83">
        <v>-5695</v>
      </c>
      <c r="N8" s="84">
        <v>-2898</v>
      </c>
      <c r="O8" s="85">
        <v>-2797</v>
      </c>
      <c r="P8" s="83">
        <v>2677</v>
      </c>
      <c r="Q8" s="84">
        <v>1392</v>
      </c>
      <c r="R8" s="85">
        <v>1285</v>
      </c>
      <c r="S8" s="86">
        <v>1354</v>
      </c>
      <c r="T8" s="87">
        <v>1259</v>
      </c>
      <c r="U8" s="87">
        <v>38</v>
      </c>
      <c r="V8" s="88">
        <v>26</v>
      </c>
      <c r="W8" s="83">
        <v>8372</v>
      </c>
      <c r="X8" s="84">
        <v>4290</v>
      </c>
      <c r="Y8" s="85">
        <v>4082</v>
      </c>
      <c r="Z8" s="86">
        <v>4219</v>
      </c>
      <c r="AA8" s="87">
        <v>4038</v>
      </c>
      <c r="AB8" s="87">
        <v>71</v>
      </c>
      <c r="AC8" s="88">
        <v>44</v>
      </c>
      <c r="AD8" s="89">
        <v>156</v>
      </c>
      <c r="AE8" s="90">
        <v>183</v>
      </c>
      <c r="AF8" s="91">
        <v>-27</v>
      </c>
      <c r="AG8" s="89">
        <v>14326</v>
      </c>
      <c r="AH8" s="90">
        <v>7635</v>
      </c>
      <c r="AI8" s="92">
        <v>6691</v>
      </c>
      <c r="AJ8" s="93">
        <v>6066</v>
      </c>
      <c r="AK8" s="94">
        <v>5656</v>
      </c>
      <c r="AL8" s="94">
        <v>1497</v>
      </c>
      <c r="AM8" s="95">
        <v>992</v>
      </c>
      <c r="AN8" s="96">
        <v>72</v>
      </c>
      <c r="AO8" s="91">
        <v>43</v>
      </c>
      <c r="AP8" s="97">
        <v>14170</v>
      </c>
      <c r="AQ8" s="90">
        <v>7452</v>
      </c>
      <c r="AR8" s="92">
        <v>6718</v>
      </c>
      <c r="AS8" s="93">
        <v>6100</v>
      </c>
      <c r="AT8" s="94">
        <v>5825</v>
      </c>
      <c r="AU8" s="94">
        <v>1199</v>
      </c>
      <c r="AV8" s="95">
        <v>799</v>
      </c>
      <c r="AW8" s="96">
        <v>153</v>
      </c>
      <c r="AX8" s="91">
        <v>94</v>
      </c>
      <c r="AY8" s="98">
        <v>-1815</v>
      </c>
    </row>
    <row r="9" spans="1:51" x14ac:dyDescent="0.15">
      <c r="C9" s="99" t="s">
        <v>37</v>
      </c>
      <c r="D9" s="24"/>
      <c r="E9" s="100"/>
      <c r="F9" s="101">
        <v>-1815</v>
      </c>
      <c r="G9" s="102">
        <v>-5539</v>
      </c>
      <c r="H9" s="102">
        <v>-2715</v>
      </c>
      <c r="I9" s="103">
        <v>-2824</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6660.44</v>
      </c>
      <c r="F10" s="120">
        <v>2363891</v>
      </c>
      <c r="G10" s="81">
        <v>5091587</v>
      </c>
      <c r="H10" s="81">
        <v>2415077</v>
      </c>
      <c r="I10" s="82">
        <v>2676510</v>
      </c>
      <c r="J10" s="121">
        <v>-5204</v>
      </c>
      <c r="K10" s="84">
        <v>-2507</v>
      </c>
      <c r="L10" s="85">
        <v>-2697</v>
      </c>
      <c r="M10" s="121">
        <v>-5377</v>
      </c>
      <c r="N10" s="84">
        <v>-2723</v>
      </c>
      <c r="O10" s="85">
        <v>-2654</v>
      </c>
      <c r="P10" s="121">
        <v>2573</v>
      </c>
      <c r="Q10" s="84">
        <v>1345</v>
      </c>
      <c r="R10" s="85">
        <v>1228</v>
      </c>
      <c r="S10" s="86">
        <v>1308</v>
      </c>
      <c r="T10" s="87">
        <v>1202</v>
      </c>
      <c r="U10" s="87">
        <v>37</v>
      </c>
      <c r="V10" s="88">
        <v>26</v>
      </c>
      <c r="W10" s="121">
        <v>7950</v>
      </c>
      <c r="X10" s="84">
        <v>4068</v>
      </c>
      <c r="Y10" s="85">
        <v>3882</v>
      </c>
      <c r="Z10" s="86">
        <v>3998</v>
      </c>
      <c r="AA10" s="87">
        <v>3838</v>
      </c>
      <c r="AB10" s="87">
        <v>70</v>
      </c>
      <c r="AC10" s="88">
        <v>44</v>
      </c>
      <c r="AD10" s="96">
        <v>173</v>
      </c>
      <c r="AE10" s="90">
        <v>216</v>
      </c>
      <c r="AF10" s="91">
        <v>-43</v>
      </c>
      <c r="AG10" s="96">
        <v>13829</v>
      </c>
      <c r="AH10" s="90">
        <v>7374</v>
      </c>
      <c r="AI10" s="92">
        <v>6455</v>
      </c>
      <c r="AJ10" s="93">
        <v>5869</v>
      </c>
      <c r="AK10" s="94">
        <v>5461</v>
      </c>
      <c r="AL10" s="94">
        <v>1433</v>
      </c>
      <c r="AM10" s="95">
        <v>954</v>
      </c>
      <c r="AN10" s="96">
        <v>72</v>
      </c>
      <c r="AO10" s="91">
        <v>40</v>
      </c>
      <c r="AP10" s="122">
        <v>13656</v>
      </c>
      <c r="AQ10" s="90">
        <v>7158</v>
      </c>
      <c r="AR10" s="92">
        <v>6498</v>
      </c>
      <c r="AS10" s="93">
        <v>5876</v>
      </c>
      <c r="AT10" s="94">
        <v>5639</v>
      </c>
      <c r="AU10" s="94">
        <v>1131</v>
      </c>
      <c r="AV10" s="95">
        <v>767</v>
      </c>
      <c r="AW10" s="96">
        <v>151</v>
      </c>
      <c r="AX10" s="91">
        <v>92</v>
      </c>
      <c r="AY10" s="98">
        <v>-1706</v>
      </c>
    </row>
    <row r="11" spans="1:51" x14ac:dyDescent="0.15">
      <c r="C11" s="99" t="s">
        <v>37</v>
      </c>
      <c r="D11" s="24"/>
      <c r="E11" s="100"/>
      <c r="F11" s="101">
        <v>-1706</v>
      </c>
      <c r="G11" s="103">
        <v>-5204</v>
      </c>
      <c r="H11" s="103">
        <v>-2507</v>
      </c>
      <c r="I11" s="103">
        <v>-2697</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95054</v>
      </c>
      <c r="G12" s="82">
        <v>233641</v>
      </c>
      <c r="H12" s="82">
        <v>112523</v>
      </c>
      <c r="I12" s="82">
        <v>121118</v>
      </c>
      <c r="J12" s="121">
        <v>-335</v>
      </c>
      <c r="K12" s="84">
        <v>-208</v>
      </c>
      <c r="L12" s="85">
        <v>-127</v>
      </c>
      <c r="M12" s="121">
        <v>-318</v>
      </c>
      <c r="N12" s="84">
        <v>-175</v>
      </c>
      <c r="O12" s="85">
        <v>-143</v>
      </c>
      <c r="P12" s="121">
        <v>104</v>
      </c>
      <c r="Q12" s="84">
        <v>47</v>
      </c>
      <c r="R12" s="85">
        <v>57</v>
      </c>
      <c r="S12" s="86">
        <v>46</v>
      </c>
      <c r="T12" s="87">
        <v>57</v>
      </c>
      <c r="U12" s="87">
        <v>1</v>
      </c>
      <c r="V12" s="88">
        <v>0</v>
      </c>
      <c r="W12" s="121">
        <v>422</v>
      </c>
      <c r="X12" s="84">
        <v>222</v>
      </c>
      <c r="Y12" s="85">
        <v>200</v>
      </c>
      <c r="Z12" s="86">
        <v>221</v>
      </c>
      <c r="AA12" s="87">
        <v>200</v>
      </c>
      <c r="AB12" s="87">
        <v>1</v>
      </c>
      <c r="AC12" s="88">
        <v>0</v>
      </c>
      <c r="AD12" s="96">
        <v>-17</v>
      </c>
      <c r="AE12" s="90">
        <v>-33</v>
      </c>
      <c r="AF12" s="91">
        <v>16</v>
      </c>
      <c r="AG12" s="96">
        <v>497</v>
      </c>
      <c r="AH12" s="90">
        <v>261</v>
      </c>
      <c r="AI12" s="92">
        <v>236</v>
      </c>
      <c r="AJ12" s="93">
        <v>197</v>
      </c>
      <c r="AK12" s="94">
        <v>195</v>
      </c>
      <c r="AL12" s="94">
        <v>64</v>
      </c>
      <c r="AM12" s="95">
        <v>38</v>
      </c>
      <c r="AN12" s="96">
        <v>0</v>
      </c>
      <c r="AO12" s="91">
        <v>3</v>
      </c>
      <c r="AP12" s="122">
        <v>514</v>
      </c>
      <c r="AQ12" s="90">
        <v>294</v>
      </c>
      <c r="AR12" s="92">
        <v>220</v>
      </c>
      <c r="AS12" s="93">
        <v>224</v>
      </c>
      <c r="AT12" s="94">
        <v>186</v>
      </c>
      <c r="AU12" s="94">
        <v>68</v>
      </c>
      <c r="AV12" s="95">
        <v>32</v>
      </c>
      <c r="AW12" s="96">
        <v>2</v>
      </c>
      <c r="AX12" s="91">
        <v>2</v>
      </c>
      <c r="AY12" s="98">
        <v>-109</v>
      </c>
    </row>
    <row r="13" spans="1:51" x14ac:dyDescent="0.15">
      <c r="C13" s="99" t="s">
        <v>37</v>
      </c>
      <c r="D13" s="24"/>
      <c r="E13" s="100"/>
      <c r="F13" s="101">
        <v>-109</v>
      </c>
      <c r="G13" s="103">
        <v>-335</v>
      </c>
      <c r="H13" s="103">
        <v>-208</v>
      </c>
      <c r="I13" s="103">
        <v>-127</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556.92999999999995</v>
      </c>
      <c r="F14" s="123">
        <v>750309</v>
      </c>
      <c r="G14" s="124">
        <v>1489183</v>
      </c>
      <c r="H14" s="125">
        <v>698266</v>
      </c>
      <c r="I14" s="125">
        <v>790917</v>
      </c>
      <c r="J14" s="83">
        <v>-1713</v>
      </c>
      <c r="K14" s="126">
        <v>-834</v>
      </c>
      <c r="L14" s="127">
        <v>-879</v>
      </c>
      <c r="M14" s="83">
        <v>-1647</v>
      </c>
      <c r="N14" s="126">
        <v>-829</v>
      </c>
      <c r="O14" s="127">
        <v>-818</v>
      </c>
      <c r="P14" s="83">
        <v>706</v>
      </c>
      <c r="Q14" s="126">
        <v>360</v>
      </c>
      <c r="R14" s="127">
        <v>346</v>
      </c>
      <c r="S14" s="83">
        <v>340</v>
      </c>
      <c r="T14" s="126">
        <v>335</v>
      </c>
      <c r="U14" s="126">
        <v>20</v>
      </c>
      <c r="V14" s="127">
        <v>11</v>
      </c>
      <c r="W14" s="83">
        <v>2353</v>
      </c>
      <c r="X14" s="126">
        <v>1189</v>
      </c>
      <c r="Y14" s="127">
        <v>1164</v>
      </c>
      <c r="Z14" s="83">
        <v>1156</v>
      </c>
      <c r="AA14" s="126">
        <v>1144</v>
      </c>
      <c r="AB14" s="126">
        <v>33</v>
      </c>
      <c r="AC14" s="127">
        <v>20</v>
      </c>
      <c r="AD14" s="89">
        <v>-66</v>
      </c>
      <c r="AE14" s="128">
        <v>-5</v>
      </c>
      <c r="AF14" s="129">
        <v>-61</v>
      </c>
      <c r="AG14" s="89">
        <v>5031</v>
      </c>
      <c r="AH14" s="128">
        <v>2604</v>
      </c>
      <c r="AI14" s="130">
        <v>2427</v>
      </c>
      <c r="AJ14" s="89">
        <v>2020</v>
      </c>
      <c r="AK14" s="128">
        <v>2015</v>
      </c>
      <c r="AL14" s="128">
        <v>556</v>
      </c>
      <c r="AM14" s="129">
        <v>394</v>
      </c>
      <c r="AN14" s="89">
        <v>28</v>
      </c>
      <c r="AO14" s="129">
        <v>18</v>
      </c>
      <c r="AP14" s="89">
        <v>5097</v>
      </c>
      <c r="AQ14" s="131">
        <v>2609</v>
      </c>
      <c r="AR14" s="129">
        <v>2488</v>
      </c>
      <c r="AS14" s="89">
        <v>2124</v>
      </c>
      <c r="AT14" s="128">
        <v>2160</v>
      </c>
      <c r="AU14" s="128">
        <v>387</v>
      </c>
      <c r="AV14" s="129">
        <v>271</v>
      </c>
      <c r="AW14" s="89">
        <v>98</v>
      </c>
      <c r="AX14" s="129">
        <v>57</v>
      </c>
      <c r="AY14" s="132">
        <v>-751</v>
      </c>
    </row>
    <row r="15" spans="1:51" x14ac:dyDescent="0.15">
      <c r="A15">
        <v>2</v>
      </c>
      <c r="C15" s="77" t="s">
        <v>41</v>
      </c>
      <c r="D15" s="24"/>
      <c r="E15" s="119">
        <v>169.12</v>
      </c>
      <c r="F15" s="123">
        <v>493031</v>
      </c>
      <c r="G15" s="124">
        <v>1028006</v>
      </c>
      <c r="H15" s="125">
        <v>483217</v>
      </c>
      <c r="I15" s="125">
        <v>544789</v>
      </c>
      <c r="J15" s="121">
        <v>-684</v>
      </c>
      <c r="K15" s="84">
        <v>-295</v>
      </c>
      <c r="L15" s="85">
        <v>-389</v>
      </c>
      <c r="M15" s="121">
        <v>-849</v>
      </c>
      <c r="N15" s="84">
        <v>-442</v>
      </c>
      <c r="O15" s="85">
        <v>-407</v>
      </c>
      <c r="P15" s="121">
        <v>563</v>
      </c>
      <c r="Q15" s="84">
        <v>297</v>
      </c>
      <c r="R15" s="85">
        <v>266</v>
      </c>
      <c r="S15" s="86">
        <v>292</v>
      </c>
      <c r="T15" s="87">
        <v>259</v>
      </c>
      <c r="U15" s="87">
        <v>5</v>
      </c>
      <c r="V15" s="88">
        <v>7</v>
      </c>
      <c r="W15" s="121">
        <v>1412</v>
      </c>
      <c r="X15" s="84">
        <v>739</v>
      </c>
      <c r="Y15" s="85">
        <v>673</v>
      </c>
      <c r="Z15" s="86">
        <v>722</v>
      </c>
      <c r="AA15" s="87">
        <v>664</v>
      </c>
      <c r="AB15" s="87">
        <v>17</v>
      </c>
      <c r="AC15" s="88">
        <v>9</v>
      </c>
      <c r="AD15" s="96">
        <v>165</v>
      </c>
      <c r="AE15" s="90">
        <v>147</v>
      </c>
      <c r="AF15" s="91">
        <v>18</v>
      </c>
      <c r="AG15" s="96">
        <v>2989</v>
      </c>
      <c r="AH15" s="90">
        <v>1555</v>
      </c>
      <c r="AI15" s="92">
        <v>1434</v>
      </c>
      <c r="AJ15" s="93">
        <v>1307</v>
      </c>
      <c r="AK15" s="94">
        <v>1277</v>
      </c>
      <c r="AL15" s="94">
        <v>242</v>
      </c>
      <c r="AM15" s="95">
        <v>154</v>
      </c>
      <c r="AN15" s="96">
        <v>6</v>
      </c>
      <c r="AO15" s="91">
        <v>3</v>
      </c>
      <c r="AP15" s="122">
        <v>2824</v>
      </c>
      <c r="AQ15" s="90">
        <v>1408</v>
      </c>
      <c r="AR15" s="92">
        <v>1416</v>
      </c>
      <c r="AS15" s="93">
        <v>1243</v>
      </c>
      <c r="AT15" s="94">
        <v>1234</v>
      </c>
      <c r="AU15" s="94">
        <v>149</v>
      </c>
      <c r="AV15" s="95">
        <v>169</v>
      </c>
      <c r="AW15" s="96">
        <v>16</v>
      </c>
      <c r="AX15" s="91">
        <v>13</v>
      </c>
      <c r="AY15" s="98">
        <v>-275</v>
      </c>
    </row>
    <row r="16" spans="1:51" x14ac:dyDescent="0.15">
      <c r="A16">
        <v>3</v>
      </c>
      <c r="C16" s="77" t="s">
        <v>42</v>
      </c>
      <c r="D16" s="24"/>
      <c r="E16" s="133">
        <v>480.89</v>
      </c>
      <c r="F16" s="123">
        <v>300408</v>
      </c>
      <c r="G16" s="124">
        <v>696296</v>
      </c>
      <c r="H16" s="125">
        <v>326236</v>
      </c>
      <c r="I16" s="125">
        <v>370060</v>
      </c>
      <c r="J16" s="121">
        <v>-532</v>
      </c>
      <c r="K16" s="84">
        <v>-285</v>
      </c>
      <c r="L16" s="85">
        <v>-247</v>
      </c>
      <c r="M16" s="121">
        <v>-698</v>
      </c>
      <c r="N16" s="84">
        <v>-356</v>
      </c>
      <c r="O16" s="85">
        <v>-342</v>
      </c>
      <c r="P16" s="121">
        <v>330</v>
      </c>
      <c r="Q16" s="84">
        <v>169</v>
      </c>
      <c r="R16" s="85">
        <v>161</v>
      </c>
      <c r="S16" s="86">
        <v>168</v>
      </c>
      <c r="T16" s="87">
        <v>160</v>
      </c>
      <c r="U16" s="87">
        <v>1</v>
      </c>
      <c r="V16" s="88">
        <v>1</v>
      </c>
      <c r="W16" s="121">
        <v>1028</v>
      </c>
      <c r="X16" s="84">
        <v>525</v>
      </c>
      <c r="Y16" s="85">
        <v>503</v>
      </c>
      <c r="Z16" s="86">
        <v>521</v>
      </c>
      <c r="AA16" s="87">
        <v>497</v>
      </c>
      <c r="AB16" s="87">
        <v>4</v>
      </c>
      <c r="AC16" s="88">
        <v>6</v>
      </c>
      <c r="AD16" s="96">
        <v>166</v>
      </c>
      <c r="AE16" s="90">
        <v>71</v>
      </c>
      <c r="AF16" s="91">
        <v>95</v>
      </c>
      <c r="AG16" s="96">
        <v>1734</v>
      </c>
      <c r="AH16" s="90">
        <v>908</v>
      </c>
      <c r="AI16" s="92">
        <v>826</v>
      </c>
      <c r="AJ16" s="93">
        <v>805</v>
      </c>
      <c r="AK16" s="94">
        <v>741</v>
      </c>
      <c r="AL16" s="94">
        <v>93</v>
      </c>
      <c r="AM16" s="95">
        <v>81</v>
      </c>
      <c r="AN16" s="96">
        <v>10</v>
      </c>
      <c r="AO16" s="91">
        <v>4</v>
      </c>
      <c r="AP16" s="122">
        <v>1568</v>
      </c>
      <c r="AQ16" s="90">
        <v>837</v>
      </c>
      <c r="AR16" s="92">
        <v>731</v>
      </c>
      <c r="AS16" s="93">
        <v>717</v>
      </c>
      <c r="AT16" s="94">
        <v>671</v>
      </c>
      <c r="AU16" s="94">
        <v>109</v>
      </c>
      <c r="AV16" s="95">
        <v>60</v>
      </c>
      <c r="AW16" s="96">
        <v>11</v>
      </c>
      <c r="AX16" s="91">
        <v>0</v>
      </c>
      <c r="AY16" s="98">
        <v>-108</v>
      </c>
    </row>
    <row r="17" spans="1:51" s="2" customFormat="1" x14ac:dyDescent="0.15">
      <c r="A17">
        <v>4</v>
      </c>
      <c r="B17"/>
      <c r="C17" s="77" t="s">
        <v>43</v>
      </c>
      <c r="D17" s="24"/>
      <c r="E17" s="119">
        <v>266.32</v>
      </c>
      <c r="F17" s="123">
        <v>312954</v>
      </c>
      <c r="G17" s="124">
        <v>708695</v>
      </c>
      <c r="H17" s="125">
        <v>343067</v>
      </c>
      <c r="I17" s="125">
        <v>365628</v>
      </c>
      <c r="J17" s="121">
        <v>-495</v>
      </c>
      <c r="K17" s="84">
        <v>-268</v>
      </c>
      <c r="L17" s="85">
        <v>-227</v>
      </c>
      <c r="M17" s="121">
        <v>-517</v>
      </c>
      <c r="N17" s="84">
        <v>-271</v>
      </c>
      <c r="O17" s="85">
        <v>-246</v>
      </c>
      <c r="P17" s="121">
        <v>455</v>
      </c>
      <c r="Q17" s="84">
        <v>249</v>
      </c>
      <c r="R17" s="85">
        <v>206</v>
      </c>
      <c r="S17" s="86">
        <v>247</v>
      </c>
      <c r="T17" s="87">
        <v>203</v>
      </c>
      <c r="U17" s="87">
        <v>2</v>
      </c>
      <c r="V17" s="88">
        <v>3</v>
      </c>
      <c r="W17" s="121">
        <v>972</v>
      </c>
      <c r="X17" s="84">
        <v>520</v>
      </c>
      <c r="Y17" s="85">
        <v>452</v>
      </c>
      <c r="Z17" s="86">
        <v>517</v>
      </c>
      <c r="AA17" s="87">
        <v>451</v>
      </c>
      <c r="AB17" s="87">
        <v>3</v>
      </c>
      <c r="AC17" s="88">
        <v>1</v>
      </c>
      <c r="AD17" s="96">
        <v>22</v>
      </c>
      <c r="AE17" s="90">
        <v>3</v>
      </c>
      <c r="AF17" s="91">
        <v>19</v>
      </c>
      <c r="AG17" s="96">
        <v>1665</v>
      </c>
      <c r="AH17" s="90">
        <v>937</v>
      </c>
      <c r="AI17" s="92">
        <v>728</v>
      </c>
      <c r="AJ17" s="93">
        <v>775</v>
      </c>
      <c r="AK17" s="94">
        <v>670</v>
      </c>
      <c r="AL17" s="94">
        <v>150</v>
      </c>
      <c r="AM17" s="95">
        <v>54</v>
      </c>
      <c r="AN17" s="96">
        <v>12</v>
      </c>
      <c r="AO17" s="91">
        <v>4</v>
      </c>
      <c r="AP17" s="122">
        <v>1643</v>
      </c>
      <c r="AQ17" s="90">
        <v>934</v>
      </c>
      <c r="AR17" s="92">
        <v>709</v>
      </c>
      <c r="AS17" s="93">
        <v>794</v>
      </c>
      <c r="AT17" s="94">
        <v>663</v>
      </c>
      <c r="AU17" s="94">
        <v>134</v>
      </c>
      <c r="AV17" s="95">
        <v>41</v>
      </c>
      <c r="AW17" s="96">
        <v>6</v>
      </c>
      <c r="AX17" s="91">
        <v>5</v>
      </c>
      <c r="AY17" s="98">
        <v>-113</v>
      </c>
    </row>
    <row r="18" spans="1:51" s="2" customFormat="1" x14ac:dyDescent="0.15">
      <c r="A18" s="2">
        <v>5</v>
      </c>
      <c r="C18" s="77" t="s">
        <v>44</v>
      </c>
      <c r="D18" s="78"/>
      <c r="E18" s="133">
        <v>895.61</v>
      </c>
      <c r="F18" s="80">
        <v>105271</v>
      </c>
      <c r="G18" s="134">
        <v>251826</v>
      </c>
      <c r="H18" s="134">
        <v>122312</v>
      </c>
      <c r="I18" s="134">
        <v>129514</v>
      </c>
      <c r="J18" s="121">
        <v>-362</v>
      </c>
      <c r="K18" s="84">
        <v>-191</v>
      </c>
      <c r="L18" s="85">
        <v>-171</v>
      </c>
      <c r="M18" s="121">
        <v>-312</v>
      </c>
      <c r="N18" s="84">
        <v>-177</v>
      </c>
      <c r="O18" s="85">
        <v>-135</v>
      </c>
      <c r="P18" s="121">
        <v>112</v>
      </c>
      <c r="Q18" s="84">
        <v>49</v>
      </c>
      <c r="R18" s="85">
        <v>63</v>
      </c>
      <c r="S18" s="86">
        <v>44</v>
      </c>
      <c r="T18" s="87">
        <v>61</v>
      </c>
      <c r="U18" s="87">
        <v>5</v>
      </c>
      <c r="V18" s="88">
        <v>2</v>
      </c>
      <c r="W18" s="121">
        <v>424</v>
      </c>
      <c r="X18" s="84">
        <v>226</v>
      </c>
      <c r="Y18" s="85">
        <v>198</v>
      </c>
      <c r="Z18" s="86">
        <v>225</v>
      </c>
      <c r="AA18" s="87">
        <v>195</v>
      </c>
      <c r="AB18" s="87">
        <v>1</v>
      </c>
      <c r="AC18" s="88">
        <v>3</v>
      </c>
      <c r="AD18" s="96">
        <v>-50</v>
      </c>
      <c r="AE18" s="90">
        <v>-14</v>
      </c>
      <c r="AF18" s="91">
        <v>-36</v>
      </c>
      <c r="AG18" s="96">
        <v>657</v>
      </c>
      <c r="AH18" s="90">
        <v>378</v>
      </c>
      <c r="AI18" s="92">
        <v>279</v>
      </c>
      <c r="AJ18" s="93">
        <v>240</v>
      </c>
      <c r="AK18" s="94">
        <v>188</v>
      </c>
      <c r="AL18" s="94">
        <v>132</v>
      </c>
      <c r="AM18" s="95">
        <v>90</v>
      </c>
      <c r="AN18" s="96">
        <v>6</v>
      </c>
      <c r="AO18" s="91">
        <v>1</v>
      </c>
      <c r="AP18" s="122">
        <v>707</v>
      </c>
      <c r="AQ18" s="90">
        <v>392</v>
      </c>
      <c r="AR18" s="92">
        <v>315</v>
      </c>
      <c r="AS18" s="93">
        <v>264</v>
      </c>
      <c r="AT18" s="94">
        <v>231</v>
      </c>
      <c r="AU18" s="94">
        <v>125</v>
      </c>
      <c r="AV18" s="95">
        <v>77</v>
      </c>
      <c r="AW18" s="96">
        <v>3</v>
      </c>
      <c r="AX18" s="91">
        <v>7</v>
      </c>
      <c r="AY18" s="98">
        <v>-69</v>
      </c>
    </row>
    <row r="19" spans="1:51" s="2" customFormat="1" x14ac:dyDescent="0.15">
      <c r="A19" s="2">
        <v>6</v>
      </c>
      <c r="C19" s="135" t="s">
        <v>45</v>
      </c>
      <c r="D19" s="78"/>
      <c r="E19" s="133">
        <v>865.25</v>
      </c>
      <c r="F19" s="120">
        <v>247473</v>
      </c>
      <c r="G19" s="82">
        <v>557022</v>
      </c>
      <c r="H19" s="82">
        <v>269281</v>
      </c>
      <c r="I19" s="82">
        <v>287741</v>
      </c>
      <c r="J19" s="121">
        <v>-702</v>
      </c>
      <c r="K19" s="84">
        <v>-373</v>
      </c>
      <c r="L19" s="85">
        <v>-329</v>
      </c>
      <c r="M19" s="121">
        <v>-653</v>
      </c>
      <c r="N19" s="84">
        <v>-333</v>
      </c>
      <c r="O19" s="85">
        <v>-320</v>
      </c>
      <c r="P19" s="121">
        <v>311</v>
      </c>
      <c r="Q19" s="84">
        <v>174</v>
      </c>
      <c r="R19" s="85">
        <v>137</v>
      </c>
      <c r="S19" s="86">
        <v>170</v>
      </c>
      <c r="T19" s="87">
        <v>136</v>
      </c>
      <c r="U19" s="87">
        <v>4</v>
      </c>
      <c r="V19" s="88">
        <v>1</v>
      </c>
      <c r="W19" s="121">
        <v>964</v>
      </c>
      <c r="X19" s="84">
        <v>507</v>
      </c>
      <c r="Y19" s="85">
        <v>457</v>
      </c>
      <c r="Z19" s="86">
        <v>496</v>
      </c>
      <c r="AA19" s="87">
        <v>453</v>
      </c>
      <c r="AB19" s="87">
        <v>11</v>
      </c>
      <c r="AC19" s="88">
        <v>4</v>
      </c>
      <c r="AD19" s="96">
        <v>-49</v>
      </c>
      <c r="AE19" s="90">
        <v>-40</v>
      </c>
      <c r="AF19" s="91">
        <v>-9</v>
      </c>
      <c r="AG19" s="96">
        <v>1099</v>
      </c>
      <c r="AH19" s="90">
        <v>617</v>
      </c>
      <c r="AI19" s="92">
        <v>482</v>
      </c>
      <c r="AJ19" s="93">
        <v>472</v>
      </c>
      <c r="AK19" s="94">
        <v>379</v>
      </c>
      <c r="AL19" s="94">
        <v>135</v>
      </c>
      <c r="AM19" s="95">
        <v>96</v>
      </c>
      <c r="AN19" s="96">
        <v>10</v>
      </c>
      <c r="AO19" s="91">
        <v>7</v>
      </c>
      <c r="AP19" s="122">
        <v>1148</v>
      </c>
      <c r="AQ19" s="90">
        <v>657</v>
      </c>
      <c r="AR19" s="92">
        <v>491</v>
      </c>
      <c r="AS19" s="93">
        <v>493</v>
      </c>
      <c r="AT19" s="94">
        <v>415</v>
      </c>
      <c r="AU19" s="94">
        <v>155</v>
      </c>
      <c r="AV19" s="95">
        <v>69</v>
      </c>
      <c r="AW19" s="96">
        <v>9</v>
      </c>
      <c r="AX19" s="91">
        <v>7</v>
      </c>
      <c r="AY19" s="98">
        <v>-246</v>
      </c>
    </row>
    <row r="20" spans="1:51" x14ac:dyDescent="0.15">
      <c r="A20" s="2">
        <v>7</v>
      </c>
      <c r="B20" s="2"/>
      <c r="C20" s="135" t="s">
        <v>46</v>
      </c>
      <c r="D20" s="78"/>
      <c r="E20" s="133">
        <v>1566.97</v>
      </c>
      <c r="F20" s="120">
        <v>96142</v>
      </c>
      <c r="G20" s="82">
        <v>231952</v>
      </c>
      <c r="H20" s="82">
        <v>111970</v>
      </c>
      <c r="I20" s="82">
        <v>119982</v>
      </c>
      <c r="J20" s="121">
        <v>-363</v>
      </c>
      <c r="K20" s="84">
        <v>-167</v>
      </c>
      <c r="L20" s="85">
        <v>-196</v>
      </c>
      <c r="M20" s="121">
        <v>-364</v>
      </c>
      <c r="N20" s="84">
        <v>-177</v>
      </c>
      <c r="O20" s="85">
        <v>-187</v>
      </c>
      <c r="P20" s="121">
        <v>80</v>
      </c>
      <c r="Q20" s="84">
        <v>36</v>
      </c>
      <c r="R20" s="85">
        <v>44</v>
      </c>
      <c r="S20" s="86">
        <v>36</v>
      </c>
      <c r="T20" s="87">
        <v>43</v>
      </c>
      <c r="U20" s="87">
        <v>0</v>
      </c>
      <c r="V20" s="88">
        <v>1</v>
      </c>
      <c r="W20" s="121">
        <v>444</v>
      </c>
      <c r="X20" s="84">
        <v>213</v>
      </c>
      <c r="Y20" s="85">
        <v>231</v>
      </c>
      <c r="Z20" s="86">
        <v>211</v>
      </c>
      <c r="AA20" s="87">
        <v>231</v>
      </c>
      <c r="AB20" s="87">
        <v>2</v>
      </c>
      <c r="AC20" s="88">
        <v>0</v>
      </c>
      <c r="AD20" s="96">
        <v>1</v>
      </c>
      <c r="AE20" s="90">
        <v>10</v>
      </c>
      <c r="AF20" s="91">
        <v>-9</v>
      </c>
      <c r="AG20" s="96">
        <v>421</v>
      </c>
      <c r="AH20" s="90">
        <v>229</v>
      </c>
      <c r="AI20" s="92">
        <v>192</v>
      </c>
      <c r="AJ20" s="93">
        <v>196</v>
      </c>
      <c r="AK20" s="94">
        <v>163</v>
      </c>
      <c r="AL20" s="94">
        <v>33</v>
      </c>
      <c r="AM20" s="95">
        <v>29</v>
      </c>
      <c r="AN20" s="96">
        <v>0</v>
      </c>
      <c r="AO20" s="91">
        <v>0</v>
      </c>
      <c r="AP20" s="122">
        <v>420</v>
      </c>
      <c r="AQ20" s="90">
        <v>219</v>
      </c>
      <c r="AR20" s="92">
        <v>201</v>
      </c>
      <c r="AS20" s="93">
        <v>187</v>
      </c>
      <c r="AT20" s="94">
        <v>172</v>
      </c>
      <c r="AU20" s="94">
        <v>30</v>
      </c>
      <c r="AV20" s="95">
        <v>27</v>
      </c>
      <c r="AW20" s="96">
        <v>2</v>
      </c>
      <c r="AX20" s="91">
        <v>2</v>
      </c>
      <c r="AY20" s="98">
        <v>-83</v>
      </c>
    </row>
    <row r="21" spans="1:51" x14ac:dyDescent="0.15">
      <c r="A21">
        <v>8</v>
      </c>
      <c r="C21" s="77" t="s">
        <v>47</v>
      </c>
      <c r="D21" s="78"/>
      <c r="E21" s="133">
        <v>2133.3000000000002</v>
      </c>
      <c r="F21" s="123">
        <v>60631</v>
      </c>
      <c r="G21" s="124">
        <v>145985</v>
      </c>
      <c r="H21" s="125">
        <v>69958</v>
      </c>
      <c r="I21" s="125">
        <v>76027</v>
      </c>
      <c r="J21" s="121">
        <v>-300</v>
      </c>
      <c r="K21" s="84">
        <v>-150</v>
      </c>
      <c r="L21" s="85">
        <v>-150</v>
      </c>
      <c r="M21" s="121">
        <v>-251</v>
      </c>
      <c r="N21" s="84">
        <v>-130</v>
      </c>
      <c r="O21" s="85">
        <v>-121</v>
      </c>
      <c r="P21" s="121">
        <v>41</v>
      </c>
      <c r="Q21" s="84">
        <v>19</v>
      </c>
      <c r="R21" s="85">
        <v>22</v>
      </c>
      <c r="S21" s="86">
        <v>19</v>
      </c>
      <c r="T21" s="87">
        <v>22</v>
      </c>
      <c r="U21" s="87">
        <v>0</v>
      </c>
      <c r="V21" s="88">
        <v>0</v>
      </c>
      <c r="W21" s="121">
        <v>292</v>
      </c>
      <c r="X21" s="84">
        <v>149</v>
      </c>
      <c r="Y21" s="85">
        <v>143</v>
      </c>
      <c r="Z21" s="86">
        <v>149</v>
      </c>
      <c r="AA21" s="87">
        <v>142</v>
      </c>
      <c r="AB21" s="87">
        <v>0</v>
      </c>
      <c r="AC21" s="88">
        <v>1</v>
      </c>
      <c r="AD21" s="96">
        <v>-49</v>
      </c>
      <c r="AE21" s="90">
        <v>-20</v>
      </c>
      <c r="AF21" s="91">
        <v>-29</v>
      </c>
      <c r="AG21" s="96">
        <v>179</v>
      </c>
      <c r="AH21" s="90">
        <v>100</v>
      </c>
      <c r="AI21" s="92">
        <v>79</v>
      </c>
      <c r="AJ21" s="93">
        <v>80</v>
      </c>
      <c r="AK21" s="94">
        <v>59</v>
      </c>
      <c r="AL21" s="94">
        <v>20</v>
      </c>
      <c r="AM21" s="95">
        <v>18</v>
      </c>
      <c r="AN21" s="96">
        <v>0</v>
      </c>
      <c r="AO21" s="91">
        <v>2</v>
      </c>
      <c r="AP21" s="122">
        <v>228</v>
      </c>
      <c r="AQ21" s="90">
        <v>120</v>
      </c>
      <c r="AR21" s="92">
        <v>108</v>
      </c>
      <c r="AS21" s="93">
        <v>93</v>
      </c>
      <c r="AT21" s="94">
        <v>89</v>
      </c>
      <c r="AU21" s="94">
        <v>25</v>
      </c>
      <c r="AV21" s="95">
        <v>19</v>
      </c>
      <c r="AW21" s="96">
        <v>2</v>
      </c>
      <c r="AX21" s="91">
        <v>0</v>
      </c>
      <c r="AY21" s="98">
        <v>-100</v>
      </c>
    </row>
    <row r="22" spans="1:51" x14ac:dyDescent="0.15">
      <c r="A22">
        <v>9</v>
      </c>
      <c r="C22" s="77" t="s">
        <v>48</v>
      </c>
      <c r="D22" s="78"/>
      <c r="E22" s="133">
        <v>870.8</v>
      </c>
      <c r="F22" s="123">
        <v>39427</v>
      </c>
      <c r="G22" s="124">
        <v>95743</v>
      </c>
      <c r="H22" s="125">
        <v>45989</v>
      </c>
      <c r="I22" s="125">
        <v>49754</v>
      </c>
      <c r="J22" s="121">
        <v>-202</v>
      </c>
      <c r="K22" s="84">
        <v>-85</v>
      </c>
      <c r="L22" s="85">
        <v>-117</v>
      </c>
      <c r="M22" s="121">
        <v>-176</v>
      </c>
      <c r="N22" s="84">
        <v>-74</v>
      </c>
      <c r="O22" s="85">
        <v>-102</v>
      </c>
      <c r="P22" s="121">
        <v>36</v>
      </c>
      <c r="Q22" s="84">
        <v>19</v>
      </c>
      <c r="R22" s="85">
        <v>17</v>
      </c>
      <c r="S22" s="86">
        <v>19</v>
      </c>
      <c r="T22" s="87">
        <v>17</v>
      </c>
      <c r="U22" s="87">
        <v>0</v>
      </c>
      <c r="V22" s="88">
        <v>0</v>
      </c>
      <c r="W22" s="121">
        <v>212</v>
      </c>
      <c r="X22" s="84">
        <v>93</v>
      </c>
      <c r="Y22" s="85">
        <v>119</v>
      </c>
      <c r="Z22" s="86">
        <v>93</v>
      </c>
      <c r="AA22" s="87">
        <v>119</v>
      </c>
      <c r="AB22" s="87">
        <v>0</v>
      </c>
      <c r="AC22" s="88">
        <v>0</v>
      </c>
      <c r="AD22" s="96">
        <v>-26</v>
      </c>
      <c r="AE22" s="90">
        <v>-11</v>
      </c>
      <c r="AF22" s="91">
        <v>-15</v>
      </c>
      <c r="AG22" s="96">
        <v>152</v>
      </c>
      <c r="AH22" s="90">
        <v>86</v>
      </c>
      <c r="AI22" s="92">
        <v>66</v>
      </c>
      <c r="AJ22" s="93">
        <v>55</v>
      </c>
      <c r="AK22" s="94">
        <v>51</v>
      </c>
      <c r="AL22" s="94">
        <v>31</v>
      </c>
      <c r="AM22" s="95">
        <v>14</v>
      </c>
      <c r="AN22" s="96">
        <v>0</v>
      </c>
      <c r="AO22" s="91">
        <v>1</v>
      </c>
      <c r="AP22" s="122">
        <v>178</v>
      </c>
      <c r="AQ22" s="90">
        <v>97</v>
      </c>
      <c r="AR22" s="92">
        <v>81</v>
      </c>
      <c r="AS22" s="93">
        <v>73</v>
      </c>
      <c r="AT22" s="94">
        <v>60</v>
      </c>
      <c r="AU22" s="94">
        <v>22</v>
      </c>
      <c r="AV22" s="95">
        <v>19</v>
      </c>
      <c r="AW22" s="96">
        <v>2</v>
      </c>
      <c r="AX22" s="91">
        <v>2</v>
      </c>
      <c r="AY22" s="98">
        <v>-59</v>
      </c>
    </row>
    <row r="23" spans="1:51" x14ac:dyDescent="0.15">
      <c r="A23">
        <v>10</v>
      </c>
      <c r="C23" s="77" t="s">
        <v>49</v>
      </c>
      <c r="D23" s="78"/>
      <c r="E23" s="133">
        <v>595.63</v>
      </c>
      <c r="F23" s="120">
        <v>53299</v>
      </c>
      <c r="G23" s="81">
        <v>120520</v>
      </c>
      <c r="H23" s="81">
        <v>57304</v>
      </c>
      <c r="I23" s="82">
        <v>63216</v>
      </c>
      <c r="J23" s="121">
        <v>-186</v>
      </c>
      <c r="K23" s="84">
        <v>-67</v>
      </c>
      <c r="L23" s="85">
        <v>-119</v>
      </c>
      <c r="M23" s="121">
        <v>-228</v>
      </c>
      <c r="N23" s="84">
        <v>-109</v>
      </c>
      <c r="O23" s="85">
        <v>-119</v>
      </c>
      <c r="P23" s="121">
        <v>43</v>
      </c>
      <c r="Q23" s="84">
        <v>20</v>
      </c>
      <c r="R23" s="85">
        <v>23</v>
      </c>
      <c r="S23" s="86">
        <v>19</v>
      </c>
      <c r="T23" s="87">
        <v>23</v>
      </c>
      <c r="U23" s="87">
        <v>1</v>
      </c>
      <c r="V23" s="88">
        <v>0</v>
      </c>
      <c r="W23" s="121">
        <v>271</v>
      </c>
      <c r="X23" s="84">
        <v>129</v>
      </c>
      <c r="Y23" s="85">
        <v>142</v>
      </c>
      <c r="Z23" s="86">
        <v>129</v>
      </c>
      <c r="AA23" s="87">
        <v>142</v>
      </c>
      <c r="AB23" s="87">
        <v>0</v>
      </c>
      <c r="AC23" s="88">
        <v>0</v>
      </c>
      <c r="AD23" s="96">
        <v>42</v>
      </c>
      <c r="AE23" s="90">
        <v>42</v>
      </c>
      <c r="AF23" s="91">
        <v>0</v>
      </c>
      <c r="AG23" s="96">
        <v>399</v>
      </c>
      <c r="AH23" s="90">
        <v>221</v>
      </c>
      <c r="AI23" s="92">
        <v>178</v>
      </c>
      <c r="AJ23" s="93">
        <v>116</v>
      </c>
      <c r="AK23" s="94">
        <v>113</v>
      </c>
      <c r="AL23" s="94">
        <v>105</v>
      </c>
      <c r="AM23" s="95">
        <v>62</v>
      </c>
      <c r="AN23" s="96">
        <v>0</v>
      </c>
      <c r="AO23" s="91">
        <v>3</v>
      </c>
      <c r="AP23" s="122">
        <v>357</v>
      </c>
      <c r="AQ23" s="90">
        <v>179</v>
      </c>
      <c r="AR23" s="92">
        <v>178</v>
      </c>
      <c r="AS23" s="93">
        <v>112</v>
      </c>
      <c r="AT23" s="94">
        <v>130</v>
      </c>
      <c r="AU23" s="94">
        <v>63</v>
      </c>
      <c r="AV23" s="95">
        <v>47</v>
      </c>
      <c r="AW23" s="96">
        <v>4</v>
      </c>
      <c r="AX23" s="91">
        <v>1</v>
      </c>
      <c r="AY23" s="98">
        <v>-11</v>
      </c>
    </row>
    <row r="24" spans="1:51" x14ac:dyDescent="0.15">
      <c r="A24">
        <v>1</v>
      </c>
      <c r="B24" s="136">
        <v>100</v>
      </c>
      <c r="C24" s="137" t="s">
        <v>50</v>
      </c>
      <c r="D24" s="24" t="s">
        <v>51</v>
      </c>
      <c r="E24" s="119">
        <v>556.92999999999995</v>
      </c>
      <c r="F24" s="80">
        <v>750309</v>
      </c>
      <c r="G24" s="82">
        <v>1489183</v>
      </c>
      <c r="H24" s="82">
        <v>698266</v>
      </c>
      <c r="I24" s="82">
        <v>790917</v>
      </c>
      <c r="J24" s="139">
        <v>-1713</v>
      </c>
      <c r="K24" s="140">
        <v>-834</v>
      </c>
      <c r="L24" s="141">
        <v>-879</v>
      </c>
      <c r="M24" s="142">
        <v>-1647</v>
      </c>
      <c r="N24" s="140">
        <v>-829</v>
      </c>
      <c r="O24" s="141">
        <v>-818</v>
      </c>
      <c r="P24" s="139">
        <v>706</v>
      </c>
      <c r="Q24" s="140">
        <v>360</v>
      </c>
      <c r="R24" s="141">
        <v>346</v>
      </c>
      <c r="S24" s="139">
        <v>340</v>
      </c>
      <c r="T24" s="140">
        <v>335</v>
      </c>
      <c r="U24" s="140">
        <v>20</v>
      </c>
      <c r="V24" s="141">
        <v>11</v>
      </c>
      <c r="W24" s="139">
        <v>2353</v>
      </c>
      <c r="X24" s="140">
        <v>1189</v>
      </c>
      <c r="Y24" s="141">
        <v>1164</v>
      </c>
      <c r="Z24" s="139">
        <v>1156</v>
      </c>
      <c r="AA24" s="140">
        <v>1144</v>
      </c>
      <c r="AB24" s="140">
        <v>33</v>
      </c>
      <c r="AC24" s="141">
        <v>20</v>
      </c>
      <c r="AD24" s="143">
        <v>-66</v>
      </c>
      <c r="AE24" s="144">
        <v>-5</v>
      </c>
      <c r="AF24" s="145">
        <v>-61</v>
      </c>
      <c r="AG24" s="143">
        <v>5031</v>
      </c>
      <c r="AH24" s="144">
        <v>2604</v>
      </c>
      <c r="AI24" s="146">
        <v>2427</v>
      </c>
      <c r="AJ24" s="143">
        <v>2020</v>
      </c>
      <c r="AK24" s="144">
        <v>2015</v>
      </c>
      <c r="AL24" s="144">
        <v>556</v>
      </c>
      <c r="AM24" s="145">
        <v>394</v>
      </c>
      <c r="AN24" s="143">
        <v>28</v>
      </c>
      <c r="AO24" s="145">
        <v>18</v>
      </c>
      <c r="AP24" s="147">
        <v>5097</v>
      </c>
      <c r="AQ24" s="144">
        <v>2609</v>
      </c>
      <c r="AR24" s="146">
        <v>2488</v>
      </c>
      <c r="AS24" s="143">
        <v>2124</v>
      </c>
      <c r="AT24" s="144">
        <v>2160</v>
      </c>
      <c r="AU24" s="144">
        <v>387</v>
      </c>
      <c r="AV24" s="145">
        <v>271</v>
      </c>
      <c r="AW24" s="143">
        <v>98</v>
      </c>
      <c r="AX24" s="145">
        <v>57</v>
      </c>
      <c r="AY24" s="148">
        <v>-751</v>
      </c>
    </row>
    <row r="25" spans="1:51" x14ac:dyDescent="0.15">
      <c r="B25" s="136">
        <v>101</v>
      </c>
      <c r="C25" s="99" t="s">
        <v>52</v>
      </c>
      <c r="D25" s="24"/>
      <c r="E25" s="149">
        <v>34.03</v>
      </c>
      <c r="F25" s="150">
        <v>104206</v>
      </c>
      <c r="G25" s="103">
        <v>209945</v>
      </c>
      <c r="H25" s="103">
        <v>97400</v>
      </c>
      <c r="I25" s="103">
        <v>112545</v>
      </c>
      <c r="J25" s="104">
        <v>-233</v>
      </c>
      <c r="K25" s="105">
        <v>-114</v>
      </c>
      <c r="L25" s="106">
        <v>-119</v>
      </c>
      <c r="M25" s="104">
        <v>-158</v>
      </c>
      <c r="N25" s="105">
        <v>-79</v>
      </c>
      <c r="O25" s="106">
        <v>-79</v>
      </c>
      <c r="P25" s="104">
        <v>104</v>
      </c>
      <c r="Q25" s="105">
        <v>46</v>
      </c>
      <c r="R25" s="106">
        <v>58</v>
      </c>
      <c r="S25" s="107">
        <v>44</v>
      </c>
      <c r="T25" s="108">
        <v>54</v>
      </c>
      <c r="U25" s="108">
        <v>2</v>
      </c>
      <c r="V25" s="109">
        <v>4</v>
      </c>
      <c r="W25" s="104">
        <v>262</v>
      </c>
      <c r="X25" s="105">
        <v>125</v>
      </c>
      <c r="Y25" s="106">
        <v>137</v>
      </c>
      <c r="Z25" s="107">
        <v>125</v>
      </c>
      <c r="AA25" s="108">
        <v>134</v>
      </c>
      <c r="AB25" s="108">
        <v>0</v>
      </c>
      <c r="AC25" s="109">
        <v>3</v>
      </c>
      <c r="AD25" s="110">
        <v>-75</v>
      </c>
      <c r="AE25" s="111">
        <v>-35</v>
      </c>
      <c r="AF25" s="112">
        <v>-40</v>
      </c>
      <c r="AG25" s="110">
        <v>748</v>
      </c>
      <c r="AH25" s="111">
        <v>382</v>
      </c>
      <c r="AI25" s="113">
        <v>366</v>
      </c>
      <c r="AJ25" s="114">
        <v>269</v>
      </c>
      <c r="AK25" s="115">
        <v>271</v>
      </c>
      <c r="AL25" s="115">
        <v>110</v>
      </c>
      <c r="AM25" s="116">
        <v>94</v>
      </c>
      <c r="AN25" s="110">
        <v>3</v>
      </c>
      <c r="AO25" s="112">
        <v>1</v>
      </c>
      <c r="AP25" s="117">
        <v>823</v>
      </c>
      <c r="AQ25" s="111">
        <v>417</v>
      </c>
      <c r="AR25" s="113">
        <v>406</v>
      </c>
      <c r="AS25" s="114">
        <v>314</v>
      </c>
      <c r="AT25" s="115">
        <v>326</v>
      </c>
      <c r="AU25" s="115">
        <v>76</v>
      </c>
      <c r="AV25" s="116">
        <v>69</v>
      </c>
      <c r="AW25" s="110">
        <v>27</v>
      </c>
      <c r="AX25" s="112">
        <v>11</v>
      </c>
      <c r="AY25" s="118">
        <v>-117</v>
      </c>
    </row>
    <row r="26" spans="1:51" x14ac:dyDescent="0.15">
      <c r="B26" s="136">
        <v>102</v>
      </c>
      <c r="C26" s="99" t="s">
        <v>53</v>
      </c>
      <c r="D26" s="24"/>
      <c r="E26" s="149">
        <v>32.65</v>
      </c>
      <c r="F26" s="150">
        <v>71737</v>
      </c>
      <c r="G26" s="103">
        <v>135898</v>
      </c>
      <c r="H26" s="103">
        <v>63229</v>
      </c>
      <c r="I26" s="103">
        <v>72669</v>
      </c>
      <c r="J26" s="104">
        <v>-56</v>
      </c>
      <c r="K26" s="105">
        <v>-6</v>
      </c>
      <c r="L26" s="106">
        <v>-50</v>
      </c>
      <c r="M26" s="104">
        <v>-99</v>
      </c>
      <c r="N26" s="105">
        <v>-43</v>
      </c>
      <c r="O26" s="151">
        <v>-56</v>
      </c>
      <c r="P26" s="104">
        <v>81</v>
      </c>
      <c r="Q26" s="105">
        <v>47</v>
      </c>
      <c r="R26" s="106">
        <v>34</v>
      </c>
      <c r="S26" s="107">
        <v>45</v>
      </c>
      <c r="T26" s="108">
        <v>33</v>
      </c>
      <c r="U26" s="108">
        <v>2</v>
      </c>
      <c r="V26" s="109">
        <v>1</v>
      </c>
      <c r="W26" s="104">
        <v>180</v>
      </c>
      <c r="X26" s="105">
        <v>90</v>
      </c>
      <c r="Y26" s="106">
        <v>90</v>
      </c>
      <c r="Z26" s="107">
        <v>89</v>
      </c>
      <c r="AA26" s="108">
        <v>89</v>
      </c>
      <c r="AB26" s="108">
        <v>1</v>
      </c>
      <c r="AC26" s="109">
        <v>1</v>
      </c>
      <c r="AD26" s="110">
        <v>43</v>
      </c>
      <c r="AE26" s="111">
        <v>37</v>
      </c>
      <c r="AF26" s="112">
        <v>6</v>
      </c>
      <c r="AG26" s="110">
        <v>477</v>
      </c>
      <c r="AH26" s="111">
        <v>239</v>
      </c>
      <c r="AI26" s="113">
        <v>238</v>
      </c>
      <c r="AJ26" s="114">
        <v>187</v>
      </c>
      <c r="AK26" s="115">
        <v>203</v>
      </c>
      <c r="AL26" s="115">
        <v>50</v>
      </c>
      <c r="AM26" s="116">
        <v>33</v>
      </c>
      <c r="AN26" s="110">
        <v>2</v>
      </c>
      <c r="AO26" s="112">
        <v>2</v>
      </c>
      <c r="AP26" s="117">
        <v>434</v>
      </c>
      <c r="AQ26" s="111">
        <v>202</v>
      </c>
      <c r="AR26" s="113">
        <v>232</v>
      </c>
      <c r="AS26" s="114">
        <v>171</v>
      </c>
      <c r="AT26" s="115">
        <v>200</v>
      </c>
      <c r="AU26" s="115">
        <v>25</v>
      </c>
      <c r="AV26" s="116">
        <v>27</v>
      </c>
      <c r="AW26" s="110">
        <v>6</v>
      </c>
      <c r="AX26" s="112">
        <v>5</v>
      </c>
      <c r="AY26" s="118">
        <v>-49</v>
      </c>
    </row>
    <row r="27" spans="1:51" x14ac:dyDescent="0.15">
      <c r="B27" s="136">
        <v>105</v>
      </c>
      <c r="C27" s="99" t="s">
        <v>54</v>
      </c>
      <c r="D27" s="24"/>
      <c r="E27" s="149">
        <v>14.64</v>
      </c>
      <c r="F27" s="150">
        <v>65369</v>
      </c>
      <c r="G27" s="103">
        <v>110283</v>
      </c>
      <c r="H27" s="103">
        <v>53645</v>
      </c>
      <c r="I27" s="103">
        <v>56638</v>
      </c>
      <c r="J27" s="104">
        <v>-21</v>
      </c>
      <c r="K27" s="105">
        <v>4</v>
      </c>
      <c r="L27" s="106">
        <v>-25</v>
      </c>
      <c r="M27" s="104">
        <v>-141</v>
      </c>
      <c r="N27" s="105">
        <v>-65</v>
      </c>
      <c r="O27" s="151">
        <v>-76</v>
      </c>
      <c r="P27" s="104">
        <v>63</v>
      </c>
      <c r="Q27" s="105">
        <v>36</v>
      </c>
      <c r="R27" s="106">
        <v>27</v>
      </c>
      <c r="S27" s="107">
        <v>32</v>
      </c>
      <c r="T27" s="108">
        <v>26</v>
      </c>
      <c r="U27" s="108">
        <v>4</v>
      </c>
      <c r="V27" s="109">
        <v>1</v>
      </c>
      <c r="W27" s="104">
        <v>204</v>
      </c>
      <c r="X27" s="105">
        <v>101</v>
      </c>
      <c r="Y27" s="106">
        <v>103</v>
      </c>
      <c r="Z27" s="107">
        <v>99</v>
      </c>
      <c r="AA27" s="108">
        <v>103</v>
      </c>
      <c r="AB27" s="108">
        <v>2</v>
      </c>
      <c r="AC27" s="109">
        <v>0</v>
      </c>
      <c r="AD27" s="110">
        <v>120</v>
      </c>
      <c r="AE27" s="111">
        <v>69</v>
      </c>
      <c r="AF27" s="112">
        <v>51</v>
      </c>
      <c r="AG27" s="110">
        <v>647</v>
      </c>
      <c r="AH27" s="111">
        <v>352</v>
      </c>
      <c r="AI27" s="113">
        <v>295</v>
      </c>
      <c r="AJ27" s="114">
        <v>268</v>
      </c>
      <c r="AK27" s="115">
        <v>251</v>
      </c>
      <c r="AL27" s="115">
        <v>79</v>
      </c>
      <c r="AM27" s="116">
        <v>40</v>
      </c>
      <c r="AN27" s="110">
        <v>5</v>
      </c>
      <c r="AO27" s="112">
        <v>4</v>
      </c>
      <c r="AP27" s="117">
        <v>527</v>
      </c>
      <c r="AQ27" s="111">
        <v>283</v>
      </c>
      <c r="AR27" s="113">
        <v>244</v>
      </c>
      <c r="AS27" s="114">
        <v>212</v>
      </c>
      <c r="AT27" s="115">
        <v>197</v>
      </c>
      <c r="AU27" s="115">
        <v>59</v>
      </c>
      <c r="AV27" s="116">
        <v>38</v>
      </c>
      <c r="AW27" s="110">
        <v>12</v>
      </c>
      <c r="AX27" s="112">
        <v>9</v>
      </c>
      <c r="AY27" s="118">
        <v>-1</v>
      </c>
    </row>
    <row r="28" spans="1:51" x14ac:dyDescent="0.15">
      <c r="B28" s="136">
        <v>106</v>
      </c>
      <c r="C28" s="99" t="s">
        <v>55</v>
      </c>
      <c r="D28" s="24"/>
      <c r="E28" s="149">
        <v>11.34</v>
      </c>
      <c r="F28" s="150">
        <v>50853</v>
      </c>
      <c r="G28" s="103">
        <v>92281</v>
      </c>
      <c r="H28" s="103">
        <v>43600</v>
      </c>
      <c r="I28" s="103">
        <v>48681</v>
      </c>
      <c r="J28" s="104">
        <v>-129</v>
      </c>
      <c r="K28" s="105">
        <v>-81</v>
      </c>
      <c r="L28" s="106">
        <v>-48</v>
      </c>
      <c r="M28" s="104">
        <v>-169</v>
      </c>
      <c r="N28" s="105">
        <v>-89</v>
      </c>
      <c r="O28" s="151">
        <v>-80</v>
      </c>
      <c r="P28" s="104">
        <v>49</v>
      </c>
      <c r="Q28" s="105">
        <v>25</v>
      </c>
      <c r="R28" s="106">
        <v>24</v>
      </c>
      <c r="S28" s="107">
        <v>23</v>
      </c>
      <c r="T28" s="108">
        <v>24</v>
      </c>
      <c r="U28" s="108">
        <v>2</v>
      </c>
      <c r="V28" s="109">
        <v>0</v>
      </c>
      <c r="W28" s="104">
        <v>218</v>
      </c>
      <c r="X28" s="105">
        <v>114</v>
      </c>
      <c r="Y28" s="106">
        <v>104</v>
      </c>
      <c r="Z28" s="107">
        <v>105</v>
      </c>
      <c r="AA28" s="108">
        <v>99</v>
      </c>
      <c r="AB28" s="108">
        <v>9</v>
      </c>
      <c r="AC28" s="109">
        <v>5</v>
      </c>
      <c r="AD28" s="110">
        <v>40</v>
      </c>
      <c r="AE28" s="111">
        <v>8</v>
      </c>
      <c r="AF28" s="112">
        <v>32</v>
      </c>
      <c r="AG28" s="110">
        <v>416</v>
      </c>
      <c r="AH28" s="111">
        <v>229</v>
      </c>
      <c r="AI28" s="113">
        <v>187</v>
      </c>
      <c r="AJ28" s="114">
        <v>167</v>
      </c>
      <c r="AK28" s="115">
        <v>139</v>
      </c>
      <c r="AL28" s="115">
        <v>59</v>
      </c>
      <c r="AM28" s="116">
        <v>46</v>
      </c>
      <c r="AN28" s="110">
        <v>3</v>
      </c>
      <c r="AO28" s="112">
        <v>2</v>
      </c>
      <c r="AP28" s="117">
        <v>376</v>
      </c>
      <c r="AQ28" s="111">
        <v>221</v>
      </c>
      <c r="AR28" s="113">
        <v>155</v>
      </c>
      <c r="AS28" s="114">
        <v>167</v>
      </c>
      <c r="AT28" s="115">
        <v>124</v>
      </c>
      <c r="AU28" s="115">
        <v>50</v>
      </c>
      <c r="AV28" s="116">
        <v>25</v>
      </c>
      <c r="AW28" s="110">
        <v>4</v>
      </c>
      <c r="AX28" s="112">
        <v>6</v>
      </c>
      <c r="AY28" s="118">
        <v>-44</v>
      </c>
    </row>
    <row r="29" spans="1:51" x14ac:dyDescent="0.15">
      <c r="B29" s="136">
        <v>107</v>
      </c>
      <c r="C29" s="99" t="s">
        <v>56</v>
      </c>
      <c r="D29" s="24"/>
      <c r="E29" s="149">
        <v>28.93</v>
      </c>
      <c r="F29" s="150">
        <v>74131</v>
      </c>
      <c r="G29" s="103">
        <v>152893</v>
      </c>
      <c r="H29" s="103">
        <v>70017</v>
      </c>
      <c r="I29" s="103">
        <v>82876</v>
      </c>
      <c r="J29" s="104">
        <v>-291</v>
      </c>
      <c r="K29" s="105">
        <v>-171</v>
      </c>
      <c r="L29" s="106">
        <v>-120</v>
      </c>
      <c r="M29" s="104">
        <v>-197</v>
      </c>
      <c r="N29" s="105">
        <v>-118</v>
      </c>
      <c r="O29" s="151">
        <v>-79</v>
      </c>
      <c r="P29" s="104">
        <v>65</v>
      </c>
      <c r="Q29" s="105">
        <v>32</v>
      </c>
      <c r="R29" s="106">
        <v>33</v>
      </c>
      <c r="S29" s="107">
        <v>32</v>
      </c>
      <c r="T29" s="108">
        <v>33</v>
      </c>
      <c r="U29" s="108">
        <v>0</v>
      </c>
      <c r="V29" s="109">
        <v>0</v>
      </c>
      <c r="W29" s="104">
        <v>262</v>
      </c>
      <c r="X29" s="105">
        <v>150</v>
      </c>
      <c r="Y29" s="106">
        <v>112</v>
      </c>
      <c r="Z29" s="107">
        <v>143</v>
      </c>
      <c r="AA29" s="108">
        <v>108</v>
      </c>
      <c r="AB29" s="108">
        <v>7</v>
      </c>
      <c r="AC29" s="109">
        <v>4</v>
      </c>
      <c r="AD29" s="110">
        <v>-94</v>
      </c>
      <c r="AE29" s="111">
        <v>-53</v>
      </c>
      <c r="AF29" s="112">
        <v>-41</v>
      </c>
      <c r="AG29" s="110">
        <v>385</v>
      </c>
      <c r="AH29" s="111">
        <v>193</v>
      </c>
      <c r="AI29" s="113">
        <v>192</v>
      </c>
      <c r="AJ29" s="114">
        <v>167</v>
      </c>
      <c r="AK29" s="115">
        <v>184</v>
      </c>
      <c r="AL29" s="115">
        <v>24</v>
      </c>
      <c r="AM29" s="116">
        <v>8</v>
      </c>
      <c r="AN29" s="110">
        <v>2</v>
      </c>
      <c r="AO29" s="112">
        <v>0</v>
      </c>
      <c r="AP29" s="117">
        <v>479</v>
      </c>
      <c r="AQ29" s="111">
        <v>246</v>
      </c>
      <c r="AR29" s="113">
        <v>233</v>
      </c>
      <c r="AS29" s="114">
        <v>212</v>
      </c>
      <c r="AT29" s="115">
        <v>220</v>
      </c>
      <c r="AU29" s="115">
        <v>18</v>
      </c>
      <c r="AV29" s="116">
        <v>9</v>
      </c>
      <c r="AW29" s="110">
        <v>16</v>
      </c>
      <c r="AX29" s="112">
        <v>4</v>
      </c>
      <c r="AY29" s="118">
        <v>-145</v>
      </c>
    </row>
    <row r="30" spans="1:51" x14ac:dyDescent="0.15">
      <c r="B30" s="136">
        <v>108</v>
      </c>
      <c r="C30" s="99" t="s">
        <v>57</v>
      </c>
      <c r="D30" s="24"/>
      <c r="E30" s="149">
        <v>28.07</v>
      </c>
      <c r="F30" s="150">
        <v>96971</v>
      </c>
      <c r="G30" s="103">
        <v>205687</v>
      </c>
      <c r="H30" s="103">
        <v>95148</v>
      </c>
      <c r="I30" s="103">
        <v>110539</v>
      </c>
      <c r="J30" s="104">
        <v>-271</v>
      </c>
      <c r="K30" s="105">
        <v>-162</v>
      </c>
      <c r="L30" s="106">
        <v>-109</v>
      </c>
      <c r="M30" s="104">
        <v>-276</v>
      </c>
      <c r="N30" s="105">
        <v>-138</v>
      </c>
      <c r="O30" s="151">
        <v>-138</v>
      </c>
      <c r="P30" s="104">
        <v>87</v>
      </c>
      <c r="Q30" s="105">
        <v>46</v>
      </c>
      <c r="R30" s="106">
        <v>41</v>
      </c>
      <c r="S30" s="107">
        <v>45</v>
      </c>
      <c r="T30" s="108">
        <v>41</v>
      </c>
      <c r="U30" s="108">
        <v>1</v>
      </c>
      <c r="V30" s="109">
        <v>0</v>
      </c>
      <c r="W30" s="104">
        <v>363</v>
      </c>
      <c r="X30" s="105">
        <v>184</v>
      </c>
      <c r="Y30" s="106">
        <v>179</v>
      </c>
      <c r="Z30" s="107">
        <v>179</v>
      </c>
      <c r="AA30" s="108">
        <v>179</v>
      </c>
      <c r="AB30" s="108">
        <v>5</v>
      </c>
      <c r="AC30" s="109">
        <v>0</v>
      </c>
      <c r="AD30" s="110">
        <v>5</v>
      </c>
      <c r="AE30" s="111">
        <v>-24</v>
      </c>
      <c r="AF30" s="112">
        <v>29</v>
      </c>
      <c r="AG30" s="110">
        <v>560</v>
      </c>
      <c r="AH30" s="111">
        <v>280</v>
      </c>
      <c r="AI30" s="113">
        <v>280</v>
      </c>
      <c r="AJ30" s="114">
        <v>245</v>
      </c>
      <c r="AK30" s="115">
        <v>258</v>
      </c>
      <c r="AL30" s="115">
        <v>35</v>
      </c>
      <c r="AM30" s="116">
        <v>19</v>
      </c>
      <c r="AN30" s="110">
        <v>0</v>
      </c>
      <c r="AO30" s="112">
        <v>3</v>
      </c>
      <c r="AP30" s="117">
        <v>555</v>
      </c>
      <c r="AQ30" s="111">
        <v>304</v>
      </c>
      <c r="AR30" s="113">
        <v>251</v>
      </c>
      <c r="AS30" s="114">
        <v>279</v>
      </c>
      <c r="AT30" s="115">
        <v>241</v>
      </c>
      <c r="AU30" s="115">
        <v>22</v>
      </c>
      <c r="AV30" s="116">
        <v>4</v>
      </c>
      <c r="AW30" s="110">
        <v>3</v>
      </c>
      <c r="AX30" s="112">
        <v>6</v>
      </c>
      <c r="AY30" s="118">
        <v>-106</v>
      </c>
    </row>
    <row r="31" spans="1:51" x14ac:dyDescent="0.15">
      <c r="B31" s="136">
        <v>109</v>
      </c>
      <c r="C31" s="99" t="s">
        <v>58</v>
      </c>
      <c r="D31" s="24" t="s">
        <v>51</v>
      </c>
      <c r="E31" s="149">
        <v>240.29</v>
      </c>
      <c r="F31" s="150">
        <v>90053</v>
      </c>
      <c r="G31" s="103">
        <v>203406</v>
      </c>
      <c r="H31" s="103">
        <v>95836</v>
      </c>
      <c r="I31" s="103">
        <v>107570</v>
      </c>
      <c r="J31" s="104">
        <v>-263</v>
      </c>
      <c r="K31" s="105">
        <v>-148</v>
      </c>
      <c r="L31" s="106">
        <v>-115</v>
      </c>
      <c r="M31" s="104">
        <v>-234</v>
      </c>
      <c r="N31" s="105">
        <v>-132</v>
      </c>
      <c r="O31" s="151">
        <v>-102</v>
      </c>
      <c r="P31" s="104">
        <v>82</v>
      </c>
      <c r="Q31" s="105">
        <v>34</v>
      </c>
      <c r="R31" s="106">
        <v>48</v>
      </c>
      <c r="S31" s="107">
        <v>32</v>
      </c>
      <c r="T31" s="108">
        <v>48</v>
      </c>
      <c r="U31" s="108">
        <v>2</v>
      </c>
      <c r="V31" s="109">
        <v>0</v>
      </c>
      <c r="W31" s="104">
        <v>316</v>
      </c>
      <c r="X31" s="105">
        <v>166</v>
      </c>
      <c r="Y31" s="106">
        <v>150</v>
      </c>
      <c r="Z31" s="107">
        <v>166</v>
      </c>
      <c r="AA31" s="108">
        <v>149</v>
      </c>
      <c r="AB31" s="108">
        <v>0</v>
      </c>
      <c r="AC31" s="109">
        <v>1</v>
      </c>
      <c r="AD31" s="110">
        <v>-29</v>
      </c>
      <c r="AE31" s="111">
        <v>-16</v>
      </c>
      <c r="AF31" s="112">
        <v>-13</v>
      </c>
      <c r="AG31" s="110">
        <v>448</v>
      </c>
      <c r="AH31" s="111">
        <v>216</v>
      </c>
      <c r="AI31" s="113">
        <v>232</v>
      </c>
      <c r="AJ31" s="114">
        <v>175</v>
      </c>
      <c r="AK31" s="115">
        <v>188</v>
      </c>
      <c r="AL31" s="115">
        <v>38</v>
      </c>
      <c r="AM31" s="116">
        <v>43</v>
      </c>
      <c r="AN31" s="110">
        <v>3</v>
      </c>
      <c r="AO31" s="112">
        <v>1</v>
      </c>
      <c r="AP31" s="117">
        <v>477</v>
      </c>
      <c r="AQ31" s="111">
        <v>232</v>
      </c>
      <c r="AR31" s="113">
        <v>245</v>
      </c>
      <c r="AS31" s="114">
        <v>206</v>
      </c>
      <c r="AT31" s="115">
        <v>223</v>
      </c>
      <c r="AU31" s="115">
        <v>24</v>
      </c>
      <c r="AV31" s="116">
        <v>21</v>
      </c>
      <c r="AW31" s="110">
        <v>2</v>
      </c>
      <c r="AX31" s="112">
        <v>1</v>
      </c>
      <c r="AY31" s="118">
        <v>-70</v>
      </c>
    </row>
    <row r="32" spans="1:51" x14ac:dyDescent="0.15">
      <c r="B32" s="136">
        <v>110</v>
      </c>
      <c r="C32" s="99" t="s">
        <v>59</v>
      </c>
      <c r="D32" s="24"/>
      <c r="E32" s="149">
        <v>28.98</v>
      </c>
      <c r="F32" s="150">
        <v>95130</v>
      </c>
      <c r="G32" s="103">
        <v>149594</v>
      </c>
      <c r="H32" s="103">
        <v>69423</v>
      </c>
      <c r="I32" s="103">
        <v>80171</v>
      </c>
      <c r="J32" s="104">
        <v>-83</v>
      </c>
      <c r="K32" s="105">
        <v>-17</v>
      </c>
      <c r="L32" s="106">
        <v>-66</v>
      </c>
      <c r="M32" s="104">
        <v>-122</v>
      </c>
      <c r="N32" s="105">
        <v>-46</v>
      </c>
      <c r="O32" s="151">
        <v>-76</v>
      </c>
      <c r="P32" s="104">
        <v>82</v>
      </c>
      <c r="Q32" s="105">
        <v>43</v>
      </c>
      <c r="R32" s="106">
        <v>39</v>
      </c>
      <c r="S32" s="107">
        <v>37</v>
      </c>
      <c r="T32" s="108">
        <v>36</v>
      </c>
      <c r="U32" s="108">
        <v>6</v>
      </c>
      <c r="V32" s="109">
        <v>3</v>
      </c>
      <c r="W32" s="104">
        <v>204</v>
      </c>
      <c r="X32" s="105">
        <v>89</v>
      </c>
      <c r="Y32" s="106">
        <v>115</v>
      </c>
      <c r="Z32" s="107">
        <v>81</v>
      </c>
      <c r="AA32" s="108">
        <v>109</v>
      </c>
      <c r="AB32" s="108">
        <v>8</v>
      </c>
      <c r="AC32" s="109">
        <v>6</v>
      </c>
      <c r="AD32" s="110">
        <v>39</v>
      </c>
      <c r="AE32" s="111">
        <v>29</v>
      </c>
      <c r="AF32" s="112">
        <v>10</v>
      </c>
      <c r="AG32" s="110">
        <v>867</v>
      </c>
      <c r="AH32" s="111">
        <v>455</v>
      </c>
      <c r="AI32" s="113">
        <v>412</v>
      </c>
      <c r="AJ32" s="114">
        <v>314</v>
      </c>
      <c r="AK32" s="115">
        <v>324</v>
      </c>
      <c r="AL32" s="115">
        <v>135</v>
      </c>
      <c r="AM32" s="116">
        <v>84</v>
      </c>
      <c r="AN32" s="110">
        <v>6</v>
      </c>
      <c r="AO32" s="112">
        <v>4</v>
      </c>
      <c r="AP32" s="117">
        <v>828</v>
      </c>
      <c r="AQ32" s="111">
        <v>426</v>
      </c>
      <c r="AR32" s="113">
        <v>402</v>
      </c>
      <c r="AS32" s="114">
        <v>326</v>
      </c>
      <c r="AT32" s="115">
        <v>327</v>
      </c>
      <c r="AU32" s="115">
        <v>81</v>
      </c>
      <c r="AV32" s="116">
        <v>66</v>
      </c>
      <c r="AW32" s="110">
        <v>19</v>
      </c>
      <c r="AX32" s="112">
        <v>9</v>
      </c>
      <c r="AY32" s="118">
        <v>-104</v>
      </c>
    </row>
    <row r="33" spans="1:51" s="2" customFormat="1" x14ac:dyDescent="0.15">
      <c r="A33"/>
      <c r="B33" s="136">
        <v>111</v>
      </c>
      <c r="C33" s="99" t="s">
        <v>60</v>
      </c>
      <c r="D33" s="24"/>
      <c r="E33" s="149">
        <v>138.01</v>
      </c>
      <c r="F33" s="150">
        <v>101859</v>
      </c>
      <c r="G33" s="103">
        <v>229196</v>
      </c>
      <c r="H33" s="103">
        <v>109968</v>
      </c>
      <c r="I33" s="103">
        <v>119228</v>
      </c>
      <c r="J33" s="104">
        <v>-366</v>
      </c>
      <c r="K33" s="105">
        <v>-139</v>
      </c>
      <c r="L33" s="106">
        <v>-227</v>
      </c>
      <c r="M33" s="104">
        <v>-251</v>
      </c>
      <c r="N33" s="105">
        <v>-119</v>
      </c>
      <c r="O33" s="151">
        <v>-132</v>
      </c>
      <c r="P33" s="104">
        <v>93</v>
      </c>
      <c r="Q33" s="105">
        <v>51</v>
      </c>
      <c r="R33" s="106">
        <v>42</v>
      </c>
      <c r="S33" s="107">
        <v>50</v>
      </c>
      <c r="T33" s="108">
        <v>40</v>
      </c>
      <c r="U33" s="108">
        <v>1</v>
      </c>
      <c r="V33" s="109">
        <v>2</v>
      </c>
      <c r="W33" s="104">
        <v>344</v>
      </c>
      <c r="X33" s="105">
        <v>170</v>
      </c>
      <c r="Y33" s="106">
        <v>174</v>
      </c>
      <c r="Z33" s="107">
        <v>169</v>
      </c>
      <c r="AA33" s="108">
        <v>174</v>
      </c>
      <c r="AB33" s="108">
        <v>1</v>
      </c>
      <c r="AC33" s="109">
        <v>0</v>
      </c>
      <c r="AD33" s="110">
        <v>-115</v>
      </c>
      <c r="AE33" s="111">
        <v>-20</v>
      </c>
      <c r="AF33" s="112">
        <v>-95</v>
      </c>
      <c r="AG33" s="110">
        <v>483</v>
      </c>
      <c r="AH33" s="111">
        <v>258</v>
      </c>
      <c r="AI33" s="113">
        <v>225</v>
      </c>
      <c r="AJ33" s="114">
        <v>228</v>
      </c>
      <c r="AK33" s="115">
        <v>197</v>
      </c>
      <c r="AL33" s="115">
        <v>26</v>
      </c>
      <c r="AM33" s="116">
        <v>27</v>
      </c>
      <c r="AN33" s="110">
        <v>4</v>
      </c>
      <c r="AO33" s="112">
        <v>1</v>
      </c>
      <c r="AP33" s="117">
        <v>598</v>
      </c>
      <c r="AQ33" s="111">
        <v>278</v>
      </c>
      <c r="AR33" s="113">
        <v>320</v>
      </c>
      <c r="AS33" s="114">
        <v>237</v>
      </c>
      <c r="AT33" s="115">
        <v>302</v>
      </c>
      <c r="AU33" s="115">
        <v>32</v>
      </c>
      <c r="AV33" s="116">
        <v>12</v>
      </c>
      <c r="AW33" s="110">
        <v>9</v>
      </c>
      <c r="AX33" s="112">
        <v>6</v>
      </c>
      <c r="AY33" s="118">
        <v>-115</v>
      </c>
    </row>
    <row r="34" spans="1:51" x14ac:dyDescent="0.15">
      <c r="A34" s="2">
        <v>6</v>
      </c>
      <c r="B34" s="2">
        <v>201</v>
      </c>
      <c r="C34" s="152" t="s">
        <v>61</v>
      </c>
      <c r="D34" s="24"/>
      <c r="E34" s="149">
        <v>534.55999999999995</v>
      </c>
      <c r="F34" s="150">
        <v>231373</v>
      </c>
      <c r="G34" s="103">
        <v>518478</v>
      </c>
      <c r="H34" s="103">
        <v>250566</v>
      </c>
      <c r="I34" s="103">
        <v>267912</v>
      </c>
      <c r="J34" s="104">
        <v>-618</v>
      </c>
      <c r="K34" s="105">
        <v>-332</v>
      </c>
      <c r="L34" s="106">
        <v>-286</v>
      </c>
      <c r="M34" s="104">
        <v>-600</v>
      </c>
      <c r="N34" s="105">
        <v>-311</v>
      </c>
      <c r="O34" s="151">
        <v>-289</v>
      </c>
      <c r="P34" s="104">
        <v>293</v>
      </c>
      <c r="Q34" s="105">
        <v>165</v>
      </c>
      <c r="R34" s="106">
        <v>128</v>
      </c>
      <c r="S34" s="107">
        <v>161</v>
      </c>
      <c r="T34" s="108">
        <v>127</v>
      </c>
      <c r="U34" s="108">
        <v>4</v>
      </c>
      <c r="V34" s="109">
        <v>1</v>
      </c>
      <c r="W34" s="104">
        <v>893</v>
      </c>
      <c r="X34" s="105">
        <v>476</v>
      </c>
      <c r="Y34" s="106">
        <v>417</v>
      </c>
      <c r="Z34" s="107">
        <v>465</v>
      </c>
      <c r="AA34" s="108">
        <v>413</v>
      </c>
      <c r="AB34" s="108">
        <v>11</v>
      </c>
      <c r="AC34" s="109">
        <v>4</v>
      </c>
      <c r="AD34" s="110">
        <v>-18</v>
      </c>
      <c r="AE34" s="111">
        <v>-21</v>
      </c>
      <c r="AF34" s="112">
        <v>3</v>
      </c>
      <c r="AG34" s="110">
        <v>1020</v>
      </c>
      <c r="AH34" s="111">
        <v>580</v>
      </c>
      <c r="AI34" s="113">
        <v>440</v>
      </c>
      <c r="AJ34" s="114">
        <v>444</v>
      </c>
      <c r="AK34" s="115">
        <v>352</v>
      </c>
      <c r="AL34" s="115">
        <v>126</v>
      </c>
      <c r="AM34" s="116">
        <v>81</v>
      </c>
      <c r="AN34" s="110">
        <v>10</v>
      </c>
      <c r="AO34" s="112">
        <v>7</v>
      </c>
      <c r="AP34" s="117">
        <v>1038</v>
      </c>
      <c r="AQ34" s="111">
        <v>601</v>
      </c>
      <c r="AR34" s="113">
        <v>437</v>
      </c>
      <c r="AS34" s="114">
        <v>450</v>
      </c>
      <c r="AT34" s="115">
        <v>377</v>
      </c>
      <c r="AU34" s="115">
        <v>142</v>
      </c>
      <c r="AV34" s="116">
        <v>53</v>
      </c>
      <c r="AW34" s="110">
        <v>9</v>
      </c>
      <c r="AX34" s="112">
        <v>7</v>
      </c>
      <c r="AY34" s="118">
        <v>-208</v>
      </c>
    </row>
    <row r="35" spans="1:51" x14ac:dyDescent="0.15">
      <c r="A35">
        <v>2</v>
      </c>
      <c r="B35">
        <v>202</v>
      </c>
      <c r="C35" s="152" t="s">
        <v>62</v>
      </c>
      <c r="D35" s="24"/>
      <c r="E35" s="149">
        <v>50.7</v>
      </c>
      <c r="F35" s="150">
        <v>228407</v>
      </c>
      <c r="G35" s="103">
        <v>453711</v>
      </c>
      <c r="H35" s="103">
        <v>218955</v>
      </c>
      <c r="I35" s="103">
        <v>234756</v>
      </c>
      <c r="J35" s="104">
        <v>-371</v>
      </c>
      <c r="K35" s="105">
        <v>-153</v>
      </c>
      <c r="L35" s="106">
        <v>-218</v>
      </c>
      <c r="M35" s="104">
        <v>-475</v>
      </c>
      <c r="N35" s="105">
        <v>-241</v>
      </c>
      <c r="O35" s="151">
        <v>-234</v>
      </c>
      <c r="P35" s="104">
        <v>252</v>
      </c>
      <c r="Q35" s="105">
        <v>133</v>
      </c>
      <c r="R35" s="106">
        <v>119</v>
      </c>
      <c r="S35" s="107">
        <v>131</v>
      </c>
      <c r="T35" s="108">
        <v>116</v>
      </c>
      <c r="U35" s="108">
        <v>2</v>
      </c>
      <c r="V35" s="109">
        <v>3</v>
      </c>
      <c r="W35" s="104">
        <v>727</v>
      </c>
      <c r="X35" s="105">
        <v>374</v>
      </c>
      <c r="Y35" s="106">
        <v>353</v>
      </c>
      <c r="Z35" s="107">
        <v>358</v>
      </c>
      <c r="AA35" s="108">
        <v>348</v>
      </c>
      <c r="AB35" s="108">
        <v>16</v>
      </c>
      <c r="AC35" s="109">
        <v>5</v>
      </c>
      <c r="AD35" s="110">
        <v>104</v>
      </c>
      <c r="AE35" s="111">
        <v>88</v>
      </c>
      <c r="AF35" s="112">
        <v>16</v>
      </c>
      <c r="AG35" s="110">
        <v>1334</v>
      </c>
      <c r="AH35" s="111">
        <v>732</v>
      </c>
      <c r="AI35" s="113">
        <v>602</v>
      </c>
      <c r="AJ35" s="114">
        <v>582</v>
      </c>
      <c r="AK35" s="115">
        <v>523</v>
      </c>
      <c r="AL35" s="115">
        <v>147</v>
      </c>
      <c r="AM35" s="116">
        <v>78</v>
      </c>
      <c r="AN35" s="110">
        <v>3</v>
      </c>
      <c r="AO35" s="112">
        <v>1</v>
      </c>
      <c r="AP35" s="117">
        <v>1230</v>
      </c>
      <c r="AQ35" s="111">
        <v>644</v>
      </c>
      <c r="AR35" s="113">
        <v>586</v>
      </c>
      <c r="AS35" s="114">
        <v>549</v>
      </c>
      <c r="AT35" s="115">
        <v>510</v>
      </c>
      <c r="AU35" s="115">
        <v>84</v>
      </c>
      <c r="AV35" s="116">
        <v>70</v>
      </c>
      <c r="AW35" s="110">
        <v>11</v>
      </c>
      <c r="AX35" s="112">
        <v>6</v>
      </c>
      <c r="AY35" s="118">
        <v>-86</v>
      </c>
    </row>
    <row r="36" spans="1:51" x14ac:dyDescent="0.15">
      <c r="A36">
        <v>4</v>
      </c>
      <c r="B36">
        <v>203</v>
      </c>
      <c r="C36" s="152" t="s">
        <v>63</v>
      </c>
      <c r="D36" s="24"/>
      <c r="E36" s="149">
        <v>49.41</v>
      </c>
      <c r="F36" s="150">
        <v>138676</v>
      </c>
      <c r="G36" s="103">
        <v>306402</v>
      </c>
      <c r="H36" s="103">
        <v>147605</v>
      </c>
      <c r="I36" s="103">
        <v>158797</v>
      </c>
      <c r="J36" s="104">
        <v>-103</v>
      </c>
      <c r="K36" s="105">
        <v>-42</v>
      </c>
      <c r="L36" s="106">
        <v>-61</v>
      </c>
      <c r="M36" s="104">
        <v>-142</v>
      </c>
      <c r="N36" s="105">
        <v>-58</v>
      </c>
      <c r="O36" s="151">
        <v>-84</v>
      </c>
      <c r="P36" s="104">
        <v>244</v>
      </c>
      <c r="Q36" s="105">
        <v>140</v>
      </c>
      <c r="R36" s="106">
        <v>104</v>
      </c>
      <c r="S36" s="107">
        <v>140</v>
      </c>
      <c r="T36" s="108">
        <v>102</v>
      </c>
      <c r="U36" s="108">
        <v>0</v>
      </c>
      <c r="V36" s="109">
        <v>2</v>
      </c>
      <c r="W36" s="104">
        <v>386</v>
      </c>
      <c r="X36" s="105">
        <v>198</v>
      </c>
      <c r="Y36" s="106">
        <v>188</v>
      </c>
      <c r="Z36" s="107">
        <v>197</v>
      </c>
      <c r="AA36" s="108">
        <v>187</v>
      </c>
      <c r="AB36" s="108">
        <v>1</v>
      </c>
      <c r="AC36" s="109">
        <v>1</v>
      </c>
      <c r="AD36" s="110">
        <v>39</v>
      </c>
      <c r="AE36" s="111">
        <v>16</v>
      </c>
      <c r="AF36" s="112">
        <v>23</v>
      </c>
      <c r="AG36" s="110">
        <v>751</v>
      </c>
      <c r="AH36" s="111">
        <v>409</v>
      </c>
      <c r="AI36" s="113">
        <v>342</v>
      </c>
      <c r="AJ36" s="114">
        <v>362</v>
      </c>
      <c r="AK36" s="115">
        <v>324</v>
      </c>
      <c r="AL36" s="115">
        <v>44</v>
      </c>
      <c r="AM36" s="116">
        <v>17</v>
      </c>
      <c r="AN36" s="110">
        <v>3</v>
      </c>
      <c r="AO36" s="112">
        <v>1</v>
      </c>
      <c r="AP36" s="117">
        <v>712</v>
      </c>
      <c r="AQ36" s="111">
        <v>393</v>
      </c>
      <c r="AR36" s="113">
        <v>319</v>
      </c>
      <c r="AS36" s="114">
        <v>341</v>
      </c>
      <c r="AT36" s="115">
        <v>298</v>
      </c>
      <c r="AU36" s="115">
        <v>51</v>
      </c>
      <c r="AV36" s="116">
        <v>18</v>
      </c>
      <c r="AW36" s="110">
        <v>1</v>
      </c>
      <c r="AX36" s="112">
        <v>3</v>
      </c>
      <c r="AY36" s="118">
        <v>-35</v>
      </c>
    </row>
    <row r="37" spans="1:51" x14ac:dyDescent="0.15">
      <c r="A37">
        <v>2</v>
      </c>
      <c r="B37">
        <v>204</v>
      </c>
      <c r="C37" s="152" t="s">
        <v>64</v>
      </c>
      <c r="D37" s="24" t="s">
        <v>51</v>
      </c>
      <c r="E37" s="149">
        <v>99.95</v>
      </c>
      <c r="F37" s="150">
        <v>221773</v>
      </c>
      <c r="G37" s="103">
        <v>481959</v>
      </c>
      <c r="H37" s="103">
        <v>223236</v>
      </c>
      <c r="I37" s="103">
        <v>258723</v>
      </c>
      <c r="J37" s="104">
        <v>-195</v>
      </c>
      <c r="K37" s="105">
        <v>-62</v>
      </c>
      <c r="L37" s="106">
        <v>-133</v>
      </c>
      <c r="M37" s="104">
        <v>-307</v>
      </c>
      <c r="N37" s="105">
        <v>-163</v>
      </c>
      <c r="O37" s="151">
        <v>-144</v>
      </c>
      <c r="P37" s="104">
        <v>269</v>
      </c>
      <c r="Q37" s="105">
        <v>145</v>
      </c>
      <c r="R37" s="106">
        <v>124</v>
      </c>
      <c r="S37" s="107">
        <v>143</v>
      </c>
      <c r="T37" s="108">
        <v>120</v>
      </c>
      <c r="U37" s="108">
        <v>2</v>
      </c>
      <c r="V37" s="109">
        <v>4</v>
      </c>
      <c r="W37" s="104">
        <v>576</v>
      </c>
      <c r="X37" s="105">
        <v>308</v>
      </c>
      <c r="Y37" s="106">
        <v>268</v>
      </c>
      <c r="Z37" s="107">
        <v>307</v>
      </c>
      <c r="AA37" s="108">
        <v>264</v>
      </c>
      <c r="AB37" s="108">
        <v>1</v>
      </c>
      <c r="AC37" s="109">
        <v>4</v>
      </c>
      <c r="AD37" s="110">
        <v>112</v>
      </c>
      <c r="AE37" s="111">
        <v>101</v>
      </c>
      <c r="AF37" s="112">
        <v>11</v>
      </c>
      <c r="AG37" s="110">
        <v>1353</v>
      </c>
      <c r="AH37" s="111">
        <v>684</v>
      </c>
      <c r="AI37" s="113">
        <v>669</v>
      </c>
      <c r="AJ37" s="114">
        <v>607</v>
      </c>
      <c r="AK37" s="115">
        <v>608</v>
      </c>
      <c r="AL37" s="115">
        <v>76</v>
      </c>
      <c r="AM37" s="116">
        <v>60</v>
      </c>
      <c r="AN37" s="110">
        <v>1</v>
      </c>
      <c r="AO37" s="112">
        <v>1</v>
      </c>
      <c r="AP37" s="117">
        <v>1241</v>
      </c>
      <c r="AQ37" s="111">
        <v>583</v>
      </c>
      <c r="AR37" s="113">
        <v>658</v>
      </c>
      <c r="AS37" s="114">
        <v>529</v>
      </c>
      <c r="AT37" s="115">
        <v>560</v>
      </c>
      <c r="AU37" s="115">
        <v>48</v>
      </c>
      <c r="AV37" s="116">
        <v>91</v>
      </c>
      <c r="AW37" s="110">
        <v>6</v>
      </c>
      <c r="AX37" s="112">
        <v>7</v>
      </c>
      <c r="AY37" s="118">
        <v>-105</v>
      </c>
    </row>
    <row r="38" spans="1:51" x14ac:dyDescent="0.15">
      <c r="A38">
        <v>10</v>
      </c>
      <c r="B38">
        <v>205</v>
      </c>
      <c r="C38" s="152" t="s">
        <v>65</v>
      </c>
      <c r="D38" s="24"/>
      <c r="E38" s="149">
        <v>182.38</v>
      </c>
      <c r="F38" s="150">
        <v>18090</v>
      </c>
      <c r="G38" s="103">
        <v>39109</v>
      </c>
      <c r="H38" s="103">
        <v>18629</v>
      </c>
      <c r="I38" s="103">
        <v>20480</v>
      </c>
      <c r="J38" s="104">
        <v>-42</v>
      </c>
      <c r="K38" s="105">
        <v>-6</v>
      </c>
      <c r="L38" s="106">
        <v>-36</v>
      </c>
      <c r="M38" s="104">
        <v>-64</v>
      </c>
      <c r="N38" s="105">
        <v>-33</v>
      </c>
      <c r="O38" s="151">
        <v>-31</v>
      </c>
      <c r="P38" s="104">
        <v>19</v>
      </c>
      <c r="Q38" s="105">
        <v>7</v>
      </c>
      <c r="R38" s="106">
        <v>12</v>
      </c>
      <c r="S38" s="107">
        <v>6</v>
      </c>
      <c r="T38" s="108">
        <v>12</v>
      </c>
      <c r="U38" s="108">
        <v>1</v>
      </c>
      <c r="V38" s="109">
        <v>0</v>
      </c>
      <c r="W38" s="104">
        <v>83</v>
      </c>
      <c r="X38" s="105">
        <v>40</v>
      </c>
      <c r="Y38" s="106">
        <v>43</v>
      </c>
      <c r="Z38" s="107">
        <v>40</v>
      </c>
      <c r="AA38" s="108">
        <v>43</v>
      </c>
      <c r="AB38" s="108">
        <v>0</v>
      </c>
      <c r="AC38" s="109">
        <v>0</v>
      </c>
      <c r="AD38" s="110">
        <v>22</v>
      </c>
      <c r="AE38" s="111">
        <v>27</v>
      </c>
      <c r="AF38" s="112">
        <v>-5</v>
      </c>
      <c r="AG38" s="110">
        <v>154</v>
      </c>
      <c r="AH38" s="111">
        <v>100</v>
      </c>
      <c r="AI38" s="113">
        <v>54</v>
      </c>
      <c r="AJ38" s="114">
        <v>45</v>
      </c>
      <c r="AK38" s="115">
        <v>43</v>
      </c>
      <c r="AL38" s="115">
        <v>55</v>
      </c>
      <c r="AM38" s="116">
        <v>11</v>
      </c>
      <c r="AN38" s="110">
        <v>0</v>
      </c>
      <c r="AO38" s="112">
        <v>0</v>
      </c>
      <c r="AP38" s="117">
        <v>132</v>
      </c>
      <c r="AQ38" s="111">
        <v>73</v>
      </c>
      <c r="AR38" s="113">
        <v>59</v>
      </c>
      <c r="AS38" s="114">
        <v>44</v>
      </c>
      <c r="AT38" s="115">
        <v>49</v>
      </c>
      <c r="AU38" s="115">
        <v>29</v>
      </c>
      <c r="AV38" s="116">
        <v>10</v>
      </c>
      <c r="AW38" s="110">
        <v>0</v>
      </c>
      <c r="AX38" s="112">
        <v>0</v>
      </c>
      <c r="AY38" s="118">
        <v>11</v>
      </c>
    </row>
    <row r="39" spans="1:51" x14ac:dyDescent="0.15">
      <c r="A39">
        <v>2</v>
      </c>
      <c r="B39">
        <v>206</v>
      </c>
      <c r="C39" s="152" t="s">
        <v>66</v>
      </c>
      <c r="D39" s="24" t="s">
        <v>51</v>
      </c>
      <c r="E39" s="149">
        <v>18.47</v>
      </c>
      <c r="F39" s="150">
        <v>42851</v>
      </c>
      <c r="G39" s="103">
        <v>92336</v>
      </c>
      <c r="H39" s="103">
        <v>41026</v>
      </c>
      <c r="I39" s="103">
        <v>51310</v>
      </c>
      <c r="J39" s="104">
        <v>-118</v>
      </c>
      <c r="K39" s="105">
        <v>-80</v>
      </c>
      <c r="L39" s="106">
        <v>-38</v>
      </c>
      <c r="M39" s="104">
        <v>-67</v>
      </c>
      <c r="N39" s="105">
        <v>-38</v>
      </c>
      <c r="O39" s="151">
        <v>-29</v>
      </c>
      <c r="P39" s="104">
        <v>42</v>
      </c>
      <c r="Q39" s="105">
        <v>19</v>
      </c>
      <c r="R39" s="106">
        <v>23</v>
      </c>
      <c r="S39" s="107">
        <v>18</v>
      </c>
      <c r="T39" s="108">
        <v>23</v>
      </c>
      <c r="U39" s="108">
        <v>1</v>
      </c>
      <c r="V39" s="109">
        <v>0</v>
      </c>
      <c r="W39" s="104">
        <v>109</v>
      </c>
      <c r="X39" s="105">
        <v>57</v>
      </c>
      <c r="Y39" s="106">
        <v>52</v>
      </c>
      <c r="Z39" s="107">
        <v>57</v>
      </c>
      <c r="AA39" s="108">
        <v>52</v>
      </c>
      <c r="AB39" s="108">
        <v>0</v>
      </c>
      <c r="AC39" s="109">
        <v>0</v>
      </c>
      <c r="AD39" s="110">
        <v>-51</v>
      </c>
      <c r="AE39" s="111">
        <v>-42</v>
      </c>
      <c r="AF39" s="112">
        <v>-9</v>
      </c>
      <c r="AG39" s="110">
        <v>302</v>
      </c>
      <c r="AH39" s="111">
        <v>139</v>
      </c>
      <c r="AI39" s="113">
        <v>163</v>
      </c>
      <c r="AJ39" s="114">
        <v>118</v>
      </c>
      <c r="AK39" s="115">
        <v>146</v>
      </c>
      <c r="AL39" s="115">
        <v>19</v>
      </c>
      <c r="AM39" s="116">
        <v>16</v>
      </c>
      <c r="AN39" s="110">
        <v>2</v>
      </c>
      <c r="AO39" s="112">
        <v>1</v>
      </c>
      <c r="AP39" s="117">
        <v>353</v>
      </c>
      <c r="AQ39" s="111">
        <v>181</v>
      </c>
      <c r="AR39" s="113">
        <v>172</v>
      </c>
      <c r="AS39" s="114">
        <v>165</v>
      </c>
      <c r="AT39" s="115">
        <v>164</v>
      </c>
      <c r="AU39" s="115">
        <v>17</v>
      </c>
      <c r="AV39" s="116">
        <v>8</v>
      </c>
      <c r="AW39" s="110">
        <v>-1</v>
      </c>
      <c r="AX39" s="112">
        <v>0</v>
      </c>
      <c r="AY39" s="118">
        <v>-84</v>
      </c>
    </row>
    <row r="40" spans="1:51" x14ac:dyDescent="0.15">
      <c r="A40">
        <v>3</v>
      </c>
      <c r="B40">
        <v>207</v>
      </c>
      <c r="C40" s="152" t="s">
        <v>67</v>
      </c>
      <c r="D40" s="24"/>
      <c r="E40" s="149">
        <v>25</v>
      </c>
      <c r="F40" s="150">
        <v>84546</v>
      </c>
      <c r="G40" s="103">
        <v>194765</v>
      </c>
      <c r="H40" s="103">
        <v>93228</v>
      </c>
      <c r="I40" s="103">
        <v>101537</v>
      </c>
      <c r="J40" s="104">
        <v>-17</v>
      </c>
      <c r="K40" s="105">
        <v>-23</v>
      </c>
      <c r="L40" s="106">
        <v>6</v>
      </c>
      <c r="M40" s="104">
        <v>-144</v>
      </c>
      <c r="N40" s="105">
        <v>-89</v>
      </c>
      <c r="O40" s="151">
        <v>-55</v>
      </c>
      <c r="P40" s="104">
        <v>103</v>
      </c>
      <c r="Q40" s="105">
        <v>50</v>
      </c>
      <c r="R40" s="106">
        <v>53</v>
      </c>
      <c r="S40" s="107">
        <v>50</v>
      </c>
      <c r="T40" s="108">
        <v>53</v>
      </c>
      <c r="U40" s="108">
        <v>0</v>
      </c>
      <c r="V40" s="109">
        <v>0</v>
      </c>
      <c r="W40" s="104">
        <v>247</v>
      </c>
      <c r="X40" s="105">
        <v>139</v>
      </c>
      <c r="Y40" s="106">
        <v>108</v>
      </c>
      <c r="Z40" s="107">
        <v>137</v>
      </c>
      <c r="AA40" s="108">
        <v>107</v>
      </c>
      <c r="AB40" s="108">
        <v>2</v>
      </c>
      <c r="AC40" s="109">
        <v>1</v>
      </c>
      <c r="AD40" s="110">
        <v>127</v>
      </c>
      <c r="AE40" s="111">
        <v>66</v>
      </c>
      <c r="AF40" s="112">
        <v>61</v>
      </c>
      <c r="AG40" s="110">
        <v>534</v>
      </c>
      <c r="AH40" s="111">
        <v>294</v>
      </c>
      <c r="AI40" s="113">
        <v>240</v>
      </c>
      <c r="AJ40" s="114">
        <v>264</v>
      </c>
      <c r="AK40" s="115">
        <v>224</v>
      </c>
      <c r="AL40" s="115">
        <v>30</v>
      </c>
      <c r="AM40" s="116">
        <v>16</v>
      </c>
      <c r="AN40" s="110">
        <v>0</v>
      </c>
      <c r="AO40" s="112">
        <v>0</v>
      </c>
      <c r="AP40" s="117">
        <v>407</v>
      </c>
      <c r="AQ40" s="111">
        <v>228</v>
      </c>
      <c r="AR40" s="113">
        <v>179</v>
      </c>
      <c r="AS40" s="114">
        <v>199</v>
      </c>
      <c r="AT40" s="115">
        <v>168</v>
      </c>
      <c r="AU40" s="115">
        <v>25</v>
      </c>
      <c r="AV40" s="116">
        <v>11</v>
      </c>
      <c r="AW40" s="110">
        <v>4</v>
      </c>
      <c r="AX40" s="112">
        <v>0</v>
      </c>
      <c r="AY40" s="118">
        <v>66</v>
      </c>
    </row>
    <row r="41" spans="1:51" x14ac:dyDescent="0.15">
      <c r="A41">
        <v>7</v>
      </c>
      <c r="B41">
        <v>208</v>
      </c>
      <c r="C41" s="152" t="s">
        <v>68</v>
      </c>
      <c r="D41" s="24"/>
      <c r="E41" s="149">
        <v>90.4</v>
      </c>
      <c r="F41" s="150">
        <v>11541</v>
      </c>
      <c r="G41" s="103">
        <v>26474</v>
      </c>
      <c r="H41" s="103">
        <v>12735</v>
      </c>
      <c r="I41" s="103">
        <v>13739</v>
      </c>
      <c r="J41" s="104">
        <v>-49</v>
      </c>
      <c r="K41" s="105">
        <v>-13</v>
      </c>
      <c r="L41" s="106">
        <v>-36</v>
      </c>
      <c r="M41" s="104">
        <v>-36</v>
      </c>
      <c r="N41" s="105">
        <v>-10</v>
      </c>
      <c r="O41" s="151">
        <v>-26</v>
      </c>
      <c r="P41" s="104">
        <v>12</v>
      </c>
      <c r="Q41" s="105">
        <v>6</v>
      </c>
      <c r="R41" s="106">
        <v>6</v>
      </c>
      <c r="S41" s="107">
        <v>6</v>
      </c>
      <c r="T41" s="108">
        <v>5</v>
      </c>
      <c r="U41" s="108">
        <v>0</v>
      </c>
      <c r="V41" s="109">
        <v>1</v>
      </c>
      <c r="W41" s="104">
        <v>48</v>
      </c>
      <c r="X41" s="105">
        <v>16</v>
      </c>
      <c r="Y41" s="106">
        <v>32</v>
      </c>
      <c r="Z41" s="107">
        <v>16</v>
      </c>
      <c r="AA41" s="108">
        <v>32</v>
      </c>
      <c r="AB41" s="108">
        <v>0</v>
      </c>
      <c r="AC41" s="109">
        <v>0</v>
      </c>
      <c r="AD41" s="110">
        <v>-13</v>
      </c>
      <c r="AE41" s="111">
        <v>-3</v>
      </c>
      <c r="AF41" s="112">
        <v>-10</v>
      </c>
      <c r="AG41" s="110">
        <v>46</v>
      </c>
      <c r="AH41" s="111">
        <v>24</v>
      </c>
      <c r="AI41" s="113">
        <v>22</v>
      </c>
      <c r="AJ41" s="114">
        <v>20</v>
      </c>
      <c r="AK41" s="115">
        <v>19</v>
      </c>
      <c r="AL41" s="115">
        <v>4</v>
      </c>
      <c r="AM41" s="116">
        <v>3</v>
      </c>
      <c r="AN41" s="110">
        <v>0</v>
      </c>
      <c r="AO41" s="112">
        <v>0</v>
      </c>
      <c r="AP41" s="117">
        <v>59</v>
      </c>
      <c r="AQ41" s="111">
        <v>27</v>
      </c>
      <c r="AR41" s="113">
        <v>32</v>
      </c>
      <c r="AS41" s="114">
        <v>24</v>
      </c>
      <c r="AT41" s="115">
        <v>24</v>
      </c>
      <c r="AU41" s="115">
        <v>3</v>
      </c>
      <c r="AV41" s="116">
        <v>8</v>
      </c>
      <c r="AW41" s="110">
        <v>0</v>
      </c>
      <c r="AX41" s="112">
        <v>0</v>
      </c>
      <c r="AY41" s="118">
        <v>-15</v>
      </c>
    </row>
    <row r="42" spans="1:51" x14ac:dyDescent="0.15">
      <c r="A42">
        <v>8</v>
      </c>
      <c r="B42">
        <v>209</v>
      </c>
      <c r="C42" s="152" t="s">
        <v>69</v>
      </c>
      <c r="D42" s="24"/>
      <c r="E42" s="149">
        <v>697.55</v>
      </c>
      <c r="F42" s="150">
        <v>30590</v>
      </c>
      <c r="G42" s="103">
        <v>72512</v>
      </c>
      <c r="H42" s="103">
        <v>34821</v>
      </c>
      <c r="I42" s="103">
        <v>37691</v>
      </c>
      <c r="J42" s="104">
        <v>-157</v>
      </c>
      <c r="K42" s="105">
        <v>-66</v>
      </c>
      <c r="L42" s="106">
        <v>-91</v>
      </c>
      <c r="M42" s="104">
        <v>-124</v>
      </c>
      <c r="N42" s="105">
        <v>-61</v>
      </c>
      <c r="O42" s="151">
        <v>-63</v>
      </c>
      <c r="P42" s="104">
        <v>24</v>
      </c>
      <c r="Q42" s="105">
        <v>11</v>
      </c>
      <c r="R42" s="106">
        <v>13</v>
      </c>
      <c r="S42" s="107">
        <v>11</v>
      </c>
      <c r="T42" s="108">
        <v>13</v>
      </c>
      <c r="U42" s="108">
        <v>0</v>
      </c>
      <c r="V42" s="109">
        <v>0</v>
      </c>
      <c r="W42" s="104">
        <v>148</v>
      </c>
      <c r="X42" s="105">
        <v>72</v>
      </c>
      <c r="Y42" s="106">
        <v>76</v>
      </c>
      <c r="Z42" s="107">
        <v>72</v>
      </c>
      <c r="AA42" s="108">
        <v>76</v>
      </c>
      <c r="AB42" s="108">
        <v>0</v>
      </c>
      <c r="AC42" s="109">
        <v>0</v>
      </c>
      <c r="AD42" s="110">
        <v>-33</v>
      </c>
      <c r="AE42" s="111">
        <v>-5</v>
      </c>
      <c r="AF42" s="112">
        <v>-28</v>
      </c>
      <c r="AG42" s="110">
        <v>90</v>
      </c>
      <c r="AH42" s="111">
        <v>54</v>
      </c>
      <c r="AI42" s="113">
        <v>36</v>
      </c>
      <c r="AJ42" s="114">
        <v>42</v>
      </c>
      <c r="AK42" s="115">
        <v>26</v>
      </c>
      <c r="AL42" s="115">
        <v>12</v>
      </c>
      <c r="AM42" s="116">
        <v>9</v>
      </c>
      <c r="AN42" s="110">
        <v>0</v>
      </c>
      <c r="AO42" s="112">
        <v>1</v>
      </c>
      <c r="AP42" s="117">
        <v>123</v>
      </c>
      <c r="AQ42" s="111">
        <v>59</v>
      </c>
      <c r="AR42" s="113">
        <v>64</v>
      </c>
      <c r="AS42" s="114">
        <v>45</v>
      </c>
      <c r="AT42" s="115">
        <v>47</v>
      </c>
      <c r="AU42" s="115">
        <v>13</v>
      </c>
      <c r="AV42" s="116">
        <v>17</v>
      </c>
      <c r="AW42" s="110">
        <v>1</v>
      </c>
      <c r="AX42" s="112">
        <v>0</v>
      </c>
      <c r="AY42" s="118">
        <v>-57</v>
      </c>
    </row>
    <row r="43" spans="1:51" x14ac:dyDescent="0.15">
      <c r="A43">
        <v>4</v>
      </c>
      <c r="B43">
        <v>210</v>
      </c>
      <c r="C43" s="152" t="s">
        <v>70</v>
      </c>
      <c r="D43" s="24"/>
      <c r="E43" s="149">
        <v>138.47999999999999</v>
      </c>
      <c r="F43" s="150">
        <v>110483</v>
      </c>
      <c r="G43" s="103">
        <v>254570</v>
      </c>
      <c r="H43" s="103">
        <v>123942</v>
      </c>
      <c r="I43" s="103">
        <v>130628</v>
      </c>
      <c r="J43" s="104">
        <v>-270</v>
      </c>
      <c r="K43" s="105">
        <v>-143</v>
      </c>
      <c r="L43" s="106">
        <v>-127</v>
      </c>
      <c r="M43" s="104">
        <v>-224</v>
      </c>
      <c r="N43" s="105">
        <v>-116</v>
      </c>
      <c r="O43" s="151">
        <v>-108</v>
      </c>
      <c r="P43" s="104">
        <v>126</v>
      </c>
      <c r="Q43" s="105">
        <v>71</v>
      </c>
      <c r="R43" s="106">
        <v>55</v>
      </c>
      <c r="S43" s="107">
        <v>70</v>
      </c>
      <c r="T43" s="108">
        <v>55</v>
      </c>
      <c r="U43" s="108">
        <v>1</v>
      </c>
      <c r="V43" s="109">
        <v>0</v>
      </c>
      <c r="W43" s="104">
        <v>350</v>
      </c>
      <c r="X43" s="105">
        <v>187</v>
      </c>
      <c r="Y43" s="106">
        <v>163</v>
      </c>
      <c r="Z43" s="107">
        <v>187</v>
      </c>
      <c r="AA43" s="108">
        <v>163</v>
      </c>
      <c r="AB43" s="108">
        <v>0</v>
      </c>
      <c r="AC43" s="109">
        <v>0</v>
      </c>
      <c r="AD43" s="110">
        <v>-46</v>
      </c>
      <c r="AE43" s="111">
        <v>-27</v>
      </c>
      <c r="AF43" s="112">
        <v>-19</v>
      </c>
      <c r="AG43" s="110">
        <v>544</v>
      </c>
      <c r="AH43" s="111">
        <v>311</v>
      </c>
      <c r="AI43" s="113">
        <v>233</v>
      </c>
      <c r="AJ43" s="114">
        <v>250</v>
      </c>
      <c r="AK43" s="115">
        <v>200</v>
      </c>
      <c r="AL43" s="115">
        <v>53</v>
      </c>
      <c r="AM43" s="116">
        <v>31</v>
      </c>
      <c r="AN43" s="110">
        <v>8</v>
      </c>
      <c r="AO43" s="112">
        <v>2</v>
      </c>
      <c r="AP43" s="117">
        <v>590</v>
      </c>
      <c r="AQ43" s="111">
        <v>338</v>
      </c>
      <c r="AR43" s="113">
        <v>252</v>
      </c>
      <c r="AS43" s="114">
        <v>295</v>
      </c>
      <c r="AT43" s="115">
        <v>241</v>
      </c>
      <c r="AU43" s="115">
        <v>41</v>
      </c>
      <c r="AV43" s="116">
        <v>11</v>
      </c>
      <c r="AW43" s="110">
        <v>2</v>
      </c>
      <c r="AX43" s="112">
        <v>0</v>
      </c>
      <c r="AY43" s="118">
        <v>-59</v>
      </c>
    </row>
    <row r="44" spans="1:51" x14ac:dyDescent="0.15">
      <c r="A44">
        <v>7</v>
      </c>
      <c r="B44">
        <v>212</v>
      </c>
      <c r="C44" s="152" t="s">
        <v>71</v>
      </c>
      <c r="D44" s="24"/>
      <c r="E44" s="149">
        <v>126.85</v>
      </c>
      <c r="F44" s="150">
        <v>19032</v>
      </c>
      <c r="G44" s="103">
        <v>43162</v>
      </c>
      <c r="H44" s="103">
        <v>20785</v>
      </c>
      <c r="I44" s="103">
        <v>22377</v>
      </c>
      <c r="J44" s="104">
        <v>-56</v>
      </c>
      <c r="K44" s="105">
        <v>-38</v>
      </c>
      <c r="L44" s="106">
        <v>-18</v>
      </c>
      <c r="M44" s="104">
        <v>-52</v>
      </c>
      <c r="N44" s="105">
        <v>-33</v>
      </c>
      <c r="O44" s="151">
        <v>-19</v>
      </c>
      <c r="P44" s="104">
        <v>10</v>
      </c>
      <c r="Q44" s="105">
        <v>3</v>
      </c>
      <c r="R44" s="106">
        <v>7</v>
      </c>
      <c r="S44" s="107">
        <v>3</v>
      </c>
      <c r="T44" s="108">
        <v>7</v>
      </c>
      <c r="U44" s="108">
        <v>0</v>
      </c>
      <c r="V44" s="109">
        <v>0</v>
      </c>
      <c r="W44" s="104">
        <v>62</v>
      </c>
      <c r="X44" s="105">
        <v>36</v>
      </c>
      <c r="Y44" s="106">
        <v>26</v>
      </c>
      <c r="Z44" s="107">
        <v>36</v>
      </c>
      <c r="AA44" s="108">
        <v>26</v>
      </c>
      <c r="AB44" s="108">
        <v>0</v>
      </c>
      <c r="AC44" s="109">
        <v>0</v>
      </c>
      <c r="AD44" s="110">
        <v>-4</v>
      </c>
      <c r="AE44" s="111">
        <v>-5</v>
      </c>
      <c r="AF44" s="112">
        <v>1</v>
      </c>
      <c r="AG44" s="110">
        <v>84</v>
      </c>
      <c r="AH44" s="111">
        <v>40</v>
      </c>
      <c r="AI44" s="113">
        <v>44</v>
      </c>
      <c r="AJ44" s="114">
        <v>38</v>
      </c>
      <c r="AK44" s="115">
        <v>34</v>
      </c>
      <c r="AL44" s="115">
        <v>2</v>
      </c>
      <c r="AM44" s="116">
        <v>10</v>
      </c>
      <c r="AN44" s="110">
        <v>0</v>
      </c>
      <c r="AO44" s="112">
        <v>0</v>
      </c>
      <c r="AP44" s="117">
        <v>88</v>
      </c>
      <c r="AQ44" s="111">
        <v>45</v>
      </c>
      <c r="AR44" s="113">
        <v>43</v>
      </c>
      <c r="AS44" s="114">
        <v>38</v>
      </c>
      <c r="AT44" s="115">
        <v>37</v>
      </c>
      <c r="AU44" s="115">
        <v>7</v>
      </c>
      <c r="AV44" s="116">
        <v>5</v>
      </c>
      <c r="AW44" s="110">
        <v>0</v>
      </c>
      <c r="AX44" s="112">
        <v>1</v>
      </c>
      <c r="AY44" s="118">
        <v>-12</v>
      </c>
    </row>
    <row r="45" spans="1:51" x14ac:dyDescent="0.15">
      <c r="A45">
        <v>5</v>
      </c>
      <c r="B45">
        <v>213</v>
      </c>
      <c r="C45" s="152" t="s">
        <v>72</v>
      </c>
      <c r="D45" s="24"/>
      <c r="E45" s="149">
        <v>132.44</v>
      </c>
      <c r="F45" s="150">
        <v>15123</v>
      </c>
      <c r="G45" s="103">
        <v>36332</v>
      </c>
      <c r="H45" s="103">
        <v>17360</v>
      </c>
      <c r="I45" s="103">
        <v>18972</v>
      </c>
      <c r="J45" s="104">
        <v>-30</v>
      </c>
      <c r="K45" s="105">
        <v>-12</v>
      </c>
      <c r="L45" s="106">
        <v>-18</v>
      </c>
      <c r="M45" s="104">
        <v>-44</v>
      </c>
      <c r="N45" s="105">
        <v>-20</v>
      </c>
      <c r="O45" s="151">
        <v>-24</v>
      </c>
      <c r="P45" s="104">
        <v>15</v>
      </c>
      <c r="Q45" s="105">
        <v>4</v>
      </c>
      <c r="R45" s="106">
        <v>11</v>
      </c>
      <c r="S45" s="107">
        <v>4</v>
      </c>
      <c r="T45" s="108">
        <v>11</v>
      </c>
      <c r="U45" s="108">
        <v>0</v>
      </c>
      <c r="V45" s="109">
        <v>0</v>
      </c>
      <c r="W45" s="104">
        <v>59</v>
      </c>
      <c r="X45" s="105">
        <v>24</v>
      </c>
      <c r="Y45" s="106">
        <v>35</v>
      </c>
      <c r="Z45" s="107">
        <v>24</v>
      </c>
      <c r="AA45" s="108">
        <v>33</v>
      </c>
      <c r="AB45" s="108">
        <v>0</v>
      </c>
      <c r="AC45" s="109">
        <v>2</v>
      </c>
      <c r="AD45" s="110">
        <v>14</v>
      </c>
      <c r="AE45" s="111">
        <v>8</v>
      </c>
      <c r="AF45" s="112">
        <v>6</v>
      </c>
      <c r="AG45" s="110">
        <v>84</v>
      </c>
      <c r="AH45" s="111">
        <v>46</v>
      </c>
      <c r="AI45" s="113">
        <v>38</v>
      </c>
      <c r="AJ45" s="114">
        <v>33</v>
      </c>
      <c r="AK45" s="115">
        <v>29</v>
      </c>
      <c r="AL45" s="115">
        <v>13</v>
      </c>
      <c r="AM45" s="116">
        <v>9</v>
      </c>
      <c r="AN45" s="110">
        <v>0</v>
      </c>
      <c r="AO45" s="112">
        <v>0</v>
      </c>
      <c r="AP45" s="117">
        <v>70</v>
      </c>
      <c r="AQ45" s="111">
        <v>38</v>
      </c>
      <c r="AR45" s="113">
        <v>32</v>
      </c>
      <c r="AS45" s="114">
        <v>31</v>
      </c>
      <c r="AT45" s="115">
        <v>29</v>
      </c>
      <c r="AU45" s="115">
        <v>7</v>
      </c>
      <c r="AV45" s="116">
        <v>1</v>
      </c>
      <c r="AW45" s="110">
        <v>0</v>
      </c>
      <c r="AX45" s="112">
        <v>2</v>
      </c>
      <c r="AY45" s="118">
        <v>-1</v>
      </c>
    </row>
    <row r="46" spans="1:51" x14ac:dyDescent="0.15">
      <c r="A46">
        <v>3</v>
      </c>
      <c r="B46">
        <v>214</v>
      </c>
      <c r="C46" s="152" t="s">
        <v>73</v>
      </c>
      <c r="D46" s="24" t="s">
        <v>51</v>
      </c>
      <c r="E46" s="149">
        <v>101.8</v>
      </c>
      <c r="F46" s="150">
        <v>97011</v>
      </c>
      <c r="G46" s="103">
        <v>220504</v>
      </c>
      <c r="H46" s="103">
        <v>100787</v>
      </c>
      <c r="I46" s="103">
        <v>119717</v>
      </c>
      <c r="J46" s="104">
        <v>-205</v>
      </c>
      <c r="K46" s="105">
        <v>-94</v>
      </c>
      <c r="L46" s="106">
        <v>-111</v>
      </c>
      <c r="M46" s="104">
        <v>-220</v>
      </c>
      <c r="N46" s="105">
        <v>-96</v>
      </c>
      <c r="O46" s="151">
        <v>-124</v>
      </c>
      <c r="P46" s="104">
        <v>123</v>
      </c>
      <c r="Q46" s="105">
        <v>68</v>
      </c>
      <c r="R46" s="106">
        <v>55</v>
      </c>
      <c r="S46" s="107">
        <v>68</v>
      </c>
      <c r="T46" s="108">
        <v>55</v>
      </c>
      <c r="U46" s="108">
        <v>0</v>
      </c>
      <c r="V46" s="109">
        <v>0</v>
      </c>
      <c r="W46" s="104">
        <v>343</v>
      </c>
      <c r="X46" s="105">
        <v>164</v>
      </c>
      <c r="Y46" s="106">
        <v>179</v>
      </c>
      <c r="Z46" s="107">
        <v>164</v>
      </c>
      <c r="AA46" s="108">
        <v>177</v>
      </c>
      <c r="AB46" s="108">
        <v>0</v>
      </c>
      <c r="AC46" s="109">
        <v>2</v>
      </c>
      <c r="AD46" s="110">
        <v>15</v>
      </c>
      <c r="AE46" s="111">
        <v>2</v>
      </c>
      <c r="AF46" s="112">
        <v>13</v>
      </c>
      <c r="AG46" s="110">
        <v>546</v>
      </c>
      <c r="AH46" s="111">
        <v>275</v>
      </c>
      <c r="AI46" s="113">
        <v>271</v>
      </c>
      <c r="AJ46" s="114">
        <v>242</v>
      </c>
      <c r="AK46" s="115">
        <v>247</v>
      </c>
      <c r="AL46" s="115">
        <v>25</v>
      </c>
      <c r="AM46" s="116">
        <v>21</v>
      </c>
      <c r="AN46" s="110">
        <v>8</v>
      </c>
      <c r="AO46" s="112">
        <v>3</v>
      </c>
      <c r="AP46" s="117">
        <v>531</v>
      </c>
      <c r="AQ46" s="111">
        <v>273</v>
      </c>
      <c r="AR46" s="113">
        <v>258</v>
      </c>
      <c r="AS46" s="114">
        <v>227</v>
      </c>
      <c r="AT46" s="115">
        <v>233</v>
      </c>
      <c r="AU46" s="115">
        <v>42</v>
      </c>
      <c r="AV46" s="116">
        <v>25</v>
      </c>
      <c r="AW46" s="110">
        <v>4</v>
      </c>
      <c r="AX46" s="112">
        <v>0</v>
      </c>
      <c r="AY46" s="118">
        <v>-115</v>
      </c>
    </row>
    <row r="47" spans="1:51" x14ac:dyDescent="0.15">
      <c r="A47">
        <v>5</v>
      </c>
      <c r="B47">
        <v>215</v>
      </c>
      <c r="C47" s="152" t="s">
        <v>74</v>
      </c>
      <c r="D47" s="24"/>
      <c r="E47" s="149">
        <v>176.51</v>
      </c>
      <c r="F47" s="150">
        <v>31037</v>
      </c>
      <c r="G47" s="103">
        <v>71595</v>
      </c>
      <c r="H47" s="103">
        <v>34338</v>
      </c>
      <c r="I47" s="103">
        <v>37257</v>
      </c>
      <c r="J47" s="104">
        <v>-113</v>
      </c>
      <c r="K47" s="105">
        <v>-65</v>
      </c>
      <c r="L47" s="106">
        <v>-48</v>
      </c>
      <c r="M47" s="104">
        <v>-102</v>
      </c>
      <c r="N47" s="105">
        <v>-56</v>
      </c>
      <c r="O47" s="151">
        <v>-46</v>
      </c>
      <c r="P47" s="104">
        <v>23</v>
      </c>
      <c r="Q47" s="105">
        <v>10</v>
      </c>
      <c r="R47" s="106">
        <v>13</v>
      </c>
      <c r="S47" s="107">
        <v>10</v>
      </c>
      <c r="T47" s="108">
        <v>12</v>
      </c>
      <c r="U47" s="108">
        <v>0</v>
      </c>
      <c r="V47" s="109">
        <v>1</v>
      </c>
      <c r="W47" s="104">
        <v>125</v>
      </c>
      <c r="X47" s="105">
        <v>66</v>
      </c>
      <c r="Y47" s="106">
        <v>59</v>
      </c>
      <c r="Z47" s="107">
        <v>66</v>
      </c>
      <c r="AA47" s="108">
        <v>59</v>
      </c>
      <c r="AB47" s="108">
        <v>0</v>
      </c>
      <c r="AC47" s="109">
        <v>0</v>
      </c>
      <c r="AD47" s="110">
        <v>-11</v>
      </c>
      <c r="AE47" s="111">
        <v>-9</v>
      </c>
      <c r="AF47" s="112">
        <v>-2</v>
      </c>
      <c r="AG47" s="110">
        <v>179</v>
      </c>
      <c r="AH47" s="111">
        <v>92</v>
      </c>
      <c r="AI47" s="113">
        <v>87</v>
      </c>
      <c r="AJ47" s="114">
        <v>65</v>
      </c>
      <c r="AK47" s="115">
        <v>53</v>
      </c>
      <c r="AL47" s="115">
        <v>26</v>
      </c>
      <c r="AM47" s="116">
        <v>34</v>
      </c>
      <c r="AN47" s="110">
        <v>1</v>
      </c>
      <c r="AO47" s="112">
        <v>0</v>
      </c>
      <c r="AP47" s="117">
        <v>190</v>
      </c>
      <c r="AQ47" s="111">
        <v>101</v>
      </c>
      <c r="AR47" s="113">
        <v>89</v>
      </c>
      <c r="AS47" s="114">
        <v>73</v>
      </c>
      <c r="AT47" s="115">
        <v>65</v>
      </c>
      <c r="AU47" s="115">
        <v>28</v>
      </c>
      <c r="AV47" s="116">
        <v>24</v>
      </c>
      <c r="AW47" s="110">
        <v>0</v>
      </c>
      <c r="AX47" s="112">
        <v>0</v>
      </c>
      <c r="AY47" s="118">
        <v>-16</v>
      </c>
    </row>
    <row r="48" spans="1:51" x14ac:dyDescent="0.15">
      <c r="A48">
        <v>4</v>
      </c>
      <c r="B48">
        <v>216</v>
      </c>
      <c r="C48" s="152" t="s">
        <v>75</v>
      </c>
      <c r="D48" s="24"/>
      <c r="E48" s="149">
        <v>34.380000000000003</v>
      </c>
      <c r="F48" s="150">
        <v>37470</v>
      </c>
      <c r="G48" s="103">
        <v>84192</v>
      </c>
      <c r="H48" s="103">
        <v>40618</v>
      </c>
      <c r="I48" s="103">
        <v>43574</v>
      </c>
      <c r="J48" s="104">
        <v>-110</v>
      </c>
      <c r="K48" s="105">
        <v>-50</v>
      </c>
      <c r="L48" s="106">
        <v>-60</v>
      </c>
      <c r="M48" s="104">
        <v>-90</v>
      </c>
      <c r="N48" s="105">
        <v>-49</v>
      </c>
      <c r="O48" s="151">
        <v>-41</v>
      </c>
      <c r="P48" s="104">
        <v>40</v>
      </c>
      <c r="Q48" s="105">
        <v>19</v>
      </c>
      <c r="R48" s="106">
        <v>21</v>
      </c>
      <c r="S48" s="107">
        <v>19</v>
      </c>
      <c r="T48" s="108">
        <v>20</v>
      </c>
      <c r="U48" s="108">
        <v>0</v>
      </c>
      <c r="V48" s="109">
        <v>1</v>
      </c>
      <c r="W48" s="104">
        <v>130</v>
      </c>
      <c r="X48" s="105">
        <v>68</v>
      </c>
      <c r="Y48" s="106">
        <v>62</v>
      </c>
      <c r="Z48" s="107">
        <v>67</v>
      </c>
      <c r="AA48" s="108">
        <v>62</v>
      </c>
      <c r="AB48" s="108">
        <v>1</v>
      </c>
      <c r="AC48" s="109">
        <v>0</v>
      </c>
      <c r="AD48" s="110">
        <v>-20</v>
      </c>
      <c r="AE48" s="111">
        <v>-1</v>
      </c>
      <c r="AF48" s="112">
        <v>-19</v>
      </c>
      <c r="AG48" s="110">
        <v>183</v>
      </c>
      <c r="AH48" s="111">
        <v>118</v>
      </c>
      <c r="AI48" s="113">
        <v>65</v>
      </c>
      <c r="AJ48" s="114">
        <v>80</v>
      </c>
      <c r="AK48" s="115">
        <v>60</v>
      </c>
      <c r="AL48" s="115">
        <v>37</v>
      </c>
      <c r="AM48" s="116">
        <v>5</v>
      </c>
      <c r="AN48" s="110">
        <v>1</v>
      </c>
      <c r="AO48" s="112">
        <v>0</v>
      </c>
      <c r="AP48" s="117">
        <v>203</v>
      </c>
      <c r="AQ48" s="111">
        <v>119</v>
      </c>
      <c r="AR48" s="113">
        <v>84</v>
      </c>
      <c r="AS48" s="114">
        <v>100</v>
      </c>
      <c r="AT48" s="115">
        <v>75</v>
      </c>
      <c r="AU48" s="115">
        <v>16</v>
      </c>
      <c r="AV48" s="116">
        <v>7</v>
      </c>
      <c r="AW48" s="110">
        <v>3</v>
      </c>
      <c r="AX48" s="112">
        <v>2</v>
      </c>
      <c r="AY48" s="118">
        <v>-8</v>
      </c>
    </row>
    <row r="49" spans="1:51" x14ac:dyDescent="0.15">
      <c r="A49">
        <v>3</v>
      </c>
      <c r="B49" s="153">
        <v>217</v>
      </c>
      <c r="C49" s="152" t="s">
        <v>76</v>
      </c>
      <c r="D49" s="24"/>
      <c r="E49" s="149">
        <v>53.44</v>
      </c>
      <c r="F49" s="150">
        <v>64795</v>
      </c>
      <c r="G49" s="103">
        <v>148692</v>
      </c>
      <c r="H49" s="103">
        <v>69318</v>
      </c>
      <c r="I49" s="103">
        <v>79374</v>
      </c>
      <c r="J49" s="104">
        <v>-148</v>
      </c>
      <c r="K49" s="105">
        <v>-77</v>
      </c>
      <c r="L49" s="106">
        <v>-71</v>
      </c>
      <c r="M49" s="104">
        <v>-197</v>
      </c>
      <c r="N49" s="105">
        <v>-107</v>
      </c>
      <c r="O49" s="151">
        <v>-90</v>
      </c>
      <c r="P49" s="104">
        <v>60</v>
      </c>
      <c r="Q49" s="105">
        <v>23</v>
      </c>
      <c r="R49" s="106">
        <v>37</v>
      </c>
      <c r="S49" s="107">
        <v>23</v>
      </c>
      <c r="T49" s="108">
        <v>36</v>
      </c>
      <c r="U49" s="108">
        <v>0</v>
      </c>
      <c r="V49" s="109">
        <v>1</v>
      </c>
      <c r="W49" s="104">
        <v>257</v>
      </c>
      <c r="X49" s="105">
        <v>130</v>
      </c>
      <c r="Y49" s="106">
        <v>127</v>
      </c>
      <c r="Z49" s="107">
        <v>129</v>
      </c>
      <c r="AA49" s="108">
        <v>125</v>
      </c>
      <c r="AB49" s="108">
        <v>1</v>
      </c>
      <c r="AC49" s="109">
        <v>2</v>
      </c>
      <c r="AD49" s="110">
        <v>49</v>
      </c>
      <c r="AE49" s="111">
        <v>30</v>
      </c>
      <c r="AF49" s="112">
        <v>19</v>
      </c>
      <c r="AG49" s="110">
        <v>369</v>
      </c>
      <c r="AH49" s="111">
        <v>190</v>
      </c>
      <c r="AI49" s="113">
        <v>179</v>
      </c>
      <c r="AJ49" s="114">
        <v>174</v>
      </c>
      <c r="AK49" s="115">
        <v>162</v>
      </c>
      <c r="AL49" s="115">
        <v>15</v>
      </c>
      <c r="AM49" s="116">
        <v>16</v>
      </c>
      <c r="AN49" s="110">
        <v>1</v>
      </c>
      <c r="AO49" s="112">
        <v>1</v>
      </c>
      <c r="AP49" s="117">
        <v>320</v>
      </c>
      <c r="AQ49" s="111">
        <v>160</v>
      </c>
      <c r="AR49" s="113">
        <v>160</v>
      </c>
      <c r="AS49" s="114">
        <v>133</v>
      </c>
      <c r="AT49" s="115">
        <v>143</v>
      </c>
      <c r="AU49" s="115">
        <v>25</v>
      </c>
      <c r="AV49" s="116">
        <v>17</v>
      </c>
      <c r="AW49" s="110">
        <v>2</v>
      </c>
      <c r="AX49" s="112">
        <v>0</v>
      </c>
      <c r="AY49" s="118">
        <v>-42</v>
      </c>
    </row>
    <row r="50" spans="1:51" x14ac:dyDescent="0.15">
      <c r="A50">
        <v>5</v>
      </c>
      <c r="B50">
        <v>218</v>
      </c>
      <c r="C50" s="152" t="s">
        <v>77</v>
      </c>
      <c r="D50" s="24" t="s">
        <v>51</v>
      </c>
      <c r="E50" s="149">
        <v>92.94</v>
      </c>
      <c r="F50" s="150">
        <v>18479</v>
      </c>
      <c r="G50" s="103">
        <v>46135</v>
      </c>
      <c r="H50" s="103">
        <v>22479</v>
      </c>
      <c r="I50" s="103">
        <v>23656</v>
      </c>
      <c r="J50" s="104">
        <v>-41</v>
      </c>
      <c r="K50" s="105">
        <v>-31</v>
      </c>
      <c r="L50" s="106">
        <v>-10</v>
      </c>
      <c r="M50" s="104">
        <v>-47</v>
      </c>
      <c r="N50" s="105">
        <v>-31</v>
      </c>
      <c r="O50" s="151">
        <v>-16</v>
      </c>
      <c r="P50" s="104">
        <v>22</v>
      </c>
      <c r="Q50" s="105">
        <v>10</v>
      </c>
      <c r="R50" s="106">
        <v>12</v>
      </c>
      <c r="S50" s="107">
        <v>9</v>
      </c>
      <c r="T50" s="108">
        <v>12</v>
      </c>
      <c r="U50" s="108">
        <v>1</v>
      </c>
      <c r="V50" s="109">
        <v>0</v>
      </c>
      <c r="W50" s="104">
        <v>69</v>
      </c>
      <c r="X50" s="105">
        <v>41</v>
      </c>
      <c r="Y50" s="106">
        <v>28</v>
      </c>
      <c r="Z50" s="107">
        <v>41</v>
      </c>
      <c r="AA50" s="108">
        <v>28</v>
      </c>
      <c r="AB50" s="108">
        <v>0</v>
      </c>
      <c r="AC50" s="109">
        <v>0</v>
      </c>
      <c r="AD50" s="110">
        <v>6</v>
      </c>
      <c r="AE50" s="111">
        <v>0</v>
      </c>
      <c r="AF50" s="112">
        <v>6</v>
      </c>
      <c r="AG50" s="110">
        <v>121</v>
      </c>
      <c r="AH50" s="111">
        <v>67</v>
      </c>
      <c r="AI50" s="113">
        <v>54</v>
      </c>
      <c r="AJ50" s="114">
        <v>46</v>
      </c>
      <c r="AK50" s="115">
        <v>47</v>
      </c>
      <c r="AL50" s="115">
        <v>19</v>
      </c>
      <c r="AM50" s="116">
        <v>7</v>
      </c>
      <c r="AN50" s="110">
        <v>2</v>
      </c>
      <c r="AO50" s="112">
        <v>0</v>
      </c>
      <c r="AP50" s="117">
        <v>115</v>
      </c>
      <c r="AQ50" s="111">
        <v>67</v>
      </c>
      <c r="AR50" s="113">
        <v>48</v>
      </c>
      <c r="AS50" s="114">
        <v>47</v>
      </c>
      <c r="AT50" s="115">
        <v>38</v>
      </c>
      <c r="AU50" s="115">
        <v>20</v>
      </c>
      <c r="AV50" s="116">
        <v>10</v>
      </c>
      <c r="AW50" s="110">
        <v>0</v>
      </c>
      <c r="AX50" s="112">
        <v>0</v>
      </c>
      <c r="AY50" s="118">
        <v>-20</v>
      </c>
    </row>
    <row r="51" spans="1:51" x14ac:dyDescent="0.15">
      <c r="A51">
        <v>3</v>
      </c>
      <c r="B51">
        <v>219</v>
      </c>
      <c r="C51" s="152" t="s">
        <v>78</v>
      </c>
      <c r="D51" s="24"/>
      <c r="E51" s="149">
        <v>210.32</v>
      </c>
      <c r="F51" s="150">
        <v>43121</v>
      </c>
      <c r="G51" s="103">
        <v>104579</v>
      </c>
      <c r="H51" s="103">
        <v>49946</v>
      </c>
      <c r="I51" s="103">
        <v>54633</v>
      </c>
      <c r="J51" s="104">
        <v>-131</v>
      </c>
      <c r="K51" s="105">
        <v>-69</v>
      </c>
      <c r="L51" s="106">
        <v>-62</v>
      </c>
      <c r="M51" s="104">
        <v>-101</v>
      </c>
      <c r="N51" s="105">
        <v>-44</v>
      </c>
      <c r="O51" s="151">
        <v>-57</v>
      </c>
      <c r="P51" s="104">
        <v>39</v>
      </c>
      <c r="Q51" s="105">
        <v>26</v>
      </c>
      <c r="R51" s="106">
        <v>13</v>
      </c>
      <c r="S51" s="107">
        <v>25</v>
      </c>
      <c r="T51" s="108">
        <v>13</v>
      </c>
      <c r="U51" s="108">
        <v>1</v>
      </c>
      <c r="V51" s="109">
        <v>0</v>
      </c>
      <c r="W51" s="104">
        <v>140</v>
      </c>
      <c r="X51" s="105">
        <v>70</v>
      </c>
      <c r="Y51" s="106">
        <v>70</v>
      </c>
      <c r="Z51" s="107">
        <v>69</v>
      </c>
      <c r="AA51" s="108">
        <v>69</v>
      </c>
      <c r="AB51" s="108">
        <v>1</v>
      </c>
      <c r="AC51" s="109">
        <v>1</v>
      </c>
      <c r="AD51" s="110">
        <v>-30</v>
      </c>
      <c r="AE51" s="111">
        <v>-25</v>
      </c>
      <c r="AF51" s="112">
        <v>-5</v>
      </c>
      <c r="AG51" s="110">
        <v>236</v>
      </c>
      <c r="AH51" s="111">
        <v>128</v>
      </c>
      <c r="AI51" s="113">
        <v>108</v>
      </c>
      <c r="AJ51" s="114">
        <v>104</v>
      </c>
      <c r="AK51" s="115">
        <v>89</v>
      </c>
      <c r="AL51" s="115">
        <v>23</v>
      </c>
      <c r="AM51" s="116">
        <v>19</v>
      </c>
      <c r="AN51" s="110">
        <v>1</v>
      </c>
      <c r="AO51" s="112">
        <v>0</v>
      </c>
      <c r="AP51" s="117">
        <v>266</v>
      </c>
      <c r="AQ51" s="111">
        <v>153</v>
      </c>
      <c r="AR51" s="113">
        <v>113</v>
      </c>
      <c r="AS51" s="114">
        <v>135</v>
      </c>
      <c r="AT51" s="115">
        <v>108</v>
      </c>
      <c r="AU51" s="115">
        <v>17</v>
      </c>
      <c r="AV51" s="116">
        <v>5</v>
      </c>
      <c r="AW51" s="110">
        <v>1</v>
      </c>
      <c r="AX51" s="112">
        <v>0</v>
      </c>
      <c r="AY51" s="118">
        <v>-8</v>
      </c>
    </row>
    <row r="52" spans="1:51" x14ac:dyDescent="0.15">
      <c r="A52">
        <v>5</v>
      </c>
      <c r="B52">
        <v>220</v>
      </c>
      <c r="C52" s="152" t="s">
        <v>79</v>
      </c>
      <c r="D52" s="24" t="s">
        <v>51</v>
      </c>
      <c r="E52" s="149">
        <v>150.97999999999999</v>
      </c>
      <c r="F52" s="150">
        <v>16478</v>
      </c>
      <c r="G52" s="103">
        <v>40443</v>
      </c>
      <c r="H52" s="103">
        <v>20009</v>
      </c>
      <c r="I52" s="103">
        <v>20434</v>
      </c>
      <c r="J52" s="104">
        <v>-72</v>
      </c>
      <c r="K52" s="105">
        <v>-43</v>
      </c>
      <c r="L52" s="106">
        <v>-29</v>
      </c>
      <c r="M52" s="104">
        <v>-53</v>
      </c>
      <c r="N52" s="105">
        <v>-39</v>
      </c>
      <c r="O52" s="151">
        <v>-14</v>
      </c>
      <c r="P52" s="104">
        <v>22</v>
      </c>
      <c r="Q52" s="105">
        <v>8</v>
      </c>
      <c r="R52" s="106">
        <v>14</v>
      </c>
      <c r="S52" s="107">
        <v>8</v>
      </c>
      <c r="T52" s="108">
        <v>13</v>
      </c>
      <c r="U52" s="108">
        <v>0</v>
      </c>
      <c r="V52" s="109">
        <v>1</v>
      </c>
      <c r="W52" s="104">
        <v>75</v>
      </c>
      <c r="X52" s="105">
        <v>47</v>
      </c>
      <c r="Y52" s="106">
        <v>28</v>
      </c>
      <c r="Z52" s="107">
        <v>47</v>
      </c>
      <c r="AA52" s="108">
        <v>27</v>
      </c>
      <c r="AB52" s="108">
        <v>0</v>
      </c>
      <c r="AC52" s="109">
        <v>1</v>
      </c>
      <c r="AD52" s="110">
        <v>-19</v>
      </c>
      <c r="AE52" s="111">
        <v>-4</v>
      </c>
      <c r="AF52" s="112">
        <v>-15</v>
      </c>
      <c r="AG52" s="110">
        <v>105</v>
      </c>
      <c r="AH52" s="111">
        <v>62</v>
      </c>
      <c r="AI52" s="113">
        <v>43</v>
      </c>
      <c r="AJ52" s="114">
        <v>44</v>
      </c>
      <c r="AK52" s="115">
        <v>19</v>
      </c>
      <c r="AL52" s="115">
        <v>15</v>
      </c>
      <c r="AM52" s="116">
        <v>24</v>
      </c>
      <c r="AN52" s="110">
        <v>3</v>
      </c>
      <c r="AO52" s="112">
        <v>0</v>
      </c>
      <c r="AP52" s="117">
        <v>124</v>
      </c>
      <c r="AQ52" s="111">
        <v>66</v>
      </c>
      <c r="AR52" s="113">
        <v>58</v>
      </c>
      <c r="AS52" s="114">
        <v>44</v>
      </c>
      <c r="AT52" s="115">
        <v>41</v>
      </c>
      <c r="AU52" s="115">
        <v>22</v>
      </c>
      <c r="AV52" s="116">
        <v>17</v>
      </c>
      <c r="AW52" s="110">
        <v>0</v>
      </c>
      <c r="AX52" s="112">
        <v>0</v>
      </c>
      <c r="AY52" s="118">
        <v>-13</v>
      </c>
    </row>
    <row r="53" spans="1:51" x14ac:dyDescent="0.15">
      <c r="A53">
        <v>9</v>
      </c>
      <c r="B53">
        <v>221</v>
      </c>
      <c r="C53" s="152" t="s">
        <v>80</v>
      </c>
      <c r="D53" s="24"/>
      <c r="E53" s="149">
        <v>377.59</v>
      </c>
      <c r="F53" s="150">
        <v>15913</v>
      </c>
      <c r="G53" s="103">
        <v>37680</v>
      </c>
      <c r="H53" s="103">
        <v>18002</v>
      </c>
      <c r="I53" s="103">
        <v>19678</v>
      </c>
      <c r="J53" s="104">
        <v>-85</v>
      </c>
      <c r="K53" s="105">
        <v>-31</v>
      </c>
      <c r="L53" s="106">
        <v>-54</v>
      </c>
      <c r="M53" s="104">
        <v>-79</v>
      </c>
      <c r="N53" s="105">
        <v>-34</v>
      </c>
      <c r="O53" s="151">
        <v>-45</v>
      </c>
      <c r="P53" s="104">
        <v>14</v>
      </c>
      <c r="Q53" s="105">
        <v>7</v>
      </c>
      <c r="R53" s="106">
        <v>7</v>
      </c>
      <c r="S53" s="107">
        <v>7</v>
      </c>
      <c r="T53" s="108">
        <v>7</v>
      </c>
      <c r="U53" s="108">
        <v>0</v>
      </c>
      <c r="V53" s="109">
        <v>0</v>
      </c>
      <c r="W53" s="104">
        <v>93</v>
      </c>
      <c r="X53" s="105">
        <v>41</v>
      </c>
      <c r="Y53" s="106">
        <v>52</v>
      </c>
      <c r="Z53" s="107">
        <v>41</v>
      </c>
      <c r="AA53" s="108">
        <v>52</v>
      </c>
      <c r="AB53" s="108">
        <v>0</v>
      </c>
      <c r="AC53" s="109">
        <v>0</v>
      </c>
      <c r="AD53" s="110">
        <v>-6</v>
      </c>
      <c r="AE53" s="111">
        <v>3</v>
      </c>
      <c r="AF53" s="112">
        <v>-9</v>
      </c>
      <c r="AG53" s="110">
        <v>68</v>
      </c>
      <c r="AH53" s="111">
        <v>39</v>
      </c>
      <c r="AI53" s="113">
        <v>29</v>
      </c>
      <c r="AJ53" s="114">
        <v>27</v>
      </c>
      <c r="AK53" s="115">
        <v>19</v>
      </c>
      <c r="AL53" s="115">
        <v>12</v>
      </c>
      <c r="AM53" s="116">
        <v>10</v>
      </c>
      <c r="AN53" s="110">
        <v>0</v>
      </c>
      <c r="AO53" s="112">
        <v>0</v>
      </c>
      <c r="AP53" s="117">
        <v>74</v>
      </c>
      <c r="AQ53" s="111">
        <v>36</v>
      </c>
      <c r="AR53" s="113">
        <v>38</v>
      </c>
      <c r="AS53" s="114">
        <v>26</v>
      </c>
      <c r="AT53" s="115">
        <v>23</v>
      </c>
      <c r="AU53" s="115">
        <v>9</v>
      </c>
      <c r="AV53" s="116">
        <v>13</v>
      </c>
      <c r="AW53" s="110">
        <v>1</v>
      </c>
      <c r="AX53" s="112">
        <v>2</v>
      </c>
      <c r="AY53" s="118">
        <v>-31</v>
      </c>
    </row>
    <row r="54" spans="1:51" x14ac:dyDescent="0.15">
      <c r="A54">
        <v>8</v>
      </c>
      <c r="B54">
        <v>222</v>
      </c>
      <c r="C54" s="152" t="s">
        <v>81</v>
      </c>
      <c r="D54" s="24"/>
      <c r="E54" s="149">
        <v>422.91</v>
      </c>
      <c r="F54" s="150">
        <v>8088</v>
      </c>
      <c r="G54" s="102">
        <v>20191</v>
      </c>
      <c r="H54" s="102">
        <v>9682</v>
      </c>
      <c r="I54" s="102">
        <v>10509</v>
      </c>
      <c r="J54" s="104">
        <v>-45</v>
      </c>
      <c r="K54" s="105">
        <v>-21</v>
      </c>
      <c r="L54" s="106">
        <v>-24</v>
      </c>
      <c r="M54" s="104">
        <v>-43</v>
      </c>
      <c r="N54" s="105">
        <v>-23</v>
      </c>
      <c r="O54" s="151">
        <v>-20</v>
      </c>
      <c r="P54" s="104">
        <v>3</v>
      </c>
      <c r="Q54" s="105">
        <v>2</v>
      </c>
      <c r="R54" s="106">
        <v>1</v>
      </c>
      <c r="S54" s="107">
        <v>2</v>
      </c>
      <c r="T54" s="108">
        <v>1</v>
      </c>
      <c r="U54" s="108">
        <v>0</v>
      </c>
      <c r="V54" s="109">
        <v>0</v>
      </c>
      <c r="W54" s="104">
        <v>46</v>
      </c>
      <c r="X54" s="105">
        <v>25</v>
      </c>
      <c r="Y54" s="106">
        <v>21</v>
      </c>
      <c r="Z54" s="107">
        <v>25</v>
      </c>
      <c r="AA54" s="108">
        <v>20</v>
      </c>
      <c r="AB54" s="108">
        <v>0</v>
      </c>
      <c r="AC54" s="109">
        <v>1</v>
      </c>
      <c r="AD54" s="110">
        <v>-2</v>
      </c>
      <c r="AE54" s="111">
        <v>2</v>
      </c>
      <c r="AF54" s="112">
        <v>-4</v>
      </c>
      <c r="AG54" s="110">
        <v>23</v>
      </c>
      <c r="AH54" s="111">
        <v>13</v>
      </c>
      <c r="AI54" s="113">
        <v>10</v>
      </c>
      <c r="AJ54" s="114">
        <v>11</v>
      </c>
      <c r="AK54" s="115">
        <v>10</v>
      </c>
      <c r="AL54" s="115">
        <v>2</v>
      </c>
      <c r="AM54" s="116">
        <v>0</v>
      </c>
      <c r="AN54" s="110">
        <v>0</v>
      </c>
      <c r="AO54" s="112">
        <v>0</v>
      </c>
      <c r="AP54" s="117">
        <v>25</v>
      </c>
      <c r="AQ54" s="111">
        <v>11</v>
      </c>
      <c r="AR54" s="113">
        <v>14</v>
      </c>
      <c r="AS54" s="114">
        <v>9</v>
      </c>
      <c r="AT54" s="115">
        <v>14</v>
      </c>
      <c r="AU54" s="115">
        <v>2</v>
      </c>
      <c r="AV54" s="116">
        <v>0</v>
      </c>
      <c r="AW54" s="110">
        <v>0</v>
      </c>
      <c r="AX54" s="112">
        <v>0</v>
      </c>
      <c r="AY54" s="118">
        <v>-8</v>
      </c>
    </row>
    <row r="55" spans="1:51" x14ac:dyDescent="0.15">
      <c r="A55">
        <v>9</v>
      </c>
      <c r="B55">
        <v>223</v>
      </c>
      <c r="C55" s="152" t="s">
        <v>82</v>
      </c>
      <c r="D55" s="24"/>
      <c r="E55" s="149">
        <v>493.21</v>
      </c>
      <c r="F55" s="150">
        <v>23514</v>
      </c>
      <c r="G55" s="103">
        <v>58063</v>
      </c>
      <c r="H55" s="103">
        <v>27987</v>
      </c>
      <c r="I55" s="103">
        <v>30076</v>
      </c>
      <c r="J55" s="104">
        <v>-117</v>
      </c>
      <c r="K55" s="105">
        <v>-54</v>
      </c>
      <c r="L55" s="106">
        <v>-63</v>
      </c>
      <c r="M55" s="104">
        <v>-97</v>
      </c>
      <c r="N55" s="105">
        <v>-40</v>
      </c>
      <c r="O55" s="151">
        <v>-57</v>
      </c>
      <c r="P55" s="104">
        <v>22</v>
      </c>
      <c r="Q55" s="105">
        <v>12</v>
      </c>
      <c r="R55" s="106">
        <v>10</v>
      </c>
      <c r="S55" s="107">
        <v>12</v>
      </c>
      <c r="T55" s="108">
        <v>10</v>
      </c>
      <c r="U55" s="108">
        <v>0</v>
      </c>
      <c r="V55" s="109">
        <v>0</v>
      </c>
      <c r="W55" s="104">
        <v>119</v>
      </c>
      <c r="X55" s="105">
        <v>52</v>
      </c>
      <c r="Y55" s="106">
        <v>67</v>
      </c>
      <c r="Z55" s="107">
        <v>52</v>
      </c>
      <c r="AA55" s="108">
        <v>67</v>
      </c>
      <c r="AB55" s="108">
        <v>0</v>
      </c>
      <c r="AC55" s="109">
        <v>0</v>
      </c>
      <c r="AD55" s="110">
        <v>-20</v>
      </c>
      <c r="AE55" s="111">
        <v>-14</v>
      </c>
      <c r="AF55" s="112">
        <v>-6</v>
      </c>
      <c r="AG55" s="110">
        <v>84</v>
      </c>
      <c r="AH55" s="111">
        <v>47</v>
      </c>
      <c r="AI55" s="113">
        <v>37</v>
      </c>
      <c r="AJ55" s="114">
        <v>28</v>
      </c>
      <c r="AK55" s="115">
        <v>32</v>
      </c>
      <c r="AL55" s="115">
        <v>19</v>
      </c>
      <c r="AM55" s="116">
        <v>4</v>
      </c>
      <c r="AN55" s="110">
        <v>0</v>
      </c>
      <c r="AO55" s="112">
        <v>1</v>
      </c>
      <c r="AP55" s="117">
        <v>104</v>
      </c>
      <c r="AQ55" s="111">
        <v>61</v>
      </c>
      <c r="AR55" s="113">
        <v>43</v>
      </c>
      <c r="AS55" s="114">
        <v>47</v>
      </c>
      <c r="AT55" s="115">
        <v>37</v>
      </c>
      <c r="AU55" s="115">
        <v>13</v>
      </c>
      <c r="AV55" s="116">
        <v>6</v>
      </c>
      <c r="AW55" s="110">
        <v>1</v>
      </c>
      <c r="AX55" s="112">
        <v>0</v>
      </c>
      <c r="AY55" s="118">
        <v>-28</v>
      </c>
    </row>
    <row r="56" spans="1:51" x14ac:dyDescent="0.15">
      <c r="A56">
        <v>10</v>
      </c>
      <c r="B56">
        <v>224</v>
      </c>
      <c r="C56" s="152" t="s">
        <v>83</v>
      </c>
      <c r="D56" s="24"/>
      <c r="E56" s="149">
        <v>229.01</v>
      </c>
      <c r="F56" s="150">
        <v>17335</v>
      </c>
      <c r="G56" s="103">
        <v>41273</v>
      </c>
      <c r="H56" s="103">
        <v>19701</v>
      </c>
      <c r="I56" s="103">
        <v>21572</v>
      </c>
      <c r="J56" s="104">
        <v>-95</v>
      </c>
      <c r="K56" s="105">
        <v>-49</v>
      </c>
      <c r="L56" s="106">
        <v>-46</v>
      </c>
      <c r="M56" s="104">
        <v>-83</v>
      </c>
      <c r="N56" s="105">
        <v>-42</v>
      </c>
      <c r="O56" s="151">
        <v>-41</v>
      </c>
      <c r="P56" s="104">
        <v>7</v>
      </c>
      <c r="Q56" s="105">
        <v>6</v>
      </c>
      <c r="R56" s="106">
        <v>1</v>
      </c>
      <c r="S56" s="107">
        <v>6</v>
      </c>
      <c r="T56" s="108">
        <v>1</v>
      </c>
      <c r="U56" s="108">
        <v>0</v>
      </c>
      <c r="V56" s="109">
        <v>0</v>
      </c>
      <c r="W56" s="104">
        <v>90</v>
      </c>
      <c r="X56" s="105">
        <v>48</v>
      </c>
      <c r="Y56" s="106">
        <v>42</v>
      </c>
      <c r="Z56" s="107">
        <v>48</v>
      </c>
      <c r="AA56" s="108">
        <v>42</v>
      </c>
      <c r="AB56" s="108">
        <v>0</v>
      </c>
      <c r="AC56" s="109">
        <v>0</v>
      </c>
      <c r="AD56" s="110">
        <v>-12</v>
      </c>
      <c r="AE56" s="111">
        <v>-7</v>
      </c>
      <c r="AF56" s="112">
        <v>-5</v>
      </c>
      <c r="AG56" s="110">
        <v>99</v>
      </c>
      <c r="AH56" s="111">
        <v>47</v>
      </c>
      <c r="AI56" s="113">
        <v>52</v>
      </c>
      <c r="AJ56" s="114">
        <v>26</v>
      </c>
      <c r="AK56" s="115">
        <v>29</v>
      </c>
      <c r="AL56" s="115">
        <v>21</v>
      </c>
      <c r="AM56" s="116">
        <v>23</v>
      </c>
      <c r="AN56" s="110">
        <v>0</v>
      </c>
      <c r="AO56" s="112">
        <v>0</v>
      </c>
      <c r="AP56" s="117">
        <v>111</v>
      </c>
      <c r="AQ56" s="111">
        <v>54</v>
      </c>
      <c r="AR56" s="113">
        <v>57</v>
      </c>
      <c r="AS56" s="114">
        <v>34</v>
      </c>
      <c r="AT56" s="115">
        <v>33</v>
      </c>
      <c r="AU56" s="115">
        <v>17</v>
      </c>
      <c r="AV56" s="116">
        <v>23</v>
      </c>
      <c r="AW56" s="110">
        <v>3</v>
      </c>
      <c r="AX56" s="112">
        <v>1</v>
      </c>
      <c r="AY56" s="118">
        <v>-20</v>
      </c>
    </row>
    <row r="57" spans="1:51" x14ac:dyDescent="0.15">
      <c r="A57">
        <v>8</v>
      </c>
      <c r="B57">
        <v>225</v>
      </c>
      <c r="C57" s="152" t="s">
        <v>84</v>
      </c>
      <c r="D57" s="24"/>
      <c r="E57" s="149">
        <v>403.06</v>
      </c>
      <c r="F57" s="150">
        <v>11311</v>
      </c>
      <c r="G57" s="103">
        <v>26863</v>
      </c>
      <c r="H57" s="103">
        <v>12905</v>
      </c>
      <c r="I57" s="103">
        <v>13958</v>
      </c>
      <c r="J57" s="104">
        <v>-46</v>
      </c>
      <c r="K57" s="105">
        <v>-29</v>
      </c>
      <c r="L57" s="106">
        <v>-17</v>
      </c>
      <c r="M57" s="104">
        <v>-33</v>
      </c>
      <c r="N57" s="105">
        <v>-20</v>
      </c>
      <c r="O57" s="151">
        <v>-13</v>
      </c>
      <c r="P57" s="104">
        <v>9</v>
      </c>
      <c r="Q57" s="105">
        <v>3</v>
      </c>
      <c r="R57" s="106">
        <v>6</v>
      </c>
      <c r="S57" s="107">
        <v>3</v>
      </c>
      <c r="T57" s="108">
        <v>6</v>
      </c>
      <c r="U57" s="108">
        <v>0</v>
      </c>
      <c r="V57" s="109">
        <v>0</v>
      </c>
      <c r="W57" s="104">
        <v>42</v>
      </c>
      <c r="X57" s="105">
        <v>23</v>
      </c>
      <c r="Y57" s="106">
        <v>19</v>
      </c>
      <c r="Z57" s="107">
        <v>23</v>
      </c>
      <c r="AA57" s="108">
        <v>19</v>
      </c>
      <c r="AB57" s="108">
        <v>0</v>
      </c>
      <c r="AC57" s="109">
        <v>0</v>
      </c>
      <c r="AD57" s="110">
        <v>-13</v>
      </c>
      <c r="AE57" s="111">
        <v>-9</v>
      </c>
      <c r="AF57" s="112">
        <v>-4</v>
      </c>
      <c r="AG57" s="110">
        <v>32</v>
      </c>
      <c r="AH57" s="111">
        <v>20</v>
      </c>
      <c r="AI57" s="113">
        <v>12</v>
      </c>
      <c r="AJ57" s="114">
        <v>14</v>
      </c>
      <c r="AK57" s="115">
        <v>8</v>
      </c>
      <c r="AL57" s="115">
        <v>6</v>
      </c>
      <c r="AM57" s="116">
        <v>4</v>
      </c>
      <c r="AN57" s="110">
        <v>0</v>
      </c>
      <c r="AO57" s="112">
        <v>0</v>
      </c>
      <c r="AP57" s="117">
        <v>45</v>
      </c>
      <c r="AQ57" s="111">
        <v>29</v>
      </c>
      <c r="AR57" s="113">
        <v>16</v>
      </c>
      <c r="AS57" s="114">
        <v>21</v>
      </c>
      <c r="AT57" s="115">
        <v>16</v>
      </c>
      <c r="AU57" s="115">
        <v>7</v>
      </c>
      <c r="AV57" s="116">
        <v>0</v>
      </c>
      <c r="AW57" s="110">
        <v>1</v>
      </c>
      <c r="AX57" s="112">
        <v>0</v>
      </c>
      <c r="AY57" s="118">
        <v>-18</v>
      </c>
    </row>
    <row r="58" spans="1:51" x14ac:dyDescent="0.15">
      <c r="A58">
        <v>10</v>
      </c>
      <c r="B58">
        <v>226</v>
      </c>
      <c r="C58" s="152" t="s">
        <v>85</v>
      </c>
      <c r="D58" s="24"/>
      <c r="E58" s="149">
        <v>184.24</v>
      </c>
      <c r="F58" s="150">
        <v>17874</v>
      </c>
      <c r="G58" s="102">
        <v>40138</v>
      </c>
      <c r="H58" s="102">
        <v>18974</v>
      </c>
      <c r="I58" s="103">
        <v>21164</v>
      </c>
      <c r="J58" s="104">
        <v>-49</v>
      </c>
      <c r="K58" s="105">
        <v>-12</v>
      </c>
      <c r="L58" s="106">
        <v>-37</v>
      </c>
      <c r="M58" s="104">
        <v>-81</v>
      </c>
      <c r="N58" s="105">
        <v>-34</v>
      </c>
      <c r="O58" s="151">
        <v>-47</v>
      </c>
      <c r="P58" s="104">
        <v>17</v>
      </c>
      <c r="Q58" s="105">
        <v>7</v>
      </c>
      <c r="R58" s="106">
        <v>10</v>
      </c>
      <c r="S58" s="107">
        <v>7</v>
      </c>
      <c r="T58" s="108">
        <v>10</v>
      </c>
      <c r="U58" s="108">
        <v>0</v>
      </c>
      <c r="V58" s="109">
        <v>0</v>
      </c>
      <c r="W58" s="104">
        <v>98</v>
      </c>
      <c r="X58" s="105">
        <v>41</v>
      </c>
      <c r="Y58" s="106">
        <v>57</v>
      </c>
      <c r="Z58" s="107">
        <v>41</v>
      </c>
      <c r="AA58" s="108">
        <v>57</v>
      </c>
      <c r="AB58" s="108">
        <v>0</v>
      </c>
      <c r="AC58" s="109">
        <v>0</v>
      </c>
      <c r="AD58" s="110">
        <v>32</v>
      </c>
      <c r="AE58" s="111">
        <v>22</v>
      </c>
      <c r="AF58" s="112">
        <v>10</v>
      </c>
      <c r="AG58" s="110">
        <v>146</v>
      </c>
      <c r="AH58" s="111">
        <v>74</v>
      </c>
      <c r="AI58" s="113">
        <v>72</v>
      </c>
      <c r="AJ58" s="114">
        <v>45</v>
      </c>
      <c r="AK58" s="115">
        <v>41</v>
      </c>
      <c r="AL58" s="115">
        <v>29</v>
      </c>
      <c r="AM58" s="116">
        <v>28</v>
      </c>
      <c r="AN58" s="110">
        <v>0</v>
      </c>
      <c r="AO58" s="112">
        <v>3</v>
      </c>
      <c r="AP58" s="117">
        <v>114</v>
      </c>
      <c r="AQ58" s="111">
        <v>52</v>
      </c>
      <c r="AR58" s="113">
        <v>62</v>
      </c>
      <c r="AS58" s="114">
        <v>34</v>
      </c>
      <c r="AT58" s="115">
        <v>48</v>
      </c>
      <c r="AU58" s="115">
        <v>17</v>
      </c>
      <c r="AV58" s="116">
        <v>14</v>
      </c>
      <c r="AW58" s="110">
        <v>1</v>
      </c>
      <c r="AX58" s="112">
        <v>0</v>
      </c>
      <c r="AY58" s="118">
        <v>-2</v>
      </c>
    </row>
    <row r="59" spans="1:51" s="154" customFormat="1" x14ac:dyDescent="0.15">
      <c r="A59">
        <v>7</v>
      </c>
      <c r="B59">
        <v>227</v>
      </c>
      <c r="C59" s="152" t="s">
        <v>86</v>
      </c>
      <c r="D59" s="24"/>
      <c r="E59" s="149">
        <v>658.54</v>
      </c>
      <c r="F59" s="150">
        <v>12699</v>
      </c>
      <c r="G59" s="103">
        <v>31663</v>
      </c>
      <c r="H59" s="103">
        <v>15171</v>
      </c>
      <c r="I59" s="103">
        <v>16492</v>
      </c>
      <c r="J59" s="104">
        <v>-96</v>
      </c>
      <c r="K59" s="105">
        <v>-41</v>
      </c>
      <c r="L59" s="106">
        <v>-55</v>
      </c>
      <c r="M59" s="104">
        <v>-86</v>
      </c>
      <c r="N59" s="105">
        <v>-37</v>
      </c>
      <c r="O59" s="151">
        <v>-49</v>
      </c>
      <c r="P59" s="104">
        <v>12</v>
      </c>
      <c r="Q59" s="105">
        <v>9</v>
      </c>
      <c r="R59" s="106">
        <v>3</v>
      </c>
      <c r="S59" s="107">
        <v>9</v>
      </c>
      <c r="T59" s="108">
        <v>3</v>
      </c>
      <c r="U59" s="108">
        <v>0</v>
      </c>
      <c r="V59" s="109">
        <v>0</v>
      </c>
      <c r="W59" s="104">
        <v>98</v>
      </c>
      <c r="X59" s="105">
        <v>46</v>
      </c>
      <c r="Y59" s="106">
        <v>52</v>
      </c>
      <c r="Z59" s="107">
        <v>46</v>
      </c>
      <c r="AA59" s="108">
        <v>52</v>
      </c>
      <c r="AB59" s="108">
        <v>0</v>
      </c>
      <c r="AC59" s="109">
        <v>0</v>
      </c>
      <c r="AD59" s="104">
        <v>-10</v>
      </c>
      <c r="AE59" s="105">
        <v>-4</v>
      </c>
      <c r="AF59" s="106">
        <v>-6</v>
      </c>
      <c r="AG59" s="104">
        <v>33</v>
      </c>
      <c r="AH59" s="105">
        <v>20</v>
      </c>
      <c r="AI59" s="151">
        <v>13</v>
      </c>
      <c r="AJ59" s="107">
        <v>15</v>
      </c>
      <c r="AK59" s="108">
        <v>13</v>
      </c>
      <c r="AL59" s="108">
        <v>5</v>
      </c>
      <c r="AM59" s="109">
        <v>0</v>
      </c>
      <c r="AN59" s="104">
        <v>0</v>
      </c>
      <c r="AO59" s="106">
        <v>0</v>
      </c>
      <c r="AP59" s="118">
        <v>43</v>
      </c>
      <c r="AQ59" s="105">
        <v>24</v>
      </c>
      <c r="AR59" s="151">
        <v>19</v>
      </c>
      <c r="AS59" s="107">
        <v>19</v>
      </c>
      <c r="AT59" s="108">
        <v>14</v>
      </c>
      <c r="AU59" s="108">
        <v>5</v>
      </c>
      <c r="AV59" s="109">
        <v>5</v>
      </c>
      <c r="AW59" s="104">
        <v>0</v>
      </c>
      <c r="AX59" s="106">
        <v>0</v>
      </c>
      <c r="AY59" s="118">
        <v>-28</v>
      </c>
    </row>
    <row r="60" spans="1:51" x14ac:dyDescent="0.15">
      <c r="A60">
        <v>5</v>
      </c>
      <c r="B60" s="2">
        <v>228</v>
      </c>
      <c r="C60" s="152" t="s">
        <v>87</v>
      </c>
      <c r="D60" s="155"/>
      <c r="E60" s="149">
        <v>157.55000000000001</v>
      </c>
      <c r="F60" s="150">
        <v>17578</v>
      </c>
      <c r="G60" s="103">
        <v>39773</v>
      </c>
      <c r="H60" s="103">
        <v>19661</v>
      </c>
      <c r="I60" s="103">
        <v>20112</v>
      </c>
      <c r="J60" s="104">
        <v>-45</v>
      </c>
      <c r="K60" s="105">
        <v>-9</v>
      </c>
      <c r="L60" s="106">
        <v>-36</v>
      </c>
      <c r="M60" s="104">
        <v>-32</v>
      </c>
      <c r="N60" s="105">
        <v>-17</v>
      </c>
      <c r="O60" s="151">
        <v>-15</v>
      </c>
      <c r="P60" s="104">
        <v>24</v>
      </c>
      <c r="Q60" s="105">
        <v>12</v>
      </c>
      <c r="R60" s="106">
        <v>12</v>
      </c>
      <c r="S60" s="107">
        <v>8</v>
      </c>
      <c r="T60" s="108">
        <v>12</v>
      </c>
      <c r="U60" s="108">
        <v>4</v>
      </c>
      <c r="V60" s="109">
        <v>0</v>
      </c>
      <c r="W60" s="104">
        <v>56</v>
      </c>
      <c r="X60" s="105">
        <v>29</v>
      </c>
      <c r="Y60" s="106">
        <v>27</v>
      </c>
      <c r="Z60" s="107">
        <v>28</v>
      </c>
      <c r="AA60" s="108">
        <v>27</v>
      </c>
      <c r="AB60" s="108">
        <v>1</v>
      </c>
      <c r="AC60" s="109">
        <v>0</v>
      </c>
      <c r="AD60" s="104">
        <v>-13</v>
      </c>
      <c r="AE60" s="105">
        <v>8</v>
      </c>
      <c r="AF60" s="106">
        <v>-21</v>
      </c>
      <c r="AG60" s="104">
        <v>124</v>
      </c>
      <c r="AH60" s="105">
        <v>78</v>
      </c>
      <c r="AI60" s="151">
        <v>46</v>
      </c>
      <c r="AJ60" s="107">
        <v>46</v>
      </c>
      <c r="AK60" s="108">
        <v>33</v>
      </c>
      <c r="AL60" s="108">
        <v>32</v>
      </c>
      <c r="AM60" s="109">
        <v>13</v>
      </c>
      <c r="AN60" s="104">
        <v>0</v>
      </c>
      <c r="AO60" s="106">
        <v>0</v>
      </c>
      <c r="AP60" s="118">
        <v>137</v>
      </c>
      <c r="AQ60" s="105">
        <v>70</v>
      </c>
      <c r="AR60" s="151">
        <v>67</v>
      </c>
      <c r="AS60" s="107">
        <v>38</v>
      </c>
      <c r="AT60" s="108">
        <v>43</v>
      </c>
      <c r="AU60" s="108">
        <v>31</v>
      </c>
      <c r="AV60" s="109">
        <v>20</v>
      </c>
      <c r="AW60" s="104">
        <v>1</v>
      </c>
      <c r="AX60" s="106">
        <v>4</v>
      </c>
      <c r="AY60" s="118">
        <v>-14</v>
      </c>
    </row>
    <row r="61" spans="1:51" s="157" customFormat="1" x14ac:dyDescent="0.15">
      <c r="A61">
        <v>7</v>
      </c>
      <c r="B61">
        <v>229</v>
      </c>
      <c r="C61" s="156" t="s">
        <v>88</v>
      </c>
      <c r="D61" s="24" t="s">
        <v>51</v>
      </c>
      <c r="E61" s="149">
        <v>210.87</v>
      </c>
      <c r="F61" s="150">
        <v>28394</v>
      </c>
      <c r="G61" s="103">
        <v>70810</v>
      </c>
      <c r="H61" s="103">
        <v>34345</v>
      </c>
      <c r="I61" s="103">
        <v>36465</v>
      </c>
      <c r="J61" s="104">
        <v>-67</v>
      </c>
      <c r="K61" s="105">
        <v>-28</v>
      </c>
      <c r="L61" s="106">
        <v>-39</v>
      </c>
      <c r="M61" s="104">
        <v>-107</v>
      </c>
      <c r="N61" s="105">
        <v>-52</v>
      </c>
      <c r="O61" s="151">
        <v>-55</v>
      </c>
      <c r="P61" s="104">
        <v>21</v>
      </c>
      <c r="Q61" s="105">
        <v>9</v>
      </c>
      <c r="R61" s="106">
        <v>12</v>
      </c>
      <c r="S61" s="107">
        <v>9</v>
      </c>
      <c r="T61" s="108">
        <v>12</v>
      </c>
      <c r="U61" s="108">
        <v>0</v>
      </c>
      <c r="V61" s="109">
        <v>0</v>
      </c>
      <c r="W61" s="104">
        <v>128</v>
      </c>
      <c r="X61" s="105">
        <v>61</v>
      </c>
      <c r="Y61" s="106">
        <v>67</v>
      </c>
      <c r="Z61" s="107">
        <v>59</v>
      </c>
      <c r="AA61" s="108">
        <v>67</v>
      </c>
      <c r="AB61" s="108">
        <v>2</v>
      </c>
      <c r="AC61" s="109">
        <v>0</v>
      </c>
      <c r="AD61" s="104">
        <v>40</v>
      </c>
      <c r="AE61" s="105">
        <v>24</v>
      </c>
      <c r="AF61" s="106">
        <v>16</v>
      </c>
      <c r="AG61" s="104">
        <v>154</v>
      </c>
      <c r="AH61" s="105">
        <v>87</v>
      </c>
      <c r="AI61" s="151">
        <v>67</v>
      </c>
      <c r="AJ61" s="107">
        <v>77</v>
      </c>
      <c r="AK61" s="108">
        <v>56</v>
      </c>
      <c r="AL61" s="108">
        <v>10</v>
      </c>
      <c r="AM61" s="109">
        <v>11</v>
      </c>
      <c r="AN61" s="104">
        <v>0</v>
      </c>
      <c r="AO61" s="106">
        <v>0</v>
      </c>
      <c r="AP61" s="118">
        <v>114</v>
      </c>
      <c r="AQ61" s="105">
        <v>63</v>
      </c>
      <c r="AR61" s="151">
        <v>51</v>
      </c>
      <c r="AS61" s="107">
        <v>55</v>
      </c>
      <c r="AT61" s="108">
        <v>44</v>
      </c>
      <c r="AU61" s="108">
        <v>6</v>
      </c>
      <c r="AV61" s="109">
        <v>7</v>
      </c>
      <c r="AW61" s="104">
        <v>2</v>
      </c>
      <c r="AX61" s="106">
        <v>0</v>
      </c>
      <c r="AY61" s="118">
        <v>1</v>
      </c>
    </row>
    <row r="62" spans="1:51" x14ac:dyDescent="0.15">
      <c r="A62" s="157"/>
      <c r="B62" s="157"/>
      <c r="C62" s="158" t="s">
        <v>89</v>
      </c>
      <c r="D62" s="78"/>
      <c r="E62" s="159">
        <v>90.33</v>
      </c>
      <c r="F62" s="80">
        <v>10935</v>
      </c>
      <c r="G62" s="82">
        <v>27756</v>
      </c>
      <c r="H62" s="82">
        <v>12957</v>
      </c>
      <c r="I62" s="82">
        <v>14799</v>
      </c>
      <c r="J62" s="121">
        <v>-31</v>
      </c>
      <c r="K62" s="84">
        <v>-22</v>
      </c>
      <c r="L62" s="85">
        <v>-9</v>
      </c>
      <c r="M62" s="121">
        <v>-36</v>
      </c>
      <c r="N62" s="84">
        <v>-20</v>
      </c>
      <c r="O62" s="160">
        <v>-16</v>
      </c>
      <c r="P62" s="121">
        <v>5</v>
      </c>
      <c r="Q62" s="84">
        <v>2</v>
      </c>
      <c r="R62" s="85">
        <v>3</v>
      </c>
      <c r="S62" s="121">
        <v>2</v>
      </c>
      <c r="T62" s="84">
        <v>3</v>
      </c>
      <c r="U62" s="84">
        <v>0</v>
      </c>
      <c r="V62" s="85">
        <v>0</v>
      </c>
      <c r="W62" s="121">
        <v>41</v>
      </c>
      <c r="X62" s="84">
        <v>22</v>
      </c>
      <c r="Y62" s="85">
        <v>19</v>
      </c>
      <c r="Z62" s="121">
        <v>22</v>
      </c>
      <c r="AA62" s="84">
        <v>19</v>
      </c>
      <c r="AB62" s="84">
        <v>0</v>
      </c>
      <c r="AC62" s="85">
        <v>0</v>
      </c>
      <c r="AD62" s="121">
        <v>5</v>
      </c>
      <c r="AE62" s="84">
        <v>-2</v>
      </c>
      <c r="AF62" s="85">
        <v>7</v>
      </c>
      <c r="AG62" s="121">
        <v>49</v>
      </c>
      <c r="AH62" s="84">
        <v>21</v>
      </c>
      <c r="AI62" s="160">
        <v>28</v>
      </c>
      <c r="AJ62" s="121">
        <v>21</v>
      </c>
      <c r="AK62" s="84">
        <v>19</v>
      </c>
      <c r="AL62" s="84">
        <v>0</v>
      </c>
      <c r="AM62" s="85">
        <v>9</v>
      </c>
      <c r="AN62" s="121">
        <v>0</v>
      </c>
      <c r="AO62" s="85">
        <v>0</v>
      </c>
      <c r="AP62" s="98">
        <v>44</v>
      </c>
      <c r="AQ62" s="84">
        <v>23</v>
      </c>
      <c r="AR62" s="160">
        <v>21</v>
      </c>
      <c r="AS62" s="121">
        <v>23</v>
      </c>
      <c r="AT62" s="84">
        <v>19</v>
      </c>
      <c r="AU62" s="84">
        <v>0</v>
      </c>
      <c r="AV62" s="85">
        <v>2</v>
      </c>
      <c r="AW62" s="121">
        <v>0</v>
      </c>
      <c r="AX62" s="85">
        <v>0</v>
      </c>
      <c r="AY62" s="98">
        <v>-9</v>
      </c>
    </row>
    <row r="63" spans="1:51" s="157" customFormat="1" x14ac:dyDescent="0.15">
      <c r="A63">
        <v>3</v>
      </c>
      <c r="B63">
        <v>301</v>
      </c>
      <c r="C63" s="152" t="s">
        <v>90</v>
      </c>
      <c r="D63" s="24"/>
      <c r="E63" s="149">
        <v>90.33</v>
      </c>
      <c r="F63" s="150">
        <v>10935</v>
      </c>
      <c r="G63" s="103">
        <v>27756</v>
      </c>
      <c r="H63" s="103">
        <v>12957</v>
      </c>
      <c r="I63" s="103">
        <v>14799</v>
      </c>
      <c r="J63" s="104">
        <v>-31</v>
      </c>
      <c r="K63" s="105">
        <v>-22</v>
      </c>
      <c r="L63" s="106">
        <v>-9</v>
      </c>
      <c r="M63" s="104">
        <v>-36</v>
      </c>
      <c r="N63" s="105">
        <v>-20</v>
      </c>
      <c r="O63" s="151">
        <v>-16</v>
      </c>
      <c r="P63" s="104">
        <v>5</v>
      </c>
      <c r="Q63" s="105">
        <v>2</v>
      </c>
      <c r="R63" s="106">
        <v>3</v>
      </c>
      <c r="S63" s="107">
        <v>2</v>
      </c>
      <c r="T63" s="108">
        <v>3</v>
      </c>
      <c r="U63" s="108">
        <v>0</v>
      </c>
      <c r="V63" s="109">
        <v>0</v>
      </c>
      <c r="W63" s="104">
        <v>41</v>
      </c>
      <c r="X63" s="105">
        <v>22</v>
      </c>
      <c r="Y63" s="106">
        <v>19</v>
      </c>
      <c r="Z63" s="107">
        <v>22</v>
      </c>
      <c r="AA63" s="108">
        <v>19</v>
      </c>
      <c r="AB63" s="108">
        <v>0</v>
      </c>
      <c r="AC63" s="109">
        <v>0</v>
      </c>
      <c r="AD63" s="104">
        <v>5</v>
      </c>
      <c r="AE63" s="105">
        <v>-2</v>
      </c>
      <c r="AF63" s="106">
        <v>7</v>
      </c>
      <c r="AG63" s="104">
        <v>49</v>
      </c>
      <c r="AH63" s="105">
        <v>21</v>
      </c>
      <c r="AI63" s="151">
        <v>28</v>
      </c>
      <c r="AJ63" s="107">
        <v>21</v>
      </c>
      <c r="AK63" s="108">
        <v>19</v>
      </c>
      <c r="AL63" s="108">
        <v>0</v>
      </c>
      <c r="AM63" s="109">
        <v>9</v>
      </c>
      <c r="AN63" s="104">
        <v>0</v>
      </c>
      <c r="AO63" s="106">
        <v>0</v>
      </c>
      <c r="AP63" s="118">
        <v>44</v>
      </c>
      <c r="AQ63" s="105">
        <v>23</v>
      </c>
      <c r="AR63" s="151">
        <v>21</v>
      </c>
      <c r="AS63" s="107">
        <v>23</v>
      </c>
      <c r="AT63" s="108">
        <v>19</v>
      </c>
      <c r="AU63" s="108">
        <v>0</v>
      </c>
      <c r="AV63" s="109">
        <v>2</v>
      </c>
      <c r="AW63" s="104">
        <v>0</v>
      </c>
      <c r="AX63" s="106">
        <v>0</v>
      </c>
      <c r="AY63" s="118">
        <v>-9</v>
      </c>
    </row>
    <row r="64" spans="1:51" x14ac:dyDescent="0.15">
      <c r="A64" s="157"/>
      <c r="B64" s="157"/>
      <c r="C64" s="158" t="s">
        <v>91</v>
      </c>
      <c r="D64" s="78"/>
      <c r="E64" s="159">
        <v>185.19</v>
      </c>
      <c r="F64" s="80">
        <v>6576</v>
      </c>
      <c r="G64" s="134">
        <v>17548</v>
      </c>
      <c r="H64" s="134">
        <v>8465</v>
      </c>
      <c r="I64" s="134">
        <v>9083</v>
      </c>
      <c r="J64" s="121">
        <v>-61</v>
      </c>
      <c r="K64" s="84">
        <v>-31</v>
      </c>
      <c r="L64" s="85">
        <v>-30</v>
      </c>
      <c r="M64" s="121">
        <v>-34</v>
      </c>
      <c r="N64" s="84">
        <v>-14</v>
      </c>
      <c r="O64" s="160">
        <v>-20</v>
      </c>
      <c r="P64" s="121">
        <v>6</v>
      </c>
      <c r="Q64" s="84">
        <v>5</v>
      </c>
      <c r="R64" s="85">
        <v>1</v>
      </c>
      <c r="S64" s="121">
        <v>5</v>
      </c>
      <c r="T64" s="84">
        <v>1</v>
      </c>
      <c r="U64" s="84">
        <v>0</v>
      </c>
      <c r="V64" s="85">
        <v>0</v>
      </c>
      <c r="W64" s="121">
        <v>40</v>
      </c>
      <c r="X64" s="84">
        <v>19</v>
      </c>
      <c r="Y64" s="85">
        <v>21</v>
      </c>
      <c r="Z64" s="121">
        <v>19</v>
      </c>
      <c r="AA64" s="84">
        <v>21</v>
      </c>
      <c r="AB64" s="84">
        <v>0</v>
      </c>
      <c r="AC64" s="85">
        <v>0</v>
      </c>
      <c r="AD64" s="121">
        <v>-27</v>
      </c>
      <c r="AE64" s="84">
        <v>-17</v>
      </c>
      <c r="AF64" s="85">
        <v>-10</v>
      </c>
      <c r="AG64" s="121">
        <v>44</v>
      </c>
      <c r="AH64" s="84">
        <v>33</v>
      </c>
      <c r="AI64" s="160">
        <v>11</v>
      </c>
      <c r="AJ64" s="121">
        <v>6</v>
      </c>
      <c r="AK64" s="84">
        <v>7</v>
      </c>
      <c r="AL64" s="84">
        <v>27</v>
      </c>
      <c r="AM64" s="85">
        <v>3</v>
      </c>
      <c r="AN64" s="121">
        <v>0</v>
      </c>
      <c r="AO64" s="85">
        <v>1</v>
      </c>
      <c r="AP64" s="98">
        <v>71</v>
      </c>
      <c r="AQ64" s="84">
        <v>50</v>
      </c>
      <c r="AR64" s="160">
        <v>21</v>
      </c>
      <c r="AS64" s="121">
        <v>31</v>
      </c>
      <c r="AT64" s="84">
        <v>15</v>
      </c>
      <c r="AU64" s="84">
        <v>17</v>
      </c>
      <c r="AV64" s="85">
        <v>5</v>
      </c>
      <c r="AW64" s="121">
        <v>2</v>
      </c>
      <c r="AX64" s="85">
        <v>1</v>
      </c>
      <c r="AY64" s="98">
        <v>-5</v>
      </c>
    </row>
    <row r="65" spans="1:51" s="157" customFormat="1" x14ac:dyDescent="0.15">
      <c r="A65">
        <v>5</v>
      </c>
      <c r="B65">
        <v>365</v>
      </c>
      <c r="C65" s="152" t="s">
        <v>92</v>
      </c>
      <c r="D65" s="24"/>
      <c r="E65" s="149">
        <v>185.19</v>
      </c>
      <c r="F65" s="150">
        <v>6576</v>
      </c>
      <c r="G65" s="103">
        <v>17548</v>
      </c>
      <c r="H65" s="103">
        <v>8465</v>
      </c>
      <c r="I65" s="103">
        <v>9083</v>
      </c>
      <c r="J65" s="104">
        <v>-61</v>
      </c>
      <c r="K65" s="105">
        <v>-31</v>
      </c>
      <c r="L65" s="106">
        <v>-30</v>
      </c>
      <c r="M65" s="104">
        <v>-34</v>
      </c>
      <c r="N65" s="105">
        <v>-14</v>
      </c>
      <c r="O65" s="151">
        <v>-20</v>
      </c>
      <c r="P65" s="104">
        <v>6</v>
      </c>
      <c r="Q65" s="105">
        <v>5</v>
      </c>
      <c r="R65" s="106">
        <v>1</v>
      </c>
      <c r="S65" s="107">
        <v>5</v>
      </c>
      <c r="T65" s="108">
        <v>1</v>
      </c>
      <c r="U65" s="108">
        <v>0</v>
      </c>
      <c r="V65" s="109">
        <v>0</v>
      </c>
      <c r="W65" s="104">
        <v>40</v>
      </c>
      <c r="X65" s="105">
        <v>19</v>
      </c>
      <c r="Y65" s="106">
        <v>21</v>
      </c>
      <c r="Z65" s="107">
        <v>19</v>
      </c>
      <c r="AA65" s="108">
        <v>21</v>
      </c>
      <c r="AB65" s="108">
        <v>0</v>
      </c>
      <c r="AC65" s="109">
        <v>0</v>
      </c>
      <c r="AD65" s="104">
        <v>-27</v>
      </c>
      <c r="AE65" s="105">
        <v>-17</v>
      </c>
      <c r="AF65" s="106">
        <v>-10</v>
      </c>
      <c r="AG65" s="104">
        <v>44</v>
      </c>
      <c r="AH65" s="105">
        <v>33</v>
      </c>
      <c r="AI65" s="151">
        <v>11</v>
      </c>
      <c r="AJ65" s="107">
        <v>6</v>
      </c>
      <c r="AK65" s="108">
        <v>7</v>
      </c>
      <c r="AL65" s="108">
        <v>27</v>
      </c>
      <c r="AM65" s="109">
        <v>3</v>
      </c>
      <c r="AN65" s="104">
        <v>0</v>
      </c>
      <c r="AO65" s="106">
        <v>1</v>
      </c>
      <c r="AP65" s="118">
        <v>71</v>
      </c>
      <c r="AQ65" s="105">
        <v>50</v>
      </c>
      <c r="AR65" s="151">
        <v>21</v>
      </c>
      <c r="AS65" s="107">
        <v>31</v>
      </c>
      <c r="AT65" s="108">
        <v>15</v>
      </c>
      <c r="AU65" s="108">
        <v>17</v>
      </c>
      <c r="AV65" s="109">
        <v>5</v>
      </c>
      <c r="AW65" s="104">
        <v>2</v>
      </c>
      <c r="AX65" s="106">
        <v>1</v>
      </c>
      <c r="AY65" s="118">
        <v>-5</v>
      </c>
    </row>
    <row r="66" spans="1:51" x14ac:dyDescent="0.15">
      <c r="A66" s="157"/>
      <c r="B66" s="157"/>
      <c r="C66" s="120" t="s">
        <v>93</v>
      </c>
      <c r="D66" s="78"/>
      <c r="E66" s="159">
        <v>44.05</v>
      </c>
      <c r="F66" s="80">
        <v>26325</v>
      </c>
      <c r="G66" s="82">
        <v>63531</v>
      </c>
      <c r="H66" s="82">
        <v>30902</v>
      </c>
      <c r="I66" s="82">
        <v>32629</v>
      </c>
      <c r="J66" s="121">
        <v>-12</v>
      </c>
      <c r="K66" s="84">
        <v>-33</v>
      </c>
      <c r="L66" s="85">
        <v>21</v>
      </c>
      <c r="M66" s="121">
        <v>-61</v>
      </c>
      <c r="N66" s="84">
        <v>-48</v>
      </c>
      <c r="O66" s="160">
        <v>-13</v>
      </c>
      <c r="P66" s="121">
        <v>45</v>
      </c>
      <c r="Q66" s="84">
        <v>19</v>
      </c>
      <c r="R66" s="85">
        <v>26</v>
      </c>
      <c r="S66" s="121">
        <v>18</v>
      </c>
      <c r="T66" s="84">
        <v>26</v>
      </c>
      <c r="U66" s="84">
        <v>1</v>
      </c>
      <c r="V66" s="85">
        <v>0</v>
      </c>
      <c r="W66" s="121">
        <v>106</v>
      </c>
      <c r="X66" s="84">
        <v>67</v>
      </c>
      <c r="Y66" s="85">
        <v>39</v>
      </c>
      <c r="Z66" s="121">
        <v>66</v>
      </c>
      <c r="AA66" s="84">
        <v>39</v>
      </c>
      <c r="AB66" s="84">
        <v>1</v>
      </c>
      <c r="AC66" s="85">
        <v>0</v>
      </c>
      <c r="AD66" s="121">
        <v>49</v>
      </c>
      <c r="AE66" s="84">
        <v>15</v>
      </c>
      <c r="AF66" s="85">
        <v>34</v>
      </c>
      <c r="AG66" s="121">
        <v>187</v>
      </c>
      <c r="AH66" s="84">
        <v>99</v>
      </c>
      <c r="AI66" s="160">
        <v>88</v>
      </c>
      <c r="AJ66" s="121">
        <v>83</v>
      </c>
      <c r="AK66" s="84">
        <v>86</v>
      </c>
      <c r="AL66" s="84">
        <v>16</v>
      </c>
      <c r="AM66" s="85">
        <v>1</v>
      </c>
      <c r="AN66" s="121">
        <v>0</v>
      </c>
      <c r="AO66" s="85">
        <v>1</v>
      </c>
      <c r="AP66" s="98">
        <v>138</v>
      </c>
      <c r="AQ66" s="84">
        <v>84</v>
      </c>
      <c r="AR66" s="160">
        <v>54</v>
      </c>
      <c r="AS66" s="121">
        <v>58</v>
      </c>
      <c r="AT66" s="84">
        <v>49</v>
      </c>
      <c r="AU66" s="84">
        <v>26</v>
      </c>
      <c r="AV66" s="85">
        <v>5</v>
      </c>
      <c r="AW66" s="121">
        <v>0</v>
      </c>
      <c r="AX66" s="85">
        <v>0</v>
      </c>
      <c r="AY66" s="98">
        <v>-11</v>
      </c>
    </row>
    <row r="67" spans="1:51" x14ac:dyDescent="0.15">
      <c r="A67">
        <v>4</v>
      </c>
      <c r="B67">
        <v>381</v>
      </c>
      <c r="C67" s="156" t="s">
        <v>94</v>
      </c>
      <c r="D67" s="24"/>
      <c r="E67" s="149">
        <v>34.92</v>
      </c>
      <c r="F67" s="150">
        <v>11984</v>
      </c>
      <c r="G67" s="103">
        <v>29839</v>
      </c>
      <c r="H67" s="103">
        <v>14540</v>
      </c>
      <c r="I67" s="103">
        <v>15299</v>
      </c>
      <c r="J67" s="104">
        <v>-35</v>
      </c>
      <c r="K67" s="105">
        <v>-36</v>
      </c>
      <c r="L67" s="106">
        <v>1</v>
      </c>
      <c r="M67" s="104">
        <v>-43</v>
      </c>
      <c r="N67" s="105">
        <v>-33</v>
      </c>
      <c r="O67" s="151">
        <v>-10</v>
      </c>
      <c r="P67" s="104">
        <v>21</v>
      </c>
      <c r="Q67" s="105">
        <v>8</v>
      </c>
      <c r="R67" s="106">
        <v>13</v>
      </c>
      <c r="S67" s="107">
        <v>7</v>
      </c>
      <c r="T67" s="108">
        <v>13</v>
      </c>
      <c r="U67" s="108">
        <v>1</v>
      </c>
      <c r="V67" s="109">
        <v>0</v>
      </c>
      <c r="W67" s="104">
        <v>64</v>
      </c>
      <c r="X67" s="105">
        <v>41</v>
      </c>
      <c r="Y67" s="106">
        <v>23</v>
      </c>
      <c r="Z67" s="107">
        <v>40</v>
      </c>
      <c r="AA67" s="108">
        <v>23</v>
      </c>
      <c r="AB67" s="108">
        <v>1</v>
      </c>
      <c r="AC67" s="109">
        <v>0</v>
      </c>
      <c r="AD67" s="104">
        <v>8</v>
      </c>
      <c r="AE67" s="105">
        <v>-3</v>
      </c>
      <c r="AF67" s="106">
        <v>11</v>
      </c>
      <c r="AG67" s="104">
        <v>61</v>
      </c>
      <c r="AH67" s="105">
        <v>32</v>
      </c>
      <c r="AI67" s="151">
        <v>29</v>
      </c>
      <c r="AJ67" s="107">
        <v>22</v>
      </c>
      <c r="AK67" s="108">
        <v>27</v>
      </c>
      <c r="AL67" s="108">
        <v>10</v>
      </c>
      <c r="AM67" s="109">
        <v>1</v>
      </c>
      <c r="AN67" s="104">
        <v>0</v>
      </c>
      <c r="AO67" s="106">
        <v>1</v>
      </c>
      <c r="AP67" s="118">
        <v>53</v>
      </c>
      <c r="AQ67" s="105">
        <v>35</v>
      </c>
      <c r="AR67" s="151">
        <v>18</v>
      </c>
      <c r="AS67" s="107">
        <v>19</v>
      </c>
      <c r="AT67" s="108">
        <v>16</v>
      </c>
      <c r="AU67" s="108">
        <v>16</v>
      </c>
      <c r="AV67" s="109">
        <v>2</v>
      </c>
      <c r="AW67" s="104">
        <v>0</v>
      </c>
      <c r="AX67" s="106">
        <v>0</v>
      </c>
      <c r="AY67" s="118">
        <v>-11</v>
      </c>
    </row>
    <row r="68" spans="1:51" s="157" customFormat="1" x14ac:dyDescent="0.15">
      <c r="A68">
        <v>4</v>
      </c>
      <c r="B68">
        <v>382</v>
      </c>
      <c r="C68" s="152" t="s">
        <v>95</v>
      </c>
      <c r="D68" s="24"/>
      <c r="E68" s="149">
        <v>9.1300000000000008</v>
      </c>
      <c r="F68" s="150">
        <v>14341</v>
      </c>
      <c r="G68" s="103">
        <v>33692</v>
      </c>
      <c r="H68" s="103">
        <v>16362</v>
      </c>
      <c r="I68" s="103">
        <v>17330</v>
      </c>
      <c r="J68" s="104">
        <v>23</v>
      </c>
      <c r="K68" s="105">
        <v>3</v>
      </c>
      <c r="L68" s="106">
        <v>20</v>
      </c>
      <c r="M68" s="104">
        <v>-18</v>
      </c>
      <c r="N68" s="105">
        <v>-15</v>
      </c>
      <c r="O68" s="151">
        <v>-3</v>
      </c>
      <c r="P68" s="104">
        <v>24</v>
      </c>
      <c r="Q68" s="105">
        <v>11</v>
      </c>
      <c r="R68" s="106">
        <v>13</v>
      </c>
      <c r="S68" s="107">
        <v>11</v>
      </c>
      <c r="T68" s="108">
        <v>13</v>
      </c>
      <c r="U68" s="108">
        <v>0</v>
      </c>
      <c r="V68" s="109">
        <v>0</v>
      </c>
      <c r="W68" s="104">
        <v>42</v>
      </c>
      <c r="X68" s="105">
        <v>26</v>
      </c>
      <c r="Y68" s="106">
        <v>16</v>
      </c>
      <c r="Z68" s="107">
        <v>26</v>
      </c>
      <c r="AA68" s="108">
        <v>16</v>
      </c>
      <c r="AB68" s="108">
        <v>0</v>
      </c>
      <c r="AC68" s="109">
        <v>0</v>
      </c>
      <c r="AD68" s="104">
        <v>41</v>
      </c>
      <c r="AE68" s="105">
        <v>18</v>
      </c>
      <c r="AF68" s="106">
        <v>23</v>
      </c>
      <c r="AG68" s="104">
        <v>126</v>
      </c>
      <c r="AH68" s="105">
        <v>67</v>
      </c>
      <c r="AI68" s="151">
        <v>59</v>
      </c>
      <c r="AJ68" s="107">
        <v>61</v>
      </c>
      <c r="AK68" s="108">
        <v>59</v>
      </c>
      <c r="AL68" s="108">
        <v>6</v>
      </c>
      <c r="AM68" s="109">
        <v>0</v>
      </c>
      <c r="AN68" s="104">
        <v>0</v>
      </c>
      <c r="AO68" s="106">
        <v>0</v>
      </c>
      <c r="AP68" s="118">
        <v>85</v>
      </c>
      <c r="AQ68" s="105">
        <v>49</v>
      </c>
      <c r="AR68" s="151">
        <v>36</v>
      </c>
      <c r="AS68" s="107">
        <v>39</v>
      </c>
      <c r="AT68" s="108">
        <v>33</v>
      </c>
      <c r="AU68" s="108">
        <v>10</v>
      </c>
      <c r="AV68" s="109">
        <v>3</v>
      </c>
      <c r="AW68" s="104">
        <v>0</v>
      </c>
      <c r="AX68" s="106">
        <v>0</v>
      </c>
      <c r="AY68" s="118">
        <v>0</v>
      </c>
    </row>
    <row r="69" spans="1:51" x14ac:dyDescent="0.15">
      <c r="A69" s="157"/>
      <c r="B69" s="157"/>
      <c r="C69" s="120" t="s">
        <v>96</v>
      </c>
      <c r="D69" s="78"/>
      <c r="E69" s="159">
        <v>330.7</v>
      </c>
      <c r="F69" s="80">
        <v>16100</v>
      </c>
      <c r="G69" s="82">
        <v>38544</v>
      </c>
      <c r="H69" s="82">
        <v>18715</v>
      </c>
      <c r="I69" s="82">
        <v>19829</v>
      </c>
      <c r="J69" s="121">
        <v>-84</v>
      </c>
      <c r="K69" s="84">
        <v>-41</v>
      </c>
      <c r="L69" s="85">
        <v>-43</v>
      </c>
      <c r="M69" s="121">
        <v>-53</v>
      </c>
      <c r="N69" s="84">
        <v>-22</v>
      </c>
      <c r="O69" s="160">
        <v>-31</v>
      </c>
      <c r="P69" s="121">
        <v>18</v>
      </c>
      <c r="Q69" s="84">
        <v>9</v>
      </c>
      <c r="R69" s="85">
        <v>9</v>
      </c>
      <c r="S69" s="98">
        <v>9</v>
      </c>
      <c r="T69" s="84">
        <v>9</v>
      </c>
      <c r="U69" s="84">
        <v>0</v>
      </c>
      <c r="V69" s="85">
        <v>0</v>
      </c>
      <c r="W69" s="121">
        <v>71</v>
      </c>
      <c r="X69" s="84">
        <v>31</v>
      </c>
      <c r="Y69" s="85">
        <v>40</v>
      </c>
      <c r="Z69" s="121">
        <v>31</v>
      </c>
      <c r="AA69" s="84">
        <v>40</v>
      </c>
      <c r="AB69" s="84">
        <v>0</v>
      </c>
      <c r="AC69" s="85">
        <v>0</v>
      </c>
      <c r="AD69" s="121">
        <v>-31</v>
      </c>
      <c r="AE69" s="84">
        <v>-19</v>
      </c>
      <c r="AF69" s="85">
        <v>-12</v>
      </c>
      <c r="AG69" s="121">
        <v>79</v>
      </c>
      <c r="AH69" s="84">
        <v>37</v>
      </c>
      <c r="AI69" s="160">
        <v>42</v>
      </c>
      <c r="AJ69" s="121">
        <v>28</v>
      </c>
      <c r="AK69" s="84">
        <v>27</v>
      </c>
      <c r="AL69" s="84">
        <v>9</v>
      </c>
      <c r="AM69" s="85">
        <v>15</v>
      </c>
      <c r="AN69" s="121">
        <v>0</v>
      </c>
      <c r="AO69" s="85">
        <v>0</v>
      </c>
      <c r="AP69" s="98">
        <v>110</v>
      </c>
      <c r="AQ69" s="84">
        <v>56</v>
      </c>
      <c r="AR69" s="160">
        <v>54</v>
      </c>
      <c r="AS69" s="121">
        <v>43</v>
      </c>
      <c r="AT69" s="84">
        <v>38</v>
      </c>
      <c r="AU69" s="84">
        <v>13</v>
      </c>
      <c r="AV69" s="85">
        <v>16</v>
      </c>
      <c r="AW69" s="121">
        <v>0</v>
      </c>
      <c r="AX69" s="85">
        <v>0</v>
      </c>
      <c r="AY69" s="98">
        <v>-38</v>
      </c>
    </row>
    <row r="70" spans="1:51" x14ac:dyDescent="0.15">
      <c r="A70">
        <v>6</v>
      </c>
      <c r="B70">
        <v>442</v>
      </c>
      <c r="C70" s="152" t="s">
        <v>97</v>
      </c>
      <c r="D70" s="24"/>
      <c r="E70" s="149">
        <v>82.67</v>
      </c>
      <c r="F70" s="150">
        <v>4223</v>
      </c>
      <c r="G70" s="103">
        <v>10131</v>
      </c>
      <c r="H70" s="103">
        <v>4967</v>
      </c>
      <c r="I70" s="103">
        <v>5164</v>
      </c>
      <c r="J70" s="104">
        <v>-22</v>
      </c>
      <c r="K70" s="105">
        <v>-8</v>
      </c>
      <c r="L70" s="106">
        <v>-14</v>
      </c>
      <c r="M70" s="104">
        <v>-19</v>
      </c>
      <c r="N70" s="105">
        <v>-4</v>
      </c>
      <c r="O70" s="151">
        <v>-15</v>
      </c>
      <c r="P70" s="104">
        <v>2</v>
      </c>
      <c r="Q70" s="105">
        <v>0</v>
      </c>
      <c r="R70" s="106">
        <v>2</v>
      </c>
      <c r="S70" s="107">
        <v>0</v>
      </c>
      <c r="T70" s="108">
        <v>2</v>
      </c>
      <c r="U70" s="108">
        <v>0</v>
      </c>
      <c r="V70" s="109">
        <v>0</v>
      </c>
      <c r="W70" s="104">
        <v>21</v>
      </c>
      <c r="X70" s="105">
        <v>4</v>
      </c>
      <c r="Y70" s="106">
        <v>17</v>
      </c>
      <c r="Z70" s="107">
        <v>4</v>
      </c>
      <c r="AA70" s="108">
        <v>17</v>
      </c>
      <c r="AB70" s="108">
        <v>0</v>
      </c>
      <c r="AC70" s="109">
        <v>0</v>
      </c>
      <c r="AD70" s="104">
        <v>-3</v>
      </c>
      <c r="AE70" s="105">
        <v>-4</v>
      </c>
      <c r="AF70" s="106">
        <v>1</v>
      </c>
      <c r="AG70" s="104">
        <v>19</v>
      </c>
      <c r="AH70" s="105">
        <v>9</v>
      </c>
      <c r="AI70" s="151">
        <v>10</v>
      </c>
      <c r="AJ70" s="107">
        <v>8</v>
      </c>
      <c r="AK70" s="108">
        <v>8</v>
      </c>
      <c r="AL70" s="108">
        <v>1</v>
      </c>
      <c r="AM70" s="109">
        <v>2</v>
      </c>
      <c r="AN70" s="104">
        <v>0</v>
      </c>
      <c r="AO70" s="106">
        <v>0</v>
      </c>
      <c r="AP70" s="118">
        <v>22</v>
      </c>
      <c r="AQ70" s="105">
        <v>13</v>
      </c>
      <c r="AR70" s="151">
        <v>9</v>
      </c>
      <c r="AS70" s="107">
        <v>10</v>
      </c>
      <c r="AT70" s="108">
        <v>8</v>
      </c>
      <c r="AU70" s="108">
        <v>3</v>
      </c>
      <c r="AV70" s="109">
        <v>1</v>
      </c>
      <c r="AW70" s="104">
        <v>0</v>
      </c>
      <c r="AX70" s="106">
        <v>0</v>
      </c>
      <c r="AY70" s="118">
        <v>-10</v>
      </c>
    </row>
    <row r="71" spans="1:51" x14ac:dyDescent="0.15">
      <c r="A71">
        <v>6</v>
      </c>
      <c r="B71">
        <v>443</v>
      </c>
      <c r="C71" s="152" t="s">
        <v>98</v>
      </c>
      <c r="D71" s="24"/>
      <c r="E71" s="149">
        <v>45.79</v>
      </c>
      <c r="F71" s="150">
        <v>8079</v>
      </c>
      <c r="G71" s="103">
        <v>18812</v>
      </c>
      <c r="H71" s="103">
        <v>9253</v>
      </c>
      <c r="I71" s="103">
        <v>9559</v>
      </c>
      <c r="J71" s="104">
        <v>-37</v>
      </c>
      <c r="K71" s="105">
        <v>-12</v>
      </c>
      <c r="L71" s="106">
        <v>-25</v>
      </c>
      <c r="M71" s="104">
        <v>-19</v>
      </c>
      <c r="N71" s="105">
        <v>-8</v>
      </c>
      <c r="O71" s="151">
        <v>-11</v>
      </c>
      <c r="P71" s="104">
        <v>11</v>
      </c>
      <c r="Q71" s="105">
        <v>6</v>
      </c>
      <c r="R71" s="106">
        <v>5</v>
      </c>
      <c r="S71" s="107">
        <v>6</v>
      </c>
      <c r="T71" s="108">
        <v>5</v>
      </c>
      <c r="U71" s="108">
        <v>0</v>
      </c>
      <c r="V71" s="109">
        <v>0</v>
      </c>
      <c r="W71" s="104">
        <v>30</v>
      </c>
      <c r="X71" s="105">
        <v>14</v>
      </c>
      <c r="Y71" s="106">
        <v>16</v>
      </c>
      <c r="Z71" s="107">
        <v>14</v>
      </c>
      <c r="AA71" s="108">
        <v>16</v>
      </c>
      <c r="AB71" s="108">
        <v>0</v>
      </c>
      <c r="AC71" s="109">
        <v>0</v>
      </c>
      <c r="AD71" s="104">
        <v>-18</v>
      </c>
      <c r="AE71" s="105">
        <v>-4</v>
      </c>
      <c r="AF71" s="106">
        <v>-14</v>
      </c>
      <c r="AG71" s="104">
        <v>47</v>
      </c>
      <c r="AH71" s="105">
        <v>25</v>
      </c>
      <c r="AI71" s="151">
        <v>22</v>
      </c>
      <c r="AJ71" s="107">
        <v>17</v>
      </c>
      <c r="AK71" s="108">
        <v>13</v>
      </c>
      <c r="AL71" s="108">
        <v>8</v>
      </c>
      <c r="AM71" s="109">
        <v>9</v>
      </c>
      <c r="AN71" s="104">
        <v>0</v>
      </c>
      <c r="AO71" s="106">
        <v>0</v>
      </c>
      <c r="AP71" s="118">
        <v>65</v>
      </c>
      <c r="AQ71" s="105">
        <v>29</v>
      </c>
      <c r="AR71" s="151">
        <v>36</v>
      </c>
      <c r="AS71" s="107">
        <v>20</v>
      </c>
      <c r="AT71" s="108">
        <v>21</v>
      </c>
      <c r="AU71" s="108">
        <v>9</v>
      </c>
      <c r="AV71" s="109">
        <v>15</v>
      </c>
      <c r="AW71" s="104">
        <v>0</v>
      </c>
      <c r="AX71" s="106">
        <v>0</v>
      </c>
      <c r="AY71" s="118">
        <v>-23</v>
      </c>
    </row>
    <row r="72" spans="1:51" s="157" customFormat="1" x14ac:dyDescent="0.15">
      <c r="A72">
        <v>6</v>
      </c>
      <c r="B72">
        <v>446</v>
      </c>
      <c r="C72" s="152" t="s">
        <v>99</v>
      </c>
      <c r="D72" s="24"/>
      <c r="E72" s="149">
        <v>202.23</v>
      </c>
      <c r="F72" s="150">
        <v>3798</v>
      </c>
      <c r="G72" s="103">
        <v>9601</v>
      </c>
      <c r="H72" s="103">
        <v>4495</v>
      </c>
      <c r="I72" s="103">
        <v>5106</v>
      </c>
      <c r="J72" s="104">
        <v>-25</v>
      </c>
      <c r="K72" s="105">
        <v>-21</v>
      </c>
      <c r="L72" s="106">
        <v>-4</v>
      </c>
      <c r="M72" s="104">
        <v>-15</v>
      </c>
      <c r="N72" s="105">
        <v>-10</v>
      </c>
      <c r="O72" s="151">
        <v>-5</v>
      </c>
      <c r="P72" s="104">
        <v>5</v>
      </c>
      <c r="Q72" s="105">
        <v>3</v>
      </c>
      <c r="R72" s="106">
        <v>2</v>
      </c>
      <c r="S72" s="107">
        <v>3</v>
      </c>
      <c r="T72" s="108">
        <v>2</v>
      </c>
      <c r="U72" s="108">
        <v>0</v>
      </c>
      <c r="V72" s="109">
        <v>0</v>
      </c>
      <c r="W72" s="104">
        <v>20</v>
      </c>
      <c r="X72" s="105">
        <v>13</v>
      </c>
      <c r="Y72" s="106">
        <v>7</v>
      </c>
      <c r="Z72" s="107">
        <v>13</v>
      </c>
      <c r="AA72" s="108">
        <v>7</v>
      </c>
      <c r="AB72" s="108">
        <v>0</v>
      </c>
      <c r="AC72" s="109">
        <v>0</v>
      </c>
      <c r="AD72" s="104">
        <v>-10</v>
      </c>
      <c r="AE72" s="105">
        <v>-11</v>
      </c>
      <c r="AF72" s="106">
        <v>1</v>
      </c>
      <c r="AG72" s="104">
        <v>13</v>
      </c>
      <c r="AH72" s="105">
        <v>3</v>
      </c>
      <c r="AI72" s="151">
        <v>10</v>
      </c>
      <c r="AJ72" s="107">
        <v>3</v>
      </c>
      <c r="AK72" s="108">
        <v>6</v>
      </c>
      <c r="AL72" s="108">
        <v>0</v>
      </c>
      <c r="AM72" s="109">
        <v>4</v>
      </c>
      <c r="AN72" s="104">
        <v>0</v>
      </c>
      <c r="AO72" s="106">
        <v>0</v>
      </c>
      <c r="AP72" s="118">
        <v>23</v>
      </c>
      <c r="AQ72" s="105">
        <v>14</v>
      </c>
      <c r="AR72" s="151">
        <v>9</v>
      </c>
      <c r="AS72" s="107">
        <v>13</v>
      </c>
      <c r="AT72" s="108">
        <v>9</v>
      </c>
      <c r="AU72" s="108">
        <v>1</v>
      </c>
      <c r="AV72" s="109">
        <v>0</v>
      </c>
      <c r="AW72" s="104">
        <v>0</v>
      </c>
      <c r="AX72" s="106">
        <v>0</v>
      </c>
      <c r="AY72" s="118">
        <v>-5</v>
      </c>
    </row>
    <row r="73" spans="1:51" x14ac:dyDescent="0.15">
      <c r="A73" s="157"/>
      <c r="B73" s="157"/>
      <c r="C73" s="120" t="s">
        <v>100</v>
      </c>
      <c r="D73" s="78"/>
      <c r="E73" s="159">
        <v>22.61</v>
      </c>
      <c r="F73" s="80">
        <v>13276</v>
      </c>
      <c r="G73" s="82">
        <v>32839</v>
      </c>
      <c r="H73" s="82">
        <v>15930</v>
      </c>
      <c r="I73" s="82">
        <v>16909</v>
      </c>
      <c r="J73" s="121">
        <v>-30</v>
      </c>
      <c r="K73" s="84">
        <v>-16</v>
      </c>
      <c r="L73" s="85">
        <v>-14</v>
      </c>
      <c r="M73" s="121">
        <v>-26</v>
      </c>
      <c r="N73" s="84">
        <v>-14</v>
      </c>
      <c r="O73" s="160">
        <v>-12</v>
      </c>
      <c r="P73" s="121">
        <v>15</v>
      </c>
      <c r="Q73" s="84">
        <v>4</v>
      </c>
      <c r="R73" s="85">
        <v>11</v>
      </c>
      <c r="S73" s="121">
        <v>4</v>
      </c>
      <c r="T73" s="84">
        <v>11</v>
      </c>
      <c r="U73" s="84">
        <v>0</v>
      </c>
      <c r="V73" s="85">
        <v>0</v>
      </c>
      <c r="W73" s="121">
        <v>41</v>
      </c>
      <c r="X73" s="84">
        <v>18</v>
      </c>
      <c r="Y73" s="85">
        <v>23</v>
      </c>
      <c r="Z73" s="121">
        <v>18</v>
      </c>
      <c r="AA73" s="84">
        <v>23</v>
      </c>
      <c r="AB73" s="84">
        <v>0</v>
      </c>
      <c r="AC73" s="85">
        <v>0</v>
      </c>
      <c r="AD73" s="121">
        <v>-4</v>
      </c>
      <c r="AE73" s="84">
        <v>-2</v>
      </c>
      <c r="AF73" s="85">
        <v>-2</v>
      </c>
      <c r="AG73" s="121">
        <v>67</v>
      </c>
      <c r="AH73" s="84">
        <v>37</v>
      </c>
      <c r="AI73" s="160">
        <v>30</v>
      </c>
      <c r="AJ73" s="121">
        <v>30</v>
      </c>
      <c r="AK73" s="84">
        <v>26</v>
      </c>
      <c r="AL73" s="84">
        <v>7</v>
      </c>
      <c r="AM73" s="85">
        <v>4</v>
      </c>
      <c r="AN73" s="121">
        <v>0</v>
      </c>
      <c r="AO73" s="85">
        <v>0</v>
      </c>
      <c r="AP73" s="98">
        <v>71</v>
      </c>
      <c r="AQ73" s="84">
        <v>39</v>
      </c>
      <c r="AR73" s="160">
        <v>32</v>
      </c>
      <c r="AS73" s="121">
        <v>36</v>
      </c>
      <c r="AT73" s="84">
        <v>31</v>
      </c>
      <c r="AU73" s="84">
        <v>3</v>
      </c>
      <c r="AV73" s="85">
        <v>0</v>
      </c>
      <c r="AW73" s="121">
        <v>0</v>
      </c>
      <c r="AX73" s="85">
        <v>1</v>
      </c>
      <c r="AY73" s="98">
        <v>-12</v>
      </c>
    </row>
    <row r="74" spans="1:51" s="157" customFormat="1" x14ac:dyDescent="0.15">
      <c r="A74">
        <v>7</v>
      </c>
      <c r="B74">
        <v>464</v>
      </c>
      <c r="C74" s="152" t="s">
        <v>101</v>
      </c>
      <c r="D74" s="24" t="s">
        <v>51</v>
      </c>
      <c r="E74" s="149">
        <v>22.61</v>
      </c>
      <c r="F74" s="150">
        <v>13276</v>
      </c>
      <c r="G74" s="103">
        <v>32839</v>
      </c>
      <c r="H74" s="103">
        <v>15930</v>
      </c>
      <c r="I74" s="103">
        <v>16909</v>
      </c>
      <c r="J74" s="104">
        <v>-30</v>
      </c>
      <c r="K74" s="105">
        <v>-16</v>
      </c>
      <c r="L74" s="106">
        <v>-14</v>
      </c>
      <c r="M74" s="104">
        <v>-26</v>
      </c>
      <c r="N74" s="105">
        <v>-14</v>
      </c>
      <c r="O74" s="151">
        <v>-12</v>
      </c>
      <c r="P74" s="104">
        <v>15</v>
      </c>
      <c r="Q74" s="105">
        <v>4</v>
      </c>
      <c r="R74" s="106">
        <v>11</v>
      </c>
      <c r="S74" s="107">
        <v>4</v>
      </c>
      <c r="T74" s="108">
        <v>11</v>
      </c>
      <c r="U74" s="108">
        <v>0</v>
      </c>
      <c r="V74" s="109">
        <v>0</v>
      </c>
      <c r="W74" s="104">
        <v>41</v>
      </c>
      <c r="X74" s="105">
        <v>18</v>
      </c>
      <c r="Y74" s="106">
        <v>23</v>
      </c>
      <c r="Z74" s="107">
        <v>18</v>
      </c>
      <c r="AA74" s="108">
        <v>23</v>
      </c>
      <c r="AB74" s="108">
        <v>0</v>
      </c>
      <c r="AC74" s="109">
        <v>0</v>
      </c>
      <c r="AD74" s="104">
        <v>-4</v>
      </c>
      <c r="AE74" s="105">
        <v>-2</v>
      </c>
      <c r="AF74" s="106">
        <v>-2</v>
      </c>
      <c r="AG74" s="104">
        <v>67</v>
      </c>
      <c r="AH74" s="105">
        <v>37</v>
      </c>
      <c r="AI74" s="151">
        <v>30</v>
      </c>
      <c r="AJ74" s="107">
        <v>30</v>
      </c>
      <c r="AK74" s="108">
        <v>26</v>
      </c>
      <c r="AL74" s="108">
        <v>7</v>
      </c>
      <c r="AM74" s="109">
        <v>4</v>
      </c>
      <c r="AN74" s="104">
        <v>0</v>
      </c>
      <c r="AO74" s="106">
        <v>0</v>
      </c>
      <c r="AP74" s="118">
        <v>71</v>
      </c>
      <c r="AQ74" s="105">
        <v>39</v>
      </c>
      <c r="AR74" s="151">
        <v>32</v>
      </c>
      <c r="AS74" s="107">
        <v>36</v>
      </c>
      <c r="AT74" s="108">
        <v>31</v>
      </c>
      <c r="AU74" s="108">
        <v>3</v>
      </c>
      <c r="AV74" s="109">
        <v>0</v>
      </c>
      <c r="AW74" s="104">
        <v>0</v>
      </c>
      <c r="AX74" s="106">
        <v>1</v>
      </c>
      <c r="AY74" s="118">
        <v>-12</v>
      </c>
    </row>
    <row r="75" spans="1:51" x14ac:dyDescent="0.15">
      <c r="A75" s="157"/>
      <c r="B75" s="157"/>
      <c r="C75" s="120" t="s">
        <v>102</v>
      </c>
      <c r="D75" s="78"/>
      <c r="E75" s="159">
        <v>150.26</v>
      </c>
      <c r="F75" s="80">
        <v>5427</v>
      </c>
      <c r="G75" s="82">
        <v>12797</v>
      </c>
      <c r="H75" s="82">
        <v>6186</v>
      </c>
      <c r="I75" s="82">
        <v>6611</v>
      </c>
      <c r="J75" s="121">
        <v>-21</v>
      </c>
      <c r="K75" s="84">
        <v>-14</v>
      </c>
      <c r="L75" s="85">
        <v>-7</v>
      </c>
      <c r="M75" s="121">
        <v>-24</v>
      </c>
      <c r="N75" s="84">
        <v>-17</v>
      </c>
      <c r="O75" s="160">
        <v>-7</v>
      </c>
      <c r="P75" s="121">
        <v>5</v>
      </c>
      <c r="Q75" s="84">
        <v>2</v>
      </c>
      <c r="R75" s="85">
        <v>3</v>
      </c>
      <c r="S75" s="121">
        <v>2</v>
      </c>
      <c r="T75" s="84">
        <v>3</v>
      </c>
      <c r="U75" s="84">
        <v>0</v>
      </c>
      <c r="V75" s="85">
        <v>0</v>
      </c>
      <c r="W75" s="121">
        <v>29</v>
      </c>
      <c r="X75" s="84">
        <v>19</v>
      </c>
      <c r="Y75" s="85">
        <v>10</v>
      </c>
      <c r="Z75" s="121">
        <v>19</v>
      </c>
      <c r="AA75" s="84">
        <v>10</v>
      </c>
      <c r="AB75" s="84">
        <v>0</v>
      </c>
      <c r="AC75" s="85">
        <v>0</v>
      </c>
      <c r="AD75" s="121">
        <v>3</v>
      </c>
      <c r="AE75" s="84">
        <v>3</v>
      </c>
      <c r="AF75" s="85">
        <v>0</v>
      </c>
      <c r="AG75" s="121">
        <v>25</v>
      </c>
      <c r="AH75" s="84">
        <v>14</v>
      </c>
      <c r="AI75" s="160">
        <v>11</v>
      </c>
      <c r="AJ75" s="121">
        <v>11</v>
      </c>
      <c r="AK75" s="84">
        <v>10</v>
      </c>
      <c r="AL75" s="84">
        <v>3</v>
      </c>
      <c r="AM75" s="85">
        <v>1</v>
      </c>
      <c r="AN75" s="121">
        <v>0</v>
      </c>
      <c r="AO75" s="85">
        <v>0</v>
      </c>
      <c r="AP75" s="98">
        <v>22</v>
      </c>
      <c r="AQ75" s="84">
        <v>11</v>
      </c>
      <c r="AR75" s="160">
        <v>11</v>
      </c>
      <c r="AS75" s="121">
        <v>6</v>
      </c>
      <c r="AT75" s="84">
        <v>10</v>
      </c>
      <c r="AU75" s="84">
        <v>5</v>
      </c>
      <c r="AV75" s="85">
        <v>1</v>
      </c>
      <c r="AW75" s="121">
        <v>0</v>
      </c>
      <c r="AX75" s="85">
        <v>0</v>
      </c>
      <c r="AY75" s="98">
        <v>2</v>
      </c>
    </row>
    <row r="76" spans="1:51" s="157" customFormat="1" x14ac:dyDescent="0.15">
      <c r="A76">
        <v>7</v>
      </c>
      <c r="B76">
        <v>481</v>
      </c>
      <c r="C76" s="156" t="s">
        <v>103</v>
      </c>
      <c r="D76" s="24"/>
      <c r="E76" s="149">
        <v>150.26</v>
      </c>
      <c r="F76" s="150">
        <v>5427</v>
      </c>
      <c r="G76" s="103">
        <v>12797</v>
      </c>
      <c r="H76" s="103">
        <v>6186</v>
      </c>
      <c r="I76" s="103">
        <v>6611</v>
      </c>
      <c r="J76" s="104">
        <v>-21</v>
      </c>
      <c r="K76" s="105">
        <v>-14</v>
      </c>
      <c r="L76" s="106">
        <v>-7</v>
      </c>
      <c r="M76" s="104">
        <v>-24</v>
      </c>
      <c r="N76" s="105">
        <v>-17</v>
      </c>
      <c r="O76" s="151">
        <v>-7</v>
      </c>
      <c r="P76" s="104">
        <v>5</v>
      </c>
      <c r="Q76" s="105">
        <v>2</v>
      </c>
      <c r="R76" s="106">
        <v>3</v>
      </c>
      <c r="S76" s="107">
        <v>2</v>
      </c>
      <c r="T76" s="108">
        <v>3</v>
      </c>
      <c r="U76" s="108">
        <v>0</v>
      </c>
      <c r="V76" s="109">
        <v>0</v>
      </c>
      <c r="W76" s="104">
        <v>29</v>
      </c>
      <c r="X76" s="105">
        <v>19</v>
      </c>
      <c r="Y76" s="106">
        <v>10</v>
      </c>
      <c r="Z76" s="107">
        <v>19</v>
      </c>
      <c r="AA76" s="108">
        <v>10</v>
      </c>
      <c r="AB76" s="108">
        <v>0</v>
      </c>
      <c r="AC76" s="109">
        <v>0</v>
      </c>
      <c r="AD76" s="104">
        <v>3</v>
      </c>
      <c r="AE76" s="105">
        <v>3</v>
      </c>
      <c r="AF76" s="106">
        <v>0</v>
      </c>
      <c r="AG76" s="104">
        <v>25</v>
      </c>
      <c r="AH76" s="105">
        <v>14</v>
      </c>
      <c r="AI76" s="151">
        <v>11</v>
      </c>
      <c r="AJ76" s="107">
        <v>11</v>
      </c>
      <c r="AK76" s="108">
        <v>10</v>
      </c>
      <c r="AL76" s="108">
        <v>3</v>
      </c>
      <c r="AM76" s="109">
        <v>1</v>
      </c>
      <c r="AN76" s="104">
        <v>0</v>
      </c>
      <c r="AO76" s="106">
        <v>0</v>
      </c>
      <c r="AP76" s="118">
        <v>22</v>
      </c>
      <c r="AQ76" s="105">
        <v>11</v>
      </c>
      <c r="AR76" s="151">
        <v>11</v>
      </c>
      <c r="AS76" s="107">
        <v>6</v>
      </c>
      <c r="AT76" s="108">
        <v>10</v>
      </c>
      <c r="AU76" s="108">
        <v>5</v>
      </c>
      <c r="AV76" s="109">
        <v>1</v>
      </c>
      <c r="AW76" s="104">
        <v>0</v>
      </c>
      <c r="AX76" s="106">
        <v>0</v>
      </c>
      <c r="AY76" s="118">
        <v>2</v>
      </c>
    </row>
    <row r="77" spans="1:51" x14ac:dyDescent="0.15">
      <c r="A77" s="157"/>
      <c r="B77" s="157"/>
      <c r="C77" s="120" t="s">
        <v>104</v>
      </c>
      <c r="D77" s="78"/>
      <c r="E77" s="159">
        <v>307.44</v>
      </c>
      <c r="F77" s="80">
        <v>5773</v>
      </c>
      <c r="G77" s="82">
        <v>14207</v>
      </c>
      <c r="H77" s="82">
        <v>6818</v>
      </c>
      <c r="I77" s="82">
        <v>7389</v>
      </c>
      <c r="J77" s="121">
        <v>-44</v>
      </c>
      <c r="K77" s="84">
        <v>-17</v>
      </c>
      <c r="L77" s="85">
        <v>-27</v>
      </c>
      <c r="M77" s="121">
        <v>-33</v>
      </c>
      <c r="N77" s="84">
        <v>-14</v>
      </c>
      <c r="O77" s="160">
        <v>-19</v>
      </c>
      <c r="P77" s="121">
        <v>5</v>
      </c>
      <c r="Q77" s="84">
        <v>3</v>
      </c>
      <c r="R77" s="85">
        <v>2</v>
      </c>
      <c r="S77" s="121">
        <v>3</v>
      </c>
      <c r="T77" s="84">
        <v>2</v>
      </c>
      <c r="U77" s="84">
        <v>0</v>
      </c>
      <c r="V77" s="85">
        <v>0</v>
      </c>
      <c r="W77" s="121">
        <v>38</v>
      </c>
      <c r="X77" s="84">
        <v>17</v>
      </c>
      <c r="Y77" s="85">
        <v>21</v>
      </c>
      <c r="Z77" s="121">
        <v>17</v>
      </c>
      <c r="AA77" s="84">
        <v>21</v>
      </c>
      <c r="AB77" s="84">
        <v>0</v>
      </c>
      <c r="AC77" s="85">
        <v>0</v>
      </c>
      <c r="AD77" s="121">
        <v>-11</v>
      </c>
      <c r="AE77" s="84">
        <v>-3</v>
      </c>
      <c r="AF77" s="85">
        <v>-8</v>
      </c>
      <c r="AG77" s="121">
        <v>12</v>
      </c>
      <c r="AH77" s="84">
        <v>7</v>
      </c>
      <c r="AI77" s="160">
        <v>5</v>
      </c>
      <c r="AJ77" s="121">
        <v>5</v>
      </c>
      <c r="AK77" s="84">
        <v>5</v>
      </c>
      <c r="AL77" s="84">
        <v>2</v>
      </c>
      <c r="AM77" s="85">
        <v>0</v>
      </c>
      <c r="AN77" s="121">
        <v>0</v>
      </c>
      <c r="AO77" s="85">
        <v>0</v>
      </c>
      <c r="AP77" s="98">
        <v>23</v>
      </c>
      <c r="AQ77" s="84">
        <v>10</v>
      </c>
      <c r="AR77" s="160">
        <v>13</v>
      </c>
      <c r="AS77" s="121">
        <v>9</v>
      </c>
      <c r="AT77" s="84">
        <v>12</v>
      </c>
      <c r="AU77" s="84">
        <v>1</v>
      </c>
      <c r="AV77" s="85">
        <v>1</v>
      </c>
      <c r="AW77" s="121">
        <v>0</v>
      </c>
      <c r="AX77" s="85">
        <v>0</v>
      </c>
      <c r="AY77" s="98">
        <v>-19</v>
      </c>
    </row>
    <row r="78" spans="1:51" s="157" customFormat="1" x14ac:dyDescent="0.15">
      <c r="A78">
        <v>7</v>
      </c>
      <c r="B78">
        <v>501</v>
      </c>
      <c r="C78" s="152" t="s">
        <v>105</v>
      </c>
      <c r="D78" s="24"/>
      <c r="E78" s="149">
        <v>307.44</v>
      </c>
      <c r="F78" s="150">
        <v>5773</v>
      </c>
      <c r="G78" s="103">
        <v>14207</v>
      </c>
      <c r="H78" s="103">
        <v>6818</v>
      </c>
      <c r="I78" s="103">
        <v>7389</v>
      </c>
      <c r="J78" s="104">
        <v>-44</v>
      </c>
      <c r="K78" s="105">
        <v>-17</v>
      </c>
      <c r="L78" s="106">
        <v>-27</v>
      </c>
      <c r="M78" s="104">
        <v>-33</v>
      </c>
      <c r="N78" s="105">
        <v>-14</v>
      </c>
      <c r="O78" s="151">
        <v>-19</v>
      </c>
      <c r="P78" s="104">
        <v>5</v>
      </c>
      <c r="Q78" s="105">
        <v>3</v>
      </c>
      <c r="R78" s="106">
        <v>2</v>
      </c>
      <c r="S78" s="107">
        <v>3</v>
      </c>
      <c r="T78" s="108">
        <v>2</v>
      </c>
      <c r="U78" s="108">
        <v>0</v>
      </c>
      <c r="V78" s="109">
        <v>0</v>
      </c>
      <c r="W78" s="104">
        <v>38</v>
      </c>
      <c r="X78" s="105">
        <v>17</v>
      </c>
      <c r="Y78" s="106">
        <v>21</v>
      </c>
      <c r="Z78" s="107">
        <v>17</v>
      </c>
      <c r="AA78" s="108">
        <v>21</v>
      </c>
      <c r="AB78" s="108">
        <v>0</v>
      </c>
      <c r="AC78" s="109">
        <v>0</v>
      </c>
      <c r="AD78" s="104">
        <v>-11</v>
      </c>
      <c r="AE78" s="105">
        <v>-3</v>
      </c>
      <c r="AF78" s="106">
        <v>-8</v>
      </c>
      <c r="AG78" s="104">
        <v>12</v>
      </c>
      <c r="AH78" s="105">
        <v>7</v>
      </c>
      <c r="AI78" s="151">
        <v>5</v>
      </c>
      <c r="AJ78" s="107">
        <v>5</v>
      </c>
      <c r="AK78" s="108">
        <v>5</v>
      </c>
      <c r="AL78" s="108">
        <v>2</v>
      </c>
      <c r="AM78" s="109">
        <v>0</v>
      </c>
      <c r="AN78" s="104">
        <v>0</v>
      </c>
      <c r="AO78" s="106">
        <v>0</v>
      </c>
      <c r="AP78" s="118">
        <v>23</v>
      </c>
      <c r="AQ78" s="105">
        <v>10</v>
      </c>
      <c r="AR78" s="151">
        <v>13</v>
      </c>
      <c r="AS78" s="107">
        <v>9</v>
      </c>
      <c r="AT78" s="108">
        <v>12</v>
      </c>
      <c r="AU78" s="108">
        <v>1</v>
      </c>
      <c r="AV78" s="109">
        <v>1</v>
      </c>
      <c r="AW78" s="104">
        <v>0</v>
      </c>
      <c r="AX78" s="106">
        <v>0</v>
      </c>
      <c r="AY78" s="118">
        <v>-19</v>
      </c>
    </row>
    <row r="79" spans="1:51" x14ac:dyDescent="0.15">
      <c r="A79" s="157"/>
      <c r="B79" s="157"/>
      <c r="C79" s="120" t="s">
        <v>106</v>
      </c>
      <c r="D79" s="78"/>
      <c r="E79" s="159">
        <v>609.78</v>
      </c>
      <c r="F79" s="120">
        <v>10642</v>
      </c>
      <c r="G79" s="82">
        <v>26419</v>
      </c>
      <c r="H79" s="82">
        <v>12550</v>
      </c>
      <c r="I79" s="82">
        <v>13869</v>
      </c>
      <c r="J79" s="121">
        <v>-52</v>
      </c>
      <c r="K79" s="84">
        <v>-34</v>
      </c>
      <c r="L79" s="85">
        <v>-18</v>
      </c>
      <c r="M79" s="121">
        <v>-51</v>
      </c>
      <c r="N79" s="84">
        <v>-26</v>
      </c>
      <c r="O79" s="160">
        <v>-25</v>
      </c>
      <c r="P79" s="121">
        <v>5</v>
      </c>
      <c r="Q79" s="84">
        <v>3</v>
      </c>
      <c r="R79" s="85">
        <v>2</v>
      </c>
      <c r="S79" s="121">
        <v>3</v>
      </c>
      <c r="T79" s="84">
        <v>2</v>
      </c>
      <c r="U79" s="84">
        <v>0</v>
      </c>
      <c r="V79" s="85">
        <v>0</v>
      </c>
      <c r="W79" s="121">
        <v>56</v>
      </c>
      <c r="X79" s="84">
        <v>29</v>
      </c>
      <c r="Y79" s="85">
        <v>27</v>
      </c>
      <c r="Z79" s="121">
        <v>29</v>
      </c>
      <c r="AA79" s="84">
        <v>27</v>
      </c>
      <c r="AB79" s="84">
        <v>0</v>
      </c>
      <c r="AC79" s="85">
        <v>0</v>
      </c>
      <c r="AD79" s="121">
        <v>-1</v>
      </c>
      <c r="AE79" s="84">
        <v>-8</v>
      </c>
      <c r="AF79" s="85">
        <v>7</v>
      </c>
      <c r="AG79" s="121">
        <v>34</v>
      </c>
      <c r="AH79" s="84">
        <v>13</v>
      </c>
      <c r="AI79" s="160">
        <v>21</v>
      </c>
      <c r="AJ79" s="121">
        <v>13</v>
      </c>
      <c r="AK79" s="84">
        <v>15</v>
      </c>
      <c r="AL79" s="84">
        <v>0</v>
      </c>
      <c r="AM79" s="85">
        <v>5</v>
      </c>
      <c r="AN79" s="121">
        <v>0</v>
      </c>
      <c r="AO79" s="85">
        <v>1</v>
      </c>
      <c r="AP79" s="98">
        <v>35</v>
      </c>
      <c r="AQ79" s="84">
        <v>21</v>
      </c>
      <c r="AR79" s="160">
        <v>14</v>
      </c>
      <c r="AS79" s="121">
        <v>18</v>
      </c>
      <c r="AT79" s="84">
        <v>12</v>
      </c>
      <c r="AU79" s="84">
        <v>3</v>
      </c>
      <c r="AV79" s="85">
        <v>2</v>
      </c>
      <c r="AW79" s="121">
        <v>0</v>
      </c>
      <c r="AX79" s="85">
        <v>0</v>
      </c>
      <c r="AY79" s="98">
        <v>-17</v>
      </c>
    </row>
    <row r="80" spans="1:51" x14ac:dyDescent="0.15">
      <c r="A80">
        <v>8</v>
      </c>
      <c r="B80">
        <v>585</v>
      </c>
      <c r="C80" s="152" t="s">
        <v>107</v>
      </c>
      <c r="D80" s="24"/>
      <c r="E80" s="149">
        <v>368.77</v>
      </c>
      <c r="F80" s="161">
        <v>5773</v>
      </c>
      <c r="G80" s="103">
        <v>14333</v>
      </c>
      <c r="H80" s="103">
        <v>6796</v>
      </c>
      <c r="I80" s="103">
        <v>7537</v>
      </c>
      <c r="J80" s="104">
        <v>-19</v>
      </c>
      <c r="K80" s="105">
        <v>-15</v>
      </c>
      <c r="L80" s="106">
        <v>-4</v>
      </c>
      <c r="M80" s="104">
        <v>-28</v>
      </c>
      <c r="N80" s="105">
        <v>-16</v>
      </c>
      <c r="O80" s="151">
        <v>-12</v>
      </c>
      <c r="P80" s="104">
        <v>4</v>
      </c>
      <c r="Q80" s="105">
        <v>2</v>
      </c>
      <c r="R80" s="106">
        <v>2</v>
      </c>
      <c r="S80" s="107">
        <v>2</v>
      </c>
      <c r="T80" s="108">
        <v>2</v>
      </c>
      <c r="U80" s="108">
        <v>0</v>
      </c>
      <c r="V80" s="109">
        <v>0</v>
      </c>
      <c r="W80" s="104">
        <v>32</v>
      </c>
      <c r="X80" s="105">
        <v>18</v>
      </c>
      <c r="Y80" s="106">
        <v>14</v>
      </c>
      <c r="Z80" s="107">
        <v>18</v>
      </c>
      <c r="AA80" s="108">
        <v>14</v>
      </c>
      <c r="AB80" s="108">
        <v>0</v>
      </c>
      <c r="AC80" s="109">
        <v>0</v>
      </c>
      <c r="AD80" s="104">
        <v>9</v>
      </c>
      <c r="AE80" s="105">
        <v>1</v>
      </c>
      <c r="AF80" s="106">
        <v>8</v>
      </c>
      <c r="AG80" s="104">
        <v>24</v>
      </c>
      <c r="AH80" s="105">
        <v>8</v>
      </c>
      <c r="AI80" s="151">
        <v>16</v>
      </c>
      <c r="AJ80" s="107">
        <v>8</v>
      </c>
      <c r="AK80" s="108">
        <v>11</v>
      </c>
      <c r="AL80" s="108">
        <v>0</v>
      </c>
      <c r="AM80" s="109">
        <v>4</v>
      </c>
      <c r="AN80" s="104">
        <v>0</v>
      </c>
      <c r="AO80" s="106">
        <v>1</v>
      </c>
      <c r="AP80" s="118">
        <v>15</v>
      </c>
      <c r="AQ80" s="105">
        <v>7</v>
      </c>
      <c r="AR80" s="151">
        <v>8</v>
      </c>
      <c r="AS80" s="107">
        <v>7</v>
      </c>
      <c r="AT80" s="108">
        <v>6</v>
      </c>
      <c r="AU80" s="108">
        <v>0</v>
      </c>
      <c r="AV80" s="109">
        <v>2</v>
      </c>
      <c r="AW80" s="104">
        <v>0</v>
      </c>
      <c r="AX80" s="106">
        <v>0</v>
      </c>
      <c r="AY80" s="118">
        <v>-12</v>
      </c>
    </row>
    <row r="81" spans="1:51" ht="13.5" customHeight="1" x14ac:dyDescent="0.15">
      <c r="A81">
        <v>8</v>
      </c>
      <c r="B81" s="162">
        <v>586</v>
      </c>
      <c r="C81" s="163" t="s">
        <v>108</v>
      </c>
      <c r="D81" s="164"/>
      <c r="E81" s="165">
        <v>241.01</v>
      </c>
      <c r="F81" s="166">
        <v>4869</v>
      </c>
      <c r="G81" s="167">
        <v>12086</v>
      </c>
      <c r="H81" s="167">
        <v>5754</v>
      </c>
      <c r="I81" s="167">
        <v>6332</v>
      </c>
      <c r="J81" s="168">
        <v>-33</v>
      </c>
      <c r="K81" s="169">
        <v>-19</v>
      </c>
      <c r="L81" s="170">
        <v>-14</v>
      </c>
      <c r="M81" s="168">
        <v>-23</v>
      </c>
      <c r="N81" s="169">
        <v>-10</v>
      </c>
      <c r="O81" s="171">
        <v>-13</v>
      </c>
      <c r="P81" s="168">
        <v>1</v>
      </c>
      <c r="Q81" s="169">
        <v>1</v>
      </c>
      <c r="R81" s="170">
        <v>0</v>
      </c>
      <c r="S81" s="172">
        <v>1</v>
      </c>
      <c r="T81" s="173">
        <v>0</v>
      </c>
      <c r="U81" s="173">
        <v>0</v>
      </c>
      <c r="V81" s="174">
        <v>0</v>
      </c>
      <c r="W81" s="168">
        <v>24</v>
      </c>
      <c r="X81" s="169">
        <v>11</v>
      </c>
      <c r="Y81" s="170">
        <v>13</v>
      </c>
      <c r="Z81" s="172">
        <v>11</v>
      </c>
      <c r="AA81" s="173">
        <v>13</v>
      </c>
      <c r="AB81" s="173">
        <v>0</v>
      </c>
      <c r="AC81" s="174">
        <v>0</v>
      </c>
      <c r="AD81" s="168">
        <v>-10</v>
      </c>
      <c r="AE81" s="169">
        <v>-9</v>
      </c>
      <c r="AF81" s="170">
        <v>-1</v>
      </c>
      <c r="AG81" s="168">
        <v>10</v>
      </c>
      <c r="AH81" s="169">
        <v>5</v>
      </c>
      <c r="AI81" s="171">
        <v>5</v>
      </c>
      <c r="AJ81" s="172">
        <v>5</v>
      </c>
      <c r="AK81" s="173">
        <v>4</v>
      </c>
      <c r="AL81" s="173">
        <v>0</v>
      </c>
      <c r="AM81" s="174">
        <v>1</v>
      </c>
      <c r="AN81" s="168">
        <v>0</v>
      </c>
      <c r="AO81" s="170">
        <v>0</v>
      </c>
      <c r="AP81" s="175">
        <v>20</v>
      </c>
      <c r="AQ81" s="169">
        <v>14</v>
      </c>
      <c r="AR81" s="171">
        <v>6</v>
      </c>
      <c r="AS81" s="172">
        <v>11</v>
      </c>
      <c r="AT81" s="173">
        <v>6</v>
      </c>
      <c r="AU81" s="173">
        <v>3</v>
      </c>
      <c r="AV81" s="174">
        <v>0</v>
      </c>
      <c r="AW81" s="168">
        <v>0</v>
      </c>
      <c r="AX81" s="170">
        <v>0</v>
      </c>
      <c r="AY81" s="175">
        <v>-5</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269</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270</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271</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E87" s="274" t="s">
        <v>274</v>
      </c>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1"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B2688-F2D6-4E91-A6DA-3BC0644AF71A}">
  <sheetPr codeName="Sheet1">
    <pageSetUpPr fitToPage="1"/>
  </sheetPr>
  <dimension ref="A1:AY106"/>
  <sheetViews>
    <sheetView view="pageBreakPreview" zoomScale="130" zoomScaleNormal="100" zoomScaleSheetLayoutView="130" workbookViewId="0">
      <pane xSplit="5" ySplit="7" topLeftCell="F8" activePane="bottomRight" state="frozen"/>
      <selection pane="topRight" activeCell="F1" sqref="F1"/>
      <selection pane="bottomLeft" activeCell="A8" sqref="A8"/>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275</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245</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8400.82</v>
      </c>
      <c r="F8" s="80">
        <v>2458478</v>
      </c>
      <c r="G8" s="81">
        <v>5320927</v>
      </c>
      <c r="H8" s="81">
        <v>2525568</v>
      </c>
      <c r="I8" s="82">
        <v>2795359</v>
      </c>
      <c r="J8" s="83">
        <v>-4301</v>
      </c>
      <c r="K8" s="84">
        <v>-2032</v>
      </c>
      <c r="L8" s="85">
        <v>-2269</v>
      </c>
      <c r="M8" s="83">
        <v>-3929</v>
      </c>
      <c r="N8" s="84">
        <v>-1948</v>
      </c>
      <c r="O8" s="85">
        <v>-1981</v>
      </c>
      <c r="P8" s="83">
        <v>2216</v>
      </c>
      <c r="Q8" s="84">
        <v>1150</v>
      </c>
      <c r="R8" s="85">
        <v>1066</v>
      </c>
      <c r="S8" s="86">
        <v>1120</v>
      </c>
      <c r="T8" s="87">
        <v>1042</v>
      </c>
      <c r="U8" s="87">
        <v>30</v>
      </c>
      <c r="V8" s="88">
        <v>24</v>
      </c>
      <c r="W8" s="83">
        <v>6145</v>
      </c>
      <c r="X8" s="84">
        <v>3098</v>
      </c>
      <c r="Y8" s="85">
        <v>3047</v>
      </c>
      <c r="Z8" s="86">
        <v>3066</v>
      </c>
      <c r="AA8" s="87">
        <v>3016</v>
      </c>
      <c r="AB8" s="87">
        <v>32</v>
      </c>
      <c r="AC8" s="88">
        <v>31</v>
      </c>
      <c r="AD8" s="89">
        <v>-372</v>
      </c>
      <c r="AE8" s="90">
        <v>-84</v>
      </c>
      <c r="AF8" s="91">
        <v>-288</v>
      </c>
      <c r="AG8" s="89">
        <v>14897</v>
      </c>
      <c r="AH8" s="90">
        <v>7788</v>
      </c>
      <c r="AI8" s="92">
        <v>7109</v>
      </c>
      <c r="AJ8" s="93">
        <v>6129</v>
      </c>
      <c r="AK8" s="94">
        <v>5922</v>
      </c>
      <c r="AL8" s="94">
        <v>1569</v>
      </c>
      <c r="AM8" s="95">
        <v>1143</v>
      </c>
      <c r="AN8" s="96">
        <v>90</v>
      </c>
      <c r="AO8" s="91">
        <v>44</v>
      </c>
      <c r="AP8" s="97">
        <v>15269</v>
      </c>
      <c r="AQ8" s="90">
        <v>7872</v>
      </c>
      <c r="AR8" s="92">
        <v>7397</v>
      </c>
      <c r="AS8" s="93">
        <v>6678</v>
      </c>
      <c r="AT8" s="94">
        <v>6498</v>
      </c>
      <c r="AU8" s="94">
        <v>1086</v>
      </c>
      <c r="AV8" s="95">
        <v>818</v>
      </c>
      <c r="AW8" s="96">
        <v>108</v>
      </c>
      <c r="AX8" s="91">
        <v>81</v>
      </c>
      <c r="AY8" s="98">
        <v>-467</v>
      </c>
    </row>
    <row r="9" spans="1:51" x14ac:dyDescent="0.15">
      <c r="C9" s="99" t="s">
        <v>37</v>
      </c>
      <c r="D9" s="24"/>
      <c r="E9" s="100"/>
      <c r="F9" s="101">
        <v>-467</v>
      </c>
      <c r="G9" s="102">
        <v>-4301</v>
      </c>
      <c r="H9" s="102">
        <v>-2032</v>
      </c>
      <c r="I9" s="103">
        <v>-2269</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6660.44</v>
      </c>
      <c r="F10" s="120">
        <v>2363404</v>
      </c>
      <c r="G10" s="81">
        <v>5087502</v>
      </c>
      <c r="H10" s="81">
        <v>2413147</v>
      </c>
      <c r="I10" s="82">
        <v>2674355</v>
      </c>
      <c r="J10" s="121">
        <v>-4085</v>
      </c>
      <c r="K10" s="84">
        <v>-1930</v>
      </c>
      <c r="L10" s="85">
        <v>-2155</v>
      </c>
      <c r="M10" s="121">
        <v>-3683</v>
      </c>
      <c r="N10" s="84">
        <v>-1824</v>
      </c>
      <c r="O10" s="85">
        <v>-1859</v>
      </c>
      <c r="P10" s="121">
        <v>2141</v>
      </c>
      <c r="Q10" s="84">
        <v>1115</v>
      </c>
      <c r="R10" s="85">
        <v>1026</v>
      </c>
      <c r="S10" s="86">
        <v>1085</v>
      </c>
      <c r="T10" s="87">
        <v>1002</v>
      </c>
      <c r="U10" s="87">
        <v>30</v>
      </c>
      <c r="V10" s="88">
        <v>24</v>
      </c>
      <c r="W10" s="121">
        <v>5824</v>
      </c>
      <c r="X10" s="84">
        <v>2939</v>
      </c>
      <c r="Y10" s="85">
        <v>2885</v>
      </c>
      <c r="Z10" s="86">
        <v>2908</v>
      </c>
      <c r="AA10" s="87">
        <v>2855</v>
      </c>
      <c r="AB10" s="87">
        <v>31</v>
      </c>
      <c r="AC10" s="88">
        <v>30</v>
      </c>
      <c r="AD10" s="96">
        <v>-402</v>
      </c>
      <c r="AE10" s="90">
        <v>-106</v>
      </c>
      <c r="AF10" s="91">
        <v>-296</v>
      </c>
      <c r="AG10" s="96">
        <v>14393</v>
      </c>
      <c r="AH10" s="90">
        <v>7510</v>
      </c>
      <c r="AI10" s="92">
        <v>6883</v>
      </c>
      <c r="AJ10" s="93">
        <v>5925</v>
      </c>
      <c r="AK10" s="94">
        <v>5752</v>
      </c>
      <c r="AL10" s="94">
        <v>1496</v>
      </c>
      <c r="AM10" s="95">
        <v>1089</v>
      </c>
      <c r="AN10" s="96">
        <v>89</v>
      </c>
      <c r="AO10" s="91">
        <v>42</v>
      </c>
      <c r="AP10" s="122">
        <v>14795</v>
      </c>
      <c r="AQ10" s="90">
        <v>7616</v>
      </c>
      <c r="AR10" s="92">
        <v>7179</v>
      </c>
      <c r="AS10" s="93">
        <v>6453</v>
      </c>
      <c r="AT10" s="94">
        <v>6315</v>
      </c>
      <c r="AU10" s="94">
        <v>1055</v>
      </c>
      <c r="AV10" s="95">
        <v>787</v>
      </c>
      <c r="AW10" s="96">
        <v>108</v>
      </c>
      <c r="AX10" s="91">
        <v>77</v>
      </c>
      <c r="AY10" s="98">
        <v>-487</v>
      </c>
    </row>
    <row r="11" spans="1:51" x14ac:dyDescent="0.15">
      <c r="C11" s="99" t="s">
        <v>37</v>
      </c>
      <c r="D11" s="24"/>
      <c r="E11" s="100"/>
      <c r="F11" s="101">
        <v>-487</v>
      </c>
      <c r="G11" s="103">
        <v>-4085</v>
      </c>
      <c r="H11" s="103">
        <v>-1930</v>
      </c>
      <c r="I11" s="103">
        <v>-2155</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95074</v>
      </c>
      <c r="G12" s="82">
        <v>233425</v>
      </c>
      <c r="H12" s="82">
        <v>112421</v>
      </c>
      <c r="I12" s="82">
        <v>121004</v>
      </c>
      <c r="J12" s="121">
        <v>-216</v>
      </c>
      <c r="K12" s="84">
        <v>-102</v>
      </c>
      <c r="L12" s="85">
        <v>-114</v>
      </c>
      <c r="M12" s="121">
        <v>-246</v>
      </c>
      <c r="N12" s="84">
        <v>-124</v>
      </c>
      <c r="O12" s="85">
        <v>-122</v>
      </c>
      <c r="P12" s="121">
        <v>75</v>
      </c>
      <c r="Q12" s="84">
        <v>35</v>
      </c>
      <c r="R12" s="85">
        <v>40</v>
      </c>
      <c r="S12" s="86">
        <v>35</v>
      </c>
      <c r="T12" s="87">
        <v>40</v>
      </c>
      <c r="U12" s="87">
        <v>0</v>
      </c>
      <c r="V12" s="88">
        <v>0</v>
      </c>
      <c r="W12" s="121">
        <v>321</v>
      </c>
      <c r="X12" s="84">
        <v>159</v>
      </c>
      <c r="Y12" s="85">
        <v>162</v>
      </c>
      <c r="Z12" s="86">
        <v>158</v>
      </c>
      <c r="AA12" s="87">
        <v>161</v>
      </c>
      <c r="AB12" s="87">
        <v>1</v>
      </c>
      <c r="AC12" s="88">
        <v>1</v>
      </c>
      <c r="AD12" s="96">
        <v>30</v>
      </c>
      <c r="AE12" s="90">
        <v>22</v>
      </c>
      <c r="AF12" s="91">
        <v>8</v>
      </c>
      <c r="AG12" s="96">
        <v>504</v>
      </c>
      <c r="AH12" s="90">
        <v>278</v>
      </c>
      <c r="AI12" s="92">
        <v>226</v>
      </c>
      <c r="AJ12" s="93">
        <v>204</v>
      </c>
      <c r="AK12" s="94">
        <v>170</v>
      </c>
      <c r="AL12" s="94">
        <v>73</v>
      </c>
      <c r="AM12" s="95">
        <v>54</v>
      </c>
      <c r="AN12" s="96">
        <v>1</v>
      </c>
      <c r="AO12" s="91">
        <v>2</v>
      </c>
      <c r="AP12" s="122">
        <v>474</v>
      </c>
      <c r="AQ12" s="90">
        <v>256</v>
      </c>
      <c r="AR12" s="92">
        <v>218</v>
      </c>
      <c r="AS12" s="93">
        <v>225</v>
      </c>
      <c r="AT12" s="94">
        <v>183</v>
      </c>
      <c r="AU12" s="94">
        <v>31</v>
      </c>
      <c r="AV12" s="95">
        <v>31</v>
      </c>
      <c r="AW12" s="96">
        <v>0</v>
      </c>
      <c r="AX12" s="91">
        <v>4</v>
      </c>
      <c r="AY12" s="98">
        <v>20</v>
      </c>
    </row>
    <row r="13" spans="1:51" x14ac:dyDescent="0.15">
      <c r="C13" s="99" t="s">
        <v>37</v>
      </c>
      <c r="D13" s="24"/>
      <c r="E13" s="100"/>
      <c r="F13" s="101">
        <v>20</v>
      </c>
      <c r="G13" s="103">
        <v>-216</v>
      </c>
      <c r="H13" s="103">
        <v>-102</v>
      </c>
      <c r="I13" s="103">
        <v>-114</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556.92999999999995</v>
      </c>
      <c r="F14" s="123">
        <v>749702</v>
      </c>
      <c r="G14" s="124">
        <v>1487586</v>
      </c>
      <c r="H14" s="125">
        <v>697412</v>
      </c>
      <c r="I14" s="125">
        <v>790174</v>
      </c>
      <c r="J14" s="83">
        <v>-1597</v>
      </c>
      <c r="K14" s="126">
        <v>-854</v>
      </c>
      <c r="L14" s="127">
        <v>-743</v>
      </c>
      <c r="M14" s="83">
        <v>-1082</v>
      </c>
      <c r="N14" s="126">
        <v>-555</v>
      </c>
      <c r="O14" s="127">
        <v>-527</v>
      </c>
      <c r="P14" s="83">
        <v>578</v>
      </c>
      <c r="Q14" s="126">
        <v>284</v>
      </c>
      <c r="R14" s="127">
        <v>294</v>
      </c>
      <c r="S14" s="83">
        <v>270</v>
      </c>
      <c r="T14" s="126">
        <v>283</v>
      </c>
      <c r="U14" s="126">
        <v>14</v>
      </c>
      <c r="V14" s="127">
        <v>11</v>
      </c>
      <c r="W14" s="83">
        <v>1660</v>
      </c>
      <c r="X14" s="126">
        <v>839</v>
      </c>
      <c r="Y14" s="127">
        <v>821</v>
      </c>
      <c r="Z14" s="83">
        <v>823</v>
      </c>
      <c r="AA14" s="126">
        <v>804</v>
      </c>
      <c r="AB14" s="126">
        <v>16</v>
      </c>
      <c r="AC14" s="127">
        <v>17</v>
      </c>
      <c r="AD14" s="89">
        <v>-515</v>
      </c>
      <c r="AE14" s="128">
        <v>-299</v>
      </c>
      <c r="AF14" s="129">
        <v>-216</v>
      </c>
      <c r="AG14" s="89">
        <v>5091</v>
      </c>
      <c r="AH14" s="128">
        <v>2573</v>
      </c>
      <c r="AI14" s="130">
        <v>2518</v>
      </c>
      <c r="AJ14" s="89">
        <v>2074</v>
      </c>
      <c r="AK14" s="128">
        <v>2101</v>
      </c>
      <c r="AL14" s="128">
        <v>472</v>
      </c>
      <c r="AM14" s="129">
        <v>400</v>
      </c>
      <c r="AN14" s="89">
        <v>27</v>
      </c>
      <c r="AO14" s="129">
        <v>17</v>
      </c>
      <c r="AP14" s="89">
        <v>5606</v>
      </c>
      <c r="AQ14" s="131">
        <v>2872</v>
      </c>
      <c r="AR14" s="129">
        <v>2734</v>
      </c>
      <c r="AS14" s="89">
        <v>2384</v>
      </c>
      <c r="AT14" s="128">
        <v>2329</v>
      </c>
      <c r="AU14" s="128">
        <v>442</v>
      </c>
      <c r="AV14" s="129">
        <v>365</v>
      </c>
      <c r="AW14" s="89">
        <v>46</v>
      </c>
      <c r="AX14" s="129">
        <v>40</v>
      </c>
      <c r="AY14" s="132">
        <v>-607</v>
      </c>
    </row>
    <row r="15" spans="1:51" x14ac:dyDescent="0.15">
      <c r="A15">
        <v>2</v>
      </c>
      <c r="C15" s="77" t="s">
        <v>41</v>
      </c>
      <c r="D15" s="24"/>
      <c r="E15" s="119">
        <v>169.12</v>
      </c>
      <c r="F15" s="123">
        <v>492948</v>
      </c>
      <c r="G15" s="124">
        <v>1027446</v>
      </c>
      <c r="H15" s="125">
        <v>482983</v>
      </c>
      <c r="I15" s="125">
        <v>544463</v>
      </c>
      <c r="J15" s="121">
        <v>-560</v>
      </c>
      <c r="K15" s="84">
        <v>-234</v>
      </c>
      <c r="L15" s="85">
        <v>-326</v>
      </c>
      <c r="M15" s="121">
        <v>-559</v>
      </c>
      <c r="N15" s="84">
        <v>-270</v>
      </c>
      <c r="O15" s="85">
        <v>-289</v>
      </c>
      <c r="P15" s="121">
        <v>499</v>
      </c>
      <c r="Q15" s="84">
        <v>260</v>
      </c>
      <c r="R15" s="85">
        <v>239</v>
      </c>
      <c r="S15" s="86">
        <v>257</v>
      </c>
      <c r="T15" s="87">
        <v>237</v>
      </c>
      <c r="U15" s="87">
        <v>3</v>
      </c>
      <c r="V15" s="88">
        <v>2</v>
      </c>
      <c r="W15" s="121">
        <v>1058</v>
      </c>
      <c r="X15" s="84">
        <v>530</v>
      </c>
      <c r="Y15" s="85">
        <v>528</v>
      </c>
      <c r="Z15" s="86">
        <v>520</v>
      </c>
      <c r="AA15" s="87">
        <v>523</v>
      </c>
      <c r="AB15" s="87">
        <v>10</v>
      </c>
      <c r="AC15" s="88">
        <v>5</v>
      </c>
      <c r="AD15" s="96">
        <v>-1</v>
      </c>
      <c r="AE15" s="90">
        <v>36</v>
      </c>
      <c r="AF15" s="91">
        <v>-37</v>
      </c>
      <c r="AG15" s="96">
        <v>3066</v>
      </c>
      <c r="AH15" s="90">
        <v>1569</v>
      </c>
      <c r="AI15" s="92">
        <v>1497</v>
      </c>
      <c r="AJ15" s="93">
        <v>1320</v>
      </c>
      <c r="AK15" s="94">
        <v>1290</v>
      </c>
      <c r="AL15" s="94">
        <v>233</v>
      </c>
      <c r="AM15" s="95">
        <v>202</v>
      </c>
      <c r="AN15" s="96">
        <v>16</v>
      </c>
      <c r="AO15" s="91">
        <v>5</v>
      </c>
      <c r="AP15" s="122">
        <v>3067</v>
      </c>
      <c r="AQ15" s="90">
        <v>1533</v>
      </c>
      <c r="AR15" s="92">
        <v>1534</v>
      </c>
      <c r="AS15" s="93">
        <v>1358</v>
      </c>
      <c r="AT15" s="94">
        <v>1373</v>
      </c>
      <c r="AU15" s="94">
        <v>161</v>
      </c>
      <c r="AV15" s="95">
        <v>150</v>
      </c>
      <c r="AW15" s="96">
        <v>14</v>
      </c>
      <c r="AX15" s="91">
        <v>11</v>
      </c>
      <c r="AY15" s="98">
        <v>-83</v>
      </c>
    </row>
    <row r="16" spans="1:51" x14ac:dyDescent="0.15">
      <c r="A16">
        <v>3</v>
      </c>
      <c r="C16" s="77" t="s">
        <v>42</v>
      </c>
      <c r="D16" s="24"/>
      <c r="E16" s="133">
        <v>480.89</v>
      </c>
      <c r="F16" s="123">
        <v>300324</v>
      </c>
      <c r="G16" s="124">
        <v>695701</v>
      </c>
      <c r="H16" s="125">
        <v>325976</v>
      </c>
      <c r="I16" s="125">
        <v>369725</v>
      </c>
      <c r="J16" s="121">
        <v>-595</v>
      </c>
      <c r="K16" s="84">
        <v>-260</v>
      </c>
      <c r="L16" s="85">
        <v>-335</v>
      </c>
      <c r="M16" s="121">
        <v>-445</v>
      </c>
      <c r="N16" s="84">
        <v>-213</v>
      </c>
      <c r="O16" s="85">
        <v>-232</v>
      </c>
      <c r="P16" s="121">
        <v>257</v>
      </c>
      <c r="Q16" s="84">
        <v>138</v>
      </c>
      <c r="R16" s="85">
        <v>119</v>
      </c>
      <c r="S16" s="86">
        <v>135</v>
      </c>
      <c r="T16" s="87">
        <v>117</v>
      </c>
      <c r="U16" s="87">
        <v>3</v>
      </c>
      <c r="V16" s="88">
        <v>2</v>
      </c>
      <c r="W16" s="121">
        <v>702</v>
      </c>
      <c r="X16" s="84">
        <v>351</v>
      </c>
      <c r="Y16" s="85">
        <v>351</v>
      </c>
      <c r="Z16" s="86">
        <v>349</v>
      </c>
      <c r="AA16" s="87">
        <v>350</v>
      </c>
      <c r="AB16" s="87">
        <v>2</v>
      </c>
      <c r="AC16" s="88">
        <v>1</v>
      </c>
      <c r="AD16" s="96">
        <v>-150</v>
      </c>
      <c r="AE16" s="90">
        <v>-47</v>
      </c>
      <c r="AF16" s="91">
        <v>-103</v>
      </c>
      <c r="AG16" s="96">
        <v>1685</v>
      </c>
      <c r="AH16" s="90">
        <v>867</v>
      </c>
      <c r="AI16" s="92">
        <v>818</v>
      </c>
      <c r="AJ16" s="93">
        <v>734</v>
      </c>
      <c r="AK16" s="94">
        <v>734</v>
      </c>
      <c r="AL16" s="94">
        <v>125</v>
      </c>
      <c r="AM16" s="95">
        <v>80</v>
      </c>
      <c r="AN16" s="96">
        <v>8</v>
      </c>
      <c r="AO16" s="91">
        <v>4</v>
      </c>
      <c r="AP16" s="122">
        <v>1835</v>
      </c>
      <c r="AQ16" s="90">
        <v>914</v>
      </c>
      <c r="AR16" s="92">
        <v>921</v>
      </c>
      <c r="AS16" s="93">
        <v>835</v>
      </c>
      <c r="AT16" s="94">
        <v>855</v>
      </c>
      <c r="AU16" s="94">
        <v>70</v>
      </c>
      <c r="AV16" s="95">
        <v>61</v>
      </c>
      <c r="AW16" s="96">
        <v>9</v>
      </c>
      <c r="AX16" s="91">
        <v>5</v>
      </c>
      <c r="AY16" s="98">
        <v>-84</v>
      </c>
    </row>
    <row r="17" spans="1:51" s="2" customFormat="1" x14ac:dyDescent="0.15">
      <c r="A17">
        <v>4</v>
      </c>
      <c r="B17"/>
      <c r="C17" s="77" t="s">
        <v>43</v>
      </c>
      <c r="D17" s="24"/>
      <c r="E17" s="119">
        <v>266.32</v>
      </c>
      <c r="F17" s="123">
        <v>313134</v>
      </c>
      <c r="G17" s="124">
        <v>708553</v>
      </c>
      <c r="H17" s="125">
        <v>342981</v>
      </c>
      <c r="I17" s="125">
        <v>365572</v>
      </c>
      <c r="J17" s="121">
        <v>-142</v>
      </c>
      <c r="K17" s="84">
        <v>-86</v>
      </c>
      <c r="L17" s="85">
        <v>-56</v>
      </c>
      <c r="M17" s="121">
        <v>-424</v>
      </c>
      <c r="N17" s="84">
        <v>-223</v>
      </c>
      <c r="O17" s="85">
        <v>-201</v>
      </c>
      <c r="P17" s="121">
        <v>354</v>
      </c>
      <c r="Q17" s="84">
        <v>187</v>
      </c>
      <c r="R17" s="85">
        <v>167</v>
      </c>
      <c r="S17" s="86">
        <v>186</v>
      </c>
      <c r="T17" s="87">
        <v>166</v>
      </c>
      <c r="U17" s="87">
        <v>1</v>
      </c>
      <c r="V17" s="88">
        <v>1</v>
      </c>
      <c r="W17" s="121">
        <v>778</v>
      </c>
      <c r="X17" s="84">
        <v>410</v>
      </c>
      <c r="Y17" s="85">
        <v>368</v>
      </c>
      <c r="Z17" s="86">
        <v>410</v>
      </c>
      <c r="AA17" s="87">
        <v>368</v>
      </c>
      <c r="AB17" s="87">
        <v>0</v>
      </c>
      <c r="AC17" s="88">
        <v>0</v>
      </c>
      <c r="AD17" s="96">
        <v>282</v>
      </c>
      <c r="AE17" s="90">
        <v>137</v>
      </c>
      <c r="AF17" s="91">
        <v>145</v>
      </c>
      <c r="AG17" s="96">
        <v>1927</v>
      </c>
      <c r="AH17" s="90">
        <v>1019</v>
      </c>
      <c r="AI17" s="92">
        <v>908</v>
      </c>
      <c r="AJ17" s="93">
        <v>831</v>
      </c>
      <c r="AK17" s="94">
        <v>800</v>
      </c>
      <c r="AL17" s="94">
        <v>172</v>
      </c>
      <c r="AM17" s="95">
        <v>103</v>
      </c>
      <c r="AN17" s="96">
        <v>16</v>
      </c>
      <c r="AO17" s="91">
        <v>5</v>
      </c>
      <c r="AP17" s="122">
        <v>1645</v>
      </c>
      <c r="AQ17" s="90">
        <v>882</v>
      </c>
      <c r="AR17" s="92">
        <v>763</v>
      </c>
      <c r="AS17" s="93">
        <v>785</v>
      </c>
      <c r="AT17" s="94">
        <v>709</v>
      </c>
      <c r="AU17" s="94">
        <v>85</v>
      </c>
      <c r="AV17" s="95">
        <v>49</v>
      </c>
      <c r="AW17" s="96">
        <v>12</v>
      </c>
      <c r="AX17" s="91">
        <v>5</v>
      </c>
      <c r="AY17" s="98">
        <v>180</v>
      </c>
    </row>
    <row r="18" spans="1:51" s="2" customFormat="1" x14ac:dyDescent="0.15">
      <c r="A18" s="2">
        <v>5</v>
      </c>
      <c r="C18" s="77" t="s">
        <v>44</v>
      </c>
      <c r="D18" s="78"/>
      <c r="E18" s="133">
        <v>895.61</v>
      </c>
      <c r="F18" s="80">
        <v>105409</v>
      </c>
      <c r="G18" s="134">
        <v>251660</v>
      </c>
      <c r="H18" s="134">
        <v>122255</v>
      </c>
      <c r="I18" s="134">
        <v>129405</v>
      </c>
      <c r="J18" s="121">
        <v>-166</v>
      </c>
      <c r="K18" s="84">
        <v>-57</v>
      </c>
      <c r="L18" s="85">
        <v>-109</v>
      </c>
      <c r="M18" s="121">
        <v>-247</v>
      </c>
      <c r="N18" s="84">
        <v>-129</v>
      </c>
      <c r="O18" s="85">
        <v>-118</v>
      </c>
      <c r="P18" s="121">
        <v>81</v>
      </c>
      <c r="Q18" s="84">
        <v>48</v>
      </c>
      <c r="R18" s="85">
        <v>33</v>
      </c>
      <c r="S18" s="86">
        <v>46</v>
      </c>
      <c r="T18" s="87">
        <v>29</v>
      </c>
      <c r="U18" s="87">
        <v>2</v>
      </c>
      <c r="V18" s="88">
        <v>4</v>
      </c>
      <c r="W18" s="121">
        <v>328</v>
      </c>
      <c r="X18" s="84">
        <v>177</v>
      </c>
      <c r="Y18" s="85">
        <v>151</v>
      </c>
      <c r="Z18" s="86">
        <v>177</v>
      </c>
      <c r="AA18" s="87">
        <v>150</v>
      </c>
      <c r="AB18" s="87">
        <v>0</v>
      </c>
      <c r="AC18" s="88">
        <v>1</v>
      </c>
      <c r="AD18" s="96">
        <v>81</v>
      </c>
      <c r="AE18" s="90">
        <v>72</v>
      </c>
      <c r="AF18" s="91">
        <v>9</v>
      </c>
      <c r="AG18" s="96">
        <v>768</v>
      </c>
      <c r="AH18" s="90">
        <v>449</v>
      </c>
      <c r="AI18" s="92">
        <v>319</v>
      </c>
      <c r="AJ18" s="93">
        <v>239</v>
      </c>
      <c r="AK18" s="94">
        <v>187</v>
      </c>
      <c r="AL18" s="94">
        <v>202</v>
      </c>
      <c r="AM18" s="95">
        <v>130</v>
      </c>
      <c r="AN18" s="96">
        <v>8</v>
      </c>
      <c r="AO18" s="91">
        <v>2</v>
      </c>
      <c r="AP18" s="122">
        <v>687</v>
      </c>
      <c r="AQ18" s="90">
        <v>377</v>
      </c>
      <c r="AR18" s="92">
        <v>310</v>
      </c>
      <c r="AS18" s="93">
        <v>267</v>
      </c>
      <c r="AT18" s="94">
        <v>260</v>
      </c>
      <c r="AU18" s="94">
        <v>100</v>
      </c>
      <c r="AV18" s="95">
        <v>47</v>
      </c>
      <c r="AW18" s="96">
        <v>10</v>
      </c>
      <c r="AX18" s="91">
        <v>3</v>
      </c>
      <c r="AY18" s="98">
        <v>138</v>
      </c>
    </row>
    <row r="19" spans="1:51" s="2" customFormat="1" x14ac:dyDescent="0.15">
      <c r="A19" s="2">
        <v>6</v>
      </c>
      <c r="C19" s="135" t="s">
        <v>45</v>
      </c>
      <c r="D19" s="78"/>
      <c r="E19" s="133">
        <v>865.25</v>
      </c>
      <c r="F19" s="120">
        <v>247529</v>
      </c>
      <c r="G19" s="82">
        <v>556622</v>
      </c>
      <c r="H19" s="82">
        <v>269104</v>
      </c>
      <c r="I19" s="82">
        <v>287518</v>
      </c>
      <c r="J19" s="121">
        <v>-400</v>
      </c>
      <c r="K19" s="84">
        <v>-177</v>
      </c>
      <c r="L19" s="85">
        <v>-223</v>
      </c>
      <c r="M19" s="121">
        <v>-416</v>
      </c>
      <c r="N19" s="84">
        <v>-199</v>
      </c>
      <c r="O19" s="85">
        <v>-217</v>
      </c>
      <c r="P19" s="121">
        <v>239</v>
      </c>
      <c r="Q19" s="84">
        <v>124</v>
      </c>
      <c r="R19" s="85">
        <v>115</v>
      </c>
      <c r="S19" s="86">
        <v>121</v>
      </c>
      <c r="T19" s="87">
        <v>113</v>
      </c>
      <c r="U19" s="87">
        <v>3</v>
      </c>
      <c r="V19" s="88">
        <v>2</v>
      </c>
      <c r="W19" s="121">
        <v>655</v>
      </c>
      <c r="X19" s="84">
        <v>323</v>
      </c>
      <c r="Y19" s="85">
        <v>332</v>
      </c>
      <c r="Z19" s="86">
        <v>319</v>
      </c>
      <c r="AA19" s="87">
        <v>327</v>
      </c>
      <c r="AB19" s="87">
        <v>4</v>
      </c>
      <c r="AC19" s="88">
        <v>5</v>
      </c>
      <c r="AD19" s="96">
        <v>16</v>
      </c>
      <c r="AE19" s="90">
        <v>22</v>
      </c>
      <c r="AF19" s="91">
        <v>-6</v>
      </c>
      <c r="AG19" s="96">
        <v>1172</v>
      </c>
      <c r="AH19" s="90">
        <v>665</v>
      </c>
      <c r="AI19" s="92">
        <v>507</v>
      </c>
      <c r="AJ19" s="93">
        <v>494</v>
      </c>
      <c r="AK19" s="94">
        <v>413</v>
      </c>
      <c r="AL19" s="94">
        <v>163</v>
      </c>
      <c r="AM19" s="95">
        <v>87</v>
      </c>
      <c r="AN19" s="96">
        <v>8</v>
      </c>
      <c r="AO19" s="91">
        <v>7</v>
      </c>
      <c r="AP19" s="122">
        <v>1156</v>
      </c>
      <c r="AQ19" s="90">
        <v>643</v>
      </c>
      <c r="AR19" s="92">
        <v>513</v>
      </c>
      <c r="AS19" s="93">
        <v>540</v>
      </c>
      <c r="AT19" s="94">
        <v>440</v>
      </c>
      <c r="AU19" s="94">
        <v>93</v>
      </c>
      <c r="AV19" s="95">
        <v>63</v>
      </c>
      <c r="AW19" s="96">
        <v>10</v>
      </c>
      <c r="AX19" s="91">
        <v>10</v>
      </c>
      <c r="AY19" s="98">
        <v>56</v>
      </c>
    </row>
    <row r="20" spans="1:51" x14ac:dyDescent="0.15">
      <c r="A20" s="2">
        <v>7</v>
      </c>
      <c r="B20" s="2"/>
      <c r="C20" s="135" t="s">
        <v>46</v>
      </c>
      <c r="D20" s="78"/>
      <c r="E20" s="133">
        <v>1566.97</v>
      </c>
      <c r="F20" s="120">
        <v>96147</v>
      </c>
      <c r="G20" s="82">
        <v>231701</v>
      </c>
      <c r="H20" s="82">
        <v>111877</v>
      </c>
      <c r="I20" s="82">
        <v>119824</v>
      </c>
      <c r="J20" s="121">
        <v>-251</v>
      </c>
      <c r="K20" s="84">
        <v>-93</v>
      </c>
      <c r="L20" s="85">
        <v>-158</v>
      </c>
      <c r="M20" s="121">
        <v>-238</v>
      </c>
      <c r="N20" s="84">
        <v>-106</v>
      </c>
      <c r="O20" s="85">
        <v>-132</v>
      </c>
      <c r="P20" s="121">
        <v>85</v>
      </c>
      <c r="Q20" s="84">
        <v>45</v>
      </c>
      <c r="R20" s="85">
        <v>40</v>
      </c>
      <c r="S20" s="86">
        <v>44</v>
      </c>
      <c r="T20" s="87">
        <v>39</v>
      </c>
      <c r="U20" s="87">
        <v>1</v>
      </c>
      <c r="V20" s="88">
        <v>1</v>
      </c>
      <c r="W20" s="121">
        <v>323</v>
      </c>
      <c r="X20" s="84">
        <v>151</v>
      </c>
      <c r="Y20" s="85">
        <v>172</v>
      </c>
      <c r="Z20" s="86">
        <v>151</v>
      </c>
      <c r="AA20" s="87">
        <v>172</v>
      </c>
      <c r="AB20" s="87">
        <v>0</v>
      </c>
      <c r="AC20" s="88">
        <v>0</v>
      </c>
      <c r="AD20" s="96">
        <v>-13</v>
      </c>
      <c r="AE20" s="90">
        <v>13</v>
      </c>
      <c r="AF20" s="91">
        <v>-26</v>
      </c>
      <c r="AG20" s="96">
        <v>452</v>
      </c>
      <c r="AH20" s="90">
        <v>252</v>
      </c>
      <c r="AI20" s="92">
        <v>200</v>
      </c>
      <c r="AJ20" s="93">
        <v>186</v>
      </c>
      <c r="AK20" s="94">
        <v>168</v>
      </c>
      <c r="AL20" s="94">
        <v>64</v>
      </c>
      <c r="AM20" s="95">
        <v>30</v>
      </c>
      <c r="AN20" s="96">
        <v>2</v>
      </c>
      <c r="AO20" s="91">
        <v>2</v>
      </c>
      <c r="AP20" s="122">
        <v>465</v>
      </c>
      <c r="AQ20" s="90">
        <v>239</v>
      </c>
      <c r="AR20" s="92">
        <v>226</v>
      </c>
      <c r="AS20" s="93">
        <v>211</v>
      </c>
      <c r="AT20" s="94">
        <v>204</v>
      </c>
      <c r="AU20" s="94">
        <v>27</v>
      </c>
      <c r="AV20" s="95">
        <v>19</v>
      </c>
      <c r="AW20" s="96">
        <v>1</v>
      </c>
      <c r="AX20" s="91">
        <v>3</v>
      </c>
      <c r="AY20" s="98">
        <v>5</v>
      </c>
    </row>
    <row r="21" spans="1:51" x14ac:dyDescent="0.15">
      <c r="A21">
        <v>8</v>
      </c>
      <c r="C21" s="77" t="s">
        <v>47</v>
      </c>
      <c r="D21" s="78"/>
      <c r="E21" s="133">
        <v>2133.3000000000002</v>
      </c>
      <c r="F21" s="123">
        <v>60555</v>
      </c>
      <c r="G21" s="124">
        <v>145697</v>
      </c>
      <c r="H21" s="125">
        <v>69834</v>
      </c>
      <c r="I21" s="125">
        <v>75863</v>
      </c>
      <c r="J21" s="121">
        <v>-288</v>
      </c>
      <c r="K21" s="84">
        <v>-124</v>
      </c>
      <c r="L21" s="85">
        <v>-164</v>
      </c>
      <c r="M21" s="121">
        <v>-219</v>
      </c>
      <c r="N21" s="84">
        <v>-109</v>
      </c>
      <c r="O21" s="85">
        <v>-110</v>
      </c>
      <c r="P21" s="121">
        <v>42</v>
      </c>
      <c r="Q21" s="84">
        <v>19</v>
      </c>
      <c r="R21" s="85">
        <v>23</v>
      </c>
      <c r="S21" s="86">
        <v>19</v>
      </c>
      <c r="T21" s="87">
        <v>23</v>
      </c>
      <c r="U21" s="87">
        <v>0</v>
      </c>
      <c r="V21" s="88">
        <v>0</v>
      </c>
      <c r="W21" s="121">
        <v>261</v>
      </c>
      <c r="X21" s="84">
        <v>128</v>
      </c>
      <c r="Y21" s="85">
        <v>133</v>
      </c>
      <c r="Z21" s="86">
        <v>128</v>
      </c>
      <c r="AA21" s="87">
        <v>132</v>
      </c>
      <c r="AB21" s="87">
        <v>0</v>
      </c>
      <c r="AC21" s="88">
        <v>1</v>
      </c>
      <c r="AD21" s="96">
        <v>-69</v>
      </c>
      <c r="AE21" s="90">
        <v>-15</v>
      </c>
      <c r="AF21" s="91">
        <v>-54</v>
      </c>
      <c r="AG21" s="96">
        <v>175</v>
      </c>
      <c r="AH21" s="90">
        <v>102</v>
      </c>
      <c r="AI21" s="92">
        <v>73</v>
      </c>
      <c r="AJ21" s="93">
        <v>79</v>
      </c>
      <c r="AK21" s="94">
        <v>59</v>
      </c>
      <c r="AL21" s="94">
        <v>21</v>
      </c>
      <c r="AM21" s="95">
        <v>14</v>
      </c>
      <c r="AN21" s="96">
        <v>2</v>
      </c>
      <c r="AO21" s="91">
        <v>0</v>
      </c>
      <c r="AP21" s="122">
        <v>244</v>
      </c>
      <c r="AQ21" s="90">
        <v>117</v>
      </c>
      <c r="AR21" s="92">
        <v>127</v>
      </c>
      <c r="AS21" s="93">
        <v>103</v>
      </c>
      <c r="AT21" s="94">
        <v>111</v>
      </c>
      <c r="AU21" s="94">
        <v>14</v>
      </c>
      <c r="AV21" s="95">
        <v>14</v>
      </c>
      <c r="AW21" s="96">
        <v>0</v>
      </c>
      <c r="AX21" s="91">
        <v>2</v>
      </c>
      <c r="AY21" s="98">
        <v>-76</v>
      </c>
    </row>
    <row r="22" spans="1:51" x14ac:dyDescent="0.15">
      <c r="A22">
        <v>9</v>
      </c>
      <c r="C22" s="77" t="s">
        <v>48</v>
      </c>
      <c r="D22" s="78"/>
      <c r="E22" s="133">
        <v>870.8</v>
      </c>
      <c r="F22" s="123">
        <v>39471</v>
      </c>
      <c r="G22" s="124">
        <v>95645</v>
      </c>
      <c r="H22" s="125">
        <v>45935</v>
      </c>
      <c r="I22" s="125">
        <v>49710</v>
      </c>
      <c r="J22" s="121">
        <v>-98</v>
      </c>
      <c r="K22" s="84">
        <v>-54</v>
      </c>
      <c r="L22" s="85">
        <v>-44</v>
      </c>
      <c r="M22" s="121">
        <v>-110</v>
      </c>
      <c r="N22" s="84">
        <v>-54</v>
      </c>
      <c r="O22" s="85">
        <v>-56</v>
      </c>
      <c r="P22" s="121">
        <v>43</v>
      </c>
      <c r="Q22" s="84">
        <v>24</v>
      </c>
      <c r="R22" s="85">
        <v>19</v>
      </c>
      <c r="S22" s="86">
        <v>22</v>
      </c>
      <c r="T22" s="87">
        <v>18</v>
      </c>
      <c r="U22" s="87">
        <v>2</v>
      </c>
      <c r="V22" s="88">
        <v>1</v>
      </c>
      <c r="W22" s="121">
        <v>153</v>
      </c>
      <c r="X22" s="84">
        <v>78</v>
      </c>
      <c r="Y22" s="85">
        <v>75</v>
      </c>
      <c r="Z22" s="86">
        <v>78</v>
      </c>
      <c r="AA22" s="87">
        <v>74</v>
      </c>
      <c r="AB22" s="87">
        <v>0</v>
      </c>
      <c r="AC22" s="88">
        <v>1</v>
      </c>
      <c r="AD22" s="96">
        <v>12</v>
      </c>
      <c r="AE22" s="90">
        <v>0</v>
      </c>
      <c r="AF22" s="91">
        <v>12</v>
      </c>
      <c r="AG22" s="96">
        <v>207</v>
      </c>
      <c r="AH22" s="90">
        <v>103</v>
      </c>
      <c r="AI22" s="92">
        <v>104</v>
      </c>
      <c r="AJ22" s="93">
        <v>61</v>
      </c>
      <c r="AK22" s="94">
        <v>74</v>
      </c>
      <c r="AL22" s="94">
        <v>41</v>
      </c>
      <c r="AM22" s="95">
        <v>30</v>
      </c>
      <c r="AN22" s="96">
        <v>1</v>
      </c>
      <c r="AO22" s="91">
        <v>0</v>
      </c>
      <c r="AP22" s="122">
        <v>195</v>
      </c>
      <c r="AQ22" s="90">
        <v>103</v>
      </c>
      <c r="AR22" s="92">
        <v>92</v>
      </c>
      <c r="AS22" s="93">
        <v>72</v>
      </c>
      <c r="AT22" s="94">
        <v>76</v>
      </c>
      <c r="AU22" s="94">
        <v>27</v>
      </c>
      <c r="AV22" s="95">
        <v>14</v>
      </c>
      <c r="AW22" s="96">
        <v>4</v>
      </c>
      <c r="AX22" s="91">
        <v>2</v>
      </c>
      <c r="AY22" s="98">
        <v>44</v>
      </c>
    </row>
    <row r="23" spans="1:51" x14ac:dyDescent="0.15">
      <c r="A23">
        <v>10</v>
      </c>
      <c r="C23" s="77" t="s">
        <v>49</v>
      </c>
      <c r="D23" s="78"/>
      <c r="E23" s="133">
        <v>595.63</v>
      </c>
      <c r="F23" s="120">
        <v>53259</v>
      </c>
      <c r="G23" s="81">
        <v>120316</v>
      </c>
      <c r="H23" s="81">
        <v>57211</v>
      </c>
      <c r="I23" s="82">
        <v>63105</v>
      </c>
      <c r="J23" s="121">
        <v>-204</v>
      </c>
      <c r="K23" s="84">
        <v>-93</v>
      </c>
      <c r="L23" s="85">
        <v>-111</v>
      </c>
      <c r="M23" s="121">
        <v>-189</v>
      </c>
      <c r="N23" s="84">
        <v>-90</v>
      </c>
      <c r="O23" s="85">
        <v>-99</v>
      </c>
      <c r="P23" s="121">
        <v>38</v>
      </c>
      <c r="Q23" s="84">
        <v>21</v>
      </c>
      <c r="R23" s="85">
        <v>17</v>
      </c>
      <c r="S23" s="86">
        <v>20</v>
      </c>
      <c r="T23" s="87">
        <v>17</v>
      </c>
      <c r="U23" s="87">
        <v>1</v>
      </c>
      <c r="V23" s="88">
        <v>0</v>
      </c>
      <c r="W23" s="121">
        <v>227</v>
      </c>
      <c r="X23" s="84">
        <v>111</v>
      </c>
      <c r="Y23" s="85">
        <v>116</v>
      </c>
      <c r="Z23" s="86">
        <v>111</v>
      </c>
      <c r="AA23" s="87">
        <v>116</v>
      </c>
      <c r="AB23" s="87">
        <v>0</v>
      </c>
      <c r="AC23" s="88">
        <v>0</v>
      </c>
      <c r="AD23" s="96">
        <v>-15</v>
      </c>
      <c r="AE23" s="90">
        <v>-3</v>
      </c>
      <c r="AF23" s="91">
        <v>-12</v>
      </c>
      <c r="AG23" s="96">
        <v>354</v>
      </c>
      <c r="AH23" s="90">
        <v>189</v>
      </c>
      <c r="AI23" s="92">
        <v>165</v>
      </c>
      <c r="AJ23" s="93">
        <v>111</v>
      </c>
      <c r="AK23" s="94">
        <v>96</v>
      </c>
      <c r="AL23" s="94">
        <v>76</v>
      </c>
      <c r="AM23" s="95">
        <v>67</v>
      </c>
      <c r="AN23" s="96">
        <v>2</v>
      </c>
      <c r="AO23" s="91">
        <v>2</v>
      </c>
      <c r="AP23" s="122">
        <v>369</v>
      </c>
      <c r="AQ23" s="90">
        <v>192</v>
      </c>
      <c r="AR23" s="92">
        <v>177</v>
      </c>
      <c r="AS23" s="93">
        <v>123</v>
      </c>
      <c r="AT23" s="94">
        <v>141</v>
      </c>
      <c r="AU23" s="94">
        <v>67</v>
      </c>
      <c r="AV23" s="95">
        <v>36</v>
      </c>
      <c r="AW23" s="96">
        <v>2</v>
      </c>
      <c r="AX23" s="91">
        <v>0</v>
      </c>
      <c r="AY23" s="98">
        <v>-40</v>
      </c>
    </row>
    <row r="24" spans="1:51" x14ac:dyDescent="0.15">
      <c r="A24">
        <v>1</v>
      </c>
      <c r="B24" s="136">
        <v>100</v>
      </c>
      <c r="C24" s="137" t="s">
        <v>50</v>
      </c>
      <c r="D24" s="24" t="s">
        <v>51</v>
      </c>
      <c r="E24" s="119">
        <v>556.92999999999995</v>
      </c>
      <c r="F24" s="80">
        <v>749702</v>
      </c>
      <c r="G24" s="82">
        <v>1487586</v>
      </c>
      <c r="H24" s="82">
        <v>697412</v>
      </c>
      <c r="I24" s="82">
        <v>790174</v>
      </c>
      <c r="J24" s="139">
        <v>-1597</v>
      </c>
      <c r="K24" s="140">
        <v>-854</v>
      </c>
      <c r="L24" s="141">
        <v>-743</v>
      </c>
      <c r="M24" s="142">
        <v>-1082</v>
      </c>
      <c r="N24" s="140">
        <v>-555</v>
      </c>
      <c r="O24" s="141">
        <v>-527</v>
      </c>
      <c r="P24" s="139">
        <v>578</v>
      </c>
      <c r="Q24" s="140">
        <v>284</v>
      </c>
      <c r="R24" s="141">
        <v>294</v>
      </c>
      <c r="S24" s="139">
        <v>270</v>
      </c>
      <c r="T24" s="140">
        <v>283</v>
      </c>
      <c r="U24" s="140">
        <v>14</v>
      </c>
      <c r="V24" s="141">
        <v>11</v>
      </c>
      <c r="W24" s="139">
        <v>1660</v>
      </c>
      <c r="X24" s="140">
        <v>839</v>
      </c>
      <c r="Y24" s="141">
        <v>821</v>
      </c>
      <c r="Z24" s="139">
        <v>823</v>
      </c>
      <c r="AA24" s="140">
        <v>804</v>
      </c>
      <c r="AB24" s="140">
        <v>16</v>
      </c>
      <c r="AC24" s="141">
        <v>17</v>
      </c>
      <c r="AD24" s="143">
        <v>-515</v>
      </c>
      <c r="AE24" s="144">
        <v>-299</v>
      </c>
      <c r="AF24" s="145">
        <v>-216</v>
      </c>
      <c r="AG24" s="143">
        <v>5091</v>
      </c>
      <c r="AH24" s="144">
        <v>2573</v>
      </c>
      <c r="AI24" s="146">
        <v>2518</v>
      </c>
      <c r="AJ24" s="143">
        <v>2074</v>
      </c>
      <c r="AK24" s="144">
        <v>2101</v>
      </c>
      <c r="AL24" s="144">
        <v>472</v>
      </c>
      <c r="AM24" s="145">
        <v>400</v>
      </c>
      <c r="AN24" s="143">
        <v>27</v>
      </c>
      <c r="AO24" s="145">
        <v>17</v>
      </c>
      <c r="AP24" s="147">
        <v>5606</v>
      </c>
      <c r="AQ24" s="144">
        <v>2872</v>
      </c>
      <c r="AR24" s="146">
        <v>2734</v>
      </c>
      <c r="AS24" s="143">
        <v>2384</v>
      </c>
      <c r="AT24" s="144">
        <v>2329</v>
      </c>
      <c r="AU24" s="144">
        <v>442</v>
      </c>
      <c r="AV24" s="145">
        <v>365</v>
      </c>
      <c r="AW24" s="143">
        <v>46</v>
      </c>
      <c r="AX24" s="145">
        <v>40</v>
      </c>
      <c r="AY24" s="148">
        <v>-607</v>
      </c>
    </row>
    <row r="25" spans="1:51" x14ac:dyDescent="0.15">
      <c r="B25" s="136">
        <v>101</v>
      </c>
      <c r="C25" s="99" t="s">
        <v>52</v>
      </c>
      <c r="D25" s="24"/>
      <c r="E25" s="149">
        <v>34.03</v>
      </c>
      <c r="F25" s="150">
        <v>104128</v>
      </c>
      <c r="G25" s="103">
        <v>209789</v>
      </c>
      <c r="H25" s="103">
        <v>97322</v>
      </c>
      <c r="I25" s="103">
        <v>112467</v>
      </c>
      <c r="J25" s="104">
        <v>-156</v>
      </c>
      <c r="K25" s="105">
        <v>-78</v>
      </c>
      <c r="L25" s="106">
        <v>-78</v>
      </c>
      <c r="M25" s="104">
        <v>-94</v>
      </c>
      <c r="N25" s="105">
        <v>-44</v>
      </c>
      <c r="O25" s="106">
        <v>-50</v>
      </c>
      <c r="P25" s="104">
        <v>91</v>
      </c>
      <c r="Q25" s="105">
        <v>42</v>
      </c>
      <c r="R25" s="106">
        <v>49</v>
      </c>
      <c r="S25" s="107">
        <v>39</v>
      </c>
      <c r="T25" s="108">
        <v>49</v>
      </c>
      <c r="U25" s="108">
        <v>3</v>
      </c>
      <c r="V25" s="109">
        <v>0</v>
      </c>
      <c r="W25" s="104">
        <v>185</v>
      </c>
      <c r="X25" s="105">
        <v>86</v>
      </c>
      <c r="Y25" s="106">
        <v>99</v>
      </c>
      <c r="Z25" s="107">
        <v>86</v>
      </c>
      <c r="AA25" s="108">
        <v>98</v>
      </c>
      <c r="AB25" s="108">
        <v>0</v>
      </c>
      <c r="AC25" s="109">
        <v>1</v>
      </c>
      <c r="AD25" s="110">
        <v>-62</v>
      </c>
      <c r="AE25" s="111">
        <v>-34</v>
      </c>
      <c r="AF25" s="112">
        <v>-28</v>
      </c>
      <c r="AG25" s="110">
        <v>697</v>
      </c>
      <c r="AH25" s="111">
        <v>340</v>
      </c>
      <c r="AI25" s="113">
        <v>357</v>
      </c>
      <c r="AJ25" s="114">
        <v>266</v>
      </c>
      <c r="AK25" s="115">
        <v>280</v>
      </c>
      <c r="AL25" s="115">
        <v>65</v>
      </c>
      <c r="AM25" s="116">
        <v>72</v>
      </c>
      <c r="AN25" s="110">
        <v>9</v>
      </c>
      <c r="AO25" s="112">
        <v>5</v>
      </c>
      <c r="AP25" s="117">
        <v>759</v>
      </c>
      <c r="AQ25" s="111">
        <v>374</v>
      </c>
      <c r="AR25" s="113">
        <v>385</v>
      </c>
      <c r="AS25" s="114">
        <v>325</v>
      </c>
      <c r="AT25" s="115">
        <v>328</v>
      </c>
      <c r="AU25" s="115">
        <v>45</v>
      </c>
      <c r="AV25" s="116">
        <v>51</v>
      </c>
      <c r="AW25" s="110">
        <v>4</v>
      </c>
      <c r="AX25" s="112">
        <v>6</v>
      </c>
      <c r="AY25" s="118">
        <v>-78</v>
      </c>
    </row>
    <row r="26" spans="1:51" x14ac:dyDescent="0.15">
      <c r="B26" s="136">
        <v>102</v>
      </c>
      <c r="C26" s="99" t="s">
        <v>53</v>
      </c>
      <c r="D26" s="24"/>
      <c r="E26" s="149">
        <v>32.65</v>
      </c>
      <c r="F26" s="150">
        <v>71683</v>
      </c>
      <c r="G26" s="103">
        <v>135760</v>
      </c>
      <c r="H26" s="103">
        <v>63162</v>
      </c>
      <c r="I26" s="103">
        <v>72598</v>
      </c>
      <c r="J26" s="104">
        <v>-138</v>
      </c>
      <c r="K26" s="105">
        <v>-67</v>
      </c>
      <c r="L26" s="106">
        <v>-71</v>
      </c>
      <c r="M26" s="104">
        <v>-61</v>
      </c>
      <c r="N26" s="105">
        <v>-34</v>
      </c>
      <c r="O26" s="151">
        <v>-27</v>
      </c>
      <c r="P26" s="104">
        <v>60</v>
      </c>
      <c r="Q26" s="105">
        <v>28</v>
      </c>
      <c r="R26" s="106">
        <v>32</v>
      </c>
      <c r="S26" s="107">
        <v>26</v>
      </c>
      <c r="T26" s="108">
        <v>29</v>
      </c>
      <c r="U26" s="108">
        <v>2</v>
      </c>
      <c r="V26" s="109">
        <v>3</v>
      </c>
      <c r="W26" s="104">
        <v>121</v>
      </c>
      <c r="X26" s="105">
        <v>62</v>
      </c>
      <c r="Y26" s="106">
        <v>59</v>
      </c>
      <c r="Z26" s="107">
        <v>59</v>
      </c>
      <c r="AA26" s="108">
        <v>59</v>
      </c>
      <c r="AB26" s="108">
        <v>3</v>
      </c>
      <c r="AC26" s="109">
        <v>0</v>
      </c>
      <c r="AD26" s="110">
        <v>-77</v>
      </c>
      <c r="AE26" s="111">
        <v>-33</v>
      </c>
      <c r="AF26" s="112">
        <v>-44</v>
      </c>
      <c r="AG26" s="110">
        <v>501</v>
      </c>
      <c r="AH26" s="111">
        <v>261</v>
      </c>
      <c r="AI26" s="113">
        <v>240</v>
      </c>
      <c r="AJ26" s="114">
        <v>209</v>
      </c>
      <c r="AK26" s="115">
        <v>191</v>
      </c>
      <c r="AL26" s="115">
        <v>51</v>
      </c>
      <c r="AM26" s="116">
        <v>47</v>
      </c>
      <c r="AN26" s="110">
        <v>1</v>
      </c>
      <c r="AO26" s="112">
        <v>2</v>
      </c>
      <c r="AP26" s="117">
        <v>578</v>
      </c>
      <c r="AQ26" s="111">
        <v>294</v>
      </c>
      <c r="AR26" s="113">
        <v>284</v>
      </c>
      <c r="AS26" s="114">
        <v>256</v>
      </c>
      <c r="AT26" s="115">
        <v>251</v>
      </c>
      <c r="AU26" s="115">
        <v>36</v>
      </c>
      <c r="AV26" s="116">
        <v>29</v>
      </c>
      <c r="AW26" s="110">
        <v>2</v>
      </c>
      <c r="AX26" s="112">
        <v>4</v>
      </c>
      <c r="AY26" s="118">
        <v>-54</v>
      </c>
    </row>
    <row r="27" spans="1:51" x14ac:dyDescent="0.15">
      <c r="B27" s="136">
        <v>105</v>
      </c>
      <c r="C27" s="99" t="s">
        <v>54</v>
      </c>
      <c r="D27" s="24"/>
      <c r="E27" s="149">
        <v>14.64</v>
      </c>
      <c r="F27" s="150">
        <v>65322</v>
      </c>
      <c r="G27" s="103">
        <v>110179</v>
      </c>
      <c r="H27" s="103">
        <v>53591</v>
      </c>
      <c r="I27" s="103">
        <v>56588</v>
      </c>
      <c r="J27" s="104">
        <v>-104</v>
      </c>
      <c r="K27" s="105">
        <v>-54</v>
      </c>
      <c r="L27" s="106">
        <v>-50</v>
      </c>
      <c r="M27" s="104">
        <v>-95</v>
      </c>
      <c r="N27" s="105">
        <v>-50</v>
      </c>
      <c r="O27" s="151">
        <v>-45</v>
      </c>
      <c r="P27" s="104">
        <v>54</v>
      </c>
      <c r="Q27" s="105">
        <v>28</v>
      </c>
      <c r="R27" s="106">
        <v>26</v>
      </c>
      <c r="S27" s="107">
        <v>26</v>
      </c>
      <c r="T27" s="108">
        <v>24</v>
      </c>
      <c r="U27" s="108">
        <v>2</v>
      </c>
      <c r="V27" s="109">
        <v>2</v>
      </c>
      <c r="W27" s="104">
        <v>149</v>
      </c>
      <c r="X27" s="105">
        <v>78</v>
      </c>
      <c r="Y27" s="106">
        <v>71</v>
      </c>
      <c r="Z27" s="107">
        <v>77</v>
      </c>
      <c r="AA27" s="108">
        <v>70</v>
      </c>
      <c r="AB27" s="108">
        <v>1</v>
      </c>
      <c r="AC27" s="109">
        <v>1</v>
      </c>
      <c r="AD27" s="110">
        <v>-9</v>
      </c>
      <c r="AE27" s="111">
        <v>-4</v>
      </c>
      <c r="AF27" s="112">
        <v>-5</v>
      </c>
      <c r="AG27" s="110">
        <v>650</v>
      </c>
      <c r="AH27" s="111">
        <v>351</v>
      </c>
      <c r="AI27" s="113">
        <v>299</v>
      </c>
      <c r="AJ27" s="114">
        <v>286</v>
      </c>
      <c r="AK27" s="115">
        <v>234</v>
      </c>
      <c r="AL27" s="115">
        <v>62</v>
      </c>
      <c r="AM27" s="116">
        <v>64</v>
      </c>
      <c r="AN27" s="110">
        <v>3</v>
      </c>
      <c r="AO27" s="112">
        <v>1</v>
      </c>
      <c r="AP27" s="117">
        <v>659</v>
      </c>
      <c r="AQ27" s="111">
        <v>355</v>
      </c>
      <c r="AR27" s="113">
        <v>304</v>
      </c>
      <c r="AS27" s="114">
        <v>264</v>
      </c>
      <c r="AT27" s="115">
        <v>247</v>
      </c>
      <c r="AU27" s="115">
        <v>82</v>
      </c>
      <c r="AV27" s="116">
        <v>53</v>
      </c>
      <c r="AW27" s="110">
        <v>9</v>
      </c>
      <c r="AX27" s="112">
        <v>4</v>
      </c>
      <c r="AY27" s="118">
        <v>-47</v>
      </c>
    </row>
    <row r="28" spans="1:51" x14ac:dyDescent="0.15">
      <c r="B28" s="136">
        <v>106</v>
      </c>
      <c r="C28" s="99" t="s">
        <v>55</v>
      </c>
      <c r="D28" s="24"/>
      <c r="E28" s="149">
        <v>11.34</v>
      </c>
      <c r="F28" s="150">
        <v>50793</v>
      </c>
      <c r="G28" s="103">
        <v>92116</v>
      </c>
      <c r="H28" s="103">
        <v>43500</v>
      </c>
      <c r="I28" s="103">
        <v>48616</v>
      </c>
      <c r="J28" s="104">
        <v>-165</v>
      </c>
      <c r="K28" s="105">
        <v>-100</v>
      </c>
      <c r="L28" s="106">
        <v>-65</v>
      </c>
      <c r="M28" s="104">
        <v>-119</v>
      </c>
      <c r="N28" s="105">
        <v>-55</v>
      </c>
      <c r="O28" s="151">
        <v>-64</v>
      </c>
      <c r="P28" s="104">
        <v>38</v>
      </c>
      <c r="Q28" s="105">
        <v>20</v>
      </c>
      <c r="R28" s="106">
        <v>18</v>
      </c>
      <c r="S28" s="107">
        <v>18</v>
      </c>
      <c r="T28" s="108">
        <v>16</v>
      </c>
      <c r="U28" s="108">
        <v>2</v>
      </c>
      <c r="V28" s="109">
        <v>2</v>
      </c>
      <c r="W28" s="104">
        <v>157</v>
      </c>
      <c r="X28" s="105">
        <v>75</v>
      </c>
      <c r="Y28" s="106">
        <v>82</v>
      </c>
      <c r="Z28" s="107">
        <v>71</v>
      </c>
      <c r="AA28" s="108">
        <v>76</v>
      </c>
      <c r="AB28" s="108">
        <v>4</v>
      </c>
      <c r="AC28" s="109">
        <v>6</v>
      </c>
      <c r="AD28" s="110">
        <v>-46</v>
      </c>
      <c r="AE28" s="111">
        <v>-45</v>
      </c>
      <c r="AF28" s="112">
        <v>-1</v>
      </c>
      <c r="AG28" s="110">
        <v>367</v>
      </c>
      <c r="AH28" s="111">
        <v>184</v>
      </c>
      <c r="AI28" s="113">
        <v>183</v>
      </c>
      <c r="AJ28" s="114">
        <v>127</v>
      </c>
      <c r="AK28" s="115">
        <v>141</v>
      </c>
      <c r="AL28" s="115">
        <v>52</v>
      </c>
      <c r="AM28" s="116">
        <v>39</v>
      </c>
      <c r="AN28" s="110">
        <v>5</v>
      </c>
      <c r="AO28" s="112">
        <v>3</v>
      </c>
      <c r="AP28" s="117">
        <v>413</v>
      </c>
      <c r="AQ28" s="111">
        <v>229</v>
      </c>
      <c r="AR28" s="113">
        <v>184</v>
      </c>
      <c r="AS28" s="114">
        <v>175</v>
      </c>
      <c r="AT28" s="115">
        <v>151</v>
      </c>
      <c r="AU28" s="115">
        <v>46</v>
      </c>
      <c r="AV28" s="116">
        <v>32</v>
      </c>
      <c r="AW28" s="110">
        <v>8</v>
      </c>
      <c r="AX28" s="112">
        <v>1</v>
      </c>
      <c r="AY28" s="118">
        <v>-60</v>
      </c>
    </row>
    <row r="29" spans="1:51" x14ac:dyDescent="0.15">
      <c r="B29" s="136">
        <v>107</v>
      </c>
      <c r="C29" s="99" t="s">
        <v>56</v>
      </c>
      <c r="D29" s="24"/>
      <c r="E29" s="149">
        <v>28.93</v>
      </c>
      <c r="F29" s="150">
        <v>74064</v>
      </c>
      <c r="G29" s="103">
        <v>152693</v>
      </c>
      <c r="H29" s="103">
        <v>69920</v>
      </c>
      <c r="I29" s="103">
        <v>82773</v>
      </c>
      <c r="J29" s="104">
        <v>-200</v>
      </c>
      <c r="K29" s="105">
        <v>-97</v>
      </c>
      <c r="L29" s="106">
        <v>-103</v>
      </c>
      <c r="M29" s="104">
        <v>-134</v>
      </c>
      <c r="N29" s="105">
        <v>-67</v>
      </c>
      <c r="O29" s="151">
        <v>-67</v>
      </c>
      <c r="P29" s="104">
        <v>60</v>
      </c>
      <c r="Q29" s="105">
        <v>29</v>
      </c>
      <c r="R29" s="106">
        <v>31</v>
      </c>
      <c r="S29" s="107">
        <v>29</v>
      </c>
      <c r="T29" s="108">
        <v>31</v>
      </c>
      <c r="U29" s="108">
        <v>0</v>
      </c>
      <c r="V29" s="109">
        <v>0</v>
      </c>
      <c r="W29" s="104">
        <v>194</v>
      </c>
      <c r="X29" s="105">
        <v>96</v>
      </c>
      <c r="Y29" s="106">
        <v>98</v>
      </c>
      <c r="Z29" s="107">
        <v>92</v>
      </c>
      <c r="AA29" s="108">
        <v>97</v>
      </c>
      <c r="AB29" s="108">
        <v>4</v>
      </c>
      <c r="AC29" s="109">
        <v>1</v>
      </c>
      <c r="AD29" s="110">
        <v>-66</v>
      </c>
      <c r="AE29" s="111">
        <v>-30</v>
      </c>
      <c r="AF29" s="112">
        <v>-36</v>
      </c>
      <c r="AG29" s="110">
        <v>432</v>
      </c>
      <c r="AH29" s="111">
        <v>216</v>
      </c>
      <c r="AI29" s="113">
        <v>216</v>
      </c>
      <c r="AJ29" s="114">
        <v>195</v>
      </c>
      <c r="AK29" s="115">
        <v>207</v>
      </c>
      <c r="AL29" s="115">
        <v>19</v>
      </c>
      <c r="AM29" s="116">
        <v>9</v>
      </c>
      <c r="AN29" s="110">
        <v>2</v>
      </c>
      <c r="AO29" s="112">
        <v>0</v>
      </c>
      <c r="AP29" s="117">
        <v>498</v>
      </c>
      <c r="AQ29" s="111">
        <v>246</v>
      </c>
      <c r="AR29" s="113">
        <v>252</v>
      </c>
      <c r="AS29" s="114">
        <v>227</v>
      </c>
      <c r="AT29" s="115">
        <v>241</v>
      </c>
      <c r="AU29" s="115">
        <v>14</v>
      </c>
      <c r="AV29" s="116">
        <v>10</v>
      </c>
      <c r="AW29" s="110">
        <v>5</v>
      </c>
      <c r="AX29" s="112">
        <v>1</v>
      </c>
      <c r="AY29" s="118">
        <v>-67</v>
      </c>
    </row>
    <row r="30" spans="1:51" x14ac:dyDescent="0.15">
      <c r="B30" s="136">
        <v>108</v>
      </c>
      <c r="C30" s="99" t="s">
        <v>57</v>
      </c>
      <c r="D30" s="24"/>
      <c r="E30" s="149">
        <v>28.07</v>
      </c>
      <c r="F30" s="150">
        <v>96922</v>
      </c>
      <c r="G30" s="103">
        <v>205550</v>
      </c>
      <c r="H30" s="103">
        <v>95059</v>
      </c>
      <c r="I30" s="103">
        <v>110491</v>
      </c>
      <c r="J30" s="104">
        <v>-137</v>
      </c>
      <c r="K30" s="105">
        <v>-89</v>
      </c>
      <c r="L30" s="106">
        <v>-48</v>
      </c>
      <c r="M30" s="104">
        <v>-173</v>
      </c>
      <c r="N30" s="105">
        <v>-100</v>
      </c>
      <c r="O30" s="151">
        <v>-73</v>
      </c>
      <c r="P30" s="104">
        <v>70</v>
      </c>
      <c r="Q30" s="105">
        <v>35</v>
      </c>
      <c r="R30" s="106">
        <v>35</v>
      </c>
      <c r="S30" s="107">
        <v>34</v>
      </c>
      <c r="T30" s="108">
        <v>34</v>
      </c>
      <c r="U30" s="108">
        <v>1</v>
      </c>
      <c r="V30" s="109">
        <v>1</v>
      </c>
      <c r="W30" s="104">
        <v>243</v>
      </c>
      <c r="X30" s="105">
        <v>135</v>
      </c>
      <c r="Y30" s="106">
        <v>108</v>
      </c>
      <c r="Z30" s="107">
        <v>135</v>
      </c>
      <c r="AA30" s="108">
        <v>108</v>
      </c>
      <c r="AB30" s="108">
        <v>0</v>
      </c>
      <c r="AC30" s="109">
        <v>0</v>
      </c>
      <c r="AD30" s="110">
        <v>36</v>
      </c>
      <c r="AE30" s="111">
        <v>11</v>
      </c>
      <c r="AF30" s="112">
        <v>25</v>
      </c>
      <c r="AG30" s="110">
        <v>558</v>
      </c>
      <c r="AH30" s="111">
        <v>273</v>
      </c>
      <c r="AI30" s="113">
        <v>285</v>
      </c>
      <c r="AJ30" s="114">
        <v>254</v>
      </c>
      <c r="AK30" s="115">
        <v>268</v>
      </c>
      <c r="AL30" s="115">
        <v>19</v>
      </c>
      <c r="AM30" s="116">
        <v>16</v>
      </c>
      <c r="AN30" s="110">
        <v>0</v>
      </c>
      <c r="AO30" s="112">
        <v>1</v>
      </c>
      <c r="AP30" s="117">
        <v>522</v>
      </c>
      <c r="AQ30" s="111">
        <v>262</v>
      </c>
      <c r="AR30" s="113">
        <v>260</v>
      </c>
      <c r="AS30" s="114">
        <v>241</v>
      </c>
      <c r="AT30" s="115">
        <v>237</v>
      </c>
      <c r="AU30" s="115">
        <v>20</v>
      </c>
      <c r="AV30" s="116">
        <v>20</v>
      </c>
      <c r="AW30" s="110">
        <v>1</v>
      </c>
      <c r="AX30" s="112">
        <v>3</v>
      </c>
      <c r="AY30" s="118">
        <v>-49</v>
      </c>
    </row>
    <row r="31" spans="1:51" x14ac:dyDescent="0.15">
      <c r="B31" s="136">
        <v>109</v>
      </c>
      <c r="C31" s="99" t="s">
        <v>58</v>
      </c>
      <c r="D31" s="24" t="s">
        <v>51</v>
      </c>
      <c r="E31" s="149">
        <v>240.29</v>
      </c>
      <c r="F31" s="150">
        <v>89987</v>
      </c>
      <c r="G31" s="103">
        <v>203146</v>
      </c>
      <c r="H31" s="103">
        <v>95691</v>
      </c>
      <c r="I31" s="103">
        <v>107455</v>
      </c>
      <c r="J31" s="104">
        <v>-260</v>
      </c>
      <c r="K31" s="105">
        <v>-145</v>
      </c>
      <c r="L31" s="106">
        <v>-115</v>
      </c>
      <c r="M31" s="104">
        <v>-160</v>
      </c>
      <c r="N31" s="105">
        <v>-95</v>
      </c>
      <c r="O31" s="151">
        <v>-65</v>
      </c>
      <c r="P31" s="104">
        <v>83</v>
      </c>
      <c r="Q31" s="105">
        <v>38</v>
      </c>
      <c r="R31" s="106">
        <v>45</v>
      </c>
      <c r="S31" s="107">
        <v>38</v>
      </c>
      <c r="T31" s="108">
        <v>45</v>
      </c>
      <c r="U31" s="108">
        <v>0</v>
      </c>
      <c r="V31" s="109">
        <v>0</v>
      </c>
      <c r="W31" s="104">
        <v>243</v>
      </c>
      <c r="X31" s="105">
        <v>133</v>
      </c>
      <c r="Y31" s="106">
        <v>110</v>
      </c>
      <c r="Z31" s="107">
        <v>132</v>
      </c>
      <c r="AA31" s="108">
        <v>110</v>
      </c>
      <c r="AB31" s="108">
        <v>1</v>
      </c>
      <c r="AC31" s="109">
        <v>0</v>
      </c>
      <c r="AD31" s="110">
        <v>-100</v>
      </c>
      <c r="AE31" s="111">
        <v>-50</v>
      </c>
      <c r="AF31" s="112">
        <v>-50</v>
      </c>
      <c r="AG31" s="110">
        <v>439</v>
      </c>
      <c r="AH31" s="111">
        <v>220</v>
      </c>
      <c r="AI31" s="113">
        <v>219</v>
      </c>
      <c r="AJ31" s="114">
        <v>185</v>
      </c>
      <c r="AK31" s="115">
        <v>185</v>
      </c>
      <c r="AL31" s="115">
        <v>33</v>
      </c>
      <c r="AM31" s="116">
        <v>33</v>
      </c>
      <c r="AN31" s="110">
        <v>2</v>
      </c>
      <c r="AO31" s="112">
        <v>1</v>
      </c>
      <c r="AP31" s="117">
        <v>539</v>
      </c>
      <c r="AQ31" s="111">
        <v>270</v>
      </c>
      <c r="AR31" s="113">
        <v>269</v>
      </c>
      <c r="AS31" s="114">
        <v>241</v>
      </c>
      <c r="AT31" s="115">
        <v>229</v>
      </c>
      <c r="AU31" s="115">
        <v>26</v>
      </c>
      <c r="AV31" s="116">
        <v>39</v>
      </c>
      <c r="AW31" s="110">
        <v>3</v>
      </c>
      <c r="AX31" s="112">
        <v>1</v>
      </c>
      <c r="AY31" s="118">
        <v>-66</v>
      </c>
    </row>
    <row r="32" spans="1:51" x14ac:dyDescent="0.15">
      <c r="B32" s="136">
        <v>110</v>
      </c>
      <c r="C32" s="99" t="s">
        <v>59</v>
      </c>
      <c r="D32" s="24"/>
      <c r="E32" s="149">
        <v>28.98</v>
      </c>
      <c r="F32" s="150">
        <v>94998</v>
      </c>
      <c r="G32" s="103">
        <v>149419</v>
      </c>
      <c r="H32" s="103">
        <v>69371</v>
      </c>
      <c r="I32" s="103">
        <v>80048</v>
      </c>
      <c r="J32" s="104">
        <v>-175</v>
      </c>
      <c r="K32" s="105">
        <v>-52</v>
      </c>
      <c r="L32" s="106">
        <v>-123</v>
      </c>
      <c r="M32" s="104">
        <v>-72</v>
      </c>
      <c r="N32" s="105">
        <v>-16</v>
      </c>
      <c r="O32" s="151">
        <v>-56</v>
      </c>
      <c r="P32" s="104">
        <v>61</v>
      </c>
      <c r="Q32" s="105">
        <v>37</v>
      </c>
      <c r="R32" s="106">
        <v>24</v>
      </c>
      <c r="S32" s="107">
        <v>33</v>
      </c>
      <c r="T32" s="108">
        <v>21</v>
      </c>
      <c r="U32" s="108">
        <v>4</v>
      </c>
      <c r="V32" s="109">
        <v>3</v>
      </c>
      <c r="W32" s="104">
        <v>133</v>
      </c>
      <c r="X32" s="105">
        <v>53</v>
      </c>
      <c r="Y32" s="106">
        <v>80</v>
      </c>
      <c r="Z32" s="107">
        <v>51</v>
      </c>
      <c r="AA32" s="108">
        <v>73</v>
      </c>
      <c r="AB32" s="108">
        <v>2</v>
      </c>
      <c r="AC32" s="109">
        <v>7</v>
      </c>
      <c r="AD32" s="110">
        <v>-103</v>
      </c>
      <c r="AE32" s="111">
        <v>-36</v>
      </c>
      <c r="AF32" s="112">
        <v>-67</v>
      </c>
      <c r="AG32" s="110">
        <v>894</v>
      </c>
      <c r="AH32" s="111">
        <v>447</v>
      </c>
      <c r="AI32" s="113">
        <v>447</v>
      </c>
      <c r="AJ32" s="114">
        <v>320</v>
      </c>
      <c r="AK32" s="115">
        <v>363</v>
      </c>
      <c r="AL32" s="115">
        <v>123</v>
      </c>
      <c r="AM32" s="116">
        <v>80</v>
      </c>
      <c r="AN32" s="110">
        <v>4</v>
      </c>
      <c r="AO32" s="112">
        <v>4</v>
      </c>
      <c r="AP32" s="117">
        <v>997</v>
      </c>
      <c r="AQ32" s="111">
        <v>483</v>
      </c>
      <c r="AR32" s="113">
        <v>514</v>
      </c>
      <c r="AS32" s="114">
        <v>336</v>
      </c>
      <c r="AT32" s="115">
        <v>391</v>
      </c>
      <c r="AU32" s="115">
        <v>136</v>
      </c>
      <c r="AV32" s="116">
        <v>108</v>
      </c>
      <c r="AW32" s="110">
        <v>11</v>
      </c>
      <c r="AX32" s="112">
        <v>15</v>
      </c>
      <c r="AY32" s="118">
        <v>-132</v>
      </c>
    </row>
    <row r="33" spans="1:51" s="2" customFormat="1" x14ac:dyDescent="0.15">
      <c r="A33"/>
      <c r="B33" s="136">
        <v>111</v>
      </c>
      <c r="C33" s="99" t="s">
        <v>60</v>
      </c>
      <c r="D33" s="24"/>
      <c r="E33" s="149">
        <v>138.01</v>
      </c>
      <c r="F33" s="150">
        <v>101805</v>
      </c>
      <c r="G33" s="103">
        <v>228934</v>
      </c>
      <c r="H33" s="103">
        <v>109796</v>
      </c>
      <c r="I33" s="103">
        <v>119138</v>
      </c>
      <c r="J33" s="104">
        <v>-262</v>
      </c>
      <c r="K33" s="105">
        <v>-172</v>
      </c>
      <c r="L33" s="106">
        <v>-90</v>
      </c>
      <c r="M33" s="104">
        <v>-174</v>
      </c>
      <c r="N33" s="105">
        <v>-94</v>
      </c>
      <c r="O33" s="151">
        <v>-80</v>
      </c>
      <c r="P33" s="104">
        <v>61</v>
      </c>
      <c r="Q33" s="105">
        <v>27</v>
      </c>
      <c r="R33" s="106">
        <v>34</v>
      </c>
      <c r="S33" s="107">
        <v>27</v>
      </c>
      <c r="T33" s="108">
        <v>34</v>
      </c>
      <c r="U33" s="108">
        <v>0</v>
      </c>
      <c r="V33" s="109">
        <v>0</v>
      </c>
      <c r="W33" s="104">
        <v>235</v>
      </c>
      <c r="X33" s="105">
        <v>121</v>
      </c>
      <c r="Y33" s="106">
        <v>114</v>
      </c>
      <c r="Z33" s="107">
        <v>120</v>
      </c>
      <c r="AA33" s="108">
        <v>113</v>
      </c>
      <c r="AB33" s="108">
        <v>1</v>
      </c>
      <c r="AC33" s="109">
        <v>1</v>
      </c>
      <c r="AD33" s="110">
        <v>-88</v>
      </c>
      <c r="AE33" s="111">
        <v>-78</v>
      </c>
      <c r="AF33" s="112">
        <v>-10</v>
      </c>
      <c r="AG33" s="110">
        <v>553</v>
      </c>
      <c r="AH33" s="111">
        <v>281</v>
      </c>
      <c r="AI33" s="113">
        <v>272</v>
      </c>
      <c r="AJ33" s="114">
        <v>232</v>
      </c>
      <c r="AK33" s="115">
        <v>232</v>
      </c>
      <c r="AL33" s="115">
        <v>48</v>
      </c>
      <c r="AM33" s="116">
        <v>40</v>
      </c>
      <c r="AN33" s="110">
        <v>1</v>
      </c>
      <c r="AO33" s="112">
        <v>0</v>
      </c>
      <c r="AP33" s="117">
        <v>641</v>
      </c>
      <c r="AQ33" s="111">
        <v>359</v>
      </c>
      <c r="AR33" s="113">
        <v>282</v>
      </c>
      <c r="AS33" s="114">
        <v>319</v>
      </c>
      <c r="AT33" s="115">
        <v>254</v>
      </c>
      <c r="AU33" s="115">
        <v>37</v>
      </c>
      <c r="AV33" s="116">
        <v>23</v>
      </c>
      <c r="AW33" s="110">
        <v>3</v>
      </c>
      <c r="AX33" s="112">
        <v>5</v>
      </c>
      <c r="AY33" s="118">
        <v>-54</v>
      </c>
    </row>
    <row r="34" spans="1:51" x14ac:dyDescent="0.15">
      <c r="A34" s="2">
        <v>6</v>
      </c>
      <c r="B34" s="2">
        <v>201</v>
      </c>
      <c r="C34" s="152" t="s">
        <v>61</v>
      </c>
      <c r="D34" s="24"/>
      <c r="E34" s="149">
        <v>534.55999999999995</v>
      </c>
      <c r="F34" s="150">
        <v>231431</v>
      </c>
      <c r="G34" s="103">
        <v>518122</v>
      </c>
      <c r="H34" s="103">
        <v>250403</v>
      </c>
      <c r="I34" s="103">
        <v>267719</v>
      </c>
      <c r="J34" s="104">
        <v>-356</v>
      </c>
      <c r="K34" s="105">
        <v>-163</v>
      </c>
      <c r="L34" s="106">
        <v>-193</v>
      </c>
      <c r="M34" s="104">
        <v>-368</v>
      </c>
      <c r="N34" s="105">
        <v>-177</v>
      </c>
      <c r="O34" s="151">
        <v>-191</v>
      </c>
      <c r="P34" s="104">
        <v>231</v>
      </c>
      <c r="Q34" s="105">
        <v>121</v>
      </c>
      <c r="R34" s="106">
        <v>110</v>
      </c>
      <c r="S34" s="107">
        <v>118</v>
      </c>
      <c r="T34" s="108">
        <v>108</v>
      </c>
      <c r="U34" s="108">
        <v>3</v>
      </c>
      <c r="V34" s="109">
        <v>2</v>
      </c>
      <c r="W34" s="104">
        <v>599</v>
      </c>
      <c r="X34" s="105">
        <v>298</v>
      </c>
      <c r="Y34" s="106">
        <v>301</v>
      </c>
      <c r="Z34" s="107">
        <v>295</v>
      </c>
      <c r="AA34" s="108">
        <v>296</v>
      </c>
      <c r="AB34" s="108">
        <v>3</v>
      </c>
      <c r="AC34" s="109">
        <v>5</v>
      </c>
      <c r="AD34" s="110">
        <v>12</v>
      </c>
      <c r="AE34" s="111">
        <v>14</v>
      </c>
      <c r="AF34" s="112">
        <v>-2</v>
      </c>
      <c r="AG34" s="110">
        <v>1088</v>
      </c>
      <c r="AH34" s="111">
        <v>618</v>
      </c>
      <c r="AI34" s="113">
        <v>470</v>
      </c>
      <c r="AJ34" s="114">
        <v>458</v>
      </c>
      <c r="AK34" s="115">
        <v>386</v>
      </c>
      <c r="AL34" s="115">
        <v>153</v>
      </c>
      <c r="AM34" s="116">
        <v>78</v>
      </c>
      <c r="AN34" s="110">
        <v>7</v>
      </c>
      <c r="AO34" s="112">
        <v>6</v>
      </c>
      <c r="AP34" s="117">
        <v>1076</v>
      </c>
      <c r="AQ34" s="111">
        <v>604</v>
      </c>
      <c r="AR34" s="113">
        <v>472</v>
      </c>
      <c r="AS34" s="114">
        <v>505</v>
      </c>
      <c r="AT34" s="115">
        <v>413</v>
      </c>
      <c r="AU34" s="115">
        <v>89</v>
      </c>
      <c r="AV34" s="116">
        <v>51</v>
      </c>
      <c r="AW34" s="110">
        <v>10</v>
      </c>
      <c r="AX34" s="112">
        <v>8</v>
      </c>
      <c r="AY34" s="118">
        <v>58</v>
      </c>
    </row>
    <row r="35" spans="1:51" x14ac:dyDescent="0.15">
      <c r="A35">
        <v>2</v>
      </c>
      <c r="B35">
        <v>202</v>
      </c>
      <c r="C35" s="152" t="s">
        <v>62</v>
      </c>
      <c r="D35" s="24"/>
      <c r="E35" s="149">
        <v>50.7</v>
      </c>
      <c r="F35" s="150">
        <v>228445</v>
      </c>
      <c r="G35" s="103">
        <v>453624</v>
      </c>
      <c r="H35" s="103">
        <v>218931</v>
      </c>
      <c r="I35" s="103">
        <v>234693</v>
      </c>
      <c r="J35" s="104">
        <v>-87</v>
      </c>
      <c r="K35" s="105">
        <v>-24</v>
      </c>
      <c r="L35" s="106">
        <v>-63</v>
      </c>
      <c r="M35" s="104">
        <v>-268</v>
      </c>
      <c r="N35" s="105">
        <v>-149</v>
      </c>
      <c r="O35" s="151">
        <v>-119</v>
      </c>
      <c r="P35" s="104">
        <v>250</v>
      </c>
      <c r="Q35" s="105">
        <v>135</v>
      </c>
      <c r="R35" s="106">
        <v>115</v>
      </c>
      <c r="S35" s="107">
        <v>132</v>
      </c>
      <c r="T35" s="108">
        <v>114</v>
      </c>
      <c r="U35" s="108">
        <v>3</v>
      </c>
      <c r="V35" s="109">
        <v>1</v>
      </c>
      <c r="W35" s="104">
        <v>518</v>
      </c>
      <c r="X35" s="105">
        <v>284</v>
      </c>
      <c r="Y35" s="106">
        <v>234</v>
      </c>
      <c r="Z35" s="107">
        <v>277</v>
      </c>
      <c r="AA35" s="108">
        <v>230</v>
      </c>
      <c r="AB35" s="108">
        <v>7</v>
      </c>
      <c r="AC35" s="109">
        <v>4</v>
      </c>
      <c r="AD35" s="110">
        <v>181</v>
      </c>
      <c r="AE35" s="111">
        <v>125</v>
      </c>
      <c r="AF35" s="112">
        <v>56</v>
      </c>
      <c r="AG35" s="110">
        <v>1455</v>
      </c>
      <c r="AH35" s="111">
        <v>785</v>
      </c>
      <c r="AI35" s="113">
        <v>670</v>
      </c>
      <c r="AJ35" s="114">
        <v>624</v>
      </c>
      <c r="AK35" s="115">
        <v>578</v>
      </c>
      <c r="AL35" s="115">
        <v>154</v>
      </c>
      <c r="AM35" s="116">
        <v>90</v>
      </c>
      <c r="AN35" s="110">
        <v>7</v>
      </c>
      <c r="AO35" s="112">
        <v>2</v>
      </c>
      <c r="AP35" s="117">
        <v>1274</v>
      </c>
      <c r="AQ35" s="111">
        <v>660</v>
      </c>
      <c r="AR35" s="113">
        <v>614</v>
      </c>
      <c r="AS35" s="114">
        <v>560</v>
      </c>
      <c r="AT35" s="115">
        <v>550</v>
      </c>
      <c r="AU35" s="115">
        <v>89</v>
      </c>
      <c r="AV35" s="116">
        <v>54</v>
      </c>
      <c r="AW35" s="110">
        <v>11</v>
      </c>
      <c r="AX35" s="112">
        <v>10</v>
      </c>
      <c r="AY35" s="118">
        <v>38</v>
      </c>
    </row>
    <row r="36" spans="1:51" x14ac:dyDescent="0.15">
      <c r="A36">
        <v>4</v>
      </c>
      <c r="B36">
        <v>203</v>
      </c>
      <c r="C36" s="152" t="s">
        <v>63</v>
      </c>
      <c r="D36" s="24"/>
      <c r="E36" s="149">
        <v>49.41</v>
      </c>
      <c r="F36" s="150">
        <v>138732</v>
      </c>
      <c r="G36" s="103">
        <v>306466</v>
      </c>
      <c r="H36" s="103">
        <v>147639</v>
      </c>
      <c r="I36" s="103">
        <v>158827</v>
      </c>
      <c r="J36" s="104">
        <v>64</v>
      </c>
      <c r="K36" s="105">
        <v>34</v>
      </c>
      <c r="L36" s="106">
        <v>30</v>
      </c>
      <c r="M36" s="104">
        <v>-120</v>
      </c>
      <c r="N36" s="105">
        <v>-57</v>
      </c>
      <c r="O36" s="151">
        <v>-63</v>
      </c>
      <c r="P36" s="104">
        <v>187</v>
      </c>
      <c r="Q36" s="105">
        <v>98</v>
      </c>
      <c r="R36" s="106">
        <v>89</v>
      </c>
      <c r="S36" s="107">
        <v>98</v>
      </c>
      <c r="T36" s="108">
        <v>89</v>
      </c>
      <c r="U36" s="108">
        <v>0</v>
      </c>
      <c r="V36" s="109">
        <v>0</v>
      </c>
      <c r="W36" s="104">
        <v>307</v>
      </c>
      <c r="X36" s="105">
        <v>155</v>
      </c>
      <c r="Y36" s="106">
        <v>152</v>
      </c>
      <c r="Z36" s="107">
        <v>155</v>
      </c>
      <c r="AA36" s="108">
        <v>152</v>
      </c>
      <c r="AB36" s="108">
        <v>0</v>
      </c>
      <c r="AC36" s="109">
        <v>0</v>
      </c>
      <c r="AD36" s="110">
        <v>184</v>
      </c>
      <c r="AE36" s="111">
        <v>91</v>
      </c>
      <c r="AF36" s="112">
        <v>93</v>
      </c>
      <c r="AG36" s="110">
        <v>889</v>
      </c>
      <c r="AH36" s="111">
        <v>454</v>
      </c>
      <c r="AI36" s="113">
        <v>435</v>
      </c>
      <c r="AJ36" s="114">
        <v>389</v>
      </c>
      <c r="AK36" s="115">
        <v>408</v>
      </c>
      <c r="AL36" s="115">
        <v>56</v>
      </c>
      <c r="AM36" s="116">
        <v>26</v>
      </c>
      <c r="AN36" s="110">
        <v>9</v>
      </c>
      <c r="AO36" s="112">
        <v>1</v>
      </c>
      <c r="AP36" s="117">
        <v>705</v>
      </c>
      <c r="AQ36" s="111">
        <v>363</v>
      </c>
      <c r="AR36" s="113">
        <v>342</v>
      </c>
      <c r="AS36" s="114">
        <v>331</v>
      </c>
      <c r="AT36" s="115">
        <v>316</v>
      </c>
      <c r="AU36" s="115">
        <v>28</v>
      </c>
      <c r="AV36" s="116">
        <v>24</v>
      </c>
      <c r="AW36" s="110">
        <v>4</v>
      </c>
      <c r="AX36" s="112">
        <v>2</v>
      </c>
      <c r="AY36" s="118">
        <v>56</v>
      </c>
    </row>
    <row r="37" spans="1:51" x14ac:dyDescent="0.15">
      <c r="A37">
        <v>2</v>
      </c>
      <c r="B37">
        <v>204</v>
      </c>
      <c r="C37" s="152" t="s">
        <v>64</v>
      </c>
      <c r="D37" s="24" t="s">
        <v>51</v>
      </c>
      <c r="E37" s="149">
        <v>99.95</v>
      </c>
      <c r="F37" s="150">
        <v>221637</v>
      </c>
      <c r="G37" s="103">
        <v>481579</v>
      </c>
      <c r="H37" s="103">
        <v>223072</v>
      </c>
      <c r="I37" s="103">
        <v>258507</v>
      </c>
      <c r="J37" s="104">
        <v>-380</v>
      </c>
      <c r="K37" s="105">
        <v>-164</v>
      </c>
      <c r="L37" s="106">
        <v>-216</v>
      </c>
      <c r="M37" s="104">
        <v>-219</v>
      </c>
      <c r="N37" s="105">
        <v>-88</v>
      </c>
      <c r="O37" s="151">
        <v>-131</v>
      </c>
      <c r="P37" s="104">
        <v>226</v>
      </c>
      <c r="Q37" s="105">
        <v>116</v>
      </c>
      <c r="R37" s="106">
        <v>110</v>
      </c>
      <c r="S37" s="107">
        <v>116</v>
      </c>
      <c r="T37" s="108">
        <v>109</v>
      </c>
      <c r="U37" s="108">
        <v>0</v>
      </c>
      <c r="V37" s="109">
        <v>1</v>
      </c>
      <c r="W37" s="104">
        <v>445</v>
      </c>
      <c r="X37" s="105">
        <v>204</v>
      </c>
      <c r="Y37" s="106">
        <v>241</v>
      </c>
      <c r="Z37" s="107">
        <v>201</v>
      </c>
      <c r="AA37" s="108">
        <v>240</v>
      </c>
      <c r="AB37" s="108">
        <v>3</v>
      </c>
      <c r="AC37" s="109">
        <v>1</v>
      </c>
      <c r="AD37" s="110">
        <v>-161</v>
      </c>
      <c r="AE37" s="111">
        <v>-76</v>
      </c>
      <c r="AF37" s="112">
        <v>-85</v>
      </c>
      <c r="AG37" s="110">
        <v>1340</v>
      </c>
      <c r="AH37" s="111">
        <v>661</v>
      </c>
      <c r="AI37" s="113">
        <v>679</v>
      </c>
      <c r="AJ37" s="114">
        <v>587</v>
      </c>
      <c r="AK37" s="115">
        <v>587</v>
      </c>
      <c r="AL37" s="115">
        <v>67</v>
      </c>
      <c r="AM37" s="116">
        <v>89</v>
      </c>
      <c r="AN37" s="110">
        <v>7</v>
      </c>
      <c r="AO37" s="112">
        <v>3</v>
      </c>
      <c r="AP37" s="117">
        <v>1501</v>
      </c>
      <c r="AQ37" s="111">
        <v>737</v>
      </c>
      <c r="AR37" s="113">
        <v>764</v>
      </c>
      <c r="AS37" s="114">
        <v>677</v>
      </c>
      <c r="AT37" s="115">
        <v>685</v>
      </c>
      <c r="AU37" s="115">
        <v>57</v>
      </c>
      <c r="AV37" s="116">
        <v>79</v>
      </c>
      <c r="AW37" s="110">
        <v>3</v>
      </c>
      <c r="AX37" s="112">
        <v>0</v>
      </c>
      <c r="AY37" s="118">
        <v>-136</v>
      </c>
    </row>
    <row r="38" spans="1:51" x14ac:dyDescent="0.15">
      <c r="A38">
        <v>10</v>
      </c>
      <c r="B38">
        <v>205</v>
      </c>
      <c r="C38" s="152" t="s">
        <v>65</v>
      </c>
      <c r="D38" s="24"/>
      <c r="E38" s="149">
        <v>182.38</v>
      </c>
      <c r="F38" s="150">
        <v>18084</v>
      </c>
      <c r="G38" s="103">
        <v>39051</v>
      </c>
      <c r="H38" s="103">
        <v>18595</v>
      </c>
      <c r="I38" s="103">
        <v>20456</v>
      </c>
      <c r="J38" s="104">
        <v>-58</v>
      </c>
      <c r="K38" s="105">
        <v>-34</v>
      </c>
      <c r="L38" s="106">
        <v>-24</v>
      </c>
      <c r="M38" s="104">
        <v>-64</v>
      </c>
      <c r="N38" s="105">
        <v>-28</v>
      </c>
      <c r="O38" s="151">
        <v>-36</v>
      </c>
      <c r="P38" s="104">
        <v>10</v>
      </c>
      <c r="Q38" s="105">
        <v>4</v>
      </c>
      <c r="R38" s="106">
        <v>6</v>
      </c>
      <c r="S38" s="107">
        <v>4</v>
      </c>
      <c r="T38" s="108">
        <v>6</v>
      </c>
      <c r="U38" s="108">
        <v>0</v>
      </c>
      <c r="V38" s="109">
        <v>0</v>
      </c>
      <c r="W38" s="104">
        <v>74</v>
      </c>
      <c r="X38" s="105">
        <v>32</v>
      </c>
      <c r="Y38" s="106">
        <v>42</v>
      </c>
      <c r="Z38" s="107">
        <v>32</v>
      </c>
      <c r="AA38" s="108">
        <v>42</v>
      </c>
      <c r="AB38" s="108">
        <v>0</v>
      </c>
      <c r="AC38" s="109">
        <v>0</v>
      </c>
      <c r="AD38" s="110">
        <v>6</v>
      </c>
      <c r="AE38" s="111">
        <v>-6</v>
      </c>
      <c r="AF38" s="112">
        <v>12</v>
      </c>
      <c r="AG38" s="110">
        <v>143</v>
      </c>
      <c r="AH38" s="111">
        <v>76</v>
      </c>
      <c r="AI38" s="113">
        <v>67</v>
      </c>
      <c r="AJ38" s="114">
        <v>42</v>
      </c>
      <c r="AK38" s="115">
        <v>34</v>
      </c>
      <c r="AL38" s="115">
        <v>33</v>
      </c>
      <c r="AM38" s="116">
        <v>33</v>
      </c>
      <c r="AN38" s="110">
        <v>1</v>
      </c>
      <c r="AO38" s="112">
        <v>0</v>
      </c>
      <c r="AP38" s="117">
        <v>137</v>
      </c>
      <c r="AQ38" s="111">
        <v>82</v>
      </c>
      <c r="AR38" s="113">
        <v>55</v>
      </c>
      <c r="AS38" s="114">
        <v>46</v>
      </c>
      <c r="AT38" s="115">
        <v>48</v>
      </c>
      <c r="AU38" s="115">
        <v>36</v>
      </c>
      <c r="AV38" s="116">
        <v>7</v>
      </c>
      <c r="AW38" s="110">
        <v>0</v>
      </c>
      <c r="AX38" s="112">
        <v>0</v>
      </c>
      <c r="AY38" s="118">
        <v>-6</v>
      </c>
    </row>
    <row r="39" spans="1:51" x14ac:dyDescent="0.15">
      <c r="A39">
        <v>2</v>
      </c>
      <c r="B39">
        <v>206</v>
      </c>
      <c r="C39" s="152" t="s">
        <v>66</v>
      </c>
      <c r="D39" s="24" t="s">
        <v>51</v>
      </c>
      <c r="E39" s="149">
        <v>18.47</v>
      </c>
      <c r="F39" s="150">
        <v>42866</v>
      </c>
      <c r="G39" s="103">
        <v>92243</v>
      </c>
      <c r="H39" s="103">
        <v>40980</v>
      </c>
      <c r="I39" s="103">
        <v>51263</v>
      </c>
      <c r="J39" s="104">
        <v>-93</v>
      </c>
      <c r="K39" s="105">
        <v>-46</v>
      </c>
      <c r="L39" s="106">
        <v>-47</v>
      </c>
      <c r="M39" s="104">
        <v>-72</v>
      </c>
      <c r="N39" s="105">
        <v>-33</v>
      </c>
      <c r="O39" s="151">
        <v>-39</v>
      </c>
      <c r="P39" s="104">
        <v>23</v>
      </c>
      <c r="Q39" s="105">
        <v>9</v>
      </c>
      <c r="R39" s="106">
        <v>14</v>
      </c>
      <c r="S39" s="107">
        <v>9</v>
      </c>
      <c r="T39" s="108">
        <v>14</v>
      </c>
      <c r="U39" s="108">
        <v>0</v>
      </c>
      <c r="V39" s="109">
        <v>0</v>
      </c>
      <c r="W39" s="104">
        <v>95</v>
      </c>
      <c r="X39" s="105">
        <v>42</v>
      </c>
      <c r="Y39" s="106">
        <v>53</v>
      </c>
      <c r="Z39" s="107">
        <v>42</v>
      </c>
      <c r="AA39" s="108">
        <v>53</v>
      </c>
      <c r="AB39" s="108">
        <v>0</v>
      </c>
      <c r="AC39" s="109">
        <v>0</v>
      </c>
      <c r="AD39" s="110">
        <v>-21</v>
      </c>
      <c r="AE39" s="111">
        <v>-13</v>
      </c>
      <c r="AF39" s="112">
        <v>-8</v>
      </c>
      <c r="AG39" s="110">
        <v>271</v>
      </c>
      <c r="AH39" s="111">
        <v>123</v>
      </c>
      <c r="AI39" s="113">
        <v>148</v>
      </c>
      <c r="AJ39" s="114">
        <v>109</v>
      </c>
      <c r="AK39" s="115">
        <v>125</v>
      </c>
      <c r="AL39" s="115">
        <v>12</v>
      </c>
      <c r="AM39" s="116">
        <v>23</v>
      </c>
      <c r="AN39" s="110">
        <v>2</v>
      </c>
      <c r="AO39" s="112">
        <v>0</v>
      </c>
      <c r="AP39" s="117">
        <v>292</v>
      </c>
      <c r="AQ39" s="111">
        <v>136</v>
      </c>
      <c r="AR39" s="113">
        <v>156</v>
      </c>
      <c r="AS39" s="114">
        <v>121</v>
      </c>
      <c r="AT39" s="115">
        <v>138</v>
      </c>
      <c r="AU39" s="115">
        <v>15</v>
      </c>
      <c r="AV39" s="116">
        <v>17</v>
      </c>
      <c r="AW39" s="110">
        <v>0</v>
      </c>
      <c r="AX39" s="112">
        <v>1</v>
      </c>
      <c r="AY39" s="118">
        <v>15</v>
      </c>
    </row>
    <row r="40" spans="1:51" x14ac:dyDescent="0.15">
      <c r="A40">
        <v>3</v>
      </c>
      <c r="B40">
        <v>207</v>
      </c>
      <c r="C40" s="152" t="s">
        <v>67</v>
      </c>
      <c r="D40" s="24"/>
      <c r="E40" s="149">
        <v>25</v>
      </c>
      <c r="F40" s="150">
        <v>84558</v>
      </c>
      <c r="G40" s="103">
        <v>194687</v>
      </c>
      <c r="H40" s="103">
        <v>93198</v>
      </c>
      <c r="I40" s="103">
        <v>101489</v>
      </c>
      <c r="J40" s="104">
        <v>-78</v>
      </c>
      <c r="K40" s="105">
        <v>-30</v>
      </c>
      <c r="L40" s="106">
        <v>-48</v>
      </c>
      <c r="M40" s="104">
        <v>-83</v>
      </c>
      <c r="N40" s="105">
        <v>-44</v>
      </c>
      <c r="O40" s="151">
        <v>-39</v>
      </c>
      <c r="P40" s="104">
        <v>88</v>
      </c>
      <c r="Q40" s="105">
        <v>43</v>
      </c>
      <c r="R40" s="106">
        <v>45</v>
      </c>
      <c r="S40" s="107">
        <v>43</v>
      </c>
      <c r="T40" s="108">
        <v>45</v>
      </c>
      <c r="U40" s="108">
        <v>0</v>
      </c>
      <c r="V40" s="109">
        <v>0</v>
      </c>
      <c r="W40" s="104">
        <v>171</v>
      </c>
      <c r="X40" s="105">
        <v>87</v>
      </c>
      <c r="Y40" s="106">
        <v>84</v>
      </c>
      <c r="Z40" s="107">
        <v>86</v>
      </c>
      <c r="AA40" s="108">
        <v>84</v>
      </c>
      <c r="AB40" s="108">
        <v>1</v>
      </c>
      <c r="AC40" s="109">
        <v>0</v>
      </c>
      <c r="AD40" s="110">
        <v>5</v>
      </c>
      <c r="AE40" s="111">
        <v>14</v>
      </c>
      <c r="AF40" s="112">
        <v>-9</v>
      </c>
      <c r="AG40" s="110">
        <v>527</v>
      </c>
      <c r="AH40" s="111">
        <v>292</v>
      </c>
      <c r="AI40" s="113">
        <v>235</v>
      </c>
      <c r="AJ40" s="114">
        <v>250</v>
      </c>
      <c r="AK40" s="115">
        <v>212</v>
      </c>
      <c r="AL40" s="115">
        <v>38</v>
      </c>
      <c r="AM40" s="116">
        <v>23</v>
      </c>
      <c r="AN40" s="110">
        <v>4</v>
      </c>
      <c r="AO40" s="112">
        <v>0</v>
      </c>
      <c r="AP40" s="117">
        <v>522</v>
      </c>
      <c r="AQ40" s="111">
        <v>278</v>
      </c>
      <c r="AR40" s="113">
        <v>244</v>
      </c>
      <c r="AS40" s="114">
        <v>257</v>
      </c>
      <c r="AT40" s="115">
        <v>224</v>
      </c>
      <c r="AU40" s="115">
        <v>17</v>
      </c>
      <c r="AV40" s="116">
        <v>19</v>
      </c>
      <c r="AW40" s="110">
        <v>4</v>
      </c>
      <c r="AX40" s="112">
        <v>1</v>
      </c>
      <c r="AY40" s="118">
        <v>12</v>
      </c>
    </row>
    <row r="41" spans="1:51" x14ac:dyDescent="0.15">
      <c r="A41">
        <v>7</v>
      </c>
      <c r="B41">
        <v>208</v>
      </c>
      <c r="C41" s="152" t="s">
        <v>68</v>
      </c>
      <c r="D41" s="24"/>
      <c r="E41" s="149">
        <v>90.4</v>
      </c>
      <c r="F41" s="150">
        <v>11548</v>
      </c>
      <c r="G41" s="103">
        <v>26447</v>
      </c>
      <c r="H41" s="103">
        <v>12725</v>
      </c>
      <c r="I41" s="103">
        <v>13722</v>
      </c>
      <c r="J41" s="104">
        <v>-27</v>
      </c>
      <c r="K41" s="105">
        <v>-10</v>
      </c>
      <c r="L41" s="106">
        <v>-17</v>
      </c>
      <c r="M41" s="104">
        <v>-23</v>
      </c>
      <c r="N41" s="105">
        <v>-14</v>
      </c>
      <c r="O41" s="151">
        <v>-9</v>
      </c>
      <c r="P41" s="104">
        <v>10</v>
      </c>
      <c r="Q41" s="105">
        <v>4</v>
      </c>
      <c r="R41" s="106">
        <v>6</v>
      </c>
      <c r="S41" s="107">
        <v>4</v>
      </c>
      <c r="T41" s="108">
        <v>6</v>
      </c>
      <c r="U41" s="108">
        <v>0</v>
      </c>
      <c r="V41" s="109">
        <v>0</v>
      </c>
      <c r="W41" s="104">
        <v>33</v>
      </c>
      <c r="X41" s="105">
        <v>18</v>
      </c>
      <c r="Y41" s="106">
        <v>15</v>
      </c>
      <c r="Z41" s="107">
        <v>18</v>
      </c>
      <c r="AA41" s="108">
        <v>15</v>
      </c>
      <c r="AB41" s="108">
        <v>0</v>
      </c>
      <c r="AC41" s="109">
        <v>0</v>
      </c>
      <c r="AD41" s="110">
        <v>-4</v>
      </c>
      <c r="AE41" s="111">
        <v>4</v>
      </c>
      <c r="AF41" s="112">
        <v>-8</v>
      </c>
      <c r="AG41" s="110">
        <v>65</v>
      </c>
      <c r="AH41" s="111">
        <v>38</v>
      </c>
      <c r="AI41" s="113">
        <v>27</v>
      </c>
      <c r="AJ41" s="114">
        <v>28</v>
      </c>
      <c r="AK41" s="115">
        <v>21</v>
      </c>
      <c r="AL41" s="115">
        <v>10</v>
      </c>
      <c r="AM41" s="116">
        <v>5</v>
      </c>
      <c r="AN41" s="110">
        <v>0</v>
      </c>
      <c r="AO41" s="112">
        <v>1</v>
      </c>
      <c r="AP41" s="117">
        <v>69</v>
      </c>
      <c r="AQ41" s="111">
        <v>34</v>
      </c>
      <c r="AR41" s="113">
        <v>35</v>
      </c>
      <c r="AS41" s="114">
        <v>27</v>
      </c>
      <c r="AT41" s="115">
        <v>28</v>
      </c>
      <c r="AU41" s="115">
        <v>7</v>
      </c>
      <c r="AV41" s="116">
        <v>7</v>
      </c>
      <c r="AW41" s="110">
        <v>0</v>
      </c>
      <c r="AX41" s="112">
        <v>0</v>
      </c>
      <c r="AY41" s="118">
        <v>7</v>
      </c>
    </row>
    <row r="42" spans="1:51" x14ac:dyDescent="0.15">
      <c r="A42">
        <v>8</v>
      </c>
      <c r="B42">
        <v>209</v>
      </c>
      <c r="C42" s="152" t="s">
        <v>69</v>
      </c>
      <c r="D42" s="24"/>
      <c r="E42" s="149">
        <v>697.55</v>
      </c>
      <c r="F42" s="150">
        <v>30561</v>
      </c>
      <c r="G42" s="103">
        <v>72409</v>
      </c>
      <c r="H42" s="103">
        <v>34789</v>
      </c>
      <c r="I42" s="103">
        <v>37620</v>
      </c>
      <c r="J42" s="104">
        <v>-103</v>
      </c>
      <c r="K42" s="105">
        <v>-32</v>
      </c>
      <c r="L42" s="106">
        <v>-71</v>
      </c>
      <c r="M42" s="104">
        <v>-83</v>
      </c>
      <c r="N42" s="105">
        <v>-38</v>
      </c>
      <c r="O42" s="151">
        <v>-45</v>
      </c>
      <c r="P42" s="104">
        <v>22</v>
      </c>
      <c r="Q42" s="105">
        <v>11</v>
      </c>
      <c r="R42" s="106">
        <v>11</v>
      </c>
      <c r="S42" s="107">
        <v>11</v>
      </c>
      <c r="T42" s="108">
        <v>11</v>
      </c>
      <c r="U42" s="108">
        <v>0</v>
      </c>
      <c r="V42" s="109">
        <v>0</v>
      </c>
      <c r="W42" s="104">
        <v>105</v>
      </c>
      <c r="X42" s="105">
        <v>49</v>
      </c>
      <c r="Y42" s="106">
        <v>56</v>
      </c>
      <c r="Z42" s="107">
        <v>49</v>
      </c>
      <c r="AA42" s="108">
        <v>56</v>
      </c>
      <c r="AB42" s="108">
        <v>0</v>
      </c>
      <c r="AC42" s="109">
        <v>0</v>
      </c>
      <c r="AD42" s="110">
        <v>-20</v>
      </c>
      <c r="AE42" s="111">
        <v>6</v>
      </c>
      <c r="AF42" s="112">
        <v>-26</v>
      </c>
      <c r="AG42" s="110">
        <v>100</v>
      </c>
      <c r="AH42" s="111">
        <v>64</v>
      </c>
      <c r="AI42" s="113">
        <v>36</v>
      </c>
      <c r="AJ42" s="114">
        <v>43</v>
      </c>
      <c r="AK42" s="115">
        <v>29</v>
      </c>
      <c r="AL42" s="115">
        <v>19</v>
      </c>
      <c r="AM42" s="116">
        <v>7</v>
      </c>
      <c r="AN42" s="110">
        <v>2</v>
      </c>
      <c r="AO42" s="112">
        <v>0</v>
      </c>
      <c r="AP42" s="117">
        <v>120</v>
      </c>
      <c r="AQ42" s="111">
        <v>58</v>
      </c>
      <c r="AR42" s="113">
        <v>62</v>
      </c>
      <c r="AS42" s="114">
        <v>49</v>
      </c>
      <c r="AT42" s="115">
        <v>55</v>
      </c>
      <c r="AU42" s="115">
        <v>9</v>
      </c>
      <c r="AV42" s="116">
        <v>6</v>
      </c>
      <c r="AW42" s="110">
        <v>0</v>
      </c>
      <c r="AX42" s="112">
        <v>1</v>
      </c>
      <c r="AY42" s="118">
        <v>-29</v>
      </c>
    </row>
    <row r="43" spans="1:51" x14ac:dyDescent="0.15">
      <c r="A43">
        <v>4</v>
      </c>
      <c r="B43">
        <v>210</v>
      </c>
      <c r="C43" s="152" t="s">
        <v>70</v>
      </c>
      <c r="D43" s="24"/>
      <c r="E43" s="149">
        <v>138.47999999999999</v>
      </c>
      <c r="F43" s="150">
        <v>110576</v>
      </c>
      <c r="G43" s="103">
        <v>254418</v>
      </c>
      <c r="H43" s="103">
        <v>123851</v>
      </c>
      <c r="I43" s="103">
        <v>130567</v>
      </c>
      <c r="J43" s="104">
        <v>-152</v>
      </c>
      <c r="K43" s="105">
        <v>-91</v>
      </c>
      <c r="L43" s="106">
        <v>-61</v>
      </c>
      <c r="M43" s="104">
        <v>-197</v>
      </c>
      <c r="N43" s="105">
        <v>-113</v>
      </c>
      <c r="O43" s="151">
        <v>-84</v>
      </c>
      <c r="P43" s="104">
        <v>100</v>
      </c>
      <c r="Q43" s="105">
        <v>51</v>
      </c>
      <c r="R43" s="106">
        <v>49</v>
      </c>
      <c r="S43" s="107">
        <v>51</v>
      </c>
      <c r="T43" s="108">
        <v>48</v>
      </c>
      <c r="U43" s="108">
        <v>0</v>
      </c>
      <c r="V43" s="109">
        <v>1</v>
      </c>
      <c r="W43" s="104">
        <v>297</v>
      </c>
      <c r="X43" s="105">
        <v>164</v>
      </c>
      <c r="Y43" s="106">
        <v>133</v>
      </c>
      <c r="Z43" s="107">
        <v>164</v>
      </c>
      <c r="AA43" s="108">
        <v>133</v>
      </c>
      <c r="AB43" s="108">
        <v>0</v>
      </c>
      <c r="AC43" s="109">
        <v>0</v>
      </c>
      <c r="AD43" s="110">
        <v>45</v>
      </c>
      <c r="AE43" s="111">
        <v>22</v>
      </c>
      <c r="AF43" s="112">
        <v>23</v>
      </c>
      <c r="AG43" s="110">
        <v>632</v>
      </c>
      <c r="AH43" s="111">
        <v>339</v>
      </c>
      <c r="AI43" s="113">
        <v>293</v>
      </c>
      <c r="AJ43" s="114">
        <v>282</v>
      </c>
      <c r="AK43" s="115">
        <v>254</v>
      </c>
      <c r="AL43" s="115">
        <v>51</v>
      </c>
      <c r="AM43" s="116">
        <v>35</v>
      </c>
      <c r="AN43" s="110">
        <v>6</v>
      </c>
      <c r="AO43" s="112">
        <v>4</v>
      </c>
      <c r="AP43" s="117">
        <v>587</v>
      </c>
      <c r="AQ43" s="111">
        <v>317</v>
      </c>
      <c r="AR43" s="113">
        <v>270</v>
      </c>
      <c r="AS43" s="114">
        <v>281</v>
      </c>
      <c r="AT43" s="115">
        <v>257</v>
      </c>
      <c r="AU43" s="115">
        <v>30</v>
      </c>
      <c r="AV43" s="116">
        <v>11</v>
      </c>
      <c r="AW43" s="110">
        <v>6</v>
      </c>
      <c r="AX43" s="112">
        <v>2</v>
      </c>
      <c r="AY43" s="118">
        <v>93</v>
      </c>
    </row>
    <row r="44" spans="1:51" x14ac:dyDescent="0.15">
      <c r="A44">
        <v>7</v>
      </c>
      <c r="B44">
        <v>212</v>
      </c>
      <c r="C44" s="152" t="s">
        <v>71</v>
      </c>
      <c r="D44" s="24"/>
      <c r="E44" s="149">
        <v>126.85</v>
      </c>
      <c r="F44" s="150">
        <v>19020</v>
      </c>
      <c r="G44" s="103">
        <v>43101</v>
      </c>
      <c r="H44" s="103">
        <v>20752</v>
      </c>
      <c r="I44" s="103">
        <v>22349</v>
      </c>
      <c r="J44" s="104">
        <v>-61</v>
      </c>
      <c r="K44" s="105">
        <v>-33</v>
      </c>
      <c r="L44" s="106">
        <v>-28</v>
      </c>
      <c r="M44" s="104">
        <v>-37</v>
      </c>
      <c r="N44" s="105">
        <v>-16</v>
      </c>
      <c r="O44" s="151">
        <v>-21</v>
      </c>
      <c r="P44" s="104">
        <v>17</v>
      </c>
      <c r="Q44" s="105">
        <v>13</v>
      </c>
      <c r="R44" s="106">
        <v>4</v>
      </c>
      <c r="S44" s="107">
        <v>12</v>
      </c>
      <c r="T44" s="108">
        <v>4</v>
      </c>
      <c r="U44" s="108">
        <v>1</v>
      </c>
      <c r="V44" s="109">
        <v>0</v>
      </c>
      <c r="W44" s="104">
        <v>54</v>
      </c>
      <c r="X44" s="105">
        <v>29</v>
      </c>
      <c r="Y44" s="106">
        <v>25</v>
      </c>
      <c r="Z44" s="107">
        <v>29</v>
      </c>
      <c r="AA44" s="108">
        <v>25</v>
      </c>
      <c r="AB44" s="108">
        <v>0</v>
      </c>
      <c r="AC44" s="109">
        <v>0</v>
      </c>
      <c r="AD44" s="110">
        <v>-24</v>
      </c>
      <c r="AE44" s="111">
        <v>-17</v>
      </c>
      <c r="AF44" s="112">
        <v>-7</v>
      </c>
      <c r="AG44" s="110">
        <v>70</v>
      </c>
      <c r="AH44" s="111">
        <v>36</v>
      </c>
      <c r="AI44" s="113">
        <v>34</v>
      </c>
      <c r="AJ44" s="114">
        <v>27</v>
      </c>
      <c r="AK44" s="115">
        <v>31</v>
      </c>
      <c r="AL44" s="115">
        <v>7</v>
      </c>
      <c r="AM44" s="116">
        <v>3</v>
      </c>
      <c r="AN44" s="110">
        <v>2</v>
      </c>
      <c r="AO44" s="112">
        <v>0</v>
      </c>
      <c r="AP44" s="117">
        <v>94</v>
      </c>
      <c r="AQ44" s="111">
        <v>53</v>
      </c>
      <c r="AR44" s="113">
        <v>41</v>
      </c>
      <c r="AS44" s="114">
        <v>50</v>
      </c>
      <c r="AT44" s="115">
        <v>40</v>
      </c>
      <c r="AU44" s="115">
        <v>2</v>
      </c>
      <c r="AV44" s="116">
        <v>0</v>
      </c>
      <c r="AW44" s="110">
        <v>1</v>
      </c>
      <c r="AX44" s="112">
        <v>1</v>
      </c>
      <c r="AY44" s="118">
        <v>-12</v>
      </c>
    </row>
    <row r="45" spans="1:51" x14ac:dyDescent="0.15">
      <c r="A45">
        <v>5</v>
      </c>
      <c r="B45">
        <v>213</v>
      </c>
      <c r="C45" s="152" t="s">
        <v>72</v>
      </c>
      <c r="D45" s="24"/>
      <c r="E45" s="149">
        <v>132.44</v>
      </c>
      <c r="F45" s="150">
        <v>15112</v>
      </c>
      <c r="G45" s="103">
        <v>36262</v>
      </c>
      <c r="H45" s="103">
        <v>17316</v>
      </c>
      <c r="I45" s="103">
        <v>18946</v>
      </c>
      <c r="J45" s="104">
        <v>-70</v>
      </c>
      <c r="K45" s="105">
        <v>-44</v>
      </c>
      <c r="L45" s="106">
        <v>-26</v>
      </c>
      <c r="M45" s="104">
        <v>-50</v>
      </c>
      <c r="N45" s="105">
        <v>-31</v>
      </c>
      <c r="O45" s="151">
        <v>-19</v>
      </c>
      <c r="P45" s="104">
        <v>14</v>
      </c>
      <c r="Q45" s="105">
        <v>8</v>
      </c>
      <c r="R45" s="106">
        <v>6</v>
      </c>
      <c r="S45" s="107">
        <v>8</v>
      </c>
      <c r="T45" s="108">
        <v>5</v>
      </c>
      <c r="U45" s="108">
        <v>0</v>
      </c>
      <c r="V45" s="109">
        <v>1</v>
      </c>
      <c r="W45" s="104">
        <v>64</v>
      </c>
      <c r="X45" s="105">
        <v>39</v>
      </c>
      <c r="Y45" s="106">
        <v>25</v>
      </c>
      <c r="Z45" s="107">
        <v>39</v>
      </c>
      <c r="AA45" s="108">
        <v>24</v>
      </c>
      <c r="AB45" s="108">
        <v>0</v>
      </c>
      <c r="AC45" s="109">
        <v>1</v>
      </c>
      <c r="AD45" s="110">
        <v>-20</v>
      </c>
      <c r="AE45" s="111">
        <v>-13</v>
      </c>
      <c r="AF45" s="112">
        <v>-7</v>
      </c>
      <c r="AG45" s="110">
        <v>72</v>
      </c>
      <c r="AH45" s="111">
        <v>36</v>
      </c>
      <c r="AI45" s="113">
        <v>36</v>
      </c>
      <c r="AJ45" s="114">
        <v>25</v>
      </c>
      <c r="AK45" s="115">
        <v>27</v>
      </c>
      <c r="AL45" s="115">
        <v>11</v>
      </c>
      <c r="AM45" s="116">
        <v>9</v>
      </c>
      <c r="AN45" s="110">
        <v>0</v>
      </c>
      <c r="AO45" s="112">
        <v>0</v>
      </c>
      <c r="AP45" s="117">
        <v>92</v>
      </c>
      <c r="AQ45" s="111">
        <v>49</v>
      </c>
      <c r="AR45" s="113">
        <v>43</v>
      </c>
      <c r="AS45" s="114">
        <v>45</v>
      </c>
      <c r="AT45" s="115">
        <v>39</v>
      </c>
      <c r="AU45" s="115">
        <v>4</v>
      </c>
      <c r="AV45" s="116">
        <v>3</v>
      </c>
      <c r="AW45" s="110">
        <v>0</v>
      </c>
      <c r="AX45" s="112">
        <v>1</v>
      </c>
      <c r="AY45" s="118">
        <v>-11</v>
      </c>
    </row>
    <row r="46" spans="1:51" x14ac:dyDescent="0.15">
      <c r="A46">
        <v>3</v>
      </c>
      <c r="B46">
        <v>214</v>
      </c>
      <c r="C46" s="152" t="s">
        <v>73</v>
      </c>
      <c r="D46" s="24" t="s">
        <v>51</v>
      </c>
      <c r="E46" s="149">
        <v>101.8</v>
      </c>
      <c r="F46" s="150">
        <v>96979</v>
      </c>
      <c r="G46" s="103">
        <v>220287</v>
      </c>
      <c r="H46" s="103">
        <v>100692</v>
      </c>
      <c r="I46" s="103">
        <v>119595</v>
      </c>
      <c r="J46" s="104">
        <v>-217</v>
      </c>
      <c r="K46" s="105">
        <v>-95</v>
      </c>
      <c r="L46" s="106">
        <v>-122</v>
      </c>
      <c r="M46" s="104">
        <v>-147</v>
      </c>
      <c r="N46" s="105">
        <v>-58</v>
      </c>
      <c r="O46" s="151">
        <v>-89</v>
      </c>
      <c r="P46" s="104">
        <v>76</v>
      </c>
      <c r="Q46" s="105">
        <v>47</v>
      </c>
      <c r="R46" s="106">
        <v>29</v>
      </c>
      <c r="S46" s="107">
        <v>47</v>
      </c>
      <c r="T46" s="108">
        <v>27</v>
      </c>
      <c r="U46" s="108">
        <v>0</v>
      </c>
      <c r="V46" s="109">
        <v>2</v>
      </c>
      <c r="W46" s="104">
        <v>223</v>
      </c>
      <c r="X46" s="105">
        <v>105</v>
      </c>
      <c r="Y46" s="106">
        <v>118</v>
      </c>
      <c r="Z46" s="107">
        <v>104</v>
      </c>
      <c r="AA46" s="108">
        <v>118</v>
      </c>
      <c r="AB46" s="108">
        <v>1</v>
      </c>
      <c r="AC46" s="109">
        <v>0</v>
      </c>
      <c r="AD46" s="110">
        <v>-70</v>
      </c>
      <c r="AE46" s="111">
        <v>-37</v>
      </c>
      <c r="AF46" s="112">
        <v>-33</v>
      </c>
      <c r="AG46" s="110">
        <v>511</v>
      </c>
      <c r="AH46" s="111">
        <v>245</v>
      </c>
      <c r="AI46" s="113">
        <v>266</v>
      </c>
      <c r="AJ46" s="114">
        <v>217</v>
      </c>
      <c r="AK46" s="115">
        <v>242</v>
      </c>
      <c r="AL46" s="115">
        <v>24</v>
      </c>
      <c r="AM46" s="116">
        <v>20</v>
      </c>
      <c r="AN46" s="110">
        <v>4</v>
      </c>
      <c r="AO46" s="112">
        <v>4</v>
      </c>
      <c r="AP46" s="117">
        <v>581</v>
      </c>
      <c r="AQ46" s="111">
        <v>282</v>
      </c>
      <c r="AR46" s="113">
        <v>299</v>
      </c>
      <c r="AS46" s="114">
        <v>254</v>
      </c>
      <c r="AT46" s="115">
        <v>282</v>
      </c>
      <c r="AU46" s="115">
        <v>26</v>
      </c>
      <c r="AV46" s="116">
        <v>15</v>
      </c>
      <c r="AW46" s="110">
        <v>2</v>
      </c>
      <c r="AX46" s="112">
        <v>2</v>
      </c>
      <c r="AY46" s="118">
        <v>-32</v>
      </c>
    </row>
    <row r="47" spans="1:51" x14ac:dyDescent="0.15">
      <c r="A47">
        <v>5</v>
      </c>
      <c r="B47">
        <v>215</v>
      </c>
      <c r="C47" s="152" t="s">
        <v>74</v>
      </c>
      <c r="D47" s="24"/>
      <c r="E47" s="149">
        <v>176.51</v>
      </c>
      <c r="F47" s="150">
        <v>31120</v>
      </c>
      <c r="G47" s="103">
        <v>71558</v>
      </c>
      <c r="H47" s="103">
        <v>34322</v>
      </c>
      <c r="I47" s="103">
        <v>37236</v>
      </c>
      <c r="J47" s="104">
        <v>-37</v>
      </c>
      <c r="K47" s="105">
        <v>-16</v>
      </c>
      <c r="L47" s="106">
        <v>-21</v>
      </c>
      <c r="M47" s="104">
        <v>-82</v>
      </c>
      <c r="N47" s="105">
        <v>-41</v>
      </c>
      <c r="O47" s="151">
        <v>-41</v>
      </c>
      <c r="P47" s="104">
        <v>16</v>
      </c>
      <c r="Q47" s="105">
        <v>8</v>
      </c>
      <c r="R47" s="106">
        <v>8</v>
      </c>
      <c r="S47" s="107">
        <v>7</v>
      </c>
      <c r="T47" s="108">
        <v>7</v>
      </c>
      <c r="U47" s="108">
        <v>1</v>
      </c>
      <c r="V47" s="109">
        <v>1</v>
      </c>
      <c r="W47" s="104">
        <v>98</v>
      </c>
      <c r="X47" s="105">
        <v>49</v>
      </c>
      <c r="Y47" s="106">
        <v>49</v>
      </c>
      <c r="Z47" s="107">
        <v>49</v>
      </c>
      <c r="AA47" s="108">
        <v>49</v>
      </c>
      <c r="AB47" s="108">
        <v>0</v>
      </c>
      <c r="AC47" s="109">
        <v>0</v>
      </c>
      <c r="AD47" s="110">
        <v>45</v>
      </c>
      <c r="AE47" s="111">
        <v>25</v>
      </c>
      <c r="AF47" s="112">
        <v>20</v>
      </c>
      <c r="AG47" s="110">
        <v>222</v>
      </c>
      <c r="AH47" s="111">
        <v>120</v>
      </c>
      <c r="AI47" s="113">
        <v>102</v>
      </c>
      <c r="AJ47" s="114">
        <v>63</v>
      </c>
      <c r="AK47" s="115">
        <v>48</v>
      </c>
      <c r="AL47" s="115">
        <v>53</v>
      </c>
      <c r="AM47" s="116">
        <v>54</v>
      </c>
      <c r="AN47" s="110">
        <v>4</v>
      </c>
      <c r="AO47" s="112">
        <v>0</v>
      </c>
      <c r="AP47" s="117">
        <v>177</v>
      </c>
      <c r="AQ47" s="111">
        <v>95</v>
      </c>
      <c r="AR47" s="113">
        <v>82</v>
      </c>
      <c r="AS47" s="114">
        <v>77</v>
      </c>
      <c r="AT47" s="115">
        <v>73</v>
      </c>
      <c r="AU47" s="115">
        <v>12</v>
      </c>
      <c r="AV47" s="116">
        <v>7</v>
      </c>
      <c r="AW47" s="110">
        <v>6</v>
      </c>
      <c r="AX47" s="112">
        <v>2</v>
      </c>
      <c r="AY47" s="118">
        <v>83</v>
      </c>
    </row>
    <row r="48" spans="1:51" x14ac:dyDescent="0.15">
      <c r="A48">
        <v>4</v>
      </c>
      <c r="B48">
        <v>216</v>
      </c>
      <c r="C48" s="152" t="s">
        <v>75</v>
      </c>
      <c r="D48" s="24"/>
      <c r="E48" s="149">
        <v>34.380000000000003</v>
      </c>
      <c r="F48" s="150">
        <v>37480</v>
      </c>
      <c r="G48" s="103">
        <v>84144</v>
      </c>
      <c r="H48" s="103">
        <v>40606</v>
      </c>
      <c r="I48" s="103">
        <v>43538</v>
      </c>
      <c r="J48" s="104">
        <v>-48</v>
      </c>
      <c r="K48" s="105">
        <v>-12</v>
      </c>
      <c r="L48" s="106">
        <v>-36</v>
      </c>
      <c r="M48" s="104">
        <v>-61</v>
      </c>
      <c r="N48" s="105">
        <v>-21</v>
      </c>
      <c r="O48" s="151">
        <v>-40</v>
      </c>
      <c r="P48" s="104">
        <v>36</v>
      </c>
      <c r="Q48" s="105">
        <v>23</v>
      </c>
      <c r="R48" s="106">
        <v>13</v>
      </c>
      <c r="S48" s="107">
        <v>22</v>
      </c>
      <c r="T48" s="108">
        <v>13</v>
      </c>
      <c r="U48" s="108">
        <v>1</v>
      </c>
      <c r="V48" s="109">
        <v>0</v>
      </c>
      <c r="W48" s="104">
        <v>97</v>
      </c>
      <c r="X48" s="105">
        <v>44</v>
      </c>
      <c r="Y48" s="106">
        <v>53</v>
      </c>
      <c r="Z48" s="107">
        <v>44</v>
      </c>
      <c r="AA48" s="108">
        <v>53</v>
      </c>
      <c r="AB48" s="108">
        <v>0</v>
      </c>
      <c r="AC48" s="109">
        <v>0</v>
      </c>
      <c r="AD48" s="110">
        <v>13</v>
      </c>
      <c r="AE48" s="111">
        <v>9</v>
      </c>
      <c r="AF48" s="112">
        <v>4</v>
      </c>
      <c r="AG48" s="110">
        <v>206</v>
      </c>
      <c r="AH48" s="111">
        <v>115</v>
      </c>
      <c r="AI48" s="113">
        <v>91</v>
      </c>
      <c r="AJ48" s="114">
        <v>79</v>
      </c>
      <c r="AK48" s="115">
        <v>75</v>
      </c>
      <c r="AL48" s="115">
        <v>35</v>
      </c>
      <c r="AM48" s="116">
        <v>16</v>
      </c>
      <c r="AN48" s="110">
        <v>1</v>
      </c>
      <c r="AO48" s="112">
        <v>0</v>
      </c>
      <c r="AP48" s="117">
        <v>193</v>
      </c>
      <c r="AQ48" s="111">
        <v>106</v>
      </c>
      <c r="AR48" s="113">
        <v>87</v>
      </c>
      <c r="AS48" s="114">
        <v>90</v>
      </c>
      <c r="AT48" s="115">
        <v>82</v>
      </c>
      <c r="AU48" s="115">
        <v>14</v>
      </c>
      <c r="AV48" s="116">
        <v>5</v>
      </c>
      <c r="AW48" s="110">
        <v>2</v>
      </c>
      <c r="AX48" s="112">
        <v>0</v>
      </c>
      <c r="AY48" s="118">
        <v>10</v>
      </c>
    </row>
    <row r="49" spans="1:51" x14ac:dyDescent="0.15">
      <c r="A49">
        <v>3</v>
      </c>
      <c r="B49" s="153">
        <v>217</v>
      </c>
      <c r="C49" s="152" t="s">
        <v>76</v>
      </c>
      <c r="D49" s="24"/>
      <c r="E49" s="149">
        <v>53.44</v>
      </c>
      <c r="F49" s="150">
        <v>64812</v>
      </c>
      <c r="G49" s="103">
        <v>148603</v>
      </c>
      <c r="H49" s="103">
        <v>69281</v>
      </c>
      <c r="I49" s="103">
        <v>79322</v>
      </c>
      <c r="J49" s="104">
        <v>-89</v>
      </c>
      <c r="K49" s="105">
        <v>-37</v>
      </c>
      <c r="L49" s="106">
        <v>-52</v>
      </c>
      <c r="M49" s="104">
        <v>-117</v>
      </c>
      <c r="N49" s="105">
        <v>-62</v>
      </c>
      <c r="O49" s="151">
        <v>-55</v>
      </c>
      <c r="P49" s="104">
        <v>60</v>
      </c>
      <c r="Q49" s="105">
        <v>28</v>
      </c>
      <c r="R49" s="106">
        <v>32</v>
      </c>
      <c r="S49" s="107">
        <v>27</v>
      </c>
      <c r="T49" s="108">
        <v>32</v>
      </c>
      <c r="U49" s="108">
        <v>1</v>
      </c>
      <c r="V49" s="109">
        <v>0</v>
      </c>
      <c r="W49" s="104">
        <v>177</v>
      </c>
      <c r="X49" s="105">
        <v>90</v>
      </c>
      <c r="Y49" s="106">
        <v>87</v>
      </c>
      <c r="Z49" s="107">
        <v>90</v>
      </c>
      <c r="AA49" s="108">
        <v>86</v>
      </c>
      <c r="AB49" s="108">
        <v>0</v>
      </c>
      <c r="AC49" s="109">
        <v>1</v>
      </c>
      <c r="AD49" s="110">
        <v>28</v>
      </c>
      <c r="AE49" s="111">
        <v>25</v>
      </c>
      <c r="AF49" s="112">
        <v>3</v>
      </c>
      <c r="AG49" s="110">
        <v>374</v>
      </c>
      <c r="AH49" s="111">
        <v>183</v>
      </c>
      <c r="AI49" s="113">
        <v>191</v>
      </c>
      <c r="AJ49" s="114">
        <v>155</v>
      </c>
      <c r="AK49" s="115">
        <v>173</v>
      </c>
      <c r="AL49" s="115">
        <v>28</v>
      </c>
      <c r="AM49" s="116">
        <v>18</v>
      </c>
      <c r="AN49" s="110">
        <v>0</v>
      </c>
      <c r="AO49" s="112">
        <v>0</v>
      </c>
      <c r="AP49" s="117">
        <v>346</v>
      </c>
      <c r="AQ49" s="111">
        <v>158</v>
      </c>
      <c r="AR49" s="113">
        <v>188</v>
      </c>
      <c r="AS49" s="114">
        <v>149</v>
      </c>
      <c r="AT49" s="115">
        <v>176</v>
      </c>
      <c r="AU49" s="115">
        <v>7</v>
      </c>
      <c r="AV49" s="116">
        <v>11</v>
      </c>
      <c r="AW49" s="110">
        <v>2</v>
      </c>
      <c r="AX49" s="112">
        <v>1</v>
      </c>
      <c r="AY49" s="118">
        <v>17</v>
      </c>
    </row>
    <row r="50" spans="1:51" x14ac:dyDescent="0.15">
      <c r="A50">
        <v>5</v>
      </c>
      <c r="B50">
        <v>218</v>
      </c>
      <c r="C50" s="152" t="s">
        <v>77</v>
      </c>
      <c r="D50" s="24" t="s">
        <v>51</v>
      </c>
      <c r="E50" s="149">
        <v>92.94</v>
      </c>
      <c r="F50" s="150">
        <v>18513</v>
      </c>
      <c r="G50" s="103">
        <v>46120</v>
      </c>
      <c r="H50" s="103">
        <v>22469</v>
      </c>
      <c r="I50" s="103">
        <v>23651</v>
      </c>
      <c r="J50" s="104">
        <v>-15</v>
      </c>
      <c r="K50" s="105">
        <v>-10</v>
      </c>
      <c r="L50" s="106">
        <v>-5</v>
      </c>
      <c r="M50" s="104">
        <v>-42</v>
      </c>
      <c r="N50" s="105">
        <v>-25</v>
      </c>
      <c r="O50" s="151">
        <v>-17</v>
      </c>
      <c r="P50" s="104">
        <v>10</v>
      </c>
      <c r="Q50" s="105">
        <v>7</v>
      </c>
      <c r="R50" s="106">
        <v>3</v>
      </c>
      <c r="S50" s="107">
        <v>7</v>
      </c>
      <c r="T50" s="108">
        <v>3</v>
      </c>
      <c r="U50" s="108">
        <v>0</v>
      </c>
      <c r="V50" s="109">
        <v>0</v>
      </c>
      <c r="W50" s="104">
        <v>52</v>
      </c>
      <c r="X50" s="105">
        <v>32</v>
      </c>
      <c r="Y50" s="106">
        <v>20</v>
      </c>
      <c r="Z50" s="107">
        <v>32</v>
      </c>
      <c r="AA50" s="108">
        <v>20</v>
      </c>
      <c r="AB50" s="108">
        <v>0</v>
      </c>
      <c r="AC50" s="109">
        <v>0</v>
      </c>
      <c r="AD50" s="110">
        <v>27</v>
      </c>
      <c r="AE50" s="111">
        <v>15</v>
      </c>
      <c r="AF50" s="112">
        <v>12</v>
      </c>
      <c r="AG50" s="110">
        <v>153</v>
      </c>
      <c r="AH50" s="111">
        <v>86</v>
      </c>
      <c r="AI50" s="113">
        <v>67</v>
      </c>
      <c r="AJ50" s="114">
        <v>50</v>
      </c>
      <c r="AK50" s="115">
        <v>42</v>
      </c>
      <c r="AL50" s="115">
        <v>34</v>
      </c>
      <c r="AM50" s="116">
        <v>25</v>
      </c>
      <c r="AN50" s="110">
        <v>2</v>
      </c>
      <c r="AO50" s="112">
        <v>0</v>
      </c>
      <c r="AP50" s="117">
        <v>126</v>
      </c>
      <c r="AQ50" s="111">
        <v>71</v>
      </c>
      <c r="AR50" s="113">
        <v>55</v>
      </c>
      <c r="AS50" s="114">
        <v>56</v>
      </c>
      <c r="AT50" s="115">
        <v>49</v>
      </c>
      <c r="AU50" s="115">
        <v>15</v>
      </c>
      <c r="AV50" s="116">
        <v>6</v>
      </c>
      <c r="AW50" s="110">
        <v>0</v>
      </c>
      <c r="AX50" s="112">
        <v>0</v>
      </c>
      <c r="AY50" s="118">
        <v>34</v>
      </c>
    </row>
    <row r="51" spans="1:51" x14ac:dyDescent="0.15">
      <c r="A51">
        <v>3</v>
      </c>
      <c r="B51">
        <v>219</v>
      </c>
      <c r="C51" s="152" t="s">
        <v>78</v>
      </c>
      <c r="D51" s="24"/>
      <c r="E51" s="149">
        <v>210.32</v>
      </c>
      <c r="F51" s="150">
        <v>43055</v>
      </c>
      <c r="G51" s="103">
        <v>104409</v>
      </c>
      <c r="H51" s="103">
        <v>49873</v>
      </c>
      <c r="I51" s="103">
        <v>54536</v>
      </c>
      <c r="J51" s="104">
        <v>-170</v>
      </c>
      <c r="K51" s="105">
        <v>-73</v>
      </c>
      <c r="L51" s="106">
        <v>-97</v>
      </c>
      <c r="M51" s="104">
        <v>-83</v>
      </c>
      <c r="N51" s="105">
        <v>-44</v>
      </c>
      <c r="O51" s="151">
        <v>-39</v>
      </c>
      <c r="P51" s="104">
        <v>27</v>
      </c>
      <c r="Q51" s="105">
        <v>17</v>
      </c>
      <c r="R51" s="106">
        <v>10</v>
      </c>
      <c r="S51" s="107">
        <v>15</v>
      </c>
      <c r="T51" s="108">
        <v>10</v>
      </c>
      <c r="U51" s="108">
        <v>2</v>
      </c>
      <c r="V51" s="109">
        <v>0</v>
      </c>
      <c r="W51" s="104">
        <v>110</v>
      </c>
      <c r="X51" s="105">
        <v>61</v>
      </c>
      <c r="Y51" s="106">
        <v>49</v>
      </c>
      <c r="Z51" s="107">
        <v>61</v>
      </c>
      <c r="AA51" s="108">
        <v>49</v>
      </c>
      <c r="AB51" s="108">
        <v>0</v>
      </c>
      <c r="AC51" s="109">
        <v>0</v>
      </c>
      <c r="AD51" s="110">
        <v>-87</v>
      </c>
      <c r="AE51" s="111">
        <v>-29</v>
      </c>
      <c r="AF51" s="112">
        <v>-58</v>
      </c>
      <c r="AG51" s="110">
        <v>240</v>
      </c>
      <c r="AH51" s="111">
        <v>132</v>
      </c>
      <c r="AI51" s="113">
        <v>108</v>
      </c>
      <c r="AJ51" s="114">
        <v>98</v>
      </c>
      <c r="AK51" s="115">
        <v>92</v>
      </c>
      <c r="AL51" s="115">
        <v>34</v>
      </c>
      <c r="AM51" s="116">
        <v>16</v>
      </c>
      <c r="AN51" s="110">
        <v>0</v>
      </c>
      <c r="AO51" s="112">
        <v>0</v>
      </c>
      <c r="AP51" s="117">
        <v>327</v>
      </c>
      <c r="AQ51" s="111">
        <v>161</v>
      </c>
      <c r="AR51" s="113">
        <v>166</v>
      </c>
      <c r="AS51" s="114">
        <v>144</v>
      </c>
      <c r="AT51" s="115">
        <v>152</v>
      </c>
      <c r="AU51" s="115">
        <v>16</v>
      </c>
      <c r="AV51" s="116">
        <v>13</v>
      </c>
      <c r="AW51" s="110">
        <v>1</v>
      </c>
      <c r="AX51" s="112">
        <v>1</v>
      </c>
      <c r="AY51" s="118">
        <v>-66</v>
      </c>
    </row>
    <row r="52" spans="1:51" x14ac:dyDescent="0.15">
      <c r="A52">
        <v>5</v>
      </c>
      <c r="B52">
        <v>220</v>
      </c>
      <c r="C52" s="152" t="s">
        <v>79</v>
      </c>
      <c r="D52" s="24" t="s">
        <v>51</v>
      </c>
      <c r="E52" s="149">
        <v>150.97999999999999</v>
      </c>
      <c r="F52" s="150">
        <v>16487</v>
      </c>
      <c r="G52" s="103">
        <v>40406</v>
      </c>
      <c r="H52" s="103">
        <v>19997</v>
      </c>
      <c r="I52" s="103">
        <v>20409</v>
      </c>
      <c r="J52" s="104">
        <v>-37</v>
      </c>
      <c r="K52" s="105">
        <v>-12</v>
      </c>
      <c r="L52" s="106">
        <v>-25</v>
      </c>
      <c r="M52" s="104">
        <v>-34</v>
      </c>
      <c r="N52" s="105">
        <v>-17</v>
      </c>
      <c r="O52" s="151">
        <v>-17</v>
      </c>
      <c r="P52" s="104">
        <v>19</v>
      </c>
      <c r="Q52" s="105">
        <v>10</v>
      </c>
      <c r="R52" s="106">
        <v>9</v>
      </c>
      <c r="S52" s="107">
        <v>9</v>
      </c>
      <c r="T52" s="108">
        <v>8</v>
      </c>
      <c r="U52" s="108">
        <v>1</v>
      </c>
      <c r="V52" s="109">
        <v>1</v>
      </c>
      <c r="W52" s="104">
        <v>53</v>
      </c>
      <c r="X52" s="105">
        <v>27</v>
      </c>
      <c r="Y52" s="106">
        <v>26</v>
      </c>
      <c r="Z52" s="107">
        <v>27</v>
      </c>
      <c r="AA52" s="108">
        <v>26</v>
      </c>
      <c r="AB52" s="108">
        <v>0</v>
      </c>
      <c r="AC52" s="109">
        <v>0</v>
      </c>
      <c r="AD52" s="110">
        <v>-3</v>
      </c>
      <c r="AE52" s="111">
        <v>5</v>
      </c>
      <c r="AF52" s="112">
        <v>-8</v>
      </c>
      <c r="AG52" s="110">
        <v>115</v>
      </c>
      <c r="AH52" s="111">
        <v>72</v>
      </c>
      <c r="AI52" s="113">
        <v>43</v>
      </c>
      <c r="AJ52" s="114">
        <v>29</v>
      </c>
      <c r="AK52" s="115">
        <v>27</v>
      </c>
      <c r="AL52" s="115">
        <v>41</v>
      </c>
      <c r="AM52" s="116">
        <v>14</v>
      </c>
      <c r="AN52" s="110">
        <v>2</v>
      </c>
      <c r="AO52" s="112">
        <v>2</v>
      </c>
      <c r="AP52" s="117">
        <v>118</v>
      </c>
      <c r="AQ52" s="111">
        <v>67</v>
      </c>
      <c r="AR52" s="113">
        <v>51</v>
      </c>
      <c r="AS52" s="114">
        <v>45</v>
      </c>
      <c r="AT52" s="115">
        <v>44</v>
      </c>
      <c r="AU52" s="115">
        <v>22</v>
      </c>
      <c r="AV52" s="116">
        <v>7</v>
      </c>
      <c r="AW52" s="110">
        <v>0</v>
      </c>
      <c r="AX52" s="112">
        <v>0</v>
      </c>
      <c r="AY52" s="118">
        <v>9</v>
      </c>
    </row>
    <row r="53" spans="1:51" x14ac:dyDescent="0.15">
      <c r="A53">
        <v>9</v>
      </c>
      <c r="B53">
        <v>221</v>
      </c>
      <c r="C53" s="152" t="s">
        <v>80</v>
      </c>
      <c r="D53" s="24"/>
      <c r="E53" s="149">
        <v>377.59</v>
      </c>
      <c r="F53" s="150">
        <v>15942</v>
      </c>
      <c r="G53" s="103">
        <v>37638</v>
      </c>
      <c r="H53" s="103">
        <v>17969</v>
      </c>
      <c r="I53" s="103">
        <v>19669</v>
      </c>
      <c r="J53" s="104">
        <v>-42</v>
      </c>
      <c r="K53" s="105">
        <v>-33</v>
      </c>
      <c r="L53" s="106">
        <v>-9</v>
      </c>
      <c r="M53" s="104">
        <v>-39</v>
      </c>
      <c r="N53" s="105">
        <v>-28</v>
      </c>
      <c r="O53" s="151">
        <v>-11</v>
      </c>
      <c r="P53" s="104">
        <v>18</v>
      </c>
      <c r="Q53" s="105">
        <v>9</v>
      </c>
      <c r="R53" s="106">
        <v>9</v>
      </c>
      <c r="S53" s="107">
        <v>8</v>
      </c>
      <c r="T53" s="108">
        <v>8</v>
      </c>
      <c r="U53" s="108">
        <v>1</v>
      </c>
      <c r="V53" s="109">
        <v>1</v>
      </c>
      <c r="W53" s="104">
        <v>57</v>
      </c>
      <c r="X53" s="105">
        <v>37</v>
      </c>
      <c r="Y53" s="106">
        <v>20</v>
      </c>
      <c r="Z53" s="107">
        <v>37</v>
      </c>
      <c r="AA53" s="108">
        <v>19</v>
      </c>
      <c r="AB53" s="108">
        <v>0</v>
      </c>
      <c r="AC53" s="109">
        <v>1</v>
      </c>
      <c r="AD53" s="110">
        <v>-3</v>
      </c>
      <c r="AE53" s="111">
        <v>-5</v>
      </c>
      <c r="AF53" s="112">
        <v>2</v>
      </c>
      <c r="AG53" s="110">
        <v>88</v>
      </c>
      <c r="AH53" s="111">
        <v>37</v>
      </c>
      <c r="AI53" s="113">
        <v>51</v>
      </c>
      <c r="AJ53" s="114">
        <v>25</v>
      </c>
      <c r="AK53" s="115">
        <v>33</v>
      </c>
      <c r="AL53" s="115">
        <v>11</v>
      </c>
      <c r="AM53" s="116">
        <v>18</v>
      </c>
      <c r="AN53" s="110">
        <v>1</v>
      </c>
      <c r="AO53" s="112">
        <v>0</v>
      </c>
      <c r="AP53" s="117">
        <v>91</v>
      </c>
      <c r="AQ53" s="111">
        <v>42</v>
      </c>
      <c r="AR53" s="113">
        <v>49</v>
      </c>
      <c r="AS53" s="114">
        <v>31</v>
      </c>
      <c r="AT53" s="115">
        <v>38</v>
      </c>
      <c r="AU53" s="115">
        <v>8</v>
      </c>
      <c r="AV53" s="116">
        <v>10</v>
      </c>
      <c r="AW53" s="110">
        <v>3</v>
      </c>
      <c r="AX53" s="112">
        <v>1</v>
      </c>
      <c r="AY53" s="118">
        <v>29</v>
      </c>
    </row>
    <row r="54" spans="1:51" x14ac:dyDescent="0.15">
      <c r="A54">
        <v>8</v>
      </c>
      <c r="B54">
        <v>222</v>
      </c>
      <c r="C54" s="152" t="s">
        <v>81</v>
      </c>
      <c r="D54" s="24"/>
      <c r="E54" s="149">
        <v>422.91</v>
      </c>
      <c r="F54" s="150">
        <v>8069</v>
      </c>
      <c r="G54" s="102">
        <v>20149</v>
      </c>
      <c r="H54" s="102">
        <v>9661</v>
      </c>
      <c r="I54" s="102">
        <v>10488</v>
      </c>
      <c r="J54" s="104">
        <v>-42</v>
      </c>
      <c r="K54" s="105">
        <v>-21</v>
      </c>
      <c r="L54" s="106">
        <v>-21</v>
      </c>
      <c r="M54" s="104">
        <v>-32</v>
      </c>
      <c r="N54" s="105">
        <v>-15</v>
      </c>
      <c r="O54" s="151">
        <v>-17</v>
      </c>
      <c r="P54" s="104">
        <v>8</v>
      </c>
      <c r="Q54" s="105">
        <v>3</v>
      </c>
      <c r="R54" s="106">
        <v>5</v>
      </c>
      <c r="S54" s="107">
        <v>3</v>
      </c>
      <c r="T54" s="108">
        <v>5</v>
      </c>
      <c r="U54" s="108">
        <v>0</v>
      </c>
      <c r="V54" s="109">
        <v>0</v>
      </c>
      <c r="W54" s="104">
        <v>40</v>
      </c>
      <c r="X54" s="105">
        <v>18</v>
      </c>
      <c r="Y54" s="106">
        <v>22</v>
      </c>
      <c r="Z54" s="107">
        <v>18</v>
      </c>
      <c r="AA54" s="108">
        <v>22</v>
      </c>
      <c r="AB54" s="108">
        <v>0</v>
      </c>
      <c r="AC54" s="109">
        <v>0</v>
      </c>
      <c r="AD54" s="110">
        <v>-10</v>
      </c>
      <c r="AE54" s="111">
        <v>-6</v>
      </c>
      <c r="AF54" s="112">
        <v>-4</v>
      </c>
      <c r="AG54" s="110">
        <v>20</v>
      </c>
      <c r="AH54" s="111">
        <v>9</v>
      </c>
      <c r="AI54" s="113">
        <v>11</v>
      </c>
      <c r="AJ54" s="114">
        <v>8</v>
      </c>
      <c r="AK54" s="115">
        <v>10</v>
      </c>
      <c r="AL54" s="115">
        <v>1</v>
      </c>
      <c r="AM54" s="116">
        <v>1</v>
      </c>
      <c r="AN54" s="110">
        <v>0</v>
      </c>
      <c r="AO54" s="112">
        <v>0</v>
      </c>
      <c r="AP54" s="117">
        <v>30</v>
      </c>
      <c r="AQ54" s="111">
        <v>15</v>
      </c>
      <c r="AR54" s="113">
        <v>15</v>
      </c>
      <c r="AS54" s="114">
        <v>14</v>
      </c>
      <c r="AT54" s="115">
        <v>14</v>
      </c>
      <c r="AU54" s="115">
        <v>1</v>
      </c>
      <c r="AV54" s="116">
        <v>1</v>
      </c>
      <c r="AW54" s="110">
        <v>0</v>
      </c>
      <c r="AX54" s="112">
        <v>0</v>
      </c>
      <c r="AY54" s="118">
        <v>-19</v>
      </c>
    </row>
    <row r="55" spans="1:51" x14ac:dyDescent="0.15">
      <c r="A55">
        <v>9</v>
      </c>
      <c r="B55">
        <v>223</v>
      </c>
      <c r="C55" s="152" t="s">
        <v>82</v>
      </c>
      <c r="D55" s="24"/>
      <c r="E55" s="149">
        <v>493.21</v>
      </c>
      <c r="F55" s="150">
        <v>23529</v>
      </c>
      <c r="G55" s="103">
        <v>58007</v>
      </c>
      <c r="H55" s="103">
        <v>27966</v>
      </c>
      <c r="I55" s="103">
        <v>30041</v>
      </c>
      <c r="J55" s="104">
        <v>-56</v>
      </c>
      <c r="K55" s="105">
        <v>-21</v>
      </c>
      <c r="L55" s="106">
        <v>-35</v>
      </c>
      <c r="M55" s="104">
        <v>-71</v>
      </c>
      <c r="N55" s="105">
        <v>-26</v>
      </c>
      <c r="O55" s="151">
        <v>-45</v>
      </c>
      <c r="P55" s="104">
        <v>25</v>
      </c>
      <c r="Q55" s="105">
        <v>15</v>
      </c>
      <c r="R55" s="106">
        <v>10</v>
      </c>
      <c r="S55" s="107">
        <v>14</v>
      </c>
      <c r="T55" s="108">
        <v>10</v>
      </c>
      <c r="U55" s="108">
        <v>1</v>
      </c>
      <c r="V55" s="109">
        <v>0</v>
      </c>
      <c r="W55" s="104">
        <v>96</v>
      </c>
      <c r="X55" s="105">
        <v>41</v>
      </c>
      <c r="Y55" s="106">
        <v>55</v>
      </c>
      <c r="Z55" s="107">
        <v>41</v>
      </c>
      <c r="AA55" s="108">
        <v>55</v>
      </c>
      <c r="AB55" s="108">
        <v>0</v>
      </c>
      <c r="AC55" s="109">
        <v>0</v>
      </c>
      <c r="AD55" s="110">
        <v>15</v>
      </c>
      <c r="AE55" s="111">
        <v>5</v>
      </c>
      <c r="AF55" s="112">
        <v>10</v>
      </c>
      <c r="AG55" s="110">
        <v>119</v>
      </c>
      <c r="AH55" s="111">
        <v>66</v>
      </c>
      <c r="AI55" s="113">
        <v>53</v>
      </c>
      <c r="AJ55" s="114">
        <v>36</v>
      </c>
      <c r="AK55" s="115">
        <v>41</v>
      </c>
      <c r="AL55" s="115">
        <v>30</v>
      </c>
      <c r="AM55" s="116">
        <v>12</v>
      </c>
      <c r="AN55" s="110">
        <v>0</v>
      </c>
      <c r="AO55" s="112">
        <v>0</v>
      </c>
      <c r="AP55" s="117">
        <v>104</v>
      </c>
      <c r="AQ55" s="111">
        <v>61</v>
      </c>
      <c r="AR55" s="113">
        <v>43</v>
      </c>
      <c r="AS55" s="114">
        <v>41</v>
      </c>
      <c r="AT55" s="115">
        <v>38</v>
      </c>
      <c r="AU55" s="115">
        <v>19</v>
      </c>
      <c r="AV55" s="116">
        <v>4</v>
      </c>
      <c r="AW55" s="110">
        <v>1</v>
      </c>
      <c r="AX55" s="112">
        <v>1</v>
      </c>
      <c r="AY55" s="118">
        <v>15</v>
      </c>
    </row>
    <row r="56" spans="1:51" x14ac:dyDescent="0.15">
      <c r="A56">
        <v>10</v>
      </c>
      <c r="B56">
        <v>224</v>
      </c>
      <c r="C56" s="152" t="s">
        <v>83</v>
      </c>
      <c r="D56" s="24"/>
      <c r="E56" s="149">
        <v>229.01</v>
      </c>
      <c r="F56" s="150">
        <v>17319</v>
      </c>
      <c r="G56" s="103">
        <v>41206</v>
      </c>
      <c r="H56" s="103">
        <v>19661</v>
      </c>
      <c r="I56" s="103">
        <v>21545</v>
      </c>
      <c r="J56" s="104">
        <v>-67</v>
      </c>
      <c r="K56" s="105">
        <v>-40</v>
      </c>
      <c r="L56" s="106">
        <v>-27</v>
      </c>
      <c r="M56" s="104">
        <v>-59</v>
      </c>
      <c r="N56" s="105">
        <v>-32</v>
      </c>
      <c r="O56" s="151">
        <v>-27</v>
      </c>
      <c r="P56" s="104">
        <v>12</v>
      </c>
      <c r="Q56" s="105">
        <v>6</v>
      </c>
      <c r="R56" s="106">
        <v>6</v>
      </c>
      <c r="S56" s="107">
        <v>6</v>
      </c>
      <c r="T56" s="108">
        <v>6</v>
      </c>
      <c r="U56" s="108">
        <v>0</v>
      </c>
      <c r="V56" s="109">
        <v>0</v>
      </c>
      <c r="W56" s="104">
        <v>71</v>
      </c>
      <c r="X56" s="105">
        <v>38</v>
      </c>
      <c r="Y56" s="106">
        <v>33</v>
      </c>
      <c r="Z56" s="107">
        <v>38</v>
      </c>
      <c r="AA56" s="108">
        <v>33</v>
      </c>
      <c r="AB56" s="108">
        <v>0</v>
      </c>
      <c r="AC56" s="109">
        <v>0</v>
      </c>
      <c r="AD56" s="110">
        <v>-8</v>
      </c>
      <c r="AE56" s="111">
        <v>-8</v>
      </c>
      <c r="AF56" s="112">
        <v>0</v>
      </c>
      <c r="AG56" s="110">
        <v>104</v>
      </c>
      <c r="AH56" s="111">
        <v>52</v>
      </c>
      <c r="AI56" s="113">
        <v>52</v>
      </c>
      <c r="AJ56" s="114">
        <v>32</v>
      </c>
      <c r="AK56" s="115">
        <v>35</v>
      </c>
      <c r="AL56" s="115">
        <v>19</v>
      </c>
      <c r="AM56" s="116">
        <v>15</v>
      </c>
      <c r="AN56" s="110">
        <v>1</v>
      </c>
      <c r="AO56" s="112">
        <v>2</v>
      </c>
      <c r="AP56" s="117">
        <v>112</v>
      </c>
      <c r="AQ56" s="111">
        <v>60</v>
      </c>
      <c r="AR56" s="113">
        <v>52</v>
      </c>
      <c r="AS56" s="114">
        <v>38</v>
      </c>
      <c r="AT56" s="115">
        <v>46</v>
      </c>
      <c r="AU56" s="115">
        <v>21</v>
      </c>
      <c r="AV56" s="116">
        <v>6</v>
      </c>
      <c r="AW56" s="110">
        <v>1</v>
      </c>
      <c r="AX56" s="112">
        <v>0</v>
      </c>
      <c r="AY56" s="118">
        <v>-16</v>
      </c>
    </row>
    <row r="57" spans="1:51" x14ac:dyDescent="0.15">
      <c r="A57">
        <v>8</v>
      </c>
      <c r="B57">
        <v>225</v>
      </c>
      <c r="C57" s="152" t="s">
        <v>84</v>
      </c>
      <c r="D57" s="24"/>
      <c r="E57" s="149">
        <v>403.06</v>
      </c>
      <c r="F57" s="150">
        <v>11296</v>
      </c>
      <c r="G57" s="103">
        <v>26801</v>
      </c>
      <c r="H57" s="103">
        <v>12877</v>
      </c>
      <c r="I57" s="103">
        <v>13924</v>
      </c>
      <c r="J57" s="104">
        <v>-62</v>
      </c>
      <c r="K57" s="105">
        <v>-28</v>
      </c>
      <c r="L57" s="106">
        <v>-34</v>
      </c>
      <c r="M57" s="104">
        <v>-47</v>
      </c>
      <c r="N57" s="105">
        <v>-22</v>
      </c>
      <c r="O57" s="151">
        <v>-25</v>
      </c>
      <c r="P57" s="104">
        <v>8</v>
      </c>
      <c r="Q57" s="105">
        <v>4</v>
      </c>
      <c r="R57" s="106">
        <v>4</v>
      </c>
      <c r="S57" s="107">
        <v>4</v>
      </c>
      <c r="T57" s="108">
        <v>4</v>
      </c>
      <c r="U57" s="108">
        <v>0</v>
      </c>
      <c r="V57" s="109">
        <v>0</v>
      </c>
      <c r="W57" s="104">
        <v>55</v>
      </c>
      <c r="X57" s="105">
        <v>26</v>
      </c>
      <c r="Y57" s="106">
        <v>29</v>
      </c>
      <c r="Z57" s="107">
        <v>26</v>
      </c>
      <c r="AA57" s="108">
        <v>29</v>
      </c>
      <c r="AB57" s="108">
        <v>0</v>
      </c>
      <c r="AC57" s="109">
        <v>0</v>
      </c>
      <c r="AD57" s="110">
        <v>-15</v>
      </c>
      <c r="AE57" s="111">
        <v>-6</v>
      </c>
      <c r="AF57" s="112">
        <v>-9</v>
      </c>
      <c r="AG57" s="110">
        <v>35</v>
      </c>
      <c r="AH57" s="111">
        <v>18</v>
      </c>
      <c r="AI57" s="113">
        <v>17</v>
      </c>
      <c r="AJ57" s="114">
        <v>18</v>
      </c>
      <c r="AK57" s="115">
        <v>16</v>
      </c>
      <c r="AL57" s="115">
        <v>0</v>
      </c>
      <c r="AM57" s="116">
        <v>1</v>
      </c>
      <c r="AN57" s="110">
        <v>0</v>
      </c>
      <c r="AO57" s="112">
        <v>0</v>
      </c>
      <c r="AP57" s="117">
        <v>50</v>
      </c>
      <c r="AQ57" s="111">
        <v>24</v>
      </c>
      <c r="AR57" s="113">
        <v>26</v>
      </c>
      <c r="AS57" s="114">
        <v>20</v>
      </c>
      <c r="AT57" s="115">
        <v>23</v>
      </c>
      <c r="AU57" s="115">
        <v>4</v>
      </c>
      <c r="AV57" s="116">
        <v>3</v>
      </c>
      <c r="AW57" s="110">
        <v>0</v>
      </c>
      <c r="AX57" s="112">
        <v>0</v>
      </c>
      <c r="AY57" s="118">
        <v>-15</v>
      </c>
    </row>
    <row r="58" spans="1:51" x14ac:dyDescent="0.15">
      <c r="A58">
        <v>10</v>
      </c>
      <c r="B58">
        <v>226</v>
      </c>
      <c r="C58" s="152" t="s">
        <v>85</v>
      </c>
      <c r="D58" s="24"/>
      <c r="E58" s="149">
        <v>184.24</v>
      </c>
      <c r="F58" s="150">
        <v>17856</v>
      </c>
      <c r="G58" s="102">
        <v>40059</v>
      </c>
      <c r="H58" s="102">
        <v>18955</v>
      </c>
      <c r="I58" s="103">
        <v>21104</v>
      </c>
      <c r="J58" s="104">
        <v>-79</v>
      </c>
      <c r="K58" s="105">
        <v>-19</v>
      </c>
      <c r="L58" s="106">
        <v>-60</v>
      </c>
      <c r="M58" s="104">
        <v>-66</v>
      </c>
      <c r="N58" s="105">
        <v>-30</v>
      </c>
      <c r="O58" s="151">
        <v>-36</v>
      </c>
      <c r="P58" s="104">
        <v>16</v>
      </c>
      <c r="Q58" s="105">
        <v>11</v>
      </c>
      <c r="R58" s="106">
        <v>5</v>
      </c>
      <c r="S58" s="107">
        <v>10</v>
      </c>
      <c r="T58" s="108">
        <v>5</v>
      </c>
      <c r="U58" s="108">
        <v>1</v>
      </c>
      <c r="V58" s="109">
        <v>0</v>
      </c>
      <c r="W58" s="104">
        <v>82</v>
      </c>
      <c r="X58" s="105">
        <v>41</v>
      </c>
      <c r="Y58" s="106">
        <v>41</v>
      </c>
      <c r="Z58" s="107">
        <v>41</v>
      </c>
      <c r="AA58" s="108">
        <v>41</v>
      </c>
      <c r="AB58" s="108">
        <v>0</v>
      </c>
      <c r="AC58" s="109">
        <v>0</v>
      </c>
      <c r="AD58" s="110">
        <v>-13</v>
      </c>
      <c r="AE58" s="111">
        <v>11</v>
      </c>
      <c r="AF58" s="112">
        <v>-24</v>
      </c>
      <c r="AG58" s="110">
        <v>107</v>
      </c>
      <c r="AH58" s="111">
        <v>61</v>
      </c>
      <c r="AI58" s="113">
        <v>46</v>
      </c>
      <c r="AJ58" s="114">
        <v>37</v>
      </c>
      <c r="AK58" s="115">
        <v>27</v>
      </c>
      <c r="AL58" s="115">
        <v>24</v>
      </c>
      <c r="AM58" s="116">
        <v>19</v>
      </c>
      <c r="AN58" s="110">
        <v>0</v>
      </c>
      <c r="AO58" s="112">
        <v>0</v>
      </c>
      <c r="AP58" s="117">
        <v>120</v>
      </c>
      <c r="AQ58" s="111">
        <v>50</v>
      </c>
      <c r="AR58" s="113">
        <v>70</v>
      </c>
      <c r="AS58" s="114">
        <v>39</v>
      </c>
      <c r="AT58" s="115">
        <v>47</v>
      </c>
      <c r="AU58" s="115">
        <v>10</v>
      </c>
      <c r="AV58" s="116">
        <v>23</v>
      </c>
      <c r="AW58" s="110">
        <v>1</v>
      </c>
      <c r="AX58" s="112">
        <v>0</v>
      </c>
      <c r="AY58" s="118">
        <v>-18</v>
      </c>
    </row>
    <row r="59" spans="1:51" s="154" customFormat="1" x14ac:dyDescent="0.15">
      <c r="A59">
        <v>7</v>
      </c>
      <c r="B59">
        <v>227</v>
      </c>
      <c r="C59" s="152" t="s">
        <v>86</v>
      </c>
      <c r="D59" s="24"/>
      <c r="E59" s="149">
        <v>658.54</v>
      </c>
      <c r="F59" s="150">
        <v>12714</v>
      </c>
      <c r="G59" s="103">
        <v>31622</v>
      </c>
      <c r="H59" s="103">
        <v>15161</v>
      </c>
      <c r="I59" s="103">
        <v>16461</v>
      </c>
      <c r="J59" s="104">
        <v>-41</v>
      </c>
      <c r="K59" s="105">
        <v>-10</v>
      </c>
      <c r="L59" s="106">
        <v>-31</v>
      </c>
      <c r="M59" s="104">
        <v>-36</v>
      </c>
      <c r="N59" s="105">
        <v>-11</v>
      </c>
      <c r="O59" s="151">
        <v>-25</v>
      </c>
      <c r="P59" s="104">
        <v>12</v>
      </c>
      <c r="Q59" s="105">
        <v>6</v>
      </c>
      <c r="R59" s="106">
        <v>6</v>
      </c>
      <c r="S59" s="107">
        <v>6</v>
      </c>
      <c r="T59" s="108">
        <v>6</v>
      </c>
      <c r="U59" s="108">
        <v>0</v>
      </c>
      <c r="V59" s="109">
        <v>0</v>
      </c>
      <c r="W59" s="104">
        <v>48</v>
      </c>
      <c r="X59" s="105">
        <v>17</v>
      </c>
      <c r="Y59" s="106">
        <v>31</v>
      </c>
      <c r="Z59" s="107">
        <v>17</v>
      </c>
      <c r="AA59" s="108">
        <v>31</v>
      </c>
      <c r="AB59" s="108">
        <v>0</v>
      </c>
      <c r="AC59" s="109">
        <v>0</v>
      </c>
      <c r="AD59" s="104">
        <v>-5</v>
      </c>
      <c r="AE59" s="105">
        <v>1</v>
      </c>
      <c r="AF59" s="106">
        <v>-6</v>
      </c>
      <c r="AG59" s="104">
        <v>54</v>
      </c>
      <c r="AH59" s="105">
        <v>23</v>
      </c>
      <c r="AI59" s="151">
        <v>31</v>
      </c>
      <c r="AJ59" s="107">
        <v>13</v>
      </c>
      <c r="AK59" s="108">
        <v>21</v>
      </c>
      <c r="AL59" s="108">
        <v>10</v>
      </c>
      <c r="AM59" s="109">
        <v>10</v>
      </c>
      <c r="AN59" s="104">
        <v>0</v>
      </c>
      <c r="AO59" s="106">
        <v>0</v>
      </c>
      <c r="AP59" s="118">
        <v>59</v>
      </c>
      <c r="AQ59" s="105">
        <v>22</v>
      </c>
      <c r="AR59" s="151">
        <v>37</v>
      </c>
      <c r="AS59" s="107">
        <v>21</v>
      </c>
      <c r="AT59" s="108">
        <v>31</v>
      </c>
      <c r="AU59" s="108">
        <v>1</v>
      </c>
      <c r="AV59" s="109">
        <v>6</v>
      </c>
      <c r="AW59" s="104">
        <v>0</v>
      </c>
      <c r="AX59" s="106">
        <v>0</v>
      </c>
      <c r="AY59" s="118">
        <v>15</v>
      </c>
    </row>
    <row r="60" spans="1:51" x14ac:dyDescent="0.15">
      <c r="A60">
        <v>5</v>
      </c>
      <c r="B60" s="2">
        <v>228</v>
      </c>
      <c r="C60" s="152" t="s">
        <v>87</v>
      </c>
      <c r="D60" s="155"/>
      <c r="E60" s="149">
        <v>157.55000000000001</v>
      </c>
      <c r="F60" s="150">
        <v>17595</v>
      </c>
      <c r="G60" s="103">
        <v>39772</v>
      </c>
      <c r="H60" s="103">
        <v>19677</v>
      </c>
      <c r="I60" s="103">
        <v>20095</v>
      </c>
      <c r="J60" s="104">
        <v>-1</v>
      </c>
      <c r="K60" s="105">
        <v>16</v>
      </c>
      <c r="L60" s="106">
        <v>-17</v>
      </c>
      <c r="M60" s="104">
        <v>-22</v>
      </c>
      <c r="N60" s="105">
        <v>-10</v>
      </c>
      <c r="O60" s="151">
        <v>-12</v>
      </c>
      <c r="P60" s="104">
        <v>18</v>
      </c>
      <c r="Q60" s="105">
        <v>12</v>
      </c>
      <c r="R60" s="106">
        <v>6</v>
      </c>
      <c r="S60" s="107">
        <v>12</v>
      </c>
      <c r="T60" s="108">
        <v>5</v>
      </c>
      <c r="U60" s="108">
        <v>0</v>
      </c>
      <c r="V60" s="109">
        <v>1</v>
      </c>
      <c r="W60" s="104">
        <v>40</v>
      </c>
      <c r="X60" s="105">
        <v>22</v>
      </c>
      <c r="Y60" s="106">
        <v>18</v>
      </c>
      <c r="Z60" s="107">
        <v>22</v>
      </c>
      <c r="AA60" s="108">
        <v>18</v>
      </c>
      <c r="AB60" s="108">
        <v>0</v>
      </c>
      <c r="AC60" s="109">
        <v>0</v>
      </c>
      <c r="AD60" s="104">
        <v>21</v>
      </c>
      <c r="AE60" s="105">
        <v>26</v>
      </c>
      <c r="AF60" s="106">
        <v>-5</v>
      </c>
      <c r="AG60" s="104">
        <v>173</v>
      </c>
      <c r="AH60" s="105">
        <v>113</v>
      </c>
      <c r="AI60" s="151">
        <v>60</v>
      </c>
      <c r="AJ60" s="107">
        <v>62</v>
      </c>
      <c r="AK60" s="108">
        <v>35</v>
      </c>
      <c r="AL60" s="108">
        <v>51</v>
      </c>
      <c r="AM60" s="109">
        <v>25</v>
      </c>
      <c r="AN60" s="104">
        <v>0</v>
      </c>
      <c r="AO60" s="106">
        <v>0</v>
      </c>
      <c r="AP60" s="118">
        <v>152</v>
      </c>
      <c r="AQ60" s="105">
        <v>87</v>
      </c>
      <c r="AR60" s="151">
        <v>65</v>
      </c>
      <c r="AS60" s="107">
        <v>38</v>
      </c>
      <c r="AT60" s="108">
        <v>43</v>
      </c>
      <c r="AU60" s="108">
        <v>45</v>
      </c>
      <c r="AV60" s="109">
        <v>22</v>
      </c>
      <c r="AW60" s="104">
        <v>4</v>
      </c>
      <c r="AX60" s="106">
        <v>0</v>
      </c>
      <c r="AY60" s="118">
        <v>17</v>
      </c>
    </row>
    <row r="61" spans="1:51" s="157" customFormat="1" x14ac:dyDescent="0.15">
      <c r="A61">
        <v>7</v>
      </c>
      <c r="B61">
        <v>229</v>
      </c>
      <c r="C61" s="156" t="s">
        <v>88</v>
      </c>
      <c r="D61" s="24" t="s">
        <v>51</v>
      </c>
      <c r="E61" s="149">
        <v>210.87</v>
      </c>
      <c r="F61" s="150">
        <v>28366</v>
      </c>
      <c r="G61" s="103">
        <v>70726</v>
      </c>
      <c r="H61" s="103">
        <v>34317</v>
      </c>
      <c r="I61" s="103">
        <v>36409</v>
      </c>
      <c r="J61" s="104">
        <v>-84</v>
      </c>
      <c r="K61" s="105">
        <v>-28</v>
      </c>
      <c r="L61" s="106">
        <v>-56</v>
      </c>
      <c r="M61" s="104">
        <v>-79</v>
      </c>
      <c r="N61" s="105">
        <v>-39</v>
      </c>
      <c r="O61" s="151">
        <v>-40</v>
      </c>
      <c r="P61" s="104">
        <v>24</v>
      </c>
      <c r="Q61" s="105">
        <v>12</v>
      </c>
      <c r="R61" s="106">
        <v>12</v>
      </c>
      <c r="S61" s="107">
        <v>12</v>
      </c>
      <c r="T61" s="108">
        <v>11</v>
      </c>
      <c r="U61" s="108">
        <v>0</v>
      </c>
      <c r="V61" s="109">
        <v>1</v>
      </c>
      <c r="W61" s="104">
        <v>103</v>
      </c>
      <c r="X61" s="105">
        <v>51</v>
      </c>
      <c r="Y61" s="106">
        <v>52</v>
      </c>
      <c r="Z61" s="107">
        <v>51</v>
      </c>
      <c r="AA61" s="108">
        <v>52</v>
      </c>
      <c r="AB61" s="108">
        <v>0</v>
      </c>
      <c r="AC61" s="109">
        <v>0</v>
      </c>
      <c r="AD61" s="104">
        <v>-5</v>
      </c>
      <c r="AE61" s="105">
        <v>11</v>
      </c>
      <c r="AF61" s="106">
        <v>-16</v>
      </c>
      <c r="AG61" s="104">
        <v>129</v>
      </c>
      <c r="AH61" s="105">
        <v>83</v>
      </c>
      <c r="AI61" s="151">
        <v>46</v>
      </c>
      <c r="AJ61" s="107">
        <v>65</v>
      </c>
      <c r="AK61" s="108">
        <v>42</v>
      </c>
      <c r="AL61" s="108">
        <v>18</v>
      </c>
      <c r="AM61" s="109">
        <v>4</v>
      </c>
      <c r="AN61" s="104">
        <v>0</v>
      </c>
      <c r="AO61" s="106">
        <v>0</v>
      </c>
      <c r="AP61" s="118">
        <v>134</v>
      </c>
      <c r="AQ61" s="105">
        <v>72</v>
      </c>
      <c r="AR61" s="151">
        <v>62</v>
      </c>
      <c r="AS61" s="107">
        <v>63</v>
      </c>
      <c r="AT61" s="108">
        <v>55</v>
      </c>
      <c r="AU61" s="108">
        <v>9</v>
      </c>
      <c r="AV61" s="109">
        <v>5</v>
      </c>
      <c r="AW61" s="104">
        <v>0</v>
      </c>
      <c r="AX61" s="106">
        <v>2</v>
      </c>
      <c r="AY61" s="118">
        <v>-28</v>
      </c>
    </row>
    <row r="62" spans="1:51" x14ac:dyDescent="0.15">
      <c r="A62" s="157"/>
      <c r="B62" s="157"/>
      <c r="C62" s="158" t="s">
        <v>89</v>
      </c>
      <c r="D62" s="78"/>
      <c r="E62" s="159">
        <v>90.33</v>
      </c>
      <c r="F62" s="80">
        <v>10920</v>
      </c>
      <c r="G62" s="82">
        <v>27715</v>
      </c>
      <c r="H62" s="82">
        <v>12932</v>
      </c>
      <c r="I62" s="82">
        <v>14783</v>
      </c>
      <c r="J62" s="121">
        <v>-41</v>
      </c>
      <c r="K62" s="84">
        <v>-25</v>
      </c>
      <c r="L62" s="85">
        <v>-16</v>
      </c>
      <c r="M62" s="121">
        <v>-15</v>
      </c>
      <c r="N62" s="84">
        <v>-5</v>
      </c>
      <c r="O62" s="160">
        <v>-10</v>
      </c>
      <c r="P62" s="121">
        <v>6</v>
      </c>
      <c r="Q62" s="84">
        <v>3</v>
      </c>
      <c r="R62" s="85">
        <v>3</v>
      </c>
      <c r="S62" s="121">
        <v>3</v>
      </c>
      <c r="T62" s="84">
        <v>3</v>
      </c>
      <c r="U62" s="84">
        <v>0</v>
      </c>
      <c r="V62" s="85">
        <v>0</v>
      </c>
      <c r="W62" s="121">
        <v>21</v>
      </c>
      <c r="X62" s="84">
        <v>8</v>
      </c>
      <c r="Y62" s="85">
        <v>13</v>
      </c>
      <c r="Z62" s="121">
        <v>8</v>
      </c>
      <c r="AA62" s="84">
        <v>13</v>
      </c>
      <c r="AB62" s="84">
        <v>0</v>
      </c>
      <c r="AC62" s="85">
        <v>0</v>
      </c>
      <c r="AD62" s="121">
        <v>-26</v>
      </c>
      <c r="AE62" s="84">
        <v>-20</v>
      </c>
      <c r="AF62" s="85">
        <v>-6</v>
      </c>
      <c r="AG62" s="121">
        <v>33</v>
      </c>
      <c r="AH62" s="84">
        <v>15</v>
      </c>
      <c r="AI62" s="160">
        <v>18</v>
      </c>
      <c r="AJ62" s="121">
        <v>14</v>
      </c>
      <c r="AK62" s="84">
        <v>15</v>
      </c>
      <c r="AL62" s="84">
        <v>1</v>
      </c>
      <c r="AM62" s="85">
        <v>3</v>
      </c>
      <c r="AN62" s="121">
        <v>0</v>
      </c>
      <c r="AO62" s="85">
        <v>0</v>
      </c>
      <c r="AP62" s="98">
        <v>59</v>
      </c>
      <c r="AQ62" s="84">
        <v>35</v>
      </c>
      <c r="AR62" s="160">
        <v>24</v>
      </c>
      <c r="AS62" s="121">
        <v>31</v>
      </c>
      <c r="AT62" s="84">
        <v>21</v>
      </c>
      <c r="AU62" s="84">
        <v>4</v>
      </c>
      <c r="AV62" s="85">
        <v>3</v>
      </c>
      <c r="AW62" s="121">
        <v>0</v>
      </c>
      <c r="AX62" s="85">
        <v>0</v>
      </c>
      <c r="AY62" s="98">
        <v>-15</v>
      </c>
    </row>
    <row r="63" spans="1:51" s="157" customFormat="1" x14ac:dyDescent="0.15">
      <c r="A63">
        <v>3</v>
      </c>
      <c r="B63">
        <v>301</v>
      </c>
      <c r="C63" s="152" t="s">
        <v>90</v>
      </c>
      <c r="D63" s="24"/>
      <c r="E63" s="149">
        <v>90.33</v>
      </c>
      <c r="F63" s="150">
        <v>10920</v>
      </c>
      <c r="G63" s="103">
        <v>27715</v>
      </c>
      <c r="H63" s="103">
        <v>12932</v>
      </c>
      <c r="I63" s="103">
        <v>14783</v>
      </c>
      <c r="J63" s="104">
        <v>-41</v>
      </c>
      <c r="K63" s="105">
        <v>-25</v>
      </c>
      <c r="L63" s="106">
        <v>-16</v>
      </c>
      <c r="M63" s="104">
        <v>-15</v>
      </c>
      <c r="N63" s="105">
        <v>-5</v>
      </c>
      <c r="O63" s="151">
        <v>-10</v>
      </c>
      <c r="P63" s="104">
        <v>6</v>
      </c>
      <c r="Q63" s="105">
        <v>3</v>
      </c>
      <c r="R63" s="106">
        <v>3</v>
      </c>
      <c r="S63" s="107">
        <v>3</v>
      </c>
      <c r="T63" s="108">
        <v>3</v>
      </c>
      <c r="U63" s="108">
        <v>0</v>
      </c>
      <c r="V63" s="109">
        <v>0</v>
      </c>
      <c r="W63" s="104">
        <v>21</v>
      </c>
      <c r="X63" s="105">
        <v>8</v>
      </c>
      <c r="Y63" s="106">
        <v>13</v>
      </c>
      <c r="Z63" s="107">
        <v>8</v>
      </c>
      <c r="AA63" s="108">
        <v>13</v>
      </c>
      <c r="AB63" s="108">
        <v>0</v>
      </c>
      <c r="AC63" s="109">
        <v>0</v>
      </c>
      <c r="AD63" s="104">
        <v>-26</v>
      </c>
      <c r="AE63" s="105">
        <v>-20</v>
      </c>
      <c r="AF63" s="106">
        <v>-6</v>
      </c>
      <c r="AG63" s="104">
        <v>33</v>
      </c>
      <c r="AH63" s="105">
        <v>15</v>
      </c>
      <c r="AI63" s="151">
        <v>18</v>
      </c>
      <c r="AJ63" s="107">
        <v>14</v>
      </c>
      <c r="AK63" s="108">
        <v>15</v>
      </c>
      <c r="AL63" s="108">
        <v>1</v>
      </c>
      <c r="AM63" s="109">
        <v>3</v>
      </c>
      <c r="AN63" s="104">
        <v>0</v>
      </c>
      <c r="AO63" s="106">
        <v>0</v>
      </c>
      <c r="AP63" s="118">
        <v>59</v>
      </c>
      <c r="AQ63" s="105">
        <v>35</v>
      </c>
      <c r="AR63" s="151">
        <v>24</v>
      </c>
      <c r="AS63" s="107">
        <v>31</v>
      </c>
      <c r="AT63" s="108">
        <v>21</v>
      </c>
      <c r="AU63" s="108">
        <v>4</v>
      </c>
      <c r="AV63" s="109">
        <v>3</v>
      </c>
      <c r="AW63" s="104">
        <v>0</v>
      </c>
      <c r="AX63" s="106">
        <v>0</v>
      </c>
      <c r="AY63" s="118">
        <v>-15</v>
      </c>
    </row>
    <row r="64" spans="1:51" x14ac:dyDescent="0.15">
      <c r="A64" s="157"/>
      <c r="B64" s="157"/>
      <c r="C64" s="158" t="s">
        <v>91</v>
      </c>
      <c r="D64" s="78"/>
      <c r="E64" s="159">
        <v>185.19</v>
      </c>
      <c r="F64" s="80">
        <v>6582</v>
      </c>
      <c r="G64" s="134">
        <v>17542</v>
      </c>
      <c r="H64" s="134">
        <v>8474</v>
      </c>
      <c r="I64" s="134">
        <v>9068</v>
      </c>
      <c r="J64" s="121">
        <v>-6</v>
      </c>
      <c r="K64" s="84">
        <v>9</v>
      </c>
      <c r="L64" s="85">
        <v>-15</v>
      </c>
      <c r="M64" s="121">
        <v>-17</v>
      </c>
      <c r="N64" s="84">
        <v>-5</v>
      </c>
      <c r="O64" s="160">
        <v>-12</v>
      </c>
      <c r="P64" s="121">
        <v>4</v>
      </c>
      <c r="Q64" s="84">
        <v>3</v>
      </c>
      <c r="R64" s="85">
        <v>1</v>
      </c>
      <c r="S64" s="121">
        <v>3</v>
      </c>
      <c r="T64" s="84">
        <v>1</v>
      </c>
      <c r="U64" s="84">
        <v>0</v>
      </c>
      <c r="V64" s="85">
        <v>0</v>
      </c>
      <c r="W64" s="121">
        <v>21</v>
      </c>
      <c r="X64" s="84">
        <v>8</v>
      </c>
      <c r="Y64" s="85">
        <v>13</v>
      </c>
      <c r="Z64" s="121">
        <v>8</v>
      </c>
      <c r="AA64" s="84">
        <v>13</v>
      </c>
      <c r="AB64" s="84">
        <v>0</v>
      </c>
      <c r="AC64" s="85">
        <v>0</v>
      </c>
      <c r="AD64" s="121">
        <v>11</v>
      </c>
      <c r="AE64" s="84">
        <v>14</v>
      </c>
      <c r="AF64" s="85">
        <v>-3</v>
      </c>
      <c r="AG64" s="121">
        <v>33</v>
      </c>
      <c r="AH64" s="84">
        <v>22</v>
      </c>
      <c r="AI64" s="160">
        <v>11</v>
      </c>
      <c r="AJ64" s="121">
        <v>10</v>
      </c>
      <c r="AK64" s="84">
        <v>8</v>
      </c>
      <c r="AL64" s="84">
        <v>12</v>
      </c>
      <c r="AM64" s="85">
        <v>3</v>
      </c>
      <c r="AN64" s="121">
        <v>0</v>
      </c>
      <c r="AO64" s="85">
        <v>0</v>
      </c>
      <c r="AP64" s="98">
        <v>22</v>
      </c>
      <c r="AQ64" s="84">
        <v>8</v>
      </c>
      <c r="AR64" s="160">
        <v>14</v>
      </c>
      <c r="AS64" s="121">
        <v>6</v>
      </c>
      <c r="AT64" s="84">
        <v>12</v>
      </c>
      <c r="AU64" s="84">
        <v>2</v>
      </c>
      <c r="AV64" s="85">
        <v>2</v>
      </c>
      <c r="AW64" s="121">
        <v>0</v>
      </c>
      <c r="AX64" s="85">
        <v>0</v>
      </c>
      <c r="AY64" s="98">
        <v>6</v>
      </c>
    </row>
    <row r="65" spans="1:51" s="157" customFormat="1" x14ac:dyDescent="0.15">
      <c r="A65">
        <v>5</v>
      </c>
      <c r="B65">
        <v>365</v>
      </c>
      <c r="C65" s="152" t="s">
        <v>92</v>
      </c>
      <c r="D65" s="24"/>
      <c r="E65" s="149">
        <v>185.19</v>
      </c>
      <c r="F65" s="150">
        <v>6582</v>
      </c>
      <c r="G65" s="103">
        <v>17542</v>
      </c>
      <c r="H65" s="103">
        <v>8474</v>
      </c>
      <c r="I65" s="103">
        <v>9068</v>
      </c>
      <c r="J65" s="104">
        <v>-6</v>
      </c>
      <c r="K65" s="105">
        <v>9</v>
      </c>
      <c r="L65" s="106">
        <v>-15</v>
      </c>
      <c r="M65" s="104">
        <v>-17</v>
      </c>
      <c r="N65" s="105">
        <v>-5</v>
      </c>
      <c r="O65" s="151">
        <v>-12</v>
      </c>
      <c r="P65" s="104">
        <v>4</v>
      </c>
      <c r="Q65" s="105">
        <v>3</v>
      </c>
      <c r="R65" s="106">
        <v>1</v>
      </c>
      <c r="S65" s="107">
        <v>3</v>
      </c>
      <c r="T65" s="108">
        <v>1</v>
      </c>
      <c r="U65" s="108">
        <v>0</v>
      </c>
      <c r="V65" s="109">
        <v>0</v>
      </c>
      <c r="W65" s="104">
        <v>21</v>
      </c>
      <c r="X65" s="105">
        <v>8</v>
      </c>
      <c r="Y65" s="106">
        <v>13</v>
      </c>
      <c r="Z65" s="107">
        <v>8</v>
      </c>
      <c r="AA65" s="108">
        <v>13</v>
      </c>
      <c r="AB65" s="108">
        <v>0</v>
      </c>
      <c r="AC65" s="109">
        <v>0</v>
      </c>
      <c r="AD65" s="104">
        <v>11</v>
      </c>
      <c r="AE65" s="105">
        <v>14</v>
      </c>
      <c r="AF65" s="106">
        <v>-3</v>
      </c>
      <c r="AG65" s="104">
        <v>33</v>
      </c>
      <c r="AH65" s="105">
        <v>22</v>
      </c>
      <c r="AI65" s="151">
        <v>11</v>
      </c>
      <c r="AJ65" s="107">
        <v>10</v>
      </c>
      <c r="AK65" s="108">
        <v>8</v>
      </c>
      <c r="AL65" s="108">
        <v>12</v>
      </c>
      <c r="AM65" s="109">
        <v>3</v>
      </c>
      <c r="AN65" s="104">
        <v>0</v>
      </c>
      <c r="AO65" s="106">
        <v>0</v>
      </c>
      <c r="AP65" s="118">
        <v>22</v>
      </c>
      <c r="AQ65" s="105">
        <v>8</v>
      </c>
      <c r="AR65" s="151">
        <v>14</v>
      </c>
      <c r="AS65" s="107">
        <v>6</v>
      </c>
      <c r="AT65" s="108">
        <v>12</v>
      </c>
      <c r="AU65" s="108">
        <v>2</v>
      </c>
      <c r="AV65" s="109">
        <v>2</v>
      </c>
      <c r="AW65" s="104">
        <v>0</v>
      </c>
      <c r="AX65" s="106">
        <v>0</v>
      </c>
      <c r="AY65" s="118">
        <v>6</v>
      </c>
    </row>
    <row r="66" spans="1:51" x14ac:dyDescent="0.15">
      <c r="A66" s="157"/>
      <c r="B66" s="157"/>
      <c r="C66" s="120" t="s">
        <v>93</v>
      </c>
      <c r="D66" s="78"/>
      <c r="E66" s="159">
        <v>44.05</v>
      </c>
      <c r="F66" s="80">
        <v>26346</v>
      </c>
      <c r="G66" s="82">
        <v>63525</v>
      </c>
      <c r="H66" s="82">
        <v>30885</v>
      </c>
      <c r="I66" s="82">
        <v>32640</v>
      </c>
      <c r="J66" s="121">
        <v>-6</v>
      </c>
      <c r="K66" s="84">
        <v>-17</v>
      </c>
      <c r="L66" s="85">
        <v>11</v>
      </c>
      <c r="M66" s="121">
        <v>-46</v>
      </c>
      <c r="N66" s="84">
        <v>-32</v>
      </c>
      <c r="O66" s="160">
        <v>-14</v>
      </c>
      <c r="P66" s="121">
        <v>31</v>
      </c>
      <c r="Q66" s="84">
        <v>15</v>
      </c>
      <c r="R66" s="85">
        <v>16</v>
      </c>
      <c r="S66" s="121">
        <v>15</v>
      </c>
      <c r="T66" s="84">
        <v>16</v>
      </c>
      <c r="U66" s="84">
        <v>0</v>
      </c>
      <c r="V66" s="85">
        <v>0</v>
      </c>
      <c r="W66" s="121">
        <v>77</v>
      </c>
      <c r="X66" s="84">
        <v>47</v>
      </c>
      <c r="Y66" s="85">
        <v>30</v>
      </c>
      <c r="Z66" s="121">
        <v>47</v>
      </c>
      <c r="AA66" s="84">
        <v>30</v>
      </c>
      <c r="AB66" s="84">
        <v>0</v>
      </c>
      <c r="AC66" s="85">
        <v>0</v>
      </c>
      <c r="AD66" s="121">
        <v>40</v>
      </c>
      <c r="AE66" s="84">
        <v>15</v>
      </c>
      <c r="AF66" s="85">
        <v>25</v>
      </c>
      <c r="AG66" s="121">
        <v>200</v>
      </c>
      <c r="AH66" s="84">
        <v>111</v>
      </c>
      <c r="AI66" s="160">
        <v>89</v>
      </c>
      <c r="AJ66" s="121">
        <v>81</v>
      </c>
      <c r="AK66" s="84">
        <v>63</v>
      </c>
      <c r="AL66" s="84">
        <v>30</v>
      </c>
      <c r="AM66" s="85">
        <v>26</v>
      </c>
      <c r="AN66" s="121">
        <v>0</v>
      </c>
      <c r="AO66" s="85">
        <v>0</v>
      </c>
      <c r="AP66" s="98">
        <v>160</v>
      </c>
      <c r="AQ66" s="84">
        <v>96</v>
      </c>
      <c r="AR66" s="160">
        <v>64</v>
      </c>
      <c r="AS66" s="121">
        <v>83</v>
      </c>
      <c r="AT66" s="84">
        <v>54</v>
      </c>
      <c r="AU66" s="84">
        <v>13</v>
      </c>
      <c r="AV66" s="85">
        <v>9</v>
      </c>
      <c r="AW66" s="121">
        <v>0</v>
      </c>
      <c r="AX66" s="85">
        <v>1</v>
      </c>
      <c r="AY66" s="98">
        <v>21</v>
      </c>
    </row>
    <row r="67" spans="1:51" x14ac:dyDescent="0.15">
      <c r="A67">
        <v>4</v>
      </c>
      <c r="B67">
        <v>381</v>
      </c>
      <c r="C67" s="156" t="s">
        <v>94</v>
      </c>
      <c r="D67" s="24"/>
      <c r="E67" s="149">
        <v>34.92</v>
      </c>
      <c r="F67" s="150">
        <v>12000</v>
      </c>
      <c r="G67" s="103">
        <v>29817</v>
      </c>
      <c r="H67" s="103">
        <v>14520</v>
      </c>
      <c r="I67" s="103">
        <v>15297</v>
      </c>
      <c r="J67" s="104">
        <v>-22</v>
      </c>
      <c r="K67" s="105">
        <v>-20</v>
      </c>
      <c r="L67" s="106">
        <v>-2</v>
      </c>
      <c r="M67" s="104">
        <v>-40</v>
      </c>
      <c r="N67" s="105">
        <v>-27</v>
      </c>
      <c r="O67" s="151">
        <v>-13</v>
      </c>
      <c r="P67" s="104">
        <v>11</v>
      </c>
      <c r="Q67" s="105">
        <v>7</v>
      </c>
      <c r="R67" s="106">
        <v>4</v>
      </c>
      <c r="S67" s="107">
        <v>7</v>
      </c>
      <c r="T67" s="108">
        <v>4</v>
      </c>
      <c r="U67" s="108">
        <v>0</v>
      </c>
      <c r="V67" s="109">
        <v>0</v>
      </c>
      <c r="W67" s="104">
        <v>51</v>
      </c>
      <c r="X67" s="105">
        <v>34</v>
      </c>
      <c r="Y67" s="106">
        <v>17</v>
      </c>
      <c r="Z67" s="107">
        <v>34</v>
      </c>
      <c r="AA67" s="108">
        <v>17</v>
      </c>
      <c r="AB67" s="108">
        <v>0</v>
      </c>
      <c r="AC67" s="109">
        <v>0</v>
      </c>
      <c r="AD67" s="104">
        <v>18</v>
      </c>
      <c r="AE67" s="105">
        <v>7</v>
      </c>
      <c r="AF67" s="106">
        <v>11</v>
      </c>
      <c r="AG67" s="104">
        <v>87</v>
      </c>
      <c r="AH67" s="105">
        <v>43</v>
      </c>
      <c r="AI67" s="151">
        <v>44</v>
      </c>
      <c r="AJ67" s="107">
        <v>29</v>
      </c>
      <c r="AK67" s="108">
        <v>29</v>
      </c>
      <c r="AL67" s="108">
        <v>14</v>
      </c>
      <c r="AM67" s="109">
        <v>15</v>
      </c>
      <c r="AN67" s="104">
        <v>0</v>
      </c>
      <c r="AO67" s="106">
        <v>0</v>
      </c>
      <c r="AP67" s="118">
        <v>69</v>
      </c>
      <c r="AQ67" s="105">
        <v>36</v>
      </c>
      <c r="AR67" s="151">
        <v>33</v>
      </c>
      <c r="AS67" s="107">
        <v>29</v>
      </c>
      <c r="AT67" s="108">
        <v>27</v>
      </c>
      <c r="AU67" s="108">
        <v>7</v>
      </c>
      <c r="AV67" s="109">
        <v>5</v>
      </c>
      <c r="AW67" s="104">
        <v>0</v>
      </c>
      <c r="AX67" s="106">
        <v>1</v>
      </c>
      <c r="AY67" s="118">
        <v>16</v>
      </c>
    </row>
    <row r="68" spans="1:51" s="157" customFormat="1" x14ac:dyDescent="0.15">
      <c r="A68">
        <v>4</v>
      </c>
      <c r="B68">
        <v>382</v>
      </c>
      <c r="C68" s="152" t="s">
        <v>95</v>
      </c>
      <c r="D68" s="24"/>
      <c r="E68" s="149">
        <v>9.1300000000000008</v>
      </c>
      <c r="F68" s="150">
        <v>14346</v>
      </c>
      <c r="G68" s="103">
        <v>33708</v>
      </c>
      <c r="H68" s="103">
        <v>16365</v>
      </c>
      <c r="I68" s="103">
        <v>17343</v>
      </c>
      <c r="J68" s="104">
        <v>16</v>
      </c>
      <c r="K68" s="105">
        <v>3</v>
      </c>
      <c r="L68" s="106">
        <v>13</v>
      </c>
      <c r="M68" s="104">
        <v>-6</v>
      </c>
      <c r="N68" s="105">
        <v>-5</v>
      </c>
      <c r="O68" s="151">
        <v>-1</v>
      </c>
      <c r="P68" s="104">
        <v>20</v>
      </c>
      <c r="Q68" s="105">
        <v>8</v>
      </c>
      <c r="R68" s="106">
        <v>12</v>
      </c>
      <c r="S68" s="107">
        <v>8</v>
      </c>
      <c r="T68" s="108">
        <v>12</v>
      </c>
      <c r="U68" s="108">
        <v>0</v>
      </c>
      <c r="V68" s="109">
        <v>0</v>
      </c>
      <c r="W68" s="104">
        <v>26</v>
      </c>
      <c r="X68" s="105">
        <v>13</v>
      </c>
      <c r="Y68" s="106">
        <v>13</v>
      </c>
      <c r="Z68" s="107">
        <v>13</v>
      </c>
      <c r="AA68" s="108">
        <v>13</v>
      </c>
      <c r="AB68" s="108">
        <v>0</v>
      </c>
      <c r="AC68" s="109">
        <v>0</v>
      </c>
      <c r="AD68" s="104">
        <v>22</v>
      </c>
      <c r="AE68" s="105">
        <v>8</v>
      </c>
      <c r="AF68" s="106">
        <v>14</v>
      </c>
      <c r="AG68" s="104">
        <v>113</v>
      </c>
      <c r="AH68" s="105">
        <v>68</v>
      </c>
      <c r="AI68" s="151">
        <v>45</v>
      </c>
      <c r="AJ68" s="107">
        <v>52</v>
      </c>
      <c r="AK68" s="108">
        <v>34</v>
      </c>
      <c r="AL68" s="108">
        <v>16</v>
      </c>
      <c r="AM68" s="109">
        <v>11</v>
      </c>
      <c r="AN68" s="104">
        <v>0</v>
      </c>
      <c r="AO68" s="106">
        <v>0</v>
      </c>
      <c r="AP68" s="118">
        <v>91</v>
      </c>
      <c r="AQ68" s="105">
        <v>60</v>
      </c>
      <c r="AR68" s="151">
        <v>31</v>
      </c>
      <c r="AS68" s="107">
        <v>54</v>
      </c>
      <c r="AT68" s="108">
        <v>27</v>
      </c>
      <c r="AU68" s="108">
        <v>6</v>
      </c>
      <c r="AV68" s="109">
        <v>4</v>
      </c>
      <c r="AW68" s="104">
        <v>0</v>
      </c>
      <c r="AX68" s="106">
        <v>0</v>
      </c>
      <c r="AY68" s="118">
        <v>5</v>
      </c>
    </row>
    <row r="69" spans="1:51" x14ac:dyDescent="0.15">
      <c r="A69" s="157"/>
      <c r="B69" s="157"/>
      <c r="C69" s="120" t="s">
        <v>96</v>
      </c>
      <c r="D69" s="78"/>
      <c r="E69" s="159">
        <v>330.7</v>
      </c>
      <c r="F69" s="80">
        <v>16098</v>
      </c>
      <c r="G69" s="82">
        <v>38500</v>
      </c>
      <c r="H69" s="82">
        <v>18701</v>
      </c>
      <c r="I69" s="82">
        <v>19799</v>
      </c>
      <c r="J69" s="121">
        <v>-44</v>
      </c>
      <c r="K69" s="84">
        <v>-14</v>
      </c>
      <c r="L69" s="85">
        <v>-30</v>
      </c>
      <c r="M69" s="121">
        <v>-48</v>
      </c>
      <c r="N69" s="84">
        <v>-22</v>
      </c>
      <c r="O69" s="160">
        <v>-26</v>
      </c>
      <c r="P69" s="121">
        <v>8</v>
      </c>
      <c r="Q69" s="84">
        <v>3</v>
      </c>
      <c r="R69" s="85">
        <v>5</v>
      </c>
      <c r="S69" s="98">
        <v>3</v>
      </c>
      <c r="T69" s="84">
        <v>5</v>
      </c>
      <c r="U69" s="84">
        <v>0</v>
      </c>
      <c r="V69" s="85">
        <v>0</v>
      </c>
      <c r="W69" s="121">
        <v>56</v>
      </c>
      <c r="X69" s="84">
        <v>25</v>
      </c>
      <c r="Y69" s="85">
        <v>31</v>
      </c>
      <c r="Z69" s="121">
        <v>24</v>
      </c>
      <c r="AA69" s="84">
        <v>31</v>
      </c>
      <c r="AB69" s="84">
        <v>1</v>
      </c>
      <c r="AC69" s="85">
        <v>0</v>
      </c>
      <c r="AD69" s="121">
        <v>4</v>
      </c>
      <c r="AE69" s="84">
        <v>8</v>
      </c>
      <c r="AF69" s="85">
        <v>-4</v>
      </c>
      <c r="AG69" s="121">
        <v>84</v>
      </c>
      <c r="AH69" s="84">
        <v>47</v>
      </c>
      <c r="AI69" s="160">
        <v>37</v>
      </c>
      <c r="AJ69" s="121">
        <v>36</v>
      </c>
      <c r="AK69" s="84">
        <v>27</v>
      </c>
      <c r="AL69" s="84">
        <v>10</v>
      </c>
      <c r="AM69" s="85">
        <v>9</v>
      </c>
      <c r="AN69" s="121">
        <v>1</v>
      </c>
      <c r="AO69" s="85">
        <v>1</v>
      </c>
      <c r="AP69" s="98">
        <v>80</v>
      </c>
      <c r="AQ69" s="84">
        <v>39</v>
      </c>
      <c r="AR69" s="160">
        <v>41</v>
      </c>
      <c r="AS69" s="121">
        <v>35</v>
      </c>
      <c r="AT69" s="84">
        <v>27</v>
      </c>
      <c r="AU69" s="84">
        <v>4</v>
      </c>
      <c r="AV69" s="85">
        <v>12</v>
      </c>
      <c r="AW69" s="121">
        <v>0</v>
      </c>
      <c r="AX69" s="85">
        <v>2</v>
      </c>
      <c r="AY69" s="98">
        <v>-2</v>
      </c>
    </row>
    <row r="70" spans="1:51" x14ac:dyDescent="0.15">
      <c r="A70">
        <v>6</v>
      </c>
      <c r="B70">
        <v>442</v>
      </c>
      <c r="C70" s="152" t="s">
        <v>97</v>
      </c>
      <c r="D70" s="24"/>
      <c r="E70" s="149">
        <v>82.67</v>
      </c>
      <c r="F70" s="150">
        <v>4219</v>
      </c>
      <c r="G70" s="103">
        <v>10123</v>
      </c>
      <c r="H70" s="103">
        <v>4969</v>
      </c>
      <c r="I70" s="103">
        <v>5154</v>
      </c>
      <c r="J70" s="104">
        <v>-8</v>
      </c>
      <c r="K70" s="105">
        <v>2</v>
      </c>
      <c r="L70" s="106">
        <v>-10</v>
      </c>
      <c r="M70" s="104">
        <v>-20</v>
      </c>
      <c r="N70" s="105">
        <v>-6</v>
      </c>
      <c r="O70" s="151">
        <v>-14</v>
      </c>
      <c r="P70" s="104">
        <v>3</v>
      </c>
      <c r="Q70" s="105">
        <v>2</v>
      </c>
      <c r="R70" s="106">
        <v>1</v>
      </c>
      <c r="S70" s="107">
        <v>2</v>
      </c>
      <c r="T70" s="108">
        <v>1</v>
      </c>
      <c r="U70" s="108">
        <v>0</v>
      </c>
      <c r="V70" s="109">
        <v>0</v>
      </c>
      <c r="W70" s="104">
        <v>23</v>
      </c>
      <c r="X70" s="105">
        <v>8</v>
      </c>
      <c r="Y70" s="106">
        <v>15</v>
      </c>
      <c r="Z70" s="107">
        <v>7</v>
      </c>
      <c r="AA70" s="108">
        <v>15</v>
      </c>
      <c r="AB70" s="108">
        <v>1</v>
      </c>
      <c r="AC70" s="109">
        <v>0</v>
      </c>
      <c r="AD70" s="104">
        <v>12</v>
      </c>
      <c r="AE70" s="105">
        <v>8</v>
      </c>
      <c r="AF70" s="106">
        <v>4</v>
      </c>
      <c r="AG70" s="104">
        <v>28</v>
      </c>
      <c r="AH70" s="105">
        <v>13</v>
      </c>
      <c r="AI70" s="151">
        <v>15</v>
      </c>
      <c r="AJ70" s="107">
        <v>10</v>
      </c>
      <c r="AK70" s="108">
        <v>11</v>
      </c>
      <c r="AL70" s="108">
        <v>2</v>
      </c>
      <c r="AM70" s="109">
        <v>4</v>
      </c>
      <c r="AN70" s="104">
        <v>1</v>
      </c>
      <c r="AO70" s="106">
        <v>0</v>
      </c>
      <c r="AP70" s="118">
        <v>16</v>
      </c>
      <c r="AQ70" s="105">
        <v>5</v>
      </c>
      <c r="AR70" s="151">
        <v>11</v>
      </c>
      <c r="AS70" s="107">
        <v>4</v>
      </c>
      <c r="AT70" s="108">
        <v>9</v>
      </c>
      <c r="AU70" s="108">
        <v>1</v>
      </c>
      <c r="AV70" s="109">
        <v>1</v>
      </c>
      <c r="AW70" s="104">
        <v>0</v>
      </c>
      <c r="AX70" s="106">
        <v>1</v>
      </c>
      <c r="AY70" s="118">
        <v>-4</v>
      </c>
    </row>
    <row r="71" spans="1:51" x14ac:dyDescent="0.15">
      <c r="A71">
        <v>6</v>
      </c>
      <c r="B71">
        <v>443</v>
      </c>
      <c r="C71" s="152" t="s">
        <v>98</v>
      </c>
      <c r="D71" s="24"/>
      <c r="E71" s="149">
        <v>45.79</v>
      </c>
      <c r="F71" s="150">
        <v>8084</v>
      </c>
      <c r="G71" s="103">
        <v>18800</v>
      </c>
      <c r="H71" s="103">
        <v>9247</v>
      </c>
      <c r="I71" s="103">
        <v>9553</v>
      </c>
      <c r="J71" s="104">
        <v>-12</v>
      </c>
      <c r="K71" s="105">
        <v>-6</v>
      </c>
      <c r="L71" s="106">
        <v>-6</v>
      </c>
      <c r="M71" s="104">
        <v>-12</v>
      </c>
      <c r="N71" s="105">
        <v>-11</v>
      </c>
      <c r="O71" s="151">
        <v>-1</v>
      </c>
      <c r="P71" s="104">
        <v>4</v>
      </c>
      <c r="Q71" s="105">
        <v>1</v>
      </c>
      <c r="R71" s="106">
        <v>3</v>
      </c>
      <c r="S71" s="107">
        <v>1</v>
      </c>
      <c r="T71" s="108">
        <v>3</v>
      </c>
      <c r="U71" s="108">
        <v>0</v>
      </c>
      <c r="V71" s="109">
        <v>0</v>
      </c>
      <c r="W71" s="104">
        <v>16</v>
      </c>
      <c r="X71" s="105">
        <v>12</v>
      </c>
      <c r="Y71" s="106">
        <v>4</v>
      </c>
      <c r="Z71" s="107">
        <v>12</v>
      </c>
      <c r="AA71" s="108">
        <v>4</v>
      </c>
      <c r="AB71" s="108">
        <v>0</v>
      </c>
      <c r="AC71" s="109">
        <v>0</v>
      </c>
      <c r="AD71" s="104">
        <v>0</v>
      </c>
      <c r="AE71" s="105">
        <v>5</v>
      </c>
      <c r="AF71" s="106">
        <v>-5</v>
      </c>
      <c r="AG71" s="104">
        <v>49</v>
      </c>
      <c r="AH71" s="105">
        <v>28</v>
      </c>
      <c r="AI71" s="151">
        <v>21</v>
      </c>
      <c r="AJ71" s="107">
        <v>22</v>
      </c>
      <c r="AK71" s="108">
        <v>15</v>
      </c>
      <c r="AL71" s="108">
        <v>6</v>
      </c>
      <c r="AM71" s="109">
        <v>5</v>
      </c>
      <c r="AN71" s="104">
        <v>0</v>
      </c>
      <c r="AO71" s="106">
        <v>1</v>
      </c>
      <c r="AP71" s="118">
        <v>49</v>
      </c>
      <c r="AQ71" s="105">
        <v>23</v>
      </c>
      <c r="AR71" s="151">
        <v>26</v>
      </c>
      <c r="AS71" s="107">
        <v>20</v>
      </c>
      <c r="AT71" s="108">
        <v>14</v>
      </c>
      <c r="AU71" s="108">
        <v>3</v>
      </c>
      <c r="AV71" s="109">
        <v>11</v>
      </c>
      <c r="AW71" s="104">
        <v>0</v>
      </c>
      <c r="AX71" s="106">
        <v>1</v>
      </c>
      <c r="AY71" s="118">
        <v>5</v>
      </c>
    </row>
    <row r="72" spans="1:51" s="157" customFormat="1" x14ac:dyDescent="0.15">
      <c r="A72">
        <v>6</v>
      </c>
      <c r="B72">
        <v>446</v>
      </c>
      <c r="C72" s="152" t="s">
        <v>99</v>
      </c>
      <c r="D72" s="24"/>
      <c r="E72" s="149">
        <v>202.23</v>
      </c>
      <c r="F72" s="150">
        <v>3795</v>
      </c>
      <c r="G72" s="103">
        <v>9577</v>
      </c>
      <c r="H72" s="103">
        <v>4485</v>
      </c>
      <c r="I72" s="103">
        <v>5092</v>
      </c>
      <c r="J72" s="104">
        <v>-24</v>
      </c>
      <c r="K72" s="105">
        <v>-10</v>
      </c>
      <c r="L72" s="106">
        <v>-14</v>
      </c>
      <c r="M72" s="104">
        <v>-16</v>
      </c>
      <c r="N72" s="105">
        <v>-5</v>
      </c>
      <c r="O72" s="151">
        <v>-11</v>
      </c>
      <c r="P72" s="104">
        <v>1</v>
      </c>
      <c r="Q72" s="105">
        <v>0</v>
      </c>
      <c r="R72" s="106">
        <v>1</v>
      </c>
      <c r="S72" s="107">
        <v>0</v>
      </c>
      <c r="T72" s="108">
        <v>1</v>
      </c>
      <c r="U72" s="108">
        <v>0</v>
      </c>
      <c r="V72" s="109">
        <v>0</v>
      </c>
      <c r="W72" s="104">
        <v>17</v>
      </c>
      <c r="X72" s="105">
        <v>5</v>
      </c>
      <c r="Y72" s="106">
        <v>12</v>
      </c>
      <c r="Z72" s="107">
        <v>5</v>
      </c>
      <c r="AA72" s="108">
        <v>12</v>
      </c>
      <c r="AB72" s="108">
        <v>0</v>
      </c>
      <c r="AC72" s="109">
        <v>0</v>
      </c>
      <c r="AD72" s="104">
        <v>-8</v>
      </c>
      <c r="AE72" s="105">
        <v>-5</v>
      </c>
      <c r="AF72" s="106">
        <v>-3</v>
      </c>
      <c r="AG72" s="104">
        <v>7</v>
      </c>
      <c r="AH72" s="105">
        <v>6</v>
      </c>
      <c r="AI72" s="151">
        <v>1</v>
      </c>
      <c r="AJ72" s="107">
        <v>4</v>
      </c>
      <c r="AK72" s="108">
        <v>1</v>
      </c>
      <c r="AL72" s="108">
        <v>2</v>
      </c>
      <c r="AM72" s="109">
        <v>0</v>
      </c>
      <c r="AN72" s="104">
        <v>0</v>
      </c>
      <c r="AO72" s="106">
        <v>0</v>
      </c>
      <c r="AP72" s="118">
        <v>15</v>
      </c>
      <c r="AQ72" s="105">
        <v>11</v>
      </c>
      <c r="AR72" s="151">
        <v>4</v>
      </c>
      <c r="AS72" s="107">
        <v>11</v>
      </c>
      <c r="AT72" s="108">
        <v>4</v>
      </c>
      <c r="AU72" s="108">
        <v>0</v>
      </c>
      <c r="AV72" s="109">
        <v>0</v>
      </c>
      <c r="AW72" s="104">
        <v>0</v>
      </c>
      <c r="AX72" s="106">
        <v>0</v>
      </c>
      <c r="AY72" s="118">
        <v>-3</v>
      </c>
    </row>
    <row r="73" spans="1:51" x14ac:dyDescent="0.15">
      <c r="A73" s="157"/>
      <c r="B73" s="157"/>
      <c r="C73" s="120" t="s">
        <v>100</v>
      </c>
      <c r="D73" s="78"/>
      <c r="E73" s="159">
        <v>22.61</v>
      </c>
      <c r="F73" s="80">
        <v>13302</v>
      </c>
      <c r="G73" s="82">
        <v>32847</v>
      </c>
      <c r="H73" s="82">
        <v>15932</v>
      </c>
      <c r="I73" s="82">
        <v>16915</v>
      </c>
      <c r="J73" s="121">
        <v>8</v>
      </c>
      <c r="K73" s="84">
        <v>2</v>
      </c>
      <c r="L73" s="85">
        <v>6</v>
      </c>
      <c r="M73" s="121">
        <v>-10</v>
      </c>
      <c r="N73" s="84">
        <v>-6</v>
      </c>
      <c r="O73" s="160">
        <v>-4</v>
      </c>
      <c r="P73" s="121">
        <v>19</v>
      </c>
      <c r="Q73" s="84">
        <v>8</v>
      </c>
      <c r="R73" s="85">
        <v>11</v>
      </c>
      <c r="S73" s="121">
        <v>8</v>
      </c>
      <c r="T73" s="84">
        <v>11</v>
      </c>
      <c r="U73" s="84">
        <v>0</v>
      </c>
      <c r="V73" s="85">
        <v>0</v>
      </c>
      <c r="W73" s="121">
        <v>29</v>
      </c>
      <c r="X73" s="84">
        <v>14</v>
      </c>
      <c r="Y73" s="85">
        <v>15</v>
      </c>
      <c r="Z73" s="121">
        <v>14</v>
      </c>
      <c r="AA73" s="84">
        <v>15</v>
      </c>
      <c r="AB73" s="84">
        <v>0</v>
      </c>
      <c r="AC73" s="85">
        <v>0</v>
      </c>
      <c r="AD73" s="121">
        <v>18</v>
      </c>
      <c r="AE73" s="84">
        <v>8</v>
      </c>
      <c r="AF73" s="85">
        <v>10</v>
      </c>
      <c r="AG73" s="121">
        <v>88</v>
      </c>
      <c r="AH73" s="84">
        <v>49</v>
      </c>
      <c r="AI73" s="160">
        <v>39</v>
      </c>
      <c r="AJ73" s="121">
        <v>38</v>
      </c>
      <c r="AK73" s="84">
        <v>38</v>
      </c>
      <c r="AL73" s="84">
        <v>11</v>
      </c>
      <c r="AM73" s="85">
        <v>1</v>
      </c>
      <c r="AN73" s="121">
        <v>0</v>
      </c>
      <c r="AO73" s="85">
        <v>0</v>
      </c>
      <c r="AP73" s="98">
        <v>70</v>
      </c>
      <c r="AQ73" s="84">
        <v>41</v>
      </c>
      <c r="AR73" s="160">
        <v>29</v>
      </c>
      <c r="AS73" s="121">
        <v>38</v>
      </c>
      <c r="AT73" s="84">
        <v>29</v>
      </c>
      <c r="AU73" s="84">
        <v>3</v>
      </c>
      <c r="AV73" s="85">
        <v>0</v>
      </c>
      <c r="AW73" s="121">
        <v>0</v>
      </c>
      <c r="AX73" s="85">
        <v>0</v>
      </c>
      <c r="AY73" s="98">
        <v>26</v>
      </c>
    </row>
    <row r="74" spans="1:51" s="157" customFormat="1" x14ac:dyDescent="0.15">
      <c r="A74">
        <v>7</v>
      </c>
      <c r="B74">
        <v>464</v>
      </c>
      <c r="C74" s="152" t="s">
        <v>101</v>
      </c>
      <c r="D74" s="24" t="s">
        <v>51</v>
      </c>
      <c r="E74" s="149">
        <v>22.61</v>
      </c>
      <c r="F74" s="150">
        <v>13302</v>
      </c>
      <c r="G74" s="103">
        <v>32847</v>
      </c>
      <c r="H74" s="103">
        <v>15932</v>
      </c>
      <c r="I74" s="103">
        <v>16915</v>
      </c>
      <c r="J74" s="104">
        <v>8</v>
      </c>
      <c r="K74" s="105">
        <v>2</v>
      </c>
      <c r="L74" s="106">
        <v>6</v>
      </c>
      <c r="M74" s="104">
        <v>-10</v>
      </c>
      <c r="N74" s="105">
        <v>-6</v>
      </c>
      <c r="O74" s="151">
        <v>-4</v>
      </c>
      <c r="P74" s="104">
        <v>19</v>
      </c>
      <c r="Q74" s="105">
        <v>8</v>
      </c>
      <c r="R74" s="106">
        <v>11</v>
      </c>
      <c r="S74" s="107">
        <v>8</v>
      </c>
      <c r="T74" s="108">
        <v>11</v>
      </c>
      <c r="U74" s="108">
        <v>0</v>
      </c>
      <c r="V74" s="109">
        <v>0</v>
      </c>
      <c r="W74" s="104">
        <v>29</v>
      </c>
      <c r="X74" s="105">
        <v>14</v>
      </c>
      <c r="Y74" s="106">
        <v>15</v>
      </c>
      <c r="Z74" s="107">
        <v>14</v>
      </c>
      <c r="AA74" s="108">
        <v>15</v>
      </c>
      <c r="AB74" s="108">
        <v>0</v>
      </c>
      <c r="AC74" s="109">
        <v>0</v>
      </c>
      <c r="AD74" s="104">
        <v>18</v>
      </c>
      <c r="AE74" s="105">
        <v>8</v>
      </c>
      <c r="AF74" s="106">
        <v>10</v>
      </c>
      <c r="AG74" s="104">
        <v>88</v>
      </c>
      <c r="AH74" s="105">
        <v>49</v>
      </c>
      <c r="AI74" s="151">
        <v>39</v>
      </c>
      <c r="AJ74" s="107">
        <v>38</v>
      </c>
      <c r="AK74" s="108">
        <v>38</v>
      </c>
      <c r="AL74" s="108">
        <v>11</v>
      </c>
      <c r="AM74" s="109">
        <v>1</v>
      </c>
      <c r="AN74" s="104">
        <v>0</v>
      </c>
      <c r="AO74" s="106">
        <v>0</v>
      </c>
      <c r="AP74" s="118">
        <v>70</v>
      </c>
      <c r="AQ74" s="105">
        <v>41</v>
      </c>
      <c r="AR74" s="151">
        <v>29</v>
      </c>
      <c r="AS74" s="107">
        <v>38</v>
      </c>
      <c r="AT74" s="108">
        <v>29</v>
      </c>
      <c r="AU74" s="108">
        <v>3</v>
      </c>
      <c r="AV74" s="109">
        <v>0</v>
      </c>
      <c r="AW74" s="104">
        <v>0</v>
      </c>
      <c r="AX74" s="106">
        <v>0</v>
      </c>
      <c r="AY74" s="118">
        <v>26</v>
      </c>
    </row>
    <row r="75" spans="1:51" x14ac:dyDescent="0.15">
      <c r="A75" s="157"/>
      <c r="B75" s="157"/>
      <c r="C75" s="120" t="s">
        <v>102</v>
      </c>
      <c r="D75" s="78"/>
      <c r="E75" s="159">
        <v>150.26</v>
      </c>
      <c r="F75" s="80">
        <v>5433</v>
      </c>
      <c r="G75" s="82">
        <v>12787</v>
      </c>
      <c r="H75" s="82">
        <v>6187</v>
      </c>
      <c r="I75" s="82">
        <v>6600</v>
      </c>
      <c r="J75" s="121">
        <v>-10</v>
      </c>
      <c r="K75" s="84">
        <v>1</v>
      </c>
      <c r="L75" s="85">
        <v>-11</v>
      </c>
      <c r="M75" s="121">
        <v>-15</v>
      </c>
      <c r="N75" s="84">
        <v>-5</v>
      </c>
      <c r="O75" s="160">
        <v>-10</v>
      </c>
      <c r="P75" s="121">
        <v>2</v>
      </c>
      <c r="Q75" s="84">
        <v>2</v>
      </c>
      <c r="R75" s="85">
        <v>0</v>
      </c>
      <c r="S75" s="121">
        <v>2</v>
      </c>
      <c r="T75" s="84">
        <v>0</v>
      </c>
      <c r="U75" s="84">
        <v>0</v>
      </c>
      <c r="V75" s="85">
        <v>0</v>
      </c>
      <c r="W75" s="121">
        <v>17</v>
      </c>
      <c r="X75" s="84">
        <v>7</v>
      </c>
      <c r="Y75" s="85">
        <v>10</v>
      </c>
      <c r="Z75" s="121">
        <v>7</v>
      </c>
      <c r="AA75" s="84">
        <v>10</v>
      </c>
      <c r="AB75" s="84">
        <v>0</v>
      </c>
      <c r="AC75" s="85">
        <v>0</v>
      </c>
      <c r="AD75" s="121">
        <v>5</v>
      </c>
      <c r="AE75" s="84">
        <v>6</v>
      </c>
      <c r="AF75" s="85">
        <v>-1</v>
      </c>
      <c r="AG75" s="121">
        <v>25</v>
      </c>
      <c r="AH75" s="84">
        <v>13</v>
      </c>
      <c r="AI75" s="160">
        <v>12</v>
      </c>
      <c r="AJ75" s="121">
        <v>6</v>
      </c>
      <c r="AK75" s="84">
        <v>5</v>
      </c>
      <c r="AL75" s="84">
        <v>7</v>
      </c>
      <c r="AM75" s="85">
        <v>6</v>
      </c>
      <c r="AN75" s="121">
        <v>0</v>
      </c>
      <c r="AO75" s="85">
        <v>1</v>
      </c>
      <c r="AP75" s="98">
        <v>20</v>
      </c>
      <c r="AQ75" s="84">
        <v>7</v>
      </c>
      <c r="AR75" s="160">
        <v>13</v>
      </c>
      <c r="AS75" s="121">
        <v>6</v>
      </c>
      <c r="AT75" s="84">
        <v>13</v>
      </c>
      <c r="AU75" s="84">
        <v>1</v>
      </c>
      <c r="AV75" s="85">
        <v>0</v>
      </c>
      <c r="AW75" s="121">
        <v>0</v>
      </c>
      <c r="AX75" s="85">
        <v>0</v>
      </c>
      <c r="AY75" s="98">
        <v>6</v>
      </c>
    </row>
    <row r="76" spans="1:51" s="157" customFormat="1" x14ac:dyDescent="0.15">
      <c r="A76">
        <v>7</v>
      </c>
      <c r="B76">
        <v>481</v>
      </c>
      <c r="C76" s="156" t="s">
        <v>103</v>
      </c>
      <c r="D76" s="24"/>
      <c r="E76" s="149">
        <v>150.26</v>
      </c>
      <c r="F76" s="150">
        <v>5433</v>
      </c>
      <c r="G76" s="103">
        <v>12787</v>
      </c>
      <c r="H76" s="103">
        <v>6187</v>
      </c>
      <c r="I76" s="103">
        <v>6600</v>
      </c>
      <c r="J76" s="104">
        <v>-10</v>
      </c>
      <c r="K76" s="105">
        <v>1</v>
      </c>
      <c r="L76" s="106">
        <v>-11</v>
      </c>
      <c r="M76" s="104">
        <v>-15</v>
      </c>
      <c r="N76" s="105">
        <v>-5</v>
      </c>
      <c r="O76" s="151">
        <v>-10</v>
      </c>
      <c r="P76" s="104">
        <v>2</v>
      </c>
      <c r="Q76" s="105">
        <v>2</v>
      </c>
      <c r="R76" s="106">
        <v>0</v>
      </c>
      <c r="S76" s="107">
        <v>2</v>
      </c>
      <c r="T76" s="108">
        <v>0</v>
      </c>
      <c r="U76" s="108">
        <v>0</v>
      </c>
      <c r="V76" s="109">
        <v>0</v>
      </c>
      <c r="W76" s="104">
        <v>17</v>
      </c>
      <c r="X76" s="105">
        <v>7</v>
      </c>
      <c r="Y76" s="106">
        <v>10</v>
      </c>
      <c r="Z76" s="107">
        <v>7</v>
      </c>
      <c r="AA76" s="108">
        <v>10</v>
      </c>
      <c r="AB76" s="108">
        <v>0</v>
      </c>
      <c r="AC76" s="109">
        <v>0</v>
      </c>
      <c r="AD76" s="104">
        <v>5</v>
      </c>
      <c r="AE76" s="105">
        <v>6</v>
      </c>
      <c r="AF76" s="106">
        <v>-1</v>
      </c>
      <c r="AG76" s="104">
        <v>25</v>
      </c>
      <c r="AH76" s="105">
        <v>13</v>
      </c>
      <c r="AI76" s="151">
        <v>12</v>
      </c>
      <c r="AJ76" s="107">
        <v>6</v>
      </c>
      <c r="AK76" s="108">
        <v>5</v>
      </c>
      <c r="AL76" s="108">
        <v>7</v>
      </c>
      <c r="AM76" s="109">
        <v>6</v>
      </c>
      <c r="AN76" s="104">
        <v>0</v>
      </c>
      <c r="AO76" s="106">
        <v>1</v>
      </c>
      <c r="AP76" s="118">
        <v>20</v>
      </c>
      <c r="AQ76" s="105">
        <v>7</v>
      </c>
      <c r="AR76" s="151">
        <v>13</v>
      </c>
      <c r="AS76" s="107">
        <v>6</v>
      </c>
      <c r="AT76" s="108">
        <v>13</v>
      </c>
      <c r="AU76" s="108">
        <v>1</v>
      </c>
      <c r="AV76" s="109">
        <v>0</v>
      </c>
      <c r="AW76" s="104">
        <v>0</v>
      </c>
      <c r="AX76" s="106">
        <v>0</v>
      </c>
      <c r="AY76" s="118">
        <v>6</v>
      </c>
    </row>
    <row r="77" spans="1:51" x14ac:dyDescent="0.15">
      <c r="A77" s="157"/>
      <c r="B77" s="157"/>
      <c r="C77" s="120" t="s">
        <v>104</v>
      </c>
      <c r="D77" s="78"/>
      <c r="E77" s="159">
        <v>307.44</v>
      </c>
      <c r="F77" s="80">
        <v>5764</v>
      </c>
      <c r="G77" s="82">
        <v>14171</v>
      </c>
      <c r="H77" s="82">
        <v>6803</v>
      </c>
      <c r="I77" s="82">
        <v>7368</v>
      </c>
      <c r="J77" s="121">
        <v>-36</v>
      </c>
      <c r="K77" s="84">
        <v>-15</v>
      </c>
      <c r="L77" s="85">
        <v>-21</v>
      </c>
      <c r="M77" s="121">
        <v>-38</v>
      </c>
      <c r="N77" s="84">
        <v>-15</v>
      </c>
      <c r="O77" s="160">
        <v>-23</v>
      </c>
      <c r="P77" s="121">
        <v>1</v>
      </c>
      <c r="Q77" s="84">
        <v>0</v>
      </c>
      <c r="R77" s="85">
        <v>1</v>
      </c>
      <c r="S77" s="121">
        <v>0</v>
      </c>
      <c r="T77" s="84">
        <v>1</v>
      </c>
      <c r="U77" s="84">
        <v>0</v>
      </c>
      <c r="V77" s="85">
        <v>0</v>
      </c>
      <c r="W77" s="121">
        <v>39</v>
      </c>
      <c r="X77" s="84">
        <v>15</v>
      </c>
      <c r="Y77" s="85">
        <v>24</v>
      </c>
      <c r="Z77" s="121">
        <v>15</v>
      </c>
      <c r="AA77" s="84">
        <v>24</v>
      </c>
      <c r="AB77" s="84">
        <v>0</v>
      </c>
      <c r="AC77" s="85">
        <v>0</v>
      </c>
      <c r="AD77" s="121">
        <v>2</v>
      </c>
      <c r="AE77" s="84">
        <v>0</v>
      </c>
      <c r="AF77" s="85">
        <v>2</v>
      </c>
      <c r="AG77" s="121">
        <v>21</v>
      </c>
      <c r="AH77" s="84">
        <v>10</v>
      </c>
      <c r="AI77" s="160">
        <v>11</v>
      </c>
      <c r="AJ77" s="121">
        <v>9</v>
      </c>
      <c r="AK77" s="84">
        <v>10</v>
      </c>
      <c r="AL77" s="84">
        <v>1</v>
      </c>
      <c r="AM77" s="85">
        <v>1</v>
      </c>
      <c r="AN77" s="121">
        <v>0</v>
      </c>
      <c r="AO77" s="85">
        <v>0</v>
      </c>
      <c r="AP77" s="98">
        <v>19</v>
      </c>
      <c r="AQ77" s="84">
        <v>10</v>
      </c>
      <c r="AR77" s="160">
        <v>9</v>
      </c>
      <c r="AS77" s="121">
        <v>6</v>
      </c>
      <c r="AT77" s="84">
        <v>8</v>
      </c>
      <c r="AU77" s="84">
        <v>4</v>
      </c>
      <c r="AV77" s="85">
        <v>1</v>
      </c>
      <c r="AW77" s="121">
        <v>0</v>
      </c>
      <c r="AX77" s="85">
        <v>0</v>
      </c>
      <c r="AY77" s="98">
        <v>-9</v>
      </c>
    </row>
    <row r="78" spans="1:51" s="157" customFormat="1" x14ac:dyDescent="0.15">
      <c r="A78">
        <v>7</v>
      </c>
      <c r="B78">
        <v>501</v>
      </c>
      <c r="C78" s="152" t="s">
        <v>105</v>
      </c>
      <c r="D78" s="24"/>
      <c r="E78" s="149">
        <v>307.44</v>
      </c>
      <c r="F78" s="150">
        <v>5764</v>
      </c>
      <c r="G78" s="103">
        <v>14171</v>
      </c>
      <c r="H78" s="103">
        <v>6803</v>
      </c>
      <c r="I78" s="103">
        <v>7368</v>
      </c>
      <c r="J78" s="104">
        <v>-36</v>
      </c>
      <c r="K78" s="105">
        <v>-15</v>
      </c>
      <c r="L78" s="106">
        <v>-21</v>
      </c>
      <c r="M78" s="104">
        <v>-38</v>
      </c>
      <c r="N78" s="105">
        <v>-15</v>
      </c>
      <c r="O78" s="151">
        <v>-23</v>
      </c>
      <c r="P78" s="104">
        <v>1</v>
      </c>
      <c r="Q78" s="105">
        <v>0</v>
      </c>
      <c r="R78" s="106">
        <v>1</v>
      </c>
      <c r="S78" s="107">
        <v>0</v>
      </c>
      <c r="T78" s="108">
        <v>1</v>
      </c>
      <c r="U78" s="108">
        <v>0</v>
      </c>
      <c r="V78" s="109">
        <v>0</v>
      </c>
      <c r="W78" s="104">
        <v>39</v>
      </c>
      <c r="X78" s="105">
        <v>15</v>
      </c>
      <c r="Y78" s="106">
        <v>24</v>
      </c>
      <c r="Z78" s="107">
        <v>15</v>
      </c>
      <c r="AA78" s="108">
        <v>24</v>
      </c>
      <c r="AB78" s="108">
        <v>0</v>
      </c>
      <c r="AC78" s="109">
        <v>0</v>
      </c>
      <c r="AD78" s="104">
        <v>2</v>
      </c>
      <c r="AE78" s="105">
        <v>0</v>
      </c>
      <c r="AF78" s="106">
        <v>2</v>
      </c>
      <c r="AG78" s="104">
        <v>21</v>
      </c>
      <c r="AH78" s="105">
        <v>10</v>
      </c>
      <c r="AI78" s="151">
        <v>11</v>
      </c>
      <c r="AJ78" s="107">
        <v>9</v>
      </c>
      <c r="AK78" s="108">
        <v>10</v>
      </c>
      <c r="AL78" s="108">
        <v>1</v>
      </c>
      <c r="AM78" s="109">
        <v>1</v>
      </c>
      <c r="AN78" s="104">
        <v>0</v>
      </c>
      <c r="AO78" s="106">
        <v>0</v>
      </c>
      <c r="AP78" s="118">
        <v>19</v>
      </c>
      <c r="AQ78" s="105">
        <v>10</v>
      </c>
      <c r="AR78" s="151">
        <v>9</v>
      </c>
      <c r="AS78" s="107">
        <v>6</v>
      </c>
      <c r="AT78" s="108">
        <v>8</v>
      </c>
      <c r="AU78" s="108">
        <v>4</v>
      </c>
      <c r="AV78" s="109">
        <v>1</v>
      </c>
      <c r="AW78" s="104">
        <v>0</v>
      </c>
      <c r="AX78" s="106">
        <v>0</v>
      </c>
      <c r="AY78" s="118">
        <v>-9</v>
      </c>
    </row>
    <row r="79" spans="1:51" x14ac:dyDescent="0.15">
      <c r="A79" s="157"/>
      <c r="B79" s="157"/>
      <c r="C79" s="120" t="s">
        <v>106</v>
      </c>
      <c r="D79" s="78"/>
      <c r="E79" s="159">
        <v>609.78</v>
      </c>
      <c r="F79" s="120">
        <v>10629</v>
      </c>
      <c r="G79" s="82">
        <v>26338</v>
      </c>
      <c r="H79" s="82">
        <v>12507</v>
      </c>
      <c r="I79" s="82">
        <v>13831</v>
      </c>
      <c r="J79" s="121">
        <v>-81</v>
      </c>
      <c r="K79" s="84">
        <v>-43</v>
      </c>
      <c r="L79" s="85">
        <v>-38</v>
      </c>
      <c r="M79" s="121">
        <v>-57</v>
      </c>
      <c r="N79" s="84">
        <v>-34</v>
      </c>
      <c r="O79" s="160">
        <v>-23</v>
      </c>
      <c r="P79" s="121">
        <v>4</v>
      </c>
      <c r="Q79" s="84">
        <v>1</v>
      </c>
      <c r="R79" s="85">
        <v>3</v>
      </c>
      <c r="S79" s="121">
        <v>1</v>
      </c>
      <c r="T79" s="84">
        <v>3</v>
      </c>
      <c r="U79" s="84">
        <v>0</v>
      </c>
      <c r="V79" s="85">
        <v>0</v>
      </c>
      <c r="W79" s="121">
        <v>61</v>
      </c>
      <c r="X79" s="84">
        <v>35</v>
      </c>
      <c r="Y79" s="85">
        <v>26</v>
      </c>
      <c r="Z79" s="121">
        <v>35</v>
      </c>
      <c r="AA79" s="84">
        <v>25</v>
      </c>
      <c r="AB79" s="84">
        <v>0</v>
      </c>
      <c r="AC79" s="85">
        <v>1</v>
      </c>
      <c r="AD79" s="121">
        <v>-24</v>
      </c>
      <c r="AE79" s="84">
        <v>-9</v>
      </c>
      <c r="AF79" s="85">
        <v>-15</v>
      </c>
      <c r="AG79" s="121">
        <v>20</v>
      </c>
      <c r="AH79" s="84">
        <v>11</v>
      </c>
      <c r="AI79" s="160">
        <v>9</v>
      </c>
      <c r="AJ79" s="121">
        <v>10</v>
      </c>
      <c r="AK79" s="84">
        <v>4</v>
      </c>
      <c r="AL79" s="84">
        <v>1</v>
      </c>
      <c r="AM79" s="85">
        <v>5</v>
      </c>
      <c r="AN79" s="121">
        <v>0</v>
      </c>
      <c r="AO79" s="85">
        <v>0</v>
      </c>
      <c r="AP79" s="98">
        <v>44</v>
      </c>
      <c r="AQ79" s="84">
        <v>20</v>
      </c>
      <c r="AR79" s="160">
        <v>24</v>
      </c>
      <c r="AS79" s="121">
        <v>20</v>
      </c>
      <c r="AT79" s="84">
        <v>19</v>
      </c>
      <c r="AU79" s="84">
        <v>0</v>
      </c>
      <c r="AV79" s="85">
        <v>4</v>
      </c>
      <c r="AW79" s="121">
        <v>0</v>
      </c>
      <c r="AX79" s="85">
        <v>1</v>
      </c>
      <c r="AY79" s="98">
        <v>-13</v>
      </c>
    </row>
    <row r="80" spans="1:51" x14ac:dyDescent="0.15">
      <c r="A80">
        <v>8</v>
      </c>
      <c r="B80">
        <v>585</v>
      </c>
      <c r="C80" s="152" t="s">
        <v>107</v>
      </c>
      <c r="D80" s="24"/>
      <c r="E80" s="149">
        <v>368.77</v>
      </c>
      <c r="F80" s="161">
        <v>5764</v>
      </c>
      <c r="G80" s="103">
        <v>14291</v>
      </c>
      <c r="H80" s="103">
        <v>6773</v>
      </c>
      <c r="I80" s="103">
        <v>7518</v>
      </c>
      <c r="J80" s="104">
        <v>-42</v>
      </c>
      <c r="K80" s="105">
        <v>-23</v>
      </c>
      <c r="L80" s="106">
        <v>-19</v>
      </c>
      <c r="M80" s="104">
        <v>-30</v>
      </c>
      <c r="N80" s="105">
        <v>-20</v>
      </c>
      <c r="O80" s="151">
        <v>-10</v>
      </c>
      <c r="P80" s="104">
        <v>2</v>
      </c>
      <c r="Q80" s="105">
        <v>0</v>
      </c>
      <c r="R80" s="106">
        <v>2</v>
      </c>
      <c r="S80" s="107">
        <v>0</v>
      </c>
      <c r="T80" s="108">
        <v>2</v>
      </c>
      <c r="U80" s="108">
        <v>0</v>
      </c>
      <c r="V80" s="109">
        <v>0</v>
      </c>
      <c r="W80" s="104">
        <v>32</v>
      </c>
      <c r="X80" s="105">
        <v>20</v>
      </c>
      <c r="Y80" s="106">
        <v>12</v>
      </c>
      <c r="Z80" s="107">
        <v>20</v>
      </c>
      <c r="AA80" s="108">
        <v>12</v>
      </c>
      <c r="AB80" s="108">
        <v>0</v>
      </c>
      <c r="AC80" s="109">
        <v>0</v>
      </c>
      <c r="AD80" s="104">
        <v>-12</v>
      </c>
      <c r="AE80" s="105">
        <v>-3</v>
      </c>
      <c r="AF80" s="106">
        <v>-9</v>
      </c>
      <c r="AG80" s="104">
        <v>15</v>
      </c>
      <c r="AH80" s="105">
        <v>9</v>
      </c>
      <c r="AI80" s="151">
        <v>6</v>
      </c>
      <c r="AJ80" s="107">
        <v>8</v>
      </c>
      <c r="AK80" s="108">
        <v>3</v>
      </c>
      <c r="AL80" s="108">
        <v>1</v>
      </c>
      <c r="AM80" s="109">
        <v>3</v>
      </c>
      <c r="AN80" s="104">
        <v>0</v>
      </c>
      <c r="AO80" s="106">
        <v>0</v>
      </c>
      <c r="AP80" s="118">
        <v>27</v>
      </c>
      <c r="AQ80" s="105">
        <v>12</v>
      </c>
      <c r="AR80" s="151">
        <v>15</v>
      </c>
      <c r="AS80" s="107">
        <v>12</v>
      </c>
      <c r="AT80" s="108">
        <v>14</v>
      </c>
      <c r="AU80" s="108">
        <v>0</v>
      </c>
      <c r="AV80" s="109">
        <v>1</v>
      </c>
      <c r="AW80" s="104">
        <v>0</v>
      </c>
      <c r="AX80" s="106">
        <v>0</v>
      </c>
      <c r="AY80" s="118">
        <v>-9</v>
      </c>
    </row>
    <row r="81" spans="1:51" ht="13.5" customHeight="1" x14ac:dyDescent="0.15">
      <c r="A81">
        <v>8</v>
      </c>
      <c r="B81" s="162">
        <v>586</v>
      </c>
      <c r="C81" s="163" t="s">
        <v>108</v>
      </c>
      <c r="D81" s="164"/>
      <c r="E81" s="165">
        <v>241.01</v>
      </c>
      <c r="F81" s="166">
        <v>4865</v>
      </c>
      <c r="G81" s="167">
        <v>12047</v>
      </c>
      <c r="H81" s="167">
        <v>5734</v>
      </c>
      <c r="I81" s="167">
        <v>6313</v>
      </c>
      <c r="J81" s="168">
        <v>-39</v>
      </c>
      <c r="K81" s="169">
        <v>-20</v>
      </c>
      <c r="L81" s="170">
        <v>-19</v>
      </c>
      <c r="M81" s="168">
        <v>-27</v>
      </c>
      <c r="N81" s="169">
        <v>-14</v>
      </c>
      <c r="O81" s="171">
        <v>-13</v>
      </c>
      <c r="P81" s="168">
        <v>2</v>
      </c>
      <c r="Q81" s="169">
        <v>1</v>
      </c>
      <c r="R81" s="170">
        <v>1</v>
      </c>
      <c r="S81" s="172">
        <v>1</v>
      </c>
      <c r="T81" s="173">
        <v>1</v>
      </c>
      <c r="U81" s="173">
        <v>0</v>
      </c>
      <c r="V81" s="174">
        <v>0</v>
      </c>
      <c r="W81" s="168">
        <v>29</v>
      </c>
      <c r="X81" s="169">
        <v>15</v>
      </c>
      <c r="Y81" s="170">
        <v>14</v>
      </c>
      <c r="Z81" s="172">
        <v>15</v>
      </c>
      <c r="AA81" s="173">
        <v>13</v>
      </c>
      <c r="AB81" s="173">
        <v>0</v>
      </c>
      <c r="AC81" s="174">
        <v>1</v>
      </c>
      <c r="AD81" s="168">
        <v>-12</v>
      </c>
      <c r="AE81" s="169">
        <v>-6</v>
      </c>
      <c r="AF81" s="170">
        <v>-6</v>
      </c>
      <c r="AG81" s="168">
        <v>5</v>
      </c>
      <c r="AH81" s="169">
        <v>2</v>
      </c>
      <c r="AI81" s="171">
        <v>3</v>
      </c>
      <c r="AJ81" s="172">
        <v>2</v>
      </c>
      <c r="AK81" s="173">
        <v>1</v>
      </c>
      <c r="AL81" s="173">
        <v>0</v>
      </c>
      <c r="AM81" s="174">
        <v>2</v>
      </c>
      <c r="AN81" s="168">
        <v>0</v>
      </c>
      <c r="AO81" s="170">
        <v>0</v>
      </c>
      <c r="AP81" s="175">
        <v>17</v>
      </c>
      <c r="AQ81" s="169">
        <v>8</v>
      </c>
      <c r="AR81" s="171">
        <v>9</v>
      </c>
      <c r="AS81" s="172">
        <v>8</v>
      </c>
      <c r="AT81" s="173">
        <v>5</v>
      </c>
      <c r="AU81" s="173">
        <v>0</v>
      </c>
      <c r="AV81" s="174">
        <v>3</v>
      </c>
      <c r="AW81" s="168">
        <v>0</v>
      </c>
      <c r="AX81" s="170">
        <v>1</v>
      </c>
      <c r="AY81" s="175">
        <v>-4</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269</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270</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271</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1"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82FCD-AB40-45B0-86AE-D25EA5B8C781}">
  <sheetPr codeName="Sheet1">
    <pageSetUpPr fitToPage="1"/>
  </sheetPr>
  <dimension ref="A1:AY106"/>
  <sheetViews>
    <sheetView view="pageBreakPreview" zoomScale="130" zoomScaleNormal="100" zoomScaleSheetLayoutView="130" workbookViewId="0">
      <pane xSplit="5" ySplit="7" topLeftCell="F8" activePane="bottomRight" state="frozen"/>
      <selection pane="topRight" activeCell="F1" sqref="F1"/>
      <selection pane="bottomLeft" activeCell="A8" sqref="A8"/>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276</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251</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8400.82</v>
      </c>
      <c r="F8" s="80">
        <v>2464502</v>
      </c>
      <c r="G8" s="81">
        <v>5312981</v>
      </c>
      <c r="H8" s="81">
        <v>2520982</v>
      </c>
      <c r="I8" s="82">
        <v>2791999</v>
      </c>
      <c r="J8" s="83">
        <v>-7946</v>
      </c>
      <c r="K8" s="84">
        <v>-4586</v>
      </c>
      <c r="L8" s="85">
        <v>-3360</v>
      </c>
      <c r="M8" s="83">
        <v>-3782</v>
      </c>
      <c r="N8" s="84">
        <v>-1946</v>
      </c>
      <c r="O8" s="85">
        <v>-1836</v>
      </c>
      <c r="P8" s="83">
        <v>2378</v>
      </c>
      <c r="Q8" s="84">
        <v>1229</v>
      </c>
      <c r="R8" s="85">
        <v>1149</v>
      </c>
      <c r="S8" s="86">
        <v>1202</v>
      </c>
      <c r="T8" s="87">
        <v>1121</v>
      </c>
      <c r="U8" s="87">
        <v>27</v>
      </c>
      <c r="V8" s="88">
        <v>28</v>
      </c>
      <c r="W8" s="83">
        <v>6160</v>
      </c>
      <c r="X8" s="84">
        <v>3175</v>
      </c>
      <c r="Y8" s="85">
        <v>2985</v>
      </c>
      <c r="Z8" s="86">
        <v>3143</v>
      </c>
      <c r="AA8" s="87">
        <v>2948</v>
      </c>
      <c r="AB8" s="87">
        <v>32</v>
      </c>
      <c r="AC8" s="88">
        <v>37</v>
      </c>
      <c r="AD8" s="89">
        <v>-4164</v>
      </c>
      <c r="AE8" s="90">
        <v>-2640</v>
      </c>
      <c r="AF8" s="91">
        <v>-1524</v>
      </c>
      <c r="AG8" s="89">
        <v>37472</v>
      </c>
      <c r="AH8" s="90">
        <v>19328</v>
      </c>
      <c r="AI8" s="92">
        <v>18144</v>
      </c>
      <c r="AJ8" s="93">
        <v>16258</v>
      </c>
      <c r="AK8" s="94">
        <v>15588</v>
      </c>
      <c r="AL8" s="94">
        <v>2970</v>
      </c>
      <c r="AM8" s="95">
        <v>2481</v>
      </c>
      <c r="AN8" s="96">
        <v>100</v>
      </c>
      <c r="AO8" s="91">
        <v>75</v>
      </c>
      <c r="AP8" s="97">
        <v>41636</v>
      </c>
      <c r="AQ8" s="90">
        <v>21968</v>
      </c>
      <c r="AR8" s="92">
        <v>19668</v>
      </c>
      <c r="AS8" s="93">
        <v>19373</v>
      </c>
      <c r="AT8" s="94">
        <v>17548</v>
      </c>
      <c r="AU8" s="94">
        <v>2382</v>
      </c>
      <c r="AV8" s="95">
        <v>2012</v>
      </c>
      <c r="AW8" s="96">
        <v>213</v>
      </c>
      <c r="AX8" s="91">
        <v>108</v>
      </c>
      <c r="AY8" s="98">
        <v>6024</v>
      </c>
    </row>
    <row r="9" spans="1:51" x14ac:dyDescent="0.15">
      <c r="C9" s="99" t="s">
        <v>37</v>
      </c>
      <c r="D9" s="24"/>
      <c r="E9" s="100"/>
      <c r="F9" s="101">
        <v>6024</v>
      </c>
      <c r="G9" s="102">
        <v>-7946</v>
      </c>
      <c r="H9" s="102">
        <v>-4586</v>
      </c>
      <c r="I9" s="103">
        <v>-3360</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6660.44</v>
      </c>
      <c r="F10" s="120">
        <v>2369391</v>
      </c>
      <c r="G10" s="81">
        <v>5080409</v>
      </c>
      <c r="H10" s="81">
        <v>2408958</v>
      </c>
      <c r="I10" s="82">
        <v>2671451</v>
      </c>
      <c r="J10" s="121">
        <v>-7093</v>
      </c>
      <c r="K10" s="84">
        <v>-4189</v>
      </c>
      <c r="L10" s="85">
        <v>-2904</v>
      </c>
      <c r="M10" s="121">
        <v>-3549</v>
      </c>
      <c r="N10" s="84">
        <v>-1837</v>
      </c>
      <c r="O10" s="85">
        <v>-1712</v>
      </c>
      <c r="P10" s="121">
        <v>2289</v>
      </c>
      <c r="Q10" s="84">
        <v>1175</v>
      </c>
      <c r="R10" s="85">
        <v>1114</v>
      </c>
      <c r="S10" s="86">
        <v>1149</v>
      </c>
      <c r="T10" s="87">
        <v>1086</v>
      </c>
      <c r="U10" s="87">
        <v>26</v>
      </c>
      <c r="V10" s="88">
        <v>28</v>
      </c>
      <c r="W10" s="121">
        <v>5838</v>
      </c>
      <c r="X10" s="84">
        <v>3012</v>
      </c>
      <c r="Y10" s="85">
        <v>2826</v>
      </c>
      <c r="Z10" s="86">
        <v>2981</v>
      </c>
      <c r="AA10" s="87">
        <v>2789</v>
      </c>
      <c r="AB10" s="87">
        <v>31</v>
      </c>
      <c r="AC10" s="88">
        <v>37</v>
      </c>
      <c r="AD10" s="96">
        <v>-3544</v>
      </c>
      <c r="AE10" s="90">
        <v>-2352</v>
      </c>
      <c r="AF10" s="91">
        <v>-1192</v>
      </c>
      <c r="AG10" s="96">
        <v>36474</v>
      </c>
      <c r="AH10" s="90">
        <v>18783</v>
      </c>
      <c r="AI10" s="92">
        <v>17691</v>
      </c>
      <c r="AJ10" s="93">
        <v>15795</v>
      </c>
      <c r="AK10" s="94">
        <v>15187</v>
      </c>
      <c r="AL10" s="94">
        <v>2889</v>
      </c>
      <c r="AM10" s="95">
        <v>2433</v>
      </c>
      <c r="AN10" s="96">
        <v>99</v>
      </c>
      <c r="AO10" s="91">
        <v>71</v>
      </c>
      <c r="AP10" s="122">
        <v>40018</v>
      </c>
      <c r="AQ10" s="90">
        <v>21135</v>
      </c>
      <c r="AR10" s="92">
        <v>18883</v>
      </c>
      <c r="AS10" s="93">
        <v>18608</v>
      </c>
      <c r="AT10" s="94">
        <v>16811</v>
      </c>
      <c r="AU10" s="94">
        <v>2320</v>
      </c>
      <c r="AV10" s="95">
        <v>1969</v>
      </c>
      <c r="AW10" s="96">
        <v>207</v>
      </c>
      <c r="AX10" s="91">
        <v>103</v>
      </c>
      <c r="AY10" s="98">
        <v>5987</v>
      </c>
    </row>
    <row r="11" spans="1:51" x14ac:dyDescent="0.15">
      <c r="C11" s="99" t="s">
        <v>37</v>
      </c>
      <c r="D11" s="24"/>
      <c r="E11" s="100"/>
      <c r="F11" s="101">
        <v>5987</v>
      </c>
      <c r="G11" s="103">
        <v>-7093</v>
      </c>
      <c r="H11" s="103">
        <v>-4189</v>
      </c>
      <c r="I11" s="103">
        <v>-2904</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95111</v>
      </c>
      <c r="G12" s="82">
        <v>232572</v>
      </c>
      <c r="H12" s="82">
        <v>112024</v>
      </c>
      <c r="I12" s="82">
        <v>120548</v>
      </c>
      <c r="J12" s="121">
        <v>-853</v>
      </c>
      <c r="K12" s="84">
        <v>-397</v>
      </c>
      <c r="L12" s="85">
        <v>-456</v>
      </c>
      <c r="M12" s="121">
        <v>-233</v>
      </c>
      <c r="N12" s="84">
        <v>-109</v>
      </c>
      <c r="O12" s="85">
        <v>-124</v>
      </c>
      <c r="P12" s="121">
        <v>89</v>
      </c>
      <c r="Q12" s="84">
        <v>54</v>
      </c>
      <c r="R12" s="85">
        <v>35</v>
      </c>
      <c r="S12" s="86">
        <v>53</v>
      </c>
      <c r="T12" s="87">
        <v>35</v>
      </c>
      <c r="U12" s="87">
        <v>1</v>
      </c>
      <c r="V12" s="88">
        <v>0</v>
      </c>
      <c r="W12" s="121">
        <v>322</v>
      </c>
      <c r="X12" s="84">
        <v>163</v>
      </c>
      <c r="Y12" s="85">
        <v>159</v>
      </c>
      <c r="Z12" s="86">
        <v>162</v>
      </c>
      <c r="AA12" s="87">
        <v>159</v>
      </c>
      <c r="AB12" s="87">
        <v>1</v>
      </c>
      <c r="AC12" s="88">
        <v>0</v>
      </c>
      <c r="AD12" s="96">
        <v>-620</v>
      </c>
      <c r="AE12" s="90">
        <v>-288</v>
      </c>
      <c r="AF12" s="91">
        <v>-332</v>
      </c>
      <c r="AG12" s="96">
        <v>998</v>
      </c>
      <c r="AH12" s="90">
        <v>545</v>
      </c>
      <c r="AI12" s="92">
        <v>453</v>
      </c>
      <c r="AJ12" s="93">
        <v>463</v>
      </c>
      <c r="AK12" s="94">
        <v>401</v>
      </c>
      <c r="AL12" s="94">
        <v>81</v>
      </c>
      <c r="AM12" s="95">
        <v>48</v>
      </c>
      <c r="AN12" s="96">
        <v>1</v>
      </c>
      <c r="AO12" s="91">
        <v>4</v>
      </c>
      <c r="AP12" s="122">
        <v>1618</v>
      </c>
      <c r="AQ12" s="90">
        <v>833</v>
      </c>
      <c r="AR12" s="92">
        <v>785</v>
      </c>
      <c r="AS12" s="93">
        <v>765</v>
      </c>
      <c r="AT12" s="94">
        <v>737</v>
      </c>
      <c r="AU12" s="94">
        <v>62</v>
      </c>
      <c r="AV12" s="95">
        <v>43</v>
      </c>
      <c r="AW12" s="96">
        <v>6</v>
      </c>
      <c r="AX12" s="91">
        <v>5</v>
      </c>
      <c r="AY12" s="98">
        <v>37</v>
      </c>
    </row>
    <row r="13" spans="1:51" x14ac:dyDescent="0.15">
      <c r="C13" s="99" t="s">
        <v>37</v>
      </c>
      <c r="D13" s="24"/>
      <c r="E13" s="100"/>
      <c r="F13" s="101">
        <v>37</v>
      </c>
      <c r="G13" s="103">
        <v>-853</v>
      </c>
      <c r="H13" s="103">
        <v>-397</v>
      </c>
      <c r="I13" s="103">
        <v>-456</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556.92999999999995</v>
      </c>
      <c r="F14" s="123">
        <v>751815</v>
      </c>
      <c r="G14" s="124">
        <v>1486033</v>
      </c>
      <c r="H14" s="125">
        <v>696210</v>
      </c>
      <c r="I14" s="125">
        <v>789823</v>
      </c>
      <c r="J14" s="83">
        <v>-1553</v>
      </c>
      <c r="K14" s="126">
        <v>-1202</v>
      </c>
      <c r="L14" s="127">
        <v>-351</v>
      </c>
      <c r="M14" s="83">
        <v>-1175</v>
      </c>
      <c r="N14" s="126">
        <v>-607</v>
      </c>
      <c r="O14" s="127">
        <v>-568</v>
      </c>
      <c r="P14" s="83">
        <v>566</v>
      </c>
      <c r="Q14" s="126">
        <v>289</v>
      </c>
      <c r="R14" s="127">
        <v>277</v>
      </c>
      <c r="S14" s="83">
        <v>273</v>
      </c>
      <c r="T14" s="126">
        <v>270</v>
      </c>
      <c r="U14" s="126">
        <v>16</v>
      </c>
      <c r="V14" s="127">
        <v>7</v>
      </c>
      <c r="W14" s="83">
        <v>1741</v>
      </c>
      <c r="X14" s="126">
        <v>896</v>
      </c>
      <c r="Y14" s="127">
        <v>845</v>
      </c>
      <c r="Z14" s="83">
        <v>879</v>
      </c>
      <c r="AA14" s="126">
        <v>832</v>
      </c>
      <c r="AB14" s="126">
        <v>17</v>
      </c>
      <c r="AC14" s="127">
        <v>13</v>
      </c>
      <c r="AD14" s="89">
        <v>-378</v>
      </c>
      <c r="AE14" s="128">
        <v>-595</v>
      </c>
      <c r="AF14" s="129">
        <v>217</v>
      </c>
      <c r="AG14" s="89">
        <v>13577</v>
      </c>
      <c r="AH14" s="128">
        <v>6744</v>
      </c>
      <c r="AI14" s="130">
        <v>6833</v>
      </c>
      <c r="AJ14" s="89">
        <v>5417</v>
      </c>
      <c r="AK14" s="128">
        <v>5529</v>
      </c>
      <c r="AL14" s="128">
        <v>1306</v>
      </c>
      <c r="AM14" s="129">
        <v>1284</v>
      </c>
      <c r="AN14" s="89">
        <v>21</v>
      </c>
      <c r="AO14" s="129">
        <v>20</v>
      </c>
      <c r="AP14" s="89">
        <v>13955</v>
      </c>
      <c r="AQ14" s="131">
        <v>7339</v>
      </c>
      <c r="AR14" s="129">
        <v>6616</v>
      </c>
      <c r="AS14" s="89">
        <v>6148</v>
      </c>
      <c r="AT14" s="128">
        <v>5514</v>
      </c>
      <c r="AU14" s="128">
        <v>1096</v>
      </c>
      <c r="AV14" s="129">
        <v>1045</v>
      </c>
      <c r="AW14" s="89">
        <v>95</v>
      </c>
      <c r="AX14" s="129">
        <v>57</v>
      </c>
      <c r="AY14" s="132">
        <v>2113</v>
      </c>
    </row>
    <row r="15" spans="1:51" x14ac:dyDescent="0.15">
      <c r="A15">
        <v>2</v>
      </c>
      <c r="C15" s="77" t="s">
        <v>41</v>
      </c>
      <c r="D15" s="24"/>
      <c r="E15" s="119">
        <v>169.12</v>
      </c>
      <c r="F15" s="123">
        <v>494550</v>
      </c>
      <c r="G15" s="124">
        <v>1026779</v>
      </c>
      <c r="H15" s="125">
        <v>482434</v>
      </c>
      <c r="I15" s="125">
        <v>544345</v>
      </c>
      <c r="J15" s="121">
        <v>-667</v>
      </c>
      <c r="K15" s="84">
        <v>-549</v>
      </c>
      <c r="L15" s="85">
        <v>-118</v>
      </c>
      <c r="M15" s="121">
        <v>-561</v>
      </c>
      <c r="N15" s="84">
        <v>-275</v>
      </c>
      <c r="O15" s="85">
        <v>-286</v>
      </c>
      <c r="P15" s="121">
        <v>498</v>
      </c>
      <c r="Q15" s="84">
        <v>260</v>
      </c>
      <c r="R15" s="85">
        <v>238</v>
      </c>
      <c r="S15" s="86">
        <v>256</v>
      </c>
      <c r="T15" s="87">
        <v>235</v>
      </c>
      <c r="U15" s="87">
        <v>4</v>
      </c>
      <c r="V15" s="88">
        <v>3</v>
      </c>
      <c r="W15" s="121">
        <v>1059</v>
      </c>
      <c r="X15" s="84">
        <v>535</v>
      </c>
      <c r="Y15" s="85">
        <v>524</v>
      </c>
      <c r="Z15" s="86">
        <v>526</v>
      </c>
      <c r="AA15" s="87">
        <v>511</v>
      </c>
      <c r="AB15" s="87">
        <v>9</v>
      </c>
      <c r="AC15" s="88">
        <v>13</v>
      </c>
      <c r="AD15" s="96">
        <v>-106</v>
      </c>
      <c r="AE15" s="90">
        <v>-274</v>
      </c>
      <c r="AF15" s="91">
        <v>168</v>
      </c>
      <c r="AG15" s="96">
        <v>7937</v>
      </c>
      <c r="AH15" s="90">
        <v>4000</v>
      </c>
      <c r="AI15" s="92">
        <v>3937</v>
      </c>
      <c r="AJ15" s="93">
        <v>3458</v>
      </c>
      <c r="AK15" s="94">
        <v>3442</v>
      </c>
      <c r="AL15" s="94">
        <v>520</v>
      </c>
      <c r="AM15" s="95">
        <v>479</v>
      </c>
      <c r="AN15" s="96">
        <v>22</v>
      </c>
      <c r="AO15" s="91">
        <v>16</v>
      </c>
      <c r="AP15" s="122">
        <v>8043</v>
      </c>
      <c r="AQ15" s="90">
        <v>4274</v>
      </c>
      <c r="AR15" s="92">
        <v>3769</v>
      </c>
      <c r="AS15" s="93">
        <v>3901</v>
      </c>
      <c r="AT15" s="94">
        <v>3513</v>
      </c>
      <c r="AU15" s="94">
        <v>335</v>
      </c>
      <c r="AV15" s="95">
        <v>246</v>
      </c>
      <c r="AW15" s="96">
        <v>38</v>
      </c>
      <c r="AX15" s="91">
        <v>10</v>
      </c>
      <c r="AY15" s="98">
        <v>1602</v>
      </c>
    </row>
    <row r="16" spans="1:51" x14ac:dyDescent="0.15">
      <c r="A16">
        <v>3</v>
      </c>
      <c r="C16" s="77" t="s">
        <v>42</v>
      </c>
      <c r="D16" s="24"/>
      <c r="E16" s="133">
        <v>480.89</v>
      </c>
      <c r="F16" s="123">
        <v>301085</v>
      </c>
      <c r="G16" s="124">
        <v>694980</v>
      </c>
      <c r="H16" s="125">
        <v>325428</v>
      </c>
      <c r="I16" s="125">
        <v>369552</v>
      </c>
      <c r="J16" s="121">
        <v>-721</v>
      </c>
      <c r="K16" s="84">
        <v>-548</v>
      </c>
      <c r="L16" s="85">
        <v>-173</v>
      </c>
      <c r="M16" s="121">
        <v>-401</v>
      </c>
      <c r="N16" s="84">
        <v>-230</v>
      </c>
      <c r="O16" s="85">
        <v>-171</v>
      </c>
      <c r="P16" s="121">
        <v>307</v>
      </c>
      <c r="Q16" s="84">
        <v>139</v>
      </c>
      <c r="R16" s="85">
        <v>168</v>
      </c>
      <c r="S16" s="86">
        <v>138</v>
      </c>
      <c r="T16" s="87">
        <v>163</v>
      </c>
      <c r="U16" s="87">
        <v>1</v>
      </c>
      <c r="V16" s="88">
        <v>5</v>
      </c>
      <c r="W16" s="121">
        <v>708</v>
      </c>
      <c r="X16" s="84">
        <v>369</v>
      </c>
      <c r="Y16" s="85">
        <v>339</v>
      </c>
      <c r="Z16" s="86">
        <v>367</v>
      </c>
      <c r="AA16" s="87">
        <v>337</v>
      </c>
      <c r="AB16" s="87">
        <v>2</v>
      </c>
      <c r="AC16" s="88">
        <v>2</v>
      </c>
      <c r="AD16" s="96">
        <v>-320</v>
      </c>
      <c r="AE16" s="90">
        <v>-318</v>
      </c>
      <c r="AF16" s="91">
        <v>-2</v>
      </c>
      <c r="AG16" s="96">
        <v>4850</v>
      </c>
      <c r="AH16" s="90">
        <v>2432</v>
      </c>
      <c r="AI16" s="92">
        <v>2418</v>
      </c>
      <c r="AJ16" s="93">
        <v>2172</v>
      </c>
      <c r="AK16" s="94">
        <v>2243</v>
      </c>
      <c r="AL16" s="94">
        <v>241</v>
      </c>
      <c r="AM16" s="95">
        <v>156</v>
      </c>
      <c r="AN16" s="96">
        <v>19</v>
      </c>
      <c r="AO16" s="91">
        <v>19</v>
      </c>
      <c r="AP16" s="122">
        <v>5170</v>
      </c>
      <c r="AQ16" s="90">
        <v>2750</v>
      </c>
      <c r="AR16" s="92">
        <v>2420</v>
      </c>
      <c r="AS16" s="93">
        <v>2549</v>
      </c>
      <c r="AT16" s="94">
        <v>2270</v>
      </c>
      <c r="AU16" s="94">
        <v>180</v>
      </c>
      <c r="AV16" s="95">
        <v>143</v>
      </c>
      <c r="AW16" s="96">
        <v>21</v>
      </c>
      <c r="AX16" s="91">
        <v>7</v>
      </c>
      <c r="AY16" s="98">
        <v>761</v>
      </c>
    </row>
    <row r="17" spans="1:51" s="2" customFormat="1" x14ac:dyDescent="0.15">
      <c r="A17">
        <v>4</v>
      </c>
      <c r="B17"/>
      <c r="C17" s="77" t="s">
        <v>43</v>
      </c>
      <c r="D17" s="24"/>
      <c r="E17" s="119">
        <v>266.32</v>
      </c>
      <c r="F17" s="123">
        <v>314046</v>
      </c>
      <c r="G17" s="124">
        <v>708001</v>
      </c>
      <c r="H17" s="125">
        <v>342773</v>
      </c>
      <c r="I17" s="125">
        <v>365228</v>
      </c>
      <c r="J17" s="121">
        <v>-552</v>
      </c>
      <c r="K17" s="84">
        <v>-208</v>
      </c>
      <c r="L17" s="85">
        <v>-344</v>
      </c>
      <c r="M17" s="121">
        <v>-356</v>
      </c>
      <c r="N17" s="84">
        <v>-204</v>
      </c>
      <c r="O17" s="85">
        <v>-152</v>
      </c>
      <c r="P17" s="121">
        <v>426</v>
      </c>
      <c r="Q17" s="84">
        <v>232</v>
      </c>
      <c r="R17" s="85">
        <v>194</v>
      </c>
      <c r="S17" s="86">
        <v>228</v>
      </c>
      <c r="T17" s="87">
        <v>188</v>
      </c>
      <c r="U17" s="87">
        <v>4</v>
      </c>
      <c r="V17" s="88">
        <v>6</v>
      </c>
      <c r="W17" s="121">
        <v>782</v>
      </c>
      <c r="X17" s="84">
        <v>436</v>
      </c>
      <c r="Y17" s="85">
        <v>346</v>
      </c>
      <c r="Z17" s="86">
        <v>436</v>
      </c>
      <c r="AA17" s="87">
        <v>344</v>
      </c>
      <c r="AB17" s="87">
        <v>0</v>
      </c>
      <c r="AC17" s="88">
        <v>2</v>
      </c>
      <c r="AD17" s="96">
        <v>-196</v>
      </c>
      <c r="AE17" s="90">
        <v>-4</v>
      </c>
      <c r="AF17" s="91">
        <v>-192</v>
      </c>
      <c r="AG17" s="96">
        <v>4057</v>
      </c>
      <c r="AH17" s="90">
        <v>2308</v>
      </c>
      <c r="AI17" s="92">
        <v>1749</v>
      </c>
      <c r="AJ17" s="93">
        <v>2077</v>
      </c>
      <c r="AK17" s="94">
        <v>1630</v>
      </c>
      <c r="AL17" s="94">
        <v>218</v>
      </c>
      <c r="AM17" s="95">
        <v>113</v>
      </c>
      <c r="AN17" s="96">
        <v>13</v>
      </c>
      <c r="AO17" s="91">
        <v>6</v>
      </c>
      <c r="AP17" s="122">
        <v>4253</v>
      </c>
      <c r="AQ17" s="90">
        <v>2312</v>
      </c>
      <c r="AR17" s="92">
        <v>1941</v>
      </c>
      <c r="AS17" s="93">
        <v>2137</v>
      </c>
      <c r="AT17" s="94">
        <v>1849</v>
      </c>
      <c r="AU17" s="94">
        <v>156</v>
      </c>
      <c r="AV17" s="95">
        <v>85</v>
      </c>
      <c r="AW17" s="96">
        <v>19</v>
      </c>
      <c r="AX17" s="91">
        <v>7</v>
      </c>
      <c r="AY17" s="98">
        <v>912</v>
      </c>
    </row>
    <row r="18" spans="1:51" s="2" customFormat="1" x14ac:dyDescent="0.15">
      <c r="A18" s="2">
        <v>5</v>
      </c>
      <c r="C18" s="77" t="s">
        <v>44</v>
      </c>
      <c r="D18" s="78"/>
      <c r="E18" s="133">
        <v>895.61</v>
      </c>
      <c r="F18" s="80">
        <v>105550</v>
      </c>
      <c r="G18" s="134">
        <v>250812</v>
      </c>
      <c r="H18" s="134">
        <v>121862</v>
      </c>
      <c r="I18" s="134">
        <v>128950</v>
      </c>
      <c r="J18" s="121">
        <v>-848</v>
      </c>
      <c r="K18" s="84">
        <v>-393</v>
      </c>
      <c r="L18" s="85">
        <v>-455</v>
      </c>
      <c r="M18" s="121">
        <v>-224</v>
      </c>
      <c r="N18" s="84">
        <v>-129</v>
      </c>
      <c r="O18" s="85">
        <v>-95</v>
      </c>
      <c r="P18" s="121">
        <v>108</v>
      </c>
      <c r="Q18" s="84">
        <v>54</v>
      </c>
      <c r="R18" s="85">
        <v>54</v>
      </c>
      <c r="S18" s="86">
        <v>54</v>
      </c>
      <c r="T18" s="87">
        <v>51</v>
      </c>
      <c r="U18" s="87">
        <v>0</v>
      </c>
      <c r="V18" s="88">
        <v>3</v>
      </c>
      <c r="W18" s="121">
        <v>332</v>
      </c>
      <c r="X18" s="84">
        <v>183</v>
      </c>
      <c r="Y18" s="85">
        <v>149</v>
      </c>
      <c r="Z18" s="86">
        <v>183</v>
      </c>
      <c r="AA18" s="87">
        <v>146</v>
      </c>
      <c r="AB18" s="87">
        <v>0</v>
      </c>
      <c r="AC18" s="88">
        <v>3</v>
      </c>
      <c r="AD18" s="96">
        <v>-624</v>
      </c>
      <c r="AE18" s="90">
        <v>-264</v>
      </c>
      <c r="AF18" s="91">
        <v>-360</v>
      </c>
      <c r="AG18" s="96">
        <v>1457</v>
      </c>
      <c r="AH18" s="90">
        <v>838</v>
      </c>
      <c r="AI18" s="92">
        <v>619</v>
      </c>
      <c r="AJ18" s="93">
        <v>614</v>
      </c>
      <c r="AK18" s="94">
        <v>498</v>
      </c>
      <c r="AL18" s="94">
        <v>218</v>
      </c>
      <c r="AM18" s="95">
        <v>116</v>
      </c>
      <c r="AN18" s="96">
        <v>6</v>
      </c>
      <c r="AO18" s="91">
        <v>5</v>
      </c>
      <c r="AP18" s="122">
        <v>2081</v>
      </c>
      <c r="AQ18" s="90">
        <v>1102</v>
      </c>
      <c r="AR18" s="92">
        <v>979</v>
      </c>
      <c r="AS18" s="93">
        <v>952</v>
      </c>
      <c r="AT18" s="94">
        <v>848</v>
      </c>
      <c r="AU18" s="94">
        <v>146</v>
      </c>
      <c r="AV18" s="95">
        <v>130</v>
      </c>
      <c r="AW18" s="96">
        <v>4</v>
      </c>
      <c r="AX18" s="91">
        <v>1</v>
      </c>
      <c r="AY18" s="98">
        <v>141</v>
      </c>
    </row>
    <row r="19" spans="1:51" s="2" customFormat="1" x14ac:dyDescent="0.15">
      <c r="A19" s="2">
        <v>6</v>
      </c>
      <c r="C19" s="135" t="s">
        <v>45</v>
      </c>
      <c r="D19" s="78"/>
      <c r="E19" s="133">
        <v>865.25</v>
      </c>
      <c r="F19" s="120">
        <v>247862</v>
      </c>
      <c r="G19" s="82">
        <v>555364</v>
      </c>
      <c r="H19" s="82">
        <v>268535</v>
      </c>
      <c r="I19" s="82">
        <v>286829</v>
      </c>
      <c r="J19" s="121">
        <v>-1258</v>
      </c>
      <c r="K19" s="84">
        <v>-569</v>
      </c>
      <c r="L19" s="85">
        <v>-689</v>
      </c>
      <c r="M19" s="121">
        <v>-369</v>
      </c>
      <c r="N19" s="84">
        <v>-183</v>
      </c>
      <c r="O19" s="85">
        <v>-186</v>
      </c>
      <c r="P19" s="121">
        <v>255</v>
      </c>
      <c r="Q19" s="84">
        <v>140</v>
      </c>
      <c r="R19" s="85">
        <v>115</v>
      </c>
      <c r="S19" s="86">
        <v>139</v>
      </c>
      <c r="T19" s="87">
        <v>113</v>
      </c>
      <c r="U19" s="87">
        <v>1</v>
      </c>
      <c r="V19" s="88">
        <v>2</v>
      </c>
      <c r="W19" s="121">
        <v>624</v>
      </c>
      <c r="X19" s="84">
        <v>323</v>
      </c>
      <c r="Y19" s="85">
        <v>301</v>
      </c>
      <c r="Z19" s="86">
        <v>321</v>
      </c>
      <c r="AA19" s="87">
        <v>298</v>
      </c>
      <c r="AB19" s="87">
        <v>2</v>
      </c>
      <c r="AC19" s="88">
        <v>3</v>
      </c>
      <c r="AD19" s="96">
        <v>-889</v>
      </c>
      <c r="AE19" s="90">
        <v>-386</v>
      </c>
      <c r="AF19" s="91">
        <v>-503</v>
      </c>
      <c r="AG19" s="96">
        <v>2723</v>
      </c>
      <c r="AH19" s="90">
        <v>1526</v>
      </c>
      <c r="AI19" s="92">
        <v>1197</v>
      </c>
      <c r="AJ19" s="93">
        <v>1258</v>
      </c>
      <c r="AK19" s="94">
        <v>1033</v>
      </c>
      <c r="AL19" s="94">
        <v>258</v>
      </c>
      <c r="AM19" s="95">
        <v>158</v>
      </c>
      <c r="AN19" s="96">
        <v>10</v>
      </c>
      <c r="AO19" s="91">
        <v>6</v>
      </c>
      <c r="AP19" s="122">
        <v>3612</v>
      </c>
      <c r="AQ19" s="90">
        <v>1912</v>
      </c>
      <c r="AR19" s="92">
        <v>1700</v>
      </c>
      <c r="AS19" s="93">
        <v>1605</v>
      </c>
      <c r="AT19" s="94">
        <v>1502</v>
      </c>
      <c r="AU19" s="94">
        <v>281</v>
      </c>
      <c r="AV19" s="95">
        <v>182</v>
      </c>
      <c r="AW19" s="96">
        <v>26</v>
      </c>
      <c r="AX19" s="91">
        <v>16</v>
      </c>
      <c r="AY19" s="98">
        <v>333</v>
      </c>
    </row>
    <row r="20" spans="1:51" x14ac:dyDescent="0.15">
      <c r="A20" s="2">
        <v>7</v>
      </c>
      <c r="B20" s="2"/>
      <c r="C20" s="135" t="s">
        <v>46</v>
      </c>
      <c r="D20" s="78"/>
      <c r="E20" s="133">
        <v>1566.97</v>
      </c>
      <c r="F20" s="120">
        <v>96199</v>
      </c>
      <c r="G20" s="82">
        <v>230827</v>
      </c>
      <c r="H20" s="82">
        <v>111465</v>
      </c>
      <c r="I20" s="82">
        <v>119362</v>
      </c>
      <c r="J20" s="121">
        <v>-874</v>
      </c>
      <c r="K20" s="84">
        <v>-412</v>
      </c>
      <c r="L20" s="85">
        <v>-462</v>
      </c>
      <c r="M20" s="121">
        <v>-226</v>
      </c>
      <c r="N20" s="84">
        <v>-110</v>
      </c>
      <c r="O20" s="85">
        <v>-116</v>
      </c>
      <c r="P20" s="121">
        <v>84</v>
      </c>
      <c r="Q20" s="84">
        <v>46</v>
      </c>
      <c r="R20" s="85">
        <v>38</v>
      </c>
      <c r="S20" s="86">
        <v>46</v>
      </c>
      <c r="T20" s="87">
        <v>37</v>
      </c>
      <c r="U20" s="87">
        <v>0</v>
      </c>
      <c r="V20" s="88">
        <v>1</v>
      </c>
      <c r="W20" s="121">
        <v>310</v>
      </c>
      <c r="X20" s="84">
        <v>156</v>
      </c>
      <c r="Y20" s="85">
        <v>154</v>
      </c>
      <c r="Z20" s="86">
        <v>155</v>
      </c>
      <c r="AA20" s="87">
        <v>154</v>
      </c>
      <c r="AB20" s="87">
        <v>1</v>
      </c>
      <c r="AC20" s="88">
        <v>0</v>
      </c>
      <c r="AD20" s="96">
        <v>-648</v>
      </c>
      <c r="AE20" s="90">
        <v>-302</v>
      </c>
      <c r="AF20" s="91">
        <v>-346</v>
      </c>
      <c r="AG20" s="96">
        <v>945</v>
      </c>
      <c r="AH20" s="90">
        <v>513</v>
      </c>
      <c r="AI20" s="92">
        <v>432</v>
      </c>
      <c r="AJ20" s="93">
        <v>445</v>
      </c>
      <c r="AK20" s="94">
        <v>389</v>
      </c>
      <c r="AL20" s="94">
        <v>67</v>
      </c>
      <c r="AM20" s="95">
        <v>42</v>
      </c>
      <c r="AN20" s="96">
        <v>1</v>
      </c>
      <c r="AO20" s="91">
        <v>1</v>
      </c>
      <c r="AP20" s="122">
        <v>1593</v>
      </c>
      <c r="AQ20" s="90">
        <v>815</v>
      </c>
      <c r="AR20" s="92">
        <v>778</v>
      </c>
      <c r="AS20" s="93">
        <v>763</v>
      </c>
      <c r="AT20" s="94">
        <v>728</v>
      </c>
      <c r="AU20" s="94">
        <v>51</v>
      </c>
      <c r="AV20" s="95">
        <v>48</v>
      </c>
      <c r="AW20" s="96">
        <v>1</v>
      </c>
      <c r="AX20" s="91">
        <v>2</v>
      </c>
      <c r="AY20" s="98">
        <v>52</v>
      </c>
    </row>
    <row r="21" spans="1:51" x14ac:dyDescent="0.15">
      <c r="A21">
        <v>8</v>
      </c>
      <c r="C21" s="77" t="s">
        <v>47</v>
      </c>
      <c r="D21" s="78"/>
      <c r="E21" s="133">
        <v>2133.3000000000002</v>
      </c>
      <c r="F21" s="123">
        <v>60524</v>
      </c>
      <c r="G21" s="124">
        <v>144910</v>
      </c>
      <c r="H21" s="125">
        <v>69460</v>
      </c>
      <c r="I21" s="125">
        <v>75450</v>
      </c>
      <c r="J21" s="121">
        <v>-787</v>
      </c>
      <c r="K21" s="84">
        <v>-374</v>
      </c>
      <c r="L21" s="85">
        <v>-413</v>
      </c>
      <c r="M21" s="121">
        <v>-214</v>
      </c>
      <c r="N21" s="84">
        <v>-90</v>
      </c>
      <c r="O21" s="85">
        <v>-124</v>
      </c>
      <c r="P21" s="121">
        <v>42</v>
      </c>
      <c r="Q21" s="84">
        <v>23</v>
      </c>
      <c r="R21" s="85">
        <v>19</v>
      </c>
      <c r="S21" s="86">
        <v>23</v>
      </c>
      <c r="T21" s="87">
        <v>19</v>
      </c>
      <c r="U21" s="87">
        <v>0</v>
      </c>
      <c r="V21" s="88">
        <v>0</v>
      </c>
      <c r="W21" s="121">
        <v>256</v>
      </c>
      <c r="X21" s="84">
        <v>113</v>
      </c>
      <c r="Y21" s="85">
        <v>143</v>
      </c>
      <c r="Z21" s="86">
        <v>112</v>
      </c>
      <c r="AA21" s="87">
        <v>142</v>
      </c>
      <c r="AB21" s="87">
        <v>1</v>
      </c>
      <c r="AC21" s="88">
        <v>1</v>
      </c>
      <c r="AD21" s="96">
        <v>-573</v>
      </c>
      <c r="AE21" s="90">
        <v>-284</v>
      </c>
      <c r="AF21" s="91">
        <v>-289</v>
      </c>
      <c r="AG21" s="96">
        <v>621</v>
      </c>
      <c r="AH21" s="90">
        <v>314</v>
      </c>
      <c r="AI21" s="92">
        <v>307</v>
      </c>
      <c r="AJ21" s="93">
        <v>281</v>
      </c>
      <c r="AK21" s="94">
        <v>273</v>
      </c>
      <c r="AL21" s="94">
        <v>31</v>
      </c>
      <c r="AM21" s="95">
        <v>32</v>
      </c>
      <c r="AN21" s="96">
        <v>2</v>
      </c>
      <c r="AO21" s="91">
        <v>2</v>
      </c>
      <c r="AP21" s="122">
        <v>1194</v>
      </c>
      <c r="AQ21" s="90">
        <v>598</v>
      </c>
      <c r="AR21" s="92">
        <v>596</v>
      </c>
      <c r="AS21" s="93">
        <v>568</v>
      </c>
      <c r="AT21" s="94">
        <v>563</v>
      </c>
      <c r="AU21" s="94">
        <v>29</v>
      </c>
      <c r="AV21" s="95">
        <v>31</v>
      </c>
      <c r="AW21" s="96">
        <v>1</v>
      </c>
      <c r="AX21" s="91">
        <v>2</v>
      </c>
      <c r="AY21" s="98">
        <v>-31</v>
      </c>
    </row>
    <row r="22" spans="1:51" x14ac:dyDescent="0.15">
      <c r="A22">
        <v>9</v>
      </c>
      <c r="C22" s="77" t="s">
        <v>48</v>
      </c>
      <c r="D22" s="78"/>
      <c r="E22" s="133">
        <v>870.8</v>
      </c>
      <c r="F22" s="123">
        <v>39521</v>
      </c>
      <c r="G22" s="124">
        <v>95368</v>
      </c>
      <c r="H22" s="125">
        <v>45796</v>
      </c>
      <c r="I22" s="125">
        <v>49572</v>
      </c>
      <c r="J22" s="121">
        <v>-277</v>
      </c>
      <c r="K22" s="84">
        <v>-139</v>
      </c>
      <c r="L22" s="85">
        <v>-138</v>
      </c>
      <c r="M22" s="121">
        <v>-118</v>
      </c>
      <c r="N22" s="84">
        <v>-52</v>
      </c>
      <c r="O22" s="85">
        <v>-66</v>
      </c>
      <c r="P22" s="121">
        <v>36</v>
      </c>
      <c r="Q22" s="84">
        <v>18</v>
      </c>
      <c r="R22" s="85">
        <v>18</v>
      </c>
      <c r="S22" s="86">
        <v>17</v>
      </c>
      <c r="T22" s="87">
        <v>18</v>
      </c>
      <c r="U22" s="87">
        <v>1</v>
      </c>
      <c r="V22" s="88">
        <v>0</v>
      </c>
      <c r="W22" s="121">
        <v>154</v>
      </c>
      <c r="X22" s="84">
        <v>70</v>
      </c>
      <c r="Y22" s="85">
        <v>84</v>
      </c>
      <c r="Z22" s="86">
        <v>70</v>
      </c>
      <c r="AA22" s="87">
        <v>84</v>
      </c>
      <c r="AB22" s="87">
        <v>0</v>
      </c>
      <c r="AC22" s="88">
        <v>0</v>
      </c>
      <c r="AD22" s="96">
        <v>-159</v>
      </c>
      <c r="AE22" s="90">
        <v>-87</v>
      </c>
      <c r="AF22" s="91">
        <v>-72</v>
      </c>
      <c r="AG22" s="96">
        <v>472</v>
      </c>
      <c r="AH22" s="90">
        <v>241</v>
      </c>
      <c r="AI22" s="92">
        <v>231</v>
      </c>
      <c r="AJ22" s="93">
        <v>205</v>
      </c>
      <c r="AK22" s="94">
        <v>210</v>
      </c>
      <c r="AL22" s="94">
        <v>33</v>
      </c>
      <c r="AM22" s="95">
        <v>21</v>
      </c>
      <c r="AN22" s="96">
        <v>3</v>
      </c>
      <c r="AO22" s="91">
        <v>0</v>
      </c>
      <c r="AP22" s="122">
        <v>631</v>
      </c>
      <c r="AQ22" s="90">
        <v>328</v>
      </c>
      <c r="AR22" s="92">
        <v>303</v>
      </c>
      <c r="AS22" s="93">
        <v>302</v>
      </c>
      <c r="AT22" s="94">
        <v>280</v>
      </c>
      <c r="AU22" s="94">
        <v>24</v>
      </c>
      <c r="AV22" s="95">
        <v>20</v>
      </c>
      <c r="AW22" s="96">
        <v>2</v>
      </c>
      <c r="AX22" s="91">
        <v>3</v>
      </c>
      <c r="AY22" s="98">
        <v>50</v>
      </c>
    </row>
    <row r="23" spans="1:51" x14ac:dyDescent="0.15">
      <c r="A23">
        <v>10</v>
      </c>
      <c r="C23" s="77" t="s">
        <v>49</v>
      </c>
      <c r="D23" s="78"/>
      <c r="E23" s="133">
        <v>595.63</v>
      </c>
      <c r="F23" s="120">
        <v>53350</v>
      </c>
      <c r="G23" s="81">
        <v>119907</v>
      </c>
      <c r="H23" s="81">
        <v>57019</v>
      </c>
      <c r="I23" s="82">
        <v>62888</v>
      </c>
      <c r="J23" s="121">
        <v>-409</v>
      </c>
      <c r="K23" s="84">
        <v>-192</v>
      </c>
      <c r="L23" s="85">
        <v>-217</v>
      </c>
      <c r="M23" s="121">
        <v>-138</v>
      </c>
      <c r="N23" s="84">
        <v>-66</v>
      </c>
      <c r="O23" s="85">
        <v>-72</v>
      </c>
      <c r="P23" s="121">
        <v>56</v>
      </c>
      <c r="Q23" s="84">
        <v>28</v>
      </c>
      <c r="R23" s="85">
        <v>28</v>
      </c>
      <c r="S23" s="86">
        <v>28</v>
      </c>
      <c r="T23" s="87">
        <v>27</v>
      </c>
      <c r="U23" s="87">
        <v>0</v>
      </c>
      <c r="V23" s="88">
        <v>1</v>
      </c>
      <c r="W23" s="121">
        <v>194</v>
      </c>
      <c r="X23" s="84">
        <v>94</v>
      </c>
      <c r="Y23" s="85">
        <v>100</v>
      </c>
      <c r="Z23" s="86">
        <v>94</v>
      </c>
      <c r="AA23" s="87">
        <v>100</v>
      </c>
      <c r="AB23" s="87">
        <v>0</v>
      </c>
      <c r="AC23" s="88">
        <v>0</v>
      </c>
      <c r="AD23" s="96">
        <v>-271</v>
      </c>
      <c r="AE23" s="90">
        <v>-126</v>
      </c>
      <c r="AF23" s="91">
        <v>-145</v>
      </c>
      <c r="AG23" s="96">
        <v>833</v>
      </c>
      <c r="AH23" s="90">
        <v>412</v>
      </c>
      <c r="AI23" s="92">
        <v>421</v>
      </c>
      <c r="AJ23" s="93">
        <v>331</v>
      </c>
      <c r="AK23" s="94">
        <v>341</v>
      </c>
      <c r="AL23" s="94">
        <v>78</v>
      </c>
      <c r="AM23" s="95">
        <v>80</v>
      </c>
      <c r="AN23" s="96">
        <v>3</v>
      </c>
      <c r="AO23" s="91">
        <v>0</v>
      </c>
      <c r="AP23" s="122">
        <v>1104</v>
      </c>
      <c r="AQ23" s="90">
        <v>538</v>
      </c>
      <c r="AR23" s="92">
        <v>566</v>
      </c>
      <c r="AS23" s="93">
        <v>448</v>
      </c>
      <c r="AT23" s="94">
        <v>481</v>
      </c>
      <c r="AU23" s="94">
        <v>84</v>
      </c>
      <c r="AV23" s="95">
        <v>82</v>
      </c>
      <c r="AW23" s="96">
        <v>6</v>
      </c>
      <c r="AX23" s="91">
        <v>3</v>
      </c>
      <c r="AY23" s="98">
        <v>91</v>
      </c>
    </row>
    <row r="24" spans="1:51" x14ac:dyDescent="0.15">
      <c r="A24">
        <v>1</v>
      </c>
      <c r="B24" s="136">
        <v>100</v>
      </c>
      <c r="C24" s="137" t="s">
        <v>50</v>
      </c>
      <c r="D24" s="24" t="s">
        <v>51</v>
      </c>
      <c r="E24" s="119">
        <v>556.92999999999995</v>
      </c>
      <c r="F24" s="80">
        <v>751815</v>
      </c>
      <c r="G24" s="82">
        <v>1486033</v>
      </c>
      <c r="H24" s="82">
        <v>696210</v>
      </c>
      <c r="I24" s="82">
        <v>789823</v>
      </c>
      <c r="J24" s="139">
        <v>-1553</v>
      </c>
      <c r="K24" s="140">
        <v>-1202</v>
      </c>
      <c r="L24" s="141">
        <v>-351</v>
      </c>
      <c r="M24" s="142">
        <v>-1175</v>
      </c>
      <c r="N24" s="140">
        <v>-607</v>
      </c>
      <c r="O24" s="141">
        <v>-568</v>
      </c>
      <c r="P24" s="139">
        <v>566</v>
      </c>
      <c r="Q24" s="140">
        <v>289</v>
      </c>
      <c r="R24" s="141">
        <v>277</v>
      </c>
      <c r="S24" s="139">
        <v>273</v>
      </c>
      <c r="T24" s="140">
        <v>270</v>
      </c>
      <c r="U24" s="140">
        <v>16</v>
      </c>
      <c r="V24" s="141">
        <v>7</v>
      </c>
      <c r="W24" s="139">
        <v>1741</v>
      </c>
      <c r="X24" s="140">
        <v>896</v>
      </c>
      <c r="Y24" s="141">
        <v>845</v>
      </c>
      <c r="Z24" s="139">
        <v>879</v>
      </c>
      <c r="AA24" s="140">
        <v>832</v>
      </c>
      <c r="AB24" s="140">
        <v>17</v>
      </c>
      <c r="AC24" s="141">
        <v>13</v>
      </c>
      <c r="AD24" s="143">
        <v>-378</v>
      </c>
      <c r="AE24" s="144">
        <v>-595</v>
      </c>
      <c r="AF24" s="145">
        <v>217</v>
      </c>
      <c r="AG24" s="143">
        <v>13577</v>
      </c>
      <c r="AH24" s="144">
        <v>6744</v>
      </c>
      <c r="AI24" s="146">
        <v>6833</v>
      </c>
      <c r="AJ24" s="143">
        <v>5417</v>
      </c>
      <c r="AK24" s="144">
        <v>5529</v>
      </c>
      <c r="AL24" s="144">
        <v>1306</v>
      </c>
      <c r="AM24" s="145">
        <v>1284</v>
      </c>
      <c r="AN24" s="143">
        <v>21</v>
      </c>
      <c r="AO24" s="145">
        <v>20</v>
      </c>
      <c r="AP24" s="147">
        <v>13955</v>
      </c>
      <c r="AQ24" s="144">
        <v>7339</v>
      </c>
      <c r="AR24" s="146">
        <v>6616</v>
      </c>
      <c r="AS24" s="143">
        <v>6148</v>
      </c>
      <c r="AT24" s="144">
        <v>5514</v>
      </c>
      <c r="AU24" s="144">
        <v>1096</v>
      </c>
      <c r="AV24" s="145">
        <v>1045</v>
      </c>
      <c r="AW24" s="143">
        <v>95</v>
      </c>
      <c r="AX24" s="145">
        <v>57</v>
      </c>
      <c r="AY24" s="148">
        <v>2113</v>
      </c>
    </row>
    <row r="25" spans="1:51" x14ac:dyDescent="0.15">
      <c r="B25" s="136">
        <v>101</v>
      </c>
      <c r="C25" s="99" t="s">
        <v>52</v>
      </c>
      <c r="D25" s="24"/>
      <c r="E25" s="149">
        <v>34.03</v>
      </c>
      <c r="F25" s="150">
        <v>104357</v>
      </c>
      <c r="G25" s="103">
        <v>209579</v>
      </c>
      <c r="H25" s="103">
        <v>97040</v>
      </c>
      <c r="I25" s="103">
        <v>112539</v>
      </c>
      <c r="J25" s="104">
        <v>-210</v>
      </c>
      <c r="K25" s="105">
        <v>-282</v>
      </c>
      <c r="L25" s="106">
        <v>72</v>
      </c>
      <c r="M25" s="104">
        <v>-120</v>
      </c>
      <c r="N25" s="105">
        <v>-61</v>
      </c>
      <c r="O25" s="106">
        <v>-59</v>
      </c>
      <c r="P25" s="104">
        <v>83</v>
      </c>
      <c r="Q25" s="105">
        <v>41</v>
      </c>
      <c r="R25" s="106">
        <v>42</v>
      </c>
      <c r="S25" s="107">
        <v>40</v>
      </c>
      <c r="T25" s="108">
        <v>39</v>
      </c>
      <c r="U25" s="108">
        <v>1</v>
      </c>
      <c r="V25" s="109">
        <v>3</v>
      </c>
      <c r="W25" s="104">
        <v>203</v>
      </c>
      <c r="X25" s="105">
        <v>102</v>
      </c>
      <c r="Y25" s="106">
        <v>101</v>
      </c>
      <c r="Z25" s="107">
        <v>98</v>
      </c>
      <c r="AA25" s="108">
        <v>100</v>
      </c>
      <c r="AB25" s="108">
        <v>4</v>
      </c>
      <c r="AC25" s="109">
        <v>1</v>
      </c>
      <c r="AD25" s="110">
        <v>-90</v>
      </c>
      <c r="AE25" s="111">
        <v>-221</v>
      </c>
      <c r="AF25" s="112">
        <v>131</v>
      </c>
      <c r="AG25" s="110">
        <v>2207</v>
      </c>
      <c r="AH25" s="111">
        <v>1026</v>
      </c>
      <c r="AI25" s="113">
        <v>1181</v>
      </c>
      <c r="AJ25" s="114">
        <v>818</v>
      </c>
      <c r="AK25" s="115">
        <v>873</v>
      </c>
      <c r="AL25" s="115">
        <v>205</v>
      </c>
      <c r="AM25" s="116">
        <v>305</v>
      </c>
      <c r="AN25" s="110">
        <v>3</v>
      </c>
      <c r="AO25" s="112">
        <v>3</v>
      </c>
      <c r="AP25" s="117">
        <v>2297</v>
      </c>
      <c r="AQ25" s="111">
        <v>1247</v>
      </c>
      <c r="AR25" s="113">
        <v>1050</v>
      </c>
      <c r="AS25" s="114">
        <v>1105</v>
      </c>
      <c r="AT25" s="115">
        <v>900</v>
      </c>
      <c r="AU25" s="115">
        <v>131</v>
      </c>
      <c r="AV25" s="116">
        <v>143</v>
      </c>
      <c r="AW25" s="110">
        <v>11</v>
      </c>
      <c r="AX25" s="112">
        <v>7</v>
      </c>
      <c r="AY25" s="118">
        <v>229</v>
      </c>
    </row>
    <row r="26" spans="1:51" x14ac:dyDescent="0.15">
      <c r="B26" s="136">
        <v>102</v>
      </c>
      <c r="C26" s="99" t="s">
        <v>53</v>
      </c>
      <c r="D26" s="24"/>
      <c r="E26" s="149">
        <v>32.65</v>
      </c>
      <c r="F26" s="150">
        <v>71824</v>
      </c>
      <c r="G26" s="103">
        <v>135584</v>
      </c>
      <c r="H26" s="103">
        <v>63032</v>
      </c>
      <c r="I26" s="103">
        <v>72552</v>
      </c>
      <c r="J26" s="104">
        <v>-176</v>
      </c>
      <c r="K26" s="105">
        <v>-130</v>
      </c>
      <c r="L26" s="106">
        <v>-46</v>
      </c>
      <c r="M26" s="104">
        <v>-86</v>
      </c>
      <c r="N26" s="105">
        <v>-42</v>
      </c>
      <c r="O26" s="151">
        <v>-44</v>
      </c>
      <c r="P26" s="104">
        <v>58</v>
      </c>
      <c r="Q26" s="105">
        <v>28</v>
      </c>
      <c r="R26" s="106">
        <v>30</v>
      </c>
      <c r="S26" s="107">
        <v>25</v>
      </c>
      <c r="T26" s="108">
        <v>30</v>
      </c>
      <c r="U26" s="108">
        <v>3</v>
      </c>
      <c r="V26" s="109">
        <v>0</v>
      </c>
      <c r="W26" s="104">
        <v>144</v>
      </c>
      <c r="X26" s="105">
        <v>70</v>
      </c>
      <c r="Y26" s="106">
        <v>74</v>
      </c>
      <c r="Z26" s="107">
        <v>69</v>
      </c>
      <c r="AA26" s="108">
        <v>73</v>
      </c>
      <c r="AB26" s="108">
        <v>1</v>
      </c>
      <c r="AC26" s="109">
        <v>1</v>
      </c>
      <c r="AD26" s="110">
        <v>-90</v>
      </c>
      <c r="AE26" s="111">
        <v>-88</v>
      </c>
      <c r="AF26" s="112">
        <v>-2</v>
      </c>
      <c r="AG26" s="110">
        <v>1356</v>
      </c>
      <c r="AH26" s="111">
        <v>672</v>
      </c>
      <c r="AI26" s="113">
        <v>684</v>
      </c>
      <c r="AJ26" s="114">
        <v>528</v>
      </c>
      <c r="AK26" s="115">
        <v>577</v>
      </c>
      <c r="AL26" s="115">
        <v>143</v>
      </c>
      <c r="AM26" s="116">
        <v>105</v>
      </c>
      <c r="AN26" s="110">
        <v>1</v>
      </c>
      <c r="AO26" s="112">
        <v>2</v>
      </c>
      <c r="AP26" s="117">
        <v>1446</v>
      </c>
      <c r="AQ26" s="111">
        <v>760</v>
      </c>
      <c r="AR26" s="113">
        <v>686</v>
      </c>
      <c r="AS26" s="114">
        <v>646</v>
      </c>
      <c r="AT26" s="115">
        <v>594</v>
      </c>
      <c r="AU26" s="115">
        <v>107</v>
      </c>
      <c r="AV26" s="116">
        <v>88</v>
      </c>
      <c r="AW26" s="110">
        <v>7</v>
      </c>
      <c r="AX26" s="112">
        <v>4</v>
      </c>
      <c r="AY26" s="118">
        <v>141</v>
      </c>
    </row>
    <row r="27" spans="1:51" x14ac:dyDescent="0.15">
      <c r="B27" s="136">
        <v>105</v>
      </c>
      <c r="C27" s="99" t="s">
        <v>54</v>
      </c>
      <c r="D27" s="24"/>
      <c r="E27" s="149">
        <v>14.64</v>
      </c>
      <c r="F27" s="150">
        <v>65698</v>
      </c>
      <c r="G27" s="103">
        <v>110297</v>
      </c>
      <c r="H27" s="103">
        <v>53574</v>
      </c>
      <c r="I27" s="103">
        <v>56723</v>
      </c>
      <c r="J27" s="104">
        <v>118</v>
      </c>
      <c r="K27" s="105">
        <v>-17</v>
      </c>
      <c r="L27" s="106">
        <v>135</v>
      </c>
      <c r="M27" s="104">
        <v>-83</v>
      </c>
      <c r="N27" s="105">
        <v>-44</v>
      </c>
      <c r="O27" s="151">
        <v>-39</v>
      </c>
      <c r="P27" s="104">
        <v>50</v>
      </c>
      <c r="Q27" s="105">
        <v>22</v>
      </c>
      <c r="R27" s="106">
        <v>28</v>
      </c>
      <c r="S27" s="107">
        <v>19</v>
      </c>
      <c r="T27" s="108">
        <v>27</v>
      </c>
      <c r="U27" s="108">
        <v>3</v>
      </c>
      <c r="V27" s="109">
        <v>1</v>
      </c>
      <c r="W27" s="104">
        <v>133</v>
      </c>
      <c r="X27" s="105">
        <v>66</v>
      </c>
      <c r="Y27" s="106">
        <v>67</v>
      </c>
      <c r="Z27" s="107">
        <v>66</v>
      </c>
      <c r="AA27" s="108">
        <v>67</v>
      </c>
      <c r="AB27" s="108">
        <v>0</v>
      </c>
      <c r="AC27" s="109">
        <v>0</v>
      </c>
      <c r="AD27" s="110">
        <v>201</v>
      </c>
      <c r="AE27" s="111">
        <v>27</v>
      </c>
      <c r="AF27" s="112">
        <v>174</v>
      </c>
      <c r="AG27" s="110">
        <v>1653</v>
      </c>
      <c r="AH27" s="111">
        <v>833</v>
      </c>
      <c r="AI27" s="113">
        <v>820</v>
      </c>
      <c r="AJ27" s="114">
        <v>638</v>
      </c>
      <c r="AK27" s="115">
        <v>639</v>
      </c>
      <c r="AL27" s="115">
        <v>193</v>
      </c>
      <c r="AM27" s="116">
        <v>177</v>
      </c>
      <c r="AN27" s="110">
        <v>2</v>
      </c>
      <c r="AO27" s="112">
        <v>4</v>
      </c>
      <c r="AP27" s="117">
        <v>1452</v>
      </c>
      <c r="AQ27" s="111">
        <v>806</v>
      </c>
      <c r="AR27" s="113">
        <v>646</v>
      </c>
      <c r="AS27" s="114">
        <v>569</v>
      </c>
      <c r="AT27" s="115">
        <v>444</v>
      </c>
      <c r="AU27" s="115">
        <v>221</v>
      </c>
      <c r="AV27" s="116">
        <v>196</v>
      </c>
      <c r="AW27" s="110">
        <v>16</v>
      </c>
      <c r="AX27" s="112">
        <v>6</v>
      </c>
      <c r="AY27" s="118">
        <v>376</v>
      </c>
    </row>
    <row r="28" spans="1:51" x14ac:dyDescent="0.15">
      <c r="B28" s="136">
        <v>106</v>
      </c>
      <c r="C28" s="99" t="s">
        <v>55</v>
      </c>
      <c r="D28" s="24"/>
      <c r="E28" s="149">
        <v>11.34</v>
      </c>
      <c r="F28" s="150">
        <v>50813</v>
      </c>
      <c r="G28" s="103">
        <v>91947</v>
      </c>
      <c r="H28" s="103">
        <v>43434</v>
      </c>
      <c r="I28" s="103">
        <v>48513</v>
      </c>
      <c r="J28" s="104">
        <v>-169</v>
      </c>
      <c r="K28" s="105">
        <v>-66</v>
      </c>
      <c r="L28" s="106">
        <v>-103</v>
      </c>
      <c r="M28" s="104">
        <v>-106</v>
      </c>
      <c r="N28" s="105">
        <v>-47</v>
      </c>
      <c r="O28" s="151">
        <v>-59</v>
      </c>
      <c r="P28" s="104">
        <v>38</v>
      </c>
      <c r="Q28" s="105">
        <v>23</v>
      </c>
      <c r="R28" s="106">
        <v>15</v>
      </c>
      <c r="S28" s="107">
        <v>21</v>
      </c>
      <c r="T28" s="108">
        <v>15</v>
      </c>
      <c r="U28" s="108">
        <v>2</v>
      </c>
      <c r="V28" s="109">
        <v>0</v>
      </c>
      <c r="W28" s="104">
        <v>144</v>
      </c>
      <c r="X28" s="105">
        <v>70</v>
      </c>
      <c r="Y28" s="106">
        <v>74</v>
      </c>
      <c r="Z28" s="107">
        <v>64</v>
      </c>
      <c r="AA28" s="108">
        <v>68</v>
      </c>
      <c r="AB28" s="108">
        <v>6</v>
      </c>
      <c r="AC28" s="109">
        <v>6</v>
      </c>
      <c r="AD28" s="110">
        <v>-63</v>
      </c>
      <c r="AE28" s="111">
        <v>-19</v>
      </c>
      <c r="AF28" s="112">
        <v>-44</v>
      </c>
      <c r="AG28" s="110">
        <v>927</v>
      </c>
      <c r="AH28" s="111">
        <v>491</v>
      </c>
      <c r="AI28" s="113">
        <v>436</v>
      </c>
      <c r="AJ28" s="114">
        <v>354</v>
      </c>
      <c r="AK28" s="115">
        <v>322</v>
      </c>
      <c r="AL28" s="115">
        <v>137</v>
      </c>
      <c r="AM28" s="116">
        <v>112</v>
      </c>
      <c r="AN28" s="110">
        <v>0</v>
      </c>
      <c r="AO28" s="112">
        <v>2</v>
      </c>
      <c r="AP28" s="117">
        <v>990</v>
      </c>
      <c r="AQ28" s="111">
        <v>510</v>
      </c>
      <c r="AR28" s="113">
        <v>480</v>
      </c>
      <c r="AS28" s="114">
        <v>326</v>
      </c>
      <c r="AT28" s="115">
        <v>302</v>
      </c>
      <c r="AU28" s="115">
        <v>179</v>
      </c>
      <c r="AV28" s="116">
        <v>175</v>
      </c>
      <c r="AW28" s="110">
        <v>5</v>
      </c>
      <c r="AX28" s="112">
        <v>3</v>
      </c>
      <c r="AY28" s="118">
        <v>20</v>
      </c>
    </row>
    <row r="29" spans="1:51" x14ac:dyDescent="0.15">
      <c r="B29" s="136">
        <v>107</v>
      </c>
      <c r="C29" s="99" t="s">
        <v>56</v>
      </c>
      <c r="D29" s="24"/>
      <c r="E29" s="149">
        <v>28.93</v>
      </c>
      <c r="F29" s="150">
        <v>74188</v>
      </c>
      <c r="G29" s="103">
        <v>152438</v>
      </c>
      <c r="H29" s="103">
        <v>69770</v>
      </c>
      <c r="I29" s="103">
        <v>82668</v>
      </c>
      <c r="J29" s="104">
        <v>-255</v>
      </c>
      <c r="K29" s="105">
        <v>-150</v>
      </c>
      <c r="L29" s="106">
        <v>-105</v>
      </c>
      <c r="M29" s="104">
        <v>-129</v>
      </c>
      <c r="N29" s="105">
        <v>-67</v>
      </c>
      <c r="O29" s="151">
        <v>-62</v>
      </c>
      <c r="P29" s="104">
        <v>60</v>
      </c>
      <c r="Q29" s="105">
        <v>34</v>
      </c>
      <c r="R29" s="106">
        <v>26</v>
      </c>
      <c r="S29" s="107">
        <v>34</v>
      </c>
      <c r="T29" s="108">
        <v>26</v>
      </c>
      <c r="U29" s="108">
        <v>0</v>
      </c>
      <c r="V29" s="109">
        <v>0</v>
      </c>
      <c r="W29" s="104">
        <v>189</v>
      </c>
      <c r="X29" s="105">
        <v>101</v>
      </c>
      <c r="Y29" s="106">
        <v>88</v>
      </c>
      <c r="Z29" s="107">
        <v>100</v>
      </c>
      <c r="AA29" s="108">
        <v>87</v>
      </c>
      <c r="AB29" s="108">
        <v>1</v>
      </c>
      <c r="AC29" s="109">
        <v>1</v>
      </c>
      <c r="AD29" s="110">
        <v>-126</v>
      </c>
      <c r="AE29" s="111">
        <v>-83</v>
      </c>
      <c r="AF29" s="112">
        <v>-43</v>
      </c>
      <c r="AG29" s="110">
        <v>999</v>
      </c>
      <c r="AH29" s="111">
        <v>476</v>
      </c>
      <c r="AI29" s="113">
        <v>523</v>
      </c>
      <c r="AJ29" s="114">
        <v>428</v>
      </c>
      <c r="AK29" s="115">
        <v>479</v>
      </c>
      <c r="AL29" s="115">
        <v>46</v>
      </c>
      <c r="AM29" s="116">
        <v>40</v>
      </c>
      <c r="AN29" s="110">
        <v>2</v>
      </c>
      <c r="AO29" s="112">
        <v>4</v>
      </c>
      <c r="AP29" s="117">
        <v>1125</v>
      </c>
      <c r="AQ29" s="111">
        <v>559</v>
      </c>
      <c r="AR29" s="113">
        <v>566</v>
      </c>
      <c r="AS29" s="114">
        <v>519</v>
      </c>
      <c r="AT29" s="115">
        <v>520</v>
      </c>
      <c r="AU29" s="115">
        <v>35</v>
      </c>
      <c r="AV29" s="116">
        <v>41</v>
      </c>
      <c r="AW29" s="110">
        <v>5</v>
      </c>
      <c r="AX29" s="112">
        <v>5</v>
      </c>
      <c r="AY29" s="118">
        <v>124</v>
      </c>
    </row>
    <row r="30" spans="1:51" x14ac:dyDescent="0.15">
      <c r="B30" s="136">
        <v>108</v>
      </c>
      <c r="C30" s="99" t="s">
        <v>57</v>
      </c>
      <c r="D30" s="24"/>
      <c r="E30" s="149">
        <v>28.07</v>
      </c>
      <c r="F30" s="150">
        <v>97199</v>
      </c>
      <c r="G30" s="103">
        <v>205279</v>
      </c>
      <c r="H30" s="103">
        <v>94960</v>
      </c>
      <c r="I30" s="103">
        <v>110319</v>
      </c>
      <c r="J30" s="104">
        <v>-271</v>
      </c>
      <c r="K30" s="105">
        <v>-99</v>
      </c>
      <c r="L30" s="106">
        <v>-172</v>
      </c>
      <c r="M30" s="104">
        <v>-178</v>
      </c>
      <c r="N30" s="105">
        <v>-98</v>
      </c>
      <c r="O30" s="151">
        <v>-80</v>
      </c>
      <c r="P30" s="104">
        <v>73</v>
      </c>
      <c r="Q30" s="105">
        <v>37</v>
      </c>
      <c r="R30" s="106">
        <v>36</v>
      </c>
      <c r="S30" s="107">
        <v>36</v>
      </c>
      <c r="T30" s="108">
        <v>36</v>
      </c>
      <c r="U30" s="108">
        <v>1</v>
      </c>
      <c r="V30" s="109">
        <v>0</v>
      </c>
      <c r="W30" s="104">
        <v>251</v>
      </c>
      <c r="X30" s="105">
        <v>135</v>
      </c>
      <c r="Y30" s="106">
        <v>116</v>
      </c>
      <c r="Z30" s="107">
        <v>135</v>
      </c>
      <c r="AA30" s="108">
        <v>114</v>
      </c>
      <c r="AB30" s="108">
        <v>0</v>
      </c>
      <c r="AC30" s="109">
        <v>2</v>
      </c>
      <c r="AD30" s="110">
        <v>-93</v>
      </c>
      <c r="AE30" s="111">
        <v>-1</v>
      </c>
      <c r="AF30" s="112">
        <v>-92</v>
      </c>
      <c r="AG30" s="110">
        <v>1320</v>
      </c>
      <c r="AH30" s="111">
        <v>752</v>
      </c>
      <c r="AI30" s="113">
        <v>568</v>
      </c>
      <c r="AJ30" s="114">
        <v>702</v>
      </c>
      <c r="AK30" s="115">
        <v>528</v>
      </c>
      <c r="AL30" s="115">
        <v>50</v>
      </c>
      <c r="AM30" s="116">
        <v>39</v>
      </c>
      <c r="AN30" s="110">
        <v>0</v>
      </c>
      <c r="AO30" s="112">
        <v>1</v>
      </c>
      <c r="AP30" s="117">
        <v>1413</v>
      </c>
      <c r="AQ30" s="111">
        <v>753</v>
      </c>
      <c r="AR30" s="113">
        <v>660</v>
      </c>
      <c r="AS30" s="114">
        <v>706</v>
      </c>
      <c r="AT30" s="115">
        <v>620</v>
      </c>
      <c r="AU30" s="115">
        <v>38</v>
      </c>
      <c r="AV30" s="116">
        <v>33</v>
      </c>
      <c r="AW30" s="110">
        <v>9</v>
      </c>
      <c r="AX30" s="112">
        <v>7</v>
      </c>
      <c r="AY30" s="118">
        <v>277</v>
      </c>
    </row>
    <row r="31" spans="1:51" x14ac:dyDescent="0.15">
      <c r="B31" s="136">
        <v>109</v>
      </c>
      <c r="C31" s="99" t="s">
        <v>58</v>
      </c>
      <c r="D31" s="24" t="s">
        <v>51</v>
      </c>
      <c r="E31" s="149">
        <v>240.29</v>
      </c>
      <c r="F31" s="150">
        <v>90072</v>
      </c>
      <c r="G31" s="103">
        <v>202655</v>
      </c>
      <c r="H31" s="103">
        <v>95404</v>
      </c>
      <c r="I31" s="103">
        <v>107251</v>
      </c>
      <c r="J31" s="104">
        <v>-491</v>
      </c>
      <c r="K31" s="105">
        <v>-287</v>
      </c>
      <c r="L31" s="106">
        <v>-204</v>
      </c>
      <c r="M31" s="104">
        <v>-206</v>
      </c>
      <c r="N31" s="105">
        <v>-117</v>
      </c>
      <c r="O31" s="151">
        <v>-89</v>
      </c>
      <c r="P31" s="104">
        <v>63</v>
      </c>
      <c r="Q31" s="105">
        <v>28</v>
      </c>
      <c r="R31" s="106">
        <v>35</v>
      </c>
      <c r="S31" s="107">
        <v>27</v>
      </c>
      <c r="T31" s="108">
        <v>35</v>
      </c>
      <c r="U31" s="108">
        <v>1</v>
      </c>
      <c r="V31" s="109">
        <v>0</v>
      </c>
      <c r="W31" s="104">
        <v>269</v>
      </c>
      <c r="X31" s="105">
        <v>145</v>
      </c>
      <c r="Y31" s="106">
        <v>124</v>
      </c>
      <c r="Z31" s="107">
        <v>144</v>
      </c>
      <c r="AA31" s="108">
        <v>124</v>
      </c>
      <c r="AB31" s="108">
        <v>1</v>
      </c>
      <c r="AC31" s="109">
        <v>0</v>
      </c>
      <c r="AD31" s="110">
        <v>-285</v>
      </c>
      <c r="AE31" s="111">
        <v>-170</v>
      </c>
      <c r="AF31" s="112">
        <v>-115</v>
      </c>
      <c r="AG31" s="110">
        <v>1091</v>
      </c>
      <c r="AH31" s="111">
        <v>501</v>
      </c>
      <c r="AI31" s="113">
        <v>590</v>
      </c>
      <c r="AJ31" s="114">
        <v>444</v>
      </c>
      <c r="AK31" s="115">
        <v>493</v>
      </c>
      <c r="AL31" s="115">
        <v>55</v>
      </c>
      <c r="AM31" s="116">
        <v>97</v>
      </c>
      <c r="AN31" s="110">
        <v>2</v>
      </c>
      <c r="AO31" s="112">
        <v>0</v>
      </c>
      <c r="AP31" s="117">
        <v>1376</v>
      </c>
      <c r="AQ31" s="111">
        <v>671</v>
      </c>
      <c r="AR31" s="113">
        <v>705</v>
      </c>
      <c r="AS31" s="114">
        <v>633</v>
      </c>
      <c r="AT31" s="115">
        <v>631</v>
      </c>
      <c r="AU31" s="115">
        <v>31</v>
      </c>
      <c r="AV31" s="116">
        <v>69</v>
      </c>
      <c r="AW31" s="110">
        <v>7</v>
      </c>
      <c r="AX31" s="112">
        <v>5</v>
      </c>
      <c r="AY31" s="118">
        <v>85</v>
      </c>
    </row>
    <row r="32" spans="1:51" x14ac:dyDescent="0.15">
      <c r="B32" s="136">
        <v>110</v>
      </c>
      <c r="C32" s="99" t="s">
        <v>59</v>
      </c>
      <c r="D32" s="24"/>
      <c r="E32" s="149">
        <v>28.98</v>
      </c>
      <c r="F32" s="150">
        <v>95698</v>
      </c>
      <c r="G32" s="103">
        <v>149892</v>
      </c>
      <c r="H32" s="103">
        <v>69522</v>
      </c>
      <c r="I32" s="103">
        <v>80370</v>
      </c>
      <c r="J32" s="104">
        <v>473</v>
      </c>
      <c r="K32" s="105">
        <v>151</v>
      </c>
      <c r="L32" s="106">
        <v>322</v>
      </c>
      <c r="M32" s="104">
        <v>-73</v>
      </c>
      <c r="N32" s="105">
        <v>-33</v>
      </c>
      <c r="O32" s="151">
        <v>-40</v>
      </c>
      <c r="P32" s="104">
        <v>62</v>
      </c>
      <c r="Q32" s="105">
        <v>40</v>
      </c>
      <c r="R32" s="106">
        <v>22</v>
      </c>
      <c r="S32" s="107">
        <v>35</v>
      </c>
      <c r="T32" s="108">
        <v>19</v>
      </c>
      <c r="U32" s="108">
        <v>5</v>
      </c>
      <c r="V32" s="109">
        <v>3</v>
      </c>
      <c r="W32" s="104">
        <v>135</v>
      </c>
      <c r="X32" s="105">
        <v>73</v>
      </c>
      <c r="Y32" s="106">
        <v>62</v>
      </c>
      <c r="Z32" s="107">
        <v>69</v>
      </c>
      <c r="AA32" s="108">
        <v>60</v>
      </c>
      <c r="AB32" s="108">
        <v>4</v>
      </c>
      <c r="AC32" s="109">
        <v>2</v>
      </c>
      <c r="AD32" s="110">
        <v>546</v>
      </c>
      <c r="AE32" s="111">
        <v>184</v>
      </c>
      <c r="AF32" s="112">
        <v>362</v>
      </c>
      <c r="AG32" s="110">
        <v>2787</v>
      </c>
      <c r="AH32" s="111">
        <v>1329</v>
      </c>
      <c r="AI32" s="113">
        <v>1458</v>
      </c>
      <c r="AJ32" s="114">
        <v>930</v>
      </c>
      <c r="AK32" s="115">
        <v>1109</v>
      </c>
      <c r="AL32" s="115">
        <v>389</v>
      </c>
      <c r="AM32" s="116">
        <v>345</v>
      </c>
      <c r="AN32" s="110">
        <v>10</v>
      </c>
      <c r="AO32" s="112">
        <v>4</v>
      </c>
      <c r="AP32" s="117">
        <v>2241</v>
      </c>
      <c r="AQ32" s="111">
        <v>1145</v>
      </c>
      <c r="AR32" s="113">
        <v>1096</v>
      </c>
      <c r="AS32" s="114">
        <v>833</v>
      </c>
      <c r="AT32" s="115">
        <v>827</v>
      </c>
      <c r="AU32" s="115">
        <v>289</v>
      </c>
      <c r="AV32" s="116">
        <v>250</v>
      </c>
      <c r="AW32" s="110">
        <v>23</v>
      </c>
      <c r="AX32" s="112">
        <v>19</v>
      </c>
      <c r="AY32" s="118">
        <v>700</v>
      </c>
    </row>
    <row r="33" spans="1:51" s="2" customFormat="1" x14ac:dyDescent="0.15">
      <c r="A33"/>
      <c r="B33" s="136">
        <v>111</v>
      </c>
      <c r="C33" s="99" t="s">
        <v>60</v>
      </c>
      <c r="D33" s="24"/>
      <c r="E33" s="149">
        <v>138.01</v>
      </c>
      <c r="F33" s="150">
        <v>101966</v>
      </c>
      <c r="G33" s="103">
        <v>228362</v>
      </c>
      <c r="H33" s="103">
        <v>109474</v>
      </c>
      <c r="I33" s="103">
        <v>118888</v>
      </c>
      <c r="J33" s="104">
        <v>-572</v>
      </c>
      <c r="K33" s="105">
        <v>-322</v>
      </c>
      <c r="L33" s="106">
        <v>-250</v>
      </c>
      <c r="M33" s="104">
        <v>-194</v>
      </c>
      <c r="N33" s="105">
        <v>-98</v>
      </c>
      <c r="O33" s="151">
        <v>-96</v>
      </c>
      <c r="P33" s="104">
        <v>79</v>
      </c>
      <c r="Q33" s="105">
        <v>36</v>
      </c>
      <c r="R33" s="106">
        <v>43</v>
      </c>
      <c r="S33" s="107">
        <v>36</v>
      </c>
      <c r="T33" s="108">
        <v>43</v>
      </c>
      <c r="U33" s="108">
        <v>0</v>
      </c>
      <c r="V33" s="109">
        <v>0</v>
      </c>
      <c r="W33" s="104">
        <v>273</v>
      </c>
      <c r="X33" s="105">
        <v>134</v>
      </c>
      <c r="Y33" s="106">
        <v>139</v>
      </c>
      <c r="Z33" s="107">
        <v>134</v>
      </c>
      <c r="AA33" s="108">
        <v>139</v>
      </c>
      <c r="AB33" s="108">
        <v>0</v>
      </c>
      <c r="AC33" s="109">
        <v>0</v>
      </c>
      <c r="AD33" s="110">
        <v>-378</v>
      </c>
      <c r="AE33" s="111">
        <v>-224</v>
      </c>
      <c r="AF33" s="112">
        <v>-154</v>
      </c>
      <c r="AG33" s="110">
        <v>1237</v>
      </c>
      <c r="AH33" s="111">
        <v>664</v>
      </c>
      <c r="AI33" s="113">
        <v>573</v>
      </c>
      <c r="AJ33" s="114">
        <v>575</v>
      </c>
      <c r="AK33" s="115">
        <v>509</v>
      </c>
      <c r="AL33" s="115">
        <v>88</v>
      </c>
      <c r="AM33" s="116">
        <v>64</v>
      </c>
      <c r="AN33" s="110">
        <v>1</v>
      </c>
      <c r="AO33" s="112">
        <v>0</v>
      </c>
      <c r="AP33" s="117">
        <v>1615</v>
      </c>
      <c r="AQ33" s="111">
        <v>888</v>
      </c>
      <c r="AR33" s="113">
        <v>727</v>
      </c>
      <c r="AS33" s="114">
        <v>811</v>
      </c>
      <c r="AT33" s="115">
        <v>676</v>
      </c>
      <c r="AU33" s="115">
        <v>65</v>
      </c>
      <c r="AV33" s="116">
        <v>50</v>
      </c>
      <c r="AW33" s="110">
        <v>12</v>
      </c>
      <c r="AX33" s="112">
        <v>1</v>
      </c>
      <c r="AY33" s="118">
        <v>161</v>
      </c>
    </row>
    <row r="34" spans="1:51" x14ac:dyDescent="0.15">
      <c r="A34" s="2">
        <v>6</v>
      </c>
      <c r="B34" s="2">
        <v>201</v>
      </c>
      <c r="C34" s="152" t="s">
        <v>61</v>
      </c>
      <c r="D34" s="24"/>
      <c r="E34" s="149">
        <v>534.55999999999995</v>
      </c>
      <c r="F34" s="150">
        <v>231750</v>
      </c>
      <c r="G34" s="103">
        <v>516989</v>
      </c>
      <c r="H34" s="103">
        <v>249888</v>
      </c>
      <c r="I34" s="103">
        <v>267101</v>
      </c>
      <c r="J34" s="104">
        <v>-1133</v>
      </c>
      <c r="K34" s="105">
        <v>-515</v>
      </c>
      <c r="L34" s="106">
        <v>-618</v>
      </c>
      <c r="M34" s="104">
        <v>-331</v>
      </c>
      <c r="N34" s="105">
        <v>-164</v>
      </c>
      <c r="O34" s="151">
        <v>-167</v>
      </c>
      <c r="P34" s="104">
        <v>238</v>
      </c>
      <c r="Q34" s="105">
        <v>130</v>
      </c>
      <c r="R34" s="106">
        <v>108</v>
      </c>
      <c r="S34" s="107">
        <v>129</v>
      </c>
      <c r="T34" s="108">
        <v>106</v>
      </c>
      <c r="U34" s="108">
        <v>1</v>
      </c>
      <c r="V34" s="109">
        <v>2</v>
      </c>
      <c r="W34" s="104">
        <v>569</v>
      </c>
      <c r="X34" s="105">
        <v>294</v>
      </c>
      <c r="Y34" s="106">
        <v>275</v>
      </c>
      <c r="Z34" s="107">
        <v>292</v>
      </c>
      <c r="AA34" s="108">
        <v>272</v>
      </c>
      <c r="AB34" s="108">
        <v>2</v>
      </c>
      <c r="AC34" s="109">
        <v>3</v>
      </c>
      <c r="AD34" s="110">
        <v>-802</v>
      </c>
      <c r="AE34" s="111">
        <v>-351</v>
      </c>
      <c r="AF34" s="112">
        <v>-451</v>
      </c>
      <c r="AG34" s="110">
        <v>2539</v>
      </c>
      <c r="AH34" s="111">
        <v>1426</v>
      </c>
      <c r="AI34" s="113">
        <v>1113</v>
      </c>
      <c r="AJ34" s="114">
        <v>1177</v>
      </c>
      <c r="AK34" s="115">
        <v>965</v>
      </c>
      <c r="AL34" s="115">
        <v>239</v>
      </c>
      <c r="AM34" s="116">
        <v>142</v>
      </c>
      <c r="AN34" s="110">
        <v>10</v>
      </c>
      <c r="AO34" s="112">
        <v>6</v>
      </c>
      <c r="AP34" s="117">
        <v>3341</v>
      </c>
      <c r="AQ34" s="111">
        <v>1777</v>
      </c>
      <c r="AR34" s="113">
        <v>1564</v>
      </c>
      <c r="AS34" s="114">
        <v>1485</v>
      </c>
      <c r="AT34" s="115">
        <v>1373</v>
      </c>
      <c r="AU34" s="115">
        <v>267</v>
      </c>
      <c r="AV34" s="116">
        <v>177</v>
      </c>
      <c r="AW34" s="110">
        <v>25</v>
      </c>
      <c r="AX34" s="112">
        <v>14</v>
      </c>
      <c r="AY34" s="118">
        <v>319</v>
      </c>
    </row>
    <row r="35" spans="1:51" x14ac:dyDescent="0.15">
      <c r="A35">
        <v>2</v>
      </c>
      <c r="B35">
        <v>202</v>
      </c>
      <c r="C35" s="152" t="s">
        <v>62</v>
      </c>
      <c r="D35" s="24"/>
      <c r="E35" s="149">
        <v>50.7</v>
      </c>
      <c r="F35" s="150">
        <v>229320</v>
      </c>
      <c r="G35" s="103">
        <v>453646</v>
      </c>
      <c r="H35" s="103">
        <v>218959</v>
      </c>
      <c r="I35" s="103">
        <v>234687</v>
      </c>
      <c r="J35" s="104">
        <v>22</v>
      </c>
      <c r="K35" s="105">
        <v>28</v>
      </c>
      <c r="L35" s="106">
        <v>-6</v>
      </c>
      <c r="M35" s="104">
        <v>-291</v>
      </c>
      <c r="N35" s="105">
        <v>-143</v>
      </c>
      <c r="O35" s="151">
        <v>-148</v>
      </c>
      <c r="P35" s="104">
        <v>234</v>
      </c>
      <c r="Q35" s="105">
        <v>122</v>
      </c>
      <c r="R35" s="106">
        <v>112</v>
      </c>
      <c r="S35" s="107">
        <v>118</v>
      </c>
      <c r="T35" s="108">
        <v>110</v>
      </c>
      <c r="U35" s="108">
        <v>4</v>
      </c>
      <c r="V35" s="109">
        <v>2</v>
      </c>
      <c r="W35" s="104">
        <v>525</v>
      </c>
      <c r="X35" s="105">
        <v>265</v>
      </c>
      <c r="Y35" s="106">
        <v>260</v>
      </c>
      <c r="Z35" s="107">
        <v>260</v>
      </c>
      <c r="AA35" s="108">
        <v>252</v>
      </c>
      <c r="AB35" s="108">
        <v>5</v>
      </c>
      <c r="AC35" s="109">
        <v>8</v>
      </c>
      <c r="AD35" s="110">
        <v>313</v>
      </c>
      <c r="AE35" s="111">
        <v>171</v>
      </c>
      <c r="AF35" s="112">
        <v>142</v>
      </c>
      <c r="AG35" s="110">
        <v>3424</v>
      </c>
      <c r="AH35" s="111">
        <v>1828</v>
      </c>
      <c r="AI35" s="113">
        <v>1596</v>
      </c>
      <c r="AJ35" s="114">
        <v>1552</v>
      </c>
      <c r="AK35" s="115">
        <v>1385</v>
      </c>
      <c r="AL35" s="115">
        <v>270</v>
      </c>
      <c r="AM35" s="116">
        <v>210</v>
      </c>
      <c r="AN35" s="110">
        <v>6</v>
      </c>
      <c r="AO35" s="112">
        <v>1</v>
      </c>
      <c r="AP35" s="117">
        <v>3111</v>
      </c>
      <c r="AQ35" s="111">
        <v>1657</v>
      </c>
      <c r="AR35" s="113">
        <v>1454</v>
      </c>
      <c r="AS35" s="114">
        <v>1432</v>
      </c>
      <c r="AT35" s="115">
        <v>1328</v>
      </c>
      <c r="AU35" s="115">
        <v>196</v>
      </c>
      <c r="AV35" s="116">
        <v>116</v>
      </c>
      <c r="AW35" s="110">
        <v>29</v>
      </c>
      <c r="AX35" s="112">
        <v>10</v>
      </c>
      <c r="AY35" s="118">
        <v>875</v>
      </c>
    </row>
    <row r="36" spans="1:51" x14ac:dyDescent="0.15">
      <c r="A36">
        <v>4</v>
      </c>
      <c r="B36">
        <v>203</v>
      </c>
      <c r="C36" s="152" t="s">
        <v>63</v>
      </c>
      <c r="D36" s="24"/>
      <c r="E36" s="149">
        <v>49.41</v>
      </c>
      <c r="F36" s="150">
        <v>139109</v>
      </c>
      <c r="G36" s="103">
        <v>306364</v>
      </c>
      <c r="H36" s="103">
        <v>147543</v>
      </c>
      <c r="I36" s="103">
        <v>158821</v>
      </c>
      <c r="J36" s="104">
        <v>-102</v>
      </c>
      <c r="K36" s="105">
        <v>-96</v>
      </c>
      <c r="L36" s="106">
        <v>-6</v>
      </c>
      <c r="M36" s="104">
        <v>-111</v>
      </c>
      <c r="N36" s="105">
        <v>-67</v>
      </c>
      <c r="O36" s="151">
        <v>-44</v>
      </c>
      <c r="P36" s="104">
        <v>208</v>
      </c>
      <c r="Q36" s="105">
        <v>114</v>
      </c>
      <c r="R36" s="106">
        <v>94</v>
      </c>
      <c r="S36" s="107">
        <v>112</v>
      </c>
      <c r="T36" s="108">
        <v>91</v>
      </c>
      <c r="U36" s="108">
        <v>2</v>
      </c>
      <c r="V36" s="109">
        <v>3</v>
      </c>
      <c r="W36" s="104">
        <v>319</v>
      </c>
      <c r="X36" s="105">
        <v>181</v>
      </c>
      <c r="Y36" s="106">
        <v>138</v>
      </c>
      <c r="Z36" s="107">
        <v>181</v>
      </c>
      <c r="AA36" s="108">
        <v>137</v>
      </c>
      <c r="AB36" s="108">
        <v>0</v>
      </c>
      <c r="AC36" s="109">
        <v>1</v>
      </c>
      <c r="AD36" s="110">
        <v>9</v>
      </c>
      <c r="AE36" s="111">
        <v>-29</v>
      </c>
      <c r="AF36" s="112">
        <v>38</v>
      </c>
      <c r="AG36" s="110">
        <v>1857</v>
      </c>
      <c r="AH36" s="111">
        <v>978</v>
      </c>
      <c r="AI36" s="113">
        <v>879</v>
      </c>
      <c r="AJ36" s="114">
        <v>910</v>
      </c>
      <c r="AK36" s="115">
        <v>830</v>
      </c>
      <c r="AL36" s="115">
        <v>63</v>
      </c>
      <c r="AM36" s="116">
        <v>49</v>
      </c>
      <c r="AN36" s="110">
        <v>5</v>
      </c>
      <c r="AO36" s="112">
        <v>0</v>
      </c>
      <c r="AP36" s="117">
        <v>1848</v>
      </c>
      <c r="AQ36" s="111">
        <v>1007</v>
      </c>
      <c r="AR36" s="113">
        <v>841</v>
      </c>
      <c r="AS36" s="114">
        <v>946</v>
      </c>
      <c r="AT36" s="115">
        <v>801</v>
      </c>
      <c r="AU36" s="115">
        <v>54</v>
      </c>
      <c r="AV36" s="116">
        <v>36</v>
      </c>
      <c r="AW36" s="110">
        <v>7</v>
      </c>
      <c r="AX36" s="112">
        <v>4</v>
      </c>
      <c r="AY36" s="118">
        <v>377</v>
      </c>
    </row>
    <row r="37" spans="1:51" x14ac:dyDescent="0.15">
      <c r="A37">
        <v>2</v>
      </c>
      <c r="B37">
        <v>204</v>
      </c>
      <c r="C37" s="152" t="s">
        <v>64</v>
      </c>
      <c r="D37" s="24" t="s">
        <v>51</v>
      </c>
      <c r="E37" s="149">
        <v>99.95</v>
      </c>
      <c r="F37" s="150">
        <v>222381</v>
      </c>
      <c r="G37" s="103">
        <v>481161</v>
      </c>
      <c r="H37" s="103">
        <v>222649</v>
      </c>
      <c r="I37" s="103">
        <v>258512</v>
      </c>
      <c r="J37" s="104">
        <v>-418</v>
      </c>
      <c r="K37" s="105">
        <v>-423</v>
      </c>
      <c r="L37" s="106">
        <v>5</v>
      </c>
      <c r="M37" s="104">
        <v>-214</v>
      </c>
      <c r="N37" s="105">
        <v>-103</v>
      </c>
      <c r="O37" s="151">
        <v>-111</v>
      </c>
      <c r="P37" s="104">
        <v>232</v>
      </c>
      <c r="Q37" s="105">
        <v>126</v>
      </c>
      <c r="R37" s="106">
        <v>106</v>
      </c>
      <c r="S37" s="107">
        <v>126</v>
      </c>
      <c r="T37" s="108">
        <v>105</v>
      </c>
      <c r="U37" s="108">
        <v>0</v>
      </c>
      <c r="V37" s="109">
        <v>1</v>
      </c>
      <c r="W37" s="104">
        <v>446</v>
      </c>
      <c r="X37" s="105">
        <v>229</v>
      </c>
      <c r="Y37" s="106">
        <v>217</v>
      </c>
      <c r="Z37" s="107">
        <v>226</v>
      </c>
      <c r="AA37" s="108">
        <v>212</v>
      </c>
      <c r="AB37" s="108">
        <v>3</v>
      </c>
      <c r="AC37" s="109">
        <v>5</v>
      </c>
      <c r="AD37" s="110">
        <v>-204</v>
      </c>
      <c r="AE37" s="111">
        <v>-320</v>
      </c>
      <c r="AF37" s="112">
        <v>116</v>
      </c>
      <c r="AG37" s="110">
        <v>3939</v>
      </c>
      <c r="AH37" s="111">
        <v>1886</v>
      </c>
      <c r="AI37" s="113">
        <v>2053</v>
      </c>
      <c r="AJ37" s="114">
        <v>1657</v>
      </c>
      <c r="AK37" s="115">
        <v>1798</v>
      </c>
      <c r="AL37" s="115">
        <v>214</v>
      </c>
      <c r="AM37" s="116">
        <v>241</v>
      </c>
      <c r="AN37" s="110">
        <v>15</v>
      </c>
      <c r="AO37" s="112">
        <v>14</v>
      </c>
      <c r="AP37" s="117">
        <v>4143</v>
      </c>
      <c r="AQ37" s="111">
        <v>2206</v>
      </c>
      <c r="AR37" s="113">
        <v>1937</v>
      </c>
      <c r="AS37" s="114">
        <v>2098</v>
      </c>
      <c r="AT37" s="115">
        <v>1831</v>
      </c>
      <c r="AU37" s="115">
        <v>99</v>
      </c>
      <c r="AV37" s="116">
        <v>106</v>
      </c>
      <c r="AW37" s="110">
        <v>9</v>
      </c>
      <c r="AX37" s="112">
        <v>0</v>
      </c>
      <c r="AY37" s="118">
        <v>744</v>
      </c>
    </row>
    <row r="38" spans="1:51" x14ac:dyDescent="0.15">
      <c r="A38">
        <v>10</v>
      </c>
      <c r="B38">
        <v>205</v>
      </c>
      <c r="C38" s="152" t="s">
        <v>65</v>
      </c>
      <c r="D38" s="24"/>
      <c r="E38" s="149">
        <v>182.38</v>
      </c>
      <c r="F38" s="150">
        <v>18194</v>
      </c>
      <c r="G38" s="103">
        <v>39005</v>
      </c>
      <c r="H38" s="103">
        <v>18565</v>
      </c>
      <c r="I38" s="103">
        <v>20440</v>
      </c>
      <c r="J38" s="104">
        <v>-46</v>
      </c>
      <c r="K38" s="105">
        <v>-30</v>
      </c>
      <c r="L38" s="106">
        <v>-16</v>
      </c>
      <c r="M38" s="104">
        <v>-39</v>
      </c>
      <c r="N38" s="105">
        <v>-17</v>
      </c>
      <c r="O38" s="151">
        <v>-22</v>
      </c>
      <c r="P38" s="104">
        <v>21</v>
      </c>
      <c r="Q38" s="105">
        <v>11</v>
      </c>
      <c r="R38" s="106">
        <v>10</v>
      </c>
      <c r="S38" s="107">
        <v>11</v>
      </c>
      <c r="T38" s="108">
        <v>9</v>
      </c>
      <c r="U38" s="108">
        <v>0</v>
      </c>
      <c r="V38" s="109">
        <v>1</v>
      </c>
      <c r="W38" s="104">
        <v>60</v>
      </c>
      <c r="X38" s="105">
        <v>28</v>
      </c>
      <c r="Y38" s="106">
        <v>32</v>
      </c>
      <c r="Z38" s="107">
        <v>28</v>
      </c>
      <c r="AA38" s="108">
        <v>32</v>
      </c>
      <c r="AB38" s="108">
        <v>0</v>
      </c>
      <c r="AC38" s="109">
        <v>0</v>
      </c>
      <c r="AD38" s="110">
        <v>-7</v>
      </c>
      <c r="AE38" s="111">
        <v>-13</v>
      </c>
      <c r="AF38" s="112">
        <v>6</v>
      </c>
      <c r="AG38" s="110">
        <v>365</v>
      </c>
      <c r="AH38" s="111">
        <v>168</v>
      </c>
      <c r="AI38" s="113">
        <v>197</v>
      </c>
      <c r="AJ38" s="114">
        <v>134</v>
      </c>
      <c r="AK38" s="115">
        <v>158</v>
      </c>
      <c r="AL38" s="115">
        <v>33</v>
      </c>
      <c r="AM38" s="116">
        <v>39</v>
      </c>
      <c r="AN38" s="110">
        <v>1</v>
      </c>
      <c r="AO38" s="112">
        <v>0</v>
      </c>
      <c r="AP38" s="117">
        <v>372</v>
      </c>
      <c r="AQ38" s="111">
        <v>181</v>
      </c>
      <c r="AR38" s="113">
        <v>191</v>
      </c>
      <c r="AS38" s="114">
        <v>162</v>
      </c>
      <c r="AT38" s="115">
        <v>172</v>
      </c>
      <c r="AU38" s="115">
        <v>16</v>
      </c>
      <c r="AV38" s="116">
        <v>19</v>
      </c>
      <c r="AW38" s="110">
        <v>3</v>
      </c>
      <c r="AX38" s="112">
        <v>0</v>
      </c>
      <c r="AY38" s="118">
        <v>110</v>
      </c>
    </row>
    <row r="39" spans="1:51" x14ac:dyDescent="0.15">
      <c r="A39">
        <v>2</v>
      </c>
      <c r="B39">
        <v>206</v>
      </c>
      <c r="C39" s="152" t="s">
        <v>66</v>
      </c>
      <c r="D39" s="24" t="s">
        <v>51</v>
      </c>
      <c r="E39" s="149">
        <v>18.47</v>
      </c>
      <c r="F39" s="150">
        <v>42849</v>
      </c>
      <c r="G39" s="103">
        <v>91972</v>
      </c>
      <c r="H39" s="103">
        <v>40826</v>
      </c>
      <c r="I39" s="103">
        <v>51146</v>
      </c>
      <c r="J39" s="104">
        <v>-271</v>
      </c>
      <c r="K39" s="105">
        <v>-154</v>
      </c>
      <c r="L39" s="106">
        <v>-117</v>
      </c>
      <c r="M39" s="104">
        <v>-56</v>
      </c>
      <c r="N39" s="105">
        <v>-29</v>
      </c>
      <c r="O39" s="151">
        <v>-27</v>
      </c>
      <c r="P39" s="104">
        <v>32</v>
      </c>
      <c r="Q39" s="105">
        <v>12</v>
      </c>
      <c r="R39" s="106">
        <v>20</v>
      </c>
      <c r="S39" s="107">
        <v>12</v>
      </c>
      <c r="T39" s="108">
        <v>20</v>
      </c>
      <c r="U39" s="108">
        <v>0</v>
      </c>
      <c r="V39" s="109">
        <v>0</v>
      </c>
      <c r="W39" s="104">
        <v>88</v>
      </c>
      <c r="X39" s="105">
        <v>41</v>
      </c>
      <c r="Y39" s="106">
        <v>47</v>
      </c>
      <c r="Z39" s="107">
        <v>40</v>
      </c>
      <c r="AA39" s="108">
        <v>47</v>
      </c>
      <c r="AB39" s="108">
        <v>1</v>
      </c>
      <c r="AC39" s="109">
        <v>0</v>
      </c>
      <c r="AD39" s="110">
        <v>-215</v>
      </c>
      <c r="AE39" s="111">
        <v>-125</v>
      </c>
      <c r="AF39" s="112">
        <v>-90</v>
      </c>
      <c r="AG39" s="110">
        <v>574</v>
      </c>
      <c r="AH39" s="111">
        <v>286</v>
      </c>
      <c r="AI39" s="113">
        <v>288</v>
      </c>
      <c r="AJ39" s="114">
        <v>249</v>
      </c>
      <c r="AK39" s="115">
        <v>259</v>
      </c>
      <c r="AL39" s="115">
        <v>36</v>
      </c>
      <c r="AM39" s="116">
        <v>28</v>
      </c>
      <c r="AN39" s="110">
        <v>1</v>
      </c>
      <c r="AO39" s="112">
        <v>1</v>
      </c>
      <c r="AP39" s="117">
        <v>789</v>
      </c>
      <c r="AQ39" s="111">
        <v>411</v>
      </c>
      <c r="AR39" s="113">
        <v>378</v>
      </c>
      <c r="AS39" s="114">
        <v>371</v>
      </c>
      <c r="AT39" s="115">
        <v>354</v>
      </c>
      <c r="AU39" s="115">
        <v>40</v>
      </c>
      <c r="AV39" s="116">
        <v>24</v>
      </c>
      <c r="AW39" s="110">
        <v>0</v>
      </c>
      <c r="AX39" s="112">
        <v>0</v>
      </c>
      <c r="AY39" s="118">
        <v>-17</v>
      </c>
    </row>
    <row r="40" spans="1:51" x14ac:dyDescent="0.15">
      <c r="A40">
        <v>3</v>
      </c>
      <c r="B40">
        <v>207</v>
      </c>
      <c r="C40" s="152" t="s">
        <v>67</v>
      </c>
      <c r="D40" s="24"/>
      <c r="E40" s="149">
        <v>25</v>
      </c>
      <c r="F40" s="150">
        <v>84726</v>
      </c>
      <c r="G40" s="103">
        <v>194603</v>
      </c>
      <c r="H40" s="103">
        <v>93084</v>
      </c>
      <c r="I40" s="103">
        <v>101519</v>
      </c>
      <c r="J40" s="104">
        <v>-84</v>
      </c>
      <c r="K40" s="105">
        <v>-114</v>
      </c>
      <c r="L40" s="106">
        <v>30</v>
      </c>
      <c r="M40" s="104">
        <v>-73</v>
      </c>
      <c r="N40" s="105">
        <v>-63</v>
      </c>
      <c r="O40" s="151">
        <v>-10</v>
      </c>
      <c r="P40" s="104">
        <v>114</v>
      </c>
      <c r="Q40" s="105">
        <v>44</v>
      </c>
      <c r="R40" s="106">
        <v>70</v>
      </c>
      <c r="S40" s="107">
        <v>43</v>
      </c>
      <c r="T40" s="108">
        <v>69</v>
      </c>
      <c r="U40" s="108">
        <v>1</v>
      </c>
      <c r="V40" s="109">
        <v>1</v>
      </c>
      <c r="W40" s="104">
        <v>187</v>
      </c>
      <c r="X40" s="105">
        <v>107</v>
      </c>
      <c r="Y40" s="106">
        <v>80</v>
      </c>
      <c r="Z40" s="107">
        <v>107</v>
      </c>
      <c r="AA40" s="108">
        <v>79</v>
      </c>
      <c r="AB40" s="108">
        <v>0</v>
      </c>
      <c r="AC40" s="109">
        <v>1</v>
      </c>
      <c r="AD40" s="110">
        <v>-11</v>
      </c>
      <c r="AE40" s="111">
        <v>-51</v>
      </c>
      <c r="AF40" s="112">
        <v>40</v>
      </c>
      <c r="AG40" s="110">
        <v>1614</v>
      </c>
      <c r="AH40" s="111">
        <v>861</v>
      </c>
      <c r="AI40" s="113">
        <v>753</v>
      </c>
      <c r="AJ40" s="114">
        <v>801</v>
      </c>
      <c r="AK40" s="115">
        <v>731</v>
      </c>
      <c r="AL40" s="115">
        <v>58</v>
      </c>
      <c r="AM40" s="116">
        <v>22</v>
      </c>
      <c r="AN40" s="110">
        <v>2</v>
      </c>
      <c r="AO40" s="112">
        <v>0</v>
      </c>
      <c r="AP40" s="117">
        <v>1625</v>
      </c>
      <c r="AQ40" s="111">
        <v>912</v>
      </c>
      <c r="AR40" s="113">
        <v>713</v>
      </c>
      <c r="AS40" s="114">
        <v>818</v>
      </c>
      <c r="AT40" s="115">
        <v>631</v>
      </c>
      <c r="AU40" s="115">
        <v>83</v>
      </c>
      <c r="AV40" s="116">
        <v>80</v>
      </c>
      <c r="AW40" s="110">
        <v>11</v>
      </c>
      <c r="AX40" s="112">
        <v>2</v>
      </c>
      <c r="AY40" s="118">
        <v>168</v>
      </c>
    </row>
    <row r="41" spans="1:51" x14ac:dyDescent="0.15">
      <c r="A41">
        <v>7</v>
      </c>
      <c r="B41">
        <v>208</v>
      </c>
      <c r="C41" s="152" t="s">
        <v>68</v>
      </c>
      <c r="D41" s="24"/>
      <c r="E41" s="149">
        <v>90.4</v>
      </c>
      <c r="F41" s="150">
        <v>11552</v>
      </c>
      <c r="G41" s="103">
        <v>26354</v>
      </c>
      <c r="H41" s="103">
        <v>12673</v>
      </c>
      <c r="I41" s="103">
        <v>13681</v>
      </c>
      <c r="J41" s="104">
        <v>-93</v>
      </c>
      <c r="K41" s="105">
        <v>-52</v>
      </c>
      <c r="L41" s="106">
        <v>-41</v>
      </c>
      <c r="M41" s="104">
        <v>-28</v>
      </c>
      <c r="N41" s="105">
        <v>-20</v>
      </c>
      <c r="O41" s="151">
        <v>-8</v>
      </c>
      <c r="P41" s="104">
        <v>10</v>
      </c>
      <c r="Q41" s="105">
        <v>3</v>
      </c>
      <c r="R41" s="106">
        <v>7</v>
      </c>
      <c r="S41" s="107">
        <v>3</v>
      </c>
      <c r="T41" s="108">
        <v>7</v>
      </c>
      <c r="U41" s="108">
        <v>0</v>
      </c>
      <c r="V41" s="109">
        <v>0</v>
      </c>
      <c r="W41" s="104">
        <v>38</v>
      </c>
      <c r="X41" s="105">
        <v>23</v>
      </c>
      <c r="Y41" s="106">
        <v>15</v>
      </c>
      <c r="Z41" s="107">
        <v>23</v>
      </c>
      <c r="AA41" s="108">
        <v>15</v>
      </c>
      <c r="AB41" s="108">
        <v>0</v>
      </c>
      <c r="AC41" s="109">
        <v>0</v>
      </c>
      <c r="AD41" s="110">
        <v>-65</v>
      </c>
      <c r="AE41" s="111">
        <v>-32</v>
      </c>
      <c r="AF41" s="112">
        <v>-33</v>
      </c>
      <c r="AG41" s="110">
        <v>105</v>
      </c>
      <c r="AH41" s="111">
        <v>62</v>
      </c>
      <c r="AI41" s="113">
        <v>43</v>
      </c>
      <c r="AJ41" s="114">
        <v>49</v>
      </c>
      <c r="AK41" s="115">
        <v>36</v>
      </c>
      <c r="AL41" s="115">
        <v>13</v>
      </c>
      <c r="AM41" s="116">
        <v>7</v>
      </c>
      <c r="AN41" s="110">
        <v>0</v>
      </c>
      <c r="AO41" s="112">
        <v>0</v>
      </c>
      <c r="AP41" s="117">
        <v>170</v>
      </c>
      <c r="AQ41" s="111">
        <v>94</v>
      </c>
      <c r="AR41" s="113">
        <v>76</v>
      </c>
      <c r="AS41" s="114">
        <v>84</v>
      </c>
      <c r="AT41" s="115">
        <v>71</v>
      </c>
      <c r="AU41" s="115">
        <v>10</v>
      </c>
      <c r="AV41" s="116">
        <v>5</v>
      </c>
      <c r="AW41" s="110">
        <v>0</v>
      </c>
      <c r="AX41" s="112">
        <v>0</v>
      </c>
      <c r="AY41" s="118">
        <v>4</v>
      </c>
    </row>
    <row r="42" spans="1:51" x14ac:dyDescent="0.15">
      <c r="A42">
        <v>8</v>
      </c>
      <c r="B42">
        <v>209</v>
      </c>
      <c r="C42" s="152" t="s">
        <v>69</v>
      </c>
      <c r="D42" s="24"/>
      <c r="E42" s="149">
        <v>697.55</v>
      </c>
      <c r="F42" s="150">
        <v>30570</v>
      </c>
      <c r="G42" s="103">
        <v>72083</v>
      </c>
      <c r="H42" s="103">
        <v>34642</v>
      </c>
      <c r="I42" s="103">
        <v>37441</v>
      </c>
      <c r="J42" s="104">
        <v>-326</v>
      </c>
      <c r="K42" s="105">
        <v>-147</v>
      </c>
      <c r="L42" s="106">
        <v>-179</v>
      </c>
      <c r="M42" s="104">
        <v>-102</v>
      </c>
      <c r="N42" s="105">
        <v>-37</v>
      </c>
      <c r="O42" s="151">
        <v>-65</v>
      </c>
      <c r="P42" s="104">
        <v>21</v>
      </c>
      <c r="Q42" s="105">
        <v>13</v>
      </c>
      <c r="R42" s="106">
        <v>8</v>
      </c>
      <c r="S42" s="107">
        <v>13</v>
      </c>
      <c r="T42" s="108">
        <v>8</v>
      </c>
      <c r="U42" s="108">
        <v>0</v>
      </c>
      <c r="V42" s="109">
        <v>0</v>
      </c>
      <c r="W42" s="104">
        <v>123</v>
      </c>
      <c r="X42" s="105">
        <v>50</v>
      </c>
      <c r="Y42" s="106">
        <v>73</v>
      </c>
      <c r="Z42" s="107">
        <v>49</v>
      </c>
      <c r="AA42" s="108">
        <v>72</v>
      </c>
      <c r="AB42" s="108">
        <v>1</v>
      </c>
      <c r="AC42" s="109">
        <v>1</v>
      </c>
      <c r="AD42" s="110">
        <v>-224</v>
      </c>
      <c r="AE42" s="111">
        <v>-110</v>
      </c>
      <c r="AF42" s="112">
        <v>-114</v>
      </c>
      <c r="AG42" s="110">
        <v>373</v>
      </c>
      <c r="AH42" s="111">
        <v>180</v>
      </c>
      <c r="AI42" s="113">
        <v>193</v>
      </c>
      <c r="AJ42" s="114">
        <v>162</v>
      </c>
      <c r="AK42" s="115">
        <v>174</v>
      </c>
      <c r="AL42" s="115">
        <v>17</v>
      </c>
      <c r="AM42" s="116">
        <v>18</v>
      </c>
      <c r="AN42" s="110">
        <v>1</v>
      </c>
      <c r="AO42" s="112">
        <v>1</v>
      </c>
      <c r="AP42" s="117">
        <v>597</v>
      </c>
      <c r="AQ42" s="111">
        <v>290</v>
      </c>
      <c r="AR42" s="113">
        <v>307</v>
      </c>
      <c r="AS42" s="114">
        <v>278</v>
      </c>
      <c r="AT42" s="115">
        <v>295</v>
      </c>
      <c r="AU42" s="115">
        <v>11</v>
      </c>
      <c r="AV42" s="116">
        <v>12</v>
      </c>
      <c r="AW42" s="110">
        <v>1</v>
      </c>
      <c r="AX42" s="112">
        <v>0</v>
      </c>
      <c r="AY42" s="118">
        <v>9</v>
      </c>
    </row>
    <row r="43" spans="1:51" x14ac:dyDescent="0.15">
      <c r="A43">
        <v>4</v>
      </c>
      <c r="B43">
        <v>210</v>
      </c>
      <c r="C43" s="152" t="s">
        <v>70</v>
      </c>
      <c r="D43" s="24"/>
      <c r="E43" s="149">
        <v>138.47999999999999</v>
      </c>
      <c r="F43" s="150">
        <v>110913</v>
      </c>
      <c r="G43" s="103">
        <v>254103</v>
      </c>
      <c r="H43" s="103">
        <v>123758</v>
      </c>
      <c r="I43" s="103">
        <v>130345</v>
      </c>
      <c r="J43" s="104">
        <v>-315</v>
      </c>
      <c r="K43" s="105">
        <v>-93</v>
      </c>
      <c r="L43" s="106">
        <v>-222</v>
      </c>
      <c r="M43" s="104">
        <v>-143</v>
      </c>
      <c r="N43" s="105">
        <v>-82</v>
      </c>
      <c r="O43" s="151">
        <v>-61</v>
      </c>
      <c r="P43" s="104">
        <v>138</v>
      </c>
      <c r="Q43" s="105">
        <v>67</v>
      </c>
      <c r="R43" s="106">
        <v>71</v>
      </c>
      <c r="S43" s="107">
        <v>67</v>
      </c>
      <c r="T43" s="108">
        <v>68</v>
      </c>
      <c r="U43" s="108">
        <v>0</v>
      </c>
      <c r="V43" s="109">
        <v>3</v>
      </c>
      <c r="W43" s="104">
        <v>281</v>
      </c>
      <c r="X43" s="105">
        <v>149</v>
      </c>
      <c r="Y43" s="106">
        <v>132</v>
      </c>
      <c r="Z43" s="107">
        <v>149</v>
      </c>
      <c r="AA43" s="108">
        <v>131</v>
      </c>
      <c r="AB43" s="108">
        <v>0</v>
      </c>
      <c r="AC43" s="109">
        <v>1</v>
      </c>
      <c r="AD43" s="110">
        <v>-172</v>
      </c>
      <c r="AE43" s="111">
        <v>-11</v>
      </c>
      <c r="AF43" s="112">
        <v>-161</v>
      </c>
      <c r="AG43" s="110">
        <v>1369</v>
      </c>
      <c r="AH43" s="111">
        <v>823</v>
      </c>
      <c r="AI43" s="113">
        <v>546</v>
      </c>
      <c r="AJ43" s="114">
        <v>731</v>
      </c>
      <c r="AK43" s="115">
        <v>512</v>
      </c>
      <c r="AL43" s="115">
        <v>84</v>
      </c>
      <c r="AM43" s="116">
        <v>31</v>
      </c>
      <c r="AN43" s="110">
        <v>8</v>
      </c>
      <c r="AO43" s="112">
        <v>3</v>
      </c>
      <c r="AP43" s="117">
        <v>1541</v>
      </c>
      <c r="AQ43" s="111">
        <v>834</v>
      </c>
      <c r="AR43" s="113">
        <v>707</v>
      </c>
      <c r="AS43" s="114">
        <v>778</v>
      </c>
      <c r="AT43" s="115">
        <v>687</v>
      </c>
      <c r="AU43" s="115">
        <v>52</v>
      </c>
      <c r="AV43" s="116">
        <v>18</v>
      </c>
      <c r="AW43" s="110">
        <v>4</v>
      </c>
      <c r="AX43" s="112">
        <v>2</v>
      </c>
      <c r="AY43" s="118">
        <v>337</v>
      </c>
    </row>
    <row r="44" spans="1:51" x14ac:dyDescent="0.15">
      <c r="A44">
        <v>7</v>
      </c>
      <c r="B44">
        <v>212</v>
      </c>
      <c r="C44" s="152" t="s">
        <v>71</v>
      </c>
      <c r="D44" s="24"/>
      <c r="E44" s="149">
        <v>126.85</v>
      </c>
      <c r="F44" s="150">
        <v>19039</v>
      </c>
      <c r="G44" s="103">
        <v>42913</v>
      </c>
      <c r="H44" s="103">
        <v>20664</v>
      </c>
      <c r="I44" s="103">
        <v>22249</v>
      </c>
      <c r="J44" s="104">
        <v>-188</v>
      </c>
      <c r="K44" s="105">
        <v>-88</v>
      </c>
      <c r="L44" s="106">
        <v>-100</v>
      </c>
      <c r="M44" s="104">
        <v>-45</v>
      </c>
      <c r="N44" s="105">
        <v>-22</v>
      </c>
      <c r="O44" s="151">
        <v>-23</v>
      </c>
      <c r="P44" s="104">
        <v>12</v>
      </c>
      <c r="Q44" s="105">
        <v>7</v>
      </c>
      <c r="R44" s="106">
        <v>5</v>
      </c>
      <c r="S44" s="107">
        <v>7</v>
      </c>
      <c r="T44" s="108">
        <v>5</v>
      </c>
      <c r="U44" s="108">
        <v>0</v>
      </c>
      <c r="V44" s="109">
        <v>0</v>
      </c>
      <c r="W44" s="104">
        <v>57</v>
      </c>
      <c r="X44" s="105">
        <v>29</v>
      </c>
      <c r="Y44" s="106">
        <v>28</v>
      </c>
      <c r="Z44" s="107">
        <v>29</v>
      </c>
      <c r="AA44" s="108">
        <v>28</v>
      </c>
      <c r="AB44" s="108">
        <v>0</v>
      </c>
      <c r="AC44" s="109">
        <v>0</v>
      </c>
      <c r="AD44" s="110">
        <v>-143</v>
      </c>
      <c r="AE44" s="111">
        <v>-66</v>
      </c>
      <c r="AF44" s="112">
        <v>-77</v>
      </c>
      <c r="AG44" s="110">
        <v>191</v>
      </c>
      <c r="AH44" s="111">
        <v>102</v>
      </c>
      <c r="AI44" s="113">
        <v>89</v>
      </c>
      <c r="AJ44" s="114">
        <v>92</v>
      </c>
      <c r="AK44" s="115">
        <v>78</v>
      </c>
      <c r="AL44" s="115">
        <v>10</v>
      </c>
      <c r="AM44" s="116">
        <v>11</v>
      </c>
      <c r="AN44" s="110">
        <v>0</v>
      </c>
      <c r="AO44" s="112">
        <v>0</v>
      </c>
      <c r="AP44" s="117">
        <v>334</v>
      </c>
      <c r="AQ44" s="111">
        <v>168</v>
      </c>
      <c r="AR44" s="113">
        <v>166</v>
      </c>
      <c r="AS44" s="114">
        <v>158</v>
      </c>
      <c r="AT44" s="115">
        <v>154</v>
      </c>
      <c r="AU44" s="115">
        <v>10</v>
      </c>
      <c r="AV44" s="116">
        <v>11</v>
      </c>
      <c r="AW44" s="110">
        <v>0</v>
      </c>
      <c r="AX44" s="112">
        <v>1</v>
      </c>
      <c r="AY44" s="118">
        <v>19</v>
      </c>
    </row>
    <row r="45" spans="1:51" x14ac:dyDescent="0.15">
      <c r="A45">
        <v>5</v>
      </c>
      <c r="B45">
        <v>213</v>
      </c>
      <c r="C45" s="152" t="s">
        <v>72</v>
      </c>
      <c r="D45" s="24"/>
      <c r="E45" s="149">
        <v>132.44</v>
      </c>
      <c r="F45" s="150">
        <v>15122</v>
      </c>
      <c r="G45" s="103">
        <v>36121</v>
      </c>
      <c r="H45" s="103">
        <v>17261</v>
      </c>
      <c r="I45" s="103">
        <v>18860</v>
      </c>
      <c r="J45" s="104">
        <v>-141</v>
      </c>
      <c r="K45" s="105">
        <v>-55</v>
      </c>
      <c r="L45" s="106">
        <v>-86</v>
      </c>
      <c r="M45" s="104">
        <v>-37</v>
      </c>
      <c r="N45" s="105">
        <v>-15</v>
      </c>
      <c r="O45" s="151">
        <v>-22</v>
      </c>
      <c r="P45" s="104">
        <v>13</v>
      </c>
      <c r="Q45" s="105">
        <v>10</v>
      </c>
      <c r="R45" s="106">
        <v>3</v>
      </c>
      <c r="S45" s="107">
        <v>10</v>
      </c>
      <c r="T45" s="108">
        <v>3</v>
      </c>
      <c r="U45" s="108">
        <v>0</v>
      </c>
      <c r="V45" s="109">
        <v>0</v>
      </c>
      <c r="W45" s="104">
        <v>50</v>
      </c>
      <c r="X45" s="105">
        <v>25</v>
      </c>
      <c r="Y45" s="106">
        <v>25</v>
      </c>
      <c r="Z45" s="107">
        <v>25</v>
      </c>
      <c r="AA45" s="108">
        <v>24</v>
      </c>
      <c r="AB45" s="108">
        <v>0</v>
      </c>
      <c r="AC45" s="109">
        <v>1</v>
      </c>
      <c r="AD45" s="110">
        <v>-104</v>
      </c>
      <c r="AE45" s="111">
        <v>-40</v>
      </c>
      <c r="AF45" s="112">
        <v>-64</v>
      </c>
      <c r="AG45" s="110">
        <v>174</v>
      </c>
      <c r="AH45" s="111">
        <v>92</v>
      </c>
      <c r="AI45" s="113">
        <v>82</v>
      </c>
      <c r="AJ45" s="114">
        <v>77</v>
      </c>
      <c r="AK45" s="115">
        <v>71</v>
      </c>
      <c r="AL45" s="115">
        <v>15</v>
      </c>
      <c r="AM45" s="116">
        <v>11</v>
      </c>
      <c r="AN45" s="110">
        <v>0</v>
      </c>
      <c r="AO45" s="112">
        <v>0</v>
      </c>
      <c r="AP45" s="117">
        <v>278</v>
      </c>
      <c r="AQ45" s="111">
        <v>132</v>
      </c>
      <c r="AR45" s="113">
        <v>146</v>
      </c>
      <c r="AS45" s="114">
        <v>124</v>
      </c>
      <c r="AT45" s="115">
        <v>127</v>
      </c>
      <c r="AU45" s="115">
        <v>8</v>
      </c>
      <c r="AV45" s="116">
        <v>19</v>
      </c>
      <c r="AW45" s="110">
        <v>0</v>
      </c>
      <c r="AX45" s="112">
        <v>0</v>
      </c>
      <c r="AY45" s="118">
        <v>10</v>
      </c>
    </row>
    <row r="46" spans="1:51" x14ac:dyDescent="0.15">
      <c r="A46">
        <v>3</v>
      </c>
      <c r="B46">
        <v>214</v>
      </c>
      <c r="C46" s="152" t="s">
        <v>73</v>
      </c>
      <c r="D46" s="24" t="s">
        <v>51</v>
      </c>
      <c r="E46" s="149">
        <v>101.8</v>
      </c>
      <c r="F46" s="150">
        <v>97258</v>
      </c>
      <c r="G46" s="103">
        <v>220065</v>
      </c>
      <c r="H46" s="103">
        <v>100535</v>
      </c>
      <c r="I46" s="103">
        <v>119530</v>
      </c>
      <c r="J46" s="104">
        <v>-222</v>
      </c>
      <c r="K46" s="105">
        <v>-157</v>
      </c>
      <c r="L46" s="106">
        <v>-65</v>
      </c>
      <c r="M46" s="104">
        <v>-146</v>
      </c>
      <c r="N46" s="105">
        <v>-77</v>
      </c>
      <c r="O46" s="151">
        <v>-69</v>
      </c>
      <c r="P46" s="104">
        <v>84</v>
      </c>
      <c r="Q46" s="105">
        <v>43</v>
      </c>
      <c r="R46" s="106">
        <v>41</v>
      </c>
      <c r="S46" s="107">
        <v>43</v>
      </c>
      <c r="T46" s="108">
        <v>39</v>
      </c>
      <c r="U46" s="108">
        <v>0</v>
      </c>
      <c r="V46" s="109">
        <v>2</v>
      </c>
      <c r="W46" s="104">
        <v>230</v>
      </c>
      <c r="X46" s="105">
        <v>120</v>
      </c>
      <c r="Y46" s="106">
        <v>110</v>
      </c>
      <c r="Z46" s="107">
        <v>119</v>
      </c>
      <c r="AA46" s="108">
        <v>109</v>
      </c>
      <c r="AB46" s="108">
        <v>1</v>
      </c>
      <c r="AC46" s="109">
        <v>1</v>
      </c>
      <c r="AD46" s="110">
        <v>-76</v>
      </c>
      <c r="AE46" s="111">
        <v>-80</v>
      </c>
      <c r="AF46" s="112">
        <v>4</v>
      </c>
      <c r="AG46" s="110">
        <v>1506</v>
      </c>
      <c r="AH46" s="111">
        <v>726</v>
      </c>
      <c r="AI46" s="113">
        <v>780</v>
      </c>
      <c r="AJ46" s="114">
        <v>635</v>
      </c>
      <c r="AK46" s="115">
        <v>703</v>
      </c>
      <c r="AL46" s="115">
        <v>80</v>
      </c>
      <c r="AM46" s="116">
        <v>61</v>
      </c>
      <c r="AN46" s="110">
        <v>11</v>
      </c>
      <c r="AO46" s="112">
        <v>16</v>
      </c>
      <c r="AP46" s="117">
        <v>1582</v>
      </c>
      <c r="AQ46" s="111">
        <v>806</v>
      </c>
      <c r="AR46" s="113">
        <v>776</v>
      </c>
      <c r="AS46" s="114">
        <v>782</v>
      </c>
      <c r="AT46" s="115">
        <v>750</v>
      </c>
      <c r="AU46" s="115">
        <v>20</v>
      </c>
      <c r="AV46" s="116">
        <v>25</v>
      </c>
      <c r="AW46" s="110">
        <v>4</v>
      </c>
      <c r="AX46" s="112">
        <v>1</v>
      </c>
      <c r="AY46" s="118">
        <v>279</v>
      </c>
    </row>
    <row r="47" spans="1:51" x14ac:dyDescent="0.15">
      <c r="A47">
        <v>5</v>
      </c>
      <c r="B47">
        <v>215</v>
      </c>
      <c r="C47" s="152" t="s">
        <v>74</v>
      </c>
      <c r="D47" s="24"/>
      <c r="E47" s="149">
        <v>176.51</v>
      </c>
      <c r="F47" s="150">
        <v>31170</v>
      </c>
      <c r="G47" s="103">
        <v>71362</v>
      </c>
      <c r="H47" s="103">
        <v>34213</v>
      </c>
      <c r="I47" s="103">
        <v>37149</v>
      </c>
      <c r="J47" s="104">
        <v>-196</v>
      </c>
      <c r="K47" s="105">
        <v>-109</v>
      </c>
      <c r="L47" s="106">
        <v>-87</v>
      </c>
      <c r="M47" s="104">
        <v>-64</v>
      </c>
      <c r="N47" s="105">
        <v>-45</v>
      </c>
      <c r="O47" s="151">
        <v>-19</v>
      </c>
      <c r="P47" s="104">
        <v>30</v>
      </c>
      <c r="Q47" s="105">
        <v>14</v>
      </c>
      <c r="R47" s="106">
        <v>16</v>
      </c>
      <c r="S47" s="107">
        <v>14</v>
      </c>
      <c r="T47" s="108">
        <v>16</v>
      </c>
      <c r="U47" s="108">
        <v>0</v>
      </c>
      <c r="V47" s="109">
        <v>0</v>
      </c>
      <c r="W47" s="104">
        <v>94</v>
      </c>
      <c r="X47" s="105">
        <v>59</v>
      </c>
      <c r="Y47" s="106">
        <v>35</v>
      </c>
      <c r="Z47" s="107">
        <v>59</v>
      </c>
      <c r="AA47" s="108">
        <v>35</v>
      </c>
      <c r="AB47" s="108">
        <v>0</v>
      </c>
      <c r="AC47" s="109">
        <v>0</v>
      </c>
      <c r="AD47" s="110">
        <v>-132</v>
      </c>
      <c r="AE47" s="111">
        <v>-64</v>
      </c>
      <c r="AF47" s="112">
        <v>-68</v>
      </c>
      <c r="AG47" s="110">
        <v>391</v>
      </c>
      <c r="AH47" s="111">
        <v>218</v>
      </c>
      <c r="AI47" s="113">
        <v>173</v>
      </c>
      <c r="AJ47" s="114">
        <v>170</v>
      </c>
      <c r="AK47" s="115">
        <v>133</v>
      </c>
      <c r="AL47" s="115">
        <v>43</v>
      </c>
      <c r="AM47" s="116">
        <v>38</v>
      </c>
      <c r="AN47" s="110">
        <v>5</v>
      </c>
      <c r="AO47" s="112">
        <v>2</v>
      </c>
      <c r="AP47" s="117">
        <v>523</v>
      </c>
      <c r="AQ47" s="111">
        <v>282</v>
      </c>
      <c r="AR47" s="113">
        <v>241</v>
      </c>
      <c r="AS47" s="114">
        <v>243</v>
      </c>
      <c r="AT47" s="115">
        <v>207</v>
      </c>
      <c r="AU47" s="115">
        <v>39</v>
      </c>
      <c r="AV47" s="116">
        <v>34</v>
      </c>
      <c r="AW47" s="110">
        <v>0</v>
      </c>
      <c r="AX47" s="112">
        <v>0</v>
      </c>
      <c r="AY47" s="118">
        <v>50</v>
      </c>
    </row>
    <row r="48" spans="1:51" x14ac:dyDescent="0.15">
      <c r="A48">
        <v>4</v>
      </c>
      <c r="B48">
        <v>216</v>
      </c>
      <c r="C48" s="152" t="s">
        <v>75</v>
      </c>
      <c r="D48" s="24"/>
      <c r="E48" s="149">
        <v>34.380000000000003</v>
      </c>
      <c r="F48" s="150">
        <v>37660</v>
      </c>
      <c r="G48" s="103">
        <v>84101</v>
      </c>
      <c r="H48" s="103">
        <v>40622</v>
      </c>
      <c r="I48" s="103">
        <v>43479</v>
      </c>
      <c r="J48" s="104">
        <v>-43</v>
      </c>
      <c r="K48" s="105">
        <v>16</v>
      </c>
      <c r="L48" s="106">
        <v>-59</v>
      </c>
      <c r="M48" s="104">
        <v>-54</v>
      </c>
      <c r="N48" s="105">
        <v>-28</v>
      </c>
      <c r="O48" s="151">
        <v>-26</v>
      </c>
      <c r="P48" s="104">
        <v>44</v>
      </c>
      <c r="Q48" s="105">
        <v>29</v>
      </c>
      <c r="R48" s="106">
        <v>15</v>
      </c>
      <c r="S48" s="107">
        <v>28</v>
      </c>
      <c r="T48" s="108">
        <v>15</v>
      </c>
      <c r="U48" s="108">
        <v>1</v>
      </c>
      <c r="V48" s="109">
        <v>0</v>
      </c>
      <c r="W48" s="104">
        <v>98</v>
      </c>
      <c r="X48" s="105">
        <v>57</v>
      </c>
      <c r="Y48" s="106">
        <v>41</v>
      </c>
      <c r="Z48" s="107">
        <v>57</v>
      </c>
      <c r="AA48" s="108">
        <v>41</v>
      </c>
      <c r="AB48" s="108">
        <v>0</v>
      </c>
      <c r="AC48" s="109">
        <v>0</v>
      </c>
      <c r="AD48" s="110">
        <v>11</v>
      </c>
      <c r="AE48" s="111">
        <v>44</v>
      </c>
      <c r="AF48" s="112">
        <v>-33</v>
      </c>
      <c r="AG48" s="110">
        <v>518</v>
      </c>
      <c r="AH48" s="111">
        <v>334</v>
      </c>
      <c r="AI48" s="113">
        <v>184</v>
      </c>
      <c r="AJ48" s="114">
        <v>289</v>
      </c>
      <c r="AK48" s="115">
        <v>159</v>
      </c>
      <c r="AL48" s="115">
        <v>45</v>
      </c>
      <c r="AM48" s="116">
        <v>24</v>
      </c>
      <c r="AN48" s="110">
        <v>0</v>
      </c>
      <c r="AO48" s="112">
        <v>1</v>
      </c>
      <c r="AP48" s="117">
        <v>507</v>
      </c>
      <c r="AQ48" s="111">
        <v>290</v>
      </c>
      <c r="AR48" s="113">
        <v>217</v>
      </c>
      <c r="AS48" s="114">
        <v>250</v>
      </c>
      <c r="AT48" s="115">
        <v>195</v>
      </c>
      <c r="AU48" s="115">
        <v>36</v>
      </c>
      <c r="AV48" s="116">
        <v>22</v>
      </c>
      <c r="AW48" s="110">
        <v>4</v>
      </c>
      <c r="AX48" s="112">
        <v>0</v>
      </c>
      <c r="AY48" s="118">
        <v>180</v>
      </c>
    </row>
    <row r="49" spans="1:51" x14ac:dyDescent="0.15">
      <c r="A49">
        <v>3</v>
      </c>
      <c r="B49" s="153">
        <v>217</v>
      </c>
      <c r="C49" s="152" t="s">
        <v>76</v>
      </c>
      <c r="D49" s="24"/>
      <c r="E49" s="149">
        <v>53.44</v>
      </c>
      <c r="F49" s="150">
        <v>65004</v>
      </c>
      <c r="G49" s="103">
        <v>148511</v>
      </c>
      <c r="H49" s="103">
        <v>69169</v>
      </c>
      <c r="I49" s="103">
        <v>79342</v>
      </c>
      <c r="J49" s="104">
        <v>-92</v>
      </c>
      <c r="K49" s="105">
        <v>-112</v>
      </c>
      <c r="L49" s="106">
        <v>20</v>
      </c>
      <c r="M49" s="104">
        <v>-106</v>
      </c>
      <c r="N49" s="105">
        <v>-57</v>
      </c>
      <c r="O49" s="151">
        <v>-49</v>
      </c>
      <c r="P49" s="104">
        <v>60</v>
      </c>
      <c r="Q49" s="105">
        <v>30</v>
      </c>
      <c r="R49" s="106">
        <v>30</v>
      </c>
      <c r="S49" s="107">
        <v>30</v>
      </c>
      <c r="T49" s="108">
        <v>30</v>
      </c>
      <c r="U49" s="108">
        <v>0</v>
      </c>
      <c r="V49" s="109">
        <v>0</v>
      </c>
      <c r="W49" s="104">
        <v>166</v>
      </c>
      <c r="X49" s="105">
        <v>87</v>
      </c>
      <c r="Y49" s="106">
        <v>79</v>
      </c>
      <c r="Z49" s="107">
        <v>86</v>
      </c>
      <c r="AA49" s="108">
        <v>79</v>
      </c>
      <c r="AB49" s="108">
        <v>1</v>
      </c>
      <c r="AC49" s="109">
        <v>0</v>
      </c>
      <c r="AD49" s="110">
        <v>14</v>
      </c>
      <c r="AE49" s="111">
        <v>-55</v>
      </c>
      <c r="AF49" s="112">
        <v>69</v>
      </c>
      <c r="AG49" s="110">
        <v>982</v>
      </c>
      <c r="AH49" s="111">
        <v>453</v>
      </c>
      <c r="AI49" s="113">
        <v>529</v>
      </c>
      <c r="AJ49" s="114">
        <v>414</v>
      </c>
      <c r="AK49" s="115">
        <v>476</v>
      </c>
      <c r="AL49" s="115">
        <v>35</v>
      </c>
      <c r="AM49" s="116">
        <v>51</v>
      </c>
      <c r="AN49" s="110">
        <v>4</v>
      </c>
      <c r="AO49" s="112">
        <v>2</v>
      </c>
      <c r="AP49" s="117">
        <v>968</v>
      </c>
      <c r="AQ49" s="111">
        <v>508</v>
      </c>
      <c r="AR49" s="113">
        <v>460</v>
      </c>
      <c r="AS49" s="114">
        <v>447</v>
      </c>
      <c r="AT49" s="115">
        <v>436</v>
      </c>
      <c r="AU49" s="115">
        <v>55</v>
      </c>
      <c r="AV49" s="116">
        <v>22</v>
      </c>
      <c r="AW49" s="110">
        <v>6</v>
      </c>
      <c r="AX49" s="112">
        <v>2</v>
      </c>
      <c r="AY49" s="118">
        <v>192</v>
      </c>
    </row>
    <row r="50" spans="1:51" x14ac:dyDescent="0.15">
      <c r="A50">
        <v>5</v>
      </c>
      <c r="B50">
        <v>218</v>
      </c>
      <c r="C50" s="152" t="s">
        <v>77</v>
      </c>
      <c r="D50" s="24" t="s">
        <v>51</v>
      </c>
      <c r="E50" s="149">
        <v>92.94</v>
      </c>
      <c r="F50" s="150">
        <v>18552</v>
      </c>
      <c r="G50" s="103">
        <v>45948</v>
      </c>
      <c r="H50" s="103">
        <v>22387</v>
      </c>
      <c r="I50" s="103">
        <v>23561</v>
      </c>
      <c r="J50" s="104">
        <v>-172</v>
      </c>
      <c r="K50" s="105">
        <v>-82</v>
      </c>
      <c r="L50" s="106">
        <v>-90</v>
      </c>
      <c r="M50" s="104">
        <v>-41</v>
      </c>
      <c r="N50" s="105">
        <v>-24</v>
      </c>
      <c r="O50" s="151">
        <v>-17</v>
      </c>
      <c r="P50" s="104">
        <v>19</v>
      </c>
      <c r="Q50" s="105">
        <v>9</v>
      </c>
      <c r="R50" s="106">
        <v>10</v>
      </c>
      <c r="S50" s="107">
        <v>9</v>
      </c>
      <c r="T50" s="108">
        <v>8</v>
      </c>
      <c r="U50" s="108">
        <v>0</v>
      </c>
      <c r="V50" s="109">
        <v>2</v>
      </c>
      <c r="W50" s="104">
        <v>60</v>
      </c>
      <c r="X50" s="105">
        <v>33</v>
      </c>
      <c r="Y50" s="106">
        <v>27</v>
      </c>
      <c r="Z50" s="107">
        <v>33</v>
      </c>
      <c r="AA50" s="108">
        <v>26</v>
      </c>
      <c r="AB50" s="108">
        <v>0</v>
      </c>
      <c r="AC50" s="109">
        <v>1</v>
      </c>
      <c r="AD50" s="110">
        <v>-131</v>
      </c>
      <c r="AE50" s="111">
        <v>-58</v>
      </c>
      <c r="AF50" s="112">
        <v>-73</v>
      </c>
      <c r="AG50" s="110">
        <v>272</v>
      </c>
      <c r="AH50" s="111">
        <v>152</v>
      </c>
      <c r="AI50" s="113">
        <v>120</v>
      </c>
      <c r="AJ50" s="114">
        <v>101</v>
      </c>
      <c r="AK50" s="115">
        <v>100</v>
      </c>
      <c r="AL50" s="115">
        <v>50</v>
      </c>
      <c r="AM50" s="116">
        <v>20</v>
      </c>
      <c r="AN50" s="110">
        <v>1</v>
      </c>
      <c r="AO50" s="112">
        <v>0</v>
      </c>
      <c r="AP50" s="117">
        <v>403</v>
      </c>
      <c r="AQ50" s="111">
        <v>210</v>
      </c>
      <c r="AR50" s="113">
        <v>193</v>
      </c>
      <c r="AS50" s="114">
        <v>199</v>
      </c>
      <c r="AT50" s="115">
        <v>176</v>
      </c>
      <c r="AU50" s="115">
        <v>11</v>
      </c>
      <c r="AV50" s="116">
        <v>17</v>
      </c>
      <c r="AW50" s="110">
        <v>0</v>
      </c>
      <c r="AX50" s="112">
        <v>0</v>
      </c>
      <c r="AY50" s="118">
        <v>39</v>
      </c>
    </row>
    <row r="51" spans="1:51" x14ac:dyDescent="0.15">
      <c r="A51">
        <v>3</v>
      </c>
      <c r="B51">
        <v>219</v>
      </c>
      <c r="C51" s="152" t="s">
        <v>78</v>
      </c>
      <c r="D51" s="24"/>
      <c r="E51" s="149">
        <v>210.32</v>
      </c>
      <c r="F51" s="150">
        <v>43172</v>
      </c>
      <c r="G51" s="103">
        <v>104191</v>
      </c>
      <c r="H51" s="103">
        <v>49764</v>
      </c>
      <c r="I51" s="103">
        <v>54427</v>
      </c>
      <c r="J51" s="104">
        <v>-218</v>
      </c>
      <c r="K51" s="105">
        <v>-109</v>
      </c>
      <c r="L51" s="106">
        <v>-109</v>
      </c>
      <c r="M51" s="104">
        <v>-58</v>
      </c>
      <c r="N51" s="105">
        <v>-27</v>
      </c>
      <c r="O51" s="151">
        <v>-31</v>
      </c>
      <c r="P51" s="104">
        <v>44</v>
      </c>
      <c r="Q51" s="105">
        <v>20</v>
      </c>
      <c r="R51" s="106">
        <v>24</v>
      </c>
      <c r="S51" s="107">
        <v>20</v>
      </c>
      <c r="T51" s="108">
        <v>22</v>
      </c>
      <c r="U51" s="108">
        <v>0</v>
      </c>
      <c r="V51" s="109">
        <v>2</v>
      </c>
      <c r="W51" s="104">
        <v>102</v>
      </c>
      <c r="X51" s="105">
        <v>47</v>
      </c>
      <c r="Y51" s="106">
        <v>55</v>
      </c>
      <c r="Z51" s="107">
        <v>47</v>
      </c>
      <c r="AA51" s="108">
        <v>55</v>
      </c>
      <c r="AB51" s="108">
        <v>0</v>
      </c>
      <c r="AC51" s="109">
        <v>0</v>
      </c>
      <c r="AD51" s="110">
        <v>-160</v>
      </c>
      <c r="AE51" s="111">
        <v>-82</v>
      </c>
      <c r="AF51" s="112">
        <v>-78</v>
      </c>
      <c r="AG51" s="110">
        <v>674</v>
      </c>
      <c r="AH51" s="111">
        <v>357</v>
      </c>
      <c r="AI51" s="113">
        <v>317</v>
      </c>
      <c r="AJ51" s="114">
        <v>294</v>
      </c>
      <c r="AK51" s="115">
        <v>297</v>
      </c>
      <c r="AL51" s="115">
        <v>61</v>
      </c>
      <c r="AM51" s="116">
        <v>19</v>
      </c>
      <c r="AN51" s="110">
        <v>2</v>
      </c>
      <c r="AO51" s="112">
        <v>1</v>
      </c>
      <c r="AP51" s="117">
        <v>834</v>
      </c>
      <c r="AQ51" s="111">
        <v>439</v>
      </c>
      <c r="AR51" s="113">
        <v>395</v>
      </c>
      <c r="AS51" s="114">
        <v>418</v>
      </c>
      <c r="AT51" s="115">
        <v>378</v>
      </c>
      <c r="AU51" s="115">
        <v>21</v>
      </c>
      <c r="AV51" s="116">
        <v>15</v>
      </c>
      <c r="AW51" s="110">
        <v>0</v>
      </c>
      <c r="AX51" s="112">
        <v>2</v>
      </c>
      <c r="AY51" s="118">
        <v>117</v>
      </c>
    </row>
    <row r="52" spans="1:51" x14ac:dyDescent="0.15">
      <c r="A52">
        <v>5</v>
      </c>
      <c r="B52">
        <v>220</v>
      </c>
      <c r="C52" s="152" t="s">
        <v>79</v>
      </c>
      <c r="D52" s="24" t="s">
        <v>51</v>
      </c>
      <c r="E52" s="149">
        <v>150.97999999999999</v>
      </c>
      <c r="F52" s="150">
        <v>16532</v>
      </c>
      <c r="G52" s="103">
        <v>40321</v>
      </c>
      <c r="H52" s="103">
        <v>19967</v>
      </c>
      <c r="I52" s="103">
        <v>20354</v>
      </c>
      <c r="J52" s="104">
        <v>-85</v>
      </c>
      <c r="K52" s="105">
        <v>-30</v>
      </c>
      <c r="L52" s="106">
        <v>-55</v>
      </c>
      <c r="M52" s="104">
        <v>-40</v>
      </c>
      <c r="N52" s="105">
        <v>-18</v>
      </c>
      <c r="O52" s="151">
        <v>-22</v>
      </c>
      <c r="P52" s="104">
        <v>17</v>
      </c>
      <c r="Q52" s="105">
        <v>9</v>
      </c>
      <c r="R52" s="106">
        <v>8</v>
      </c>
      <c r="S52" s="107">
        <v>9</v>
      </c>
      <c r="T52" s="108">
        <v>8</v>
      </c>
      <c r="U52" s="108">
        <v>0</v>
      </c>
      <c r="V52" s="109">
        <v>0</v>
      </c>
      <c r="W52" s="104">
        <v>57</v>
      </c>
      <c r="X52" s="105">
        <v>27</v>
      </c>
      <c r="Y52" s="106">
        <v>30</v>
      </c>
      <c r="Z52" s="107">
        <v>27</v>
      </c>
      <c r="AA52" s="108">
        <v>30</v>
      </c>
      <c r="AB52" s="108">
        <v>0</v>
      </c>
      <c r="AC52" s="109">
        <v>0</v>
      </c>
      <c r="AD52" s="110">
        <v>-45</v>
      </c>
      <c r="AE52" s="111">
        <v>-12</v>
      </c>
      <c r="AF52" s="112">
        <v>-33</v>
      </c>
      <c r="AG52" s="110">
        <v>214</v>
      </c>
      <c r="AH52" s="111">
        <v>136</v>
      </c>
      <c r="AI52" s="113">
        <v>78</v>
      </c>
      <c r="AJ52" s="114">
        <v>107</v>
      </c>
      <c r="AK52" s="115">
        <v>64</v>
      </c>
      <c r="AL52" s="115">
        <v>29</v>
      </c>
      <c r="AM52" s="116">
        <v>11</v>
      </c>
      <c r="AN52" s="110">
        <v>0</v>
      </c>
      <c r="AO52" s="112">
        <v>3</v>
      </c>
      <c r="AP52" s="117">
        <v>259</v>
      </c>
      <c r="AQ52" s="111">
        <v>148</v>
      </c>
      <c r="AR52" s="113">
        <v>111</v>
      </c>
      <c r="AS52" s="114">
        <v>127</v>
      </c>
      <c r="AT52" s="115">
        <v>101</v>
      </c>
      <c r="AU52" s="115">
        <v>21</v>
      </c>
      <c r="AV52" s="116">
        <v>10</v>
      </c>
      <c r="AW52" s="110">
        <v>0</v>
      </c>
      <c r="AX52" s="112">
        <v>0</v>
      </c>
      <c r="AY52" s="118">
        <v>45</v>
      </c>
    </row>
    <row r="53" spans="1:51" x14ac:dyDescent="0.15">
      <c r="A53">
        <v>9</v>
      </c>
      <c r="B53">
        <v>221</v>
      </c>
      <c r="C53" s="152" t="s">
        <v>80</v>
      </c>
      <c r="D53" s="24"/>
      <c r="E53" s="149">
        <v>377.59</v>
      </c>
      <c r="F53" s="150">
        <v>15928</v>
      </c>
      <c r="G53" s="103">
        <v>37522</v>
      </c>
      <c r="H53" s="103">
        <v>17912</v>
      </c>
      <c r="I53" s="103">
        <v>19610</v>
      </c>
      <c r="J53" s="104">
        <v>-116</v>
      </c>
      <c r="K53" s="105">
        <v>-57</v>
      </c>
      <c r="L53" s="106">
        <v>-59</v>
      </c>
      <c r="M53" s="104">
        <v>-45</v>
      </c>
      <c r="N53" s="105">
        <v>-14</v>
      </c>
      <c r="O53" s="151">
        <v>-31</v>
      </c>
      <c r="P53" s="104">
        <v>23</v>
      </c>
      <c r="Q53" s="105">
        <v>16</v>
      </c>
      <c r="R53" s="106">
        <v>7</v>
      </c>
      <c r="S53" s="107">
        <v>15</v>
      </c>
      <c r="T53" s="108">
        <v>7</v>
      </c>
      <c r="U53" s="108">
        <v>1</v>
      </c>
      <c r="V53" s="109">
        <v>0</v>
      </c>
      <c r="W53" s="104">
        <v>68</v>
      </c>
      <c r="X53" s="105">
        <v>30</v>
      </c>
      <c r="Y53" s="106">
        <v>38</v>
      </c>
      <c r="Z53" s="107">
        <v>30</v>
      </c>
      <c r="AA53" s="108">
        <v>38</v>
      </c>
      <c r="AB53" s="108">
        <v>0</v>
      </c>
      <c r="AC53" s="109">
        <v>0</v>
      </c>
      <c r="AD53" s="110">
        <v>-71</v>
      </c>
      <c r="AE53" s="111">
        <v>-43</v>
      </c>
      <c r="AF53" s="112">
        <v>-28</v>
      </c>
      <c r="AG53" s="110">
        <v>178</v>
      </c>
      <c r="AH53" s="111">
        <v>85</v>
      </c>
      <c r="AI53" s="113">
        <v>93</v>
      </c>
      <c r="AJ53" s="114">
        <v>78</v>
      </c>
      <c r="AK53" s="115">
        <v>86</v>
      </c>
      <c r="AL53" s="115">
        <v>7</v>
      </c>
      <c r="AM53" s="116">
        <v>7</v>
      </c>
      <c r="AN53" s="110">
        <v>0</v>
      </c>
      <c r="AO53" s="112">
        <v>0</v>
      </c>
      <c r="AP53" s="117">
        <v>249</v>
      </c>
      <c r="AQ53" s="111">
        <v>128</v>
      </c>
      <c r="AR53" s="113">
        <v>121</v>
      </c>
      <c r="AS53" s="114">
        <v>119</v>
      </c>
      <c r="AT53" s="115">
        <v>105</v>
      </c>
      <c r="AU53" s="115">
        <v>9</v>
      </c>
      <c r="AV53" s="116">
        <v>15</v>
      </c>
      <c r="AW53" s="110">
        <v>0</v>
      </c>
      <c r="AX53" s="112">
        <v>1</v>
      </c>
      <c r="AY53" s="118">
        <v>-14</v>
      </c>
    </row>
    <row r="54" spans="1:51" x14ac:dyDescent="0.15">
      <c r="A54">
        <v>8</v>
      </c>
      <c r="B54">
        <v>222</v>
      </c>
      <c r="C54" s="152" t="s">
        <v>81</v>
      </c>
      <c r="D54" s="24"/>
      <c r="E54" s="149">
        <v>422.91</v>
      </c>
      <c r="F54" s="150">
        <v>8063</v>
      </c>
      <c r="G54" s="102">
        <v>20039</v>
      </c>
      <c r="H54" s="102">
        <v>9618</v>
      </c>
      <c r="I54" s="102">
        <v>10421</v>
      </c>
      <c r="J54" s="104">
        <v>-110</v>
      </c>
      <c r="K54" s="105">
        <v>-43</v>
      </c>
      <c r="L54" s="106">
        <v>-67</v>
      </c>
      <c r="M54" s="104">
        <v>-27</v>
      </c>
      <c r="N54" s="105">
        <v>-16</v>
      </c>
      <c r="O54" s="151">
        <v>-11</v>
      </c>
      <c r="P54" s="104">
        <v>6</v>
      </c>
      <c r="Q54" s="105">
        <v>1</v>
      </c>
      <c r="R54" s="106">
        <v>5</v>
      </c>
      <c r="S54" s="107">
        <v>1</v>
      </c>
      <c r="T54" s="108">
        <v>5</v>
      </c>
      <c r="U54" s="108">
        <v>0</v>
      </c>
      <c r="V54" s="109">
        <v>0</v>
      </c>
      <c r="W54" s="104">
        <v>33</v>
      </c>
      <c r="X54" s="105">
        <v>17</v>
      </c>
      <c r="Y54" s="106">
        <v>16</v>
      </c>
      <c r="Z54" s="107">
        <v>17</v>
      </c>
      <c r="AA54" s="108">
        <v>16</v>
      </c>
      <c r="AB54" s="108">
        <v>0</v>
      </c>
      <c r="AC54" s="109">
        <v>0</v>
      </c>
      <c r="AD54" s="110">
        <v>-83</v>
      </c>
      <c r="AE54" s="111">
        <v>-27</v>
      </c>
      <c r="AF54" s="112">
        <v>-56</v>
      </c>
      <c r="AG54" s="110">
        <v>43</v>
      </c>
      <c r="AH54" s="111">
        <v>28</v>
      </c>
      <c r="AI54" s="113">
        <v>15</v>
      </c>
      <c r="AJ54" s="114">
        <v>28</v>
      </c>
      <c r="AK54" s="115">
        <v>15</v>
      </c>
      <c r="AL54" s="115">
        <v>0</v>
      </c>
      <c r="AM54" s="116">
        <v>0</v>
      </c>
      <c r="AN54" s="110">
        <v>0</v>
      </c>
      <c r="AO54" s="112">
        <v>0</v>
      </c>
      <c r="AP54" s="117">
        <v>126</v>
      </c>
      <c r="AQ54" s="111">
        <v>55</v>
      </c>
      <c r="AR54" s="113">
        <v>71</v>
      </c>
      <c r="AS54" s="114">
        <v>53</v>
      </c>
      <c r="AT54" s="115">
        <v>71</v>
      </c>
      <c r="AU54" s="115">
        <v>2</v>
      </c>
      <c r="AV54" s="116">
        <v>0</v>
      </c>
      <c r="AW54" s="110">
        <v>0</v>
      </c>
      <c r="AX54" s="112">
        <v>0</v>
      </c>
      <c r="AY54" s="118">
        <v>-6</v>
      </c>
    </row>
    <row r="55" spans="1:51" x14ac:dyDescent="0.15">
      <c r="A55">
        <v>9</v>
      </c>
      <c r="B55">
        <v>223</v>
      </c>
      <c r="C55" s="152" t="s">
        <v>82</v>
      </c>
      <c r="D55" s="24"/>
      <c r="E55" s="149">
        <v>493.21</v>
      </c>
      <c r="F55" s="150">
        <v>23593</v>
      </c>
      <c r="G55" s="103">
        <v>57846</v>
      </c>
      <c r="H55" s="103">
        <v>27884</v>
      </c>
      <c r="I55" s="103">
        <v>29962</v>
      </c>
      <c r="J55" s="104">
        <v>-161</v>
      </c>
      <c r="K55" s="105">
        <v>-82</v>
      </c>
      <c r="L55" s="106">
        <v>-79</v>
      </c>
      <c r="M55" s="104">
        <v>-73</v>
      </c>
      <c r="N55" s="105">
        <v>-38</v>
      </c>
      <c r="O55" s="151">
        <v>-35</v>
      </c>
      <c r="P55" s="104">
        <v>13</v>
      </c>
      <c r="Q55" s="105">
        <v>2</v>
      </c>
      <c r="R55" s="106">
        <v>11</v>
      </c>
      <c r="S55" s="107">
        <v>2</v>
      </c>
      <c r="T55" s="108">
        <v>11</v>
      </c>
      <c r="U55" s="108">
        <v>0</v>
      </c>
      <c r="V55" s="109">
        <v>0</v>
      </c>
      <c r="W55" s="104">
        <v>86</v>
      </c>
      <c r="X55" s="105">
        <v>40</v>
      </c>
      <c r="Y55" s="106">
        <v>46</v>
      </c>
      <c r="Z55" s="107">
        <v>40</v>
      </c>
      <c r="AA55" s="108">
        <v>46</v>
      </c>
      <c r="AB55" s="108">
        <v>0</v>
      </c>
      <c r="AC55" s="109">
        <v>0</v>
      </c>
      <c r="AD55" s="110">
        <v>-88</v>
      </c>
      <c r="AE55" s="111">
        <v>-44</v>
      </c>
      <c r="AF55" s="112">
        <v>-44</v>
      </c>
      <c r="AG55" s="110">
        <v>294</v>
      </c>
      <c r="AH55" s="111">
        <v>156</v>
      </c>
      <c r="AI55" s="113">
        <v>138</v>
      </c>
      <c r="AJ55" s="114">
        <v>127</v>
      </c>
      <c r="AK55" s="115">
        <v>124</v>
      </c>
      <c r="AL55" s="115">
        <v>26</v>
      </c>
      <c r="AM55" s="116">
        <v>14</v>
      </c>
      <c r="AN55" s="110">
        <v>3</v>
      </c>
      <c r="AO55" s="112">
        <v>0</v>
      </c>
      <c r="AP55" s="117">
        <v>382</v>
      </c>
      <c r="AQ55" s="111">
        <v>200</v>
      </c>
      <c r="AR55" s="113">
        <v>182</v>
      </c>
      <c r="AS55" s="114">
        <v>183</v>
      </c>
      <c r="AT55" s="115">
        <v>175</v>
      </c>
      <c r="AU55" s="115">
        <v>15</v>
      </c>
      <c r="AV55" s="116">
        <v>5</v>
      </c>
      <c r="AW55" s="110">
        <v>2</v>
      </c>
      <c r="AX55" s="112">
        <v>2</v>
      </c>
      <c r="AY55" s="118">
        <v>64</v>
      </c>
    </row>
    <row r="56" spans="1:51" x14ac:dyDescent="0.15">
      <c r="A56">
        <v>10</v>
      </c>
      <c r="B56">
        <v>224</v>
      </c>
      <c r="C56" s="152" t="s">
        <v>83</v>
      </c>
      <c r="D56" s="24"/>
      <c r="E56" s="149">
        <v>229.01</v>
      </c>
      <c r="F56" s="150">
        <v>17329</v>
      </c>
      <c r="G56" s="103">
        <v>41024</v>
      </c>
      <c r="H56" s="103">
        <v>19572</v>
      </c>
      <c r="I56" s="103">
        <v>21452</v>
      </c>
      <c r="J56" s="104">
        <v>-182</v>
      </c>
      <c r="K56" s="105">
        <v>-89</v>
      </c>
      <c r="L56" s="106">
        <v>-93</v>
      </c>
      <c r="M56" s="104">
        <v>-49</v>
      </c>
      <c r="N56" s="105">
        <v>-29</v>
      </c>
      <c r="O56" s="151">
        <v>-20</v>
      </c>
      <c r="P56" s="104">
        <v>14</v>
      </c>
      <c r="Q56" s="105">
        <v>7</v>
      </c>
      <c r="R56" s="106">
        <v>7</v>
      </c>
      <c r="S56" s="107">
        <v>7</v>
      </c>
      <c r="T56" s="108">
        <v>7</v>
      </c>
      <c r="U56" s="108">
        <v>0</v>
      </c>
      <c r="V56" s="109">
        <v>0</v>
      </c>
      <c r="W56" s="104">
        <v>63</v>
      </c>
      <c r="X56" s="105">
        <v>36</v>
      </c>
      <c r="Y56" s="106">
        <v>27</v>
      </c>
      <c r="Z56" s="107">
        <v>36</v>
      </c>
      <c r="AA56" s="108">
        <v>27</v>
      </c>
      <c r="AB56" s="108">
        <v>0</v>
      </c>
      <c r="AC56" s="109">
        <v>0</v>
      </c>
      <c r="AD56" s="110">
        <v>-133</v>
      </c>
      <c r="AE56" s="111">
        <v>-60</v>
      </c>
      <c r="AF56" s="112">
        <v>-73</v>
      </c>
      <c r="AG56" s="110">
        <v>238</v>
      </c>
      <c r="AH56" s="111">
        <v>131</v>
      </c>
      <c r="AI56" s="113">
        <v>107</v>
      </c>
      <c r="AJ56" s="114">
        <v>112</v>
      </c>
      <c r="AK56" s="115">
        <v>92</v>
      </c>
      <c r="AL56" s="115">
        <v>17</v>
      </c>
      <c r="AM56" s="116">
        <v>15</v>
      </c>
      <c r="AN56" s="110">
        <v>2</v>
      </c>
      <c r="AO56" s="112">
        <v>0</v>
      </c>
      <c r="AP56" s="117">
        <v>371</v>
      </c>
      <c r="AQ56" s="111">
        <v>191</v>
      </c>
      <c r="AR56" s="113">
        <v>180</v>
      </c>
      <c r="AS56" s="114">
        <v>171</v>
      </c>
      <c r="AT56" s="115">
        <v>158</v>
      </c>
      <c r="AU56" s="115">
        <v>19</v>
      </c>
      <c r="AV56" s="116">
        <v>20</v>
      </c>
      <c r="AW56" s="110">
        <v>1</v>
      </c>
      <c r="AX56" s="112">
        <v>2</v>
      </c>
      <c r="AY56" s="118">
        <v>10</v>
      </c>
    </row>
    <row r="57" spans="1:51" x14ac:dyDescent="0.15">
      <c r="A57">
        <v>8</v>
      </c>
      <c r="B57">
        <v>225</v>
      </c>
      <c r="C57" s="152" t="s">
        <v>84</v>
      </c>
      <c r="D57" s="24"/>
      <c r="E57" s="149">
        <v>403.06</v>
      </c>
      <c r="F57" s="150">
        <v>11293</v>
      </c>
      <c r="G57" s="103">
        <v>26681</v>
      </c>
      <c r="H57" s="103">
        <v>12817</v>
      </c>
      <c r="I57" s="103">
        <v>13864</v>
      </c>
      <c r="J57" s="104">
        <v>-120</v>
      </c>
      <c r="K57" s="105">
        <v>-60</v>
      </c>
      <c r="L57" s="106">
        <v>-60</v>
      </c>
      <c r="M57" s="104">
        <v>-38</v>
      </c>
      <c r="N57" s="105">
        <v>-17</v>
      </c>
      <c r="O57" s="151">
        <v>-21</v>
      </c>
      <c r="P57" s="104">
        <v>12</v>
      </c>
      <c r="Q57" s="105">
        <v>7</v>
      </c>
      <c r="R57" s="106">
        <v>5</v>
      </c>
      <c r="S57" s="107">
        <v>7</v>
      </c>
      <c r="T57" s="108">
        <v>5</v>
      </c>
      <c r="U57" s="108">
        <v>0</v>
      </c>
      <c r="V57" s="109">
        <v>0</v>
      </c>
      <c r="W57" s="104">
        <v>50</v>
      </c>
      <c r="X57" s="105">
        <v>24</v>
      </c>
      <c r="Y57" s="106">
        <v>26</v>
      </c>
      <c r="Z57" s="107">
        <v>24</v>
      </c>
      <c r="AA57" s="108">
        <v>26</v>
      </c>
      <c r="AB57" s="108">
        <v>0</v>
      </c>
      <c r="AC57" s="109">
        <v>0</v>
      </c>
      <c r="AD57" s="110">
        <v>-82</v>
      </c>
      <c r="AE57" s="111">
        <v>-43</v>
      </c>
      <c r="AF57" s="112">
        <v>-39</v>
      </c>
      <c r="AG57" s="110">
        <v>114</v>
      </c>
      <c r="AH57" s="111">
        <v>62</v>
      </c>
      <c r="AI57" s="113">
        <v>52</v>
      </c>
      <c r="AJ57" s="114">
        <v>52</v>
      </c>
      <c r="AK57" s="115">
        <v>45</v>
      </c>
      <c r="AL57" s="115">
        <v>10</v>
      </c>
      <c r="AM57" s="116">
        <v>7</v>
      </c>
      <c r="AN57" s="110">
        <v>0</v>
      </c>
      <c r="AO57" s="112">
        <v>0</v>
      </c>
      <c r="AP57" s="117">
        <v>196</v>
      </c>
      <c r="AQ57" s="111">
        <v>105</v>
      </c>
      <c r="AR57" s="113">
        <v>91</v>
      </c>
      <c r="AS57" s="114">
        <v>100</v>
      </c>
      <c r="AT57" s="115">
        <v>82</v>
      </c>
      <c r="AU57" s="115">
        <v>5</v>
      </c>
      <c r="AV57" s="116">
        <v>9</v>
      </c>
      <c r="AW57" s="110">
        <v>0</v>
      </c>
      <c r="AX57" s="112">
        <v>0</v>
      </c>
      <c r="AY57" s="118">
        <v>-3</v>
      </c>
    </row>
    <row r="58" spans="1:51" x14ac:dyDescent="0.15">
      <c r="A58">
        <v>10</v>
      </c>
      <c r="B58">
        <v>226</v>
      </c>
      <c r="C58" s="152" t="s">
        <v>85</v>
      </c>
      <c r="D58" s="24"/>
      <c r="E58" s="149">
        <v>184.24</v>
      </c>
      <c r="F58" s="150">
        <v>17827</v>
      </c>
      <c r="G58" s="102">
        <v>39878</v>
      </c>
      <c r="H58" s="102">
        <v>18882</v>
      </c>
      <c r="I58" s="103">
        <v>20996</v>
      </c>
      <c r="J58" s="104">
        <v>-181</v>
      </c>
      <c r="K58" s="105">
        <v>-73</v>
      </c>
      <c r="L58" s="106">
        <v>-108</v>
      </c>
      <c r="M58" s="104">
        <v>-50</v>
      </c>
      <c r="N58" s="105">
        <v>-20</v>
      </c>
      <c r="O58" s="151">
        <v>-30</v>
      </c>
      <c r="P58" s="104">
        <v>21</v>
      </c>
      <c r="Q58" s="105">
        <v>10</v>
      </c>
      <c r="R58" s="106">
        <v>11</v>
      </c>
      <c r="S58" s="107">
        <v>10</v>
      </c>
      <c r="T58" s="108">
        <v>11</v>
      </c>
      <c r="U58" s="108">
        <v>0</v>
      </c>
      <c r="V58" s="109">
        <v>0</v>
      </c>
      <c r="W58" s="104">
        <v>71</v>
      </c>
      <c r="X58" s="105">
        <v>30</v>
      </c>
      <c r="Y58" s="106">
        <v>41</v>
      </c>
      <c r="Z58" s="107">
        <v>30</v>
      </c>
      <c r="AA58" s="108">
        <v>41</v>
      </c>
      <c r="AB58" s="108">
        <v>0</v>
      </c>
      <c r="AC58" s="109">
        <v>0</v>
      </c>
      <c r="AD58" s="110">
        <v>-131</v>
      </c>
      <c r="AE58" s="111">
        <v>-53</v>
      </c>
      <c r="AF58" s="112">
        <v>-78</v>
      </c>
      <c r="AG58" s="110">
        <v>230</v>
      </c>
      <c r="AH58" s="111">
        <v>113</v>
      </c>
      <c r="AI58" s="113">
        <v>117</v>
      </c>
      <c r="AJ58" s="114">
        <v>85</v>
      </c>
      <c r="AK58" s="115">
        <v>91</v>
      </c>
      <c r="AL58" s="115">
        <v>28</v>
      </c>
      <c r="AM58" s="116">
        <v>26</v>
      </c>
      <c r="AN58" s="110">
        <v>0</v>
      </c>
      <c r="AO58" s="112">
        <v>0</v>
      </c>
      <c r="AP58" s="117">
        <v>361</v>
      </c>
      <c r="AQ58" s="111">
        <v>166</v>
      </c>
      <c r="AR58" s="113">
        <v>195</v>
      </c>
      <c r="AS58" s="114">
        <v>115</v>
      </c>
      <c r="AT58" s="115">
        <v>151</v>
      </c>
      <c r="AU58" s="115">
        <v>49</v>
      </c>
      <c r="AV58" s="116">
        <v>43</v>
      </c>
      <c r="AW58" s="110">
        <v>2</v>
      </c>
      <c r="AX58" s="112">
        <v>1</v>
      </c>
      <c r="AY58" s="118">
        <v>-29</v>
      </c>
    </row>
    <row r="59" spans="1:51" s="154" customFormat="1" x14ac:dyDescent="0.15">
      <c r="A59">
        <v>7</v>
      </c>
      <c r="B59">
        <v>227</v>
      </c>
      <c r="C59" s="152" t="s">
        <v>86</v>
      </c>
      <c r="D59" s="24"/>
      <c r="E59" s="149">
        <v>658.54</v>
      </c>
      <c r="F59" s="150">
        <v>12711</v>
      </c>
      <c r="G59" s="103">
        <v>31455</v>
      </c>
      <c r="H59" s="103">
        <v>15072</v>
      </c>
      <c r="I59" s="103">
        <v>16383</v>
      </c>
      <c r="J59" s="104">
        <v>-167</v>
      </c>
      <c r="K59" s="105">
        <v>-89</v>
      </c>
      <c r="L59" s="106">
        <v>-78</v>
      </c>
      <c r="M59" s="104">
        <v>-57</v>
      </c>
      <c r="N59" s="105">
        <v>-29</v>
      </c>
      <c r="O59" s="151">
        <v>-28</v>
      </c>
      <c r="P59" s="104">
        <v>8</v>
      </c>
      <c r="Q59" s="105">
        <v>3</v>
      </c>
      <c r="R59" s="106">
        <v>5</v>
      </c>
      <c r="S59" s="107">
        <v>3</v>
      </c>
      <c r="T59" s="108">
        <v>5</v>
      </c>
      <c r="U59" s="108">
        <v>0</v>
      </c>
      <c r="V59" s="109">
        <v>0</v>
      </c>
      <c r="W59" s="104">
        <v>65</v>
      </c>
      <c r="X59" s="105">
        <v>32</v>
      </c>
      <c r="Y59" s="106">
        <v>33</v>
      </c>
      <c r="Z59" s="107">
        <v>32</v>
      </c>
      <c r="AA59" s="108">
        <v>33</v>
      </c>
      <c r="AB59" s="108">
        <v>0</v>
      </c>
      <c r="AC59" s="109">
        <v>0</v>
      </c>
      <c r="AD59" s="104">
        <v>-110</v>
      </c>
      <c r="AE59" s="105">
        <v>-60</v>
      </c>
      <c r="AF59" s="106">
        <v>-50</v>
      </c>
      <c r="AG59" s="104">
        <v>110</v>
      </c>
      <c r="AH59" s="105">
        <v>53</v>
      </c>
      <c r="AI59" s="151">
        <v>57</v>
      </c>
      <c r="AJ59" s="107">
        <v>46</v>
      </c>
      <c r="AK59" s="108">
        <v>52</v>
      </c>
      <c r="AL59" s="108">
        <v>6</v>
      </c>
      <c r="AM59" s="109">
        <v>5</v>
      </c>
      <c r="AN59" s="104">
        <v>1</v>
      </c>
      <c r="AO59" s="106">
        <v>0</v>
      </c>
      <c r="AP59" s="118">
        <v>220</v>
      </c>
      <c r="AQ59" s="105">
        <v>113</v>
      </c>
      <c r="AR59" s="151">
        <v>107</v>
      </c>
      <c r="AS59" s="107">
        <v>110</v>
      </c>
      <c r="AT59" s="108">
        <v>101</v>
      </c>
      <c r="AU59" s="108">
        <v>3</v>
      </c>
      <c r="AV59" s="109">
        <v>6</v>
      </c>
      <c r="AW59" s="104">
        <v>0</v>
      </c>
      <c r="AX59" s="106">
        <v>0</v>
      </c>
      <c r="AY59" s="118">
        <v>-3</v>
      </c>
    </row>
    <row r="60" spans="1:51" x14ac:dyDescent="0.15">
      <c r="A60">
        <v>5</v>
      </c>
      <c r="B60" s="2">
        <v>228</v>
      </c>
      <c r="C60" s="152" t="s">
        <v>87</v>
      </c>
      <c r="D60" s="155"/>
      <c r="E60" s="149">
        <v>157.55000000000001</v>
      </c>
      <c r="F60" s="150">
        <v>17573</v>
      </c>
      <c r="G60" s="103">
        <v>39595</v>
      </c>
      <c r="H60" s="103">
        <v>19605</v>
      </c>
      <c r="I60" s="103">
        <v>19990</v>
      </c>
      <c r="J60" s="104">
        <v>-177</v>
      </c>
      <c r="K60" s="105">
        <v>-72</v>
      </c>
      <c r="L60" s="106">
        <v>-105</v>
      </c>
      <c r="M60" s="104">
        <v>-16</v>
      </c>
      <c r="N60" s="105">
        <v>-13</v>
      </c>
      <c r="O60" s="151">
        <v>-3</v>
      </c>
      <c r="P60" s="104">
        <v>24</v>
      </c>
      <c r="Q60" s="105">
        <v>9</v>
      </c>
      <c r="R60" s="106">
        <v>15</v>
      </c>
      <c r="S60" s="107">
        <v>9</v>
      </c>
      <c r="T60" s="108">
        <v>14</v>
      </c>
      <c r="U60" s="108">
        <v>0</v>
      </c>
      <c r="V60" s="109">
        <v>1</v>
      </c>
      <c r="W60" s="104">
        <v>40</v>
      </c>
      <c r="X60" s="105">
        <v>22</v>
      </c>
      <c r="Y60" s="106">
        <v>18</v>
      </c>
      <c r="Z60" s="107">
        <v>22</v>
      </c>
      <c r="AA60" s="108">
        <v>17</v>
      </c>
      <c r="AB60" s="108">
        <v>0</v>
      </c>
      <c r="AC60" s="109">
        <v>1</v>
      </c>
      <c r="AD60" s="104">
        <v>-161</v>
      </c>
      <c r="AE60" s="105">
        <v>-59</v>
      </c>
      <c r="AF60" s="106">
        <v>-102</v>
      </c>
      <c r="AG60" s="104">
        <v>338</v>
      </c>
      <c r="AH60" s="105">
        <v>207</v>
      </c>
      <c r="AI60" s="151">
        <v>131</v>
      </c>
      <c r="AJ60" s="107">
        <v>130</v>
      </c>
      <c r="AK60" s="108">
        <v>102</v>
      </c>
      <c r="AL60" s="108">
        <v>77</v>
      </c>
      <c r="AM60" s="109">
        <v>29</v>
      </c>
      <c r="AN60" s="104">
        <v>0</v>
      </c>
      <c r="AO60" s="106">
        <v>0</v>
      </c>
      <c r="AP60" s="118">
        <v>499</v>
      </c>
      <c r="AQ60" s="105">
        <v>266</v>
      </c>
      <c r="AR60" s="151">
        <v>233</v>
      </c>
      <c r="AS60" s="107">
        <v>198</v>
      </c>
      <c r="AT60" s="108">
        <v>184</v>
      </c>
      <c r="AU60" s="108">
        <v>65</v>
      </c>
      <c r="AV60" s="109">
        <v>48</v>
      </c>
      <c r="AW60" s="104">
        <v>3</v>
      </c>
      <c r="AX60" s="106">
        <v>1</v>
      </c>
      <c r="AY60" s="118">
        <v>-22</v>
      </c>
    </row>
    <row r="61" spans="1:51" s="157" customFormat="1" x14ac:dyDescent="0.15">
      <c r="A61">
        <v>7</v>
      </c>
      <c r="B61">
        <v>229</v>
      </c>
      <c r="C61" s="156" t="s">
        <v>88</v>
      </c>
      <c r="D61" s="24" t="s">
        <v>51</v>
      </c>
      <c r="E61" s="149">
        <v>210.87</v>
      </c>
      <c r="F61" s="150">
        <v>28386</v>
      </c>
      <c r="G61" s="103">
        <v>70523</v>
      </c>
      <c r="H61" s="103">
        <v>34217</v>
      </c>
      <c r="I61" s="103">
        <v>36306</v>
      </c>
      <c r="J61" s="104">
        <v>-203</v>
      </c>
      <c r="K61" s="105">
        <v>-100</v>
      </c>
      <c r="L61" s="106">
        <v>-103</v>
      </c>
      <c r="M61" s="104">
        <v>-40</v>
      </c>
      <c r="N61" s="105">
        <v>-16</v>
      </c>
      <c r="O61" s="151">
        <v>-24</v>
      </c>
      <c r="P61" s="104">
        <v>31</v>
      </c>
      <c r="Q61" s="105">
        <v>18</v>
      </c>
      <c r="R61" s="106">
        <v>13</v>
      </c>
      <c r="S61" s="107">
        <v>18</v>
      </c>
      <c r="T61" s="108">
        <v>12</v>
      </c>
      <c r="U61" s="108">
        <v>0</v>
      </c>
      <c r="V61" s="109">
        <v>1</v>
      </c>
      <c r="W61" s="104">
        <v>71</v>
      </c>
      <c r="X61" s="105">
        <v>34</v>
      </c>
      <c r="Y61" s="106">
        <v>37</v>
      </c>
      <c r="Z61" s="107">
        <v>34</v>
      </c>
      <c r="AA61" s="108">
        <v>37</v>
      </c>
      <c r="AB61" s="108">
        <v>0</v>
      </c>
      <c r="AC61" s="109">
        <v>0</v>
      </c>
      <c r="AD61" s="104">
        <v>-163</v>
      </c>
      <c r="AE61" s="105">
        <v>-84</v>
      </c>
      <c r="AF61" s="106">
        <v>-79</v>
      </c>
      <c r="AG61" s="104">
        <v>271</v>
      </c>
      <c r="AH61" s="105">
        <v>136</v>
      </c>
      <c r="AI61" s="151">
        <v>135</v>
      </c>
      <c r="AJ61" s="107">
        <v>119</v>
      </c>
      <c r="AK61" s="108">
        <v>122</v>
      </c>
      <c r="AL61" s="108">
        <v>17</v>
      </c>
      <c r="AM61" s="109">
        <v>13</v>
      </c>
      <c r="AN61" s="104">
        <v>0</v>
      </c>
      <c r="AO61" s="106">
        <v>0</v>
      </c>
      <c r="AP61" s="118">
        <v>434</v>
      </c>
      <c r="AQ61" s="105">
        <v>220</v>
      </c>
      <c r="AR61" s="151">
        <v>214</v>
      </c>
      <c r="AS61" s="107">
        <v>211</v>
      </c>
      <c r="AT61" s="108">
        <v>203</v>
      </c>
      <c r="AU61" s="108">
        <v>8</v>
      </c>
      <c r="AV61" s="109">
        <v>10</v>
      </c>
      <c r="AW61" s="104">
        <v>1</v>
      </c>
      <c r="AX61" s="106">
        <v>1</v>
      </c>
      <c r="AY61" s="118">
        <v>20</v>
      </c>
    </row>
    <row r="62" spans="1:51" x14ac:dyDescent="0.15">
      <c r="A62" s="157"/>
      <c r="B62" s="157"/>
      <c r="C62" s="158" t="s">
        <v>89</v>
      </c>
      <c r="D62" s="78"/>
      <c r="E62" s="159">
        <v>90.33</v>
      </c>
      <c r="F62" s="80">
        <v>10925</v>
      </c>
      <c r="G62" s="82">
        <v>27610</v>
      </c>
      <c r="H62" s="82">
        <v>12876</v>
      </c>
      <c r="I62" s="82">
        <v>14734</v>
      </c>
      <c r="J62" s="121">
        <v>-105</v>
      </c>
      <c r="K62" s="84">
        <v>-56</v>
      </c>
      <c r="L62" s="85">
        <v>-49</v>
      </c>
      <c r="M62" s="121">
        <v>-18</v>
      </c>
      <c r="N62" s="84">
        <v>-6</v>
      </c>
      <c r="O62" s="160">
        <v>-12</v>
      </c>
      <c r="P62" s="121">
        <v>5</v>
      </c>
      <c r="Q62" s="84">
        <v>2</v>
      </c>
      <c r="R62" s="85">
        <v>3</v>
      </c>
      <c r="S62" s="121">
        <v>2</v>
      </c>
      <c r="T62" s="84">
        <v>3</v>
      </c>
      <c r="U62" s="84">
        <v>0</v>
      </c>
      <c r="V62" s="85">
        <v>0</v>
      </c>
      <c r="W62" s="121">
        <v>23</v>
      </c>
      <c r="X62" s="84">
        <v>8</v>
      </c>
      <c r="Y62" s="85">
        <v>15</v>
      </c>
      <c r="Z62" s="121">
        <v>8</v>
      </c>
      <c r="AA62" s="84">
        <v>15</v>
      </c>
      <c r="AB62" s="84">
        <v>0</v>
      </c>
      <c r="AC62" s="85">
        <v>0</v>
      </c>
      <c r="AD62" s="121">
        <v>-87</v>
      </c>
      <c r="AE62" s="84">
        <v>-50</v>
      </c>
      <c r="AF62" s="85">
        <v>-37</v>
      </c>
      <c r="AG62" s="121">
        <v>74</v>
      </c>
      <c r="AH62" s="84">
        <v>35</v>
      </c>
      <c r="AI62" s="160">
        <v>39</v>
      </c>
      <c r="AJ62" s="121">
        <v>28</v>
      </c>
      <c r="AK62" s="84">
        <v>36</v>
      </c>
      <c r="AL62" s="84">
        <v>7</v>
      </c>
      <c r="AM62" s="85">
        <v>3</v>
      </c>
      <c r="AN62" s="121">
        <v>0</v>
      </c>
      <c r="AO62" s="85">
        <v>0</v>
      </c>
      <c r="AP62" s="98">
        <v>161</v>
      </c>
      <c r="AQ62" s="84">
        <v>85</v>
      </c>
      <c r="AR62" s="160">
        <v>76</v>
      </c>
      <c r="AS62" s="121">
        <v>84</v>
      </c>
      <c r="AT62" s="84">
        <v>75</v>
      </c>
      <c r="AU62" s="84">
        <v>1</v>
      </c>
      <c r="AV62" s="85">
        <v>1</v>
      </c>
      <c r="AW62" s="121">
        <v>0</v>
      </c>
      <c r="AX62" s="85">
        <v>0</v>
      </c>
      <c r="AY62" s="98">
        <v>5</v>
      </c>
    </row>
    <row r="63" spans="1:51" s="157" customFormat="1" x14ac:dyDescent="0.15">
      <c r="A63">
        <v>3</v>
      </c>
      <c r="B63">
        <v>301</v>
      </c>
      <c r="C63" s="152" t="s">
        <v>90</v>
      </c>
      <c r="D63" s="24"/>
      <c r="E63" s="149">
        <v>90.33</v>
      </c>
      <c r="F63" s="150">
        <v>10925</v>
      </c>
      <c r="G63" s="103">
        <v>27610</v>
      </c>
      <c r="H63" s="103">
        <v>12876</v>
      </c>
      <c r="I63" s="103">
        <v>14734</v>
      </c>
      <c r="J63" s="104">
        <v>-105</v>
      </c>
      <c r="K63" s="105">
        <v>-56</v>
      </c>
      <c r="L63" s="106">
        <v>-49</v>
      </c>
      <c r="M63" s="104">
        <v>-18</v>
      </c>
      <c r="N63" s="105">
        <v>-6</v>
      </c>
      <c r="O63" s="151">
        <v>-12</v>
      </c>
      <c r="P63" s="104">
        <v>5</v>
      </c>
      <c r="Q63" s="105">
        <v>2</v>
      </c>
      <c r="R63" s="106">
        <v>3</v>
      </c>
      <c r="S63" s="107">
        <v>2</v>
      </c>
      <c r="T63" s="108">
        <v>3</v>
      </c>
      <c r="U63" s="108">
        <v>0</v>
      </c>
      <c r="V63" s="109">
        <v>0</v>
      </c>
      <c r="W63" s="104">
        <v>23</v>
      </c>
      <c r="X63" s="105">
        <v>8</v>
      </c>
      <c r="Y63" s="106">
        <v>15</v>
      </c>
      <c r="Z63" s="107">
        <v>8</v>
      </c>
      <c r="AA63" s="108">
        <v>15</v>
      </c>
      <c r="AB63" s="108">
        <v>0</v>
      </c>
      <c r="AC63" s="109">
        <v>0</v>
      </c>
      <c r="AD63" s="104">
        <v>-87</v>
      </c>
      <c r="AE63" s="105">
        <v>-50</v>
      </c>
      <c r="AF63" s="106">
        <v>-37</v>
      </c>
      <c r="AG63" s="104">
        <v>74</v>
      </c>
      <c r="AH63" s="105">
        <v>35</v>
      </c>
      <c r="AI63" s="151">
        <v>39</v>
      </c>
      <c r="AJ63" s="107">
        <v>28</v>
      </c>
      <c r="AK63" s="108">
        <v>36</v>
      </c>
      <c r="AL63" s="108">
        <v>7</v>
      </c>
      <c r="AM63" s="109">
        <v>3</v>
      </c>
      <c r="AN63" s="104">
        <v>0</v>
      </c>
      <c r="AO63" s="106">
        <v>0</v>
      </c>
      <c r="AP63" s="118">
        <v>161</v>
      </c>
      <c r="AQ63" s="105">
        <v>85</v>
      </c>
      <c r="AR63" s="151">
        <v>76</v>
      </c>
      <c r="AS63" s="107">
        <v>84</v>
      </c>
      <c r="AT63" s="108">
        <v>75</v>
      </c>
      <c r="AU63" s="108">
        <v>1</v>
      </c>
      <c r="AV63" s="109">
        <v>1</v>
      </c>
      <c r="AW63" s="104">
        <v>0</v>
      </c>
      <c r="AX63" s="106">
        <v>0</v>
      </c>
      <c r="AY63" s="118">
        <v>5</v>
      </c>
    </row>
    <row r="64" spans="1:51" x14ac:dyDescent="0.15">
      <c r="A64" s="157"/>
      <c r="B64" s="157"/>
      <c r="C64" s="158" t="s">
        <v>91</v>
      </c>
      <c r="D64" s="78"/>
      <c r="E64" s="159">
        <v>185.19</v>
      </c>
      <c r="F64" s="80">
        <v>6601</v>
      </c>
      <c r="G64" s="134">
        <v>17465</v>
      </c>
      <c r="H64" s="134">
        <v>8429</v>
      </c>
      <c r="I64" s="134">
        <v>9036</v>
      </c>
      <c r="J64" s="121">
        <v>-77</v>
      </c>
      <c r="K64" s="84">
        <v>-45</v>
      </c>
      <c r="L64" s="85">
        <v>-32</v>
      </c>
      <c r="M64" s="121">
        <v>-26</v>
      </c>
      <c r="N64" s="84">
        <v>-14</v>
      </c>
      <c r="O64" s="160">
        <v>-12</v>
      </c>
      <c r="P64" s="121">
        <v>5</v>
      </c>
      <c r="Q64" s="84">
        <v>3</v>
      </c>
      <c r="R64" s="85">
        <v>2</v>
      </c>
      <c r="S64" s="121">
        <v>3</v>
      </c>
      <c r="T64" s="84">
        <v>2</v>
      </c>
      <c r="U64" s="84">
        <v>0</v>
      </c>
      <c r="V64" s="85">
        <v>0</v>
      </c>
      <c r="W64" s="121">
        <v>31</v>
      </c>
      <c r="X64" s="84">
        <v>17</v>
      </c>
      <c r="Y64" s="85">
        <v>14</v>
      </c>
      <c r="Z64" s="121">
        <v>17</v>
      </c>
      <c r="AA64" s="84">
        <v>14</v>
      </c>
      <c r="AB64" s="84">
        <v>0</v>
      </c>
      <c r="AC64" s="85">
        <v>0</v>
      </c>
      <c r="AD64" s="121">
        <v>-51</v>
      </c>
      <c r="AE64" s="84">
        <v>-31</v>
      </c>
      <c r="AF64" s="85">
        <v>-20</v>
      </c>
      <c r="AG64" s="121">
        <v>68</v>
      </c>
      <c r="AH64" s="84">
        <v>33</v>
      </c>
      <c r="AI64" s="160">
        <v>35</v>
      </c>
      <c r="AJ64" s="121">
        <v>29</v>
      </c>
      <c r="AK64" s="84">
        <v>28</v>
      </c>
      <c r="AL64" s="84">
        <v>4</v>
      </c>
      <c r="AM64" s="85">
        <v>7</v>
      </c>
      <c r="AN64" s="121">
        <v>0</v>
      </c>
      <c r="AO64" s="85">
        <v>0</v>
      </c>
      <c r="AP64" s="98">
        <v>119</v>
      </c>
      <c r="AQ64" s="84">
        <v>64</v>
      </c>
      <c r="AR64" s="160">
        <v>55</v>
      </c>
      <c r="AS64" s="121">
        <v>61</v>
      </c>
      <c r="AT64" s="84">
        <v>53</v>
      </c>
      <c r="AU64" s="84">
        <v>2</v>
      </c>
      <c r="AV64" s="85">
        <v>2</v>
      </c>
      <c r="AW64" s="121">
        <v>1</v>
      </c>
      <c r="AX64" s="85">
        <v>0</v>
      </c>
      <c r="AY64" s="98">
        <v>19</v>
      </c>
    </row>
    <row r="65" spans="1:51" s="157" customFormat="1" x14ac:dyDescent="0.15">
      <c r="A65">
        <v>5</v>
      </c>
      <c r="B65">
        <v>365</v>
      </c>
      <c r="C65" s="152" t="s">
        <v>92</v>
      </c>
      <c r="D65" s="24"/>
      <c r="E65" s="149">
        <v>185.19</v>
      </c>
      <c r="F65" s="150">
        <v>6601</v>
      </c>
      <c r="G65" s="103">
        <v>17465</v>
      </c>
      <c r="H65" s="103">
        <v>8429</v>
      </c>
      <c r="I65" s="103">
        <v>9036</v>
      </c>
      <c r="J65" s="104">
        <v>-77</v>
      </c>
      <c r="K65" s="105">
        <v>-45</v>
      </c>
      <c r="L65" s="106">
        <v>-32</v>
      </c>
      <c r="M65" s="104">
        <v>-26</v>
      </c>
      <c r="N65" s="105">
        <v>-14</v>
      </c>
      <c r="O65" s="151">
        <v>-12</v>
      </c>
      <c r="P65" s="104">
        <v>5</v>
      </c>
      <c r="Q65" s="105">
        <v>3</v>
      </c>
      <c r="R65" s="106">
        <v>2</v>
      </c>
      <c r="S65" s="107">
        <v>3</v>
      </c>
      <c r="T65" s="108">
        <v>2</v>
      </c>
      <c r="U65" s="108">
        <v>0</v>
      </c>
      <c r="V65" s="109">
        <v>0</v>
      </c>
      <c r="W65" s="104">
        <v>31</v>
      </c>
      <c r="X65" s="105">
        <v>17</v>
      </c>
      <c r="Y65" s="106">
        <v>14</v>
      </c>
      <c r="Z65" s="107">
        <v>17</v>
      </c>
      <c r="AA65" s="108">
        <v>14</v>
      </c>
      <c r="AB65" s="108">
        <v>0</v>
      </c>
      <c r="AC65" s="109">
        <v>0</v>
      </c>
      <c r="AD65" s="104">
        <v>-51</v>
      </c>
      <c r="AE65" s="105">
        <v>-31</v>
      </c>
      <c r="AF65" s="106">
        <v>-20</v>
      </c>
      <c r="AG65" s="104">
        <v>68</v>
      </c>
      <c r="AH65" s="105">
        <v>33</v>
      </c>
      <c r="AI65" s="151">
        <v>35</v>
      </c>
      <c r="AJ65" s="107">
        <v>29</v>
      </c>
      <c r="AK65" s="108">
        <v>28</v>
      </c>
      <c r="AL65" s="108">
        <v>4</v>
      </c>
      <c r="AM65" s="109">
        <v>7</v>
      </c>
      <c r="AN65" s="104">
        <v>0</v>
      </c>
      <c r="AO65" s="106">
        <v>0</v>
      </c>
      <c r="AP65" s="118">
        <v>119</v>
      </c>
      <c r="AQ65" s="105">
        <v>64</v>
      </c>
      <c r="AR65" s="151">
        <v>55</v>
      </c>
      <c r="AS65" s="107">
        <v>61</v>
      </c>
      <c r="AT65" s="108">
        <v>53</v>
      </c>
      <c r="AU65" s="108">
        <v>2</v>
      </c>
      <c r="AV65" s="109">
        <v>2</v>
      </c>
      <c r="AW65" s="104">
        <v>1</v>
      </c>
      <c r="AX65" s="106">
        <v>0</v>
      </c>
      <c r="AY65" s="118">
        <v>19</v>
      </c>
    </row>
    <row r="66" spans="1:51" x14ac:dyDescent="0.15">
      <c r="A66" s="157"/>
      <c r="B66" s="157"/>
      <c r="C66" s="120" t="s">
        <v>93</v>
      </c>
      <c r="D66" s="78"/>
      <c r="E66" s="159">
        <v>44.05</v>
      </c>
      <c r="F66" s="80">
        <v>26364</v>
      </c>
      <c r="G66" s="82">
        <v>63433</v>
      </c>
      <c r="H66" s="82">
        <v>30850</v>
      </c>
      <c r="I66" s="82">
        <v>32583</v>
      </c>
      <c r="J66" s="121">
        <v>-92</v>
      </c>
      <c r="K66" s="84">
        <v>-35</v>
      </c>
      <c r="L66" s="85">
        <v>-57</v>
      </c>
      <c r="M66" s="121">
        <v>-48</v>
      </c>
      <c r="N66" s="84">
        <v>-27</v>
      </c>
      <c r="O66" s="160">
        <v>-21</v>
      </c>
      <c r="P66" s="121">
        <v>36</v>
      </c>
      <c r="Q66" s="84">
        <v>22</v>
      </c>
      <c r="R66" s="85">
        <v>14</v>
      </c>
      <c r="S66" s="121">
        <v>21</v>
      </c>
      <c r="T66" s="84">
        <v>14</v>
      </c>
      <c r="U66" s="84">
        <v>1</v>
      </c>
      <c r="V66" s="85">
        <v>0</v>
      </c>
      <c r="W66" s="121">
        <v>84</v>
      </c>
      <c r="X66" s="84">
        <v>49</v>
      </c>
      <c r="Y66" s="85">
        <v>35</v>
      </c>
      <c r="Z66" s="121">
        <v>49</v>
      </c>
      <c r="AA66" s="84">
        <v>35</v>
      </c>
      <c r="AB66" s="84">
        <v>0</v>
      </c>
      <c r="AC66" s="85">
        <v>0</v>
      </c>
      <c r="AD66" s="121">
        <v>-44</v>
      </c>
      <c r="AE66" s="84">
        <v>-8</v>
      </c>
      <c r="AF66" s="85">
        <v>-36</v>
      </c>
      <c r="AG66" s="121">
        <v>313</v>
      </c>
      <c r="AH66" s="84">
        <v>173</v>
      </c>
      <c r="AI66" s="160">
        <v>140</v>
      </c>
      <c r="AJ66" s="121">
        <v>147</v>
      </c>
      <c r="AK66" s="84">
        <v>129</v>
      </c>
      <c r="AL66" s="84">
        <v>26</v>
      </c>
      <c r="AM66" s="85">
        <v>9</v>
      </c>
      <c r="AN66" s="121">
        <v>0</v>
      </c>
      <c r="AO66" s="85">
        <v>2</v>
      </c>
      <c r="AP66" s="98">
        <v>357</v>
      </c>
      <c r="AQ66" s="84">
        <v>181</v>
      </c>
      <c r="AR66" s="160">
        <v>176</v>
      </c>
      <c r="AS66" s="121">
        <v>163</v>
      </c>
      <c r="AT66" s="84">
        <v>166</v>
      </c>
      <c r="AU66" s="84">
        <v>14</v>
      </c>
      <c r="AV66" s="85">
        <v>9</v>
      </c>
      <c r="AW66" s="121">
        <v>4</v>
      </c>
      <c r="AX66" s="85">
        <v>1</v>
      </c>
      <c r="AY66" s="98">
        <v>18</v>
      </c>
    </row>
    <row r="67" spans="1:51" x14ac:dyDescent="0.15">
      <c r="A67">
        <v>4</v>
      </c>
      <c r="B67">
        <v>381</v>
      </c>
      <c r="C67" s="156" t="s">
        <v>94</v>
      </c>
      <c r="D67" s="24"/>
      <c r="E67" s="149">
        <v>34.92</v>
      </c>
      <c r="F67" s="150">
        <v>11992</v>
      </c>
      <c r="G67" s="103">
        <v>29760</v>
      </c>
      <c r="H67" s="103">
        <v>14495</v>
      </c>
      <c r="I67" s="103">
        <v>15265</v>
      </c>
      <c r="J67" s="104">
        <v>-57</v>
      </c>
      <c r="K67" s="105">
        <v>-25</v>
      </c>
      <c r="L67" s="106">
        <v>-32</v>
      </c>
      <c r="M67" s="104">
        <v>-29</v>
      </c>
      <c r="N67" s="105">
        <v>-13</v>
      </c>
      <c r="O67" s="151">
        <v>-16</v>
      </c>
      <c r="P67" s="104">
        <v>14</v>
      </c>
      <c r="Q67" s="105">
        <v>8</v>
      </c>
      <c r="R67" s="106">
        <v>6</v>
      </c>
      <c r="S67" s="107">
        <v>7</v>
      </c>
      <c r="T67" s="108">
        <v>6</v>
      </c>
      <c r="U67" s="108">
        <v>1</v>
      </c>
      <c r="V67" s="109">
        <v>0</v>
      </c>
      <c r="W67" s="104">
        <v>43</v>
      </c>
      <c r="X67" s="105">
        <v>21</v>
      </c>
      <c r="Y67" s="106">
        <v>22</v>
      </c>
      <c r="Z67" s="107">
        <v>21</v>
      </c>
      <c r="AA67" s="108">
        <v>22</v>
      </c>
      <c r="AB67" s="108">
        <v>0</v>
      </c>
      <c r="AC67" s="109">
        <v>0</v>
      </c>
      <c r="AD67" s="104">
        <v>-28</v>
      </c>
      <c r="AE67" s="105">
        <v>-12</v>
      </c>
      <c r="AF67" s="106">
        <v>-16</v>
      </c>
      <c r="AG67" s="104">
        <v>146</v>
      </c>
      <c r="AH67" s="105">
        <v>77</v>
      </c>
      <c r="AI67" s="151">
        <v>69</v>
      </c>
      <c r="AJ67" s="107">
        <v>62</v>
      </c>
      <c r="AK67" s="108">
        <v>65</v>
      </c>
      <c r="AL67" s="108">
        <v>15</v>
      </c>
      <c r="AM67" s="109">
        <v>2</v>
      </c>
      <c r="AN67" s="104">
        <v>0</v>
      </c>
      <c r="AO67" s="106">
        <v>2</v>
      </c>
      <c r="AP67" s="118">
        <v>174</v>
      </c>
      <c r="AQ67" s="105">
        <v>89</v>
      </c>
      <c r="AR67" s="151">
        <v>85</v>
      </c>
      <c r="AS67" s="107">
        <v>77</v>
      </c>
      <c r="AT67" s="108">
        <v>78</v>
      </c>
      <c r="AU67" s="108">
        <v>10</v>
      </c>
      <c r="AV67" s="109">
        <v>7</v>
      </c>
      <c r="AW67" s="104">
        <v>2</v>
      </c>
      <c r="AX67" s="106">
        <v>0</v>
      </c>
      <c r="AY67" s="118">
        <v>-8</v>
      </c>
    </row>
    <row r="68" spans="1:51" s="157" customFormat="1" x14ac:dyDescent="0.15">
      <c r="A68">
        <v>4</v>
      </c>
      <c r="B68">
        <v>382</v>
      </c>
      <c r="C68" s="152" t="s">
        <v>95</v>
      </c>
      <c r="D68" s="24"/>
      <c r="E68" s="149">
        <v>9.1300000000000008</v>
      </c>
      <c r="F68" s="150">
        <v>14372</v>
      </c>
      <c r="G68" s="103">
        <v>33673</v>
      </c>
      <c r="H68" s="103">
        <v>16355</v>
      </c>
      <c r="I68" s="103">
        <v>17318</v>
      </c>
      <c r="J68" s="104">
        <v>-35</v>
      </c>
      <c r="K68" s="105">
        <v>-10</v>
      </c>
      <c r="L68" s="106">
        <v>-25</v>
      </c>
      <c r="M68" s="104">
        <v>-19</v>
      </c>
      <c r="N68" s="105">
        <v>-14</v>
      </c>
      <c r="O68" s="151">
        <v>-5</v>
      </c>
      <c r="P68" s="104">
        <v>22</v>
      </c>
      <c r="Q68" s="105">
        <v>14</v>
      </c>
      <c r="R68" s="106">
        <v>8</v>
      </c>
      <c r="S68" s="107">
        <v>14</v>
      </c>
      <c r="T68" s="108">
        <v>8</v>
      </c>
      <c r="U68" s="108">
        <v>0</v>
      </c>
      <c r="V68" s="109">
        <v>0</v>
      </c>
      <c r="W68" s="104">
        <v>41</v>
      </c>
      <c r="X68" s="105">
        <v>28</v>
      </c>
      <c r="Y68" s="106">
        <v>13</v>
      </c>
      <c r="Z68" s="107">
        <v>28</v>
      </c>
      <c r="AA68" s="108">
        <v>13</v>
      </c>
      <c r="AB68" s="108">
        <v>0</v>
      </c>
      <c r="AC68" s="109">
        <v>0</v>
      </c>
      <c r="AD68" s="104">
        <v>-16</v>
      </c>
      <c r="AE68" s="105">
        <v>4</v>
      </c>
      <c r="AF68" s="106">
        <v>-20</v>
      </c>
      <c r="AG68" s="104">
        <v>167</v>
      </c>
      <c r="AH68" s="105">
        <v>96</v>
      </c>
      <c r="AI68" s="151">
        <v>71</v>
      </c>
      <c r="AJ68" s="107">
        <v>85</v>
      </c>
      <c r="AK68" s="108">
        <v>64</v>
      </c>
      <c r="AL68" s="108">
        <v>11</v>
      </c>
      <c r="AM68" s="109">
        <v>7</v>
      </c>
      <c r="AN68" s="104">
        <v>0</v>
      </c>
      <c r="AO68" s="106">
        <v>0</v>
      </c>
      <c r="AP68" s="118">
        <v>183</v>
      </c>
      <c r="AQ68" s="105">
        <v>92</v>
      </c>
      <c r="AR68" s="151">
        <v>91</v>
      </c>
      <c r="AS68" s="107">
        <v>86</v>
      </c>
      <c r="AT68" s="108">
        <v>88</v>
      </c>
      <c r="AU68" s="108">
        <v>4</v>
      </c>
      <c r="AV68" s="109">
        <v>2</v>
      </c>
      <c r="AW68" s="104">
        <v>2</v>
      </c>
      <c r="AX68" s="106">
        <v>1</v>
      </c>
      <c r="AY68" s="118">
        <v>26</v>
      </c>
    </row>
    <row r="69" spans="1:51" x14ac:dyDescent="0.15">
      <c r="A69" s="157"/>
      <c r="B69" s="157"/>
      <c r="C69" s="120" t="s">
        <v>96</v>
      </c>
      <c r="D69" s="78"/>
      <c r="E69" s="159">
        <v>330.7</v>
      </c>
      <c r="F69" s="80">
        <v>16112</v>
      </c>
      <c r="G69" s="82">
        <v>38375</v>
      </c>
      <c r="H69" s="82">
        <v>18647</v>
      </c>
      <c r="I69" s="82">
        <v>19728</v>
      </c>
      <c r="J69" s="121">
        <v>-125</v>
      </c>
      <c r="K69" s="84">
        <v>-54</v>
      </c>
      <c r="L69" s="85">
        <v>-71</v>
      </c>
      <c r="M69" s="121">
        <v>-38</v>
      </c>
      <c r="N69" s="84">
        <v>-19</v>
      </c>
      <c r="O69" s="160">
        <v>-19</v>
      </c>
      <c r="P69" s="121">
        <v>17</v>
      </c>
      <c r="Q69" s="84">
        <v>10</v>
      </c>
      <c r="R69" s="85">
        <v>7</v>
      </c>
      <c r="S69" s="98">
        <v>10</v>
      </c>
      <c r="T69" s="84">
        <v>7</v>
      </c>
      <c r="U69" s="84">
        <v>0</v>
      </c>
      <c r="V69" s="85">
        <v>0</v>
      </c>
      <c r="W69" s="121">
        <v>55</v>
      </c>
      <c r="X69" s="84">
        <v>29</v>
      </c>
      <c r="Y69" s="85">
        <v>26</v>
      </c>
      <c r="Z69" s="121">
        <v>29</v>
      </c>
      <c r="AA69" s="84">
        <v>26</v>
      </c>
      <c r="AB69" s="84">
        <v>0</v>
      </c>
      <c r="AC69" s="85">
        <v>0</v>
      </c>
      <c r="AD69" s="121">
        <v>-87</v>
      </c>
      <c r="AE69" s="84">
        <v>-35</v>
      </c>
      <c r="AF69" s="85">
        <v>-52</v>
      </c>
      <c r="AG69" s="121">
        <v>184</v>
      </c>
      <c r="AH69" s="84">
        <v>100</v>
      </c>
      <c r="AI69" s="160">
        <v>84</v>
      </c>
      <c r="AJ69" s="121">
        <v>81</v>
      </c>
      <c r="AK69" s="84">
        <v>68</v>
      </c>
      <c r="AL69" s="84">
        <v>19</v>
      </c>
      <c r="AM69" s="85">
        <v>16</v>
      </c>
      <c r="AN69" s="121">
        <v>0</v>
      </c>
      <c r="AO69" s="85">
        <v>0</v>
      </c>
      <c r="AP69" s="98">
        <v>271</v>
      </c>
      <c r="AQ69" s="84">
        <v>135</v>
      </c>
      <c r="AR69" s="160">
        <v>136</v>
      </c>
      <c r="AS69" s="121">
        <v>120</v>
      </c>
      <c r="AT69" s="84">
        <v>129</v>
      </c>
      <c r="AU69" s="84">
        <v>14</v>
      </c>
      <c r="AV69" s="85">
        <v>5</v>
      </c>
      <c r="AW69" s="121">
        <v>1</v>
      </c>
      <c r="AX69" s="85">
        <v>2</v>
      </c>
      <c r="AY69" s="98">
        <v>14</v>
      </c>
    </row>
    <row r="70" spans="1:51" x14ac:dyDescent="0.15">
      <c r="A70">
        <v>6</v>
      </c>
      <c r="B70">
        <v>442</v>
      </c>
      <c r="C70" s="152" t="s">
        <v>97</v>
      </c>
      <c r="D70" s="24"/>
      <c r="E70" s="149">
        <v>82.67</v>
      </c>
      <c r="F70" s="150">
        <v>4212</v>
      </c>
      <c r="G70" s="103">
        <v>10078</v>
      </c>
      <c r="H70" s="103">
        <v>4944</v>
      </c>
      <c r="I70" s="103">
        <v>5134</v>
      </c>
      <c r="J70" s="104">
        <v>-45</v>
      </c>
      <c r="K70" s="105">
        <v>-25</v>
      </c>
      <c r="L70" s="106">
        <v>-20</v>
      </c>
      <c r="M70" s="104">
        <v>-17</v>
      </c>
      <c r="N70" s="105">
        <v>-10</v>
      </c>
      <c r="O70" s="151">
        <v>-7</v>
      </c>
      <c r="P70" s="104">
        <v>2</v>
      </c>
      <c r="Q70" s="105">
        <v>1</v>
      </c>
      <c r="R70" s="106">
        <v>1</v>
      </c>
      <c r="S70" s="107">
        <v>1</v>
      </c>
      <c r="T70" s="108">
        <v>1</v>
      </c>
      <c r="U70" s="108">
        <v>0</v>
      </c>
      <c r="V70" s="109">
        <v>0</v>
      </c>
      <c r="W70" s="104">
        <v>19</v>
      </c>
      <c r="X70" s="105">
        <v>11</v>
      </c>
      <c r="Y70" s="106">
        <v>8</v>
      </c>
      <c r="Z70" s="107">
        <v>11</v>
      </c>
      <c r="AA70" s="108">
        <v>8</v>
      </c>
      <c r="AB70" s="108">
        <v>0</v>
      </c>
      <c r="AC70" s="109">
        <v>0</v>
      </c>
      <c r="AD70" s="104">
        <v>-28</v>
      </c>
      <c r="AE70" s="105">
        <v>-15</v>
      </c>
      <c r="AF70" s="106">
        <v>-13</v>
      </c>
      <c r="AG70" s="104">
        <v>32</v>
      </c>
      <c r="AH70" s="105">
        <v>17</v>
      </c>
      <c r="AI70" s="151">
        <v>15</v>
      </c>
      <c r="AJ70" s="107">
        <v>16</v>
      </c>
      <c r="AK70" s="108">
        <v>15</v>
      </c>
      <c r="AL70" s="108">
        <v>1</v>
      </c>
      <c r="AM70" s="109">
        <v>0</v>
      </c>
      <c r="AN70" s="104">
        <v>0</v>
      </c>
      <c r="AO70" s="106">
        <v>0</v>
      </c>
      <c r="AP70" s="118">
        <v>60</v>
      </c>
      <c r="AQ70" s="105">
        <v>32</v>
      </c>
      <c r="AR70" s="151">
        <v>28</v>
      </c>
      <c r="AS70" s="107">
        <v>26</v>
      </c>
      <c r="AT70" s="108">
        <v>24</v>
      </c>
      <c r="AU70" s="108">
        <v>5</v>
      </c>
      <c r="AV70" s="109">
        <v>2</v>
      </c>
      <c r="AW70" s="104">
        <v>1</v>
      </c>
      <c r="AX70" s="106">
        <v>2</v>
      </c>
      <c r="AY70" s="118">
        <v>-7</v>
      </c>
    </row>
    <row r="71" spans="1:51" x14ac:dyDescent="0.15">
      <c r="A71">
        <v>6</v>
      </c>
      <c r="B71">
        <v>443</v>
      </c>
      <c r="C71" s="152" t="s">
        <v>98</v>
      </c>
      <c r="D71" s="24"/>
      <c r="E71" s="149">
        <v>45.79</v>
      </c>
      <c r="F71" s="150">
        <v>8107</v>
      </c>
      <c r="G71" s="103">
        <v>18759</v>
      </c>
      <c r="H71" s="103">
        <v>9240</v>
      </c>
      <c r="I71" s="103">
        <v>9519</v>
      </c>
      <c r="J71" s="104">
        <v>-41</v>
      </c>
      <c r="K71" s="105">
        <v>-7</v>
      </c>
      <c r="L71" s="106">
        <v>-34</v>
      </c>
      <c r="M71" s="104">
        <v>-11</v>
      </c>
      <c r="N71" s="105">
        <v>-5</v>
      </c>
      <c r="O71" s="151">
        <v>-6</v>
      </c>
      <c r="P71" s="104">
        <v>11</v>
      </c>
      <c r="Q71" s="105">
        <v>6</v>
      </c>
      <c r="R71" s="106">
        <v>5</v>
      </c>
      <c r="S71" s="107">
        <v>6</v>
      </c>
      <c r="T71" s="108">
        <v>5</v>
      </c>
      <c r="U71" s="108">
        <v>0</v>
      </c>
      <c r="V71" s="109">
        <v>0</v>
      </c>
      <c r="W71" s="104">
        <v>22</v>
      </c>
      <c r="X71" s="105">
        <v>11</v>
      </c>
      <c r="Y71" s="106">
        <v>11</v>
      </c>
      <c r="Z71" s="107">
        <v>11</v>
      </c>
      <c r="AA71" s="108">
        <v>11</v>
      </c>
      <c r="AB71" s="108">
        <v>0</v>
      </c>
      <c r="AC71" s="109">
        <v>0</v>
      </c>
      <c r="AD71" s="104">
        <v>-30</v>
      </c>
      <c r="AE71" s="105">
        <v>-2</v>
      </c>
      <c r="AF71" s="106">
        <v>-28</v>
      </c>
      <c r="AG71" s="104">
        <v>112</v>
      </c>
      <c r="AH71" s="105">
        <v>66</v>
      </c>
      <c r="AI71" s="151">
        <v>46</v>
      </c>
      <c r="AJ71" s="107">
        <v>49</v>
      </c>
      <c r="AK71" s="108">
        <v>32</v>
      </c>
      <c r="AL71" s="108">
        <v>17</v>
      </c>
      <c r="AM71" s="109">
        <v>14</v>
      </c>
      <c r="AN71" s="104">
        <v>0</v>
      </c>
      <c r="AO71" s="106">
        <v>0</v>
      </c>
      <c r="AP71" s="118">
        <v>142</v>
      </c>
      <c r="AQ71" s="105">
        <v>68</v>
      </c>
      <c r="AR71" s="151">
        <v>74</v>
      </c>
      <c r="AS71" s="107">
        <v>59</v>
      </c>
      <c r="AT71" s="108">
        <v>71</v>
      </c>
      <c r="AU71" s="108">
        <v>9</v>
      </c>
      <c r="AV71" s="109">
        <v>3</v>
      </c>
      <c r="AW71" s="104">
        <v>0</v>
      </c>
      <c r="AX71" s="106">
        <v>0</v>
      </c>
      <c r="AY71" s="118">
        <v>23</v>
      </c>
    </row>
    <row r="72" spans="1:51" s="157" customFormat="1" x14ac:dyDescent="0.15">
      <c r="A72">
        <v>6</v>
      </c>
      <c r="B72">
        <v>446</v>
      </c>
      <c r="C72" s="152" t="s">
        <v>99</v>
      </c>
      <c r="D72" s="24"/>
      <c r="E72" s="149">
        <v>202.23</v>
      </c>
      <c r="F72" s="150">
        <v>3793</v>
      </c>
      <c r="G72" s="103">
        <v>9538</v>
      </c>
      <c r="H72" s="103">
        <v>4463</v>
      </c>
      <c r="I72" s="103">
        <v>5075</v>
      </c>
      <c r="J72" s="104">
        <v>-39</v>
      </c>
      <c r="K72" s="105">
        <v>-22</v>
      </c>
      <c r="L72" s="106">
        <v>-17</v>
      </c>
      <c r="M72" s="104">
        <v>-10</v>
      </c>
      <c r="N72" s="105">
        <v>-4</v>
      </c>
      <c r="O72" s="151">
        <v>-6</v>
      </c>
      <c r="P72" s="104">
        <v>4</v>
      </c>
      <c r="Q72" s="105">
        <v>3</v>
      </c>
      <c r="R72" s="106">
        <v>1</v>
      </c>
      <c r="S72" s="107">
        <v>3</v>
      </c>
      <c r="T72" s="108">
        <v>1</v>
      </c>
      <c r="U72" s="108">
        <v>0</v>
      </c>
      <c r="V72" s="109">
        <v>0</v>
      </c>
      <c r="W72" s="104">
        <v>14</v>
      </c>
      <c r="X72" s="105">
        <v>7</v>
      </c>
      <c r="Y72" s="106">
        <v>7</v>
      </c>
      <c r="Z72" s="107">
        <v>7</v>
      </c>
      <c r="AA72" s="108">
        <v>7</v>
      </c>
      <c r="AB72" s="108">
        <v>0</v>
      </c>
      <c r="AC72" s="109">
        <v>0</v>
      </c>
      <c r="AD72" s="104">
        <v>-29</v>
      </c>
      <c r="AE72" s="105">
        <v>-18</v>
      </c>
      <c r="AF72" s="106">
        <v>-11</v>
      </c>
      <c r="AG72" s="104">
        <v>40</v>
      </c>
      <c r="AH72" s="105">
        <v>17</v>
      </c>
      <c r="AI72" s="151">
        <v>23</v>
      </c>
      <c r="AJ72" s="107">
        <v>16</v>
      </c>
      <c r="AK72" s="108">
        <v>21</v>
      </c>
      <c r="AL72" s="108">
        <v>1</v>
      </c>
      <c r="AM72" s="109">
        <v>2</v>
      </c>
      <c r="AN72" s="104">
        <v>0</v>
      </c>
      <c r="AO72" s="106">
        <v>0</v>
      </c>
      <c r="AP72" s="118">
        <v>69</v>
      </c>
      <c r="AQ72" s="105">
        <v>35</v>
      </c>
      <c r="AR72" s="151">
        <v>34</v>
      </c>
      <c r="AS72" s="107">
        <v>35</v>
      </c>
      <c r="AT72" s="108">
        <v>34</v>
      </c>
      <c r="AU72" s="108">
        <v>0</v>
      </c>
      <c r="AV72" s="109">
        <v>0</v>
      </c>
      <c r="AW72" s="104">
        <v>0</v>
      </c>
      <c r="AX72" s="106">
        <v>0</v>
      </c>
      <c r="AY72" s="118">
        <v>-2</v>
      </c>
    </row>
    <row r="73" spans="1:51" x14ac:dyDescent="0.15">
      <c r="A73" s="157"/>
      <c r="B73" s="157"/>
      <c r="C73" s="120" t="s">
        <v>100</v>
      </c>
      <c r="D73" s="78"/>
      <c r="E73" s="159">
        <v>22.61</v>
      </c>
      <c r="F73" s="80">
        <v>13342</v>
      </c>
      <c r="G73" s="82">
        <v>32770</v>
      </c>
      <c r="H73" s="82">
        <v>15926</v>
      </c>
      <c r="I73" s="82">
        <v>16844</v>
      </c>
      <c r="J73" s="121">
        <v>-77</v>
      </c>
      <c r="K73" s="84">
        <v>-6</v>
      </c>
      <c r="L73" s="85">
        <v>-71</v>
      </c>
      <c r="M73" s="121">
        <v>-18</v>
      </c>
      <c r="N73" s="84">
        <v>-1</v>
      </c>
      <c r="O73" s="160">
        <v>-17</v>
      </c>
      <c r="P73" s="121">
        <v>18</v>
      </c>
      <c r="Q73" s="84">
        <v>14</v>
      </c>
      <c r="R73" s="85">
        <v>4</v>
      </c>
      <c r="S73" s="121">
        <v>14</v>
      </c>
      <c r="T73" s="84">
        <v>4</v>
      </c>
      <c r="U73" s="84">
        <v>0</v>
      </c>
      <c r="V73" s="85">
        <v>0</v>
      </c>
      <c r="W73" s="121">
        <v>36</v>
      </c>
      <c r="X73" s="84">
        <v>15</v>
      </c>
      <c r="Y73" s="85">
        <v>21</v>
      </c>
      <c r="Z73" s="121">
        <v>14</v>
      </c>
      <c r="AA73" s="84">
        <v>21</v>
      </c>
      <c r="AB73" s="84">
        <v>1</v>
      </c>
      <c r="AC73" s="85">
        <v>0</v>
      </c>
      <c r="AD73" s="121">
        <v>-59</v>
      </c>
      <c r="AE73" s="84">
        <v>-5</v>
      </c>
      <c r="AF73" s="85">
        <v>-54</v>
      </c>
      <c r="AG73" s="121">
        <v>169</v>
      </c>
      <c r="AH73" s="84">
        <v>102</v>
      </c>
      <c r="AI73" s="160">
        <v>67</v>
      </c>
      <c r="AJ73" s="121">
        <v>89</v>
      </c>
      <c r="AK73" s="84">
        <v>65</v>
      </c>
      <c r="AL73" s="84">
        <v>13</v>
      </c>
      <c r="AM73" s="85">
        <v>1</v>
      </c>
      <c r="AN73" s="121">
        <v>0</v>
      </c>
      <c r="AO73" s="85">
        <v>1</v>
      </c>
      <c r="AP73" s="98">
        <v>228</v>
      </c>
      <c r="AQ73" s="84">
        <v>107</v>
      </c>
      <c r="AR73" s="160">
        <v>121</v>
      </c>
      <c r="AS73" s="121">
        <v>104</v>
      </c>
      <c r="AT73" s="84">
        <v>114</v>
      </c>
      <c r="AU73" s="84">
        <v>3</v>
      </c>
      <c r="AV73" s="85">
        <v>7</v>
      </c>
      <c r="AW73" s="121">
        <v>0</v>
      </c>
      <c r="AX73" s="85">
        <v>0</v>
      </c>
      <c r="AY73" s="98">
        <v>40</v>
      </c>
    </row>
    <row r="74" spans="1:51" s="157" customFormat="1" x14ac:dyDescent="0.15">
      <c r="A74">
        <v>7</v>
      </c>
      <c r="B74">
        <v>464</v>
      </c>
      <c r="C74" s="152" t="s">
        <v>101</v>
      </c>
      <c r="D74" s="24" t="s">
        <v>51</v>
      </c>
      <c r="E74" s="149">
        <v>22.61</v>
      </c>
      <c r="F74" s="150">
        <v>13342</v>
      </c>
      <c r="G74" s="103">
        <v>32770</v>
      </c>
      <c r="H74" s="103">
        <v>15926</v>
      </c>
      <c r="I74" s="103">
        <v>16844</v>
      </c>
      <c r="J74" s="104">
        <v>-77</v>
      </c>
      <c r="K74" s="105">
        <v>-6</v>
      </c>
      <c r="L74" s="106">
        <v>-71</v>
      </c>
      <c r="M74" s="104">
        <v>-18</v>
      </c>
      <c r="N74" s="105">
        <v>-1</v>
      </c>
      <c r="O74" s="151">
        <v>-17</v>
      </c>
      <c r="P74" s="104">
        <v>18</v>
      </c>
      <c r="Q74" s="105">
        <v>14</v>
      </c>
      <c r="R74" s="106">
        <v>4</v>
      </c>
      <c r="S74" s="107">
        <v>14</v>
      </c>
      <c r="T74" s="108">
        <v>4</v>
      </c>
      <c r="U74" s="108">
        <v>0</v>
      </c>
      <c r="V74" s="109">
        <v>0</v>
      </c>
      <c r="W74" s="104">
        <v>36</v>
      </c>
      <c r="X74" s="105">
        <v>15</v>
      </c>
      <c r="Y74" s="106">
        <v>21</v>
      </c>
      <c r="Z74" s="107">
        <v>14</v>
      </c>
      <c r="AA74" s="108">
        <v>21</v>
      </c>
      <c r="AB74" s="108">
        <v>1</v>
      </c>
      <c r="AC74" s="109">
        <v>0</v>
      </c>
      <c r="AD74" s="104">
        <v>-59</v>
      </c>
      <c r="AE74" s="105">
        <v>-5</v>
      </c>
      <c r="AF74" s="106">
        <v>-54</v>
      </c>
      <c r="AG74" s="104">
        <v>169</v>
      </c>
      <c r="AH74" s="105">
        <v>102</v>
      </c>
      <c r="AI74" s="151">
        <v>67</v>
      </c>
      <c r="AJ74" s="107">
        <v>89</v>
      </c>
      <c r="AK74" s="108">
        <v>65</v>
      </c>
      <c r="AL74" s="108">
        <v>13</v>
      </c>
      <c r="AM74" s="109">
        <v>1</v>
      </c>
      <c r="AN74" s="104">
        <v>0</v>
      </c>
      <c r="AO74" s="106">
        <v>1</v>
      </c>
      <c r="AP74" s="118">
        <v>228</v>
      </c>
      <c r="AQ74" s="105">
        <v>107</v>
      </c>
      <c r="AR74" s="151">
        <v>121</v>
      </c>
      <c r="AS74" s="107">
        <v>104</v>
      </c>
      <c r="AT74" s="108">
        <v>114</v>
      </c>
      <c r="AU74" s="108">
        <v>3</v>
      </c>
      <c r="AV74" s="109">
        <v>7</v>
      </c>
      <c r="AW74" s="104">
        <v>0</v>
      </c>
      <c r="AX74" s="106">
        <v>0</v>
      </c>
      <c r="AY74" s="118">
        <v>40</v>
      </c>
    </row>
    <row r="75" spans="1:51" x14ac:dyDescent="0.15">
      <c r="A75" s="157"/>
      <c r="B75" s="157"/>
      <c r="C75" s="120" t="s">
        <v>102</v>
      </c>
      <c r="D75" s="78"/>
      <c r="E75" s="159">
        <v>150.26</v>
      </c>
      <c r="F75" s="80">
        <v>5425</v>
      </c>
      <c r="G75" s="82">
        <v>12737</v>
      </c>
      <c r="H75" s="82">
        <v>6163</v>
      </c>
      <c r="I75" s="82">
        <v>6574</v>
      </c>
      <c r="J75" s="121">
        <v>-50</v>
      </c>
      <c r="K75" s="84">
        <v>-24</v>
      </c>
      <c r="L75" s="85">
        <v>-26</v>
      </c>
      <c r="M75" s="121">
        <v>-16</v>
      </c>
      <c r="N75" s="84">
        <v>-7</v>
      </c>
      <c r="O75" s="160">
        <v>-9</v>
      </c>
      <c r="P75" s="121">
        <v>4</v>
      </c>
      <c r="Q75" s="84">
        <v>1</v>
      </c>
      <c r="R75" s="85">
        <v>3</v>
      </c>
      <c r="S75" s="121">
        <v>1</v>
      </c>
      <c r="T75" s="84">
        <v>3</v>
      </c>
      <c r="U75" s="84">
        <v>0</v>
      </c>
      <c r="V75" s="85">
        <v>0</v>
      </c>
      <c r="W75" s="121">
        <v>20</v>
      </c>
      <c r="X75" s="84">
        <v>8</v>
      </c>
      <c r="Y75" s="85">
        <v>12</v>
      </c>
      <c r="Z75" s="121">
        <v>8</v>
      </c>
      <c r="AA75" s="84">
        <v>12</v>
      </c>
      <c r="AB75" s="84">
        <v>0</v>
      </c>
      <c r="AC75" s="85">
        <v>0</v>
      </c>
      <c r="AD75" s="121">
        <v>-34</v>
      </c>
      <c r="AE75" s="84">
        <v>-17</v>
      </c>
      <c r="AF75" s="85">
        <v>-17</v>
      </c>
      <c r="AG75" s="121">
        <v>55</v>
      </c>
      <c r="AH75" s="84">
        <v>31</v>
      </c>
      <c r="AI75" s="160">
        <v>24</v>
      </c>
      <c r="AJ75" s="121">
        <v>27</v>
      </c>
      <c r="AK75" s="84">
        <v>19</v>
      </c>
      <c r="AL75" s="84">
        <v>4</v>
      </c>
      <c r="AM75" s="85">
        <v>5</v>
      </c>
      <c r="AN75" s="121">
        <v>0</v>
      </c>
      <c r="AO75" s="85">
        <v>0</v>
      </c>
      <c r="AP75" s="98">
        <v>89</v>
      </c>
      <c r="AQ75" s="84">
        <v>48</v>
      </c>
      <c r="AR75" s="160">
        <v>41</v>
      </c>
      <c r="AS75" s="121">
        <v>41</v>
      </c>
      <c r="AT75" s="84">
        <v>39</v>
      </c>
      <c r="AU75" s="84">
        <v>7</v>
      </c>
      <c r="AV75" s="85">
        <v>2</v>
      </c>
      <c r="AW75" s="121">
        <v>0</v>
      </c>
      <c r="AX75" s="85">
        <v>0</v>
      </c>
      <c r="AY75" s="98">
        <v>-8</v>
      </c>
    </row>
    <row r="76" spans="1:51" s="157" customFormat="1" x14ac:dyDescent="0.15">
      <c r="A76">
        <v>7</v>
      </c>
      <c r="B76">
        <v>481</v>
      </c>
      <c r="C76" s="156" t="s">
        <v>103</v>
      </c>
      <c r="D76" s="24"/>
      <c r="E76" s="149">
        <v>150.26</v>
      </c>
      <c r="F76" s="150">
        <v>5425</v>
      </c>
      <c r="G76" s="103">
        <v>12737</v>
      </c>
      <c r="H76" s="103">
        <v>6163</v>
      </c>
      <c r="I76" s="103">
        <v>6574</v>
      </c>
      <c r="J76" s="104">
        <v>-50</v>
      </c>
      <c r="K76" s="105">
        <v>-24</v>
      </c>
      <c r="L76" s="106">
        <v>-26</v>
      </c>
      <c r="M76" s="104">
        <v>-16</v>
      </c>
      <c r="N76" s="105">
        <v>-7</v>
      </c>
      <c r="O76" s="151">
        <v>-9</v>
      </c>
      <c r="P76" s="104">
        <v>4</v>
      </c>
      <c r="Q76" s="105">
        <v>1</v>
      </c>
      <c r="R76" s="106">
        <v>3</v>
      </c>
      <c r="S76" s="107">
        <v>1</v>
      </c>
      <c r="T76" s="108">
        <v>3</v>
      </c>
      <c r="U76" s="108">
        <v>0</v>
      </c>
      <c r="V76" s="109">
        <v>0</v>
      </c>
      <c r="W76" s="104">
        <v>20</v>
      </c>
      <c r="X76" s="105">
        <v>8</v>
      </c>
      <c r="Y76" s="106">
        <v>12</v>
      </c>
      <c r="Z76" s="107">
        <v>8</v>
      </c>
      <c r="AA76" s="108">
        <v>12</v>
      </c>
      <c r="AB76" s="108">
        <v>0</v>
      </c>
      <c r="AC76" s="109">
        <v>0</v>
      </c>
      <c r="AD76" s="104">
        <v>-34</v>
      </c>
      <c r="AE76" s="105">
        <v>-17</v>
      </c>
      <c r="AF76" s="106">
        <v>-17</v>
      </c>
      <c r="AG76" s="104">
        <v>55</v>
      </c>
      <c r="AH76" s="105">
        <v>31</v>
      </c>
      <c r="AI76" s="151">
        <v>24</v>
      </c>
      <c r="AJ76" s="107">
        <v>27</v>
      </c>
      <c r="AK76" s="108">
        <v>19</v>
      </c>
      <c r="AL76" s="108">
        <v>4</v>
      </c>
      <c r="AM76" s="109">
        <v>5</v>
      </c>
      <c r="AN76" s="104">
        <v>0</v>
      </c>
      <c r="AO76" s="106">
        <v>0</v>
      </c>
      <c r="AP76" s="118">
        <v>89</v>
      </c>
      <c r="AQ76" s="105">
        <v>48</v>
      </c>
      <c r="AR76" s="151">
        <v>41</v>
      </c>
      <c r="AS76" s="107">
        <v>41</v>
      </c>
      <c r="AT76" s="108">
        <v>39</v>
      </c>
      <c r="AU76" s="108">
        <v>7</v>
      </c>
      <c r="AV76" s="109">
        <v>2</v>
      </c>
      <c r="AW76" s="104">
        <v>0</v>
      </c>
      <c r="AX76" s="106">
        <v>0</v>
      </c>
      <c r="AY76" s="118">
        <v>-8</v>
      </c>
    </row>
    <row r="77" spans="1:51" x14ac:dyDescent="0.15">
      <c r="A77" s="157"/>
      <c r="B77" s="157"/>
      <c r="C77" s="120" t="s">
        <v>104</v>
      </c>
      <c r="D77" s="78"/>
      <c r="E77" s="159">
        <v>307.44</v>
      </c>
      <c r="F77" s="80">
        <v>5744</v>
      </c>
      <c r="G77" s="82">
        <v>14075</v>
      </c>
      <c r="H77" s="82">
        <v>6750</v>
      </c>
      <c r="I77" s="82">
        <v>7325</v>
      </c>
      <c r="J77" s="121">
        <v>-96</v>
      </c>
      <c r="K77" s="84">
        <v>-53</v>
      </c>
      <c r="L77" s="85">
        <v>-43</v>
      </c>
      <c r="M77" s="121">
        <v>-22</v>
      </c>
      <c r="N77" s="84">
        <v>-15</v>
      </c>
      <c r="O77" s="160">
        <v>-7</v>
      </c>
      <c r="P77" s="121">
        <v>1</v>
      </c>
      <c r="Q77" s="84">
        <v>0</v>
      </c>
      <c r="R77" s="85">
        <v>1</v>
      </c>
      <c r="S77" s="121">
        <v>0</v>
      </c>
      <c r="T77" s="84">
        <v>1</v>
      </c>
      <c r="U77" s="84">
        <v>0</v>
      </c>
      <c r="V77" s="85">
        <v>0</v>
      </c>
      <c r="W77" s="121">
        <v>23</v>
      </c>
      <c r="X77" s="84">
        <v>15</v>
      </c>
      <c r="Y77" s="85">
        <v>8</v>
      </c>
      <c r="Z77" s="121">
        <v>15</v>
      </c>
      <c r="AA77" s="84">
        <v>8</v>
      </c>
      <c r="AB77" s="84">
        <v>0</v>
      </c>
      <c r="AC77" s="85">
        <v>0</v>
      </c>
      <c r="AD77" s="121">
        <v>-74</v>
      </c>
      <c r="AE77" s="84">
        <v>-38</v>
      </c>
      <c r="AF77" s="85">
        <v>-36</v>
      </c>
      <c r="AG77" s="121">
        <v>44</v>
      </c>
      <c r="AH77" s="84">
        <v>27</v>
      </c>
      <c r="AI77" s="160">
        <v>17</v>
      </c>
      <c r="AJ77" s="121">
        <v>23</v>
      </c>
      <c r="AK77" s="84">
        <v>17</v>
      </c>
      <c r="AL77" s="84">
        <v>4</v>
      </c>
      <c r="AM77" s="85">
        <v>0</v>
      </c>
      <c r="AN77" s="121">
        <v>0</v>
      </c>
      <c r="AO77" s="85">
        <v>0</v>
      </c>
      <c r="AP77" s="98">
        <v>118</v>
      </c>
      <c r="AQ77" s="84">
        <v>65</v>
      </c>
      <c r="AR77" s="160">
        <v>53</v>
      </c>
      <c r="AS77" s="121">
        <v>55</v>
      </c>
      <c r="AT77" s="84">
        <v>46</v>
      </c>
      <c r="AU77" s="84">
        <v>10</v>
      </c>
      <c r="AV77" s="85">
        <v>7</v>
      </c>
      <c r="AW77" s="121">
        <v>0</v>
      </c>
      <c r="AX77" s="85">
        <v>0</v>
      </c>
      <c r="AY77" s="98">
        <v>-20</v>
      </c>
    </row>
    <row r="78" spans="1:51" s="157" customFormat="1" x14ac:dyDescent="0.15">
      <c r="A78">
        <v>7</v>
      </c>
      <c r="B78">
        <v>501</v>
      </c>
      <c r="C78" s="152" t="s">
        <v>105</v>
      </c>
      <c r="D78" s="24"/>
      <c r="E78" s="149">
        <v>307.44</v>
      </c>
      <c r="F78" s="150">
        <v>5744</v>
      </c>
      <c r="G78" s="103">
        <v>14075</v>
      </c>
      <c r="H78" s="103">
        <v>6750</v>
      </c>
      <c r="I78" s="103">
        <v>7325</v>
      </c>
      <c r="J78" s="104">
        <v>-96</v>
      </c>
      <c r="K78" s="105">
        <v>-53</v>
      </c>
      <c r="L78" s="106">
        <v>-43</v>
      </c>
      <c r="M78" s="104">
        <v>-22</v>
      </c>
      <c r="N78" s="105">
        <v>-15</v>
      </c>
      <c r="O78" s="151">
        <v>-7</v>
      </c>
      <c r="P78" s="104">
        <v>1</v>
      </c>
      <c r="Q78" s="105">
        <v>0</v>
      </c>
      <c r="R78" s="106">
        <v>1</v>
      </c>
      <c r="S78" s="107">
        <v>0</v>
      </c>
      <c r="T78" s="108">
        <v>1</v>
      </c>
      <c r="U78" s="108">
        <v>0</v>
      </c>
      <c r="V78" s="109">
        <v>0</v>
      </c>
      <c r="W78" s="104">
        <v>23</v>
      </c>
      <c r="X78" s="105">
        <v>15</v>
      </c>
      <c r="Y78" s="106">
        <v>8</v>
      </c>
      <c r="Z78" s="107">
        <v>15</v>
      </c>
      <c r="AA78" s="108">
        <v>8</v>
      </c>
      <c r="AB78" s="108">
        <v>0</v>
      </c>
      <c r="AC78" s="109">
        <v>0</v>
      </c>
      <c r="AD78" s="104">
        <v>-74</v>
      </c>
      <c r="AE78" s="105">
        <v>-38</v>
      </c>
      <c r="AF78" s="106">
        <v>-36</v>
      </c>
      <c r="AG78" s="104">
        <v>44</v>
      </c>
      <c r="AH78" s="105">
        <v>27</v>
      </c>
      <c r="AI78" s="151">
        <v>17</v>
      </c>
      <c r="AJ78" s="107">
        <v>23</v>
      </c>
      <c r="AK78" s="108">
        <v>17</v>
      </c>
      <c r="AL78" s="108">
        <v>4</v>
      </c>
      <c r="AM78" s="109">
        <v>0</v>
      </c>
      <c r="AN78" s="104">
        <v>0</v>
      </c>
      <c r="AO78" s="106">
        <v>0</v>
      </c>
      <c r="AP78" s="118">
        <v>118</v>
      </c>
      <c r="AQ78" s="105">
        <v>65</v>
      </c>
      <c r="AR78" s="151">
        <v>53</v>
      </c>
      <c r="AS78" s="107">
        <v>55</v>
      </c>
      <c r="AT78" s="108">
        <v>46</v>
      </c>
      <c r="AU78" s="108">
        <v>10</v>
      </c>
      <c r="AV78" s="109">
        <v>7</v>
      </c>
      <c r="AW78" s="104">
        <v>0</v>
      </c>
      <c r="AX78" s="106">
        <v>0</v>
      </c>
      <c r="AY78" s="118">
        <v>-20</v>
      </c>
    </row>
    <row r="79" spans="1:51" x14ac:dyDescent="0.15">
      <c r="A79" s="157"/>
      <c r="B79" s="157"/>
      <c r="C79" s="120" t="s">
        <v>106</v>
      </c>
      <c r="D79" s="78"/>
      <c r="E79" s="159">
        <v>609.78</v>
      </c>
      <c r="F79" s="120">
        <v>10598</v>
      </c>
      <c r="G79" s="82">
        <v>26107</v>
      </c>
      <c r="H79" s="82">
        <v>12383</v>
      </c>
      <c r="I79" s="82">
        <v>13724</v>
      </c>
      <c r="J79" s="121">
        <v>-231</v>
      </c>
      <c r="K79" s="84">
        <v>-124</v>
      </c>
      <c r="L79" s="85">
        <v>-107</v>
      </c>
      <c r="M79" s="121">
        <v>-47</v>
      </c>
      <c r="N79" s="84">
        <v>-20</v>
      </c>
      <c r="O79" s="160">
        <v>-27</v>
      </c>
      <c r="P79" s="121">
        <v>3</v>
      </c>
      <c r="Q79" s="84">
        <v>2</v>
      </c>
      <c r="R79" s="85">
        <v>1</v>
      </c>
      <c r="S79" s="121">
        <v>2</v>
      </c>
      <c r="T79" s="84">
        <v>1</v>
      </c>
      <c r="U79" s="84">
        <v>0</v>
      </c>
      <c r="V79" s="85">
        <v>0</v>
      </c>
      <c r="W79" s="121">
        <v>50</v>
      </c>
      <c r="X79" s="84">
        <v>22</v>
      </c>
      <c r="Y79" s="85">
        <v>28</v>
      </c>
      <c r="Z79" s="121">
        <v>22</v>
      </c>
      <c r="AA79" s="84">
        <v>28</v>
      </c>
      <c r="AB79" s="84">
        <v>0</v>
      </c>
      <c r="AC79" s="85">
        <v>0</v>
      </c>
      <c r="AD79" s="121">
        <v>-184</v>
      </c>
      <c r="AE79" s="84">
        <v>-104</v>
      </c>
      <c r="AF79" s="85">
        <v>-80</v>
      </c>
      <c r="AG79" s="121">
        <v>91</v>
      </c>
      <c r="AH79" s="84">
        <v>44</v>
      </c>
      <c r="AI79" s="160">
        <v>47</v>
      </c>
      <c r="AJ79" s="121">
        <v>39</v>
      </c>
      <c r="AK79" s="84">
        <v>39</v>
      </c>
      <c r="AL79" s="84">
        <v>4</v>
      </c>
      <c r="AM79" s="85">
        <v>7</v>
      </c>
      <c r="AN79" s="121">
        <v>1</v>
      </c>
      <c r="AO79" s="85">
        <v>1</v>
      </c>
      <c r="AP79" s="98">
        <v>275</v>
      </c>
      <c r="AQ79" s="84">
        <v>148</v>
      </c>
      <c r="AR79" s="160">
        <v>127</v>
      </c>
      <c r="AS79" s="121">
        <v>137</v>
      </c>
      <c r="AT79" s="84">
        <v>115</v>
      </c>
      <c r="AU79" s="84">
        <v>11</v>
      </c>
      <c r="AV79" s="85">
        <v>10</v>
      </c>
      <c r="AW79" s="121">
        <v>0</v>
      </c>
      <c r="AX79" s="85">
        <v>2</v>
      </c>
      <c r="AY79" s="98">
        <v>-31</v>
      </c>
    </row>
    <row r="80" spans="1:51" x14ac:dyDescent="0.15">
      <c r="A80">
        <v>8</v>
      </c>
      <c r="B80">
        <v>585</v>
      </c>
      <c r="C80" s="152" t="s">
        <v>107</v>
      </c>
      <c r="D80" s="24"/>
      <c r="E80" s="149">
        <v>368.77</v>
      </c>
      <c r="F80" s="161">
        <v>5734</v>
      </c>
      <c r="G80" s="103">
        <v>14148</v>
      </c>
      <c r="H80" s="103">
        <v>6701</v>
      </c>
      <c r="I80" s="103">
        <v>7447</v>
      </c>
      <c r="J80" s="104">
        <v>-143</v>
      </c>
      <c r="K80" s="105">
        <v>-72</v>
      </c>
      <c r="L80" s="106">
        <v>-71</v>
      </c>
      <c r="M80" s="104">
        <v>-26</v>
      </c>
      <c r="N80" s="105">
        <v>-12</v>
      </c>
      <c r="O80" s="151">
        <v>-14</v>
      </c>
      <c r="P80" s="104">
        <v>2</v>
      </c>
      <c r="Q80" s="105">
        <v>1</v>
      </c>
      <c r="R80" s="106">
        <v>1</v>
      </c>
      <c r="S80" s="107">
        <v>1</v>
      </c>
      <c r="T80" s="108">
        <v>1</v>
      </c>
      <c r="U80" s="108">
        <v>0</v>
      </c>
      <c r="V80" s="109">
        <v>0</v>
      </c>
      <c r="W80" s="104">
        <v>28</v>
      </c>
      <c r="X80" s="105">
        <v>13</v>
      </c>
      <c r="Y80" s="106">
        <v>15</v>
      </c>
      <c r="Z80" s="107">
        <v>13</v>
      </c>
      <c r="AA80" s="108">
        <v>15</v>
      </c>
      <c r="AB80" s="108">
        <v>0</v>
      </c>
      <c r="AC80" s="109">
        <v>0</v>
      </c>
      <c r="AD80" s="104">
        <v>-117</v>
      </c>
      <c r="AE80" s="105">
        <v>-60</v>
      </c>
      <c r="AF80" s="106">
        <v>-57</v>
      </c>
      <c r="AG80" s="104">
        <v>35</v>
      </c>
      <c r="AH80" s="105">
        <v>18</v>
      </c>
      <c r="AI80" s="151">
        <v>17</v>
      </c>
      <c r="AJ80" s="107">
        <v>17</v>
      </c>
      <c r="AK80" s="108">
        <v>14</v>
      </c>
      <c r="AL80" s="108">
        <v>1</v>
      </c>
      <c r="AM80" s="109">
        <v>2</v>
      </c>
      <c r="AN80" s="104">
        <v>0</v>
      </c>
      <c r="AO80" s="106">
        <v>1</v>
      </c>
      <c r="AP80" s="118">
        <v>152</v>
      </c>
      <c r="AQ80" s="105">
        <v>78</v>
      </c>
      <c r="AR80" s="151">
        <v>74</v>
      </c>
      <c r="AS80" s="107">
        <v>68</v>
      </c>
      <c r="AT80" s="108">
        <v>62</v>
      </c>
      <c r="AU80" s="108">
        <v>10</v>
      </c>
      <c r="AV80" s="109">
        <v>10</v>
      </c>
      <c r="AW80" s="104">
        <v>0</v>
      </c>
      <c r="AX80" s="106">
        <v>2</v>
      </c>
      <c r="AY80" s="118">
        <v>-30</v>
      </c>
    </row>
    <row r="81" spans="1:51" ht="13.5" customHeight="1" x14ac:dyDescent="0.15">
      <c r="A81">
        <v>8</v>
      </c>
      <c r="B81" s="162">
        <v>586</v>
      </c>
      <c r="C81" s="163" t="s">
        <v>108</v>
      </c>
      <c r="D81" s="164"/>
      <c r="E81" s="165">
        <v>241.01</v>
      </c>
      <c r="F81" s="166">
        <v>4864</v>
      </c>
      <c r="G81" s="167">
        <v>11959</v>
      </c>
      <c r="H81" s="167">
        <v>5682</v>
      </c>
      <c r="I81" s="167">
        <v>6277</v>
      </c>
      <c r="J81" s="168">
        <v>-88</v>
      </c>
      <c r="K81" s="169">
        <v>-52</v>
      </c>
      <c r="L81" s="170">
        <v>-36</v>
      </c>
      <c r="M81" s="168">
        <v>-21</v>
      </c>
      <c r="N81" s="169">
        <v>-8</v>
      </c>
      <c r="O81" s="171">
        <v>-13</v>
      </c>
      <c r="P81" s="168">
        <v>1</v>
      </c>
      <c r="Q81" s="169">
        <v>1</v>
      </c>
      <c r="R81" s="170">
        <v>0</v>
      </c>
      <c r="S81" s="172">
        <v>1</v>
      </c>
      <c r="T81" s="173">
        <v>0</v>
      </c>
      <c r="U81" s="173">
        <v>0</v>
      </c>
      <c r="V81" s="174">
        <v>0</v>
      </c>
      <c r="W81" s="168">
        <v>22</v>
      </c>
      <c r="X81" s="169">
        <v>9</v>
      </c>
      <c r="Y81" s="170">
        <v>13</v>
      </c>
      <c r="Z81" s="172">
        <v>9</v>
      </c>
      <c r="AA81" s="173">
        <v>13</v>
      </c>
      <c r="AB81" s="173">
        <v>0</v>
      </c>
      <c r="AC81" s="174">
        <v>0</v>
      </c>
      <c r="AD81" s="168">
        <v>-67</v>
      </c>
      <c r="AE81" s="169">
        <v>-44</v>
      </c>
      <c r="AF81" s="170">
        <v>-23</v>
      </c>
      <c r="AG81" s="168">
        <v>56</v>
      </c>
      <c r="AH81" s="169">
        <v>26</v>
      </c>
      <c r="AI81" s="171">
        <v>30</v>
      </c>
      <c r="AJ81" s="172">
        <v>22</v>
      </c>
      <c r="AK81" s="173">
        <v>25</v>
      </c>
      <c r="AL81" s="173">
        <v>3</v>
      </c>
      <c r="AM81" s="174">
        <v>5</v>
      </c>
      <c r="AN81" s="168">
        <v>1</v>
      </c>
      <c r="AO81" s="170">
        <v>0</v>
      </c>
      <c r="AP81" s="175">
        <v>123</v>
      </c>
      <c r="AQ81" s="169">
        <v>70</v>
      </c>
      <c r="AR81" s="171">
        <v>53</v>
      </c>
      <c r="AS81" s="172">
        <v>69</v>
      </c>
      <c r="AT81" s="173">
        <v>53</v>
      </c>
      <c r="AU81" s="173">
        <v>1</v>
      </c>
      <c r="AV81" s="174">
        <v>0</v>
      </c>
      <c r="AW81" s="168">
        <v>0</v>
      </c>
      <c r="AX81" s="170">
        <v>0</v>
      </c>
      <c r="AY81" s="175">
        <v>-1</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277</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278</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279</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1"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0718A-F868-484D-831F-23EDA8151D1F}">
  <sheetPr codeName="Sheet1">
    <pageSetUpPr fitToPage="1"/>
  </sheetPr>
  <dimension ref="A1:AY106"/>
  <sheetViews>
    <sheetView view="pageBreakPreview" zoomScale="130" zoomScaleNormal="100" zoomScaleSheetLayoutView="130" workbookViewId="0">
      <pane xSplit="5" ySplit="7" topLeftCell="F8" activePane="bottomRight" state="frozen"/>
      <selection pane="topRight" activeCell="F1" sqref="F1"/>
      <selection pane="bottomLeft" activeCell="A8" sqref="A8"/>
      <selection pane="bottomRight" activeCell="B1" sqref="B1"/>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280</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163</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8400.82</v>
      </c>
      <c r="F8" s="80">
        <v>2471783</v>
      </c>
      <c r="G8" s="81">
        <v>5315447</v>
      </c>
      <c r="H8" s="81">
        <v>2522703</v>
      </c>
      <c r="I8" s="82">
        <v>2792744</v>
      </c>
      <c r="J8" s="83">
        <v>2466</v>
      </c>
      <c r="K8" s="84">
        <v>1721</v>
      </c>
      <c r="L8" s="85">
        <v>745</v>
      </c>
      <c r="M8" s="83">
        <v>-3173</v>
      </c>
      <c r="N8" s="84">
        <v>-1531</v>
      </c>
      <c r="O8" s="85">
        <v>-1642</v>
      </c>
      <c r="P8" s="83">
        <v>2406</v>
      </c>
      <c r="Q8" s="84">
        <v>1290</v>
      </c>
      <c r="R8" s="85">
        <v>1116</v>
      </c>
      <c r="S8" s="86">
        <v>1256</v>
      </c>
      <c r="T8" s="87">
        <v>1087</v>
      </c>
      <c r="U8" s="87">
        <v>34</v>
      </c>
      <c r="V8" s="88">
        <v>29</v>
      </c>
      <c r="W8" s="83">
        <v>5579</v>
      </c>
      <c r="X8" s="84">
        <v>2821</v>
      </c>
      <c r="Y8" s="85">
        <v>2758</v>
      </c>
      <c r="Z8" s="86">
        <v>2787</v>
      </c>
      <c r="AA8" s="87">
        <v>2722</v>
      </c>
      <c r="AB8" s="87">
        <v>34</v>
      </c>
      <c r="AC8" s="88">
        <v>36</v>
      </c>
      <c r="AD8" s="89">
        <v>5639</v>
      </c>
      <c r="AE8" s="90">
        <v>3252</v>
      </c>
      <c r="AF8" s="91">
        <v>2387</v>
      </c>
      <c r="AG8" s="89">
        <v>28178</v>
      </c>
      <c r="AH8" s="90">
        <v>15097</v>
      </c>
      <c r="AI8" s="92">
        <v>13081</v>
      </c>
      <c r="AJ8" s="93">
        <v>11536</v>
      </c>
      <c r="AK8" s="94">
        <v>10377</v>
      </c>
      <c r="AL8" s="94">
        <v>3453</v>
      </c>
      <c r="AM8" s="95">
        <v>2633</v>
      </c>
      <c r="AN8" s="96">
        <v>108</v>
      </c>
      <c r="AO8" s="91">
        <v>71</v>
      </c>
      <c r="AP8" s="97">
        <v>22539</v>
      </c>
      <c r="AQ8" s="90">
        <v>11845</v>
      </c>
      <c r="AR8" s="92">
        <v>10694</v>
      </c>
      <c r="AS8" s="93">
        <v>9914</v>
      </c>
      <c r="AT8" s="94">
        <v>9256</v>
      </c>
      <c r="AU8" s="94">
        <v>1782</v>
      </c>
      <c r="AV8" s="95">
        <v>1331</v>
      </c>
      <c r="AW8" s="96">
        <v>149</v>
      </c>
      <c r="AX8" s="91">
        <v>107</v>
      </c>
      <c r="AY8" s="98">
        <v>7281</v>
      </c>
    </row>
    <row r="9" spans="1:51" x14ac:dyDescent="0.15">
      <c r="C9" s="99" t="s">
        <v>37</v>
      </c>
      <c r="D9" s="24"/>
      <c r="E9" s="100"/>
      <c r="F9" s="101">
        <v>7281</v>
      </c>
      <c r="G9" s="102">
        <v>2466</v>
      </c>
      <c r="H9" s="102">
        <v>1721</v>
      </c>
      <c r="I9" s="103">
        <v>745</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6660.44</v>
      </c>
      <c r="F10" s="120">
        <v>2376589</v>
      </c>
      <c r="G10" s="81">
        <v>5083111</v>
      </c>
      <c r="H10" s="81">
        <v>2410773</v>
      </c>
      <c r="I10" s="82">
        <v>2672338</v>
      </c>
      <c r="J10" s="121">
        <v>2702</v>
      </c>
      <c r="K10" s="84">
        <v>1815</v>
      </c>
      <c r="L10" s="85">
        <v>887</v>
      </c>
      <c r="M10" s="121">
        <v>-2980</v>
      </c>
      <c r="N10" s="84">
        <v>-1441</v>
      </c>
      <c r="O10" s="85">
        <v>-1539</v>
      </c>
      <c r="P10" s="121">
        <v>2336</v>
      </c>
      <c r="Q10" s="84">
        <v>1245</v>
      </c>
      <c r="R10" s="85">
        <v>1091</v>
      </c>
      <c r="S10" s="86">
        <v>1211</v>
      </c>
      <c r="T10" s="87">
        <v>1064</v>
      </c>
      <c r="U10" s="87">
        <v>34</v>
      </c>
      <c r="V10" s="88">
        <v>27</v>
      </c>
      <c r="W10" s="121">
        <v>5316</v>
      </c>
      <c r="X10" s="84">
        <v>2686</v>
      </c>
      <c r="Y10" s="85">
        <v>2630</v>
      </c>
      <c r="Z10" s="86">
        <v>2653</v>
      </c>
      <c r="AA10" s="87">
        <v>2594</v>
      </c>
      <c r="AB10" s="87">
        <v>33</v>
      </c>
      <c r="AC10" s="88">
        <v>36</v>
      </c>
      <c r="AD10" s="96">
        <v>5682</v>
      </c>
      <c r="AE10" s="90">
        <v>3256</v>
      </c>
      <c r="AF10" s="91">
        <v>2426</v>
      </c>
      <c r="AG10" s="96">
        <v>27417</v>
      </c>
      <c r="AH10" s="90">
        <v>14684</v>
      </c>
      <c r="AI10" s="92">
        <v>12733</v>
      </c>
      <c r="AJ10" s="93">
        <v>11220</v>
      </c>
      <c r="AK10" s="94">
        <v>10092</v>
      </c>
      <c r="AL10" s="94">
        <v>3365</v>
      </c>
      <c r="AM10" s="95">
        <v>2571</v>
      </c>
      <c r="AN10" s="96">
        <v>99</v>
      </c>
      <c r="AO10" s="91">
        <v>70</v>
      </c>
      <c r="AP10" s="122">
        <v>21735</v>
      </c>
      <c r="AQ10" s="90">
        <v>11428</v>
      </c>
      <c r="AR10" s="92">
        <v>10307</v>
      </c>
      <c r="AS10" s="93">
        <v>9563</v>
      </c>
      <c r="AT10" s="94">
        <v>8928</v>
      </c>
      <c r="AU10" s="94">
        <v>1724</v>
      </c>
      <c r="AV10" s="95">
        <v>1278</v>
      </c>
      <c r="AW10" s="96">
        <v>141</v>
      </c>
      <c r="AX10" s="91">
        <v>101</v>
      </c>
      <c r="AY10" s="98">
        <v>7198</v>
      </c>
    </row>
    <row r="11" spans="1:51" x14ac:dyDescent="0.15">
      <c r="C11" s="99" t="s">
        <v>37</v>
      </c>
      <c r="D11" s="24"/>
      <c r="E11" s="100"/>
      <c r="F11" s="101">
        <v>7198</v>
      </c>
      <c r="G11" s="103">
        <v>2702</v>
      </c>
      <c r="H11" s="103">
        <v>1815</v>
      </c>
      <c r="I11" s="103">
        <v>887</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95194</v>
      </c>
      <c r="G12" s="82">
        <v>232336</v>
      </c>
      <c r="H12" s="82">
        <v>111930</v>
      </c>
      <c r="I12" s="82">
        <v>120406</v>
      </c>
      <c r="J12" s="121">
        <v>-236</v>
      </c>
      <c r="K12" s="84">
        <v>-94</v>
      </c>
      <c r="L12" s="85">
        <v>-142</v>
      </c>
      <c r="M12" s="121">
        <v>-193</v>
      </c>
      <c r="N12" s="84">
        <v>-90</v>
      </c>
      <c r="O12" s="85">
        <v>-103</v>
      </c>
      <c r="P12" s="121">
        <v>70</v>
      </c>
      <c r="Q12" s="84">
        <v>45</v>
      </c>
      <c r="R12" s="85">
        <v>25</v>
      </c>
      <c r="S12" s="86">
        <v>45</v>
      </c>
      <c r="T12" s="87">
        <v>23</v>
      </c>
      <c r="U12" s="87">
        <v>0</v>
      </c>
      <c r="V12" s="88">
        <v>2</v>
      </c>
      <c r="W12" s="121">
        <v>263</v>
      </c>
      <c r="X12" s="84">
        <v>135</v>
      </c>
      <c r="Y12" s="85">
        <v>128</v>
      </c>
      <c r="Z12" s="86">
        <v>134</v>
      </c>
      <c r="AA12" s="87">
        <v>128</v>
      </c>
      <c r="AB12" s="87">
        <v>1</v>
      </c>
      <c r="AC12" s="88">
        <v>0</v>
      </c>
      <c r="AD12" s="96">
        <v>-43</v>
      </c>
      <c r="AE12" s="90">
        <v>-4</v>
      </c>
      <c r="AF12" s="91">
        <v>-39</v>
      </c>
      <c r="AG12" s="96">
        <v>761</v>
      </c>
      <c r="AH12" s="90">
        <v>413</v>
      </c>
      <c r="AI12" s="92">
        <v>348</v>
      </c>
      <c r="AJ12" s="93">
        <v>316</v>
      </c>
      <c r="AK12" s="94">
        <v>285</v>
      </c>
      <c r="AL12" s="94">
        <v>88</v>
      </c>
      <c r="AM12" s="95">
        <v>62</v>
      </c>
      <c r="AN12" s="96">
        <v>9</v>
      </c>
      <c r="AO12" s="91">
        <v>1</v>
      </c>
      <c r="AP12" s="122">
        <v>804</v>
      </c>
      <c r="AQ12" s="90">
        <v>417</v>
      </c>
      <c r="AR12" s="92">
        <v>387</v>
      </c>
      <c r="AS12" s="93">
        <v>351</v>
      </c>
      <c r="AT12" s="94">
        <v>328</v>
      </c>
      <c r="AU12" s="94">
        <v>58</v>
      </c>
      <c r="AV12" s="95">
        <v>53</v>
      </c>
      <c r="AW12" s="96">
        <v>8</v>
      </c>
      <c r="AX12" s="91">
        <v>6</v>
      </c>
      <c r="AY12" s="98">
        <v>83</v>
      </c>
    </row>
    <row r="13" spans="1:51" x14ac:dyDescent="0.15">
      <c r="C13" s="99" t="s">
        <v>37</v>
      </c>
      <c r="D13" s="24"/>
      <c r="E13" s="100"/>
      <c r="F13" s="101">
        <v>83</v>
      </c>
      <c r="G13" s="103">
        <v>-236</v>
      </c>
      <c r="H13" s="103">
        <v>-94</v>
      </c>
      <c r="I13" s="103">
        <v>-142</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556.92999999999995</v>
      </c>
      <c r="F14" s="123">
        <v>755298</v>
      </c>
      <c r="G14" s="124">
        <v>1488568</v>
      </c>
      <c r="H14" s="125">
        <v>697695</v>
      </c>
      <c r="I14" s="125">
        <v>790873</v>
      </c>
      <c r="J14" s="83">
        <v>2535</v>
      </c>
      <c r="K14" s="126">
        <v>1485</v>
      </c>
      <c r="L14" s="127">
        <v>1050</v>
      </c>
      <c r="M14" s="83">
        <v>-894</v>
      </c>
      <c r="N14" s="126">
        <v>-410</v>
      </c>
      <c r="O14" s="127">
        <v>-484</v>
      </c>
      <c r="P14" s="83">
        <v>632</v>
      </c>
      <c r="Q14" s="126">
        <v>339</v>
      </c>
      <c r="R14" s="127">
        <v>293</v>
      </c>
      <c r="S14" s="83">
        <v>327</v>
      </c>
      <c r="T14" s="126">
        <v>282</v>
      </c>
      <c r="U14" s="126">
        <v>12</v>
      </c>
      <c r="V14" s="127">
        <v>11</v>
      </c>
      <c r="W14" s="83">
        <v>1526</v>
      </c>
      <c r="X14" s="126">
        <v>749</v>
      </c>
      <c r="Y14" s="127">
        <v>777</v>
      </c>
      <c r="Z14" s="83">
        <v>733</v>
      </c>
      <c r="AA14" s="126">
        <v>763</v>
      </c>
      <c r="AB14" s="126">
        <v>16</v>
      </c>
      <c r="AC14" s="127">
        <v>14</v>
      </c>
      <c r="AD14" s="89">
        <v>3429</v>
      </c>
      <c r="AE14" s="128">
        <v>1895</v>
      </c>
      <c r="AF14" s="129">
        <v>1534</v>
      </c>
      <c r="AG14" s="89">
        <v>10710</v>
      </c>
      <c r="AH14" s="128">
        <v>5759</v>
      </c>
      <c r="AI14" s="130">
        <v>4951</v>
      </c>
      <c r="AJ14" s="89">
        <v>3910</v>
      </c>
      <c r="AK14" s="128">
        <v>3539</v>
      </c>
      <c r="AL14" s="128">
        <v>1810</v>
      </c>
      <c r="AM14" s="129">
        <v>1399</v>
      </c>
      <c r="AN14" s="89">
        <v>39</v>
      </c>
      <c r="AO14" s="129">
        <v>13</v>
      </c>
      <c r="AP14" s="89">
        <v>7281</v>
      </c>
      <c r="AQ14" s="131">
        <v>3864</v>
      </c>
      <c r="AR14" s="129">
        <v>3417</v>
      </c>
      <c r="AS14" s="89">
        <v>2998</v>
      </c>
      <c r="AT14" s="128">
        <v>2856</v>
      </c>
      <c r="AU14" s="128">
        <v>784</v>
      </c>
      <c r="AV14" s="129">
        <v>517</v>
      </c>
      <c r="AW14" s="89">
        <v>82</v>
      </c>
      <c r="AX14" s="129">
        <v>44</v>
      </c>
      <c r="AY14" s="132">
        <v>3483</v>
      </c>
    </row>
    <row r="15" spans="1:51" x14ac:dyDescent="0.15">
      <c r="A15">
        <v>2</v>
      </c>
      <c r="C15" s="77" t="s">
        <v>41</v>
      </c>
      <c r="D15" s="24"/>
      <c r="E15" s="119">
        <v>169.12</v>
      </c>
      <c r="F15" s="123">
        <v>496037</v>
      </c>
      <c r="G15" s="124">
        <v>1027553</v>
      </c>
      <c r="H15" s="125">
        <v>482916</v>
      </c>
      <c r="I15" s="125">
        <v>544637</v>
      </c>
      <c r="J15" s="121">
        <v>774</v>
      </c>
      <c r="K15" s="84">
        <v>482</v>
      </c>
      <c r="L15" s="85">
        <v>292</v>
      </c>
      <c r="M15" s="121">
        <v>-486</v>
      </c>
      <c r="N15" s="84">
        <v>-243</v>
      </c>
      <c r="O15" s="85">
        <v>-243</v>
      </c>
      <c r="P15" s="121">
        <v>531</v>
      </c>
      <c r="Q15" s="84">
        <v>265</v>
      </c>
      <c r="R15" s="85">
        <v>266</v>
      </c>
      <c r="S15" s="86">
        <v>258</v>
      </c>
      <c r="T15" s="87">
        <v>262</v>
      </c>
      <c r="U15" s="87">
        <v>7</v>
      </c>
      <c r="V15" s="88">
        <v>4</v>
      </c>
      <c r="W15" s="121">
        <v>1017</v>
      </c>
      <c r="X15" s="84">
        <v>508</v>
      </c>
      <c r="Y15" s="85">
        <v>509</v>
      </c>
      <c r="Z15" s="86">
        <v>499</v>
      </c>
      <c r="AA15" s="87">
        <v>498</v>
      </c>
      <c r="AB15" s="87">
        <v>9</v>
      </c>
      <c r="AC15" s="88">
        <v>11</v>
      </c>
      <c r="AD15" s="96">
        <v>1260</v>
      </c>
      <c r="AE15" s="90">
        <v>725</v>
      </c>
      <c r="AF15" s="91">
        <v>535</v>
      </c>
      <c r="AG15" s="96">
        <v>6016</v>
      </c>
      <c r="AH15" s="90">
        <v>3153</v>
      </c>
      <c r="AI15" s="92">
        <v>2863</v>
      </c>
      <c r="AJ15" s="93">
        <v>2644</v>
      </c>
      <c r="AK15" s="94">
        <v>2453</v>
      </c>
      <c r="AL15" s="94">
        <v>483</v>
      </c>
      <c r="AM15" s="95">
        <v>385</v>
      </c>
      <c r="AN15" s="96">
        <v>26</v>
      </c>
      <c r="AO15" s="91">
        <v>25</v>
      </c>
      <c r="AP15" s="122">
        <v>4756</v>
      </c>
      <c r="AQ15" s="90">
        <v>2428</v>
      </c>
      <c r="AR15" s="92">
        <v>2328</v>
      </c>
      <c r="AS15" s="93">
        <v>2184</v>
      </c>
      <c r="AT15" s="94">
        <v>2142</v>
      </c>
      <c r="AU15" s="94">
        <v>224</v>
      </c>
      <c r="AV15" s="95">
        <v>171</v>
      </c>
      <c r="AW15" s="96">
        <v>20</v>
      </c>
      <c r="AX15" s="91">
        <v>15</v>
      </c>
      <c r="AY15" s="98">
        <v>1487</v>
      </c>
    </row>
    <row r="16" spans="1:51" x14ac:dyDescent="0.15">
      <c r="A16">
        <v>3</v>
      </c>
      <c r="C16" s="77" t="s">
        <v>42</v>
      </c>
      <c r="D16" s="24"/>
      <c r="E16" s="133">
        <v>480.89</v>
      </c>
      <c r="F16" s="123">
        <v>301873</v>
      </c>
      <c r="G16" s="124">
        <v>695222</v>
      </c>
      <c r="H16" s="125">
        <v>325479</v>
      </c>
      <c r="I16" s="125">
        <v>369743</v>
      </c>
      <c r="J16" s="121">
        <v>242</v>
      </c>
      <c r="K16" s="84">
        <v>51</v>
      </c>
      <c r="L16" s="85">
        <v>191</v>
      </c>
      <c r="M16" s="121">
        <v>-421</v>
      </c>
      <c r="N16" s="84">
        <v>-226</v>
      </c>
      <c r="O16" s="85">
        <v>-195</v>
      </c>
      <c r="P16" s="121">
        <v>258</v>
      </c>
      <c r="Q16" s="84">
        <v>130</v>
      </c>
      <c r="R16" s="85">
        <v>128</v>
      </c>
      <c r="S16" s="86">
        <v>128</v>
      </c>
      <c r="T16" s="87">
        <v>126</v>
      </c>
      <c r="U16" s="87">
        <v>2</v>
      </c>
      <c r="V16" s="88">
        <v>2</v>
      </c>
      <c r="W16" s="121">
        <v>679</v>
      </c>
      <c r="X16" s="84">
        <v>356</v>
      </c>
      <c r="Y16" s="85">
        <v>323</v>
      </c>
      <c r="Z16" s="86">
        <v>353</v>
      </c>
      <c r="AA16" s="87">
        <v>318</v>
      </c>
      <c r="AB16" s="87">
        <v>3</v>
      </c>
      <c r="AC16" s="88">
        <v>5</v>
      </c>
      <c r="AD16" s="96">
        <v>663</v>
      </c>
      <c r="AE16" s="90">
        <v>277</v>
      </c>
      <c r="AF16" s="91">
        <v>386</v>
      </c>
      <c r="AG16" s="96">
        <v>3289</v>
      </c>
      <c r="AH16" s="90">
        <v>1673</v>
      </c>
      <c r="AI16" s="92">
        <v>1616</v>
      </c>
      <c r="AJ16" s="93">
        <v>1422</v>
      </c>
      <c r="AK16" s="94">
        <v>1424</v>
      </c>
      <c r="AL16" s="94">
        <v>240</v>
      </c>
      <c r="AM16" s="95">
        <v>183</v>
      </c>
      <c r="AN16" s="96">
        <v>11</v>
      </c>
      <c r="AO16" s="91">
        <v>9</v>
      </c>
      <c r="AP16" s="122">
        <v>2626</v>
      </c>
      <c r="AQ16" s="90">
        <v>1396</v>
      </c>
      <c r="AR16" s="92">
        <v>1230</v>
      </c>
      <c r="AS16" s="93">
        <v>1246</v>
      </c>
      <c r="AT16" s="94">
        <v>1129</v>
      </c>
      <c r="AU16" s="94">
        <v>141</v>
      </c>
      <c r="AV16" s="95">
        <v>93</v>
      </c>
      <c r="AW16" s="96">
        <v>9</v>
      </c>
      <c r="AX16" s="91">
        <v>8</v>
      </c>
      <c r="AY16" s="98">
        <v>788</v>
      </c>
    </row>
    <row r="17" spans="1:51" s="2" customFormat="1" x14ac:dyDescent="0.15">
      <c r="A17">
        <v>4</v>
      </c>
      <c r="B17"/>
      <c r="C17" s="77" t="s">
        <v>43</v>
      </c>
      <c r="D17" s="24"/>
      <c r="E17" s="119">
        <v>266.32</v>
      </c>
      <c r="F17" s="123">
        <v>314564</v>
      </c>
      <c r="G17" s="124">
        <v>707956</v>
      </c>
      <c r="H17" s="125">
        <v>342766</v>
      </c>
      <c r="I17" s="125">
        <v>365190</v>
      </c>
      <c r="J17" s="121">
        <v>-45</v>
      </c>
      <c r="K17" s="84">
        <v>-7</v>
      </c>
      <c r="L17" s="85">
        <v>-38</v>
      </c>
      <c r="M17" s="121">
        <v>-236</v>
      </c>
      <c r="N17" s="84">
        <v>-99</v>
      </c>
      <c r="O17" s="85">
        <v>-137</v>
      </c>
      <c r="P17" s="121">
        <v>418</v>
      </c>
      <c r="Q17" s="84">
        <v>243</v>
      </c>
      <c r="R17" s="85">
        <v>175</v>
      </c>
      <c r="S17" s="86">
        <v>241</v>
      </c>
      <c r="T17" s="87">
        <v>170</v>
      </c>
      <c r="U17" s="87">
        <v>2</v>
      </c>
      <c r="V17" s="88">
        <v>5</v>
      </c>
      <c r="W17" s="121">
        <v>654</v>
      </c>
      <c r="X17" s="84">
        <v>342</v>
      </c>
      <c r="Y17" s="85">
        <v>312</v>
      </c>
      <c r="Z17" s="86">
        <v>340</v>
      </c>
      <c r="AA17" s="87">
        <v>311</v>
      </c>
      <c r="AB17" s="87">
        <v>2</v>
      </c>
      <c r="AC17" s="88">
        <v>1</v>
      </c>
      <c r="AD17" s="96">
        <v>191</v>
      </c>
      <c r="AE17" s="90">
        <v>92</v>
      </c>
      <c r="AF17" s="91">
        <v>99</v>
      </c>
      <c r="AG17" s="96">
        <v>2645</v>
      </c>
      <c r="AH17" s="90">
        <v>1440</v>
      </c>
      <c r="AI17" s="92">
        <v>1205</v>
      </c>
      <c r="AJ17" s="93">
        <v>1247</v>
      </c>
      <c r="AK17" s="94">
        <v>1091</v>
      </c>
      <c r="AL17" s="94">
        <v>184</v>
      </c>
      <c r="AM17" s="95">
        <v>107</v>
      </c>
      <c r="AN17" s="96">
        <v>9</v>
      </c>
      <c r="AO17" s="91">
        <v>7</v>
      </c>
      <c r="AP17" s="122">
        <v>2454</v>
      </c>
      <c r="AQ17" s="90">
        <v>1348</v>
      </c>
      <c r="AR17" s="92">
        <v>1106</v>
      </c>
      <c r="AS17" s="93">
        <v>1207</v>
      </c>
      <c r="AT17" s="94">
        <v>1020</v>
      </c>
      <c r="AU17" s="94">
        <v>133</v>
      </c>
      <c r="AV17" s="95">
        <v>77</v>
      </c>
      <c r="AW17" s="96">
        <v>8</v>
      </c>
      <c r="AX17" s="91">
        <v>9</v>
      </c>
      <c r="AY17" s="98">
        <v>518</v>
      </c>
    </row>
    <row r="18" spans="1:51" s="2" customFormat="1" x14ac:dyDescent="0.15">
      <c r="A18" s="2">
        <v>5</v>
      </c>
      <c r="C18" s="77" t="s">
        <v>44</v>
      </c>
      <c r="D18" s="78"/>
      <c r="E18" s="133">
        <v>895.61</v>
      </c>
      <c r="F18" s="80">
        <v>105638</v>
      </c>
      <c r="G18" s="134">
        <v>250524</v>
      </c>
      <c r="H18" s="134">
        <v>121792</v>
      </c>
      <c r="I18" s="134">
        <v>128732</v>
      </c>
      <c r="J18" s="121">
        <v>-288</v>
      </c>
      <c r="K18" s="84">
        <v>-70</v>
      </c>
      <c r="L18" s="85">
        <v>-218</v>
      </c>
      <c r="M18" s="121">
        <v>-177</v>
      </c>
      <c r="N18" s="84">
        <v>-82</v>
      </c>
      <c r="O18" s="85">
        <v>-95</v>
      </c>
      <c r="P18" s="121">
        <v>96</v>
      </c>
      <c r="Q18" s="84">
        <v>49</v>
      </c>
      <c r="R18" s="85">
        <v>47</v>
      </c>
      <c r="S18" s="86">
        <v>44</v>
      </c>
      <c r="T18" s="87">
        <v>44</v>
      </c>
      <c r="U18" s="87">
        <v>5</v>
      </c>
      <c r="V18" s="88">
        <v>3</v>
      </c>
      <c r="W18" s="121">
        <v>273</v>
      </c>
      <c r="X18" s="84">
        <v>131</v>
      </c>
      <c r="Y18" s="85">
        <v>142</v>
      </c>
      <c r="Z18" s="86">
        <v>131</v>
      </c>
      <c r="AA18" s="87">
        <v>142</v>
      </c>
      <c r="AB18" s="87">
        <v>0</v>
      </c>
      <c r="AC18" s="88">
        <v>0</v>
      </c>
      <c r="AD18" s="96">
        <v>-111</v>
      </c>
      <c r="AE18" s="90">
        <v>12</v>
      </c>
      <c r="AF18" s="91">
        <v>-123</v>
      </c>
      <c r="AG18" s="96">
        <v>1061</v>
      </c>
      <c r="AH18" s="90">
        <v>599</v>
      </c>
      <c r="AI18" s="92">
        <v>462</v>
      </c>
      <c r="AJ18" s="93">
        <v>376</v>
      </c>
      <c r="AK18" s="94">
        <v>303</v>
      </c>
      <c r="AL18" s="94">
        <v>219</v>
      </c>
      <c r="AM18" s="95">
        <v>154</v>
      </c>
      <c r="AN18" s="96">
        <v>4</v>
      </c>
      <c r="AO18" s="91">
        <v>5</v>
      </c>
      <c r="AP18" s="122">
        <v>1172</v>
      </c>
      <c r="AQ18" s="90">
        <v>587</v>
      </c>
      <c r="AR18" s="92">
        <v>585</v>
      </c>
      <c r="AS18" s="93">
        <v>393</v>
      </c>
      <c r="AT18" s="94">
        <v>390</v>
      </c>
      <c r="AU18" s="94">
        <v>189</v>
      </c>
      <c r="AV18" s="95">
        <v>188</v>
      </c>
      <c r="AW18" s="96">
        <v>5</v>
      </c>
      <c r="AX18" s="91">
        <v>7</v>
      </c>
      <c r="AY18" s="98">
        <v>88</v>
      </c>
    </row>
    <row r="19" spans="1:51" s="2" customFormat="1" x14ac:dyDescent="0.15">
      <c r="A19" s="2">
        <v>6</v>
      </c>
      <c r="C19" s="135" t="s">
        <v>45</v>
      </c>
      <c r="D19" s="78"/>
      <c r="E19" s="133">
        <v>865.25</v>
      </c>
      <c r="F19" s="120">
        <v>248603</v>
      </c>
      <c r="G19" s="82">
        <v>555442</v>
      </c>
      <c r="H19" s="82">
        <v>268682</v>
      </c>
      <c r="I19" s="82">
        <v>286760</v>
      </c>
      <c r="J19" s="121">
        <v>78</v>
      </c>
      <c r="K19" s="84">
        <v>147</v>
      </c>
      <c r="L19" s="85">
        <v>-69</v>
      </c>
      <c r="M19" s="121">
        <v>-337</v>
      </c>
      <c r="N19" s="84">
        <v>-182</v>
      </c>
      <c r="O19" s="85">
        <v>-155</v>
      </c>
      <c r="P19" s="121">
        <v>268</v>
      </c>
      <c r="Q19" s="84">
        <v>148</v>
      </c>
      <c r="R19" s="85">
        <v>120</v>
      </c>
      <c r="S19" s="86">
        <v>144</v>
      </c>
      <c r="T19" s="87">
        <v>118</v>
      </c>
      <c r="U19" s="87">
        <v>4</v>
      </c>
      <c r="V19" s="88">
        <v>2</v>
      </c>
      <c r="W19" s="121">
        <v>605</v>
      </c>
      <c r="X19" s="84">
        <v>330</v>
      </c>
      <c r="Y19" s="85">
        <v>275</v>
      </c>
      <c r="Z19" s="86">
        <v>329</v>
      </c>
      <c r="AA19" s="87">
        <v>270</v>
      </c>
      <c r="AB19" s="87">
        <v>1</v>
      </c>
      <c r="AC19" s="88">
        <v>5</v>
      </c>
      <c r="AD19" s="96">
        <v>415</v>
      </c>
      <c r="AE19" s="90">
        <v>329</v>
      </c>
      <c r="AF19" s="91">
        <v>86</v>
      </c>
      <c r="AG19" s="96">
        <v>2385</v>
      </c>
      <c r="AH19" s="90">
        <v>1408</v>
      </c>
      <c r="AI19" s="92">
        <v>977</v>
      </c>
      <c r="AJ19" s="93">
        <v>1069</v>
      </c>
      <c r="AK19" s="94">
        <v>753</v>
      </c>
      <c r="AL19" s="94">
        <v>329</v>
      </c>
      <c r="AM19" s="95">
        <v>216</v>
      </c>
      <c r="AN19" s="96">
        <v>10</v>
      </c>
      <c r="AO19" s="91">
        <v>8</v>
      </c>
      <c r="AP19" s="122">
        <v>1970</v>
      </c>
      <c r="AQ19" s="90">
        <v>1079</v>
      </c>
      <c r="AR19" s="92">
        <v>891</v>
      </c>
      <c r="AS19" s="93">
        <v>920</v>
      </c>
      <c r="AT19" s="94">
        <v>773</v>
      </c>
      <c r="AU19" s="94">
        <v>149</v>
      </c>
      <c r="AV19" s="95">
        <v>103</v>
      </c>
      <c r="AW19" s="96">
        <v>10</v>
      </c>
      <c r="AX19" s="91">
        <v>15</v>
      </c>
      <c r="AY19" s="98">
        <v>741</v>
      </c>
    </row>
    <row r="20" spans="1:51" x14ac:dyDescent="0.15">
      <c r="A20" s="2">
        <v>7</v>
      </c>
      <c r="B20" s="2"/>
      <c r="C20" s="135" t="s">
        <v>46</v>
      </c>
      <c r="D20" s="78"/>
      <c r="E20" s="133">
        <v>1566.97</v>
      </c>
      <c r="F20" s="120">
        <v>96303</v>
      </c>
      <c r="G20" s="82">
        <v>230558</v>
      </c>
      <c r="H20" s="82">
        <v>111359</v>
      </c>
      <c r="I20" s="82">
        <v>119199</v>
      </c>
      <c r="J20" s="121">
        <v>-269</v>
      </c>
      <c r="K20" s="84">
        <v>-106</v>
      </c>
      <c r="L20" s="85">
        <v>-163</v>
      </c>
      <c r="M20" s="121">
        <v>-201</v>
      </c>
      <c r="N20" s="84">
        <v>-89</v>
      </c>
      <c r="O20" s="85">
        <v>-112</v>
      </c>
      <c r="P20" s="121">
        <v>67</v>
      </c>
      <c r="Q20" s="84">
        <v>45</v>
      </c>
      <c r="R20" s="85">
        <v>22</v>
      </c>
      <c r="S20" s="86">
        <v>44</v>
      </c>
      <c r="T20" s="87">
        <v>21</v>
      </c>
      <c r="U20" s="87">
        <v>1</v>
      </c>
      <c r="V20" s="88">
        <v>1</v>
      </c>
      <c r="W20" s="121">
        <v>268</v>
      </c>
      <c r="X20" s="84">
        <v>134</v>
      </c>
      <c r="Y20" s="85">
        <v>134</v>
      </c>
      <c r="Z20" s="86">
        <v>131</v>
      </c>
      <c r="AA20" s="87">
        <v>134</v>
      </c>
      <c r="AB20" s="87">
        <v>3</v>
      </c>
      <c r="AC20" s="88">
        <v>0</v>
      </c>
      <c r="AD20" s="96">
        <v>-68</v>
      </c>
      <c r="AE20" s="90">
        <v>-17</v>
      </c>
      <c r="AF20" s="91">
        <v>-51</v>
      </c>
      <c r="AG20" s="96">
        <v>700</v>
      </c>
      <c r="AH20" s="90">
        <v>375</v>
      </c>
      <c r="AI20" s="92">
        <v>325</v>
      </c>
      <c r="AJ20" s="93">
        <v>298</v>
      </c>
      <c r="AK20" s="94">
        <v>273</v>
      </c>
      <c r="AL20" s="94">
        <v>70</v>
      </c>
      <c r="AM20" s="95">
        <v>50</v>
      </c>
      <c r="AN20" s="96">
        <v>7</v>
      </c>
      <c r="AO20" s="91">
        <v>2</v>
      </c>
      <c r="AP20" s="122">
        <v>768</v>
      </c>
      <c r="AQ20" s="90">
        <v>392</v>
      </c>
      <c r="AR20" s="92">
        <v>376</v>
      </c>
      <c r="AS20" s="93">
        <v>351</v>
      </c>
      <c r="AT20" s="94">
        <v>334</v>
      </c>
      <c r="AU20" s="94">
        <v>37</v>
      </c>
      <c r="AV20" s="95">
        <v>39</v>
      </c>
      <c r="AW20" s="96">
        <v>4</v>
      </c>
      <c r="AX20" s="91">
        <v>3</v>
      </c>
      <c r="AY20" s="98">
        <v>104</v>
      </c>
    </row>
    <row r="21" spans="1:51" x14ac:dyDescent="0.15">
      <c r="A21">
        <v>8</v>
      </c>
      <c r="C21" s="77" t="s">
        <v>47</v>
      </c>
      <c r="D21" s="78"/>
      <c r="E21" s="133">
        <v>2133.3000000000002</v>
      </c>
      <c r="F21" s="123">
        <v>60541</v>
      </c>
      <c r="G21" s="124">
        <v>144669</v>
      </c>
      <c r="H21" s="125">
        <v>69347</v>
      </c>
      <c r="I21" s="125">
        <v>75322</v>
      </c>
      <c r="J21" s="121">
        <v>-241</v>
      </c>
      <c r="K21" s="84">
        <v>-113</v>
      </c>
      <c r="L21" s="85">
        <v>-128</v>
      </c>
      <c r="M21" s="121">
        <v>-193</v>
      </c>
      <c r="N21" s="84">
        <v>-90</v>
      </c>
      <c r="O21" s="85">
        <v>-103</v>
      </c>
      <c r="P21" s="121">
        <v>52</v>
      </c>
      <c r="Q21" s="84">
        <v>23</v>
      </c>
      <c r="R21" s="85">
        <v>29</v>
      </c>
      <c r="S21" s="86">
        <v>23</v>
      </c>
      <c r="T21" s="87">
        <v>28</v>
      </c>
      <c r="U21" s="87">
        <v>0</v>
      </c>
      <c r="V21" s="88">
        <v>1</v>
      </c>
      <c r="W21" s="121">
        <v>245</v>
      </c>
      <c r="X21" s="84">
        <v>113</v>
      </c>
      <c r="Y21" s="85">
        <v>132</v>
      </c>
      <c r="Z21" s="86">
        <v>113</v>
      </c>
      <c r="AA21" s="87">
        <v>132</v>
      </c>
      <c r="AB21" s="87">
        <v>0</v>
      </c>
      <c r="AC21" s="88">
        <v>0</v>
      </c>
      <c r="AD21" s="96">
        <v>-48</v>
      </c>
      <c r="AE21" s="90">
        <v>-23</v>
      </c>
      <c r="AF21" s="91">
        <v>-25</v>
      </c>
      <c r="AG21" s="96">
        <v>539</v>
      </c>
      <c r="AH21" s="90">
        <v>265</v>
      </c>
      <c r="AI21" s="92">
        <v>274</v>
      </c>
      <c r="AJ21" s="93">
        <v>235</v>
      </c>
      <c r="AK21" s="94">
        <v>222</v>
      </c>
      <c r="AL21" s="94">
        <v>29</v>
      </c>
      <c r="AM21" s="95">
        <v>52</v>
      </c>
      <c r="AN21" s="96">
        <v>1</v>
      </c>
      <c r="AO21" s="91">
        <v>0</v>
      </c>
      <c r="AP21" s="122">
        <v>587</v>
      </c>
      <c r="AQ21" s="90">
        <v>288</v>
      </c>
      <c r="AR21" s="92">
        <v>299</v>
      </c>
      <c r="AS21" s="93">
        <v>245</v>
      </c>
      <c r="AT21" s="94">
        <v>244</v>
      </c>
      <c r="AU21" s="94">
        <v>35</v>
      </c>
      <c r="AV21" s="95">
        <v>53</v>
      </c>
      <c r="AW21" s="96">
        <v>8</v>
      </c>
      <c r="AX21" s="91">
        <v>2</v>
      </c>
      <c r="AY21" s="98">
        <v>17</v>
      </c>
    </row>
    <row r="22" spans="1:51" x14ac:dyDescent="0.15">
      <c r="A22">
        <v>9</v>
      </c>
      <c r="C22" s="77" t="s">
        <v>48</v>
      </c>
      <c r="D22" s="78"/>
      <c r="E22" s="133">
        <v>870.8</v>
      </c>
      <c r="F22" s="123">
        <v>39505</v>
      </c>
      <c r="G22" s="124">
        <v>95145</v>
      </c>
      <c r="H22" s="125">
        <v>45661</v>
      </c>
      <c r="I22" s="125">
        <v>49484</v>
      </c>
      <c r="J22" s="121">
        <v>-223</v>
      </c>
      <c r="K22" s="84">
        <v>-135</v>
      </c>
      <c r="L22" s="85">
        <v>-88</v>
      </c>
      <c r="M22" s="121">
        <v>-103</v>
      </c>
      <c r="N22" s="84">
        <v>-55</v>
      </c>
      <c r="O22" s="85">
        <v>-48</v>
      </c>
      <c r="P22" s="121">
        <v>35</v>
      </c>
      <c r="Q22" s="84">
        <v>20</v>
      </c>
      <c r="R22" s="85">
        <v>15</v>
      </c>
      <c r="S22" s="86">
        <v>19</v>
      </c>
      <c r="T22" s="87">
        <v>15</v>
      </c>
      <c r="U22" s="87">
        <v>1</v>
      </c>
      <c r="V22" s="88">
        <v>0</v>
      </c>
      <c r="W22" s="121">
        <v>138</v>
      </c>
      <c r="X22" s="84">
        <v>75</v>
      </c>
      <c r="Y22" s="85">
        <v>63</v>
      </c>
      <c r="Z22" s="86">
        <v>75</v>
      </c>
      <c r="AA22" s="87">
        <v>63</v>
      </c>
      <c r="AB22" s="87">
        <v>0</v>
      </c>
      <c r="AC22" s="88">
        <v>0</v>
      </c>
      <c r="AD22" s="96">
        <v>-120</v>
      </c>
      <c r="AE22" s="90">
        <v>-80</v>
      </c>
      <c r="AF22" s="91">
        <v>-40</v>
      </c>
      <c r="AG22" s="96">
        <v>260</v>
      </c>
      <c r="AH22" s="90">
        <v>129</v>
      </c>
      <c r="AI22" s="92">
        <v>131</v>
      </c>
      <c r="AJ22" s="93">
        <v>90</v>
      </c>
      <c r="AK22" s="94">
        <v>108</v>
      </c>
      <c r="AL22" s="94">
        <v>38</v>
      </c>
      <c r="AM22" s="95">
        <v>22</v>
      </c>
      <c r="AN22" s="96">
        <v>1</v>
      </c>
      <c r="AO22" s="91">
        <v>1</v>
      </c>
      <c r="AP22" s="122">
        <v>380</v>
      </c>
      <c r="AQ22" s="90">
        <v>209</v>
      </c>
      <c r="AR22" s="92">
        <v>171</v>
      </c>
      <c r="AS22" s="93">
        <v>165</v>
      </c>
      <c r="AT22" s="94">
        <v>135</v>
      </c>
      <c r="AU22" s="94">
        <v>41</v>
      </c>
      <c r="AV22" s="95">
        <v>33</v>
      </c>
      <c r="AW22" s="96">
        <v>3</v>
      </c>
      <c r="AX22" s="91">
        <v>3</v>
      </c>
      <c r="AY22" s="98">
        <v>-16</v>
      </c>
    </row>
    <row r="23" spans="1:51" x14ac:dyDescent="0.15">
      <c r="A23">
        <v>10</v>
      </c>
      <c r="C23" s="77" t="s">
        <v>49</v>
      </c>
      <c r="D23" s="78"/>
      <c r="E23" s="133">
        <v>595.63</v>
      </c>
      <c r="F23" s="120">
        <v>53421</v>
      </c>
      <c r="G23" s="81">
        <v>119810</v>
      </c>
      <c r="H23" s="81">
        <v>57006</v>
      </c>
      <c r="I23" s="82">
        <v>62804</v>
      </c>
      <c r="J23" s="121">
        <v>-97</v>
      </c>
      <c r="K23" s="84">
        <v>-13</v>
      </c>
      <c r="L23" s="85">
        <v>-84</v>
      </c>
      <c r="M23" s="121">
        <v>-125</v>
      </c>
      <c r="N23" s="84">
        <v>-55</v>
      </c>
      <c r="O23" s="85">
        <v>-70</v>
      </c>
      <c r="P23" s="121">
        <v>49</v>
      </c>
      <c r="Q23" s="84">
        <v>28</v>
      </c>
      <c r="R23" s="85">
        <v>21</v>
      </c>
      <c r="S23" s="86">
        <v>28</v>
      </c>
      <c r="T23" s="87">
        <v>21</v>
      </c>
      <c r="U23" s="87">
        <v>0</v>
      </c>
      <c r="V23" s="88">
        <v>0</v>
      </c>
      <c r="W23" s="121">
        <v>174</v>
      </c>
      <c r="X23" s="84">
        <v>83</v>
      </c>
      <c r="Y23" s="85">
        <v>91</v>
      </c>
      <c r="Z23" s="86">
        <v>83</v>
      </c>
      <c r="AA23" s="87">
        <v>91</v>
      </c>
      <c r="AB23" s="87">
        <v>0</v>
      </c>
      <c r="AC23" s="88">
        <v>0</v>
      </c>
      <c r="AD23" s="96">
        <v>28</v>
      </c>
      <c r="AE23" s="90">
        <v>42</v>
      </c>
      <c r="AF23" s="91">
        <v>-14</v>
      </c>
      <c r="AG23" s="96">
        <v>573</v>
      </c>
      <c r="AH23" s="90">
        <v>296</v>
      </c>
      <c r="AI23" s="92">
        <v>277</v>
      </c>
      <c r="AJ23" s="93">
        <v>245</v>
      </c>
      <c r="AK23" s="94">
        <v>211</v>
      </c>
      <c r="AL23" s="94">
        <v>51</v>
      </c>
      <c r="AM23" s="95">
        <v>65</v>
      </c>
      <c r="AN23" s="96">
        <v>0</v>
      </c>
      <c r="AO23" s="91">
        <v>1</v>
      </c>
      <c r="AP23" s="122">
        <v>545</v>
      </c>
      <c r="AQ23" s="90">
        <v>254</v>
      </c>
      <c r="AR23" s="92">
        <v>291</v>
      </c>
      <c r="AS23" s="93">
        <v>205</v>
      </c>
      <c r="AT23" s="94">
        <v>233</v>
      </c>
      <c r="AU23" s="94">
        <v>49</v>
      </c>
      <c r="AV23" s="95">
        <v>57</v>
      </c>
      <c r="AW23" s="96">
        <v>0</v>
      </c>
      <c r="AX23" s="91">
        <v>1</v>
      </c>
      <c r="AY23" s="98">
        <v>71</v>
      </c>
    </row>
    <row r="24" spans="1:51" x14ac:dyDescent="0.15">
      <c r="A24">
        <v>1</v>
      </c>
      <c r="B24" s="136">
        <v>100</v>
      </c>
      <c r="C24" s="137" t="s">
        <v>50</v>
      </c>
      <c r="D24" s="24" t="s">
        <v>51</v>
      </c>
      <c r="E24" s="119">
        <v>556.92999999999995</v>
      </c>
      <c r="F24" s="80">
        <v>755298</v>
      </c>
      <c r="G24" s="82">
        <v>1488568</v>
      </c>
      <c r="H24" s="82">
        <v>697695</v>
      </c>
      <c r="I24" s="82">
        <v>790873</v>
      </c>
      <c r="J24" s="139">
        <v>2535</v>
      </c>
      <c r="K24" s="140">
        <v>1485</v>
      </c>
      <c r="L24" s="141">
        <v>1050</v>
      </c>
      <c r="M24" s="142">
        <v>-894</v>
      </c>
      <c r="N24" s="140">
        <v>-410</v>
      </c>
      <c r="O24" s="141">
        <v>-484</v>
      </c>
      <c r="P24" s="139">
        <v>632</v>
      </c>
      <c r="Q24" s="140">
        <v>339</v>
      </c>
      <c r="R24" s="141">
        <v>293</v>
      </c>
      <c r="S24" s="139">
        <v>327</v>
      </c>
      <c r="T24" s="140">
        <v>282</v>
      </c>
      <c r="U24" s="140">
        <v>12</v>
      </c>
      <c r="V24" s="141">
        <v>11</v>
      </c>
      <c r="W24" s="139">
        <v>1526</v>
      </c>
      <c r="X24" s="140">
        <v>749</v>
      </c>
      <c r="Y24" s="141">
        <v>777</v>
      </c>
      <c r="Z24" s="139">
        <v>733</v>
      </c>
      <c r="AA24" s="140">
        <v>763</v>
      </c>
      <c r="AB24" s="140">
        <v>16</v>
      </c>
      <c r="AC24" s="141">
        <v>14</v>
      </c>
      <c r="AD24" s="143">
        <v>3429</v>
      </c>
      <c r="AE24" s="144">
        <v>1895</v>
      </c>
      <c r="AF24" s="145">
        <v>1534</v>
      </c>
      <c r="AG24" s="143">
        <v>10710</v>
      </c>
      <c r="AH24" s="144">
        <v>5759</v>
      </c>
      <c r="AI24" s="146">
        <v>4951</v>
      </c>
      <c r="AJ24" s="143">
        <v>3910</v>
      </c>
      <c r="AK24" s="144">
        <v>3539</v>
      </c>
      <c r="AL24" s="144">
        <v>1810</v>
      </c>
      <c r="AM24" s="145">
        <v>1399</v>
      </c>
      <c r="AN24" s="143">
        <v>39</v>
      </c>
      <c r="AO24" s="145">
        <v>13</v>
      </c>
      <c r="AP24" s="147">
        <v>7281</v>
      </c>
      <c r="AQ24" s="144">
        <v>3864</v>
      </c>
      <c r="AR24" s="146">
        <v>3417</v>
      </c>
      <c r="AS24" s="143">
        <v>2998</v>
      </c>
      <c r="AT24" s="144">
        <v>2856</v>
      </c>
      <c r="AU24" s="144">
        <v>784</v>
      </c>
      <c r="AV24" s="145">
        <v>517</v>
      </c>
      <c r="AW24" s="143">
        <v>82</v>
      </c>
      <c r="AX24" s="145">
        <v>44</v>
      </c>
      <c r="AY24" s="148">
        <v>3483</v>
      </c>
    </row>
    <row r="25" spans="1:51" x14ac:dyDescent="0.15">
      <c r="B25" s="136">
        <v>101</v>
      </c>
      <c r="C25" s="99" t="s">
        <v>52</v>
      </c>
      <c r="D25" s="24"/>
      <c r="E25" s="149">
        <v>34.03</v>
      </c>
      <c r="F25" s="150">
        <v>105025</v>
      </c>
      <c r="G25" s="103">
        <v>210217</v>
      </c>
      <c r="H25" s="103">
        <v>97380</v>
      </c>
      <c r="I25" s="103">
        <v>112837</v>
      </c>
      <c r="J25" s="104">
        <v>638</v>
      </c>
      <c r="K25" s="105">
        <v>340</v>
      </c>
      <c r="L25" s="106">
        <v>298</v>
      </c>
      <c r="M25" s="104">
        <v>-72</v>
      </c>
      <c r="N25" s="105">
        <v>-46</v>
      </c>
      <c r="O25" s="106">
        <v>-26</v>
      </c>
      <c r="P25" s="104">
        <v>100</v>
      </c>
      <c r="Q25" s="105">
        <v>48</v>
      </c>
      <c r="R25" s="106">
        <v>52</v>
      </c>
      <c r="S25" s="107">
        <v>48</v>
      </c>
      <c r="T25" s="108">
        <v>51</v>
      </c>
      <c r="U25" s="108">
        <v>0</v>
      </c>
      <c r="V25" s="109">
        <v>1</v>
      </c>
      <c r="W25" s="104">
        <v>172</v>
      </c>
      <c r="X25" s="105">
        <v>94</v>
      </c>
      <c r="Y25" s="106">
        <v>78</v>
      </c>
      <c r="Z25" s="107">
        <v>93</v>
      </c>
      <c r="AA25" s="108">
        <v>76</v>
      </c>
      <c r="AB25" s="108">
        <v>1</v>
      </c>
      <c r="AC25" s="109">
        <v>2</v>
      </c>
      <c r="AD25" s="110">
        <v>710</v>
      </c>
      <c r="AE25" s="111">
        <v>386</v>
      </c>
      <c r="AF25" s="112">
        <v>324</v>
      </c>
      <c r="AG25" s="110">
        <v>1744</v>
      </c>
      <c r="AH25" s="111">
        <v>926</v>
      </c>
      <c r="AI25" s="113">
        <v>818</v>
      </c>
      <c r="AJ25" s="114">
        <v>716</v>
      </c>
      <c r="AK25" s="115">
        <v>623</v>
      </c>
      <c r="AL25" s="115">
        <v>207</v>
      </c>
      <c r="AM25" s="116">
        <v>193</v>
      </c>
      <c r="AN25" s="110">
        <v>3</v>
      </c>
      <c r="AO25" s="112">
        <v>2</v>
      </c>
      <c r="AP25" s="117">
        <v>1034</v>
      </c>
      <c r="AQ25" s="111">
        <v>540</v>
      </c>
      <c r="AR25" s="113">
        <v>494</v>
      </c>
      <c r="AS25" s="114">
        <v>438</v>
      </c>
      <c r="AT25" s="115">
        <v>404</v>
      </c>
      <c r="AU25" s="115">
        <v>89</v>
      </c>
      <c r="AV25" s="116">
        <v>86</v>
      </c>
      <c r="AW25" s="110">
        <v>13</v>
      </c>
      <c r="AX25" s="112">
        <v>4</v>
      </c>
      <c r="AY25" s="118">
        <v>668</v>
      </c>
    </row>
    <row r="26" spans="1:51" x14ac:dyDescent="0.15">
      <c r="B26" s="136">
        <v>102</v>
      </c>
      <c r="C26" s="99" t="s">
        <v>53</v>
      </c>
      <c r="D26" s="24"/>
      <c r="E26" s="149">
        <v>32.65</v>
      </c>
      <c r="F26" s="150">
        <v>72158</v>
      </c>
      <c r="G26" s="103">
        <v>135900</v>
      </c>
      <c r="H26" s="103">
        <v>63239</v>
      </c>
      <c r="I26" s="103">
        <v>72661</v>
      </c>
      <c r="J26" s="104">
        <v>316</v>
      </c>
      <c r="K26" s="105">
        <v>207</v>
      </c>
      <c r="L26" s="106">
        <v>109</v>
      </c>
      <c r="M26" s="104">
        <v>-41</v>
      </c>
      <c r="N26" s="105">
        <v>-15</v>
      </c>
      <c r="O26" s="151">
        <v>-26</v>
      </c>
      <c r="P26" s="104">
        <v>76</v>
      </c>
      <c r="Q26" s="105">
        <v>43</v>
      </c>
      <c r="R26" s="106">
        <v>33</v>
      </c>
      <c r="S26" s="107">
        <v>42</v>
      </c>
      <c r="T26" s="108">
        <v>33</v>
      </c>
      <c r="U26" s="108">
        <v>1</v>
      </c>
      <c r="V26" s="109">
        <v>0</v>
      </c>
      <c r="W26" s="104">
        <v>117</v>
      </c>
      <c r="X26" s="105">
        <v>58</v>
      </c>
      <c r="Y26" s="106">
        <v>59</v>
      </c>
      <c r="Z26" s="107">
        <v>58</v>
      </c>
      <c r="AA26" s="108">
        <v>57</v>
      </c>
      <c r="AB26" s="108">
        <v>0</v>
      </c>
      <c r="AC26" s="109">
        <v>2</v>
      </c>
      <c r="AD26" s="110">
        <v>357</v>
      </c>
      <c r="AE26" s="111">
        <v>222</v>
      </c>
      <c r="AF26" s="112">
        <v>135</v>
      </c>
      <c r="AG26" s="110">
        <v>1025</v>
      </c>
      <c r="AH26" s="111">
        <v>562</v>
      </c>
      <c r="AI26" s="113">
        <v>463</v>
      </c>
      <c r="AJ26" s="114">
        <v>431</v>
      </c>
      <c r="AK26" s="115">
        <v>340</v>
      </c>
      <c r="AL26" s="115">
        <v>129</v>
      </c>
      <c r="AM26" s="116">
        <v>120</v>
      </c>
      <c r="AN26" s="110">
        <v>2</v>
      </c>
      <c r="AO26" s="112">
        <v>3</v>
      </c>
      <c r="AP26" s="117">
        <v>668</v>
      </c>
      <c r="AQ26" s="111">
        <v>340</v>
      </c>
      <c r="AR26" s="113">
        <v>328</v>
      </c>
      <c r="AS26" s="114">
        <v>275</v>
      </c>
      <c r="AT26" s="115">
        <v>286</v>
      </c>
      <c r="AU26" s="115">
        <v>56</v>
      </c>
      <c r="AV26" s="116">
        <v>33</v>
      </c>
      <c r="AW26" s="110">
        <v>9</v>
      </c>
      <c r="AX26" s="112">
        <v>9</v>
      </c>
      <c r="AY26" s="118">
        <v>334</v>
      </c>
    </row>
    <row r="27" spans="1:51" x14ac:dyDescent="0.15">
      <c r="B27" s="136">
        <v>105</v>
      </c>
      <c r="C27" s="99" t="s">
        <v>54</v>
      </c>
      <c r="D27" s="24"/>
      <c r="E27" s="149">
        <v>14.64</v>
      </c>
      <c r="F27" s="150">
        <v>66403</v>
      </c>
      <c r="G27" s="103">
        <v>110918</v>
      </c>
      <c r="H27" s="103">
        <v>53941</v>
      </c>
      <c r="I27" s="103">
        <v>56977</v>
      </c>
      <c r="J27" s="104">
        <v>621</v>
      </c>
      <c r="K27" s="105">
        <v>367</v>
      </c>
      <c r="L27" s="106">
        <v>254</v>
      </c>
      <c r="M27" s="104">
        <v>-76</v>
      </c>
      <c r="N27" s="105">
        <v>-32</v>
      </c>
      <c r="O27" s="151">
        <v>-44</v>
      </c>
      <c r="P27" s="104">
        <v>52</v>
      </c>
      <c r="Q27" s="105">
        <v>34</v>
      </c>
      <c r="R27" s="106">
        <v>18</v>
      </c>
      <c r="S27" s="107">
        <v>33</v>
      </c>
      <c r="T27" s="108">
        <v>18</v>
      </c>
      <c r="U27" s="108">
        <v>1</v>
      </c>
      <c r="V27" s="109">
        <v>0</v>
      </c>
      <c r="W27" s="104">
        <v>128</v>
      </c>
      <c r="X27" s="105">
        <v>66</v>
      </c>
      <c r="Y27" s="106">
        <v>62</v>
      </c>
      <c r="Z27" s="107">
        <v>65</v>
      </c>
      <c r="AA27" s="108">
        <v>59</v>
      </c>
      <c r="AB27" s="108">
        <v>1</v>
      </c>
      <c r="AC27" s="109">
        <v>3</v>
      </c>
      <c r="AD27" s="110">
        <v>697</v>
      </c>
      <c r="AE27" s="111">
        <v>399</v>
      </c>
      <c r="AF27" s="112">
        <v>298</v>
      </c>
      <c r="AG27" s="110">
        <v>1588</v>
      </c>
      <c r="AH27" s="111">
        <v>901</v>
      </c>
      <c r="AI27" s="113">
        <v>687</v>
      </c>
      <c r="AJ27" s="114">
        <v>449</v>
      </c>
      <c r="AK27" s="115">
        <v>393</v>
      </c>
      <c r="AL27" s="115">
        <v>444</v>
      </c>
      <c r="AM27" s="116">
        <v>294</v>
      </c>
      <c r="AN27" s="110">
        <v>8</v>
      </c>
      <c r="AO27" s="112">
        <v>0</v>
      </c>
      <c r="AP27" s="117">
        <v>891</v>
      </c>
      <c r="AQ27" s="111">
        <v>502</v>
      </c>
      <c r="AR27" s="113">
        <v>389</v>
      </c>
      <c r="AS27" s="114">
        <v>332</v>
      </c>
      <c r="AT27" s="115">
        <v>292</v>
      </c>
      <c r="AU27" s="115">
        <v>155</v>
      </c>
      <c r="AV27" s="116">
        <v>88</v>
      </c>
      <c r="AW27" s="110">
        <v>15</v>
      </c>
      <c r="AX27" s="112">
        <v>9</v>
      </c>
      <c r="AY27" s="118">
        <v>705</v>
      </c>
    </row>
    <row r="28" spans="1:51" x14ac:dyDescent="0.15">
      <c r="B28" s="136">
        <v>106</v>
      </c>
      <c r="C28" s="99" t="s">
        <v>55</v>
      </c>
      <c r="D28" s="24"/>
      <c r="E28" s="149">
        <v>11.34</v>
      </c>
      <c r="F28" s="150">
        <v>51178</v>
      </c>
      <c r="G28" s="103">
        <v>92255</v>
      </c>
      <c r="H28" s="103">
        <v>43614</v>
      </c>
      <c r="I28" s="103">
        <v>48641</v>
      </c>
      <c r="J28" s="104">
        <v>308</v>
      </c>
      <c r="K28" s="105">
        <v>180</v>
      </c>
      <c r="L28" s="106">
        <v>128</v>
      </c>
      <c r="M28" s="104">
        <v>-105</v>
      </c>
      <c r="N28" s="105">
        <v>-41</v>
      </c>
      <c r="O28" s="151">
        <v>-64</v>
      </c>
      <c r="P28" s="104">
        <v>34</v>
      </c>
      <c r="Q28" s="105">
        <v>21</v>
      </c>
      <c r="R28" s="106">
        <v>13</v>
      </c>
      <c r="S28" s="107">
        <v>19</v>
      </c>
      <c r="T28" s="108">
        <v>11</v>
      </c>
      <c r="U28" s="108">
        <v>2</v>
      </c>
      <c r="V28" s="109">
        <v>2</v>
      </c>
      <c r="W28" s="104">
        <v>139</v>
      </c>
      <c r="X28" s="105">
        <v>62</v>
      </c>
      <c r="Y28" s="106">
        <v>77</v>
      </c>
      <c r="Z28" s="107">
        <v>59</v>
      </c>
      <c r="AA28" s="108">
        <v>77</v>
      </c>
      <c r="AB28" s="108">
        <v>3</v>
      </c>
      <c r="AC28" s="109">
        <v>0</v>
      </c>
      <c r="AD28" s="110">
        <v>413</v>
      </c>
      <c r="AE28" s="111">
        <v>221</v>
      </c>
      <c r="AF28" s="112">
        <v>192</v>
      </c>
      <c r="AG28" s="110">
        <v>1020</v>
      </c>
      <c r="AH28" s="111">
        <v>582</v>
      </c>
      <c r="AI28" s="113">
        <v>438</v>
      </c>
      <c r="AJ28" s="114">
        <v>287</v>
      </c>
      <c r="AK28" s="115">
        <v>219</v>
      </c>
      <c r="AL28" s="115">
        <v>291</v>
      </c>
      <c r="AM28" s="116">
        <v>219</v>
      </c>
      <c r="AN28" s="110">
        <v>4</v>
      </c>
      <c r="AO28" s="112">
        <v>0</v>
      </c>
      <c r="AP28" s="117">
        <v>607</v>
      </c>
      <c r="AQ28" s="111">
        <v>361</v>
      </c>
      <c r="AR28" s="113">
        <v>246</v>
      </c>
      <c r="AS28" s="114">
        <v>194</v>
      </c>
      <c r="AT28" s="115">
        <v>180</v>
      </c>
      <c r="AU28" s="115">
        <v>162</v>
      </c>
      <c r="AV28" s="116">
        <v>64</v>
      </c>
      <c r="AW28" s="110">
        <v>5</v>
      </c>
      <c r="AX28" s="112">
        <v>2</v>
      </c>
      <c r="AY28" s="118">
        <v>365</v>
      </c>
    </row>
    <row r="29" spans="1:51" x14ac:dyDescent="0.15">
      <c r="B29" s="136">
        <v>107</v>
      </c>
      <c r="C29" s="99" t="s">
        <v>56</v>
      </c>
      <c r="D29" s="24"/>
      <c r="E29" s="149">
        <v>28.93</v>
      </c>
      <c r="F29" s="150">
        <v>74315</v>
      </c>
      <c r="G29" s="103">
        <v>152467</v>
      </c>
      <c r="H29" s="103">
        <v>69809</v>
      </c>
      <c r="I29" s="103">
        <v>82658</v>
      </c>
      <c r="J29" s="104">
        <v>29</v>
      </c>
      <c r="K29" s="105">
        <v>39</v>
      </c>
      <c r="L29" s="106">
        <v>-10</v>
      </c>
      <c r="M29" s="104">
        <v>-98</v>
      </c>
      <c r="N29" s="105">
        <v>-36</v>
      </c>
      <c r="O29" s="151">
        <v>-62</v>
      </c>
      <c r="P29" s="104">
        <v>71</v>
      </c>
      <c r="Q29" s="105">
        <v>36</v>
      </c>
      <c r="R29" s="106">
        <v>35</v>
      </c>
      <c r="S29" s="107">
        <v>36</v>
      </c>
      <c r="T29" s="108">
        <v>35</v>
      </c>
      <c r="U29" s="108">
        <v>0</v>
      </c>
      <c r="V29" s="109">
        <v>0</v>
      </c>
      <c r="W29" s="104">
        <v>169</v>
      </c>
      <c r="X29" s="105">
        <v>72</v>
      </c>
      <c r="Y29" s="106">
        <v>97</v>
      </c>
      <c r="Z29" s="107">
        <v>68</v>
      </c>
      <c r="AA29" s="108">
        <v>96</v>
      </c>
      <c r="AB29" s="108">
        <v>4</v>
      </c>
      <c r="AC29" s="109">
        <v>1</v>
      </c>
      <c r="AD29" s="110">
        <v>127</v>
      </c>
      <c r="AE29" s="111">
        <v>75</v>
      </c>
      <c r="AF29" s="112">
        <v>52</v>
      </c>
      <c r="AG29" s="110">
        <v>685</v>
      </c>
      <c r="AH29" s="111">
        <v>350</v>
      </c>
      <c r="AI29" s="113">
        <v>335</v>
      </c>
      <c r="AJ29" s="114">
        <v>299</v>
      </c>
      <c r="AK29" s="115">
        <v>309</v>
      </c>
      <c r="AL29" s="115">
        <v>48</v>
      </c>
      <c r="AM29" s="116">
        <v>26</v>
      </c>
      <c r="AN29" s="110">
        <v>3</v>
      </c>
      <c r="AO29" s="112">
        <v>0</v>
      </c>
      <c r="AP29" s="117">
        <v>558</v>
      </c>
      <c r="AQ29" s="111">
        <v>275</v>
      </c>
      <c r="AR29" s="113">
        <v>283</v>
      </c>
      <c r="AS29" s="114">
        <v>251</v>
      </c>
      <c r="AT29" s="115">
        <v>256</v>
      </c>
      <c r="AU29" s="115">
        <v>23</v>
      </c>
      <c r="AV29" s="116">
        <v>25</v>
      </c>
      <c r="AW29" s="110">
        <v>1</v>
      </c>
      <c r="AX29" s="112">
        <v>2</v>
      </c>
      <c r="AY29" s="118">
        <v>127</v>
      </c>
    </row>
    <row r="30" spans="1:51" x14ac:dyDescent="0.15">
      <c r="B30" s="136">
        <v>108</v>
      </c>
      <c r="C30" s="99" t="s">
        <v>57</v>
      </c>
      <c r="D30" s="24"/>
      <c r="E30" s="149">
        <v>28.07</v>
      </c>
      <c r="F30" s="150">
        <v>97297</v>
      </c>
      <c r="G30" s="103">
        <v>205183</v>
      </c>
      <c r="H30" s="103">
        <v>94921</v>
      </c>
      <c r="I30" s="103">
        <v>110262</v>
      </c>
      <c r="J30" s="104">
        <v>-96</v>
      </c>
      <c r="K30" s="105">
        <v>-39</v>
      </c>
      <c r="L30" s="106">
        <v>-57</v>
      </c>
      <c r="M30" s="104">
        <v>-170</v>
      </c>
      <c r="N30" s="105">
        <v>-74</v>
      </c>
      <c r="O30" s="151">
        <v>-96</v>
      </c>
      <c r="P30" s="104">
        <v>69</v>
      </c>
      <c r="Q30" s="105">
        <v>38</v>
      </c>
      <c r="R30" s="106">
        <v>31</v>
      </c>
      <c r="S30" s="107">
        <v>38</v>
      </c>
      <c r="T30" s="108">
        <v>31</v>
      </c>
      <c r="U30" s="108">
        <v>0</v>
      </c>
      <c r="V30" s="109">
        <v>0</v>
      </c>
      <c r="W30" s="104">
        <v>239</v>
      </c>
      <c r="X30" s="105">
        <v>112</v>
      </c>
      <c r="Y30" s="106">
        <v>127</v>
      </c>
      <c r="Z30" s="107">
        <v>112</v>
      </c>
      <c r="AA30" s="108">
        <v>126</v>
      </c>
      <c r="AB30" s="108">
        <v>0</v>
      </c>
      <c r="AC30" s="109">
        <v>1</v>
      </c>
      <c r="AD30" s="110">
        <v>74</v>
      </c>
      <c r="AE30" s="111">
        <v>35</v>
      </c>
      <c r="AF30" s="112">
        <v>39</v>
      </c>
      <c r="AG30" s="110">
        <v>806</v>
      </c>
      <c r="AH30" s="111">
        <v>409</v>
      </c>
      <c r="AI30" s="113">
        <v>397</v>
      </c>
      <c r="AJ30" s="114">
        <v>364</v>
      </c>
      <c r="AK30" s="115">
        <v>357</v>
      </c>
      <c r="AL30" s="115">
        <v>44</v>
      </c>
      <c r="AM30" s="116">
        <v>40</v>
      </c>
      <c r="AN30" s="110">
        <v>1</v>
      </c>
      <c r="AO30" s="112">
        <v>0</v>
      </c>
      <c r="AP30" s="117">
        <v>732</v>
      </c>
      <c r="AQ30" s="111">
        <v>374</v>
      </c>
      <c r="AR30" s="113">
        <v>358</v>
      </c>
      <c r="AS30" s="114">
        <v>345</v>
      </c>
      <c r="AT30" s="115">
        <v>333</v>
      </c>
      <c r="AU30" s="115">
        <v>23</v>
      </c>
      <c r="AV30" s="116">
        <v>24</v>
      </c>
      <c r="AW30" s="110">
        <v>6</v>
      </c>
      <c r="AX30" s="112">
        <v>1</v>
      </c>
      <c r="AY30" s="118">
        <v>98</v>
      </c>
    </row>
    <row r="31" spans="1:51" x14ac:dyDescent="0.15">
      <c r="B31" s="136">
        <v>109</v>
      </c>
      <c r="C31" s="99" t="s">
        <v>58</v>
      </c>
      <c r="D31" s="24" t="s">
        <v>51</v>
      </c>
      <c r="E31" s="149">
        <v>240.29</v>
      </c>
      <c r="F31" s="150">
        <v>90206</v>
      </c>
      <c r="G31" s="103">
        <v>202581</v>
      </c>
      <c r="H31" s="103">
        <v>95360</v>
      </c>
      <c r="I31" s="103">
        <v>107221</v>
      </c>
      <c r="J31" s="104">
        <v>-74</v>
      </c>
      <c r="K31" s="105">
        <v>-44</v>
      </c>
      <c r="L31" s="106">
        <v>-30</v>
      </c>
      <c r="M31" s="104">
        <v>-135</v>
      </c>
      <c r="N31" s="105">
        <v>-71</v>
      </c>
      <c r="O31" s="151">
        <v>-64</v>
      </c>
      <c r="P31" s="104">
        <v>80</v>
      </c>
      <c r="Q31" s="105">
        <v>43</v>
      </c>
      <c r="R31" s="106">
        <v>37</v>
      </c>
      <c r="S31" s="107">
        <v>42</v>
      </c>
      <c r="T31" s="108">
        <v>36</v>
      </c>
      <c r="U31" s="108">
        <v>1</v>
      </c>
      <c r="V31" s="109">
        <v>1</v>
      </c>
      <c r="W31" s="104">
        <v>215</v>
      </c>
      <c r="X31" s="105">
        <v>114</v>
      </c>
      <c r="Y31" s="106">
        <v>101</v>
      </c>
      <c r="Z31" s="107">
        <v>112</v>
      </c>
      <c r="AA31" s="108">
        <v>99</v>
      </c>
      <c r="AB31" s="108">
        <v>2</v>
      </c>
      <c r="AC31" s="109">
        <v>2</v>
      </c>
      <c r="AD31" s="110">
        <v>61</v>
      </c>
      <c r="AE31" s="111">
        <v>27</v>
      </c>
      <c r="AF31" s="112">
        <v>34</v>
      </c>
      <c r="AG31" s="110">
        <v>760</v>
      </c>
      <c r="AH31" s="111">
        <v>349</v>
      </c>
      <c r="AI31" s="113">
        <v>411</v>
      </c>
      <c r="AJ31" s="114">
        <v>293</v>
      </c>
      <c r="AK31" s="115">
        <v>340</v>
      </c>
      <c r="AL31" s="115">
        <v>53</v>
      </c>
      <c r="AM31" s="116">
        <v>69</v>
      </c>
      <c r="AN31" s="110">
        <v>3</v>
      </c>
      <c r="AO31" s="112">
        <v>2</v>
      </c>
      <c r="AP31" s="117">
        <v>699</v>
      </c>
      <c r="AQ31" s="111">
        <v>322</v>
      </c>
      <c r="AR31" s="113">
        <v>377</v>
      </c>
      <c r="AS31" s="114">
        <v>292</v>
      </c>
      <c r="AT31" s="115">
        <v>307</v>
      </c>
      <c r="AU31" s="115">
        <v>26</v>
      </c>
      <c r="AV31" s="116">
        <v>67</v>
      </c>
      <c r="AW31" s="110">
        <v>4</v>
      </c>
      <c r="AX31" s="112">
        <v>3</v>
      </c>
      <c r="AY31" s="118">
        <v>134</v>
      </c>
    </row>
    <row r="32" spans="1:51" x14ac:dyDescent="0.15">
      <c r="B32" s="136">
        <v>110</v>
      </c>
      <c r="C32" s="99" t="s">
        <v>59</v>
      </c>
      <c r="D32" s="24"/>
      <c r="E32" s="149">
        <v>28.98</v>
      </c>
      <c r="F32" s="150">
        <v>96432</v>
      </c>
      <c r="G32" s="103">
        <v>150611</v>
      </c>
      <c r="H32" s="103">
        <v>69908</v>
      </c>
      <c r="I32" s="103">
        <v>80703</v>
      </c>
      <c r="J32" s="104">
        <v>719</v>
      </c>
      <c r="K32" s="105">
        <v>386</v>
      </c>
      <c r="L32" s="106">
        <v>333</v>
      </c>
      <c r="M32" s="104">
        <v>-37</v>
      </c>
      <c r="N32" s="105">
        <v>-18</v>
      </c>
      <c r="O32" s="151">
        <v>-19</v>
      </c>
      <c r="P32" s="104">
        <v>72</v>
      </c>
      <c r="Q32" s="105">
        <v>36</v>
      </c>
      <c r="R32" s="106">
        <v>36</v>
      </c>
      <c r="S32" s="107">
        <v>31</v>
      </c>
      <c r="T32" s="108">
        <v>30</v>
      </c>
      <c r="U32" s="108">
        <v>5</v>
      </c>
      <c r="V32" s="109">
        <v>6</v>
      </c>
      <c r="W32" s="104">
        <v>109</v>
      </c>
      <c r="X32" s="105">
        <v>54</v>
      </c>
      <c r="Y32" s="106">
        <v>55</v>
      </c>
      <c r="Z32" s="107">
        <v>50</v>
      </c>
      <c r="AA32" s="108">
        <v>53</v>
      </c>
      <c r="AB32" s="108">
        <v>4</v>
      </c>
      <c r="AC32" s="109">
        <v>2</v>
      </c>
      <c r="AD32" s="110">
        <v>756</v>
      </c>
      <c r="AE32" s="111">
        <v>404</v>
      </c>
      <c r="AF32" s="112">
        <v>352</v>
      </c>
      <c r="AG32" s="110">
        <v>2070</v>
      </c>
      <c r="AH32" s="111">
        <v>1130</v>
      </c>
      <c r="AI32" s="113">
        <v>940</v>
      </c>
      <c r="AJ32" s="114">
        <v>671</v>
      </c>
      <c r="AK32" s="115">
        <v>574</v>
      </c>
      <c r="AL32" s="115">
        <v>447</v>
      </c>
      <c r="AM32" s="116">
        <v>361</v>
      </c>
      <c r="AN32" s="110">
        <v>12</v>
      </c>
      <c r="AO32" s="112">
        <v>5</v>
      </c>
      <c r="AP32" s="117">
        <v>1314</v>
      </c>
      <c r="AQ32" s="111">
        <v>726</v>
      </c>
      <c r="AR32" s="113">
        <v>588</v>
      </c>
      <c r="AS32" s="114">
        <v>499</v>
      </c>
      <c r="AT32" s="115">
        <v>469</v>
      </c>
      <c r="AU32" s="115">
        <v>207</v>
      </c>
      <c r="AV32" s="116">
        <v>106</v>
      </c>
      <c r="AW32" s="110">
        <v>20</v>
      </c>
      <c r="AX32" s="112">
        <v>13</v>
      </c>
      <c r="AY32" s="118">
        <v>734</v>
      </c>
    </row>
    <row r="33" spans="1:51" s="2" customFormat="1" x14ac:dyDescent="0.15">
      <c r="A33"/>
      <c r="B33" s="136">
        <v>111</v>
      </c>
      <c r="C33" s="99" t="s">
        <v>60</v>
      </c>
      <c r="D33" s="24"/>
      <c r="E33" s="149">
        <v>138.01</v>
      </c>
      <c r="F33" s="150">
        <v>102284</v>
      </c>
      <c r="G33" s="103">
        <v>228436</v>
      </c>
      <c r="H33" s="103">
        <v>109523</v>
      </c>
      <c r="I33" s="103">
        <v>118913</v>
      </c>
      <c r="J33" s="104">
        <v>74</v>
      </c>
      <c r="K33" s="105">
        <v>49</v>
      </c>
      <c r="L33" s="106">
        <v>25</v>
      </c>
      <c r="M33" s="104">
        <v>-160</v>
      </c>
      <c r="N33" s="105">
        <v>-77</v>
      </c>
      <c r="O33" s="151">
        <v>-83</v>
      </c>
      <c r="P33" s="104">
        <v>78</v>
      </c>
      <c r="Q33" s="105">
        <v>40</v>
      </c>
      <c r="R33" s="106">
        <v>38</v>
      </c>
      <c r="S33" s="107">
        <v>38</v>
      </c>
      <c r="T33" s="108">
        <v>37</v>
      </c>
      <c r="U33" s="108">
        <v>2</v>
      </c>
      <c r="V33" s="109">
        <v>1</v>
      </c>
      <c r="W33" s="104">
        <v>238</v>
      </c>
      <c r="X33" s="105">
        <v>117</v>
      </c>
      <c r="Y33" s="106">
        <v>121</v>
      </c>
      <c r="Z33" s="107">
        <v>116</v>
      </c>
      <c r="AA33" s="108">
        <v>120</v>
      </c>
      <c r="AB33" s="108">
        <v>1</v>
      </c>
      <c r="AC33" s="109">
        <v>1</v>
      </c>
      <c r="AD33" s="110">
        <v>234</v>
      </c>
      <c r="AE33" s="111">
        <v>126</v>
      </c>
      <c r="AF33" s="112">
        <v>108</v>
      </c>
      <c r="AG33" s="110">
        <v>1012</v>
      </c>
      <c r="AH33" s="111">
        <v>550</v>
      </c>
      <c r="AI33" s="113">
        <v>462</v>
      </c>
      <c r="AJ33" s="114">
        <v>400</v>
      </c>
      <c r="AK33" s="115">
        <v>384</v>
      </c>
      <c r="AL33" s="115">
        <v>147</v>
      </c>
      <c r="AM33" s="116">
        <v>77</v>
      </c>
      <c r="AN33" s="110">
        <v>3</v>
      </c>
      <c r="AO33" s="112">
        <v>1</v>
      </c>
      <c r="AP33" s="117">
        <v>778</v>
      </c>
      <c r="AQ33" s="111">
        <v>424</v>
      </c>
      <c r="AR33" s="113">
        <v>354</v>
      </c>
      <c r="AS33" s="114">
        <v>372</v>
      </c>
      <c r="AT33" s="115">
        <v>329</v>
      </c>
      <c r="AU33" s="115">
        <v>43</v>
      </c>
      <c r="AV33" s="116">
        <v>24</v>
      </c>
      <c r="AW33" s="110">
        <v>9</v>
      </c>
      <c r="AX33" s="112">
        <v>1</v>
      </c>
      <c r="AY33" s="118">
        <v>318</v>
      </c>
    </row>
    <row r="34" spans="1:51" x14ac:dyDescent="0.15">
      <c r="A34" s="2">
        <v>6</v>
      </c>
      <c r="B34" s="2">
        <v>201</v>
      </c>
      <c r="C34" s="152" t="s">
        <v>61</v>
      </c>
      <c r="D34" s="24"/>
      <c r="E34" s="149">
        <v>534.55999999999995</v>
      </c>
      <c r="F34" s="150">
        <v>232482</v>
      </c>
      <c r="G34" s="103">
        <v>517129</v>
      </c>
      <c r="H34" s="103">
        <v>250037</v>
      </c>
      <c r="I34" s="103">
        <v>267092</v>
      </c>
      <c r="J34" s="104">
        <v>140</v>
      </c>
      <c r="K34" s="105">
        <v>149</v>
      </c>
      <c r="L34" s="106">
        <v>-9</v>
      </c>
      <c r="M34" s="104">
        <v>-312</v>
      </c>
      <c r="N34" s="105">
        <v>-170</v>
      </c>
      <c r="O34" s="151">
        <v>-142</v>
      </c>
      <c r="P34" s="104">
        <v>256</v>
      </c>
      <c r="Q34" s="105">
        <v>141</v>
      </c>
      <c r="R34" s="106">
        <v>115</v>
      </c>
      <c r="S34" s="107">
        <v>137</v>
      </c>
      <c r="T34" s="108">
        <v>114</v>
      </c>
      <c r="U34" s="108">
        <v>4</v>
      </c>
      <c r="V34" s="109">
        <v>1</v>
      </c>
      <c r="W34" s="104">
        <v>568</v>
      </c>
      <c r="X34" s="105">
        <v>311</v>
      </c>
      <c r="Y34" s="106">
        <v>257</v>
      </c>
      <c r="Z34" s="107">
        <v>310</v>
      </c>
      <c r="AA34" s="108">
        <v>252</v>
      </c>
      <c r="AB34" s="108">
        <v>1</v>
      </c>
      <c r="AC34" s="109">
        <v>5</v>
      </c>
      <c r="AD34" s="110">
        <v>452</v>
      </c>
      <c r="AE34" s="111">
        <v>319</v>
      </c>
      <c r="AF34" s="112">
        <v>133</v>
      </c>
      <c r="AG34" s="110">
        <v>2260</v>
      </c>
      <c r="AH34" s="111">
        <v>1333</v>
      </c>
      <c r="AI34" s="113">
        <v>927</v>
      </c>
      <c r="AJ34" s="114">
        <v>1012</v>
      </c>
      <c r="AK34" s="115">
        <v>713</v>
      </c>
      <c r="AL34" s="115">
        <v>313</v>
      </c>
      <c r="AM34" s="116">
        <v>206</v>
      </c>
      <c r="AN34" s="110">
        <v>8</v>
      </c>
      <c r="AO34" s="112">
        <v>8</v>
      </c>
      <c r="AP34" s="117">
        <v>1808</v>
      </c>
      <c r="AQ34" s="111">
        <v>1014</v>
      </c>
      <c r="AR34" s="113">
        <v>794</v>
      </c>
      <c r="AS34" s="114">
        <v>869</v>
      </c>
      <c r="AT34" s="115">
        <v>694</v>
      </c>
      <c r="AU34" s="115">
        <v>136</v>
      </c>
      <c r="AV34" s="116">
        <v>87</v>
      </c>
      <c r="AW34" s="110">
        <v>9</v>
      </c>
      <c r="AX34" s="112">
        <v>13</v>
      </c>
      <c r="AY34" s="118">
        <v>732</v>
      </c>
    </row>
    <row r="35" spans="1:51" x14ac:dyDescent="0.15">
      <c r="A35">
        <v>2</v>
      </c>
      <c r="B35">
        <v>202</v>
      </c>
      <c r="C35" s="152" t="s">
        <v>62</v>
      </c>
      <c r="D35" s="24"/>
      <c r="E35" s="149">
        <v>50.7</v>
      </c>
      <c r="F35" s="150">
        <v>229900</v>
      </c>
      <c r="G35" s="103">
        <v>453932</v>
      </c>
      <c r="H35" s="103">
        <v>219134</v>
      </c>
      <c r="I35" s="103">
        <v>234798</v>
      </c>
      <c r="J35" s="104">
        <v>286</v>
      </c>
      <c r="K35" s="105">
        <v>175</v>
      </c>
      <c r="L35" s="106">
        <v>111</v>
      </c>
      <c r="M35" s="104">
        <v>-269</v>
      </c>
      <c r="N35" s="105">
        <v>-144</v>
      </c>
      <c r="O35" s="151">
        <v>-125</v>
      </c>
      <c r="P35" s="104">
        <v>252</v>
      </c>
      <c r="Q35" s="105">
        <v>125</v>
      </c>
      <c r="R35" s="106">
        <v>127</v>
      </c>
      <c r="S35" s="107">
        <v>120</v>
      </c>
      <c r="T35" s="108">
        <v>124</v>
      </c>
      <c r="U35" s="108">
        <v>5</v>
      </c>
      <c r="V35" s="109">
        <v>3</v>
      </c>
      <c r="W35" s="104">
        <v>521</v>
      </c>
      <c r="X35" s="105">
        <v>269</v>
      </c>
      <c r="Y35" s="106">
        <v>252</v>
      </c>
      <c r="Z35" s="107">
        <v>264</v>
      </c>
      <c r="AA35" s="108">
        <v>246</v>
      </c>
      <c r="AB35" s="108">
        <v>5</v>
      </c>
      <c r="AC35" s="109">
        <v>6</v>
      </c>
      <c r="AD35" s="110">
        <v>555</v>
      </c>
      <c r="AE35" s="111">
        <v>319</v>
      </c>
      <c r="AF35" s="112">
        <v>236</v>
      </c>
      <c r="AG35" s="110">
        <v>2457</v>
      </c>
      <c r="AH35" s="111">
        <v>1321</v>
      </c>
      <c r="AI35" s="113">
        <v>1136</v>
      </c>
      <c r="AJ35" s="114">
        <v>991</v>
      </c>
      <c r="AK35" s="115">
        <v>913</v>
      </c>
      <c r="AL35" s="115">
        <v>317</v>
      </c>
      <c r="AM35" s="116">
        <v>215</v>
      </c>
      <c r="AN35" s="110">
        <v>13</v>
      </c>
      <c r="AO35" s="112">
        <v>8</v>
      </c>
      <c r="AP35" s="117">
        <v>1902</v>
      </c>
      <c r="AQ35" s="111">
        <v>1002</v>
      </c>
      <c r="AR35" s="113">
        <v>900</v>
      </c>
      <c r="AS35" s="114">
        <v>866</v>
      </c>
      <c r="AT35" s="115">
        <v>795</v>
      </c>
      <c r="AU35" s="115">
        <v>119</v>
      </c>
      <c r="AV35" s="116">
        <v>90</v>
      </c>
      <c r="AW35" s="110">
        <v>17</v>
      </c>
      <c r="AX35" s="112">
        <v>15</v>
      </c>
      <c r="AY35" s="118">
        <v>580</v>
      </c>
    </row>
    <row r="36" spans="1:51" x14ac:dyDescent="0.15">
      <c r="A36">
        <v>4</v>
      </c>
      <c r="B36">
        <v>203</v>
      </c>
      <c r="C36" s="152" t="s">
        <v>63</v>
      </c>
      <c r="D36" s="24"/>
      <c r="E36" s="149">
        <v>49.41</v>
      </c>
      <c r="F36" s="150">
        <v>139262</v>
      </c>
      <c r="G36" s="103">
        <v>306290</v>
      </c>
      <c r="H36" s="103">
        <v>147494</v>
      </c>
      <c r="I36" s="103">
        <v>158796</v>
      </c>
      <c r="J36" s="104">
        <v>-74</v>
      </c>
      <c r="K36" s="105">
        <v>-49</v>
      </c>
      <c r="L36" s="106">
        <v>-25</v>
      </c>
      <c r="M36" s="104">
        <v>-76</v>
      </c>
      <c r="N36" s="105">
        <v>-19</v>
      </c>
      <c r="O36" s="151">
        <v>-57</v>
      </c>
      <c r="P36" s="104">
        <v>212</v>
      </c>
      <c r="Q36" s="105">
        <v>124</v>
      </c>
      <c r="R36" s="106">
        <v>88</v>
      </c>
      <c r="S36" s="107">
        <v>123</v>
      </c>
      <c r="T36" s="108">
        <v>86</v>
      </c>
      <c r="U36" s="108">
        <v>1</v>
      </c>
      <c r="V36" s="109">
        <v>2</v>
      </c>
      <c r="W36" s="104">
        <v>288</v>
      </c>
      <c r="X36" s="105">
        <v>143</v>
      </c>
      <c r="Y36" s="106">
        <v>145</v>
      </c>
      <c r="Z36" s="107">
        <v>143</v>
      </c>
      <c r="AA36" s="108">
        <v>145</v>
      </c>
      <c r="AB36" s="108">
        <v>0</v>
      </c>
      <c r="AC36" s="109">
        <v>0</v>
      </c>
      <c r="AD36" s="110">
        <v>2</v>
      </c>
      <c r="AE36" s="111">
        <v>-30</v>
      </c>
      <c r="AF36" s="112">
        <v>32</v>
      </c>
      <c r="AG36" s="110">
        <v>1181</v>
      </c>
      <c r="AH36" s="111">
        <v>618</v>
      </c>
      <c r="AI36" s="113">
        <v>563</v>
      </c>
      <c r="AJ36" s="114">
        <v>574</v>
      </c>
      <c r="AK36" s="115">
        <v>521</v>
      </c>
      <c r="AL36" s="115">
        <v>41</v>
      </c>
      <c r="AM36" s="116">
        <v>39</v>
      </c>
      <c r="AN36" s="110">
        <v>3</v>
      </c>
      <c r="AO36" s="112">
        <v>3</v>
      </c>
      <c r="AP36" s="117">
        <v>1179</v>
      </c>
      <c r="AQ36" s="111">
        <v>648</v>
      </c>
      <c r="AR36" s="113">
        <v>531</v>
      </c>
      <c r="AS36" s="114">
        <v>599</v>
      </c>
      <c r="AT36" s="115">
        <v>492</v>
      </c>
      <c r="AU36" s="115">
        <v>47</v>
      </c>
      <c r="AV36" s="116">
        <v>32</v>
      </c>
      <c r="AW36" s="110">
        <v>2</v>
      </c>
      <c r="AX36" s="112">
        <v>7</v>
      </c>
      <c r="AY36" s="118">
        <v>153</v>
      </c>
    </row>
    <row r="37" spans="1:51" x14ac:dyDescent="0.15">
      <c r="A37">
        <v>2</v>
      </c>
      <c r="B37">
        <v>204</v>
      </c>
      <c r="C37" s="152" t="s">
        <v>64</v>
      </c>
      <c r="D37" s="24" t="s">
        <v>51</v>
      </c>
      <c r="E37" s="149">
        <v>99.95</v>
      </c>
      <c r="F37" s="150">
        <v>223011</v>
      </c>
      <c r="G37" s="103">
        <v>481440</v>
      </c>
      <c r="H37" s="103">
        <v>222792</v>
      </c>
      <c r="I37" s="103">
        <v>258648</v>
      </c>
      <c r="J37" s="104">
        <v>279</v>
      </c>
      <c r="K37" s="105">
        <v>143</v>
      </c>
      <c r="L37" s="106">
        <v>136</v>
      </c>
      <c r="M37" s="104">
        <v>-160</v>
      </c>
      <c r="N37" s="105">
        <v>-72</v>
      </c>
      <c r="O37" s="151">
        <v>-88</v>
      </c>
      <c r="P37" s="104">
        <v>241</v>
      </c>
      <c r="Q37" s="105">
        <v>123</v>
      </c>
      <c r="R37" s="106">
        <v>118</v>
      </c>
      <c r="S37" s="107">
        <v>122</v>
      </c>
      <c r="T37" s="108">
        <v>117</v>
      </c>
      <c r="U37" s="108">
        <v>1</v>
      </c>
      <c r="V37" s="109">
        <v>1</v>
      </c>
      <c r="W37" s="104">
        <v>401</v>
      </c>
      <c r="X37" s="105">
        <v>195</v>
      </c>
      <c r="Y37" s="106">
        <v>206</v>
      </c>
      <c r="Z37" s="107">
        <v>191</v>
      </c>
      <c r="AA37" s="108">
        <v>203</v>
      </c>
      <c r="AB37" s="108">
        <v>4</v>
      </c>
      <c r="AC37" s="109">
        <v>3</v>
      </c>
      <c r="AD37" s="110">
        <v>439</v>
      </c>
      <c r="AE37" s="111">
        <v>215</v>
      </c>
      <c r="AF37" s="112">
        <v>224</v>
      </c>
      <c r="AG37" s="110">
        <v>2802</v>
      </c>
      <c r="AH37" s="111">
        <v>1410</v>
      </c>
      <c r="AI37" s="113">
        <v>1392</v>
      </c>
      <c r="AJ37" s="114">
        <v>1291</v>
      </c>
      <c r="AK37" s="115">
        <v>1248</v>
      </c>
      <c r="AL37" s="115">
        <v>109</v>
      </c>
      <c r="AM37" s="116">
        <v>132</v>
      </c>
      <c r="AN37" s="110">
        <v>10</v>
      </c>
      <c r="AO37" s="112">
        <v>12</v>
      </c>
      <c r="AP37" s="117">
        <v>2363</v>
      </c>
      <c r="AQ37" s="111">
        <v>1195</v>
      </c>
      <c r="AR37" s="113">
        <v>1168</v>
      </c>
      <c r="AS37" s="114">
        <v>1118</v>
      </c>
      <c r="AT37" s="115">
        <v>1100</v>
      </c>
      <c r="AU37" s="115">
        <v>75</v>
      </c>
      <c r="AV37" s="116">
        <v>68</v>
      </c>
      <c r="AW37" s="110">
        <v>2</v>
      </c>
      <c r="AX37" s="112">
        <v>0</v>
      </c>
      <c r="AY37" s="118">
        <v>630</v>
      </c>
    </row>
    <row r="38" spans="1:51" x14ac:dyDescent="0.15">
      <c r="A38">
        <v>10</v>
      </c>
      <c r="B38">
        <v>205</v>
      </c>
      <c r="C38" s="152" t="s">
        <v>65</v>
      </c>
      <c r="D38" s="24"/>
      <c r="E38" s="149">
        <v>182.38</v>
      </c>
      <c r="F38" s="150">
        <v>18209</v>
      </c>
      <c r="G38" s="103">
        <v>38975</v>
      </c>
      <c r="H38" s="103">
        <v>18573</v>
      </c>
      <c r="I38" s="103">
        <v>20402</v>
      </c>
      <c r="J38" s="104">
        <v>-30</v>
      </c>
      <c r="K38" s="105">
        <v>8</v>
      </c>
      <c r="L38" s="106">
        <v>-38</v>
      </c>
      <c r="M38" s="104">
        <v>-55</v>
      </c>
      <c r="N38" s="105">
        <v>-25</v>
      </c>
      <c r="O38" s="151">
        <v>-30</v>
      </c>
      <c r="P38" s="104">
        <v>14</v>
      </c>
      <c r="Q38" s="105">
        <v>9</v>
      </c>
      <c r="R38" s="106">
        <v>5</v>
      </c>
      <c r="S38" s="107">
        <v>9</v>
      </c>
      <c r="T38" s="108">
        <v>5</v>
      </c>
      <c r="U38" s="108">
        <v>0</v>
      </c>
      <c r="V38" s="109">
        <v>0</v>
      </c>
      <c r="W38" s="104">
        <v>69</v>
      </c>
      <c r="X38" s="105">
        <v>34</v>
      </c>
      <c r="Y38" s="106">
        <v>35</v>
      </c>
      <c r="Z38" s="107">
        <v>34</v>
      </c>
      <c r="AA38" s="108">
        <v>35</v>
      </c>
      <c r="AB38" s="108">
        <v>0</v>
      </c>
      <c r="AC38" s="109">
        <v>0</v>
      </c>
      <c r="AD38" s="110">
        <v>25</v>
      </c>
      <c r="AE38" s="111">
        <v>33</v>
      </c>
      <c r="AF38" s="112">
        <v>-8</v>
      </c>
      <c r="AG38" s="110">
        <v>199</v>
      </c>
      <c r="AH38" s="111">
        <v>103</v>
      </c>
      <c r="AI38" s="113">
        <v>96</v>
      </c>
      <c r="AJ38" s="114">
        <v>93</v>
      </c>
      <c r="AK38" s="115">
        <v>74</v>
      </c>
      <c r="AL38" s="115">
        <v>10</v>
      </c>
      <c r="AM38" s="116">
        <v>22</v>
      </c>
      <c r="AN38" s="110">
        <v>0</v>
      </c>
      <c r="AO38" s="112">
        <v>0</v>
      </c>
      <c r="AP38" s="117">
        <v>174</v>
      </c>
      <c r="AQ38" s="111">
        <v>70</v>
      </c>
      <c r="AR38" s="113">
        <v>104</v>
      </c>
      <c r="AS38" s="114">
        <v>54</v>
      </c>
      <c r="AT38" s="115">
        <v>81</v>
      </c>
      <c r="AU38" s="115">
        <v>16</v>
      </c>
      <c r="AV38" s="116">
        <v>23</v>
      </c>
      <c r="AW38" s="110">
        <v>0</v>
      </c>
      <c r="AX38" s="112">
        <v>0</v>
      </c>
      <c r="AY38" s="118">
        <v>15</v>
      </c>
    </row>
    <row r="39" spans="1:51" x14ac:dyDescent="0.15">
      <c r="A39">
        <v>2</v>
      </c>
      <c r="B39">
        <v>206</v>
      </c>
      <c r="C39" s="152" t="s">
        <v>66</v>
      </c>
      <c r="D39" s="24" t="s">
        <v>51</v>
      </c>
      <c r="E39" s="149">
        <v>18.47</v>
      </c>
      <c r="F39" s="150">
        <v>43126</v>
      </c>
      <c r="G39" s="103">
        <v>92181</v>
      </c>
      <c r="H39" s="103">
        <v>40990</v>
      </c>
      <c r="I39" s="103">
        <v>51191</v>
      </c>
      <c r="J39" s="104">
        <v>209</v>
      </c>
      <c r="K39" s="105">
        <v>164</v>
      </c>
      <c r="L39" s="106">
        <v>45</v>
      </c>
      <c r="M39" s="104">
        <v>-57</v>
      </c>
      <c r="N39" s="105">
        <v>-27</v>
      </c>
      <c r="O39" s="151">
        <v>-30</v>
      </c>
      <c r="P39" s="104">
        <v>38</v>
      </c>
      <c r="Q39" s="105">
        <v>17</v>
      </c>
      <c r="R39" s="106">
        <v>21</v>
      </c>
      <c r="S39" s="107">
        <v>16</v>
      </c>
      <c r="T39" s="108">
        <v>21</v>
      </c>
      <c r="U39" s="108">
        <v>1</v>
      </c>
      <c r="V39" s="109">
        <v>0</v>
      </c>
      <c r="W39" s="104">
        <v>95</v>
      </c>
      <c r="X39" s="105">
        <v>44</v>
      </c>
      <c r="Y39" s="106">
        <v>51</v>
      </c>
      <c r="Z39" s="107">
        <v>44</v>
      </c>
      <c r="AA39" s="108">
        <v>49</v>
      </c>
      <c r="AB39" s="108">
        <v>0</v>
      </c>
      <c r="AC39" s="109">
        <v>2</v>
      </c>
      <c r="AD39" s="110">
        <v>266</v>
      </c>
      <c r="AE39" s="111">
        <v>191</v>
      </c>
      <c r="AF39" s="112">
        <v>75</v>
      </c>
      <c r="AG39" s="110">
        <v>757</v>
      </c>
      <c r="AH39" s="111">
        <v>422</v>
      </c>
      <c r="AI39" s="113">
        <v>335</v>
      </c>
      <c r="AJ39" s="114">
        <v>362</v>
      </c>
      <c r="AK39" s="115">
        <v>292</v>
      </c>
      <c r="AL39" s="115">
        <v>57</v>
      </c>
      <c r="AM39" s="116">
        <v>38</v>
      </c>
      <c r="AN39" s="110">
        <v>3</v>
      </c>
      <c r="AO39" s="112">
        <v>5</v>
      </c>
      <c r="AP39" s="117">
        <v>491</v>
      </c>
      <c r="AQ39" s="111">
        <v>231</v>
      </c>
      <c r="AR39" s="113">
        <v>260</v>
      </c>
      <c r="AS39" s="114">
        <v>200</v>
      </c>
      <c r="AT39" s="115">
        <v>247</v>
      </c>
      <c r="AU39" s="115">
        <v>30</v>
      </c>
      <c r="AV39" s="116">
        <v>13</v>
      </c>
      <c r="AW39" s="110">
        <v>1</v>
      </c>
      <c r="AX39" s="112">
        <v>0</v>
      </c>
      <c r="AY39" s="118">
        <v>277</v>
      </c>
    </row>
    <row r="40" spans="1:51" x14ac:dyDescent="0.15">
      <c r="A40">
        <v>3</v>
      </c>
      <c r="B40">
        <v>207</v>
      </c>
      <c r="C40" s="152" t="s">
        <v>67</v>
      </c>
      <c r="D40" s="24"/>
      <c r="E40" s="149">
        <v>25</v>
      </c>
      <c r="F40" s="150">
        <v>85009</v>
      </c>
      <c r="G40" s="103">
        <v>194764</v>
      </c>
      <c r="H40" s="103">
        <v>93151</v>
      </c>
      <c r="I40" s="103">
        <v>101613</v>
      </c>
      <c r="J40" s="104">
        <v>161</v>
      </c>
      <c r="K40" s="105">
        <v>67</v>
      </c>
      <c r="L40" s="106">
        <v>94</v>
      </c>
      <c r="M40" s="104">
        <v>-102</v>
      </c>
      <c r="N40" s="105">
        <v>-51</v>
      </c>
      <c r="O40" s="151">
        <v>-51</v>
      </c>
      <c r="P40" s="104">
        <v>79</v>
      </c>
      <c r="Q40" s="105">
        <v>43</v>
      </c>
      <c r="R40" s="106">
        <v>36</v>
      </c>
      <c r="S40" s="107">
        <v>42</v>
      </c>
      <c r="T40" s="108">
        <v>36</v>
      </c>
      <c r="U40" s="108">
        <v>1</v>
      </c>
      <c r="V40" s="109">
        <v>0</v>
      </c>
      <c r="W40" s="104">
        <v>181</v>
      </c>
      <c r="X40" s="105">
        <v>94</v>
      </c>
      <c r="Y40" s="106">
        <v>87</v>
      </c>
      <c r="Z40" s="107">
        <v>92</v>
      </c>
      <c r="AA40" s="108">
        <v>83</v>
      </c>
      <c r="AB40" s="108">
        <v>2</v>
      </c>
      <c r="AC40" s="109">
        <v>4</v>
      </c>
      <c r="AD40" s="110">
        <v>263</v>
      </c>
      <c r="AE40" s="111">
        <v>118</v>
      </c>
      <c r="AF40" s="112">
        <v>145</v>
      </c>
      <c r="AG40" s="110">
        <v>1083</v>
      </c>
      <c r="AH40" s="111">
        <v>579</v>
      </c>
      <c r="AI40" s="113">
        <v>504</v>
      </c>
      <c r="AJ40" s="114">
        <v>514</v>
      </c>
      <c r="AK40" s="115">
        <v>449</v>
      </c>
      <c r="AL40" s="115">
        <v>63</v>
      </c>
      <c r="AM40" s="116">
        <v>53</v>
      </c>
      <c r="AN40" s="110">
        <v>2</v>
      </c>
      <c r="AO40" s="112">
        <v>2</v>
      </c>
      <c r="AP40" s="117">
        <v>820</v>
      </c>
      <c r="AQ40" s="111">
        <v>461</v>
      </c>
      <c r="AR40" s="113">
        <v>359</v>
      </c>
      <c r="AS40" s="114">
        <v>418</v>
      </c>
      <c r="AT40" s="115">
        <v>333</v>
      </c>
      <c r="AU40" s="115">
        <v>38</v>
      </c>
      <c r="AV40" s="116">
        <v>24</v>
      </c>
      <c r="AW40" s="110">
        <v>5</v>
      </c>
      <c r="AX40" s="112">
        <v>2</v>
      </c>
      <c r="AY40" s="118">
        <v>283</v>
      </c>
    </row>
    <row r="41" spans="1:51" x14ac:dyDescent="0.15">
      <c r="A41">
        <v>7</v>
      </c>
      <c r="B41">
        <v>208</v>
      </c>
      <c r="C41" s="152" t="s">
        <v>68</v>
      </c>
      <c r="D41" s="24"/>
      <c r="E41" s="149">
        <v>90.4</v>
      </c>
      <c r="F41" s="150">
        <v>11550</v>
      </c>
      <c r="G41" s="103">
        <v>26297</v>
      </c>
      <c r="H41" s="103">
        <v>12652</v>
      </c>
      <c r="I41" s="103">
        <v>13645</v>
      </c>
      <c r="J41" s="104">
        <v>-57</v>
      </c>
      <c r="K41" s="105">
        <v>-21</v>
      </c>
      <c r="L41" s="106">
        <v>-36</v>
      </c>
      <c r="M41" s="104">
        <v>-33</v>
      </c>
      <c r="N41" s="105">
        <v>-17</v>
      </c>
      <c r="O41" s="151">
        <v>-16</v>
      </c>
      <c r="P41" s="104">
        <v>6</v>
      </c>
      <c r="Q41" s="105">
        <v>4</v>
      </c>
      <c r="R41" s="106">
        <v>2</v>
      </c>
      <c r="S41" s="107">
        <v>3</v>
      </c>
      <c r="T41" s="108">
        <v>1</v>
      </c>
      <c r="U41" s="108">
        <v>1</v>
      </c>
      <c r="V41" s="109">
        <v>1</v>
      </c>
      <c r="W41" s="104">
        <v>39</v>
      </c>
      <c r="X41" s="105">
        <v>21</v>
      </c>
      <c r="Y41" s="106">
        <v>18</v>
      </c>
      <c r="Z41" s="107">
        <v>21</v>
      </c>
      <c r="AA41" s="108">
        <v>18</v>
      </c>
      <c r="AB41" s="108">
        <v>0</v>
      </c>
      <c r="AC41" s="109">
        <v>0</v>
      </c>
      <c r="AD41" s="110">
        <v>-24</v>
      </c>
      <c r="AE41" s="111">
        <v>-4</v>
      </c>
      <c r="AF41" s="112">
        <v>-20</v>
      </c>
      <c r="AG41" s="110">
        <v>70</v>
      </c>
      <c r="AH41" s="111">
        <v>38</v>
      </c>
      <c r="AI41" s="113">
        <v>32</v>
      </c>
      <c r="AJ41" s="114">
        <v>33</v>
      </c>
      <c r="AK41" s="115">
        <v>24</v>
      </c>
      <c r="AL41" s="115">
        <v>5</v>
      </c>
      <c r="AM41" s="116">
        <v>8</v>
      </c>
      <c r="AN41" s="110">
        <v>0</v>
      </c>
      <c r="AO41" s="112">
        <v>0</v>
      </c>
      <c r="AP41" s="117">
        <v>94</v>
      </c>
      <c r="AQ41" s="111">
        <v>42</v>
      </c>
      <c r="AR41" s="113">
        <v>52</v>
      </c>
      <c r="AS41" s="114">
        <v>34</v>
      </c>
      <c r="AT41" s="115">
        <v>48</v>
      </c>
      <c r="AU41" s="115">
        <v>8</v>
      </c>
      <c r="AV41" s="116">
        <v>4</v>
      </c>
      <c r="AW41" s="110">
        <v>0</v>
      </c>
      <c r="AX41" s="112">
        <v>0</v>
      </c>
      <c r="AY41" s="118">
        <v>-2</v>
      </c>
    </row>
    <row r="42" spans="1:51" x14ac:dyDescent="0.15">
      <c r="A42">
        <v>8</v>
      </c>
      <c r="B42">
        <v>209</v>
      </c>
      <c r="C42" s="152" t="s">
        <v>69</v>
      </c>
      <c r="D42" s="24"/>
      <c r="E42" s="149">
        <v>697.55</v>
      </c>
      <c r="F42" s="150">
        <v>30612</v>
      </c>
      <c r="G42" s="103">
        <v>71987</v>
      </c>
      <c r="H42" s="103">
        <v>34593</v>
      </c>
      <c r="I42" s="103">
        <v>37394</v>
      </c>
      <c r="J42" s="104">
        <v>-96</v>
      </c>
      <c r="K42" s="105">
        <v>-49</v>
      </c>
      <c r="L42" s="106">
        <v>-47</v>
      </c>
      <c r="M42" s="104">
        <v>-77</v>
      </c>
      <c r="N42" s="105">
        <v>-35</v>
      </c>
      <c r="O42" s="151">
        <v>-42</v>
      </c>
      <c r="P42" s="104">
        <v>26</v>
      </c>
      <c r="Q42" s="105">
        <v>10</v>
      </c>
      <c r="R42" s="106">
        <v>16</v>
      </c>
      <c r="S42" s="107">
        <v>10</v>
      </c>
      <c r="T42" s="108">
        <v>16</v>
      </c>
      <c r="U42" s="108">
        <v>0</v>
      </c>
      <c r="V42" s="109">
        <v>0</v>
      </c>
      <c r="W42" s="104">
        <v>103</v>
      </c>
      <c r="X42" s="105">
        <v>45</v>
      </c>
      <c r="Y42" s="106">
        <v>58</v>
      </c>
      <c r="Z42" s="107">
        <v>45</v>
      </c>
      <c r="AA42" s="108">
        <v>58</v>
      </c>
      <c r="AB42" s="108">
        <v>0</v>
      </c>
      <c r="AC42" s="109">
        <v>0</v>
      </c>
      <c r="AD42" s="110">
        <v>-19</v>
      </c>
      <c r="AE42" s="111">
        <v>-14</v>
      </c>
      <c r="AF42" s="112">
        <v>-5</v>
      </c>
      <c r="AG42" s="110">
        <v>321</v>
      </c>
      <c r="AH42" s="111">
        <v>145</v>
      </c>
      <c r="AI42" s="113">
        <v>176</v>
      </c>
      <c r="AJ42" s="114">
        <v>131</v>
      </c>
      <c r="AK42" s="115">
        <v>143</v>
      </c>
      <c r="AL42" s="115">
        <v>14</v>
      </c>
      <c r="AM42" s="116">
        <v>33</v>
      </c>
      <c r="AN42" s="110">
        <v>0</v>
      </c>
      <c r="AO42" s="112">
        <v>0</v>
      </c>
      <c r="AP42" s="117">
        <v>340</v>
      </c>
      <c r="AQ42" s="111">
        <v>159</v>
      </c>
      <c r="AR42" s="113">
        <v>181</v>
      </c>
      <c r="AS42" s="114">
        <v>136</v>
      </c>
      <c r="AT42" s="115">
        <v>147</v>
      </c>
      <c r="AU42" s="115">
        <v>18</v>
      </c>
      <c r="AV42" s="116">
        <v>34</v>
      </c>
      <c r="AW42" s="110">
        <v>5</v>
      </c>
      <c r="AX42" s="112">
        <v>0</v>
      </c>
      <c r="AY42" s="118">
        <v>42</v>
      </c>
    </row>
    <row r="43" spans="1:51" x14ac:dyDescent="0.15">
      <c r="A43">
        <v>4</v>
      </c>
      <c r="B43">
        <v>210</v>
      </c>
      <c r="C43" s="152" t="s">
        <v>70</v>
      </c>
      <c r="D43" s="24"/>
      <c r="E43" s="149">
        <v>138.47999999999999</v>
      </c>
      <c r="F43" s="150">
        <v>111105</v>
      </c>
      <c r="G43" s="103">
        <v>254091</v>
      </c>
      <c r="H43" s="103">
        <v>123779</v>
      </c>
      <c r="I43" s="103">
        <v>130312</v>
      </c>
      <c r="J43" s="104">
        <v>-12</v>
      </c>
      <c r="K43" s="105">
        <v>21</v>
      </c>
      <c r="L43" s="106">
        <v>-33</v>
      </c>
      <c r="M43" s="104">
        <v>-84</v>
      </c>
      <c r="N43" s="105">
        <v>-45</v>
      </c>
      <c r="O43" s="151">
        <v>-39</v>
      </c>
      <c r="P43" s="104">
        <v>135</v>
      </c>
      <c r="Q43" s="105">
        <v>80</v>
      </c>
      <c r="R43" s="106">
        <v>55</v>
      </c>
      <c r="S43" s="107">
        <v>79</v>
      </c>
      <c r="T43" s="108">
        <v>54</v>
      </c>
      <c r="U43" s="108">
        <v>1</v>
      </c>
      <c r="V43" s="109">
        <v>1</v>
      </c>
      <c r="W43" s="104">
        <v>219</v>
      </c>
      <c r="X43" s="105">
        <v>125</v>
      </c>
      <c r="Y43" s="106">
        <v>94</v>
      </c>
      <c r="Z43" s="107">
        <v>123</v>
      </c>
      <c r="AA43" s="108">
        <v>94</v>
      </c>
      <c r="AB43" s="108">
        <v>2</v>
      </c>
      <c r="AC43" s="109">
        <v>0</v>
      </c>
      <c r="AD43" s="110">
        <v>72</v>
      </c>
      <c r="AE43" s="111">
        <v>66</v>
      </c>
      <c r="AF43" s="112">
        <v>6</v>
      </c>
      <c r="AG43" s="110">
        <v>841</v>
      </c>
      <c r="AH43" s="111">
        <v>478</v>
      </c>
      <c r="AI43" s="113">
        <v>363</v>
      </c>
      <c r="AJ43" s="114">
        <v>403</v>
      </c>
      <c r="AK43" s="115">
        <v>330</v>
      </c>
      <c r="AL43" s="115">
        <v>73</v>
      </c>
      <c r="AM43" s="116">
        <v>31</v>
      </c>
      <c r="AN43" s="110">
        <v>2</v>
      </c>
      <c r="AO43" s="112">
        <v>2</v>
      </c>
      <c r="AP43" s="117">
        <v>769</v>
      </c>
      <c r="AQ43" s="111">
        <v>412</v>
      </c>
      <c r="AR43" s="113">
        <v>357</v>
      </c>
      <c r="AS43" s="114">
        <v>373</v>
      </c>
      <c r="AT43" s="115">
        <v>337</v>
      </c>
      <c r="AU43" s="115">
        <v>34</v>
      </c>
      <c r="AV43" s="116">
        <v>19</v>
      </c>
      <c r="AW43" s="110">
        <v>5</v>
      </c>
      <c r="AX43" s="112">
        <v>1</v>
      </c>
      <c r="AY43" s="118">
        <v>192</v>
      </c>
    </row>
    <row r="44" spans="1:51" x14ac:dyDescent="0.15">
      <c r="A44">
        <v>7</v>
      </c>
      <c r="B44">
        <v>212</v>
      </c>
      <c r="C44" s="152" t="s">
        <v>71</v>
      </c>
      <c r="D44" s="24"/>
      <c r="E44" s="149">
        <v>126.85</v>
      </c>
      <c r="F44" s="150">
        <v>19063</v>
      </c>
      <c r="G44" s="103">
        <v>42859</v>
      </c>
      <c r="H44" s="103">
        <v>20620</v>
      </c>
      <c r="I44" s="103">
        <v>22239</v>
      </c>
      <c r="J44" s="104">
        <v>-54</v>
      </c>
      <c r="K44" s="105">
        <v>-44</v>
      </c>
      <c r="L44" s="106">
        <v>-10</v>
      </c>
      <c r="M44" s="104">
        <v>-30</v>
      </c>
      <c r="N44" s="105">
        <v>-18</v>
      </c>
      <c r="O44" s="151">
        <v>-12</v>
      </c>
      <c r="P44" s="104">
        <v>15</v>
      </c>
      <c r="Q44" s="105">
        <v>8</v>
      </c>
      <c r="R44" s="106">
        <v>7</v>
      </c>
      <c r="S44" s="107">
        <v>8</v>
      </c>
      <c r="T44" s="108">
        <v>7</v>
      </c>
      <c r="U44" s="108">
        <v>0</v>
      </c>
      <c r="V44" s="109">
        <v>0</v>
      </c>
      <c r="W44" s="104">
        <v>45</v>
      </c>
      <c r="X44" s="105">
        <v>26</v>
      </c>
      <c r="Y44" s="106">
        <v>19</v>
      </c>
      <c r="Z44" s="107">
        <v>25</v>
      </c>
      <c r="AA44" s="108">
        <v>19</v>
      </c>
      <c r="AB44" s="108">
        <v>1</v>
      </c>
      <c r="AC44" s="109">
        <v>0</v>
      </c>
      <c r="AD44" s="110">
        <v>-24</v>
      </c>
      <c r="AE44" s="111">
        <v>-26</v>
      </c>
      <c r="AF44" s="112">
        <v>2</v>
      </c>
      <c r="AG44" s="110">
        <v>113</v>
      </c>
      <c r="AH44" s="111">
        <v>59</v>
      </c>
      <c r="AI44" s="113">
        <v>54</v>
      </c>
      <c r="AJ44" s="114">
        <v>43</v>
      </c>
      <c r="AK44" s="115">
        <v>49</v>
      </c>
      <c r="AL44" s="115">
        <v>15</v>
      </c>
      <c r="AM44" s="116">
        <v>5</v>
      </c>
      <c r="AN44" s="110">
        <v>1</v>
      </c>
      <c r="AO44" s="112">
        <v>0</v>
      </c>
      <c r="AP44" s="117">
        <v>137</v>
      </c>
      <c r="AQ44" s="111">
        <v>85</v>
      </c>
      <c r="AR44" s="113">
        <v>52</v>
      </c>
      <c r="AS44" s="114">
        <v>78</v>
      </c>
      <c r="AT44" s="115">
        <v>49</v>
      </c>
      <c r="AU44" s="115">
        <v>7</v>
      </c>
      <c r="AV44" s="116">
        <v>3</v>
      </c>
      <c r="AW44" s="110">
        <v>0</v>
      </c>
      <c r="AX44" s="112">
        <v>0</v>
      </c>
      <c r="AY44" s="118">
        <v>24</v>
      </c>
    </row>
    <row r="45" spans="1:51" x14ac:dyDescent="0.15">
      <c r="A45">
        <v>5</v>
      </c>
      <c r="B45">
        <v>213</v>
      </c>
      <c r="C45" s="152" t="s">
        <v>72</v>
      </c>
      <c r="D45" s="24"/>
      <c r="E45" s="149">
        <v>132.44</v>
      </c>
      <c r="F45" s="150">
        <v>15145</v>
      </c>
      <c r="G45" s="103">
        <v>36049</v>
      </c>
      <c r="H45" s="103">
        <v>17234</v>
      </c>
      <c r="I45" s="103">
        <v>18815</v>
      </c>
      <c r="J45" s="104">
        <v>-72</v>
      </c>
      <c r="K45" s="105">
        <v>-27</v>
      </c>
      <c r="L45" s="106">
        <v>-45</v>
      </c>
      <c r="M45" s="104">
        <v>-13</v>
      </c>
      <c r="N45" s="105">
        <v>-7</v>
      </c>
      <c r="O45" s="151">
        <v>-6</v>
      </c>
      <c r="P45" s="104">
        <v>16</v>
      </c>
      <c r="Q45" s="105">
        <v>11</v>
      </c>
      <c r="R45" s="106">
        <v>5</v>
      </c>
      <c r="S45" s="107">
        <v>11</v>
      </c>
      <c r="T45" s="108">
        <v>4</v>
      </c>
      <c r="U45" s="108">
        <v>0</v>
      </c>
      <c r="V45" s="109">
        <v>1</v>
      </c>
      <c r="W45" s="104">
        <v>29</v>
      </c>
      <c r="X45" s="105">
        <v>18</v>
      </c>
      <c r="Y45" s="106">
        <v>11</v>
      </c>
      <c r="Z45" s="107">
        <v>18</v>
      </c>
      <c r="AA45" s="108">
        <v>11</v>
      </c>
      <c r="AB45" s="108">
        <v>0</v>
      </c>
      <c r="AC45" s="109">
        <v>0</v>
      </c>
      <c r="AD45" s="110">
        <v>-59</v>
      </c>
      <c r="AE45" s="111">
        <v>-20</v>
      </c>
      <c r="AF45" s="112">
        <v>-39</v>
      </c>
      <c r="AG45" s="110">
        <v>108</v>
      </c>
      <c r="AH45" s="111">
        <v>58</v>
      </c>
      <c r="AI45" s="113">
        <v>50</v>
      </c>
      <c r="AJ45" s="114">
        <v>49</v>
      </c>
      <c r="AK45" s="115">
        <v>34</v>
      </c>
      <c r="AL45" s="115">
        <v>9</v>
      </c>
      <c r="AM45" s="116">
        <v>16</v>
      </c>
      <c r="AN45" s="110">
        <v>0</v>
      </c>
      <c r="AO45" s="112">
        <v>0</v>
      </c>
      <c r="AP45" s="117">
        <v>167</v>
      </c>
      <c r="AQ45" s="111">
        <v>78</v>
      </c>
      <c r="AR45" s="113">
        <v>89</v>
      </c>
      <c r="AS45" s="114">
        <v>66</v>
      </c>
      <c r="AT45" s="115">
        <v>81</v>
      </c>
      <c r="AU45" s="115">
        <v>11</v>
      </c>
      <c r="AV45" s="116">
        <v>8</v>
      </c>
      <c r="AW45" s="110">
        <v>1</v>
      </c>
      <c r="AX45" s="112">
        <v>0</v>
      </c>
      <c r="AY45" s="118">
        <v>23</v>
      </c>
    </row>
    <row r="46" spans="1:51" x14ac:dyDescent="0.15">
      <c r="A46">
        <v>3</v>
      </c>
      <c r="B46">
        <v>214</v>
      </c>
      <c r="C46" s="152" t="s">
        <v>73</v>
      </c>
      <c r="D46" s="24" t="s">
        <v>51</v>
      </c>
      <c r="E46" s="149">
        <v>101.8</v>
      </c>
      <c r="F46" s="150">
        <v>97470</v>
      </c>
      <c r="G46" s="103">
        <v>220139</v>
      </c>
      <c r="H46" s="103">
        <v>100523</v>
      </c>
      <c r="I46" s="103">
        <v>119616</v>
      </c>
      <c r="J46" s="104">
        <v>74</v>
      </c>
      <c r="K46" s="105">
        <v>-12</v>
      </c>
      <c r="L46" s="106">
        <v>86</v>
      </c>
      <c r="M46" s="104">
        <v>-157</v>
      </c>
      <c r="N46" s="105">
        <v>-88</v>
      </c>
      <c r="O46" s="151">
        <v>-69</v>
      </c>
      <c r="P46" s="104">
        <v>75</v>
      </c>
      <c r="Q46" s="105">
        <v>33</v>
      </c>
      <c r="R46" s="106">
        <v>42</v>
      </c>
      <c r="S46" s="107">
        <v>32</v>
      </c>
      <c r="T46" s="108">
        <v>40</v>
      </c>
      <c r="U46" s="108">
        <v>1</v>
      </c>
      <c r="V46" s="109">
        <v>2</v>
      </c>
      <c r="W46" s="104">
        <v>232</v>
      </c>
      <c r="X46" s="105">
        <v>121</v>
      </c>
      <c r="Y46" s="106">
        <v>111</v>
      </c>
      <c r="Z46" s="107">
        <v>120</v>
      </c>
      <c r="AA46" s="108">
        <v>111</v>
      </c>
      <c r="AB46" s="108">
        <v>1</v>
      </c>
      <c r="AC46" s="109">
        <v>0</v>
      </c>
      <c r="AD46" s="110">
        <v>231</v>
      </c>
      <c r="AE46" s="111">
        <v>76</v>
      </c>
      <c r="AF46" s="112">
        <v>155</v>
      </c>
      <c r="AG46" s="110">
        <v>994</v>
      </c>
      <c r="AH46" s="111">
        <v>466</v>
      </c>
      <c r="AI46" s="113">
        <v>528</v>
      </c>
      <c r="AJ46" s="114">
        <v>404</v>
      </c>
      <c r="AK46" s="115">
        <v>473</v>
      </c>
      <c r="AL46" s="115">
        <v>55</v>
      </c>
      <c r="AM46" s="116">
        <v>49</v>
      </c>
      <c r="AN46" s="110">
        <v>7</v>
      </c>
      <c r="AO46" s="112">
        <v>6</v>
      </c>
      <c r="AP46" s="117">
        <v>763</v>
      </c>
      <c r="AQ46" s="111">
        <v>390</v>
      </c>
      <c r="AR46" s="113">
        <v>373</v>
      </c>
      <c r="AS46" s="114">
        <v>348</v>
      </c>
      <c r="AT46" s="115">
        <v>339</v>
      </c>
      <c r="AU46" s="115">
        <v>40</v>
      </c>
      <c r="AV46" s="116">
        <v>32</v>
      </c>
      <c r="AW46" s="110">
        <v>2</v>
      </c>
      <c r="AX46" s="112">
        <v>2</v>
      </c>
      <c r="AY46" s="118">
        <v>212</v>
      </c>
    </row>
    <row r="47" spans="1:51" x14ac:dyDescent="0.15">
      <c r="A47">
        <v>5</v>
      </c>
      <c r="B47">
        <v>215</v>
      </c>
      <c r="C47" s="152" t="s">
        <v>74</v>
      </c>
      <c r="D47" s="24"/>
      <c r="E47" s="149">
        <v>176.51</v>
      </c>
      <c r="F47" s="150">
        <v>31192</v>
      </c>
      <c r="G47" s="103">
        <v>71277</v>
      </c>
      <c r="H47" s="103">
        <v>34193</v>
      </c>
      <c r="I47" s="103">
        <v>37084</v>
      </c>
      <c r="J47" s="104">
        <v>-85</v>
      </c>
      <c r="K47" s="105">
        <v>-20</v>
      </c>
      <c r="L47" s="106">
        <v>-65</v>
      </c>
      <c r="M47" s="104">
        <v>-62</v>
      </c>
      <c r="N47" s="105">
        <v>-25</v>
      </c>
      <c r="O47" s="151">
        <v>-37</v>
      </c>
      <c r="P47" s="104">
        <v>31</v>
      </c>
      <c r="Q47" s="105">
        <v>16</v>
      </c>
      <c r="R47" s="106">
        <v>15</v>
      </c>
      <c r="S47" s="107">
        <v>16</v>
      </c>
      <c r="T47" s="108">
        <v>15</v>
      </c>
      <c r="U47" s="108">
        <v>0</v>
      </c>
      <c r="V47" s="109">
        <v>0</v>
      </c>
      <c r="W47" s="104">
        <v>93</v>
      </c>
      <c r="X47" s="105">
        <v>41</v>
      </c>
      <c r="Y47" s="106">
        <v>52</v>
      </c>
      <c r="Z47" s="107">
        <v>41</v>
      </c>
      <c r="AA47" s="108">
        <v>52</v>
      </c>
      <c r="AB47" s="108">
        <v>0</v>
      </c>
      <c r="AC47" s="109">
        <v>0</v>
      </c>
      <c r="AD47" s="110">
        <v>-23</v>
      </c>
      <c r="AE47" s="111">
        <v>5</v>
      </c>
      <c r="AF47" s="112">
        <v>-28</v>
      </c>
      <c r="AG47" s="110">
        <v>285</v>
      </c>
      <c r="AH47" s="111">
        <v>156</v>
      </c>
      <c r="AI47" s="113">
        <v>129</v>
      </c>
      <c r="AJ47" s="114">
        <v>100</v>
      </c>
      <c r="AK47" s="115">
        <v>96</v>
      </c>
      <c r="AL47" s="115">
        <v>54</v>
      </c>
      <c r="AM47" s="116">
        <v>33</v>
      </c>
      <c r="AN47" s="110">
        <v>2</v>
      </c>
      <c r="AO47" s="112">
        <v>0</v>
      </c>
      <c r="AP47" s="117">
        <v>308</v>
      </c>
      <c r="AQ47" s="111">
        <v>151</v>
      </c>
      <c r="AR47" s="113">
        <v>157</v>
      </c>
      <c r="AS47" s="114">
        <v>101</v>
      </c>
      <c r="AT47" s="115">
        <v>119</v>
      </c>
      <c r="AU47" s="115">
        <v>50</v>
      </c>
      <c r="AV47" s="116">
        <v>38</v>
      </c>
      <c r="AW47" s="110">
        <v>0</v>
      </c>
      <c r="AX47" s="112">
        <v>0</v>
      </c>
      <c r="AY47" s="118">
        <v>22</v>
      </c>
    </row>
    <row r="48" spans="1:51" x14ac:dyDescent="0.15">
      <c r="A48">
        <v>4</v>
      </c>
      <c r="B48">
        <v>216</v>
      </c>
      <c r="C48" s="152" t="s">
        <v>75</v>
      </c>
      <c r="D48" s="24"/>
      <c r="E48" s="149">
        <v>34.380000000000003</v>
      </c>
      <c r="F48" s="150">
        <v>37746</v>
      </c>
      <c r="G48" s="103">
        <v>84068</v>
      </c>
      <c r="H48" s="103">
        <v>40619</v>
      </c>
      <c r="I48" s="103">
        <v>43449</v>
      </c>
      <c r="J48" s="104">
        <v>-33</v>
      </c>
      <c r="K48" s="105">
        <v>-3</v>
      </c>
      <c r="L48" s="106">
        <v>-30</v>
      </c>
      <c r="M48" s="104">
        <v>-49</v>
      </c>
      <c r="N48" s="105">
        <v>-19</v>
      </c>
      <c r="O48" s="151">
        <v>-30</v>
      </c>
      <c r="P48" s="104">
        <v>43</v>
      </c>
      <c r="Q48" s="105">
        <v>22</v>
      </c>
      <c r="R48" s="106">
        <v>21</v>
      </c>
      <c r="S48" s="107">
        <v>22</v>
      </c>
      <c r="T48" s="108">
        <v>20</v>
      </c>
      <c r="U48" s="108">
        <v>0</v>
      </c>
      <c r="V48" s="109">
        <v>1</v>
      </c>
      <c r="W48" s="104">
        <v>92</v>
      </c>
      <c r="X48" s="105">
        <v>41</v>
      </c>
      <c r="Y48" s="106">
        <v>51</v>
      </c>
      <c r="Z48" s="107">
        <v>41</v>
      </c>
      <c r="AA48" s="108">
        <v>50</v>
      </c>
      <c r="AB48" s="108">
        <v>0</v>
      </c>
      <c r="AC48" s="109">
        <v>1</v>
      </c>
      <c r="AD48" s="110">
        <v>16</v>
      </c>
      <c r="AE48" s="111">
        <v>16</v>
      </c>
      <c r="AF48" s="112">
        <v>0</v>
      </c>
      <c r="AG48" s="110">
        <v>340</v>
      </c>
      <c r="AH48" s="111">
        <v>193</v>
      </c>
      <c r="AI48" s="113">
        <v>147</v>
      </c>
      <c r="AJ48" s="114">
        <v>157</v>
      </c>
      <c r="AK48" s="115">
        <v>133</v>
      </c>
      <c r="AL48" s="115">
        <v>36</v>
      </c>
      <c r="AM48" s="116">
        <v>13</v>
      </c>
      <c r="AN48" s="110">
        <v>0</v>
      </c>
      <c r="AO48" s="112">
        <v>1</v>
      </c>
      <c r="AP48" s="117">
        <v>324</v>
      </c>
      <c r="AQ48" s="111">
        <v>177</v>
      </c>
      <c r="AR48" s="113">
        <v>147</v>
      </c>
      <c r="AS48" s="114">
        <v>144</v>
      </c>
      <c r="AT48" s="115">
        <v>131</v>
      </c>
      <c r="AU48" s="115">
        <v>33</v>
      </c>
      <c r="AV48" s="116">
        <v>16</v>
      </c>
      <c r="AW48" s="110">
        <v>0</v>
      </c>
      <c r="AX48" s="112">
        <v>0</v>
      </c>
      <c r="AY48" s="118">
        <v>86</v>
      </c>
    </row>
    <row r="49" spans="1:51" x14ac:dyDescent="0.15">
      <c r="A49">
        <v>3</v>
      </c>
      <c r="B49" s="153">
        <v>217</v>
      </c>
      <c r="C49" s="152" t="s">
        <v>76</v>
      </c>
      <c r="D49" s="24"/>
      <c r="E49" s="149">
        <v>53.44</v>
      </c>
      <c r="F49" s="150">
        <v>65091</v>
      </c>
      <c r="G49" s="103">
        <v>148431</v>
      </c>
      <c r="H49" s="103">
        <v>69101</v>
      </c>
      <c r="I49" s="103">
        <v>79330</v>
      </c>
      <c r="J49" s="104">
        <v>-80</v>
      </c>
      <c r="K49" s="105">
        <v>-68</v>
      </c>
      <c r="L49" s="106">
        <v>-12</v>
      </c>
      <c r="M49" s="104">
        <v>-76</v>
      </c>
      <c r="N49" s="105">
        <v>-44</v>
      </c>
      <c r="O49" s="151">
        <v>-32</v>
      </c>
      <c r="P49" s="104">
        <v>67</v>
      </c>
      <c r="Q49" s="105">
        <v>35</v>
      </c>
      <c r="R49" s="106">
        <v>32</v>
      </c>
      <c r="S49" s="107">
        <v>35</v>
      </c>
      <c r="T49" s="108">
        <v>32</v>
      </c>
      <c r="U49" s="108">
        <v>0</v>
      </c>
      <c r="V49" s="109">
        <v>0</v>
      </c>
      <c r="W49" s="104">
        <v>143</v>
      </c>
      <c r="X49" s="105">
        <v>79</v>
      </c>
      <c r="Y49" s="106">
        <v>64</v>
      </c>
      <c r="Z49" s="107">
        <v>79</v>
      </c>
      <c r="AA49" s="108">
        <v>64</v>
      </c>
      <c r="AB49" s="108">
        <v>0</v>
      </c>
      <c r="AC49" s="109">
        <v>0</v>
      </c>
      <c r="AD49" s="110">
        <v>-4</v>
      </c>
      <c r="AE49" s="111">
        <v>-24</v>
      </c>
      <c r="AF49" s="112">
        <v>20</v>
      </c>
      <c r="AG49" s="110">
        <v>555</v>
      </c>
      <c r="AH49" s="111">
        <v>283</v>
      </c>
      <c r="AI49" s="113">
        <v>272</v>
      </c>
      <c r="AJ49" s="114">
        <v>232</v>
      </c>
      <c r="AK49" s="115">
        <v>227</v>
      </c>
      <c r="AL49" s="115">
        <v>50</v>
      </c>
      <c r="AM49" s="116">
        <v>44</v>
      </c>
      <c r="AN49" s="110">
        <v>1</v>
      </c>
      <c r="AO49" s="112">
        <v>1</v>
      </c>
      <c r="AP49" s="117">
        <v>559</v>
      </c>
      <c r="AQ49" s="111">
        <v>307</v>
      </c>
      <c r="AR49" s="113">
        <v>252</v>
      </c>
      <c r="AS49" s="114">
        <v>282</v>
      </c>
      <c r="AT49" s="115">
        <v>232</v>
      </c>
      <c r="AU49" s="115">
        <v>25</v>
      </c>
      <c r="AV49" s="116">
        <v>18</v>
      </c>
      <c r="AW49" s="110">
        <v>0</v>
      </c>
      <c r="AX49" s="112">
        <v>2</v>
      </c>
      <c r="AY49" s="118">
        <v>87</v>
      </c>
    </row>
    <row r="50" spans="1:51" x14ac:dyDescent="0.15">
      <c r="A50">
        <v>5</v>
      </c>
      <c r="B50">
        <v>218</v>
      </c>
      <c r="C50" s="152" t="s">
        <v>77</v>
      </c>
      <c r="D50" s="24" t="s">
        <v>51</v>
      </c>
      <c r="E50" s="149">
        <v>92.94</v>
      </c>
      <c r="F50" s="150">
        <v>18580</v>
      </c>
      <c r="G50" s="103">
        <v>45917</v>
      </c>
      <c r="H50" s="103">
        <v>22390</v>
      </c>
      <c r="I50" s="103">
        <v>23527</v>
      </c>
      <c r="J50" s="104">
        <v>-31</v>
      </c>
      <c r="K50" s="105">
        <v>3</v>
      </c>
      <c r="L50" s="106">
        <v>-34</v>
      </c>
      <c r="M50" s="104">
        <v>-27</v>
      </c>
      <c r="N50" s="105">
        <v>-18</v>
      </c>
      <c r="O50" s="151">
        <v>-9</v>
      </c>
      <c r="P50" s="104">
        <v>13</v>
      </c>
      <c r="Q50" s="105">
        <v>5</v>
      </c>
      <c r="R50" s="106">
        <v>8</v>
      </c>
      <c r="S50" s="107">
        <v>5</v>
      </c>
      <c r="T50" s="108">
        <v>7</v>
      </c>
      <c r="U50" s="108">
        <v>0</v>
      </c>
      <c r="V50" s="109">
        <v>1</v>
      </c>
      <c r="W50" s="104">
        <v>40</v>
      </c>
      <c r="X50" s="105">
        <v>23</v>
      </c>
      <c r="Y50" s="106">
        <v>17</v>
      </c>
      <c r="Z50" s="107">
        <v>23</v>
      </c>
      <c r="AA50" s="108">
        <v>17</v>
      </c>
      <c r="AB50" s="108">
        <v>0</v>
      </c>
      <c r="AC50" s="109">
        <v>0</v>
      </c>
      <c r="AD50" s="110">
        <v>-4</v>
      </c>
      <c r="AE50" s="111">
        <v>21</v>
      </c>
      <c r="AF50" s="112">
        <v>-25</v>
      </c>
      <c r="AG50" s="110">
        <v>216</v>
      </c>
      <c r="AH50" s="111">
        <v>118</v>
      </c>
      <c r="AI50" s="113">
        <v>98</v>
      </c>
      <c r="AJ50" s="114">
        <v>78</v>
      </c>
      <c r="AK50" s="115">
        <v>62</v>
      </c>
      <c r="AL50" s="115">
        <v>40</v>
      </c>
      <c r="AM50" s="116">
        <v>33</v>
      </c>
      <c r="AN50" s="110">
        <v>0</v>
      </c>
      <c r="AO50" s="112">
        <v>3</v>
      </c>
      <c r="AP50" s="117">
        <v>220</v>
      </c>
      <c r="AQ50" s="111">
        <v>97</v>
      </c>
      <c r="AR50" s="113">
        <v>123</v>
      </c>
      <c r="AS50" s="114">
        <v>60</v>
      </c>
      <c r="AT50" s="115">
        <v>70</v>
      </c>
      <c r="AU50" s="115">
        <v>37</v>
      </c>
      <c r="AV50" s="116">
        <v>52</v>
      </c>
      <c r="AW50" s="110">
        <v>0</v>
      </c>
      <c r="AX50" s="112">
        <v>1</v>
      </c>
      <c r="AY50" s="118">
        <v>28</v>
      </c>
    </row>
    <row r="51" spans="1:51" x14ac:dyDescent="0.15">
      <c r="A51">
        <v>3</v>
      </c>
      <c r="B51">
        <v>219</v>
      </c>
      <c r="C51" s="152" t="s">
        <v>78</v>
      </c>
      <c r="D51" s="24"/>
      <c r="E51" s="149">
        <v>210.32</v>
      </c>
      <c r="F51" s="150">
        <v>43365</v>
      </c>
      <c r="G51" s="103">
        <v>104319</v>
      </c>
      <c r="H51" s="103">
        <v>49849</v>
      </c>
      <c r="I51" s="103">
        <v>54470</v>
      </c>
      <c r="J51" s="104">
        <v>128</v>
      </c>
      <c r="K51" s="105">
        <v>85</v>
      </c>
      <c r="L51" s="106">
        <v>43</v>
      </c>
      <c r="M51" s="104">
        <v>-64</v>
      </c>
      <c r="N51" s="105">
        <v>-31</v>
      </c>
      <c r="O51" s="151">
        <v>-33</v>
      </c>
      <c r="P51" s="104">
        <v>34</v>
      </c>
      <c r="Q51" s="105">
        <v>17</v>
      </c>
      <c r="R51" s="106">
        <v>17</v>
      </c>
      <c r="S51" s="107">
        <v>17</v>
      </c>
      <c r="T51" s="108">
        <v>17</v>
      </c>
      <c r="U51" s="108">
        <v>0</v>
      </c>
      <c r="V51" s="109">
        <v>0</v>
      </c>
      <c r="W51" s="104">
        <v>98</v>
      </c>
      <c r="X51" s="105">
        <v>48</v>
      </c>
      <c r="Y51" s="106">
        <v>50</v>
      </c>
      <c r="Z51" s="107">
        <v>48</v>
      </c>
      <c r="AA51" s="108">
        <v>49</v>
      </c>
      <c r="AB51" s="108">
        <v>0</v>
      </c>
      <c r="AC51" s="109">
        <v>1</v>
      </c>
      <c r="AD51" s="110">
        <v>192</v>
      </c>
      <c r="AE51" s="111">
        <v>116</v>
      </c>
      <c r="AF51" s="112">
        <v>76</v>
      </c>
      <c r="AG51" s="110">
        <v>598</v>
      </c>
      <c r="AH51" s="111">
        <v>316</v>
      </c>
      <c r="AI51" s="113">
        <v>282</v>
      </c>
      <c r="AJ51" s="114">
        <v>246</v>
      </c>
      <c r="AK51" s="115">
        <v>247</v>
      </c>
      <c r="AL51" s="115">
        <v>69</v>
      </c>
      <c r="AM51" s="116">
        <v>35</v>
      </c>
      <c r="AN51" s="110">
        <v>1</v>
      </c>
      <c r="AO51" s="112">
        <v>0</v>
      </c>
      <c r="AP51" s="117">
        <v>406</v>
      </c>
      <c r="AQ51" s="111">
        <v>200</v>
      </c>
      <c r="AR51" s="113">
        <v>206</v>
      </c>
      <c r="AS51" s="114">
        <v>162</v>
      </c>
      <c r="AT51" s="115">
        <v>185</v>
      </c>
      <c r="AU51" s="115">
        <v>36</v>
      </c>
      <c r="AV51" s="116">
        <v>19</v>
      </c>
      <c r="AW51" s="110">
        <v>2</v>
      </c>
      <c r="AX51" s="112">
        <v>2</v>
      </c>
      <c r="AY51" s="118">
        <v>193</v>
      </c>
    </row>
    <row r="52" spans="1:51" x14ac:dyDescent="0.15">
      <c r="A52">
        <v>5</v>
      </c>
      <c r="B52">
        <v>220</v>
      </c>
      <c r="C52" s="152" t="s">
        <v>79</v>
      </c>
      <c r="D52" s="24" t="s">
        <v>51</v>
      </c>
      <c r="E52" s="149">
        <v>150.97999999999999</v>
      </c>
      <c r="F52" s="150">
        <v>16557</v>
      </c>
      <c r="G52" s="103">
        <v>40287</v>
      </c>
      <c r="H52" s="103">
        <v>19957</v>
      </c>
      <c r="I52" s="103">
        <v>20330</v>
      </c>
      <c r="J52" s="104">
        <v>-34</v>
      </c>
      <c r="K52" s="105">
        <v>-10</v>
      </c>
      <c r="L52" s="106">
        <v>-24</v>
      </c>
      <c r="M52" s="104">
        <v>-43</v>
      </c>
      <c r="N52" s="105">
        <v>-18</v>
      </c>
      <c r="O52" s="151">
        <v>-25</v>
      </c>
      <c r="P52" s="104">
        <v>13</v>
      </c>
      <c r="Q52" s="105">
        <v>6</v>
      </c>
      <c r="R52" s="106">
        <v>7</v>
      </c>
      <c r="S52" s="107">
        <v>4</v>
      </c>
      <c r="T52" s="108">
        <v>7</v>
      </c>
      <c r="U52" s="108">
        <v>2</v>
      </c>
      <c r="V52" s="109">
        <v>0</v>
      </c>
      <c r="W52" s="104">
        <v>56</v>
      </c>
      <c r="X52" s="105">
        <v>24</v>
      </c>
      <c r="Y52" s="106">
        <v>32</v>
      </c>
      <c r="Z52" s="107">
        <v>24</v>
      </c>
      <c r="AA52" s="108">
        <v>32</v>
      </c>
      <c r="AB52" s="108">
        <v>0</v>
      </c>
      <c r="AC52" s="109">
        <v>0</v>
      </c>
      <c r="AD52" s="110">
        <v>9</v>
      </c>
      <c r="AE52" s="111">
        <v>8</v>
      </c>
      <c r="AF52" s="112">
        <v>1</v>
      </c>
      <c r="AG52" s="110">
        <v>149</v>
      </c>
      <c r="AH52" s="111">
        <v>85</v>
      </c>
      <c r="AI52" s="113">
        <v>64</v>
      </c>
      <c r="AJ52" s="114">
        <v>49</v>
      </c>
      <c r="AK52" s="115">
        <v>28</v>
      </c>
      <c r="AL52" s="115">
        <v>35</v>
      </c>
      <c r="AM52" s="116">
        <v>35</v>
      </c>
      <c r="AN52" s="110">
        <v>1</v>
      </c>
      <c r="AO52" s="112">
        <v>1</v>
      </c>
      <c r="AP52" s="117">
        <v>140</v>
      </c>
      <c r="AQ52" s="111">
        <v>77</v>
      </c>
      <c r="AR52" s="113">
        <v>63</v>
      </c>
      <c r="AS52" s="114">
        <v>50</v>
      </c>
      <c r="AT52" s="115">
        <v>37</v>
      </c>
      <c r="AU52" s="115">
        <v>27</v>
      </c>
      <c r="AV52" s="116">
        <v>26</v>
      </c>
      <c r="AW52" s="110">
        <v>0</v>
      </c>
      <c r="AX52" s="112">
        <v>0</v>
      </c>
      <c r="AY52" s="118">
        <v>25</v>
      </c>
    </row>
    <row r="53" spans="1:51" x14ac:dyDescent="0.15">
      <c r="A53">
        <v>9</v>
      </c>
      <c r="B53">
        <v>221</v>
      </c>
      <c r="C53" s="152" t="s">
        <v>80</v>
      </c>
      <c r="D53" s="24"/>
      <c r="E53" s="149">
        <v>377.59</v>
      </c>
      <c r="F53" s="150">
        <v>15915</v>
      </c>
      <c r="G53" s="103">
        <v>37422</v>
      </c>
      <c r="H53" s="103">
        <v>17856</v>
      </c>
      <c r="I53" s="103">
        <v>19566</v>
      </c>
      <c r="J53" s="104">
        <v>-100</v>
      </c>
      <c r="K53" s="105">
        <v>-56</v>
      </c>
      <c r="L53" s="106">
        <v>-44</v>
      </c>
      <c r="M53" s="104">
        <v>-41</v>
      </c>
      <c r="N53" s="105">
        <v>-24</v>
      </c>
      <c r="O53" s="151">
        <v>-17</v>
      </c>
      <c r="P53" s="104">
        <v>10</v>
      </c>
      <c r="Q53" s="105">
        <v>6</v>
      </c>
      <c r="R53" s="106">
        <v>4</v>
      </c>
      <c r="S53" s="107">
        <v>6</v>
      </c>
      <c r="T53" s="108">
        <v>4</v>
      </c>
      <c r="U53" s="108">
        <v>0</v>
      </c>
      <c r="V53" s="109">
        <v>0</v>
      </c>
      <c r="W53" s="104">
        <v>51</v>
      </c>
      <c r="X53" s="105">
        <v>30</v>
      </c>
      <c r="Y53" s="106">
        <v>21</v>
      </c>
      <c r="Z53" s="107">
        <v>30</v>
      </c>
      <c r="AA53" s="108">
        <v>21</v>
      </c>
      <c r="AB53" s="108">
        <v>0</v>
      </c>
      <c r="AC53" s="109">
        <v>0</v>
      </c>
      <c r="AD53" s="110">
        <v>-59</v>
      </c>
      <c r="AE53" s="111">
        <v>-32</v>
      </c>
      <c r="AF53" s="112">
        <v>-27</v>
      </c>
      <c r="AG53" s="110">
        <v>118</v>
      </c>
      <c r="AH53" s="111">
        <v>60</v>
      </c>
      <c r="AI53" s="113">
        <v>58</v>
      </c>
      <c r="AJ53" s="114">
        <v>42</v>
      </c>
      <c r="AK53" s="115">
        <v>47</v>
      </c>
      <c r="AL53" s="115">
        <v>17</v>
      </c>
      <c r="AM53" s="116">
        <v>10</v>
      </c>
      <c r="AN53" s="110">
        <v>1</v>
      </c>
      <c r="AO53" s="112">
        <v>1</v>
      </c>
      <c r="AP53" s="117">
        <v>177</v>
      </c>
      <c r="AQ53" s="111">
        <v>92</v>
      </c>
      <c r="AR53" s="113">
        <v>85</v>
      </c>
      <c r="AS53" s="114">
        <v>75</v>
      </c>
      <c r="AT53" s="115">
        <v>55</v>
      </c>
      <c r="AU53" s="115">
        <v>15</v>
      </c>
      <c r="AV53" s="116">
        <v>27</v>
      </c>
      <c r="AW53" s="110">
        <v>2</v>
      </c>
      <c r="AX53" s="112">
        <v>3</v>
      </c>
      <c r="AY53" s="118">
        <v>-13</v>
      </c>
    </row>
    <row r="54" spans="1:51" x14ac:dyDescent="0.15">
      <c r="A54">
        <v>8</v>
      </c>
      <c r="B54">
        <v>222</v>
      </c>
      <c r="C54" s="152" t="s">
        <v>81</v>
      </c>
      <c r="D54" s="24"/>
      <c r="E54" s="149">
        <v>422.91</v>
      </c>
      <c r="F54" s="150">
        <v>8051</v>
      </c>
      <c r="G54" s="102">
        <v>19987</v>
      </c>
      <c r="H54" s="102">
        <v>9588</v>
      </c>
      <c r="I54" s="102">
        <v>10399</v>
      </c>
      <c r="J54" s="104">
        <v>-52</v>
      </c>
      <c r="K54" s="105">
        <v>-30</v>
      </c>
      <c r="L54" s="106">
        <v>-22</v>
      </c>
      <c r="M54" s="104">
        <v>-43</v>
      </c>
      <c r="N54" s="105">
        <v>-20</v>
      </c>
      <c r="O54" s="151">
        <v>-23</v>
      </c>
      <c r="P54" s="104">
        <v>5</v>
      </c>
      <c r="Q54" s="105">
        <v>4</v>
      </c>
      <c r="R54" s="106">
        <v>1</v>
      </c>
      <c r="S54" s="107">
        <v>4</v>
      </c>
      <c r="T54" s="108">
        <v>1</v>
      </c>
      <c r="U54" s="108">
        <v>0</v>
      </c>
      <c r="V54" s="109">
        <v>0</v>
      </c>
      <c r="W54" s="104">
        <v>48</v>
      </c>
      <c r="X54" s="105">
        <v>24</v>
      </c>
      <c r="Y54" s="106">
        <v>24</v>
      </c>
      <c r="Z54" s="107">
        <v>24</v>
      </c>
      <c r="AA54" s="108">
        <v>24</v>
      </c>
      <c r="AB54" s="108">
        <v>0</v>
      </c>
      <c r="AC54" s="109">
        <v>0</v>
      </c>
      <c r="AD54" s="110">
        <v>-9</v>
      </c>
      <c r="AE54" s="111">
        <v>-10</v>
      </c>
      <c r="AF54" s="112">
        <v>1</v>
      </c>
      <c r="AG54" s="110">
        <v>42</v>
      </c>
      <c r="AH54" s="111">
        <v>19</v>
      </c>
      <c r="AI54" s="113">
        <v>23</v>
      </c>
      <c r="AJ54" s="114">
        <v>17</v>
      </c>
      <c r="AK54" s="115">
        <v>21</v>
      </c>
      <c r="AL54" s="115">
        <v>2</v>
      </c>
      <c r="AM54" s="116">
        <v>2</v>
      </c>
      <c r="AN54" s="110">
        <v>0</v>
      </c>
      <c r="AO54" s="112">
        <v>0</v>
      </c>
      <c r="AP54" s="117">
        <v>51</v>
      </c>
      <c r="AQ54" s="111">
        <v>29</v>
      </c>
      <c r="AR54" s="113">
        <v>22</v>
      </c>
      <c r="AS54" s="114">
        <v>28</v>
      </c>
      <c r="AT54" s="115">
        <v>22</v>
      </c>
      <c r="AU54" s="115">
        <v>1</v>
      </c>
      <c r="AV54" s="116">
        <v>0</v>
      </c>
      <c r="AW54" s="110">
        <v>0</v>
      </c>
      <c r="AX54" s="112">
        <v>0</v>
      </c>
      <c r="AY54" s="118">
        <v>-12</v>
      </c>
    </row>
    <row r="55" spans="1:51" x14ac:dyDescent="0.15">
      <c r="A55">
        <v>9</v>
      </c>
      <c r="B55">
        <v>223</v>
      </c>
      <c r="C55" s="152" t="s">
        <v>82</v>
      </c>
      <c r="D55" s="24"/>
      <c r="E55" s="149">
        <v>493.21</v>
      </c>
      <c r="F55" s="150">
        <v>23590</v>
      </c>
      <c r="G55" s="103">
        <v>57723</v>
      </c>
      <c r="H55" s="103">
        <v>27805</v>
      </c>
      <c r="I55" s="103">
        <v>29918</v>
      </c>
      <c r="J55" s="104">
        <v>-123</v>
      </c>
      <c r="K55" s="105">
        <v>-79</v>
      </c>
      <c r="L55" s="106">
        <v>-44</v>
      </c>
      <c r="M55" s="104">
        <v>-62</v>
      </c>
      <c r="N55" s="105">
        <v>-31</v>
      </c>
      <c r="O55" s="151">
        <v>-31</v>
      </c>
      <c r="P55" s="104">
        <v>25</v>
      </c>
      <c r="Q55" s="105">
        <v>14</v>
      </c>
      <c r="R55" s="106">
        <v>11</v>
      </c>
      <c r="S55" s="107">
        <v>13</v>
      </c>
      <c r="T55" s="108">
        <v>11</v>
      </c>
      <c r="U55" s="108">
        <v>1</v>
      </c>
      <c r="V55" s="109">
        <v>0</v>
      </c>
      <c r="W55" s="104">
        <v>87</v>
      </c>
      <c r="X55" s="105">
        <v>45</v>
      </c>
      <c r="Y55" s="106">
        <v>42</v>
      </c>
      <c r="Z55" s="107">
        <v>45</v>
      </c>
      <c r="AA55" s="108">
        <v>42</v>
      </c>
      <c r="AB55" s="108">
        <v>0</v>
      </c>
      <c r="AC55" s="109">
        <v>0</v>
      </c>
      <c r="AD55" s="110">
        <v>-61</v>
      </c>
      <c r="AE55" s="111">
        <v>-48</v>
      </c>
      <c r="AF55" s="112">
        <v>-13</v>
      </c>
      <c r="AG55" s="110">
        <v>142</v>
      </c>
      <c r="AH55" s="111">
        <v>69</v>
      </c>
      <c r="AI55" s="113">
        <v>73</v>
      </c>
      <c r="AJ55" s="114">
        <v>48</v>
      </c>
      <c r="AK55" s="115">
        <v>61</v>
      </c>
      <c r="AL55" s="115">
        <v>21</v>
      </c>
      <c r="AM55" s="116">
        <v>12</v>
      </c>
      <c r="AN55" s="110">
        <v>0</v>
      </c>
      <c r="AO55" s="112">
        <v>0</v>
      </c>
      <c r="AP55" s="117">
        <v>203</v>
      </c>
      <c r="AQ55" s="111">
        <v>117</v>
      </c>
      <c r="AR55" s="113">
        <v>86</v>
      </c>
      <c r="AS55" s="114">
        <v>90</v>
      </c>
      <c r="AT55" s="115">
        <v>80</v>
      </c>
      <c r="AU55" s="115">
        <v>26</v>
      </c>
      <c r="AV55" s="116">
        <v>6</v>
      </c>
      <c r="AW55" s="110">
        <v>1</v>
      </c>
      <c r="AX55" s="112">
        <v>0</v>
      </c>
      <c r="AY55" s="118">
        <v>-3</v>
      </c>
    </row>
    <row r="56" spans="1:51" x14ac:dyDescent="0.15">
      <c r="A56">
        <v>10</v>
      </c>
      <c r="B56">
        <v>224</v>
      </c>
      <c r="C56" s="152" t="s">
        <v>83</v>
      </c>
      <c r="D56" s="24"/>
      <c r="E56" s="149">
        <v>229.01</v>
      </c>
      <c r="F56" s="150">
        <v>17378</v>
      </c>
      <c r="G56" s="103">
        <v>40999</v>
      </c>
      <c r="H56" s="103">
        <v>19574</v>
      </c>
      <c r="I56" s="103">
        <v>21425</v>
      </c>
      <c r="J56" s="104">
        <v>-25</v>
      </c>
      <c r="K56" s="105">
        <v>2</v>
      </c>
      <c r="L56" s="106">
        <v>-27</v>
      </c>
      <c r="M56" s="104">
        <v>-26</v>
      </c>
      <c r="N56" s="105">
        <v>-12</v>
      </c>
      <c r="O56" s="151">
        <v>-14</v>
      </c>
      <c r="P56" s="104">
        <v>21</v>
      </c>
      <c r="Q56" s="105">
        <v>11</v>
      </c>
      <c r="R56" s="106">
        <v>10</v>
      </c>
      <c r="S56" s="107">
        <v>11</v>
      </c>
      <c r="T56" s="108">
        <v>10</v>
      </c>
      <c r="U56" s="108">
        <v>0</v>
      </c>
      <c r="V56" s="109">
        <v>0</v>
      </c>
      <c r="W56" s="104">
        <v>47</v>
      </c>
      <c r="X56" s="105">
        <v>23</v>
      </c>
      <c r="Y56" s="106">
        <v>24</v>
      </c>
      <c r="Z56" s="107">
        <v>23</v>
      </c>
      <c r="AA56" s="108">
        <v>24</v>
      </c>
      <c r="AB56" s="108">
        <v>0</v>
      </c>
      <c r="AC56" s="109">
        <v>0</v>
      </c>
      <c r="AD56" s="110">
        <v>1</v>
      </c>
      <c r="AE56" s="111">
        <v>14</v>
      </c>
      <c r="AF56" s="112">
        <v>-13</v>
      </c>
      <c r="AG56" s="110">
        <v>191</v>
      </c>
      <c r="AH56" s="111">
        <v>100</v>
      </c>
      <c r="AI56" s="113">
        <v>91</v>
      </c>
      <c r="AJ56" s="114">
        <v>81</v>
      </c>
      <c r="AK56" s="115">
        <v>63</v>
      </c>
      <c r="AL56" s="115">
        <v>19</v>
      </c>
      <c r="AM56" s="116">
        <v>27</v>
      </c>
      <c r="AN56" s="110">
        <v>0</v>
      </c>
      <c r="AO56" s="112">
        <v>1</v>
      </c>
      <c r="AP56" s="117">
        <v>190</v>
      </c>
      <c r="AQ56" s="111">
        <v>86</v>
      </c>
      <c r="AR56" s="113">
        <v>104</v>
      </c>
      <c r="AS56" s="114">
        <v>77</v>
      </c>
      <c r="AT56" s="115">
        <v>86</v>
      </c>
      <c r="AU56" s="115">
        <v>9</v>
      </c>
      <c r="AV56" s="116">
        <v>17</v>
      </c>
      <c r="AW56" s="110">
        <v>0</v>
      </c>
      <c r="AX56" s="112">
        <v>1</v>
      </c>
      <c r="AY56" s="118">
        <v>49</v>
      </c>
    </row>
    <row r="57" spans="1:51" x14ac:dyDescent="0.15">
      <c r="A57">
        <v>8</v>
      </c>
      <c r="B57">
        <v>225</v>
      </c>
      <c r="C57" s="152" t="s">
        <v>84</v>
      </c>
      <c r="D57" s="24"/>
      <c r="E57" s="149">
        <v>403.06</v>
      </c>
      <c r="F57" s="150">
        <v>11300</v>
      </c>
      <c r="G57" s="103">
        <v>26656</v>
      </c>
      <c r="H57" s="103">
        <v>12816</v>
      </c>
      <c r="I57" s="103">
        <v>13840</v>
      </c>
      <c r="J57" s="104">
        <v>-25</v>
      </c>
      <c r="K57" s="105">
        <v>-1</v>
      </c>
      <c r="L57" s="106">
        <v>-24</v>
      </c>
      <c r="M57" s="104">
        <v>-31</v>
      </c>
      <c r="N57" s="105">
        <v>-17</v>
      </c>
      <c r="O57" s="151">
        <v>-14</v>
      </c>
      <c r="P57" s="104">
        <v>16</v>
      </c>
      <c r="Q57" s="105">
        <v>7</v>
      </c>
      <c r="R57" s="106">
        <v>9</v>
      </c>
      <c r="S57" s="107">
        <v>7</v>
      </c>
      <c r="T57" s="108">
        <v>8</v>
      </c>
      <c r="U57" s="108">
        <v>0</v>
      </c>
      <c r="V57" s="109">
        <v>1</v>
      </c>
      <c r="W57" s="104">
        <v>47</v>
      </c>
      <c r="X57" s="105">
        <v>24</v>
      </c>
      <c r="Y57" s="106">
        <v>23</v>
      </c>
      <c r="Z57" s="107">
        <v>24</v>
      </c>
      <c r="AA57" s="108">
        <v>23</v>
      </c>
      <c r="AB57" s="108">
        <v>0</v>
      </c>
      <c r="AC57" s="109">
        <v>0</v>
      </c>
      <c r="AD57" s="110">
        <v>6</v>
      </c>
      <c r="AE57" s="111">
        <v>16</v>
      </c>
      <c r="AF57" s="112">
        <v>-10</v>
      </c>
      <c r="AG57" s="110">
        <v>106</v>
      </c>
      <c r="AH57" s="111">
        <v>67</v>
      </c>
      <c r="AI57" s="113">
        <v>39</v>
      </c>
      <c r="AJ57" s="114">
        <v>55</v>
      </c>
      <c r="AK57" s="115">
        <v>34</v>
      </c>
      <c r="AL57" s="115">
        <v>12</v>
      </c>
      <c r="AM57" s="116">
        <v>5</v>
      </c>
      <c r="AN57" s="110">
        <v>0</v>
      </c>
      <c r="AO57" s="112">
        <v>0</v>
      </c>
      <c r="AP57" s="117">
        <v>100</v>
      </c>
      <c r="AQ57" s="111">
        <v>51</v>
      </c>
      <c r="AR57" s="113">
        <v>49</v>
      </c>
      <c r="AS57" s="114">
        <v>42</v>
      </c>
      <c r="AT57" s="115">
        <v>39</v>
      </c>
      <c r="AU57" s="115">
        <v>8</v>
      </c>
      <c r="AV57" s="116">
        <v>10</v>
      </c>
      <c r="AW57" s="110">
        <v>1</v>
      </c>
      <c r="AX57" s="112">
        <v>0</v>
      </c>
      <c r="AY57" s="118">
        <v>7</v>
      </c>
    </row>
    <row r="58" spans="1:51" x14ac:dyDescent="0.15">
      <c r="A58">
        <v>10</v>
      </c>
      <c r="B58">
        <v>226</v>
      </c>
      <c r="C58" s="152" t="s">
        <v>85</v>
      </c>
      <c r="D58" s="24"/>
      <c r="E58" s="149">
        <v>184.24</v>
      </c>
      <c r="F58" s="150">
        <v>17834</v>
      </c>
      <c r="G58" s="102">
        <v>39836</v>
      </c>
      <c r="H58" s="102">
        <v>18859</v>
      </c>
      <c r="I58" s="103">
        <v>20977</v>
      </c>
      <c r="J58" s="104">
        <v>-42</v>
      </c>
      <c r="K58" s="105">
        <v>-23</v>
      </c>
      <c r="L58" s="106">
        <v>-19</v>
      </c>
      <c r="M58" s="104">
        <v>-44</v>
      </c>
      <c r="N58" s="105">
        <v>-18</v>
      </c>
      <c r="O58" s="151">
        <v>-26</v>
      </c>
      <c r="P58" s="104">
        <v>14</v>
      </c>
      <c r="Q58" s="105">
        <v>8</v>
      </c>
      <c r="R58" s="106">
        <v>6</v>
      </c>
      <c r="S58" s="107">
        <v>8</v>
      </c>
      <c r="T58" s="108">
        <v>6</v>
      </c>
      <c r="U58" s="108">
        <v>0</v>
      </c>
      <c r="V58" s="109">
        <v>0</v>
      </c>
      <c r="W58" s="104">
        <v>58</v>
      </c>
      <c r="X58" s="105">
        <v>26</v>
      </c>
      <c r="Y58" s="106">
        <v>32</v>
      </c>
      <c r="Z58" s="107">
        <v>26</v>
      </c>
      <c r="AA58" s="108">
        <v>32</v>
      </c>
      <c r="AB58" s="108">
        <v>0</v>
      </c>
      <c r="AC58" s="109">
        <v>0</v>
      </c>
      <c r="AD58" s="110">
        <v>2</v>
      </c>
      <c r="AE58" s="111">
        <v>-5</v>
      </c>
      <c r="AF58" s="112">
        <v>7</v>
      </c>
      <c r="AG58" s="110">
        <v>183</v>
      </c>
      <c r="AH58" s="111">
        <v>93</v>
      </c>
      <c r="AI58" s="113">
        <v>90</v>
      </c>
      <c r="AJ58" s="114">
        <v>71</v>
      </c>
      <c r="AK58" s="115">
        <v>74</v>
      </c>
      <c r="AL58" s="115">
        <v>22</v>
      </c>
      <c r="AM58" s="116">
        <v>16</v>
      </c>
      <c r="AN58" s="110">
        <v>0</v>
      </c>
      <c r="AO58" s="112">
        <v>0</v>
      </c>
      <c r="AP58" s="117">
        <v>181</v>
      </c>
      <c r="AQ58" s="111">
        <v>98</v>
      </c>
      <c r="AR58" s="113">
        <v>83</v>
      </c>
      <c r="AS58" s="114">
        <v>74</v>
      </c>
      <c r="AT58" s="115">
        <v>66</v>
      </c>
      <c r="AU58" s="115">
        <v>24</v>
      </c>
      <c r="AV58" s="116">
        <v>17</v>
      </c>
      <c r="AW58" s="110">
        <v>0</v>
      </c>
      <c r="AX58" s="112">
        <v>0</v>
      </c>
      <c r="AY58" s="118">
        <v>7</v>
      </c>
    </row>
    <row r="59" spans="1:51" s="154" customFormat="1" x14ac:dyDescent="0.15">
      <c r="A59">
        <v>7</v>
      </c>
      <c r="B59">
        <v>227</v>
      </c>
      <c r="C59" s="152" t="s">
        <v>86</v>
      </c>
      <c r="D59" s="24"/>
      <c r="E59" s="149">
        <v>658.54</v>
      </c>
      <c r="F59" s="150">
        <v>12724</v>
      </c>
      <c r="G59" s="103">
        <v>31422</v>
      </c>
      <c r="H59" s="103">
        <v>15071</v>
      </c>
      <c r="I59" s="103">
        <v>16351</v>
      </c>
      <c r="J59" s="104">
        <v>-33</v>
      </c>
      <c r="K59" s="105">
        <v>-1</v>
      </c>
      <c r="L59" s="106">
        <v>-32</v>
      </c>
      <c r="M59" s="104">
        <v>-30</v>
      </c>
      <c r="N59" s="105">
        <v>-12</v>
      </c>
      <c r="O59" s="151">
        <v>-18</v>
      </c>
      <c r="P59" s="104">
        <v>4</v>
      </c>
      <c r="Q59" s="105">
        <v>3</v>
      </c>
      <c r="R59" s="106">
        <v>1</v>
      </c>
      <c r="S59" s="107">
        <v>3</v>
      </c>
      <c r="T59" s="108">
        <v>1</v>
      </c>
      <c r="U59" s="108">
        <v>0</v>
      </c>
      <c r="V59" s="109">
        <v>0</v>
      </c>
      <c r="W59" s="104">
        <v>34</v>
      </c>
      <c r="X59" s="105">
        <v>15</v>
      </c>
      <c r="Y59" s="106">
        <v>19</v>
      </c>
      <c r="Z59" s="107">
        <v>15</v>
      </c>
      <c r="AA59" s="108">
        <v>19</v>
      </c>
      <c r="AB59" s="108">
        <v>0</v>
      </c>
      <c r="AC59" s="109">
        <v>0</v>
      </c>
      <c r="AD59" s="104">
        <v>-3</v>
      </c>
      <c r="AE59" s="105">
        <v>11</v>
      </c>
      <c r="AF59" s="106">
        <v>-14</v>
      </c>
      <c r="AG59" s="104">
        <v>91</v>
      </c>
      <c r="AH59" s="105">
        <v>49</v>
      </c>
      <c r="AI59" s="151">
        <v>42</v>
      </c>
      <c r="AJ59" s="107">
        <v>43</v>
      </c>
      <c r="AK59" s="108">
        <v>34</v>
      </c>
      <c r="AL59" s="108">
        <v>4</v>
      </c>
      <c r="AM59" s="109">
        <v>6</v>
      </c>
      <c r="AN59" s="104">
        <v>2</v>
      </c>
      <c r="AO59" s="106">
        <v>2</v>
      </c>
      <c r="AP59" s="118">
        <v>94</v>
      </c>
      <c r="AQ59" s="105">
        <v>38</v>
      </c>
      <c r="AR59" s="151">
        <v>56</v>
      </c>
      <c r="AS59" s="107">
        <v>33</v>
      </c>
      <c r="AT59" s="108">
        <v>46</v>
      </c>
      <c r="AU59" s="108">
        <v>5</v>
      </c>
      <c r="AV59" s="109">
        <v>10</v>
      </c>
      <c r="AW59" s="104">
        <v>0</v>
      </c>
      <c r="AX59" s="106">
        <v>0</v>
      </c>
      <c r="AY59" s="118">
        <v>13</v>
      </c>
    </row>
    <row r="60" spans="1:51" x14ac:dyDescent="0.15">
      <c r="A60">
        <v>5</v>
      </c>
      <c r="B60" s="2">
        <v>228</v>
      </c>
      <c r="C60" s="152" t="s">
        <v>87</v>
      </c>
      <c r="D60" s="155"/>
      <c r="E60" s="149">
        <v>157.55000000000001</v>
      </c>
      <c r="F60" s="150">
        <v>17587</v>
      </c>
      <c r="G60" s="103">
        <v>39580</v>
      </c>
      <c r="H60" s="103">
        <v>19619</v>
      </c>
      <c r="I60" s="103">
        <v>19961</v>
      </c>
      <c r="J60" s="104">
        <v>-15</v>
      </c>
      <c r="K60" s="105">
        <v>14</v>
      </c>
      <c r="L60" s="106">
        <v>-29</v>
      </c>
      <c r="M60" s="104">
        <v>-11</v>
      </c>
      <c r="N60" s="105">
        <v>-6</v>
      </c>
      <c r="O60" s="151">
        <v>-5</v>
      </c>
      <c r="P60" s="104">
        <v>20</v>
      </c>
      <c r="Q60" s="105">
        <v>9</v>
      </c>
      <c r="R60" s="106">
        <v>11</v>
      </c>
      <c r="S60" s="107">
        <v>6</v>
      </c>
      <c r="T60" s="108">
        <v>10</v>
      </c>
      <c r="U60" s="108">
        <v>3</v>
      </c>
      <c r="V60" s="109">
        <v>1</v>
      </c>
      <c r="W60" s="104">
        <v>31</v>
      </c>
      <c r="X60" s="105">
        <v>15</v>
      </c>
      <c r="Y60" s="106">
        <v>16</v>
      </c>
      <c r="Z60" s="107">
        <v>15</v>
      </c>
      <c r="AA60" s="108">
        <v>16</v>
      </c>
      <c r="AB60" s="108">
        <v>0</v>
      </c>
      <c r="AC60" s="109">
        <v>0</v>
      </c>
      <c r="AD60" s="104">
        <v>-4</v>
      </c>
      <c r="AE60" s="105">
        <v>20</v>
      </c>
      <c r="AF60" s="106">
        <v>-24</v>
      </c>
      <c r="AG60" s="104">
        <v>270</v>
      </c>
      <c r="AH60" s="105">
        <v>165</v>
      </c>
      <c r="AI60" s="151">
        <v>105</v>
      </c>
      <c r="AJ60" s="107">
        <v>88</v>
      </c>
      <c r="AK60" s="108">
        <v>68</v>
      </c>
      <c r="AL60" s="108">
        <v>76</v>
      </c>
      <c r="AM60" s="109">
        <v>36</v>
      </c>
      <c r="AN60" s="104">
        <v>1</v>
      </c>
      <c r="AO60" s="106">
        <v>1</v>
      </c>
      <c r="AP60" s="118">
        <v>274</v>
      </c>
      <c r="AQ60" s="105">
        <v>145</v>
      </c>
      <c r="AR60" s="151">
        <v>129</v>
      </c>
      <c r="AS60" s="107">
        <v>87</v>
      </c>
      <c r="AT60" s="108">
        <v>66</v>
      </c>
      <c r="AU60" s="108">
        <v>57</v>
      </c>
      <c r="AV60" s="109">
        <v>58</v>
      </c>
      <c r="AW60" s="104">
        <v>1</v>
      </c>
      <c r="AX60" s="106">
        <v>5</v>
      </c>
      <c r="AY60" s="118">
        <v>14</v>
      </c>
    </row>
    <row r="61" spans="1:51" s="157" customFormat="1" x14ac:dyDescent="0.15">
      <c r="A61">
        <v>7</v>
      </c>
      <c r="B61">
        <v>229</v>
      </c>
      <c r="C61" s="156" t="s">
        <v>88</v>
      </c>
      <c r="D61" s="24" t="s">
        <v>51</v>
      </c>
      <c r="E61" s="149">
        <v>210.87</v>
      </c>
      <c r="F61" s="150">
        <v>28437</v>
      </c>
      <c r="G61" s="103">
        <v>70486</v>
      </c>
      <c r="H61" s="103">
        <v>34209</v>
      </c>
      <c r="I61" s="103">
        <v>36277</v>
      </c>
      <c r="J61" s="104">
        <v>-37</v>
      </c>
      <c r="K61" s="105">
        <v>-8</v>
      </c>
      <c r="L61" s="106">
        <v>-29</v>
      </c>
      <c r="M61" s="104">
        <v>-52</v>
      </c>
      <c r="N61" s="105">
        <v>-18</v>
      </c>
      <c r="O61" s="151">
        <v>-34</v>
      </c>
      <c r="P61" s="104">
        <v>23</v>
      </c>
      <c r="Q61" s="105">
        <v>15</v>
      </c>
      <c r="R61" s="106">
        <v>8</v>
      </c>
      <c r="S61" s="107">
        <v>15</v>
      </c>
      <c r="T61" s="108">
        <v>8</v>
      </c>
      <c r="U61" s="108">
        <v>0</v>
      </c>
      <c r="V61" s="109">
        <v>0</v>
      </c>
      <c r="W61" s="104">
        <v>75</v>
      </c>
      <c r="X61" s="105">
        <v>33</v>
      </c>
      <c r="Y61" s="106">
        <v>42</v>
      </c>
      <c r="Z61" s="107">
        <v>32</v>
      </c>
      <c r="AA61" s="108">
        <v>42</v>
      </c>
      <c r="AB61" s="108">
        <v>1</v>
      </c>
      <c r="AC61" s="109">
        <v>0</v>
      </c>
      <c r="AD61" s="104">
        <v>15</v>
      </c>
      <c r="AE61" s="105">
        <v>10</v>
      </c>
      <c r="AF61" s="106">
        <v>5</v>
      </c>
      <c r="AG61" s="104">
        <v>235</v>
      </c>
      <c r="AH61" s="105">
        <v>122</v>
      </c>
      <c r="AI61" s="151">
        <v>113</v>
      </c>
      <c r="AJ61" s="107">
        <v>103</v>
      </c>
      <c r="AK61" s="108">
        <v>95</v>
      </c>
      <c r="AL61" s="108">
        <v>17</v>
      </c>
      <c r="AM61" s="109">
        <v>18</v>
      </c>
      <c r="AN61" s="104">
        <v>2</v>
      </c>
      <c r="AO61" s="106">
        <v>0</v>
      </c>
      <c r="AP61" s="118">
        <v>220</v>
      </c>
      <c r="AQ61" s="105">
        <v>112</v>
      </c>
      <c r="AR61" s="151">
        <v>108</v>
      </c>
      <c r="AS61" s="107">
        <v>101</v>
      </c>
      <c r="AT61" s="108">
        <v>95</v>
      </c>
      <c r="AU61" s="108">
        <v>8</v>
      </c>
      <c r="AV61" s="109">
        <v>10</v>
      </c>
      <c r="AW61" s="104">
        <v>3</v>
      </c>
      <c r="AX61" s="106">
        <v>3</v>
      </c>
      <c r="AY61" s="118">
        <v>51</v>
      </c>
    </row>
    <row r="62" spans="1:51" x14ac:dyDescent="0.15">
      <c r="A62" s="157"/>
      <c r="B62" s="157"/>
      <c r="C62" s="158" t="s">
        <v>89</v>
      </c>
      <c r="D62" s="78"/>
      <c r="E62" s="159">
        <v>90.33</v>
      </c>
      <c r="F62" s="80">
        <v>10938</v>
      </c>
      <c r="G62" s="82">
        <v>27569</v>
      </c>
      <c r="H62" s="82">
        <v>12855</v>
      </c>
      <c r="I62" s="82">
        <v>14714</v>
      </c>
      <c r="J62" s="121">
        <v>-41</v>
      </c>
      <c r="K62" s="84">
        <v>-21</v>
      </c>
      <c r="L62" s="85">
        <v>-20</v>
      </c>
      <c r="M62" s="121">
        <v>-22</v>
      </c>
      <c r="N62" s="84">
        <v>-12</v>
      </c>
      <c r="O62" s="160">
        <v>-10</v>
      </c>
      <c r="P62" s="121">
        <v>3</v>
      </c>
      <c r="Q62" s="84">
        <v>2</v>
      </c>
      <c r="R62" s="85">
        <v>1</v>
      </c>
      <c r="S62" s="121">
        <v>2</v>
      </c>
      <c r="T62" s="84">
        <v>1</v>
      </c>
      <c r="U62" s="84">
        <v>0</v>
      </c>
      <c r="V62" s="85">
        <v>0</v>
      </c>
      <c r="W62" s="121">
        <v>25</v>
      </c>
      <c r="X62" s="84">
        <v>14</v>
      </c>
      <c r="Y62" s="85">
        <v>11</v>
      </c>
      <c r="Z62" s="121">
        <v>14</v>
      </c>
      <c r="AA62" s="84">
        <v>11</v>
      </c>
      <c r="AB62" s="84">
        <v>0</v>
      </c>
      <c r="AC62" s="85">
        <v>0</v>
      </c>
      <c r="AD62" s="121">
        <v>-19</v>
      </c>
      <c r="AE62" s="84">
        <v>-9</v>
      </c>
      <c r="AF62" s="85">
        <v>-10</v>
      </c>
      <c r="AG62" s="121">
        <v>59</v>
      </c>
      <c r="AH62" s="84">
        <v>29</v>
      </c>
      <c r="AI62" s="160">
        <v>30</v>
      </c>
      <c r="AJ62" s="121">
        <v>26</v>
      </c>
      <c r="AK62" s="84">
        <v>28</v>
      </c>
      <c r="AL62" s="84">
        <v>3</v>
      </c>
      <c r="AM62" s="85">
        <v>2</v>
      </c>
      <c r="AN62" s="121">
        <v>0</v>
      </c>
      <c r="AO62" s="85">
        <v>0</v>
      </c>
      <c r="AP62" s="98">
        <v>78</v>
      </c>
      <c r="AQ62" s="84">
        <v>38</v>
      </c>
      <c r="AR62" s="160">
        <v>40</v>
      </c>
      <c r="AS62" s="121">
        <v>36</v>
      </c>
      <c r="AT62" s="84">
        <v>40</v>
      </c>
      <c r="AU62" s="84">
        <v>2</v>
      </c>
      <c r="AV62" s="85">
        <v>0</v>
      </c>
      <c r="AW62" s="121">
        <v>0</v>
      </c>
      <c r="AX62" s="85">
        <v>0</v>
      </c>
      <c r="AY62" s="98">
        <v>13</v>
      </c>
    </row>
    <row r="63" spans="1:51" s="157" customFormat="1" x14ac:dyDescent="0.15">
      <c r="A63">
        <v>3</v>
      </c>
      <c r="B63">
        <v>301</v>
      </c>
      <c r="C63" s="152" t="s">
        <v>90</v>
      </c>
      <c r="D63" s="24"/>
      <c r="E63" s="149">
        <v>90.33</v>
      </c>
      <c r="F63" s="150">
        <v>10938</v>
      </c>
      <c r="G63" s="103">
        <v>27569</v>
      </c>
      <c r="H63" s="103">
        <v>12855</v>
      </c>
      <c r="I63" s="103">
        <v>14714</v>
      </c>
      <c r="J63" s="104">
        <v>-41</v>
      </c>
      <c r="K63" s="105">
        <v>-21</v>
      </c>
      <c r="L63" s="106">
        <v>-20</v>
      </c>
      <c r="M63" s="104">
        <v>-22</v>
      </c>
      <c r="N63" s="105">
        <v>-12</v>
      </c>
      <c r="O63" s="151">
        <v>-10</v>
      </c>
      <c r="P63" s="104">
        <v>3</v>
      </c>
      <c r="Q63" s="105">
        <v>2</v>
      </c>
      <c r="R63" s="106">
        <v>1</v>
      </c>
      <c r="S63" s="107">
        <v>2</v>
      </c>
      <c r="T63" s="108">
        <v>1</v>
      </c>
      <c r="U63" s="108">
        <v>0</v>
      </c>
      <c r="V63" s="109">
        <v>0</v>
      </c>
      <c r="W63" s="104">
        <v>25</v>
      </c>
      <c r="X63" s="105">
        <v>14</v>
      </c>
      <c r="Y63" s="106">
        <v>11</v>
      </c>
      <c r="Z63" s="107">
        <v>14</v>
      </c>
      <c r="AA63" s="108">
        <v>11</v>
      </c>
      <c r="AB63" s="108">
        <v>0</v>
      </c>
      <c r="AC63" s="109">
        <v>0</v>
      </c>
      <c r="AD63" s="104">
        <v>-19</v>
      </c>
      <c r="AE63" s="105">
        <v>-9</v>
      </c>
      <c r="AF63" s="106">
        <v>-10</v>
      </c>
      <c r="AG63" s="104">
        <v>59</v>
      </c>
      <c r="AH63" s="105">
        <v>29</v>
      </c>
      <c r="AI63" s="151">
        <v>30</v>
      </c>
      <c r="AJ63" s="107">
        <v>26</v>
      </c>
      <c r="AK63" s="108">
        <v>28</v>
      </c>
      <c r="AL63" s="108">
        <v>3</v>
      </c>
      <c r="AM63" s="109">
        <v>2</v>
      </c>
      <c r="AN63" s="104">
        <v>0</v>
      </c>
      <c r="AO63" s="106">
        <v>0</v>
      </c>
      <c r="AP63" s="118">
        <v>78</v>
      </c>
      <c r="AQ63" s="105">
        <v>38</v>
      </c>
      <c r="AR63" s="151">
        <v>40</v>
      </c>
      <c r="AS63" s="107">
        <v>36</v>
      </c>
      <c r="AT63" s="108">
        <v>40</v>
      </c>
      <c r="AU63" s="108">
        <v>2</v>
      </c>
      <c r="AV63" s="109">
        <v>0</v>
      </c>
      <c r="AW63" s="104">
        <v>0</v>
      </c>
      <c r="AX63" s="106">
        <v>0</v>
      </c>
      <c r="AY63" s="118">
        <v>13</v>
      </c>
    </row>
    <row r="64" spans="1:51" x14ac:dyDescent="0.15">
      <c r="A64" s="157"/>
      <c r="B64" s="157"/>
      <c r="C64" s="158" t="s">
        <v>91</v>
      </c>
      <c r="D64" s="78"/>
      <c r="E64" s="159">
        <v>185.19</v>
      </c>
      <c r="F64" s="80">
        <v>6577</v>
      </c>
      <c r="G64" s="134">
        <v>17414</v>
      </c>
      <c r="H64" s="134">
        <v>8399</v>
      </c>
      <c r="I64" s="134">
        <v>9015</v>
      </c>
      <c r="J64" s="121">
        <v>-51</v>
      </c>
      <c r="K64" s="84">
        <v>-30</v>
      </c>
      <c r="L64" s="85">
        <v>-21</v>
      </c>
      <c r="M64" s="121">
        <v>-21</v>
      </c>
      <c r="N64" s="84">
        <v>-8</v>
      </c>
      <c r="O64" s="160">
        <v>-13</v>
      </c>
      <c r="P64" s="121">
        <v>3</v>
      </c>
      <c r="Q64" s="84">
        <v>2</v>
      </c>
      <c r="R64" s="85">
        <v>1</v>
      </c>
      <c r="S64" s="121">
        <v>2</v>
      </c>
      <c r="T64" s="84">
        <v>1</v>
      </c>
      <c r="U64" s="84">
        <v>0</v>
      </c>
      <c r="V64" s="85">
        <v>0</v>
      </c>
      <c r="W64" s="121">
        <v>24</v>
      </c>
      <c r="X64" s="84">
        <v>10</v>
      </c>
      <c r="Y64" s="85">
        <v>14</v>
      </c>
      <c r="Z64" s="121">
        <v>10</v>
      </c>
      <c r="AA64" s="84">
        <v>14</v>
      </c>
      <c r="AB64" s="84">
        <v>0</v>
      </c>
      <c r="AC64" s="85">
        <v>0</v>
      </c>
      <c r="AD64" s="121">
        <v>-30</v>
      </c>
      <c r="AE64" s="84">
        <v>-22</v>
      </c>
      <c r="AF64" s="85">
        <v>-8</v>
      </c>
      <c r="AG64" s="121">
        <v>33</v>
      </c>
      <c r="AH64" s="84">
        <v>17</v>
      </c>
      <c r="AI64" s="160">
        <v>16</v>
      </c>
      <c r="AJ64" s="121">
        <v>12</v>
      </c>
      <c r="AK64" s="84">
        <v>15</v>
      </c>
      <c r="AL64" s="84">
        <v>5</v>
      </c>
      <c r="AM64" s="85">
        <v>1</v>
      </c>
      <c r="AN64" s="121">
        <v>0</v>
      </c>
      <c r="AO64" s="85">
        <v>0</v>
      </c>
      <c r="AP64" s="98">
        <v>63</v>
      </c>
      <c r="AQ64" s="84">
        <v>39</v>
      </c>
      <c r="AR64" s="160">
        <v>24</v>
      </c>
      <c r="AS64" s="121">
        <v>29</v>
      </c>
      <c r="AT64" s="84">
        <v>17</v>
      </c>
      <c r="AU64" s="84">
        <v>7</v>
      </c>
      <c r="AV64" s="85">
        <v>6</v>
      </c>
      <c r="AW64" s="121">
        <v>3</v>
      </c>
      <c r="AX64" s="85">
        <v>1</v>
      </c>
      <c r="AY64" s="98">
        <v>-24</v>
      </c>
    </row>
    <row r="65" spans="1:51" s="157" customFormat="1" x14ac:dyDescent="0.15">
      <c r="A65">
        <v>5</v>
      </c>
      <c r="B65">
        <v>365</v>
      </c>
      <c r="C65" s="152" t="s">
        <v>92</v>
      </c>
      <c r="D65" s="24"/>
      <c r="E65" s="149">
        <v>185.19</v>
      </c>
      <c r="F65" s="150">
        <v>6577</v>
      </c>
      <c r="G65" s="103">
        <v>17414</v>
      </c>
      <c r="H65" s="103">
        <v>8399</v>
      </c>
      <c r="I65" s="103">
        <v>9015</v>
      </c>
      <c r="J65" s="104">
        <v>-51</v>
      </c>
      <c r="K65" s="105">
        <v>-30</v>
      </c>
      <c r="L65" s="106">
        <v>-21</v>
      </c>
      <c r="M65" s="104">
        <v>-21</v>
      </c>
      <c r="N65" s="105">
        <v>-8</v>
      </c>
      <c r="O65" s="151">
        <v>-13</v>
      </c>
      <c r="P65" s="104">
        <v>3</v>
      </c>
      <c r="Q65" s="105">
        <v>2</v>
      </c>
      <c r="R65" s="106">
        <v>1</v>
      </c>
      <c r="S65" s="107">
        <v>2</v>
      </c>
      <c r="T65" s="108">
        <v>1</v>
      </c>
      <c r="U65" s="108">
        <v>0</v>
      </c>
      <c r="V65" s="109">
        <v>0</v>
      </c>
      <c r="W65" s="104">
        <v>24</v>
      </c>
      <c r="X65" s="105">
        <v>10</v>
      </c>
      <c r="Y65" s="106">
        <v>14</v>
      </c>
      <c r="Z65" s="107">
        <v>10</v>
      </c>
      <c r="AA65" s="108">
        <v>14</v>
      </c>
      <c r="AB65" s="108">
        <v>0</v>
      </c>
      <c r="AC65" s="109">
        <v>0</v>
      </c>
      <c r="AD65" s="104">
        <v>-30</v>
      </c>
      <c r="AE65" s="105">
        <v>-22</v>
      </c>
      <c r="AF65" s="106">
        <v>-8</v>
      </c>
      <c r="AG65" s="104">
        <v>33</v>
      </c>
      <c r="AH65" s="105">
        <v>17</v>
      </c>
      <c r="AI65" s="151">
        <v>16</v>
      </c>
      <c r="AJ65" s="107">
        <v>12</v>
      </c>
      <c r="AK65" s="108">
        <v>15</v>
      </c>
      <c r="AL65" s="108">
        <v>5</v>
      </c>
      <c r="AM65" s="109">
        <v>1</v>
      </c>
      <c r="AN65" s="104">
        <v>0</v>
      </c>
      <c r="AO65" s="106">
        <v>0</v>
      </c>
      <c r="AP65" s="118">
        <v>63</v>
      </c>
      <c r="AQ65" s="105">
        <v>39</v>
      </c>
      <c r="AR65" s="151">
        <v>24</v>
      </c>
      <c r="AS65" s="107">
        <v>29</v>
      </c>
      <c r="AT65" s="108">
        <v>17</v>
      </c>
      <c r="AU65" s="108">
        <v>7</v>
      </c>
      <c r="AV65" s="109">
        <v>6</v>
      </c>
      <c r="AW65" s="104">
        <v>3</v>
      </c>
      <c r="AX65" s="106">
        <v>1</v>
      </c>
      <c r="AY65" s="118">
        <v>-24</v>
      </c>
    </row>
    <row r="66" spans="1:51" x14ac:dyDescent="0.15">
      <c r="A66" s="157"/>
      <c r="B66" s="157"/>
      <c r="C66" s="120" t="s">
        <v>93</v>
      </c>
      <c r="D66" s="78"/>
      <c r="E66" s="159">
        <v>44.05</v>
      </c>
      <c r="F66" s="80">
        <v>26451</v>
      </c>
      <c r="G66" s="82">
        <v>63507</v>
      </c>
      <c r="H66" s="82">
        <v>30874</v>
      </c>
      <c r="I66" s="82">
        <v>32633</v>
      </c>
      <c r="J66" s="121">
        <v>74</v>
      </c>
      <c r="K66" s="84">
        <v>24</v>
      </c>
      <c r="L66" s="85">
        <v>50</v>
      </c>
      <c r="M66" s="121">
        <v>-27</v>
      </c>
      <c r="N66" s="84">
        <v>-16</v>
      </c>
      <c r="O66" s="160">
        <v>-11</v>
      </c>
      <c r="P66" s="121">
        <v>28</v>
      </c>
      <c r="Q66" s="84">
        <v>17</v>
      </c>
      <c r="R66" s="85">
        <v>11</v>
      </c>
      <c r="S66" s="121">
        <v>17</v>
      </c>
      <c r="T66" s="84">
        <v>10</v>
      </c>
      <c r="U66" s="84">
        <v>0</v>
      </c>
      <c r="V66" s="85">
        <v>1</v>
      </c>
      <c r="W66" s="121">
        <v>55</v>
      </c>
      <c r="X66" s="84">
        <v>33</v>
      </c>
      <c r="Y66" s="85">
        <v>22</v>
      </c>
      <c r="Z66" s="121">
        <v>33</v>
      </c>
      <c r="AA66" s="84">
        <v>22</v>
      </c>
      <c r="AB66" s="84">
        <v>0</v>
      </c>
      <c r="AC66" s="85">
        <v>0</v>
      </c>
      <c r="AD66" s="121">
        <v>101</v>
      </c>
      <c r="AE66" s="84">
        <v>40</v>
      </c>
      <c r="AF66" s="85">
        <v>61</v>
      </c>
      <c r="AG66" s="121">
        <v>283</v>
      </c>
      <c r="AH66" s="84">
        <v>151</v>
      </c>
      <c r="AI66" s="160">
        <v>132</v>
      </c>
      <c r="AJ66" s="121">
        <v>113</v>
      </c>
      <c r="AK66" s="84">
        <v>107</v>
      </c>
      <c r="AL66" s="84">
        <v>34</v>
      </c>
      <c r="AM66" s="85">
        <v>24</v>
      </c>
      <c r="AN66" s="121">
        <v>4</v>
      </c>
      <c r="AO66" s="85">
        <v>1</v>
      </c>
      <c r="AP66" s="98">
        <v>182</v>
      </c>
      <c r="AQ66" s="84">
        <v>111</v>
      </c>
      <c r="AR66" s="160">
        <v>71</v>
      </c>
      <c r="AS66" s="121">
        <v>91</v>
      </c>
      <c r="AT66" s="84">
        <v>60</v>
      </c>
      <c r="AU66" s="84">
        <v>19</v>
      </c>
      <c r="AV66" s="85">
        <v>10</v>
      </c>
      <c r="AW66" s="121">
        <v>1</v>
      </c>
      <c r="AX66" s="85">
        <v>1</v>
      </c>
      <c r="AY66" s="98">
        <v>87</v>
      </c>
    </row>
    <row r="67" spans="1:51" x14ac:dyDescent="0.15">
      <c r="A67">
        <v>4</v>
      </c>
      <c r="B67">
        <v>381</v>
      </c>
      <c r="C67" s="156" t="s">
        <v>94</v>
      </c>
      <c r="D67" s="24"/>
      <c r="E67" s="149">
        <v>34.92</v>
      </c>
      <c r="F67" s="150">
        <v>12021</v>
      </c>
      <c r="G67" s="103">
        <v>29780</v>
      </c>
      <c r="H67" s="103">
        <v>14502</v>
      </c>
      <c r="I67" s="103">
        <v>15278</v>
      </c>
      <c r="J67" s="104">
        <v>20</v>
      </c>
      <c r="K67" s="105">
        <v>7</v>
      </c>
      <c r="L67" s="106">
        <v>13</v>
      </c>
      <c r="M67" s="104">
        <v>-16</v>
      </c>
      <c r="N67" s="105">
        <v>-9</v>
      </c>
      <c r="O67" s="151">
        <v>-7</v>
      </c>
      <c r="P67" s="104">
        <v>6</v>
      </c>
      <c r="Q67" s="105">
        <v>4</v>
      </c>
      <c r="R67" s="106">
        <v>2</v>
      </c>
      <c r="S67" s="107">
        <v>4</v>
      </c>
      <c r="T67" s="108">
        <v>2</v>
      </c>
      <c r="U67" s="108">
        <v>0</v>
      </c>
      <c r="V67" s="109">
        <v>0</v>
      </c>
      <c r="W67" s="104">
        <v>22</v>
      </c>
      <c r="X67" s="105">
        <v>13</v>
      </c>
      <c r="Y67" s="106">
        <v>9</v>
      </c>
      <c r="Z67" s="107">
        <v>13</v>
      </c>
      <c r="AA67" s="108">
        <v>9</v>
      </c>
      <c r="AB67" s="108">
        <v>0</v>
      </c>
      <c r="AC67" s="109">
        <v>0</v>
      </c>
      <c r="AD67" s="104">
        <v>36</v>
      </c>
      <c r="AE67" s="105">
        <v>16</v>
      </c>
      <c r="AF67" s="106">
        <v>20</v>
      </c>
      <c r="AG67" s="104">
        <v>116</v>
      </c>
      <c r="AH67" s="105">
        <v>63</v>
      </c>
      <c r="AI67" s="151">
        <v>53</v>
      </c>
      <c r="AJ67" s="107">
        <v>43</v>
      </c>
      <c r="AK67" s="108">
        <v>41</v>
      </c>
      <c r="AL67" s="108">
        <v>18</v>
      </c>
      <c r="AM67" s="109">
        <v>12</v>
      </c>
      <c r="AN67" s="104">
        <v>2</v>
      </c>
      <c r="AO67" s="106">
        <v>0</v>
      </c>
      <c r="AP67" s="118">
        <v>80</v>
      </c>
      <c r="AQ67" s="105">
        <v>47</v>
      </c>
      <c r="AR67" s="151">
        <v>33</v>
      </c>
      <c r="AS67" s="107">
        <v>34</v>
      </c>
      <c r="AT67" s="108">
        <v>30</v>
      </c>
      <c r="AU67" s="108">
        <v>13</v>
      </c>
      <c r="AV67" s="109">
        <v>3</v>
      </c>
      <c r="AW67" s="104">
        <v>0</v>
      </c>
      <c r="AX67" s="106">
        <v>0</v>
      </c>
      <c r="AY67" s="118">
        <v>29</v>
      </c>
    </row>
    <row r="68" spans="1:51" s="157" customFormat="1" x14ac:dyDescent="0.15">
      <c r="A68">
        <v>4</v>
      </c>
      <c r="B68">
        <v>382</v>
      </c>
      <c r="C68" s="152" t="s">
        <v>95</v>
      </c>
      <c r="D68" s="24"/>
      <c r="E68" s="149">
        <v>9.1300000000000008</v>
      </c>
      <c r="F68" s="150">
        <v>14430</v>
      </c>
      <c r="G68" s="103">
        <v>33727</v>
      </c>
      <c r="H68" s="103">
        <v>16372</v>
      </c>
      <c r="I68" s="103">
        <v>17355</v>
      </c>
      <c r="J68" s="104">
        <v>54</v>
      </c>
      <c r="K68" s="105">
        <v>17</v>
      </c>
      <c r="L68" s="106">
        <v>37</v>
      </c>
      <c r="M68" s="104">
        <v>-11</v>
      </c>
      <c r="N68" s="105">
        <v>-7</v>
      </c>
      <c r="O68" s="151">
        <v>-4</v>
      </c>
      <c r="P68" s="104">
        <v>22</v>
      </c>
      <c r="Q68" s="105">
        <v>13</v>
      </c>
      <c r="R68" s="106">
        <v>9</v>
      </c>
      <c r="S68" s="107">
        <v>13</v>
      </c>
      <c r="T68" s="108">
        <v>8</v>
      </c>
      <c r="U68" s="108">
        <v>0</v>
      </c>
      <c r="V68" s="109">
        <v>1</v>
      </c>
      <c r="W68" s="104">
        <v>33</v>
      </c>
      <c r="X68" s="105">
        <v>20</v>
      </c>
      <c r="Y68" s="106">
        <v>13</v>
      </c>
      <c r="Z68" s="107">
        <v>20</v>
      </c>
      <c r="AA68" s="108">
        <v>13</v>
      </c>
      <c r="AB68" s="108">
        <v>0</v>
      </c>
      <c r="AC68" s="109">
        <v>0</v>
      </c>
      <c r="AD68" s="104">
        <v>65</v>
      </c>
      <c r="AE68" s="105">
        <v>24</v>
      </c>
      <c r="AF68" s="106">
        <v>41</v>
      </c>
      <c r="AG68" s="104">
        <v>167</v>
      </c>
      <c r="AH68" s="105">
        <v>88</v>
      </c>
      <c r="AI68" s="151">
        <v>79</v>
      </c>
      <c r="AJ68" s="107">
        <v>70</v>
      </c>
      <c r="AK68" s="108">
        <v>66</v>
      </c>
      <c r="AL68" s="108">
        <v>16</v>
      </c>
      <c r="AM68" s="109">
        <v>12</v>
      </c>
      <c r="AN68" s="104">
        <v>2</v>
      </c>
      <c r="AO68" s="106">
        <v>1</v>
      </c>
      <c r="AP68" s="118">
        <v>102</v>
      </c>
      <c r="AQ68" s="105">
        <v>64</v>
      </c>
      <c r="AR68" s="151">
        <v>38</v>
      </c>
      <c r="AS68" s="107">
        <v>57</v>
      </c>
      <c r="AT68" s="108">
        <v>30</v>
      </c>
      <c r="AU68" s="108">
        <v>6</v>
      </c>
      <c r="AV68" s="109">
        <v>7</v>
      </c>
      <c r="AW68" s="104">
        <v>1</v>
      </c>
      <c r="AX68" s="106">
        <v>1</v>
      </c>
      <c r="AY68" s="118">
        <v>58</v>
      </c>
    </row>
    <row r="69" spans="1:51" x14ac:dyDescent="0.15">
      <c r="A69" s="157"/>
      <c r="B69" s="157"/>
      <c r="C69" s="120" t="s">
        <v>96</v>
      </c>
      <c r="D69" s="78"/>
      <c r="E69" s="159">
        <v>330.7</v>
      </c>
      <c r="F69" s="80">
        <v>16121</v>
      </c>
      <c r="G69" s="82">
        <v>38313</v>
      </c>
      <c r="H69" s="82">
        <v>18645</v>
      </c>
      <c r="I69" s="82">
        <v>19668</v>
      </c>
      <c r="J69" s="121">
        <v>-62</v>
      </c>
      <c r="K69" s="84">
        <v>-2</v>
      </c>
      <c r="L69" s="85">
        <v>-60</v>
      </c>
      <c r="M69" s="121">
        <v>-25</v>
      </c>
      <c r="N69" s="84">
        <v>-12</v>
      </c>
      <c r="O69" s="160">
        <v>-13</v>
      </c>
      <c r="P69" s="121">
        <v>12</v>
      </c>
      <c r="Q69" s="84">
        <v>7</v>
      </c>
      <c r="R69" s="85">
        <v>5</v>
      </c>
      <c r="S69" s="98">
        <v>7</v>
      </c>
      <c r="T69" s="84">
        <v>4</v>
      </c>
      <c r="U69" s="84">
        <v>0</v>
      </c>
      <c r="V69" s="85">
        <v>1</v>
      </c>
      <c r="W69" s="121">
        <v>37</v>
      </c>
      <c r="X69" s="84">
        <v>19</v>
      </c>
      <c r="Y69" s="85">
        <v>18</v>
      </c>
      <c r="Z69" s="121">
        <v>19</v>
      </c>
      <c r="AA69" s="84">
        <v>18</v>
      </c>
      <c r="AB69" s="84">
        <v>0</v>
      </c>
      <c r="AC69" s="85">
        <v>0</v>
      </c>
      <c r="AD69" s="121">
        <v>-37</v>
      </c>
      <c r="AE69" s="84">
        <v>10</v>
      </c>
      <c r="AF69" s="85">
        <v>-47</v>
      </c>
      <c r="AG69" s="121">
        <v>125</v>
      </c>
      <c r="AH69" s="84">
        <v>75</v>
      </c>
      <c r="AI69" s="160">
        <v>50</v>
      </c>
      <c r="AJ69" s="121">
        <v>57</v>
      </c>
      <c r="AK69" s="84">
        <v>40</v>
      </c>
      <c r="AL69" s="84">
        <v>16</v>
      </c>
      <c r="AM69" s="85">
        <v>10</v>
      </c>
      <c r="AN69" s="121">
        <v>2</v>
      </c>
      <c r="AO69" s="85">
        <v>0</v>
      </c>
      <c r="AP69" s="98">
        <v>162</v>
      </c>
      <c r="AQ69" s="84">
        <v>65</v>
      </c>
      <c r="AR69" s="160">
        <v>97</v>
      </c>
      <c r="AS69" s="121">
        <v>51</v>
      </c>
      <c r="AT69" s="84">
        <v>79</v>
      </c>
      <c r="AU69" s="84">
        <v>13</v>
      </c>
      <c r="AV69" s="85">
        <v>16</v>
      </c>
      <c r="AW69" s="121">
        <v>1</v>
      </c>
      <c r="AX69" s="85">
        <v>2</v>
      </c>
      <c r="AY69" s="98">
        <v>9</v>
      </c>
    </row>
    <row r="70" spans="1:51" x14ac:dyDescent="0.15">
      <c r="A70">
        <v>6</v>
      </c>
      <c r="B70">
        <v>442</v>
      </c>
      <c r="C70" s="152" t="s">
        <v>97</v>
      </c>
      <c r="D70" s="24"/>
      <c r="E70" s="149">
        <v>82.67</v>
      </c>
      <c r="F70" s="150">
        <v>4220</v>
      </c>
      <c r="G70" s="103">
        <v>10074</v>
      </c>
      <c r="H70" s="103">
        <v>4947</v>
      </c>
      <c r="I70" s="103">
        <v>5127</v>
      </c>
      <c r="J70" s="104">
        <v>-4</v>
      </c>
      <c r="K70" s="105">
        <v>3</v>
      </c>
      <c r="L70" s="106">
        <v>-7</v>
      </c>
      <c r="M70" s="104">
        <v>-11</v>
      </c>
      <c r="N70" s="105">
        <v>-3</v>
      </c>
      <c r="O70" s="151">
        <v>-8</v>
      </c>
      <c r="P70" s="104">
        <v>3</v>
      </c>
      <c r="Q70" s="105">
        <v>2</v>
      </c>
      <c r="R70" s="106">
        <v>1</v>
      </c>
      <c r="S70" s="107">
        <v>2</v>
      </c>
      <c r="T70" s="108">
        <v>1</v>
      </c>
      <c r="U70" s="108">
        <v>0</v>
      </c>
      <c r="V70" s="109">
        <v>0</v>
      </c>
      <c r="W70" s="104">
        <v>14</v>
      </c>
      <c r="X70" s="105">
        <v>5</v>
      </c>
      <c r="Y70" s="106">
        <v>9</v>
      </c>
      <c r="Z70" s="107">
        <v>5</v>
      </c>
      <c r="AA70" s="108">
        <v>9</v>
      </c>
      <c r="AB70" s="108">
        <v>0</v>
      </c>
      <c r="AC70" s="109">
        <v>0</v>
      </c>
      <c r="AD70" s="104">
        <v>7</v>
      </c>
      <c r="AE70" s="105">
        <v>6</v>
      </c>
      <c r="AF70" s="106">
        <v>1</v>
      </c>
      <c r="AG70" s="104">
        <v>21</v>
      </c>
      <c r="AH70" s="105">
        <v>13</v>
      </c>
      <c r="AI70" s="151">
        <v>8</v>
      </c>
      <c r="AJ70" s="107">
        <v>8</v>
      </c>
      <c r="AK70" s="108">
        <v>6</v>
      </c>
      <c r="AL70" s="108">
        <v>4</v>
      </c>
      <c r="AM70" s="109">
        <v>2</v>
      </c>
      <c r="AN70" s="104">
        <v>1</v>
      </c>
      <c r="AO70" s="106">
        <v>0</v>
      </c>
      <c r="AP70" s="118">
        <v>14</v>
      </c>
      <c r="AQ70" s="105">
        <v>7</v>
      </c>
      <c r="AR70" s="151">
        <v>7</v>
      </c>
      <c r="AS70" s="107">
        <v>5</v>
      </c>
      <c r="AT70" s="108">
        <v>7</v>
      </c>
      <c r="AU70" s="108">
        <v>2</v>
      </c>
      <c r="AV70" s="109">
        <v>0</v>
      </c>
      <c r="AW70" s="104">
        <v>0</v>
      </c>
      <c r="AX70" s="106">
        <v>0</v>
      </c>
      <c r="AY70" s="118">
        <v>8</v>
      </c>
    </row>
    <row r="71" spans="1:51" x14ac:dyDescent="0.15">
      <c r="A71">
        <v>6</v>
      </c>
      <c r="B71">
        <v>443</v>
      </c>
      <c r="C71" s="152" t="s">
        <v>98</v>
      </c>
      <c r="D71" s="24"/>
      <c r="E71" s="149">
        <v>45.79</v>
      </c>
      <c r="F71" s="150">
        <v>8109</v>
      </c>
      <c r="G71" s="103">
        <v>18718</v>
      </c>
      <c r="H71" s="103">
        <v>9243</v>
      </c>
      <c r="I71" s="103">
        <v>9475</v>
      </c>
      <c r="J71" s="104">
        <v>-41</v>
      </c>
      <c r="K71" s="105">
        <v>3</v>
      </c>
      <c r="L71" s="106">
        <v>-44</v>
      </c>
      <c r="M71" s="104">
        <v>-2</v>
      </c>
      <c r="N71" s="105">
        <v>-1</v>
      </c>
      <c r="O71" s="151">
        <v>-1</v>
      </c>
      <c r="P71" s="104">
        <v>8</v>
      </c>
      <c r="Q71" s="105">
        <v>5</v>
      </c>
      <c r="R71" s="106">
        <v>3</v>
      </c>
      <c r="S71" s="107">
        <v>5</v>
      </c>
      <c r="T71" s="108">
        <v>2</v>
      </c>
      <c r="U71" s="108">
        <v>0</v>
      </c>
      <c r="V71" s="109">
        <v>1</v>
      </c>
      <c r="W71" s="104">
        <v>10</v>
      </c>
      <c r="X71" s="105">
        <v>6</v>
      </c>
      <c r="Y71" s="106">
        <v>4</v>
      </c>
      <c r="Z71" s="107">
        <v>6</v>
      </c>
      <c r="AA71" s="108">
        <v>4</v>
      </c>
      <c r="AB71" s="108">
        <v>0</v>
      </c>
      <c r="AC71" s="109">
        <v>0</v>
      </c>
      <c r="AD71" s="104">
        <v>-39</v>
      </c>
      <c r="AE71" s="105">
        <v>4</v>
      </c>
      <c r="AF71" s="106">
        <v>-43</v>
      </c>
      <c r="AG71" s="104">
        <v>75</v>
      </c>
      <c r="AH71" s="105">
        <v>47</v>
      </c>
      <c r="AI71" s="151">
        <v>28</v>
      </c>
      <c r="AJ71" s="107">
        <v>36</v>
      </c>
      <c r="AK71" s="108">
        <v>22</v>
      </c>
      <c r="AL71" s="108">
        <v>10</v>
      </c>
      <c r="AM71" s="109">
        <v>6</v>
      </c>
      <c r="AN71" s="104">
        <v>1</v>
      </c>
      <c r="AO71" s="106">
        <v>0</v>
      </c>
      <c r="AP71" s="118">
        <v>114</v>
      </c>
      <c r="AQ71" s="105">
        <v>43</v>
      </c>
      <c r="AR71" s="151">
        <v>71</v>
      </c>
      <c r="AS71" s="107">
        <v>32</v>
      </c>
      <c r="AT71" s="108">
        <v>53</v>
      </c>
      <c r="AU71" s="108">
        <v>10</v>
      </c>
      <c r="AV71" s="109">
        <v>16</v>
      </c>
      <c r="AW71" s="104">
        <v>1</v>
      </c>
      <c r="AX71" s="106">
        <v>2</v>
      </c>
      <c r="AY71" s="118">
        <v>2</v>
      </c>
    </row>
    <row r="72" spans="1:51" s="157" customFormat="1" x14ac:dyDescent="0.15">
      <c r="A72">
        <v>6</v>
      </c>
      <c r="B72">
        <v>446</v>
      </c>
      <c r="C72" s="152" t="s">
        <v>99</v>
      </c>
      <c r="D72" s="24"/>
      <c r="E72" s="149">
        <v>202.23</v>
      </c>
      <c r="F72" s="150">
        <v>3792</v>
      </c>
      <c r="G72" s="103">
        <v>9521</v>
      </c>
      <c r="H72" s="103">
        <v>4455</v>
      </c>
      <c r="I72" s="103">
        <v>5066</v>
      </c>
      <c r="J72" s="104">
        <v>-17</v>
      </c>
      <c r="K72" s="105">
        <v>-8</v>
      </c>
      <c r="L72" s="106">
        <v>-9</v>
      </c>
      <c r="M72" s="104">
        <v>-12</v>
      </c>
      <c r="N72" s="105">
        <v>-8</v>
      </c>
      <c r="O72" s="151">
        <v>-4</v>
      </c>
      <c r="P72" s="104">
        <v>1</v>
      </c>
      <c r="Q72" s="105">
        <v>0</v>
      </c>
      <c r="R72" s="106">
        <v>1</v>
      </c>
      <c r="S72" s="107">
        <v>0</v>
      </c>
      <c r="T72" s="108">
        <v>1</v>
      </c>
      <c r="U72" s="108">
        <v>0</v>
      </c>
      <c r="V72" s="109">
        <v>0</v>
      </c>
      <c r="W72" s="104">
        <v>13</v>
      </c>
      <c r="X72" s="105">
        <v>8</v>
      </c>
      <c r="Y72" s="106">
        <v>5</v>
      </c>
      <c r="Z72" s="107">
        <v>8</v>
      </c>
      <c r="AA72" s="108">
        <v>5</v>
      </c>
      <c r="AB72" s="108">
        <v>0</v>
      </c>
      <c r="AC72" s="109">
        <v>0</v>
      </c>
      <c r="AD72" s="104">
        <v>-5</v>
      </c>
      <c r="AE72" s="105">
        <v>0</v>
      </c>
      <c r="AF72" s="106">
        <v>-5</v>
      </c>
      <c r="AG72" s="104">
        <v>29</v>
      </c>
      <c r="AH72" s="105">
        <v>15</v>
      </c>
      <c r="AI72" s="151">
        <v>14</v>
      </c>
      <c r="AJ72" s="107">
        <v>13</v>
      </c>
      <c r="AK72" s="108">
        <v>12</v>
      </c>
      <c r="AL72" s="108">
        <v>2</v>
      </c>
      <c r="AM72" s="109">
        <v>2</v>
      </c>
      <c r="AN72" s="104">
        <v>0</v>
      </c>
      <c r="AO72" s="106">
        <v>0</v>
      </c>
      <c r="AP72" s="118">
        <v>34</v>
      </c>
      <c r="AQ72" s="105">
        <v>15</v>
      </c>
      <c r="AR72" s="151">
        <v>19</v>
      </c>
      <c r="AS72" s="107">
        <v>14</v>
      </c>
      <c r="AT72" s="108">
        <v>19</v>
      </c>
      <c r="AU72" s="108">
        <v>1</v>
      </c>
      <c r="AV72" s="109">
        <v>0</v>
      </c>
      <c r="AW72" s="104">
        <v>0</v>
      </c>
      <c r="AX72" s="106">
        <v>0</v>
      </c>
      <c r="AY72" s="118">
        <v>-1</v>
      </c>
    </row>
    <row r="73" spans="1:51" x14ac:dyDescent="0.15">
      <c r="A73" s="157"/>
      <c r="B73" s="157"/>
      <c r="C73" s="120" t="s">
        <v>100</v>
      </c>
      <c r="D73" s="78"/>
      <c r="E73" s="159">
        <v>22.61</v>
      </c>
      <c r="F73" s="80">
        <v>13353</v>
      </c>
      <c r="G73" s="82">
        <v>32734</v>
      </c>
      <c r="H73" s="82">
        <v>15918</v>
      </c>
      <c r="I73" s="82">
        <v>16816</v>
      </c>
      <c r="J73" s="121">
        <v>-36</v>
      </c>
      <c r="K73" s="84">
        <v>-8</v>
      </c>
      <c r="L73" s="85">
        <v>-28</v>
      </c>
      <c r="M73" s="121">
        <v>-10</v>
      </c>
      <c r="N73" s="84">
        <v>-2</v>
      </c>
      <c r="O73" s="160">
        <v>-8</v>
      </c>
      <c r="P73" s="121">
        <v>16</v>
      </c>
      <c r="Q73" s="84">
        <v>12</v>
      </c>
      <c r="R73" s="85">
        <v>4</v>
      </c>
      <c r="S73" s="121">
        <v>12</v>
      </c>
      <c r="T73" s="84">
        <v>4</v>
      </c>
      <c r="U73" s="84">
        <v>0</v>
      </c>
      <c r="V73" s="85">
        <v>0</v>
      </c>
      <c r="W73" s="121">
        <v>26</v>
      </c>
      <c r="X73" s="84">
        <v>14</v>
      </c>
      <c r="Y73" s="85">
        <v>12</v>
      </c>
      <c r="Z73" s="121">
        <v>14</v>
      </c>
      <c r="AA73" s="84">
        <v>12</v>
      </c>
      <c r="AB73" s="84">
        <v>0</v>
      </c>
      <c r="AC73" s="85">
        <v>0</v>
      </c>
      <c r="AD73" s="121">
        <v>-26</v>
      </c>
      <c r="AE73" s="84">
        <v>-6</v>
      </c>
      <c r="AF73" s="85">
        <v>-20</v>
      </c>
      <c r="AG73" s="121">
        <v>100</v>
      </c>
      <c r="AH73" s="84">
        <v>60</v>
      </c>
      <c r="AI73" s="160">
        <v>40</v>
      </c>
      <c r="AJ73" s="121">
        <v>51</v>
      </c>
      <c r="AK73" s="84">
        <v>36</v>
      </c>
      <c r="AL73" s="84">
        <v>7</v>
      </c>
      <c r="AM73" s="85">
        <v>4</v>
      </c>
      <c r="AN73" s="121">
        <v>2</v>
      </c>
      <c r="AO73" s="85">
        <v>0</v>
      </c>
      <c r="AP73" s="98">
        <v>126</v>
      </c>
      <c r="AQ73" s="84">
        <v>66</v>
      </c>
      <c r="AR73" s="160">
        <v>60</v>
      </c>
      <c r="AS73" s="121">
        <v>61</v>
      </c>
      <c r="AT73" s="84">
        <v>54</v>
      </c>
      <c r="AU73" s="84">
        <v>4</v>
      </c>
      <c r="AV73" s="85">
        <v>6</v>
      </c>
      <c r="AW73" s="121">
        <v>1</v>
      </c>
      <c r="AX73" s="85">
        <v>0</v>
      </c>
      <c r="AY73" s="98">
        <v>11</v>
      </c>
    </row>
    <row r="74" spans="1:51" s="157" customFormat="1" x14ac:dyDescent="0.15">
      <c r="A74">
        <v>7</v>
      </c>
      <c r="B74">
        <v>464</v>
      </c>
      <c r="C74" s="152" t="s">
        <v>101</v>
      </c>
      <c r="D74" s="24" t="s">
        <v>51</v>
      </c>
      <c r="E74" s="149">
        <v>22.61</v>
      </c>
      <c r="F74" s="150">
        <v>13353</v>
      </c>
      <c r="G74" s="103">
        <v>32734</v>
      </c>
      <c r="H74" s="103">
        <v>15918</v>
      </c>
      <c r="I74" s="103">
        <v>16816</v>
      </c>
      <c r="J74" s="104">
        <v>-36</v>
      </c>
      <c r="K74" s="105">
        <v>-8</v>
      </c>
      <c r="L74" s="106">
        <v>-28</v>
      </c>
      <c r="M74" s="104">
        <v>-10</v>
      </c>
      <c r="N74" s="105">
        <v>-2</v>
      </c>
      <c r="O74" s="151">
        <v>-8</v>
      </c>
      <c r="P74" s="104">
        <v>16</v>
      </c>
      <c r="Q74" s="105">
        <v>12</v>
      </c>
      <c r="R74" s="106">
        <v>4</v>
      </c>
      <c r="S74" s="107">
        <v>12</v>
      </c>
      <c r="T74" s="108">
        <v>4</v>
      </c>
      <c r="U74" s="108">
        <v>0</v>
      </c>
      <c r="V74" s="109">
        <v>0</v>
      </c>
      <c r="W74" s="104">
        <v>26</v>
      </c>
      <c r="X74" s="105">
        <v>14</v>
      </c>
      <c r="Y74" s="106">
        <v>12</v>
      </c>
      <c r="Z74" s="107">
        <v>14</v>
      </c>
      <c r="AA74" s="108">
        <v>12</v>
      </c>
      <c r="AB74" s="108">
        <v>0</v>
      </c>
      <c r="AC74" s="109">
        <v>0</v>
      </c>
      <c r="AD74" s="104">
        <v>-26</v>
      </c>
      <c r="AE74" s="105">
        <v>-6</v>
      </c>
      <c r="AF74" s="106">
        <v>-20</v>
      </c>
      <c r="AG74" s="104">
        <v>100</v>
      </c>
      <c r="AH74" s="105">
        <v>60</v>
      </c>
      <c r="AI74" s="151">
        <v>40</v>
      </c>
      <c r="AJ74" s="107">
        <v>51</v>
      </c>
      <c r="AK74" s="108">
        <v>36</v>
      </c>
      <c r="AL74" s="108">
        <v>7</v>
      </c>
      <c r="AM74" s="109">
        <v>4</v>
      </c>
      <c r="AN74" s="104">
        <v>2</v>
      </c>
      <c r="AO74" s="106">
        <v>0</v>
      </c>
      <c r="AP74" s="118">
        <v>126</v>
      </c>
      <c r="AQ74" s="105">
        <v>66</v>
      </c>
      <c r="AR74" s="151">
        <v>60</v>
      </c>
      <c r="AS74" s="107">
        <v>61</v>
      </c>
      <c r="AT74" s="108">
        <v>54</v>
      </c>
      <c r="AU74" s="108">
        <v>4</v>
      </c>
      <c r="AV74" s="109">
        <v>6</v>
      </c>
      <c r="AW74" s="104">
        <v>1</v>
      </c>
      <c r="AX74" s="106">
        <v>0</v>
      </c>
      <c r="AY74" s="118">
        <v>11</v>
      </c>
    </row>
    <row r="75" spans="1:51" x14ac:dyDescent="0.15">
      <c r="A75" s="157"/>
      <c r="B75" s="157"/>
      <c r="C75" s="120" t="s">
        <v>102</v>
      </c>
      <c r="D75" s="78"/>
      <c r="E75" s="159">
        <v>150.26</v>
      </c>
      <c r="F75" s="80">
        <v>5414</v>
      </c>
      <c r="G75" s="82">
        <v>12706</v>
      </c>
      <c r="H75" s="82">
        <v>6148</v>
      </c>
      <c r="I75" s="82">
        <v>6558</v>
      </c>
      <c r="J75" s="121">
        <v>-31</v>
      </c>
      <c r="K75" s="84">
        <v>-15</v>
      </c>
      <c r="L75" s="85">
        <v>-16</v>
      </c>
      <c r="M75" s="121">
        <v>-15</v>
      </c>
      <c r="N75" s="84">
        <v>-5</v>
      </c>
      <c r="O75" s="160">
        <v>-10</v>
      </c>
      <c r="P75" s="121">
        <v>2</v>
      </c>
      <c r="Q75" s="84">
        <v>2</v>
      </c>
      <c r="R75" s="85">
        <v>0</v>
      </c>
      <c r="S75" s="121">
        <v>2</v>
      </c>
      <c r="T75" s="84">
        <v>0</v>
      </c>
      <c r="U75" s="84">
        <v>0</v>
      </c>
      <c r="V75" s="85">
        <v>0</v>
      </c>
      <c r="W75" s="121">
        <v>17</v>
      </c>
      <c r="X75" s="84">
        <v>7</v>
      </c>
      <c r="Y75" s="85">
        <v>10</v>
      </c>
      <c r="Z75" s="121">
        <v>7</v>
      </c>
      <c r="AA75" s="84">
        <v>10</v>
      </c>
      <c r="AB75" s="84">
        <v>0</v>
      </c>
      <c r="AC75" s="85">
        <v>0</v>
      </c>
      <c r="AD75" s="121">
        <v>-16</v>
      </c>
      <c r="AE75" s="84">
        <v>-10</v>
      </c>
      <c r="AF75" s="85">
        <v>-6</v>
      </c>
      <c r="AG75" s="121">
        <v>35</v>
      </c>
      <c r="AH75" s="84">
        <v>16</v>
      </c>
      <c r="AI75" s="160">
        <v>19</v>
      </c>
      <c r="AJ75" s="121">
        <v>11</v>
      </c>
      <c r="AK75" s="84">
        <v>17</v>
      </c>
      <c r="AL75" s="84">
        <v>5</v>
      </c>
      <c r="AM75" s="85">
        <v>2</v>
      </c>
      <c r="AN75" s="121">
        <v>0</v>
      </c>
      <c r="AO75" s="85">
        <v>0</v>
      </c>
      <c r="AP75" s="98">
        <v>51</v>
      </c>
      <c r="AQ75" s="84">
        <v>26</v>
      </c>
      <c r="AR75" s="160">
        <v>25</v>
      </c>
      <c r="AS75" s="121">
        <v>21</v>
      </c>
      <c r="AT75" s="84">
        <v>24</v>
      </c>
      <c r="AU75" s="84">
        <v>5</v>
      </c>
      <c r="AV75" s="85">
        <v>1</v>
      </c>
      <c r="AW75" s="121">
        <v>0</v>
      </c>
      <c r="AX75" s="85">
        <v>0</v>
      </c>
      <c r="AY75" s="98">
        <v>-11</v>
      </c>
    </row>
    <row r="76" spans="1:51" s="157" customFormat="1" x14ac:dyDescent="0.15">
      <c r="A76">
        <v>7</v>
      </c>
      <c r="B76">
        <v>481</v>
      </c>
      <c r="C76" s="156" t="s">
        <v>103</v>
      </c>
      <c r="D76" s="24"/>
      <c r="E76" s="149">
        <v>150.26</v>
      </c>
      <c r="F76" s="150">
        <v>5414</v>
      </c>
      <c r="G76" s="103">
        <v>12706</v>
      </c>
      <c r="H76" s="103">
        <v>6148</v>
      </c>
      <c r="I76" s="103">
        <v>6558</v>
      </c>
      <c r="J76" s="104">
        <v>-31</v>
      </c>
      <c r="K76" s="105">
        <v>-15</v>
      </c>
      <c r="L76" s="106">
        <v>-16</v>
      </c>
      <c r="M76" s="104">
        <v>-15</v>
      </c>
      <c r="N76" s="105">
        <v>-5</v>
      </c>
      <c r="O76" s="151">
        <v>-10</v>
      </c>
      <c r="P76" s="104">
        <v>2</v>
      </c>
      <c r="Q76" s="105">
        <v>2</v>
      </c>
      <c r="R76" s="106">
        <v>0</v>
      </c>
      <c r="S76" s="107">
        <v>2</v>
      </c>
      <c r="T76" s="108">
        <v>0</v>
      </c>
      <c r="U76" s="108">
        <v>0</v>
      </c>
      <c r="V76" s="109">
        <v>0</v>
      </c>
      <c r="W76" s="104">
        <v>17</v>
      </c>
      <c r="X76" s="105">
        <v>7</v>
      </c>
      <c r="Y76" s="106">
        <v>10</v>
      </c>
      <c r="Z76" s="107">
        <v>7</v>
      </c>
      <c r="AA76" s="108">
        <v>10</v>
      </c>
      <c r="AB76" s="108">
        <v>0</v>
      </c>
      <c r="AC76" s="109">
        <v>0</v>
      </c>
      <c r="AD76" s="104">
        <v>-16</v>
      </c>
      <c r="AE76" s="105">
        <v>-10</v>
      </c>
      <c r="AF76" s="106">
        <v>-6</v>
      </c>
      <c r="AG76" s="104">
        <v>35</v>
      </c>
      <c r="AH76" s="105">
        <v>16</v>
      </c>
      <c r="AI76" s="151">
        <v>19</v>
      </c>
      <c r="AJ76" s="107">
        <v>11</v>
      </c>
      <c r="AK76" s="108">
        <v>17</v>
      </c>
      <c r="AL76" s="108">
        <v>5</v>
      </c>
      <c r="AM76" s="109">
        <v>2</v>
      </c>
      <c r="AN76" s="104">
        <v>0</v>
      </c>
      <c r="AO76" s="106">
        <v>0</v>
      </c>
      <c r="AP76" s="118">
        <v>51</v>
      </c>
      <c r="AQ76" s="105">
        <v>26</v>
      </c>
      <c r="AR76" s="151">
        <v>25</v>
      </c>
      <c r="AS76" s="107">
        <v>21</v>
      </c>
      <c r="AT76" s="108">
        <v>24</v>
      </c>
      <c r="AU76" s="108">
        <v>5</v>
      </c>
      <c r="AV76" s="109">
        <v>1</v>
      </c>
      <c r="AW76" s="104">
        <v>0</v>
      </c>
      <c r="AX76" s="106">
        <v>0</v>
      </c>
      <c r="AY76" s="118">
        <v>-11</v>
      </c>
    </row>
    <row r="77" spans="1:51" x14ac:dyDescent="0.15">
      <c r="A77" s="157"/>
      <c r="B77" s="157"/>
      <c r="C77" s="120" t="s">
        <v>104</v>
      </c>
      <c r="D77" s="78"/>
      <c r="E77" s="159">
        <v>307.44</v>
      </c>
      <c r="F77" s="80">
        <v>5762</v>
      </c>
      <c r="G77" s="82">
        <v>14054</v>
      </c>
      <c r="H77" s="82">
        <v>6741</v>
      </c>
      <c r="I77" s="82">
        <v>7313</v>
      </c>
      <c r="J77" s="121">
        <v>-21</v>
      </c>
      <c r="K77" s="84">
        <v>-9</v>
      </c>
      <c r="L77" s="85">
        <v>-12</v>
      </c>
      <c r="M77" s="121">
        <v>-31</v>
      </c>
      <c r="N77" s="84">
        <v>-17</v>
      </c>
      <c r="O77" s="160">
        <v>-14</v>
      </c>
      <c r="P77" s="121">
        <v>1</v>
      </c>
      <c r="Q77" s="84">
        <v>1</v>
      </c>
      <c r="R77" s="85">
        <v>0</v>
      </c>
      <c r="S77" s="121">
        <v>1</v>
      </c>
      <c r="T77" s="84">
        <v>0</v>
      </c>
      <c r="U77" s="84">
        <v>0</v>
      </c>
      <c r="V77" s="85">
        <v>0</v>
      </c>
      <c r="W77" s="121">
        <v>32</v>
      </c>
      <c r="X77" s="84">
        <v>18</v>
      </c>
      <c r="Y77" s="85">
        <v>14</v>
      </c>
      <c r="Z77" s="121">
        <v>17</v>
      </c>
      <c r="AA77" s="84">
        <v>14</v>
      </c>
      <c r="AB77" s="84">
        <v>1</v>
      </c>
      <c r="AC77" s="85">
        <v>0</v>
      </c>
      <c r="AD77" s="121">
        <v>10</v>
      </c>
      <c r="AE77" s="84">
        <v>8</v>
      </c>
      <c r="AF77" s="85">
        <v>2</v>
      </c>
      <c r="AG77" s="121">
        <v>56</v>
      </c>
      <c r="AH77" s="84">
        <v>31</v>
      </c>
      <c r="AI77" s="160">
        <v>25</v>
      </c>
      <c r="AJ77" s="121">
        <v>14</v>
      </c>
      <c r="AK77" s="84">
        <v>18</v>
      </c>
      <c r="AL77" s="84">
        <v>17</v>
      </c>
      <c r="AM77" s="85">
        <v>7</v>
      </c>
      <c r="AN77" s="121">
        <v>0</v>
      </c>
      <c r="AO77" s="85">
        <v>0</v>
      </c>
      <c r="AP77" s="98">
        <v>46</v>
      </c>
      <c r="AQ77" s="84">
        <v>23</v>
      </c>
      <c r="AR77" s="160">
        <v>23</v>
      </c>
      <c r="AS77" s="121">
        <v>23</v>
      </c>
      <c r="AT77" s="84">
        <v>18</v>
      </c>
      <c r="AU77" s="84">
        <v>0</v>
      </c>
      <c r="AV77" s="85">
        <v>5</v>
      </c>
      <c r="AW77" s="121">
        <v>0</v>
      </c>
      <c r="AX77" s="85">
        <v>0</v>
      </c>
      <c r="AY77" s="98">
        <v>18</v>
      </c>
    </row>
    <row r="78" spans="1:51" s="157" customFormat="1" x14ac:dyDescent="0.15">
      <c r="A78">
        <v>7</v>
      </c>
      <c r="B78">
        <v>501</v>
      </c>
      <c r="C78" s="152" t="s">
        <v>105</v>
      </c>
      <c r="D78" s="24"/>
      <c r="E78" s="149">
        <v>307.44</v>
      </c>
      <c r="F78" s="150">
        <v>5762</v>
      </c>
      <c r="G78" s="103">
        <v>14054</v>
      </c>
      <c r="H78" s="103">
        <v>6741</v>
      </c>
      <c r="I78" s="103">
        <v>7313</v>
      </c>
      <c r="J78" s="104">
        <v>-21</v>
      </c>
      <c r="K78" s="105">
        <v>-9</v>
      </c>
      <c r="L78" s="106">
        <v>-12</v>
      </c>
      <c r="M78" s="104">
        <v>-31</v>
      </c>
      <c r="N78" s="105">
        <v>-17</v>
      </c>
      <c r="O78" s="151">
        <v>-14</v>
      </c>
      <c r="P78" s="104">
        <v>1</v>
      </c>
      <c r="Q78" s="105">
        <v>1</v>
      </c>
      <c r="R78" s="106">
        <v>0</v>
      </c>
      <c r="S78" s="107">
        <v>1</v>
      </c>
      <c r="T78" s="108">
        <v>0</v>
      </c>
      <c r="U78" s="108">
        <v>0</v>
      </c>
      <c r="V78" s="109">
        <v>0</v>
      </c>
      <c r="W78" s="104">
        <v>32</v>
      </c>
      <c r="X78" s="105">
        <v>18</v>
      </c>
      <c r="Y78" s="106">
        <v>14</v>
      </c>
      <c r="Z78" s="107">
        <v>17</v>
      </c>
      <c r="AA78" s="108">
        <v>14</v>
      </c>
      <c r="AB78" s="108">
        <v>1</v>
      </c>
      <c r="AC78" s="109">
        <v>0</v>
      </c>
      <c r="AD78" s="104">
        <v>10</v>
      </c>
      <c r="AE78" s="105">
        <v>8</v>
      </c>
      <c r="AF78" s="106">
        <v>2</v>
      </c>
      <c r="AG78" s="104">
        <v>56</v>
      </c>
      <c r="AH78" s="105">
        <v>31</v>
      </c>
      <c r="AI78" s="151">
        <v>25</v>
      </c>
      <c r="AJ78" s="107">
        <v>14</v>
      </c>
      <c r="AK78" s="108">
        <v>18</v>
      </c>
      <c r="AL78" s="108">
        <v>17</v>
      </c>
      <c r="AM78" s="109">
        <v>7</v>
      </c>
      <c r="AN78" s="104">
        <v>0</v>
      </c>
      <c r="AO78" s="106">
        <v>0</v>
      </c>
      <c r="AP78" s="118">
        <v>46</v>
      </c>
      <c r="AQ78" s="105">
        <v>23</v>
      </c>
      <c r="AR78" s="151">
        <v>23</v>
      </c>
      <c r="AS78" s="107">
        <v>23</v>
      </c>
      <c r="AT78" s="108">
        <v>18</v>
      </c>
      <c r="AU78" s="108">
        <v>0</v>
      </c>
      <c r="AV78" s="109">
        <v>5</v>
      </c>
      <c r="AW78" s="104">
        <v>0</v>
      </c>
      <c r="AX78" s="106">
        <v>0</v>
      </c>
      <c r="AY78" s="118">
        <v>18</v>
      </c>
    </row>
    <row r="79" spans="1:51" x14ac:dyDescent="0.15">
      <c r="A79" s="157"/>
      <c r="B79" s="157"/>
      <c r="C79" s="120" t="s">
        <v>106</v>
      </c>
      <c r="D79" s="78"/>
      <c r="E79" s="159">
        <v>609.78</v>
      </c>
      <c r="F79" s="120">
        <v>10578</v>
      </c>
      <c r="G79" s="82">
        <v>26039</v>
      </c>
      <c r="H79" s="82">
        <v>12350</v>
      </c>
      <c r="I79" s="82">
        <v>13689</v>
      </c>
      <c r="J79" s="121">
        <v>-68</v>
      </c>
      <c r="K79" s="84">
        <v>-33</v>
      </c>
      <c r="L79" s="85">
        <v>-35</v>
      </c>
      <c r="M79" s="121">
        <v>-42</v>
      </c>
      <c r="N79" s="84">
        <v>-18</v>
      </c>
      <c r="O79" s="160">
        <v>-24</v>
      </c>
      <c r="P79" s="121">
        <v>5</v>
      </c>
      <c r="Q79" s="84">
        <v>2</v>
      </c>
      <c r="R79" s="85">
        <v>3</v>
      </c>
      <c r="S79" s="121">
        <v>2</v>
      </c>
      <c r="T79" s="84">
        <v>3</v>
      </c>
      <c r="U79" s="84">
        <v>0</v>
      </c>
      <c r="V79" s="85">
        <v>0</v>
      </c>
      <c r="W79" s="121">
        <v>47</v>
      </c>
      <c r="X79" s="84">
        <v>20</v>
      </c>
      <c r="Y79" s="85">
        <v>27</v>
      </c>
      <c r="Z79" s="121">
        <v>20</v>
      </c>
      <c r="AA79" s="84">
        <v>27</v>
      </c>
      <c r="AB79" s="84">
        <v>0</v>
      </c>
      <c r="AC79" s="85">
        <v>0</v>
      </c>
      <c r="AD79" s="121">
        <v>-26</v>
      </c>
      <c r="AE79" s="84">
        <v>-15</v>
      </c>
      <c r="AF79" s="85">
        <v>-11</v>
      </c>
      <c r="AG79" s="121">
        <v>70</v>
      </c>
      <c r="AH79" s="84">
        <v>34</v>
      </c>
      <c r="AI79" s="160">
        <v>36</v>
      </c>
      <c r="AJ79" s="121">
        <v>32</v>
      </c>
      <c r="AK79" s="84">
        <v>24</v>
      </c>
      <c r="AL79" s="84">
        <v>1</v>
      </c>
      <c r="AM79" s="85">
        <v>12</v>
      </c>
      <c r="AN79" s="121">
        <v>1</v>
      </c>
      <c r="AO79" s="85">
        <v>0</v>
      </c>
      <c r="AP79" s="98">
        <v>96</v>
      </c>
      <c r="AQ79" s="84">
        <v>49</v>
      </c>
      <c r="AR79" s="160">
        <v>47</v>
      </c>
      <c r="AS79" s="121">
        <v>39</v>
      </c>
      <c r="AT79" s="84">
        <v>36</v>
      </c>
      <c r="AU79" s="84">
        <v>8</v>
      </c>
      <c r="AV79" s="85">
        <v>9</v>
      </c>
      <c r="AW79" s="121">
        <v>2</v>
      </c>
      <c r="AX79" s="85">
        <v>2</v>
      </c>
      <c r="AY79" s="98">
        <v>-20</v>
      </c>
    </row>
    <row r="80" spans="1:51" x14ac:dyDescent="0.15">
      <c r="A80">
        <v>8</v>
      </c>
      <c r="B80">
        <v>585</v>
      </c>
      <c r="C80" s="152" t="s">
        <v>107</v>
      </c>
      <c r="D80" s="24"/>
      <c r="E80" s="149">
        <v>368.77</v>
      </c>
      <c r="F80" s="161">
        <v>5719</v>
      </c>
      <c r="G80" s="103">
        <v>14105</v>
      </c>
      <c r="H80" s="103">
        <v>6682</v>
      </c>
      <c r="I80" s="103">
        <v>7423</v>
      </c>
      <c r="J80" s="104">
        <v>-43</v>
      </c>
      <c r="K80" s="105">
        <v>-19</v>
      </c>
      <c r="L80" s="106">
        <v>-24</v>
      </c>
      <c r="M80" s="104">
        <v>-27</v>
      </c>
      <c r="N80" s="105">
        <v>-11</v>
      </c>
      <c r="O80" s="151">
        <v>-16</v>
      </c>
      <c r="P80" s="104">
        <v>4</v>
      </c>
      <c r="Q80" s="105">
        <v>2</v>
      </c>
      <c r="R80" s="106">
        <v>2</v>
      </c>
      <c r="S80" s="107">
        <v>2</v>
      </c>
      <c r="T80" s="108">
        <v>2</v>
      </c>
      <c r="U80" s="108">
        <v>0</v>
      </c>
      <c r="V80" s="109">
        <v>0</v>
      </c>
      <c r="W80" s="104">
        <v>31</v>
      </c>
      <c r="X80" s="105">
        <v>13</v>
      </c>
      <c r="Y80" s="106">
        <v>18</v>
      </c>
      <c r="Z80" s="107">
        <v>13</v>
      </c>
      <c r="AA80" s="108">
        <v>18</v>
      </c>
      <c r="AB80" s="108">
        <v>0</v>
      </c>
      <c r="AC80" s="109">
        <v>0</v>
      </c>
      <c r="AD80" s="104">
        <v>-16</v>
      </c>
      <c r="AE80" s="105">
        <v>-8</v>
      </c>
      <c r="AF80" s="106">
        <v>-8</v>
      </c>
      <c r="AG80" s="104">
        <v>40</v>
      </c>
      <c r="AH80" s="105">
        <v>20</v>
      </c>
      <c r="AI80" s="151">
        <v>20</v>
      </c>
      <c r="AJ80" s="107">
        <v>18</v>
      </c>
      <c r="AK80" s="108">
        <v>12</v>
      </c>
      <c r="AL80" s="108">
        <v>1</v>
      </c>
      <c r="AM80" s="109">
        <v>8</v>
      </c>
      <c r="AN80" s="104">
        <v>1</v>
      </c>
      <c r="AO80" s="106">
        <v>0</v>
      </c>
      <c r="AP80" s="118">
        <v>56</v>
      </c>
      <c r="AQ80" s="105">
        <v>28</v>
      </c>
      <c r="AR80" s="151">
        <v>28</v>
      </c>
      <c r="AS80" s="107">
        <v>22</v>
      </c>
      <c r="AT80" s="108">
        <v>21</v>
      </c>
      <c r="AU80" s="108">
        <v>5</v>
      </c>
      <c r="AV80" s="109">
        <v>7</v>
      </c>
      <c r="AW80" s="104">
        <v>1</v>
      </c>
      <c r="AX80" s="106">
        <v>0</v>
      </c>
      <c r="AY80" s="118">
        <v>-15</v>
      </c>
    </row>
    <row r="81" spans="1:51" ht="13.5" customHeight="1" x14ac:dyDescent="0.15">
      <c r="A81">
        <v>8</v>
      </c>
      <c r="B81" s="162">
        <v>586</v>
      </c>
      <c r="C81" s="163" t="s">
        <v>108</v>
      </c>
      <c r="D81" s="164"/>
      <c r="E81" s="165">
        <v>241.01</v>
      </c>
      <c r="F81" s="166">
        <v>4859</v>
      </c>
      <c r="G81" s="167">
        <v>11934</v>
      </c>
      <c r="H81" s="167">
        <v>5668</v>
      </c>
      <c r="I81" s="167">
        <v>6266</v>
      </c>
      <c r="J81" s="168">
        <v>-25</v>
      </c>
      <c r="K81" s="169">
        <v>-14</v>
      </c>
      <c r="L81" s="170">
        <v>-11</v>
      </c>
      <c r="M81" s="168">
        <v>-15</v>
      </c>
      <c r="N81" s="169">
        <v>-7</v>
      </c>
      <c r="O81" s="171">
        <v>-8</v>
      </c>
      <c r="P81" s="168">
        <v>1</v>
      </c>
      <c r="Q81" s="169">
        <v>0</v>
      </c>
      <c r="R81" s="170">
        <v>1</v>
      </c>
      <c r="S81" s="172">
        <v>0</v>
      </c>
      <c r="T81" s="173">
        <v>1</v>
      </c>
      <c r="U81" s="173">
        <v>0</v>
      </c>
      <c r="V81" s="174">
        <v>0</v>
      </c>
      <c r="W81" s="168">
        <v>16</v>
      </c>
      <c r="X81" s="169">
        <v>7</v>
      </c>
      <c r="Y81" s="170">
        <v>9</v>
      </c>
      <c r="Z81" s="172">
        <v>7</v>
      </c>
      <c r="AA81" s="173">
        <v>9</v>
      </c>
      <c r="AB81" s="173">
        <v>0</v>
      </c>
      <c r="AC81" s="174">
        <v>0</v>
      </c>
      <c r="AD81" s="168">
        <v>-10</v>
      </c>
      <c r="AE81" s="169">
        <v>-7</v>
      </c>
      <c r="AF81" s="170">
        <v>-3</v>
      </c>
      <c r="AG81" s="168">
        <v>30</v>
      </c>
      <c r="AH81" s="169">
        <v>14</v>
      </c>
      <c r="AI81" s="171">
        <v>16</v>
      </c>
      <c r="AJ81" s="172">
        <v>14</v>
      </c>
      <c r="AK81" s="173">
        <v>12</v>
      </c>
      <c r="AL81" s="173">
        <v>0</v>
      </c>
      <c r="AM81" s="174">
        <v>4</v>
      </c>
      <c r="AN81" s="168">
        <v>0</v>
      </c>
      <c r="AO81" s="170">
        <v>0</v>
      </c>
      <c r="AP81" s="175">
        <v>40</v>
      </c>
      <c r="AQ81" s="169">
        <v>21</v>
      </c>
      <c r="AR81" s="171">
        <v>19</v>
      </c>
      <c r="AS81" s="172">
        <v>17</v>
      </c>
      <c r="AT81" s="173">
        <v>15</v>
      </c>
      <c r="AU81" s="173">
        <v>3</v>
      </c>
      <c r="AV81" s="174">
        <v>2</v>
      </c>
      <c r="AW81" s="168">
        <v>1</v>
      </c>
      <c r="AX81" s="170">
        <v>2</v>
      </c>
      <c r="AY81" s="175">
        <v>-5</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277</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278</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279</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1"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65BDA-4B06-4865-9609-351E1EFE4F2F}">
  <sheetPr codeName="Sheet1">
    <pageSetUpPr fitToPage="1"/>
  </sheetPr>
  <dimension ref="A1:AY106"/>
  <sheetViews>
    <sheetView view="pageBreakPreview" zoomScale="130" zoomScaleNormal="100" zoomScaleSheetLayoutView="130" workbookViewId="0">
      <pane xSplit="5" ySplit="7" topLeftCell="F8" activePane="bottomRight" state="frozen"/>
      <selection pane="topRight" activeCell="F1" sqref="F1"/>
      <selection pane="bottomLeft" activeCell="A8" sqref="A8"/>
      <selection pane="bottomRight" activeCell="C1" sqref="C1"/>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281</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165</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8400.82</v>
      </c>
      <c r="F8" s="80">
        <v>2472319</v>
      </c>
      <c r="G8" s="81">
        <v>5312946</v>
      </c>
      <c r="H8" s="81">
        <v>2521486</v>
      </c>
      <c r="I8" s="82">
        <v>2791460</v>
      </c>
      <c r="J8" s="83">
        <v>-2501</v>
      </c>
      <c r="K8" s="84">
        <v>-1217</v>
      </c>
      <c r="L8" s="85">
        <v>-1284</v>
      </c>
      <c r="M8" s="83">
        <v>-2866</v>
      </c>
      <c r="N8" s="84">
        <v>-1439</v>
      </c>
      <c r="O8" s="85">
        <v>-1427</v>
      </c>
      <c r="P8" s="83">
        <v>2559</v>
      </c>
      <c r="Q8" s="84">
        <v>1290</v>
      </c>
      <c r="R8" s="85">
        <v>1269</v>
      </c>
      <c r="S8" s="86">
        <v>1266</v>
      </c>
      <c r="T8" s="87">
        <v>1238</v>
      </c>
      <c r="U8" s="87">
        <v>24</v>
      </c>
      <c r="V8" s="88">
        <v>31</v>
      </c>
      <c r="W8" s="83">
        <v>5425</v>
      </c>
      <c r="X8" s="84">
        <v>2729</v>
      </c>
      <c r="Y8" s="85">
        <v>2696</v>
      </c>
      <c r="Z8" s="86">
        <v>2687</v>
      </c>
      <c r="AA8" s="87">
        <v>2654</v>
      </c>
      <c r="AB8" s="87">
        <v>42</v>
      </c>
      <c r="AC8" s="88">
        <v>42</v>
      </c>
      <c r="AD8" s="89">
        <v>365</v>
      </c>
      <c r="AE8" s="90">
        <v>222</v>
      </c>
      <c r="AF8" s="91">
        <v>143</v>
      </c>
      <c r="AG8" s="89">
        <v>16516</v>
      </c>
      <c r="AH8" s="90">
        <v>8674</v>
      </c>
      <c r="AI8" s="92">
        <v>7842</v>
      </c>
      <c r="AJ8" s="93">
        <v>6715</v>
      </c>
      <c r="AK8" s="94">
        <v>6448</v>
      </c>
      <c r="AL8" s="94">
        <v>1871</v>
      </c>
      <c r="AM8" s="95">
        <v>1326</v>
      </c>
      <c r="AN8" s="96">
        <v>88</v>
      </c>
      <c r="AO8" s="91">
        <v>68</v>
      </c>
      <c r="AP8" s="97">
        <v>16151</v>
      </c>
      <c r="AQ8" s="90">
        <v>8452</v>
      </c>
      <c r="AR8" s="92">
        <v>7699</v>
      </c>
      <c r="AS8" s="93">
        <v>6936</v>
      </c>
      <c r="AT8" s="94">
        <v>6533</v>
      </c>
      <c r="AU8" s="94">
        <v>1307</v>
      </c>
      <c r="AV8" s="95">
        <v>1028</v>
      </c>
      <c r="AW8" s="96">
        <v>209</v>
      </c>
      <c r="AX8" s="91">
        <v>138</v>
      </c>
      <c r="AY8" s="98">
        <v>536</v>
      </c>
    </row>
    <row r="9" spans="1:51" x14ac:dyDescent="0.15">
      <c r="C9" s="99" t="s">
        <v>37</v>
      </c>
      <c r="D9" s="24"/>
      <c r="E9" s="100"/>
      <c r="F9" s="101">
        <v>536</v>
      </c>
      <c r="G9" s="102">
        <v>-2501</v>
      </c>
      <c r="H9" s="102">
        <v>-1217</v>
      </c>
      <c r="I9" s="103">
        <v>-1284</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6660.44</v>
      </c>
      <c r="F10" s="120">
        <v>2377096</v>
      </c>
      <c r="G10" s="81">
        <v>5080834</v>
      </c>
      <c r="H10" s="81">
        <v>2409642</v>
      </c>
      <c r="I10" s="82">
        <v>2671192</v>
      </c>
      <c r="J10" s="121">
        <v>-2277</v>
      </c>
      <c r="K10" s="84">
        <v>-1131</v>
      </c>
      <c r="L10" s="85">
        <v>-1146</v>
      </c>
      <c r="M10" s="121">
        <v>-2691</v>
      </c>
      <c r="N10" s="84">
        <v>-1360</v>
      </c>
      <c r="O10" s="85">
        <v>-1331</v>
      </c>
      <c r="P10" s="121">
        <v>2492</v>
      </c>
      <c r="Q10" s="84">
        <v>1259</v>
      </c>
      <c r="R10" s="85">
        <v>1233</v>
      </c>
      <c r="S10" s="86">
        <v>1235</v>
      </c>
      <c r="T10" s="87">
        <v>1202</v>
      </c>
      <c r="U10" s="87">
        <v>24</v>
      </c>
      <c r="V10" s="88">
        <v>31</v>
      </c>
      <c r="W10" s="121">
        <v>5183</v>
      </c>
      <c r="X10" s="84">
        <v>2619</v>
      </c>
      <c r="Y10" s="85">
        <v>2564</v>
      </c>
      <c r="Z10" s="86">
        <v>2578</v>
      </c>
      <c r="AA10" s="87">
        <v>2522</v>
      </c>
      <c r="AB10" s="87">
        <v>41</v>
      </c>
      <c r="AC10" s="88">
        <v>42</v>
      </c>
      <c r="AD10" s="96">
        <v>414</v>
      </c>
      <c r="AE10" s="90">
        <v>229</v>
      </c>
      <c r="AF10" s="91">
        <v>185</v>
      </c>
      <c r="AG10" s="96">
        <v>15966</v>
      </c>
      <c r="AH10" s="90">
        <v>8374</v>
      </c>
      <c r="AI10" s="92">
        <v>7592</v>
      </c>
      <c r="AJ10" s="93">
        <v>6506</v>
      </c>
      <c r="AK10" s="94">
        <v>6241</v>
      </c>
      <c r="AL10" s="94">
        <v>1782</v>
      </c>
      <c r="AM10" s="95">
        <v>1285</v>
      </c>
      <c r="AN10" s="96">
        <v>86</v>
      </c>
      <c r="AO10" s="91">
        <v>66</v>
      </c>
      <c r="AP10" s="122">
        <v>15552</v>
      </c>
      <c r="AQ10" s="90">
        <v>8145</v>
      </c>
      <c r="AR10" s="92">
        <v>7407</v>
      </c>
      <c r="AS10" s="93">
        <v>6686</v>
      </c>
      <c r="AT10" s="94">
        <v>6275</v>
      </c>
      <c r="AU10" s="94">
        <v>1255</v>
      </c>
      <c r="AV10" s="95">
        <v>996</v>
      </c>
      <c r="AW10" s="96">
        <v>204</v>
      </c>
      <c r="AX10" s="91">
        <v>136</v>
      </c>
      <c r="AY10" s="98">
        <v>507</v>
      </c>
    </row>
    <row r="11" spans="1:51" x14ac:dyDescent="0.15">
      <c r="C11" s="99" t="s">
        <v>37</v>
      </c>
      <c r="D11" s="24"/>
      <c r="E11" s="100"/>
      <c r="F11" s="101">
        <v>507</v>
      </c>
      <c r="G11" s="103">
        <v>-2277</v>
      </c>
      <c r="H11" s="103">
        <v>-1131</v>
      </c>
      <c r="I11" s="103">
        <v>-1146</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95223</v>
      </c>
      <c r="G12" s="82">
        <v>232112</v>
      </c>
      <c r="H12" s="82">
        <v>111844</v>
      </c>
      <c r="I12" s="82">
        <v>120268</v>
      </c>
      <c r="J12" s="121">
        <v>-224</v>
      </c>
      <c r="K12" s="84">
        <v>-86</v>
      </c>
      <c r="L12" s="85">
        <v>-138</v>
      </c>
      <c r="M12" s="121">
        <v>-175</v>
      </c>
      <c r="N12" s="84">
        <v>-79</v>
      </c>
      <c r="O12" s="85">
        <v>-96</v>
      </c>
      <c r="P12" s="121">
        <v>67</v>
      </c>
      <c r="Q12" s="84">
        <v>31</v>
      </c>
      <c r="R12" s="85">
        <v>36</v>
      </c>
      <c r="S12" s="86">
        <v>31</v>
      </c>
      <c r="T12" s="87">
        <v>36</v>
      </c>
      <c r="U12" s="87">
        <v>0</v>
      </c>
      <c r="V12" s="88">
        <v>0</v>
      </c>
      <c r="W12" s="121">
        <v>242</v>
      </c>
      <c r="X12" s="84">
        <v>110</v>
      </c>
      <c r="Y12" s="85">
        <v>132</v>
      </c>
      <c r="Z12" s="86">
        <v>109</v>
      </c>
      <c r="AA12" s="87">
        <v>132</v>
      </c>
      <c r="AB12" s="87">
        <v>1</v>
      </c>
      <c r="AC12" s="88">
        <v>0</v>
      </c>
      <c r="AD12" s="96">
        <v>-49</v>
      </c>
      <c r="AE12" s="90">
        <v>-7</v>
      </c>
      <c r="AF12" s="91">
        <v>-42</v>
      </c>
      <c r="AG12" s="96">
        <v>550</v>
      </c>
      <c r="AH12" s="90">
        <v>300</v>
      </c>
      <c r="AI12" s="92">
        <v>250</v>
      </c>
      <c r="AJ12" s="93">
        <v>209</v>
      </c>
      <c r="AK12" s="94">
        <v>207</v>
      </c>
      <c r="AL12" s="94">
        <v>89</v>
      </c>
      <c r="AM12" s="95">
        <v>41</v>
      </c>
      <c r="AN12" s="96">
        <v>2</v>
      </c>
      <c r="AO12" s="91">
        <v>2</v>
      </c>
      <c r="AP12" s="122">
        <v>599</v>
      </c>
      <c r="AQ12" s="90">
        <v>307</v>
      </c>
      <c r="AR12" s="92">
        <v>292</v>
      </c>
      <c r="AS12" s="93">
        <v>250</v>
      </c>
      <c r="AT12" s="94">
        <v>258</v>
      </c>
      <c r="AU12" s="94">
        <v>52</v>
      </c>
      <c r="AV12" s="95">
        <v>32</v>
      </c>
      <c r="AW12" s="96">
        <v>5</v>
      </c>
      <c r="AX12" s="91">
        <v>2</v>
      </c>
      <c r="AY12" s="98">
        <v>29</v>
      </c>
    </row>
    <row r="13" spans="1:51" x14ac:dyDescent="0.15">
      <c r="C13" s="99" t="s">
        <v>37</v>
      </c>
      <c r="D13" s="24"/>
      <c r="E13" s="100"/>
      <c r="F13" s="101">
        <v>29</v>
      </c>
      <c r="G13" s="103">
        <v>-224</v>
      </c>
      <c r="H13" s="103">
        <v>-86</v>
      </c>
      <c r="I13" s="103">
        <v>-138</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556.92999999999995</v>
      </c>
      <c r="F14" s="123">
        <v>755416</v>
      </c>
      <c r="G14" s="124">
        <v>1487990</v>
      </c>
      <c r="H14" s="125">
        <v>697425</v>
      </c>
      <c r="I14" s="125">
        <v>790565</v>
      </c>
      <c r="J14" s="83">
        <v>-578</v>
      </c>
      <c r="K14" s="126">
        <v>-270</v>
      </c>
      <c r="L14" s="127">
        <v>-308</v>
      </c>
      <c r="M14" s="83">
        <v>-818</v>
      </c>
      <c r="N14" s="126">
        <v>-402</v>
      </c>
      <c r="O14" s="127">
        <v>-416</v>
      </c>
      <c r="P14" s="83">
        <v>672</v>
      </c>
      <c r="Q14" s="126">
        <v>334</v>
      </c>
      <c r="R14" s="127">
        <v>338</v>
      </c>
      <c r="S14" s="83">
        <v>325</v>
      </c>
      <c r="T14" s="126">
        <v>329</v>
      </c>
      <c r="U14" s="126">
        <v>9</v>
      </c>
      <c r="V14" s="127">
        <v>9</v>
      </c>
      <c r="W14" s="83">
        <v>1490</v>
      </c>
      <c r="X14" s="126">
        <v>736</v>
      </c>
      <c r="Y14" s="127">
        <v>754</v>
      </c>
      <c r="Z14" s="83">
        <v>723</v>
      </c>
      <c r="AA14" s="126">
        <v>736</v>
      </c>
      <c r="AB14" s="126">
        <v>13</v>
      </c>
      <c r="AC14" s="127">
        <v>18</v>
      </c>
      <c r="AD14" s="89">
        <v>240</v>
      </c>
      <c r="AE14" s="128">
        <v>132</v>
      </c>
      <c r="AF14" s="129">
        <v>108</v>
      </c>
      <c r="AG14" s="89">
        <v>6038</v>
      </c>
      <c r="AH14" s="128">
        <v>3101</v>
      </c>
      <c r="AI14" s="130">
        <v>2937</v>
      </c>
      <c r="AJ14" s="89">
        <v>2400</v>
      </c>
      <c r="AK14" s="128">
        <v>2340</v>
      </c>
      <c r="AL14" s="128">
        <v>669</v>
      </c>
      <c r="AM14" s="129">
        <v>571</v>
      </c>
      <c r="AN14" s="89">
        <v>32</v>
      </c>
      <c r="AO14" s="129">
        <v>26</v>
      </c>
      <c r="AP14" s="89">
        <v>5798</v>
      </c>
      <c r="AQ14" s="131">
        <v>2969</v>
      </c>
      <c r="AR14" s="129">
        <v>2829</v>
      </c>
      <c r="AS14" s="89">
        <v>2420</v>
      </c>
      <c r="AT14" s="128">
        <v>2340</v>
      </c>
      <c r="AU14" s="128">
        <v>415</v>
      </c>
      <c r="AV14" s="129">
        <v>406</v>
      </c>
      <c r="AW14" s="89">
        <v>134</v>
      </c>
      <c r="AX14" s="129">
        <v>83</v>
      </c>
      <c r="AY14" s="132">
        <v>118</v>
      </c>
    </row>
    <row r="15" spans="1:51" x14ac:dyDescent="0.15">
      <c r="A15">
        <v>2</v>
      </c>
      <c r="C15" s="77" t="s">
        <v>41</v>
      </c>
      <c r="D15" s="24"/>
      <c r="E15" s="119">
        <v>169.12</v>
      </c>
      <c r="F15" s="123">
        <v>496286</v>
      </c>
      <c r="G15" s="124">
        <v>1027433</v>
      </c>
      <c r="H15" s="125">
        <v>482863</v>
      </c>
      <c r="I15" s="125">
        <v>544570</v>
      </c>
      <c r="J15" s="121">
        <v>-120</v>
      </c>
      <c r="K15" s="84">
        <v>-53</v>
      </c>
      <c r="L15" s="85">
        <v>-67</v>
      </c>
      <c r="M15" s="121">
        <v>-369</v>
      </c>
      <c r="N15" s="84">
        <v>-204</v>
      </c>
      <c r="O15" s="85">
        <v>-165</v>
      </c>
      <c r="P15" s="121">
        <v>583</v>
      </c>
      <c r="Q15" s="84">
        <v>273</v>
      </c>
      <c r="R15" s="85">
        <v>310</v>
      </c>
      <c r="S15" s="86">
        <v>270</v>
      </c>
      <c r="T15" s="87">
        <v>303</v>
      </c>
      <c r="U15" s="87">
        <v>3</v>
      </c>
      <c r="V15" s="88">
        <v>7</v>
      </c>
      <c r="W15" s="121">
        <v>952</v>
      </c>
      <c r="X15" s="84">
        <v>477</v>
      </c>
      <c r="Y15" s="85">
        <v>475</v>
      </c>
      <c r="Z15" s="86">
        <v>468</v>
      </c>
      <c r="AA15" s="87">
        <v>468</v>
      </c>
      <c r="AB15" s="87">
        <v>9</v>
      </c>
      <c r="AC15" s="88">
        <v>7</v>
      </c>
      <c r="AD15" s="96">
        <v>249</v>
      </c>
      <c r="AE15" s="90">
        <v>151</v>
      </c>
      <c r="AF15" s="91">
        <v>98</v>
      </c>
      <c r="AG15" s="96">
        <v>3442</v>
      </c>
      <c r="AH15" s="90">
        <v>1807</v>
      </c>
      <c r="AI15" s="92">
        <v>1635</v>
      </c>
      <c r="AJ15" s="93">
        <v>1500</v>
      </c>
      <c r="AK15" s="94">
        <v>1437</v>
      </c>
      <c r="AL15" s="94">
        <v>292</v>
      </c>
      <c r="AM15" s="95">
        <v>181</v>
      </c>
      <c r="AN15" s="96">
        <v>15</v>
      </c>
      <c r="AO15" s="91">
        <v>17</v>
      </c>
      <c r="AP15" s="122">
        <v>3193</v>
      </c>
      <c r="AQ15" s="90">
        <v>1656</v>
      </c>
      <c r="AR15" s="92">
        <v>1537</v>
      </c>
      <c r="AS15" s="93">
        <v>1439</v>
      </c>
      <c r="AT15" s="94">
        <v>1395</v>
      </c>
      <c r="AU15" s="94">
        <v>196</v>
      </c>
      <c r="AV15" s="95">
        <v>126</v>
      </c>
      <c r="AW15" s="96">
        <v>21</v>
      </c>
      <c r="AX15" s="91">
        <v>16</v>
      </c>
      <c r="AY15" s="98">
        <v>249</v>
      </c>
    </row>
    <row r="16" spans="1:51" x14ac:dyDescent="0.15">
      <c r="A16">
        <v>3</v>
      </c>
      <c r="C16" s="77" t="s">
        <v>42</v>
      </c>
      <c r="D16" s="24"/>
      <c r="E16" s="133">
        <v>480.89</v>
      </c>
      <c r="F16" s="123">
        <v>301941</v>
      </c>
      <c r="G16" s="124">
        <v>694954</v>
      </c>
      <c r="H16" s="125">
        <v>325250</v>
      </c>
      <c r="I16" s="125">
        <v>369704</v>
      </c>
      <c r="J16" s="121">
        <v>-268</v>
      </c>
      <c r="K16" s="84">
        <v>-229</v>
      </c>
      <c r="L16" s="85">
        <v>-39</v>
      </c>
      <c r="M16" s="121">
        <v>-342</v>
      </c>
      <c r="N16" s="84">
        <v>-170</v>
      </c>
      <c r="O16" s="85">
        <v>-172</v>
      </c>
      <c r="P16" s="121">
        <v>321</v>
      </c>
      <c r="Q16" s="84">
        <v>170</v>
      </c>
      <c r="R16" s="85">
        <v>151</v>
      </c>
      <c r="S16" s="86">
        <v>169</v>
      </c>
      <c r="T16" s="87">
        <v>147</v>
      </c>
      <c r="U16" s="87">
        <v>1</v>
      </c>
      <c r="V16" s="88">
        <v>4</v>
      </c>
      <c r="W16" s="121">
        <v>663</v>
      </c>
      <c r="X16" s="84">
        <v>340</v>
      </c>
      <c r="Y16" s="85">
        <v>323</v>
      </c>
      <c r="Z16" s="86">
        <v>337</v>
      </c>
      <c r="AA16" s="87">
        <v>320</v>
      </c>
      <c r="AB16" s="87">
        <v>3</v>
      </c>
      <c r="AC16" s="88">
        <v>3</v>
      </c>
      <c r="AD16" s="96">
        <v>74</v>
      </c>
      <c r="AE16" s="90">
        <v>-59</v>
      </c>
      <c r="AF16" s="91">
        <v>133</v>
      </c>
      <c r="AG16" s="96">
        <v>1898</v>
      </c>
      <c r="AH16" s="90">
        <v>924</v>
      </c>
      <c r="AI16" s="92">
        <v>974</v>
      </c>
      <c r="AJ16" s="93">
        <v>773</v>
      </c>
      <c r="AK16" s="94">
        <v>845</v>
      </c>
      <c r="AL16" s="94">
        <v>141</v>
      </c>
      <c r="AM16" s="95">
        <v>124</v>
      </c>
      <c r="AN16" s="96">
        <v>10</v>
      </c>
      <c r="AO16" s="91">
        <v>5</v>
      </c>
      <c r="AP16" s="122">
        <v>1824</v>
      </c>
      <c r="AQ16" s="90">
        <v>983</v>
      </c>
      <c r="AR16" s="92">
        <v>841</v>
      </c>
      <c r="AS16" s="93">
        <v>864</v>
      </c>
      <c r="AT16" s="94">
        <v>765</v>
      </c>
      <c r="AU16" s="94">
        <v>112</v>
      </c>
      <c r="AV16" s="95">
        <v>71</v>
      </c>
      <c r="AW16" s="96">
        <v>7</v>
      </c>
      <c r="AX16" s="91">
        <v>5</v>
      </c>
      <c r="AY16" s="98">
        <v>68</v>
      </c>
    </row>
    <row r="17" spans="1:51" s="2" customFormat="1" x14ac:dyDescent="0.15">
      <c r="A17">
        <v>4</v>
      </c>
      <c r="B17"/>
      <c r="C17" s="77" t="s">
        <v>43</v>
      </c>
      <c r="D17" s="24"/>
      <c r="E17" s="119">
        <v>266.32</v>
      </c>
      <c r="F17" s="123">
        <v>314649</v>
      </c>
      <c r="G17" s="124">
        <v>707717</v>
      </c>
      <c r="H17" s="125">
        <v>342708</v>
      </c>
      <c r="I17" s="125">
        <v>365009</v>
      </c>
      <c r="J17" s="121">
        <v>-239</v>
      </c>
      <c r="K17" s="84">
        <v>-58</v>
      </c>
      <c r="L17" s="85">
        <v>-181</v>
      </c>
      <c r="M17" s="121">
        <v>-238</v>
      </c>
      <c r="N17" s="84">
        <v>-114</v>
      </c>
      <c r="O17" s="85">
        <v>-124</v>
      </c>
      <c r="P17" s="121">
        <v>408</v>
      </c>
      <c r="Q17" s="84">
        <v>225</v>
      </c>
      <c r="R17" s="85">
        <v>183</v>
      </c>
      <c r="S17" s="86">
        <v>223</v>
      </c>
      <c r="T17" s="87">
        <v>183</v>
      </c>
      <c r="U17" s="87">
        <v>2</v>
      </c>
      <c r="V17" s="88">
        <v>0</v>
      </c>
      <c r="W17" s="121">
        <v>646</v>
      </c>
      <c r="X17" s="84">
        <v>339</v>
      </c>
      <c r="Y17" s="85">
        <v>307</v>
      </c>
      <c r="Z17" s="86">
        <v>334</v>
      </c>
      <c r="AA17" s="87">
        <v>301</v>
      </c>
      <c r="AB17" s="87">
        <v>5</v>
      </c>
      <c r="AC17" s="88">
        <v>6</v>
      </c>
      <c r="AD17" s="96">
        <v>-1</v>
      </c>
      <c r="AE17" s="90">
        <v>56</v>
      </c>
      <c r="AF17" s="91">
        <v>-57</v>
      </c>
      <c r="AG17" s="96">
        <v>1777</v>
      </c>
      <c r="AH17" s="90">
        <v>992</v>
      </c>
      <c r="AI17" s="92">
        <v>785</v>
      </c>
      <c r="AJ17" s="93">
        <v>832</v>
      </c>
      <c r="AK17" s="94">
        <v>704</v>
      </c>
      <c r="AL17" s="94">
        <v>153</v>
      </c>
      <c r="AM17" s="95">
        <v>78</v>
      </c>
      <c r="AN17" s="96">
        <v>7</v>
      </c>
      <c r="AO17" s="91">
        <v>3</v>
      </c>
      <c r="AP17" s="122">
        <v>1778</v>
      </c>
      <c r="AQ17" s="90">
        <v>936</v>
      </c>
      <c r="AR17" s="92">
        <v>842</v>
      </c>
      <c r="AS17" s="93">
        <v>826</v>
      </c>
      <c r="AT17" s="94">
        <v>770</v>
      </c>
      <c r="AU17" s="94">
        <v>100</v>
      </c>
      <c r="AV17" s="95">
        <v>69</v>
      </c>
      <c r="AW17" s="96">
        <v>10</v>
      </c>
      <c r="AX17" s="91">
        <v>3</v>
      </c>
      <c r="AY17" s="98">
        <v>85</v>
      </c>
    </row>
    <row r="18" spans="1:51" s="2" customFormat="1" x14ac:dyDescent="0.15">
      <c r="A18" s="2">
        <v>5</v>
      </c>
      <c r="C18" s="77" t="s">
        <v>44</v>
      </c>
      <c r="D18" s="78"/>
      <c r="E18" s="133">
        <v>895.61</v>
      </c>
      <c r="F18" s="80">
        <v>105601</v>
      </c>
      <c r="G18" s="134">
        <v>250211</v>
      </c>
      <c r="H18" s="134">
        <v>121650</v>
      </c>
      <c r="I18" s="134">
        <v>128561</v>
      </c>
      <c r="J18" s="121">
        <v>-313</v>
      </c>
      <c r="K18" s="84">
        <v>-142</v>
      </c>
      <c r="L18" s="85">
        <v>-171</v>
      </c>
      <c r="M18" s="121">
        <v>-204</v>
      </c>
      <c r="N18" s="84">
        <v>-99</v>
      </c>
      <c r="O18" s="85">
        <v>-105</v>
      </c>
      <c r="P18" s="121">
        <v>85</v>
      </c>
      <c r="Q18" s="84">
        <v>41</v>
      </c>
      <c r="R18" s="85">
        <v>44</v>
      </c>
      <c r="S18" s="86">
        <v>39</v>
      </c>
      <c r="T18" s="87">
        <v>40</v>
      </c>
      <c r="U18" s="87">
        <v>2</v>
      </c>
      <c r="V18" s="88">
        <v>4</v>
      </c>
      <c r="W18" s="121">
        <v>289</v>
      </c>
      <c r="X18" s="84">
        <v>140</v>
      </c>
      <c r="Y18" s="85">
        <v>149</v>
      </c>
      <c r="Z18" s="86">
        <v>139</v>
      </c>
      <c r="AA18" s="87">
        <v>149</v>
      </c>
      <c r="AB18" s="87">
        <v>1</v>
      </c>
      <c r="AC18" s="88">
        <v>0</v>
      </c>
      <c r="AD18" s="96">
        <v>-109</v>
      </c>
      <c r="AE18" s="90">
        <v>-43</v>
      </c>
      <c r="AF18" s="91">
        <v>-66</v>
      </c>
      <c r="AG18" s="96">
        <v>685</v>
      </c>
      <c r="AH18" s="90">
        <v>384</v>
      </c>
      <c r="AI18" s="92">
        <v>301</v>
      </c>
      <c r="AJ18" s="93">
        <v>214</v>
      </c>
      <c r="AK18" s="94">
        <v>188</v>
      </c>
      <c r="AL18" s="94">
        <v>165</v>
      </c>
      <c r="AM18" s="95">
        <v>112</v>
      </c>
      <c r="AN18" s="96">
        <v>5</v>
      </c>
      <c r="AO18" s="91">
        <v>1</v>
      </c>
      <c r="AP18" s="122">
        <v>794</v>
      </c>
      <c r="AQ18" s="90">
        <v>427</v>
      </c>
      <c r="AR18" s="92">
        <v>367</v>
      </c>
      <c r="AS18" s="93">
        <v>275</v>
      </c>
      <c r="AT18" s="94">
        <v>254</v>
      </c>
      <c r="AU18" s="94">
        <v>148</v>
      </c>
      <c r="AV18" s="95">
        <v>111</v>
      </c>
      <c r="AW18" s="96">
        <v>4</v>
      </c>
      <c r="AX18" s="91">
        <v>2</v>
      </c>
      <c r="AY18" s="98">
        <v>-37</v>
      </c>
    </row>
    <row r="19" spans="1:51" s="2" customFormat="1" x14ac:dyDescent="0.15">
      <c r="A19" s="2">
        <v>6</v>
      </c>
      <c r="C19" s="135" t="s">
        <v>45</v>
      </c>
      <c r="D19" s="78"/>
      <c r="E19" s="133">
        <v>865.25</v>
      </c>
      <c r="F19" s="120">
        <v>248722</v>
      </c>
      <c r="G19" s="82">
        <v>555218</v>
      </c>
      <c r="H19" s="82">
        <v>268602</v>
      </c>
      <c r="I19" s="82">
        <v>286616</v>
      </c>
      <c r="J19" s="121">
        <v>-224</v>
      </c>
      <c r="K19" s="84">
        <v>-80</v>
      </c>
      <c r="L19" s="85">
        <v>-144</v>
      </c>
      <c r="M19" s="121">
        <v>-304</v>
      </c>
      <c r="N19" s="84">
        <v>-154</v>
      </c>
      <c r="O19" s="85">
        <v>-150</v>
      </c>
      <c r="P19" s="121">
        <v>299</v>
      </c>
      <c r="Q19" s="84">
        <v>146</v>
      </c>
      <c r="R19" s="85">
        <v>153</v>
      </c>
      <c r="S19" s="86">
        <v>142</v>
      </c>
      <c r="T19" s="87">
        <v>148</v>
      </c>
      <c r="U19" s="87">
        <v>4</v>
      </c>
      <c r="V19" s="88">
        <v>5</v>
      </c>
      <c r="W19" s="121">
        <v>603</v>
      </c>
      <c r="X19" s="84">
        <v>300</v>
      </c>
      <c r="Y19" s="85">
        <v>303</v>
      </c>
      <c r="Z19" s="86">
        <v>291</v>
      </c>
      <c r="AA19" s="87">
        <v>296</v>
      </c>
      <c r="AB19" s="87">
        <v>9</v>
      </c>
      <c r="AC19" s="88">
        <v>7</v>
      </c>
      <c r="AD19" s="96">
        <v>80</v>
      </c>
      <c r="AE19" s="90">
        <v>74</v>
      </c>
      <c r="AF19" s="91">
        <v>6</v>
      </c>
      <c r="AG19" s="96">
        <v>1391</v>
      </c>
      <c r="AH19" s="90">
        <v>800</v>
      </c>
      <c r="AI19" s="92">
        <v>591</v>
      </c>
      <c r="AJ19" s="93">
        <v>533</v>
      </c>
      <c r="AK19" s="94">
        <v>473</v>
      </c>
      <c r="AL19" s="94">
        <v>253</v>
      </c>
      <c r="AM19" s="95">
        <v>105</v>
      </c>
      <c r="AN19" s="96">
        <v>14</v>
      </c>
      <c r="AO19" s="91">
        <v>13</v>
      </c>
      <c r="AP19" s="122">
        <v>1311</v>
      </c>
      <c r="AQ19" s="90">
        <v>726</v>
      </c>
      <c r="AR19" s="92">
        <v>585</v>
      </c>
      <c r="AS19" s="93">
        <v>541</v>
      </c>
      <c r="AT19" s="94">
        <v>450</v>
      </c>
      <c r="AU19" s="94">
        <v>164</v>
      </c>
      <c r="AV19" s="95">
        <v>116</v>
      </c>
      <c r="AW19" s="96">
        <v>21</v>
      </c>
      <c r="AX19" s="91">
        <v>19</v>
      </c>
      <c r="AY19" s="98">
        <v>119</v>
      </c>
    </row>
    <row r="20" spans="1:51" x14ac:dyDescent="0.15">
      <c r="A20" s="2">
        <v>7</v>
      </c>
      <c r="B20" s="2"/>
      <c r="C20" s="135" t="s">
        <v>46</v>
      </c>
      <c r="D20" s="78"/>
      <c r="E20" s="133">
        <v>1566.97</v>
      </c>
      <c r="F20" s="120">
        <v>96281</v>
      </c>
      <c r="G20" s="82">
        <v>230266</v>
      </c>
      <c r="H20" s="82">
        <v>111206</v>
      </c>
      <c r="I20" s="82">
        <v>119060</v>
      </c>
      <c r="J20" s="121">
        <v>-292</v>
      </c>
      <c r="K20" s="84">
        <v>-153</v>
      </c>
      <c r="L20" s="85">
        <v>-139</v>
      </c>
      <c r="M20" s="121">
        <v>-199</v>
      </c>
      <c r="N20" s="84">
        <v>-105</v>
      </c>
      <c r="O20" s="85">
        <v>-94</v>
      </c>
      <c r="P20" s="121">
        <v>80</v>
      </c>
      <c r="Q20" s="84">
        <v>39</v>
      </c>
      <c r="R20" s="85">
        <v>41</v>
      </c>
      <c r="S20" s="86">
        <v>38</v>
      </c>
      <c r="T20" s="87">
        <v>41</v>
      </c>
      <c r="U20" s="87">
        <v>1</v>
      </c>
      <c r="V20" s="88">
        <v>0</v>
      </c>
      <c r="W20" s="121">
        <v>279</v>
      </c>
      <c r="X20" s="84">
        <v>144</v>
      </c>
      <c r="Y20" s="85">
        <v>135</v>
      </c>
      <c r="Z20" s="86">
        <v>144</v>
      </c>
      <c r="AA20" s="87">
        <v>134</v>
      </c>
      <c r="AB20" s="87">
        <v>0</v>
      </c>
      <c r="AC20" s="88">
        <v>1</v>
      </c>
      <c r="AD20" s="96">
        <v>-93</v>
      </c>
      <c r="AE20" s="90">
        <v>-48</v>
      </c>
      <c r="AF20" s="91">
        <v>-45</v>
      </c>
      <c r="AG20" s="96">
        <v>488</v>
      </c>
      <c r="AH20" s="90">
        <v>254</v>
      </c>
      <c r="AI20" s="92">
        <v>234</v>
      </c>
      <c r="AJ20" s="93">
        <v>202</v>
      </c>
      <c r="AK20" s="94">
        <v>194</v>
      </c>
      <c r="AL20" s="94">
        <v>51</v>
      </c>
      <c r="AM20" s="95">
        <v>38</v>
      </c>
      <c r="AN20" s="96">
        <v>1</v>
      </c>
      <c r="AO20" s="91">
        <v>2</v>
      </c>
      <c r="AP20" s="122">
        <v>581</v>
      </c>
      <c r="AQ20" s="90">
        <v>302</v>
      </c>
      <c r="AR20" s="92">
        <v>279</v>
      </c>
      <c r="AS20" s="93">
        <v>238</v>
      </c>
      <c r="AT20" s="94">
        <v>247</v>
      </c>
      <c r="AU20" s="94">
        <v>60</v>
      </c>
      <c r="AV20" s="95">
        <v>29</v>
      </c>
      <c r="AW20" s="96">
        <v>4</v>
      </c>
      <c r="AX20" s="91">
        <v>3</v>
      </c>
      <c r="AY20" s="98">
        <v>-22</v>
      </c>
    </row>
    <row r="21" spans="1:51" x14ac:dyDescent="0.15">
      <c r="A21">
        <v>8</v>
      </c>
      <c r="C21" s="77" t="s">
        <v>47</v>
      </c>
      <c r="D21" s="78"/>
      <c r="E21" s="133">
        <v>2133.3000000000002</v>
      </c>
      <c r="F21" s="123">
        <v>60504</v>
      </c>
      <c r="G21" s="124">
        <v>144438</v>
      </c>
      <c r="H21" s="125">
        <v>69227</v>
      </c>
      <c r="I21" s="125">
        <v>75211</v>
      </c>
      <c r="J21" s="121">
        <v>-231</v>
      </c>
      <c r="K21" s="84">
        <v>-120</v>
      </c>
      <c r="L21" s="85">
        <v>-111</v>
      </c>
      <c r="M21" s="121">
        <v>-167</v>
      </c>
      <c r="N21" s="84">
        <v>-96</v>
      </c>
      <c r="O21" s="85">
        <v>-71</v>
      </c>
      <c r="P21" s="121">
        <v>47</v>
      </c>
      <c r="Q21" s="84">
        <v>27</v>
      </c>
      <c r="R21" s="85">
        <v>20</v>
      </c>
      <c r="S21" s="86">
        <v>26</v>
      </c>
      <c r="T21" s="87">
        <v>20</v>
      </c>
      <c r="U21" s="87">
        <v>1</v>
      </c>
      <c r="V21" s="88">
        <v>0</v>
      </c>
      <c r="W21" s="121">
        <v>214</v>
      </c>
      <c r="X21" s="84">
        <v>123</v>
      </c>
      <c r="Y21" s="85">
        <v>91</v>
      </c>
      <c r="Z21" s="86">
        <v>122</v>
      </c>
      <c r="AA21" s="87">
        <v>91</v>
      </c>
      <c r="AB21" s="87">
        <v>1</v>
      </c>
      <c r="AC21" s="88">
        <v>0</v>
      </c>
      <c r="AD21" s="96">
        <v>-64</v>
      </c>
      <c r="AE21" s="90">
        <v>-24</v>
      </c>
      <c r="AF21" s="91">
        <v>-40</v>
      </c>
      <c r="AG21" s="96">
        <v>231</v>
      </c>
      <c r="AH21" s="90">
        <v>116</v>
      </c>
      <c r="AI21" s="92">
        <v>115</v>
      </c>
      <c r="AJ21" s="93">
        <v>85</v>
      </c>
      <c r="AK21" s="94">
        <v>89</v>
      </c>
      <c r="AL21" s="94">
        <v>30</v>
      </c>
      <c r="AM21" s="95">
        <v>26</v>
      </c>
      <c r="AN21" s="96">
        <v>1</v>
      </c>
      <c r="AO21" s="91">
        <v>0</v>
      </c>
      <c r="AP21" s="122">
        <v>295</v>
      </c>
      <c r="AQ21" s="90">
        <v>140</v>
      </c>
      <c r="AR21" s="92">
        <v>155</v>
      </c>
      <c r="AS21" s="93">
        <v>123</v>
      </c>
      <c r="AT21" s="94">
        <v>109</v>
      </c>
      <c r="AU21" s="94">
        <v>15</v>
      </c>
      <c r="AV21" s="95">
        <v>42</v>
      </c>
      <c r="AW21" s="96">
        <v>2</v>
      </c>
      <c r="AX21" s="91">
        <v>4</v>
      </c>
      <c r="AY21" s="98">
        <v>-37</v>
      </c>
    </row>
    <row r="22" spans="1:51" x14ac:dyDescent="0.15">
      <c r="A22">
        <v>9</v>
      </c>
      <c r="C22" s="77" t="s">
        <v>48</v>
      </c>
      <c r="D22" s="78"/>
      <c r="E22" s="133">
        <v>870.8</v>
      </c>
      <c r="F22" s="123">
        <v>39542</v>
      </c>
      <c r="G22" s="124">
        <v>95064</v>
      </c>
      <c r="H22" s="125">
        <v>45615</v>
      </c>
      <c r="I22" s="125">
        <v>49449</v>
      </c>
      <c r="J22" s="121">
        <v>-81</v>
      </c>
      <c r="K22" s="84">
        <v>-46</v>
      </c>
      <c r="L22" s="85">
        <v>-35</v>
      </c>
      <c r="M22" s="121">
        <v>-111</v>
      </c>
      <c r="N22" s="84">
        <v>-54</v>
      </c>
      <c r="O22" s="85">
        <v>-57</v>
      </c>
      <c r="P22" s="121">
        <v>26</v>
      </c>
      <c r="Q22" s="84">
        <v>11</v>
      </c>
      <c r="R22" s="85">
        <v>15</v>
      </c>
      <c r="S22" s="86">
        <v>11</v>
      </c>
      <c r="T22" s="87">
        <v>14</v>
      </c>
      <c r="U22" s="87">
        <v>0</v>
      </c>
      <c r="V22" s="88">
        <v>1</v>
      </c>
      <c r="W22" s="121">
        <v>137</v>
      </c>
      <c r="X22" s="84">
        <v>65</v>
      </c>
      <c r="Y22" s="85">
        <v>72</v>
      </c>
      <c r="Z22" s="86">
        <v>64</v>
      </c>
      <c r="AA22" s="87">
        <v>72</v>
      </c>
      <c r="AB22" s="87">
        <v>1</v>
      </c>
      <c r="AC22" s="88">
        <v>0</v>
      </c>
      <c r="AD22" s="96">
        <v>30</v>
      </c>
      <c r="AE22" s="90">
        <v>8</v>
      </c>
      <c r="AF22" s="91">
        <v>22</v>
      </c>
      <c r="AG22" s="96">
        <v>242</v>
      </c>
      <c r="AH22" s="90">
        <v>120</v>
      </c>
      <c r="AI22" s="92">
        <v>122</v>
      </c>
      <c r="AJ22" s="93">
        <v>75</v>
      </c>
      <c r="AK22" s="94">
        <v>80</v>
      </c>
      <c r="AL22" s="94">
        <v>43</v>
      </c>
      <c r="AM22" s="95">
        <v>42</v>
      </c>
      <c r="AN22" s="96">
        <v>2</v>
      </c>
      <c r="AO22" s="91">
        <v>0</v>
      </c>
      <c r="AP22" s="122">
        <v>212</v>
      </c>
      <c r="AQ22" s="90">
        <v>112</v>
      </c>
      <c r="AR22" s="92">
        <v>100</v>
      </c>
      <c r="AS22" s="93">
        <v>78</v>
      </c>
      <c r="AT22" s="94">
        <v>83</v>
      </c>
      <c r="AU22" s="94">
        <v>31</v>
      </c>
      <c r="AV22" s="95">
        <v>17</v>
      </c>
      <c r="AW22" s="96">
        <v>3</v>
      </c>
      <c r="AX22" s="91">
        <v>0</v>
      </c>
      <c r="AY22" s="98">
        <v>37</v>
      </c>
    </row>
    <row r="23" spans="1:51" x14ac:dyDescent="0.15">
      <c r="A23">
        <v>10</v>
      </c>
      <c r="C23" s="77" t="s">
        <v>49</v>
      </c>
      <c r="D23" s="78"/>
      <c r="E23" s="133">
        <v>595.63</v>
      </c>
      <c r="F23" s="120">
        <v>53377</v>
      </c>
      <c r="G23" s="81">
        <v>119655</v>
      </c>
      <c r="H23" s="81">
        <v>56940</v>
      </c>
      <c r="I23" s="82">
        <v>62715</v>
      </c>
      <c r="J23" s="121">
        <v>-155</v>
      </c>
      <c r="K23" s="84">
        <v>-66</v>
      </c>
      <c r="L23" s="85">
        <v>-89</v>
      </c>
      <c r="M23" s="121">
        <v>-114</v>
      </c>
      <c r="N23" s="84">
        <v>-41</v>
      </c>
      <c r="O23" s="85">
        <v>-73</v>
      </c>
      <c r="P23" s="121">
        <v>38</v>
      </c>
      <c r="Q23" s="84">
        <v>24</v>
      </c>
      <c r="R23" s="85">
        <v>14</v>
      </c>
      <c r="S23" s="86">
        <v>23</v>
      </c>
      <c r="T23" s="87">
        <v>13</v>
      </c>
      <c r="U23" s="87">
        <v>1</v>
      </c>
      <c r="V23" s="88">
        <v>1</v>
      </c>
      <c r="W23" s="121">
        <v>152</v>
      </c>
      <c r="X23" s="84">
        <v>65</v>
      </c>
      <c r="Y23" s="85">
        <v>87</v>
      </c>
      <c r="Z23" s="86">
        <v>65</v>
      </c>
      <c r="AA23" s="87">
        <v>87</v>
      </c>
      <c r="AB23" s="87">
        <v>0</v>
      </c>
      <c r="AC23" s="88">
        <v>0</v>
      </c>
      <c r="AD23" s="96">
        <v>-41</v>
      </c>
      <c r="AE23" s="90">
        <v>-25</v>
      </c>
      <c r="AF23" s="91">
        <v>-16</v>
      </c>
      <c r="AG23" s="96">
        <v>324</v>
      </c>
      <c r="AH23" s="90">
        <v>176</v>
      </c>
      <c r="AI23" s="92">
        <v>148</v>
      </c>
      <c r="AJ23" s="93">
        <v>101</v>
      </c>
      <c r="AK23" s="94">
        <v>98</v>
      </c>
      <c r="AL23" s="94">
        <v>74</v>
      </c>
      <c r="AM23" s="95">
        <v>49</v>
      </c>
      <c r="AN23" s="96">
        <v>1</v>
      </c>
      <c r="AO23" s="91">
        <v>1</v>
      </c>
      <c r="AP23" s="122">
        <v>365</v>
      </c>
      <c r="AQ23" s="90">
        <v>201</v>
      </c>
      <c r="AR23" s="92">
        <v>164</v>
      </c>
      <c r="AS23" s="93">
        <v>132</v>
      </c>
      <c r="AT23" s="94">
        <v>120</v>
      </c>
      <c r="AU23" s="94">
        <v>66</v>
      </c>
      <c r="AV23" s="95">
        <v>41</v>
      </c>
      <c r="AW23" s="96">
        <v>3</v>
      </c>
      <c r="AX23" s="91">
        <v>3</v>
      </c>
      <c r="AY23" s="98">
        <v>-44</v>
      </c>
    </row>
    <row r="24" spans="1:51" x14ac:dyDescent="0.15">
      <c r="A24">
        <v>1</v>
      </c>
      <c r="B24" s="136">
        <v>100</v>
      </c>
      <c r="C24" s="137" t="s">
        <v>50</v>
      </c>
      <c r="D24" s="24" t="s">
        <v>51</v>
      </c>
      <c r="E24" s="119">
        <v>556.92999999999995</v>
      </c>
      <c r="F24" s="80">
        <v>755416</v>
      </c>
      <c r="G24" s="82">
        <v>1487990</v>
      </c>
      <c r="H24" s="82">
        <v>697425</v>
      </c>
      <c r="I24" s="82">
        <v>790565</v>
      </c>
      <c r="J24" s="139">
        <v>-578</v>
      </c>
      <c r="K24" s="140">
        <v>-270</v>
      </c>
      <c r="L24" s="141">
        <v>-308</v>
      </c>
      <c r="M24" s="142">
        <v>-818</v>
      </c>
      <c r="N24" s="140">
        <v>-402</v>
      </c>
      <c r="O24" s="141">
        <v>-416</v>
      </c>
      <c r="P24" s="139">
        <v>672</v>
      </c>
      <c r="Q24" s="140">
        <v>334</v>
      </c>
      <c r="R24" s="141">
        <v>338</v>
      </c>
      <c r="S24" s="139">
        <v>325</v>
      </c>
      <c r="T24" s="140">
        <v>329</v>
      </c>
      <c r="U24" s="140">
        <v>9</v>
      </c>
      <c r="V24" s="141">
        <v>9</v>
      </c>
      <c r="W24" s="139">
        <v>1490</v>
      </c>
      <c r="X24" s="140">
        <v>736</v>
      </c>
      <c r="Y24" s="141">
        <v>754</v>
      </c>
      <c r="Z24" s="139">
        <v>723</v>
      </c>
      <c r="AA24" s="140">
        <v>736</v>
      </c>
      <c r="AB24" s="140">
        <v>13</v>
      </c>
      <c r="AC24" s="141">
        <v>18</v>
      </c>
      <c r="AD24" s="143">
        <v>240</v>
      </c>
      <c r="AE24" s="144">
        <v>132</v>
      </c>
      <c r="AF24" s="145">
        <v>108</v>
      </c>
      <c r="AG24" s="143">
        <v>6038</v>
      </c>
      <c r="AH24" s="144">
        <v>3101</v>
      </c>
      <c r="AI24" s="146">
        <v>2937</v>
      </c>
      <c r="AJ24" s="143">
        <v>2400</v>
      </c>
      <c r="AK24" s="144">
        <v>2340</v>
      </c>
      <c r="AL24" s="144">
        <v>669</v>
      </c>
      <c r="AM24" s="145">
        <v>571</v>
      </c>
      <c r="AN24" s="143">
        <v>32</v>
      </c>
      <c r="AO24" s="145">
        <v>26</v>
      </c>
      <c r="AP24" s="147">
        <v>5798</v>
      </c>
      <c r="AQ24" s="144">
        <v>2969</v>
      </c>
      <c r="AR24" s="146">
        <v>2829</v>
      </c>
      <c r="AS24" s="143">
        <v>2420</v>
      </c>
      <c r="AT24" s="144">
        <v>2340</v>
      </c>
      <c r="AU24" s="144">
        <v>415</v>
      </c>
      <c r="AV24" s="145">
        <v>406</v>
      </c>
      <c r="AW24" s="143">
        <v>134</v>
      </c>
      <c r="AX24" s="145">
        <v>83</v>
      </c>
      <c r="AY24" s="148">
        <v>118</v>
      </c>
    </row>
    <row r="25" spans="1:51" x14ac:dyDescent="0.15">
      <c r="B25" s="136">
        <v>101</v>
      </c>
      <c r="C25" s="99" t="s">
        <v>52</v>
      </c>
      <c r="D25" s="24"/>
      <c r="E25" s="149">
        <v>34.03</v>
      </c>
      <c r="F25" s="150">
        <v>105002</v>
      </c>
      <c r="G25" s="103">
        <v>210145</v>
      </c>
      <c r="H25" s="103">
        <v>97354</v>
      </c>
      <c r="I25" s="103">
        <v>112791</v>
      </c>
      <c r="J25" s="104">
        <v>-72</v>
      </c>
      <c r="K25" s="105">
        <v>-26</v>
      </c>
      <c r="L25" s="106">
        <v>-46</v>
      </c>
      <c r="M25" s="104">
        <v>-107</v>
      </c>
      <c r="N25" s="105">
        <v>-61</v>
      </c>
      <c r="O25" s="106">
        <v>-46</v>
      </c>
      <c r="P25" s="104">
        <v>98</v>
      </c>
      <c r="Q25" s="105">
        <v>43</v>
      </c>
      <c r="R25" s="106">
        <v>55</v>
      </c>
      <c r="S25" s="107">
        <v>42</v>
      </c>
      <c r="T25" s="108">
        <v>55</v>
      </c>
      <c r="U25" s="108">
        <v>1</v>
      </c>
      <c r="V25" s="109">
        <v>0</v>
      </c>
      <c r="W25" s="104">
        <v>205</v>
      </c>
      <c r="X25" s="105">
        <v>104</v>
      </c>
      <c r="Y25" s="106">
        <v>101</v>
      </c>
      <c r="Z25" s="107">
        <v>103</v>
      </c>
      <c r="AA25" s="108">
        <v>99</v>
      </c>
      <c r="AB25" s="108">
        <v>1</v>
      </c>
      <c r="AC25" s="109">
        <v>2</v>
      </c>
      <c r="AD25" s="110">
        <v>35</v>
      </c>
      <c r="AE25" s="111">
        <v>35</v>
      </c>
      <c r="AF25" s="112">
        <v>0</v>
      </c>
      <c r="AG25" s="110">
        <v>900</v>
      </c>
      <c r="AH25" s="111">
        <v>459</v>
      </c>
      <c r="AI25" s="113">
        <v>441</v>
      </c>
      <c r="AJ25" s="114">
        <v>361</v>
      </c>
      <c r="AK25" s="115">
        <v>345</v>
      </c>
      <c r="AL25" s="115">
        <v>90</v>
      </c>
      <c r="AM25" s="116">
        <v>91</v>
      </c>
      <c r="AN25" s="110">
        <v>8</v>
      </c>
      <c r="AO25" s="112">
        <v>5</v>
      </c>
      <c r="AP25" s="117">
        <v>865</v>
      </c>
      <c r="AQ25" s="111">
        <v>424</v>
      </c>
      <c r="AR25" s="113">
        <v>441</v>
      </c>
      <c r="AS25" s="114">
        <v>340</v>
      </c>
      <c r="AT25" s="115">
        <v>351</v>
      </c>
      <c r="AU25" s="115">
        <v>70</v>
      </c>
      <c r="AV25" s="116">
        <v>81</v>
      </c>
      <c r="AW25" s="110">
        <v>14</v>
      </c>
      <c r="AX25" s="112">
        <v>9</v>
      </c>
      <c r="AY25" s="118">
        <v>-23</v>
      </c>
    </row>
    <row r="26" spans="1:51" x14ac:dyDescent="0.15">
      <c r="B26" s="136">
        <v>102</v>
      </c>
      <c r="C26" s="99" t="s">
        <v>53</v>
      </c>
      <c r="D26" s="24"/>
      <c r="E26" s="149">
        <v>32.65</v>
      </c>
      <c r="F26" s="150">
        <v>72128</v>
      </c>
      <c r="G26" s="103">
        <v>135822</v>
      </c>
      <c r="H26" s="103">
        <v>63205</v>
      </c>
      <c r="I26" s="103">
        <v>72617</v>
      </c>
      <c r="J26" s="104">
        <v>-78</v>
      </c>
      <c r="K26" s="105">
        <v>-34</v>
      </c>
      <c r="L26" s="106">
        <v>-44</v>
      </c>
      <c r="M26" s="104">
        <v>-35</v>
      </c>
      <c r="N26" s="105">
        <v>-19</v>
      </c>
      <c r="O26" s="151">
        <v>-16</v>
      </c>
      <c r="P26" s="104">
        <v>72</v>
      </c>
      <c r="Q26" s="105">
        <v>29</v>
      </c>
      <c r="R26" s="106">
        <v>43</v>
      </c>
      <c r="S26" s="107">
        <v>29</v>
      </c>
      <c r="T26" s="108">
        <v>42</v>
      </c>
      <c r="U26" s="108">
        <v>0</v>
      </c>
      <c r="V26" s="109">
        <v>1</v>
      </c>
      <c r="W26" s="104">
        <v>107</v>
      </c>
      <c r="X26" s="105">
        <v>48</v>
      </c>
      <c r="Y26" s="106">
        <v>59</v>
      </c>
      <c r="Z26" s="107">
        <v>48</v>
      </c>
      <c r="AA26" s="108">
        <v>57</v>
      </c>
      <c r="AB26" s="108">
        <v>0</v>
      </c>
      <c r="AC26" s="109">
        <v>2</v>
      </c>
      <c r="AD26" s="110">
        <v>-43</v>
      </c>
      <c r="AE26" s="111">
        <v>-15</v>
      </c>
      <c r="AF26" s="112">
        <v>-28</v>
      </c>
      <c r="AG26" s="110">
        <v>538</v>
      </c>
      <c r="AH26" s="111">
        <v>279</v>
      </c>
      <c r="AI26" s="113">
        <v>259</v>
      </c>
      <c r="AJ26" s="114">
        <v>212</v>
      </c>
      <c r="AK26" s="115">
        <v>212</v>
      </c>
      <c r="AL26" s="115">
        <v>64</v>
      </c>
      <c r="AM26" s="116">
        <v>46</v>
      </c>
      <c r="AN26" s="110">
        <v>3</v>
      </c>
      <c r="AO26" s="112">
        <v>1</v>
      </c>
      <c r="AP26" s="117">
        <v>581</v>
      </c>
      <c r="AQ26" s="111">
        <v>294</v>
      </c>
      <c r="AR26" s="113">
        <v>287</v>
      </c>
      <c r="AS26" s="114">
        <v>241</v>
      </c>
      <c r="AT26" s="115">
        <v>250</v>
      </c>
      <c r="AU26" s="115">
        <v>38</v>
      </c>
      <c r="AV26" s="116">
        <v>28</v>
      </c>
      <c r="AW26" s="110">
        <v>15</v>
      </c>
      <c r="AX26" s="112">
        <v>9</v>
      </c>
      <c r="AY26" s="118">
        <v>-30</v>
      </c>
    </row>
    <row r="27" spans="1:51" x14ac:dyDescent="0.15">
      <c r="B27" s="136">
        <v>105</v>
      </c>
      <c r="C27" s="99" t="s">
        <v>54</v>
      </c>
      <c r="D27" s="24"/>
      <c r="E27" s="149">
        <v>14.64</v>
      </c>
      <c r="F27" s="150">
        <v>66487</v>
      </c>
      <c r="G27" s="103">
        <v>110987</v>
      </c>
      <c r="H27" s="103">
        <v>53967</v>
      </c>
      <c r="I27" s="103">
        <v>57020</v>
      </c>
      <c r="J27" s="104">
        <v>69</v>
      </c>
      <c r="K27" s="105">
        <v>26</v>
      </c>
      <c r="L27" s="106">
        <v>43</v>
      </c>
      <c r="M27" s="104">
        <v>-93</v>
      </c>
      <c r="N27" s="105">
        <v>-58</v>
      </c>
      <c r="O27" s="151">
        <v>-35</v>
      </c>
      <c r="P27" s="104">
        <v>44</v>
      </c>
      <c r="Q27" s="105">
        <v>19</v>
      </c>
      <c r="R27" s="106">
        <v>25</v>
      </c>
      <c r="S27" s="107">
        <v>18</v>
      </c>
      <c r="T27" s="108">
        <v>23</v>
      </c>
      <c r="U27" s="108">
        <v>1</v>
      </c>
      <c r="V27" s="109">
        <v>2</v>
      </c>
      <c r="W27" s="104">
        <v>137</v>
      </c>
      <c r="X27" s="105">
        <v>77</v>
      </c>
      <c r="Y27" s="106">
        <v>60</v>
      </c>
      <c r="Z27" s="107">
        <v>76</v>
      </c>
      <c r="AA27" s="108">
        <v>60</v>
      </c>
      <c r="AB27" s="108">
        <v>1</v>
      </c>
      <c r="AC27" s="109">
        <v>0</v>
      </c>
      <c r="AD27" s="110">
        <v>162</v>
      </c>
      <c r="AE27" s="111">
        <v>84</v>
      </c>
      <c r="AF27" s="112">
        <v>78</v>
      </c>
      <c r="AG27" s="110">
        <v>802</v>
      </c>
      <c r="AH27" s="111">
        <v>432</v>
      </c>
      <c r="AI27" s="113">
        <v>370</v>
      </c>
      <c r="AJ27" s="114">
        <v>292</v>
      </c>
      <c r="AK27" s="115">
        <v>262</v>
      </c>
      <c r="AL27" s="115">
        <v>134</v>
      </c>
      <c r="AM27" s="116">
        <v>106</v>
      </c>
      <c r="AN27" s="110">
        <v>6</v>
      </c>
      <c r="AO27" s="112">
        <v>2</v>
      </c>
      <c r="AP27" s="117">
        <v>640</v>
      </c>
      <c r="AQ27" s="111">
        <v>348</v>
      </c>
      <c r="AR27" s="113">
        <v>292</v>
      </c>
      <c r="AS27" s="114">
        <v>256</v>
      </c>
      <c r="AT27" s="115">
        <v>220</v>
      </c>
      <c r="AU27" s="115">
        <v>57</v>
      </c>
      <c r="AV27" s="116">
        <v>50</v>
      </c>
      <c r="AW27" s="110">
        <v>35</v>
      </c>
      <c r="AX27" s="112">
        <v>22</v>
      </c>
      <c r="AY27" s="118">
        <v>84</v>
      </c>
    </row>
    <row r="28" spans="1:51" x14ac:dyDescent="0.15">
      <c r="B28" s="136">
        <v>106</v>
      </c>
      <c r="C28" s="99" t="s">
        <v>55</v>
      </c>
      <c r="D28" s="24"/>
      <c r="E28" s="149">
        <v>11.34</v>
      </c>
      <c r="F28" s="150">
        <v>51251</v>
      </c>
      <c r="G28" s="103">
        <v>92237</v>
      </c>
      <c r="H28" s="103">
        <v>43598</v>
      </c>
      <c r="I28" s="103">
        <v>48639</v>
      </c>
      <c r="J28" s="104">
        <v>-18</v>
      </c>
      <c r="K28" s="105">
        <v>-16</v>
      </c>
      <c r="L28" s="106">
        <v>-2</v>
      </c>
      <c r="M28" s="104">
        <v>-95</v>
      </c>
      <c r="N28" s="105">
        <v>-38</v>
      </c>
      <c r="O28" s="151">
        <v>-57</v>
      </c>
      <c r="P28" s="104">
        <v>38</v>
      </c>
      <c r="Q28" s="105">
        <v>22</v>
      </c>
      <c r="R28" s="106">
        <v>16</v>
      </c>
      <c r="S28" s="107">
        <v>20</v>
      </c>
      <c r="T28" s="108">
        <v>15</v>
      </c>
      <c r="U28" s="108">
        <v>2</v>
      </c>
      <c r="V28" s="109">
        <v>1</v>
      </c>
      <c r="W28" s="104">
        <v>133</v>
      </c>
      <c r="X28" s="105">
        <v>60</v>
      </c>
      <c r="Y28" s="106">
        <v>73</v>
      </c>
      <c r="Z28" s="107">
        <v>58</v>
      </c>
      <c r="AA28" s="108">
        <v>65</v>
      </c>
      <c r="AB28" s="108">
        <v>2</v>
      </c>
      <c r="AC28" s="109">
        <v>8</v>
      </c>
      <c r="AD28" s="110">
        <v>77</v>
      </c>
      <c r="AE28" s="111">
        <v>22</v>
      </c>
      <c r="AF28" s="112">
        <v>55</v>
      </c>
      <c r="AG28" s="110">
        <v>565</v>
      </c>
      <c r="AH28" s="111">
        <v>297</v>
      </c>
      <c r="AI28" s="113">
        <v>268</v>
      </c>
      <c r="AJ28" s="114">
        <v>198</v>
      </c>
      <c r="AK28" s="115">
        <v>193</v>
      </c>
      <c r="AL28" s="115">
        <v>97</v>
      </c>
      <c r="AM28" s="116">
        <v>73</v>
      </c>
      <c r="AN28" s="110">
        <v>2</v>
      </c>
      <c r="AO28" s="112">
        <v>2</v>
      </c>
      <c r="AP28" s="117">
        <v>488</v>
      </c>
      <c r="AQ28" s="111">
        <v>275</v>
      </c>
      <c r="AR28" s="113">
        <v>213</v>
      </c>
      <c r="AS28" s="114">
        <v>191</v>
      </c>
      <c r="AT28" s="115">
        <v>165</v>
      </c>
      <c r="AU28" s="115">
        <v>72</v>
      </c>
      <c r="AV28" s="116">
        <v>47</v>
      </c>
      <c r="AW28" s="110">
        <v>12</v>
      </c>
      <c r="AX28" s="112">
        <v>1</v>
      </c>
      <c r="AY28" s="118">
        <v>73</v>
      </c>
    </row>
    <row r="29" spans="1:51" x14ac:dyDescent="0.15">
      <c r="B29" s="136">
        <v>107</v>
      </c>
      <c r="C29" s="99" t="s">
        <v>56</v>
      </c>
      <c r="D29" s="24"/>
      <c r="E29" s="149">
        <v>28.93</v>
      </c>
      <c r="F29" s="150">
        <v>74286</v>
      </c>
      <c r="G29" s="103">
        <v>152363</v>
      </c>
      <c r="H29" s="103">
        <v>69751</v>
      </c>
      <c r="I29" s="103">
        <v>82612</v>
      </c>
      <c r="J29" s="104">
        <v>-104</v>
      </c>
      <c r="K29" s="105">
        <v>-58</v>
      </c>
      <c r="L29" s="106">
        <v>-46</v>
      </c>
      <c r="M29" s="104">
        <v>-115</v>
      </c>
      <c r="N29" s="105">
        <v>-65</v>
      </c>
      <c r="O29" s="151">
        <v>-50</v>
      </c>
      <c r="P29" s="104">
        <v>51</v>
      </c>
      <c r="Q29" s="105">
        <v>23</v>
      </c>
      <c r="R29" s="106">
        <v>28</v>
      </c>
      <c r="S29" s="107">
        <v>23</v>
      </c>
      <c r="T29" s="108">
        <v>28</v>
      </c>
      <c r="U29" s="108">
        <v>0</v>
      </c>
      <c r="V29" s="109">
        <v>0</v>
      </c>
      <c r="W29" s="104">
        <v>166</v>
      </c>
      <c r="X29" s="105">
        <v>88</v>
      </c>
      <c r="Y29" s="106">
        <v>78</v>
      </c>
      <c r="Z29" s="107">
        <v>86</v>
      </c>
      <c r="AA29" s="108">
        <v>76</v>
      </c>
      <c r="AB29" s="108">
        <v>2</v>
      </c>
      <c r="AC29" s="109">
        <v>2</v>
      </c>
      <c r="AD29" s="110">
        <v>11</v>
      </c>
      <c r="AE29" s="111">
        <v>7</v>
      </c>
      <c r="AF29" s="112">
        <v>4</v>
      </c>
      <c r="AG29" s="110">
        <v>474</v>
      </c>
      <c r="AH29" s="111">
        <v>230</v>
      </c>
      <c r="AI29" s="113">
        <v>244</v>
      </c>
      <c r="AJ29" s="114">
        <v>205</v>
      </c>
      <c r="AK29" s="115">
        <v>221</v>
      </c>
      <c r="AL29" s="115">
        <v>25</v>
      </c>
      <c r="AM29" s="116">
        <v>22</v>
      </c>
      <c r="AN29" s="110">
        <v>0</v>
      </c>
      <c r="AO29" s="112">
        <v>1</v>
      </c>
      <c r="AP29" s="117">
        <v>463</v>
      </c>
      <c r="AQ29" s="111">
        <v>223</v>
      </c>
      <c r="AR29" s="113">
        <v>240</v>
      </c>
      <c r="AS29" s="114">
        <v>198</v>
      </c>
      <c r="AT29" s="115">
        <v>226</v>
      </c>
      <c r="AU29" s="115">
        <v>17</v>
      </c>
      <c r="AV29" s="116">
        <v>11</v>
      </c>
      <c r="AW29" s="110">
        <v>8</v>
      </c>
      <c r="AX29" s="112">
        <v>3</v>
      </c>
      <c r="AY29" s="118">
        <v>-29</v>
      </c>
    </row>
    <row r="30" spans="1:51" x14ac:dyDescent="0.15">
      <c r="B30" s="136">
        <v>108</v>
      </c>
      <c r="C30" s="99" t="s">
        <v>57</v>
      </c>
      <c r="D30" s="24"/>
      <c r="E30" s="149">
        <v>28.07</v>
      </c>
      <c r="F30" s="150">
        <v>97287</v>
      </c>
      <c r="G30" s="103">
        <v>205075</v>
      </c>
      <c r="H30" s="103">
        <v>94831</v>
      </c>
      <c r="I30" s="103">
        <v>110244</v>
      </c>
      <c r="J30" s="104">
        <v>-108</v>
      </c>
      <c r="K30" s="105">
        <v>-90</v>
      </c>
      <c r="L30" s="106">
        <v>-18</v>
      </c>
      <c r="M30" s="104">
        <v>-111</v>
      </c>
      <c r="N30" s="105">
        <v>-46</v>
      </c>
      <c r="O30" s="151">
        <v>-65</v>
      </c>
      <c r="P30" s="104">
        <v>95</v>
      </c>
      <c r="Q30" s="105">
        <v>52</v>
      </c>
      <c r="R30" s="106">
        <v>43</v>
      </c>
      <c r="S30" s="107">
        <v>52</v>
      </c>
      <c r="T30" s="108">
        <v>43</v>
      </c>
      <c r="U30" s="108">
        <v>0</v>
      </c>
      <c r="V30" s="109">
        <v>0</v>
      </c>
      <c r="W30" s="104">
        <v>206</v>
      </c>
      <c r="X30" s="105">
        <v>98</v>
      </c>
      <c r="Y30" s="106">
        <v>108</v>
      </c>
      <c r="Z30" s="107">
        <v>98</v>
      </c>
      <c r="AA30" s="108">
        <v>107</v>
      </c>
      <c r="AB30" s="108">
        <v>0</v>
      </c>
      <c r="AC30" s="109">
        <v>1</v>
      </c>
      <c r="AD30" s="110">
        <v>3</v>
      </c>
      <c r="AE30" s="111">
        <v>-44</v>
      </c>
      <c r="AF30" s="112">
        <v>47</v>
      </c>
      <c r="AG30" s="110">
        <v>621</v>
      </c>
      <c r="AH30" s="111">
        <v>291</v>
      </c>
      <c r="AI30" s="113">
        <v>330</v>
      </c>
      <c r="AJ30" s="114">
        <v>262</v>
      </c>
      <c r="AK30" s="115">
        <v>293</v>
      </c>
      <c r="AL30" s="115">
        <v>25</v>
      </c>
      <c r="AM30" s="116">
        <v>34</v>
      </c>
      <c r="AN30" s="110">
        <v>4</v>
      </c>
      <c r="AO30" s="112">
        <v>3</v>
      </c>
      <c r="AP30" s="117">
        <v>618</v>
      </c>
      <c r="AQ30" s="111">
        <v>335</v>
      </c>
      <c r="AR30" s="113">
        <v>283</v>
      </c>
      <c r="AS30" s="114">
        <v>315</v>
      </c>
      <c r="AT30" s="115">
        <v>261</v>
      </c>
      <c r="AU30" s="115">
        <v>19</v>
      </c>
      <c r="AV30" s="116">
        <v>18</v>
      </c>
      <c r="AW30" s="110">
        <v>1</v>
      </c>
      <c r="AX30" s="112">
        <v>4</v>
      </c>
      <c r="AY30" s="118">
        <v>-10</v>
      </c>
    </row>
    <row r="31" spans="1:51" x14ac:dyDescent="0.15">
      <c r="B31" s="136">
        <v>109</v>
      </c>
      <c r="C31" s="99" t="s">
        <v>58</v>
      </c>
      <c r="D31" s="24" t="s">
        <v>51</v>
      </c>
      <c r="E31" s="149">
        <v>240.29</v>
      </c>
      <c r="F31" s="150">
        <v>90179</v>
      </c>
      <c r="G31" s="103">
        <v>202376</v>
      </c>
      <c r="H31" s="103">
        <v>95283</v>
      </c>
      <c r="I31" s="103">
        <v>107093</v>
      </c>
      <c r="J31" s="104">
        <v>-205</v>
      </c>
      <c r="K31" s="105">
        <v>-77</v>
      </c>
      <c r="L31" s="106">
        <v>-128</v>
      </c>
      <c r="M31" s="104">
        <v>-144</v>
      </c>
      <c r="N31" s="105">
        <v>-60</v>
      </c>
      <c r="O31" s="151">
        <v>-84</v>
      </c>
      <c r="P31" s="104">
        <v>85</v>
      </c>
      <c r="Q31" s="105">
        <v>53</v>
      </c>
      <c r="R31" s="106">
        <v>32</v>
      </c>
      <c r="S31" s="107">
        <v>52</v>
      </c>
      <c r="T31" s="108">
        <v>32</v>
      </c>
      <c r="U31" s="108">
        <v>1</v>
      </c>
      <c r="V31" s="109">
        <v>0</v>
      </c>
      <c r="W31" s="104">
        <v>229</v>
      </c>
      <c r="X31" s="105">
        <v>113</v>
      </c>
      <c r="Y31" s="106">
        <v>116</v>
      </c>
      <c r="Z31" s="107">
        <v>110</v>
      </c>
      <c r="AA31" s="108">
        <v>115</v>
      </c>
      <c r="AB31" s="108">
        <v>3</v>
      </c>
      <c r="AC31" s="109">
        <v>1</v>
      </c>
      <c r="AD31" s="110">
        <v>-61</v>
      </c>
      <c r="AE31" s="111">
        <v>-17</v>
      </c>
      <c r="AF31" s="112">
        <v>-44</v>
      </c>
      <c r="AG31" s="110">
        <v>504</v>
      </c>
      <c r="AH31" s="111">
        <v>254</v>
      </c>
      <c r="AI31" s="113">
        <v>250</v>
      </c>
      <c r="AJ31" s="114">
        <v>221</v>
      </c>
      <c r="AK31" s="115">
        <v>193</v>
      </c>
      <c r="AL31" s="115">
        <v>30</v>
      </c>
      <c r="AM31" s="116">
        <v>55</v>
      </c>
      <c r="AN31" s="110">
        <v>3</v>
      </c>
      <c r="AO31" s="112">
        <v>2</v>
      </c>
      <c r="AP31" s="117">
        <v>565</v>
      </c>
      <c r="AQ31" s="111">
        <v>271</v>
      </c>
      <c r="AR31" s="113">
        <v>294</v>
      </c>
      <c r="AS31" s="114">
        <v>250</v>
      </c>
      <c r="AT31" s="115">
        <v>249</v>
      </c>
      <c r="AU31" s="115">
        <v>17</v>
      </c>
      <c r="AV31" s="116">
        <v>44</v>
      </c>
      <c r="AW31" s="110">
        <v>4</v>
      </c>
      <c r="AX31" s="112">
        <v>1</v>
      </c>
      <c r="AY31" s="118">
        <v>-27</v>
      </c>
    </row>
    <row r="32" spans="1:51" x14ac:dyDescent="0.15">
      <c r="B32" s="136">
        <v>110</v>
      </c>
      <c r="C32" s="99" t="s">
        <v>59</v>
      </c>
      <c r="D32" s="24"/>
      <c r="E32" s="149">
        <v>28.98</v>
      </c>
      <c r="F32" s="150">
        <v>96514</v>
      </c>
      <c r="G32" s="103">
        <v>150743</v>
      </c>
      <c r="H32" s="103">
        <v>70023</v>
      </c>
      <c r="I32" s="103">
        <v>80720</v>
      </c>
      <c r="J32" s="104">
        <v>132</v>
      </c>
      <c r="K32" s="105">
        <v>115</v>
      </c>
      <c r="L32" s="106">
        <v>17</v>
      </c>
      <c r="M32" s="104">
        <v>6</v>
      </c>
      <c r="N32" s="105">
        <v>6</v>
      </c>
      <c r="O32" s="151">
        <v>0</v>
      </c>
      <c r="P32" s="104">
        <v>99</v>
      </c>
      <c r="Q32" s="105">
        <v>48</v>
      </c>
      <c r="R32" s="106">
        <v>51</v>
      </c>
      <c r="S32" s="107">
        <v>45</v>
      </c>
      <c r="T32" s="108">
        <v>46</v>
      </c>
      <c r="U32" s="108">
        <v>3</v>
      </c>
      <c r="V32" s="109">
        <v>5</v>
      </c>
      <c r="W32" s="104">
        <v>93</v>
      </c>
      <c r="X32" s="105">
        <v>42</v>
      </c>
      <c r="Y32" s="106">
        <v>51</v>
      </c>
      <c r="Z32" s="107">
        <v>40</v>
      </c>
      <c r="AA32" s="108">
        <v>50</v>
      </c>
      <c r="AB32" s="108">
        <v>2</v>
      </c>
      <c r="AC32" s="109">
        <v>1</v>
      </c>
      <c r="AD32" s="110">
        <v>126</v>
      </c>
      <c r="AE32" s="111">
        <v>109</v>
      </c>
      <c r="AF32" s="112">
        <v>17</v>
      </c>
      <c r="AG32" s="110">
        <v>1048</v>
      </c>
      <c r="AH32" s="111">
        <v>558</v>
      </c>
      <c r="AI32" s="113">
        <v>490</v>
      </c>
      <c r="AJ32" s="114">
        <v>393</v>
      </c>
      <c r="AK32" s="115">
        <v>367</v>
      </c>
      <c r="AL32" s="115">
        <v>162</v>
      </c>
      <c r="AM32" s="116">
        <v>116</v>
      </c>
      <c r="AN32" s="110">
        <v>3</v>
      </c>
      <c r="AO32" s="112">
        <v>7</v>
      </c>
      <c r="AP32" s="117">
        <v>922</v>
      </c>
      <c r="AQ32" s="111">
        <v>449</v>
      </c>
      <c r="AR32" s="113">
        <v>473</v>
      </c>
      <c r="AS32" s="114">
        <v>323</v>
      </c>
      <c r="AT32" s="115">
        <v>351</v>
      </c>
      <c r="AU32" s="115">
        <v>83</v>
      </c>
      <c r="AV32" s="116">
        <v>92</v>
      </c>
      <c r="AW32" s="110">
        <v>43</v>
      </c>
      <c r="AX32" s="112">
        <v>30</v>
      </c>
      <c r="AY32" s="118">
        <v>82</v>
      </c>
    </row>
    <row r="33" spans="1:51" s="2" customFormat="1" x14ac:dyDescent="0.15">
      <c r="A33"/>
      <c r="B33" s="136">
        <v>111</v>
      </c>
      <c r="C33" s="99" t="s">
        <v>60</v>
      </c>
      <c r="D33" s="24"/>
      <c r="E33" s="149">
        <v>138.01</v>
      </c>
      <c r="F33" s="150">
        <v>102282</v>
      </c>
      <c r="G33" s="103">
        <v>228242</v>
      </c>
      <c r="H33" s="103">
        <v>109413</v>
      </c>
      <c r="I33" s="103">
        <v>118829</v>
      </c>
      <c r="J33" s="104">
        <v>-194</v>
      </c>
      <c r="K33" s="105">
        <v>-110</v>
      </c>
      <c r="L33" s="106">
        <v>-84</v>
      </c>
      <c r="M33" s="104">
        <v>-124</v>
      </c>
      <c r="N33" s="105">
        <v>-61</v>
      </c>
      <c r="O33" s="151">
        <v>-63</v>
      </c>
      <c r="P33" s="104">
        <v>90</v>
      </c>
      <c r="Q33" s="105">
        <v>45</v>
      </c>
      <c r="R33" s="106">
        <v>45</v>
      </c>
      <c r="S33" s="107">
        <v>44</v>
      </c>
      <c r="T33" s="108">
        <v>45</v>
      </c>
      <c r="U33" s="108">
        <v>1</v>
      </c>
      <c r="V33" s="109">
        <v>0</v>
      </c>
      <c r="W33" s="104">
        <v>214</v>
      </c>
      <c r="X33" s="105">
        <v>106</v>
      </c>
      <c r="Y33" s="106">
        <v>108</v>
      </c>
      <c r="Z33" s="107">
        <v>104</v>
      </c>
      <c r="AA33" s="108">
        <v>107</v>
      </c>
      <c r="AB33" s="108">
        <v>2</v>
      </c>
      <c r="AC33" s="109">
        <v>1</v>
      </c>
      <c r="AD33" s="110">
        <v>-70</v>
      </c>
      <c r="AE33" s="111">
        <v>-49</v>
      </c>
      <c r="AF33" s="112">
        <v>-21</v>
      </c>
      <c r="AG33" s="110">
        <v>586</v>
      </c>
      <c r="AH33" s="111">
        <v>301</v>
      </c>
      <c r="AI33" s="113">
        <v>285</v>
      </c>
      <c r="AJ33" s="114">
        <v>256</v>
      </c>
      <c r="AK33" s="115">
        <v>254</v>
      </c>
      <c r="AL33" s="115">
        <v>42</v>
      </c>
      <c r="AM33" s="116">
        <v>28</v>
      </c>
      <c r="AN33" s="110">
        <v>3</v>
      </c>
      <c r="AO33" s="112">
        <v>3</v>
      </c>
      <c r="AP33" s="117">
        <v>656</v>
      </c>
      <c r="AQ33" s="111">
        <v>350</v>
      </c>
      <c r="AR33" s="113">
        <v>306</v>
      </c>
      <c r="AS33" s="114">
        <v>306</v>
      </c>
      <c r="AT33" s="115">
        <v>267</v>
      </c>
      <c r="AU33" s="115">
        <v>42</v>
      </c>
      <c r="AV33" s="116">
        <v>35</v>
      </c>
      <c r="AW33" s="110">
        <v>2</v>
      </c>
      <c r="AX33" s="112">
        <v>4</v>
      </c>
      <c r="AY33" s="118">
        <v>-2</v>
      </c>
    </row>
    <row r="34" spans="1:51" x14ac:dyDescent="0.15">
      <c r="A34" s="2">
        <v>6</v>
      </c>
      <c r="B34" s="2">
        <v>201</v>
      </c>
      <c r="C34" s="152" t="s">
        <v>61</v>
      </c>
      <c r="D34" s="24"/>
      <c r="E34" s="149">
        <v>534.55999999999995</v>
      </c>
      <c r="F34" s="150">
        <v>232577</v>
      </c>
      <c r="G34" s="103">
        <v>516932</v>
      </c>
      <c r="H34" s="103">
        <v>249958</v>
      </c>
      <c r="I34" s="103">
        <v>266974</v>
      </c>
      <c r="J34" s="104">
        <v>-197</v>
      </c>
      <c r="K34" s="105">
        <v>-79</v>
      </c>
      <c r="L34" s="106">
        <v>-118</v>
      </c>
      <c r="M34" s="104">
        <v>-269</v>
      </c>
      <c r="N34" s="105">
        <v>-142</v>
      </c>
      <c r="O34" s="151">
        <v>-127</v>
      </c>
      <c r="P34" s="104">
        <v>288</v>
      </c>
      <c r="Q34" s="105">
        <v>144</v>
      </c>
      <c r="R34" s="106">
        <v>144</v>
      </c>
      <c r="S34" s="107">
        <v>140</v>
      </c>
      <c r="T34" s="108">
        <v>139</v>
      </c>
      <c r="U34" s="108">
        <v>4</v>
      </c>
      <c r="V34" s="109">
        <v>5</v>
      </c>
      <c r="W34" s="104">
        <v>557</v>
      </c>
      <c r="X34" s="105">
        <v>286</v>
      </c>
      <c r="Y34" s="106">
        <v>271</v>
      </c>
      <c r="Z34" s="107">
        <v>277</v>
      </c>
      <c r="AA34" s="108">
        <v>264</v>
      </c>
      <c r="AB34" s="108">
        <v>9</v>
      </c>
      <c r="AC34" s="109">
        <v>7</v>
      </c>
      <c r="AD34" s="110">
        <v>72</v>
      </c>
      <c r="AE34" s="111">
        <v>63</v>
      </c>
      <c r="AF34" s="112">
        <v>9</v>
      </c>
      <c r="AG34" s="110">
        <v>1277</v>
      </c>
      <c r="AH34" s="111">
        <v>729</v>
      </c>
      <c r="AI34" s="113">
        <v>548</v>
      </c>
      <c r="AJ34" s="114">
        <v>493</v>
      </c>
      <c r="AK34" s="115">
        <v>446</v>
      </c>
      <c r="AL34" s="115">
        <v>222</v>
      </c>
      <c r="AM34" s="116">
        <v>89</v>
      </c>
      <c r="AN34" s="110">
        <v>14</v>
      </c>
      <c r="AO34" s="112">
        <v>13</v>
      </c>
      <c r="AP34" s="117">
        <v>1205</v>
      </c>
      <c r="AQ34" s="111">
        <v>666</v>
      </c>
      <c r="AR34" s="113">
        <v>539</v>
      </c>
      <c r="AS34" s="114">
        <v>495</v>
      </c>
      <c r="AT34" s="115">
        <v>411</v>
      </c>
      <c r="AU34" s="115">
        <v>151</v>
      </c>
      <c r="AV34" s="116">
        <v>109</v>
      </c>
      <c r="AW34" s="110">
        <v>20</v>
      </c>
      <c r="AX34" s="112">
        <v>19</v>
      </c>
      <c r="AY34" s="118">
        <v>95</v>
      </c>
    </row>
    <row r="35" spans="1:51" x14ac:dyDescent="0.15">
      <c r="A35">
        <v>2</v>
      </c>
      <c r="B35">
        <v>202</v>
      </c>
      <c r="C35" s="152" t="s">
        <v>62</v>
      </c>
      <c r="D35" s="24"/>
      <c r="E35" s="149">
        <v>50.7</v>
      </c>
      <c r="F35" s="150">
        <v>230045</v>
      </c>
      <c r="G35" s="103">
        <v>453998</v>
      </c>
      <c r="H35" s="103">
        <v>219173</v>
      </c>
      <c r="I35" s="103">
        <v>234825</v>
      </c>
      <c r="J35" s="104">
        <v>66</v>
      </c>
      <c r="K35" s="105">
        <v>39</v>
      </c>
      <c r="L35" s="106">
        <v>27</v>
      </c>
      <c r="M35" s="104">
        <v>-218</v>
      </c>
      <c r="N35" s="105">
        <v>-91</v>
      </c>
      <c r="O35" s="151">
        <v>-127</v>
      </c>
      <c r="P35" s="104">
        <v>264</v>
      </c>
      <c r="Q35" s="105">
        <v>133</v>
      </c>
      <c r="R35" s="106">
        <v>131</v>
      </c>
      <c r="S35" s="107">
        <v>130</v>
      </c>
      <c r="T35" s="108">
        <v>127</v>
      </c>
      <c r="U35" s="108">
        <v>3</v>
      </c>
      <c r="V35" s="109">
        <v>4</v>
      </c>
      <c r="W35" s="104">
        <v>482</v>
      </c>
      <c r="X35" s="105">
        <v>224</v>
      </c>
      <c r="Y35" s="106">
        <v>258</v>
      </c>
      <c r="Z35" s="107">
        <v>220</v>
      </c>
      <c r="AA35" s="108">
        <v>255</v>
      </c>
      <c r="AB35" s="108">
        <v>4</v>
      </c>
      <c r="AC35" s="109">
        <v>3</v>
      </c>
      <c r="AD35" s="110">
        <v>284</v>
      </c>
      <c r="AE35" s="111">
        <v>130</v>
      </c>
      <c r="AF35" s="112">
        <v>154</v>
      </c>
      <c r="AG35" s="110">
        <v>1621</v>
      </c>
      <c r="AH35" s="111">
        <v>888</v>
      </c>
      <c r="AI35" s="113">
        <v>733</v>
      </c>
      <c r="AJ35" s="114">
        <v>679</v>
      </c>
      <c r="AK35" s="115">
        <v>613</v>
      </c>
      <c r="AL35" s="115">
        <v>203</v>
      </c>
      <c r="AM35" s="116">
        <v>116</v>
      </c>
      <c r="AN35" s="110">
        <v>6</v>
      </c>
      <c r="AO35" s="112">
        <v>4</v>
      </c>
      <c r="AP35" s="117">
        <v>1337</v>
      </c>
      <c r="AQ35" s="111">
        <v>758</v>
      </c>
      <c r="AR35" s="113">
        <v>579</v>
      </c>
      <c r="AS35" s="114">
        <v>617</v>
      </c>
      <c r="AT35" s="115">
        <v>511</v>
      </c>
      <c r="AU35" s="115">
        <v>121</v>
      </c>
      <c r="AV35" s="116">
        <v>57</v>
      </c>
      <c r="AW35" s="110">
        <v>20</v>
      </c>
      <c r="AX35" s="112">
        <v>11</v>
      </c>
      <c r="AY35" s="118">
        <v>145</v>
      </c>
    </row>
    <row r="36" spans="1:51" x14ac:dyDescent="0.15">
      <c r="A36">
        <v>4</v>
      </c>
      <c r="B36">
        <v>203</v>
      </c>
      <c r="C36" s="152" t="s">
        <v>63</v>
      </c>
      <c r="D36" s="24"/>
      <c r="E36" s="149">
        <v>49.41</v>
      </c>
      <c r="F36" s="150">
        <v>139327</v>
      </c>
      <c r="G36" s="103">
        <v>306290</v>
      </c>
      <c r="H36" s="103">
        <v>147507</v>
      </c>
      <c r="I36" s="103">
        <v>158783</v>
      </c>
      <c r="J36" s="104">
        <v>0</v>
      </c>
      <c r="K36" s="105">
        <v>13</v>
      </c>
      <c r="L36" s="106">
        <v>-13</v>
      </c>
      <c r="M36" s="104">
        <v>-72</v>
      </c>
      <c r="N36" s="105">
        <v>-39</v>
      </c>
      <c r="O36" s="151">
        <v>-33</v>
      </c>
      <c r="P36" s="104">
        <v>215</v>
      </c>
      <c r="Q36" s="105">
        <v>113</v>
      </c>
      <c r="R36" s="106">
        <v>102</v>
      </c>
      <c r="S36" s="107">
        <v>112</v>
      </c>
      <c r="T36" s="108">
        <v>102</v>
      </c>
      <c r="U36" s="108">
        <v>1</v>
      </c>
      <c r="V36" s="109">
        <v>0</v>
      </c>
      <c r="W36" s="104">
        <v>287</v>
      </c>
      <c r="X36" s="105">
        <v>152</v>
      </c>
      <c r="Y36" s="106">
        <v>135</v>
      </c>
      <c r="Z36" s="107">
        <v>150</v>
      </c>
      <c r="AA36" s="108">
        <v>131</v>
      </c>
      <c r="AB36" s="108">
        <v>2</v>
      </c>
      <c r="AC36" s="109">
        <v>4</v>
      </c>
      <c r="AD36" s="110">
        <v>72</v>
      </c>
      <c r="AE36" s="111">
        <v>52</v>
      </c>
      <c r="AF36" s="112">
        <v>20</v>
      </c>
      <c r="AG36" s="110">
        <v>820</v>
      </c>
      <c r="AH36" s="111">
        <v>439</v>
      </c>
      <c r="AI36" s="113">
        <v>381</v>
      </c>
      <c r="AJ36" s="114">
        <v>389</v>
      </c>
      <c r="AK36" s="115">
        <v>350</v>
      </c>
      <c r="AL36" s="115">
        <v>48</v>
      </c>
      <c r="AM36" s="116">
        <v>30</v>
      </c>
      <c r="AN36" s="110">
        <v>2</v>
      </c>
      <c r="AO36" s="112">
        <v>1</v>
      </c>
      <c r="AP36" s="117">
        <v>748</v>
      </c>
      <c r="AQ36" s="111">
        <v>387</v>
      </c>
      <c r="AR36" s="113">
        <v>361</v>
      </c>
      <c r="AS36" s="114">
        <v>360</v>
      </c>
      <c r="AT36" s="115">
        <v>336</v>
      </c>
      <c r="AU36" s="115">
        <v>25</v>
      </c>
      <c r="AV36" s="116">
        <v>24</v>
      </c>
      <c r="AW36" s="110">
        <v>2</v>
      </c>
      <c r="AX36" s="112">
        <v>1</v>
      </c>
      <c r="AY36" s="118">
        <v>65</v>
      </c>
    </row>
    <row r="37" spans="1:51" x14ac:dyDescent="0.15">
      <c r="A37">
        <v>2</v>
      </c>
      <c r="B37">
        <v>204</v>
      </c>
      <c r="C37" s="152" t="s">
        <v>64</v>
      </c>
      <c r="D37" s="24" t="s">
        <v>51</v>
      </c>
      <c r="E37" s="149">
        <v>99.95</v>
      </c>
      <c r="F37" s="150">
        <v>223093</v>
      </c>
      <c r="G37" s="103">
        <v>481284</v>
      </c>
      <c r="H37" s="103">
        <v>222716</v>
      </c>
      <c r="I37" s="103">
        <v>258568</v>
      </c>
      <c r="J37" s="104">
        <v>-156</v>
      </c>
      <c r="K37" s="105">
        <v>-76</v>
      </c>
      <c r="L37" s="106">
        <v>-80</v>
      </c>
      <c r="M37" s="104">
        <v>-113</v>
      </c>
      <c r="N37" s="105">
        <v>-93</v>
      </c>
      <c r="O37" s="151">
        <v>-20</v>
      </c>
      <c r="P37" s="104">
        <v>282</v>
      </c>
      <c r="Q37" s="105">
        <v>121</v>
      </c>
      <c r="R37" s="106">
        <v>161</v>
      </c>
      <c r="S37" s="107">
        <v>121</v>
      </c>
      <c r="T37" s="108">
        <v>158</v>
      </c>
      <c r="U37" s="108">
        <v>0</v>
      </c>
      <c r="V37" s="109">
        <v>3</v>
      </c>
      <c r="W37" s="104">
        <v>395</v>
      </c>
      <c r="X37" s="105">
        <v>214</v>
      </c>
      <c r="Y37" s="106">
        <v>181</v>
      </c>
      <c r="Z37" s="107">
        <v>211</v>
      </c>
      <c r="AA37" s="108">
        <v>178</v>
      </c>
      <c r="AB37" s="108">
        <v>3</v>
      </c>
      <c r="AC37" s="109">
        <v>3</v>
      </c>
      <c r="AD37" s="110">
        <v>-43</v>
      </c>
      <c r="AE37" s="111">
        <v>17</v>
      </c>
      <c r="AF37" s="112">
        <v>-60</v>
      </c>
      <c r="AG37" s="110">
        <v>1507</v>
      </c>
      <c r="AH37" s="111">
        <v>762</v>
      </c>
      <c r="AI37" s="113">
        <v>745</v>
      </c>
      <c r="AJ37" s="114">
        <v>682</v>
      </c>
      <c r="AK37" s="115">
        <v>683</v>
      </c>
      <c r="AL37" s="115">
        <v>73</v>
      </c>
      <c r="AM37" s="116">
        <v>52</v>
      </c>
      <c r="AN37" s="110">
        <v>7</v>
      </c>
      <c r="AO37" s="112">
        <v>10</v>
      </c>
      <c r="AP37" s="117">
        <v>1550</v>
      </c>
      <c r="AQ37" s="111">
        <v>745</v>
      </c>
      <c r="AR37" s="113">
        <v>805</v>
      </c>
      <c r="AS37" s="114">
        <v>682</v>
      </c>
      <c r="AT37" s="115">
        <v>743</v>
      </c>
      <c r="AU37" s="115">
        <v>62</v>
      </c>
      <c r="AV37" s="116">
        <v>57</v>
      </c>
      <c r="AW37" s="110">
        <v>1</v>
      </c>
      <c r="AX37" s="112">
        <v>5</v>
      </c>
      <c r="AY37" s="118">
        <v>82</v>
      </c>
    </row>
    <row r="38" spans="1:51" x14ac:dyDescent="0.15">
      <c r="A38">
        <v>10</v>
      </c>
      <c r="B38">
        <v>205</v>
      </c>
      <c r="C38" s="152" t="s">
        <v>65</v>
      </c>
      <c r="D38" s="24"/>
      <c r="E38" s="149">
        <v>182.38</v>
      </c>
      <c r="F38" s="150">
        <v>18205</v>
      </c>
      <c r="G38" s="103">
        <v>38935</v>
      </c>
      <c r="H38" s="103">
        <v>18565</v>
      </c>
      <c r="I38" s="103">
        <v>20370</v>
      </c>
      <c r="J38" s="104">
        <v>-40</v>
      </c>
      <c r="K38" s="105">
        <v>-8</v>
      </c>
      <c r="L38" s="106">
        <v>-32</v>
      </c>
      <c r="M38" s="104">
        <v>-38</v>
      </c>
      <c r="N38" s="105">
        <v>-19</v>
      </c>
      <c r="O38" s="151">
        <v>-19</v>
      </c>
      <c r="P38" s="104">
        <v>13</v>
      </c>
      <c r="Q38" s="105">
        <v>8</v>
      </c>
      <c r="R38" s="106">
        <v>5</v>
      </c>
      <c r="S38" s="107">
        <v>8</v>
      </c>
      <c r="T38" s="108">
        <v>4</v>
      </c>
      <c r="U38" s="108">
        <v>0</v>
      </c>
      <c r="V38" s="109">
        <v>1</v>
      </c>
      <c r="W38" s="104">
        <v>51</v>
      </c>
      <c r="X38" s="105">
        <v>27</v>
      </c>
      <c r="Y38" s="106">
        <v>24</v>
      </c>
      <c r="Z38" s="107">
        <v>27</v>
      </c>
      <c r="AA38" s="108">
        <v>24</v>
      </c>
      <c r="AB38" s="108">
        <v>0</v>
      </c>
      <c r="AC38" s="109">
        <v>0</v>
      </c>
      <c r="AD38" s="110">
        <v>-2</v>
      </c>
      <c r="AE38" s="111">
        <v>11</v>
      </c>
      <c r="AF38" s="112">
        <v>-13</v>
      </c>
      <c r="AG38" s="110">
        <v>123</v>
      </c>
      <c r="AH38" s="111">
        <v>81</v>
      </c>
      <c r="AI38" s="113">
        <v>42</v>
      </c>
      <c r="AJ38" s="114">
        <v>35</v>
      </c>
      <c r="AK38" s="115">
        <v>26</v>
      </c>
      <c r="AL38" s="115">
        <v>46</v>
      </c>
      <c r="AM38" s="116">
        <v>16</v>
      </c>
      <c r="AN38" s="110">
        <v>0</v>
      </c>
      <c r="AO38" s="112">
        <v>0</v>
      </c>
      <c r="AP38" s="117">
        <v>125</v>
      </c>
      <c r="AQ38" s="111">
        <v>70</v>
      </c>
      <c r="AR38" s="113">
        <v>55</v>
      </c>
      <c r="AS38" s="114">
        <v>35</v>
      </c>
      <c r="AT38" s="115">
        <v>41</v>
      </c>
      <c r="AU38" s="115">
        <v>35</v>
      </c>
      <c r="AV38" s="116">
        <v>14</v>
      </c>
      <c r="AW38" s="110">
        <v>0</v>
      </c>
      <c r="AX38" s="112">
        <v>0</v>
      </c>
      <c r="AY38" s="118">
        <v>-4</v>
      </c>
    </row>
    <row r="39" spans="1:51" x14ac:dyDescent="0.15">
      <c r="A39">
        <v>2</v>
      </c>
      <c r="B39">
        <v>206</v>
      </c>
      <c r="C39" s="152" t="s">
        <v>66</v>
      </c>
      <c r="D39" s="24" t="s">
        <v>51</v>
      </c>
      <c r="E39" s="149">
        <v>18.47</v>
      </c>
      <c r="F39" s="150">
        <v>43148</v>
      </c>
      <c r="G39" s="103">
        <v>92151</v>
      </c>
      <c r="H39" s="103">
        <v>40974</v>
      </c>
      <c r="I39" s="103">
        <v>51177</v>
      </c>
      <c r="J39" s="104">
        <v>-30</v>
      </c>
      <c r="K39" s="105">
        <v>-16</v>
      </c>
      <c r="L39" s="106">
        <v>-14</v>
      </c>
      <c r="M39" s="104">
        <v>-38</v>
      </c>
      <c r="N39" s="105">
        <v>-20</v>
      </c>
      <c r="O39" s="151">
        <v>-18</v>
      </c>
      <c r="P39" s="104">
        <v>37</v>
      </c>
      <c r="Q39" s="105">
        <v>19</v>
      </c>
      <c r="R39" s="106">
        <v>18</v>
      </c>
      <c r="S39" s="107">
        <v>19</v>
      </c>
      <c r="T39" s="108">
        <v>18</v>
      </c>
      <c r="U39" s="108">
        <v>0</v>
      </c>
      <c r="V39" s="109">
        <v>0</v>
      </c>
      <c r="W39" s="104">
        <v>75</v>
      </c>
      <c r="X39" s="105">
        <v>39</v>
      </c>
      <c r="Y39" s="106">
        <v>36</v>
      </c>
      <c r="Z39" s="107">
        <v>37</v>
      </c>
      <c r="AA39" s="108">
        <v>35</v>
      </c>
      <c r="AB39" s="108">
        <v>2</v>
      </c>
      <c r="AC39" s="109">
        <v>1</v>
      </c>
      <c r="AD39" s="110">
        <v>8</v>
      </c>
      <c r="AE39" s="111">
        <v>4</v>
      </c>
      <c r="AF39" s="112">
        <v>4</v>
      </c>
      <c r="AG39" s="110">
        <v>314</v>
      </c>
      <c r="AH39" s="111">
        <v>157</v>
      </c>
      <c r="AI39" s="113">
        <v>157</v>
      </c>
      <c r="AJ39" s="114">
        <v>139</v>
      </c>
      <c r="AK39" s="115">
        <v>141</v>
      </c>
      <c r="AL39" s="115">
        <v>16</v>
      </c>
      <c r="AM39" s="116">
        <v>13</v>
      </c>
      <c r="AN39" s="110">
        <v>2</v>
      </c>
      <c r="AO39" s="112">
        <v>3</v>
      </c>
      <c r="AP39" s="117">
        <v>306</v>
      </c>
      <c r="AQ39" s="111">
        <v>153</v>
      </c>
      <c r="AR39" s="113">
        <v>153</v>
      </c>
      <c r="AS39" s="114">
        <v>140</v>
      </c>
      <c r="AT39" s="115">
        <v>141</v>
      </c>
      <c r="AU39" s="115">
        <v>13</v>
      </c>
      <c r="AV39" s="116">
        <v>12</v>
      </c>
      <c r="AW39" s="110">
        <v>0</v>
      </c>
      <c r="AX39" s="112">
        <v>0</v>
      </c>
      <c r="AY39" s="118">
        <v>22</v>
      </c>
    </row>
    <row r="40" spans="1:51" x14ac:dyDescent="0.15">
      <c r="A40">
        <v>3</v>
      </c>
      <c r="B40">
        <v>207</v>
      </c>
      <c r="C40" s="152" t="s">
        <v>67</v>
      </c>
      <c r="D40" s="24"/>
      <c r="E40" s="149">
        <v>25</v>
      </c>
      <c r="F40" s="150">
        <v>85102</v>
      </c>
      <c r="G40" s="103">
        <v>194821</v>
      </c>
      <c r="H40" s="103">
        <v>93149</v>
      </c>
      <c r="I40" s="103">
        <v>101672</v>
      </c>
      <c r="J40" s="104">
        <v>57</v>
      </c>
      <c r="K40" s="105">
        <v>-2</v>
      </c>
      <c r="L40" s="106">
        <v>59</v>
      </c>
      <c r="M40" s="104">
        <v>-33</v>
      </c>
      <c r="N40" s="105">
        <v>-16</v>
      </c>
      <c r="O40" s="151">
        <v>-17</v>
      </c>
      <c r="P40" s="104">
        <v>125</v>
      </c>
      <c r="Q40" s="105">
        <v>68</v>
      </c>
      <c r="R40" s="106">
        <v>57</v>
      </c>
      <c r="S40" s="107">
        <v>67</v>
      </c>
      <c r="T40" s="108">
        <v>56</v>
      </c>
      <c r="U40" s="108">
        <v>1</v>
      </c>
      <c r="V40" s="109">
        <v>1</v>
      </c>
      <c r="W40" s="104">
        <v>158</v>
      </c>
      <c r="X40" s="105">
        <v>84</v>
      </c>
      <c r="Y40" s="106">
        <v>74</v>
      </c>
      <c r="Z40" s="107">
        <v>83</v>
      </c>
      <c r="AA40" s="108">
        <v>72</v>
      </c>
      <c r="AB40" s="108">
        <v>1</v>
      </c>
      <c r="AC40" s="109">
        <v>2</v>
      </c>
      <c r="AD40" s="110">
        <v>90</v>
      </c>
      <c r="AE40" s="111">
        <v>14</v>
      </c>
      <c r="AF40" s="112">
        <v>76</v>
      </c>
      <c r="AG40" s="110">
        <v>609</v>
      </c>
      <c r="AH40" s="111">
        <v>298</v>
      </c>
      <c r="AI40" s="113">
        <v>311</v>
      </c>
      <c r="AJ40" s="114">
        <v>240</v>
      </c>
      <c r="AK40" s="115">
        <v>248</v>
      </c>
      <c r="AL40" s="115">
        <v>54</v>
      </c>
      <c r="AM40" s="116">
        <v>60</v>
      </c>
      <c r="AN40" s="110">
        <v>4</v>
      </c>
      <c r="AO40" s="112">
        <v>3</v>
      </c>
      <c r="AP40" s="117">
        <v>519</v>
      </c>
      <c r="AQ40" s="111">
        <v>284</v>
      </c>
      <c r="AR40" s="113">
        <v>235</v>
      </c>
      <c r="AS40" s="114">
        <v>250</v>
      </c>
      <c r="AT40" s="115">
        <v>212</v>
      </c>
      <c r="AU40" s="115">
        <v>31</v>
      </c>
      <c r="AV40" s="116">
        <v>21</v>
      </c>
      <c r="AW40" s="110">
        <v>3</v>
      </c>
      <c r="AX40" s="112">
        <v>2</v>
      </c>
      <c r="AY40" s="118">
        <v>93</v>
      </c>
    </row>
    <row r="41" spans="1:51" x14ac:dyDescent="0.15">
      <c r="A41">
        <v>7</v>
      </c>
      <c r="B41">
        <v>208</v>
      </c>
      <c r="C41" s="152" t="s">
        <v>68</v>
      </c>
      <c r="D41" s="24"/>
      <c r="E41" s="149">
        <v>90.4</v>
      </c>
      <c r="F41" s="150">
        <v>11546</v>
      </c>
      <c r="G41" s="103">
        <v>26261</v>
      </c>
      <c r="H41" s="103">
        <v>12638</v>
      </c>
      <c r="I41" s="103">
        <v>13623</v>
      </c>
      <c r="J41" s="104">
        <v>-36</v>
      </c>
      <c r="K41" s="105">
        <v>-14</v>
      </c>
      <c r="L41" s="106">
        <v>-22</v>
      </c>
      <c r="M41" s="104">
        <v>-32</v>
      </c>
      <c r="N41" s="105">
        <v>-21</v>
      </c>
      <c r="O41" s="151">
        <v>-11</v>
      </c>
      <c r="P41" s="104">
        <v>11</v>
      </c>
      <c r="Q41" s="105">
        <v>4</v>
      </c>
      <c r="R41" s="106">
        <v>7</v>
      </c>
      <c r="S41" s="107">
        <v>3</v>
      </c>
      <c r="T41" s="108">
        <v>7</v>
      </c>
      <c r="U41" s="108">
        <v>1</v>
      </c>
      <c r="V41" s="109">
        <v>0</v>
      </c>
      <c r="W41" s="104">
        <v>43</v>
      </c>
      <c r="X41" s="105">
        <v>25</v>
      </c>
      <c r="Y41" s="106">
        <v>18</v>
      </c>
      <c r="Z41" s="107">
        <v>25</v>
      </c>
      <c r="AA41" s="108">
        <v>18</v>
      </c>
      <c r="AB41" s="108">
        <v>0</v>
      </c>
      <c r="AC41" s="109">
        <v>0</v>
      </c>
      <c r="AD41" s="110">
        <v>-4</v>
      </c>
      <c r="AE41" s="111">
        <v>7</v>
      </c>
      <c r="AF41" s="112">
        <v>-11</v>
      </c>
      <c r="AG41" s="110">
        <v>65</v>
      </c>
      <c r="AH41" s="111">
        <v>43</v>
      </c>
      <c r="AI41" s="113">
        <v>22</v>
      </c>
      <c r="AJ41" s="114">
        <v>37</v>
      </c>
      <c r="AK41" s="115">
        <v>20</v>
      </c>
      <c r="AL41" s="115">
        <v>6</v>
      </c>
      <c r="AM41" s="116">
        <v>2</v>
      </c>
      <c r="AN41" s="110">
        <v>0</v>
      </c>
      <c r="AO41" s="112">
        <v>0</v>
      </c>
      <c r="AP41" s="117">
        <v>69</v>
      </c>
      <c r="AQ41" s="111">
        <v>36</v>
      </c>
      <c r="AR41" s="113">
        <v>33</v>
      </c>
      <c r="AS41" s="114">
        <v>30</v>
      </c>
      <c r="AT41" s="115">
        <v>27</v>
      </c>
      <c r="AU41" s="115">
        <v>6</v>
      </c>
      <c r="AV41" s="116">
        <v>6</v>
      </c>
      <c r="AW41" s="110">
        <v>0</v>
      </c>
      <c r="AX41" s="112">
        <v>0</v>
      </c>
      <c r="AY41" s="118">
        <v>-4</v>
      </c>
    </row>
    <row r="42" spans="1:51" x14ac:dyDescent="0.15">
      <c r="A42">
        <v>8</v>
      </c>
      <c r="B42">
        <v>209</v>
      </c>
      <c r="C42" s="152" t="s">
        <v>69</v>
      </c>
      <c r="D42" s="24"/>
      <c r="E42" s="149">
        <v>697.55</v>
      </c>
      <c r="F42" s="150">
        <v>30572</v>
      </c>
      <c r="G42" s="103">
        <v>71872</v>
      </c>
      <c r="H42" s="103">
        <v>34522</v>
      </c>
      <c r="I42" s="103">
        <v>37350</v>
      </c>
      <c r="J42" s="104">
        <v>-115</v>
      </c>
      <c r="K42" s="105">
        <v>-71</v>
      </c>
      <c r="L42" s="106">
        <v>-44</v>
      </c>
      <c r="M42" s="104">
        <v>-69</v>
      </c>
      <c r="N42" s="105">
        <v>-42</v>
      </c>
      <c r="O42" s="151">
        <v>-27</v>
      </c>
      <c r="P42" s="104">
        <v>31</v>
      </c>
      <c r="Q42" s="105">
        <v>18</v>
      </c>
      <c r="R42" s="106">
        <v>13</v>
      </c>
      <c r="S42" s="107">
        <v>18</v>
      </c>
      <c r="T42" s="108">
        <v>13</v>
      </c>
      <c r="U42" s="108">
        <v>0</v>
      </c>
      <c r="V42" s="109">
        <v>0</v>
      </c>
      <c r="W42" s="104">
        <v>100</v>
      </c>
      <c r="X42" s="105">
        <v>60</v>
      </c>
      <c r="Y42" s="106">
        <v>40</v>
      </c>
      <c r="Z42" s="107">
        <v>59</v>
      </c>
      <c r="AA42" s="108">
        <v>40</v>
      </c>
      <c r="AB42" s="108">
        <v>1</v>
      </c>
      <c r="AC42" s="109">
        <v>0</v>
      </c>
      <c r="AD42" s="110">
        <v>-46</v>
      </c>
      <c r="AE42" s="111">
        <v>-29</v>
      </c>
      <c r="AF42" s="112">
        <v>-17</v>
      </c>
      <c r="AG42" s="110">
        <v>121</v>
      </c>
      <c r="AH42" s="111">
        <v>57</v>
      </c>
      <c r="AI42" s="113">
        <v>64</v>
      </c>
      <c r="AJ42" s="114">
        <v>44</v>
      </c>
      <c r="AK42" s="115">
        <v>51</v>
      </c>
      <c r="AL42" s="115">
        <v>12</v>
      </c>
      <c r="AM42" s="116">
        <v>13</v>
      </c>
      <c r="AN42" s="110">
        <v>1</v>
      </c>
      <c r="AO42" s="112">
        <v>0</v>
      </c>
      <c r="AP42" s="117">
        <v>167</v>
      </c>
      <c r="AQ42" s="111">
        <v>86</v>
      </c>
      <c r="AR42" s="113">
        <v>81</v>
      </c>
      <c r="AS42" s="114">
        <v>73</v>
      </c>
      <c r="AT42" s="115">
        <v>52</v>
      </c>
      <c r="AU42" s="115">
        <v>13</v>
      </c>
      <c r="AV42" s="116">
        <v>25</v>
      </c>
      <c r="AW42" s="110">
        <v>0</v>
      </c>
      <c r="AX42" s="112">
        <v>4</v>
      </c>
      <c r="AY42" s="118">
        <v>-40</v>
      </c>
    </row>
    <row r="43" spans="1:51" x14ac:dyDescent="0.15">
      <c r="A43">
        <v>4</v>
      </c>
      <c r="B43">
        <v>210</v>
      </c>
      <c r="C43" s="152" t="s">
        <v>70</v>
      </c>
      <c r="D43" s="24"/>
      <c r="E43" s="149">
        <v>138.47999999999999</v>
      </c>
      <c r="F43" s="150">
        <v>111153</v>
      </c>
      <c r="G43" s="103">
        <v>254006</v>
      </c>
      <c r="H43" s="103">
        <v>123751</v>
      </c>
      <c r="I43" s="103">
        <v>130255</v>
      </c>
      <c r="J43" s="104">
        <v>-85</v>
      </c>
      <c r="K43" s="105">
        <v>-28</v>
      </c>
      <c r="L43" s="106">
        <v>-57</v>
      </c>
      <c r="M43" s="104">
        <v>-105</v>
      </c>
      <c r="N43" s="105">
        <v>-55</v>
      </c>
      <c r="O43" s="151">
        <v>-50</v>
      </c>
      <c r="P43" s="104">
        <v>125</v>
      </c>
      <c r="Q43" s="105">
        <v>69</v>
      </c>
      <c r="R43" s="106">
        <v>56</v>
      </c>
      <c r="S43" s="107">
        <v>68</v>
      </c>
      <c r="T43" s="108">
        <v>56</v>
      </c>
      <c r="U43" s="108">
        <v>1</v>
      </c>
      <c r="V43" s="109">
        <v>0</v>
      </c>
      <c r="W43" s="104">
        <v>230</v>
      </c>
      <c r="X43" s="105">
        <v>124</v>
      </c>
      <c r="Y43" s="106">
        <v>106</v>
      </c>
      <c r="Z43" s="107">
        <v>122</v>
      </c>
      <c r="AA43" s="108">
        <v>106</v>
      </c>
      <c r="AB43" s="108">
        <v>2</v>
      </c>
      <c r="AC43" s="109">
        <v>0</v>
      </c>
      <c r="AD43" s="110">
        <v>20</v>
      </c>
      <c r="AE43" s="111">
        <v>27</v>
      </c>
      <c r="AF43" s="112">
        <v>-7</v>
      </c>
      <c r="AG43" s="110">
        <v>605</v>
      </c>
      <c r="AH43" s="111">
        <v>350</v>
      </c>
      <c r="AI43" s="113">
        <v>255</v>
      </c>
      <c r="AJ43" s="114">
        <v>283</v>
      </c>
      <c r="AK43" s="115">
        <v>224</v>
      </c>
      <c r="AL43" s="115">
        <v>63</v>
      </c>
      <c r="AM43" s="116">
        <v>30</v>
      </c>
      <c r="AN43" s="110">
        <v>4</v>
      </c>
      <c r="AO43" s="112">
        <v>1</v>
      </c>
      <c r="AP43" s="117">
        <v>585</v>
      </c>
      <c r="AQ43" s="111">
        <v>323</v>
      </c>
      <c r="AR43" s="113">
        <v>262</v>
      </c>
      <c r="AS43" s="114">
        <v>282</v>
      </c>
      <c r="AT43" s="115">
        <v>238</v>
      </c>
      <c r="AU43" s="115">
        <v>36</v>
      </c>
      <c r="AV43" s="116">
        <v>22</v>
      </c>
      <c r="AW43" s="110">
        <v>5</v>
      </c>
      <c r="AX43" s="112">
        <v>2</v>
      </c>
      <c r="AY43" s="118">
        <v>48</v>
      </c>
    </row>
    <row r="44" spans="1:51" x14ac:dyDescent="0.15">
      <c r="A44">
        <v>7</v>
      </c>
      <c r="B44">
        <v>212</v>
      </c>
      <c r="C44" s="152" t="s">
        <v>71</v>
      </c>
      <c r="D44" s="24"/>
      <c r="E44" s="149">
        <v>126.85</v>
      </c>
      <c r="F44" s="150">
        <v>19050</v>
      </c>
      <c r="G44" s="103">
        <v>42797</v>
      </c>
      <c r="H44" s="103">
        <v>20585</v>
      </c>
      <c r="I44" s="103">
        <v>22212</v>
      </c>
      <c r="J44" s="104">
        <v>-62</v>
      </c>
      <c r="K44" s="105">
        <v>-35</v>
      </c>
      <c r="L44" s="106">
        <v>-27</v>
      </c>
      <c r="M44" s="104">
        <v>-40</v>
      </c>
      <c r="N44" s="105">
        <v>-18</v>
      </c>
      <c r="O44" s="151">
        <v>-22</v>
      </c>
      <c r="P44" s="104">
        <v>13</v>
      </c>
      <c r="Q44" s="105">
        <v>7</v>
      </c>
      <c r="R44" s="106">
        <v>6</v>
      </c>
      <c r="S44" s="107">
        <v>7</v>
      </c>
      <c r="T44" s="108">
        <v>6</v>
      </c>
      <c r="U44" s="108">
        <v>0</v>
      </c>
      <c r="V44" s="109">
        <v>0</v>
      </c>
      <c r="W44" s="104">
        <v>53</v>
      </c>
      <c r="X44" s="105">
        <v>25</v>
      </c>
      <c r="Y44" s="106">
        <v>28</v>
      </c>
      <c r="Z44" s="107">
        <v>25</v>
      </c>
      <c r="AA44" s="108">
        <v>28</v>
      </c>
      <c r="AB44" s="108">
        <v>0</v>
      </c>
      <c r="AC44" s="109">
        <v>0</v>
      </c>
      <c r="AD44" s="110">
        <v>-22</v>
      </c>
      <c r="AE44" s="111">
        <v>-17</v>
      </c>
      <c r="AF44" s="112">
        <v>-5</v>
      </c>
      <c r="AG44" s="110">
        <v>78</v>
      </c>
      <c r="AH44" s="111">
        <v>39</v>
      </c>
      <c r="AI44" s="113">
        <v>39</v>
      </c>
      <c r="AJ44" s="114">
        <v>37</v>
      </c>
      <c r="AK44" s="115">
        <v>34</v>
      </c>
      <c r="AL44" s="115">
        <v>2</v>
      </c>
      <c r="AM44" s="116">
        <v>5</v>
      </c>
      <c r="AN44" s="110">
        <v>0</v>
      </c>
      <c r="AO44" s="112">
        <v>0</v>
      </c>
      <c r="AP44" s="117">
        <v>100</v>
      </c>
      <c r="AQ44" s="111">
        <v>56</v>
      </c>
      <c r="AR44" s="113">
        <v>44</v>
      </c>
      <c r="AS44" s="114">
        <v>46</v>
      </c>
      <c r="AT44" s="115">
        <v>40</v>
      </c>
      <c r="AU44" s="115">
        <v>10</v>
      </c>
      <c r="AV44" s="116">
        <v>4</v>
      </c>
      <c r="AW44" s="110">
        <v>0</v>
      </c>
      <c r="AX44" s="112">
        <v>0</v>
      </c>
      <c r="AY44" s="118">
        <v>-13</v>
      </c>
    </row>
    <row r="45" spans="1:51" x14ac:dyDescent="0.15">
      <c r="A45">
        <v>5</v>
      </c>
      <c r="B45">
        <v>213</v>
      </c>
      <c r="C45" s="152" t="s">
        <v>72</v>
      </c>
      <c r="D45" s="24"/>
      <c r="E45" s="149">
        <v>132.44</v>
      </c>
      <c r="F45" s="150">
        <v>15133</v>
      </c>
      <c r="G45" s="103">
        <v>35989</v>
      </c>
      <c r="H45" s="103">
        <v>17205</v>
      </c>
      <c r="I45" s="103">
        <v>18784</v>
      </c>
      <c r="J45" s="104">
        <v>-60</v>
      </c>
      <c r="K45" s="105">
        <v>-29</v>
      </c>
      <c r="L45" s="106">
        <v>-31</v>
      </c>
      <c r="M45" s="104">
        <v>-46</v>
      </c>
      <c r="N45" s="105">
        <v>-22</v>
      </c>
      <c r="O45" s="151">
        <v>-24</v>
      </c>
      <c r="P45" s="104">
        <v>14</v>
      </c>
      <c r="Q45" s="105">
        <v>6</v>
      </c>
      <c r="R45" s="106">
        <v>8</v>
      </c>
      <c r="S45" s="107">
        <v>6</v>
      </c>
      <c r="T45" s="108">
        <v>7</v>
      </c>
      <c r="U45" s="108">
        <v>0</v>
      </c>
      <c r="V45" s="109">
        <v>1</v>
      </c>
      <c r="W45" s="104">
        <v>60</v>
      </c>
      <c r="X45" s="105">
        <v>28</v>
      </c>
      <c r="Y45" s="106">
        <v>32</v>
      </c>
      <c r="Z45" s="107">
        <v>28</v>
      </c>
      <c r="AA45" s="108">
        <v>32</v>
      </c>
      <c r="AB45" s="108">
        <v>0</v>
      </c>
      <c r="AC45" s="109">
        <v>0</v>
      </c>
      <c r="AD45" s="110">
        <v>-14</v>
      </c>
      <c r="AE45" s="111">
        <v>-7</v>
      </c>
      <c r="AF45" s="112">
        <v>-7</v>
      </c>
      <c r="AG45" s="110">
        <v>74</v>
      </c>
      <c r="AH45" s="111">
        <v>40</v>
      </c>
      <c r="AI45" s="113">
        <v>34</v>
      </c>
      <c r="AJ45" s="114">
        <v>27</v>
      </c>
      <c r="AK45" s="115">
        <v>34</v>
      </c>
      <c r="AL45" s="115">
        <v>13</v>
      </c>
      <c r="AM45" s="116">
        <v>0</v>
      </c>
      <c r="AN45" s="110">
        <v>0</v>
      </c>
      <c r="AO45" s="112">
        <v>0</v>
      </c>
      <c r="AP45" s="117">
        <v>88</v>
      </c>
      <c r="AQ45" s="111">
        <v>47</v>
      </c>
      <c r="AR45" s="113">
        <v>41</v>
      </c>
      <c r="AS45" s="114">
        <v>38</v>
      </c>
      <c r="AT45" s="115">
        <v>35</v>
      </c>
      <c r="AU45" s="115">
        <v>9</v>
      </c>
      <c r="AV45" s="116">
        <v>6</v>
      </c>
      <c r="AW45" s="110">
        <v>0</v>
      </c>
      <c r="AX45" s="112">
        <v>0</v>
      </c>
      <c r="AY45" s="118">
        <v>-12</v>
      </c>
    </row>
    <row r="46" spans="1:51" x14ac:dyDescent="0.15">
      <c r="A46">
        <v>3</v>
      </c>
      <c r="B46">
        <v>214</v>
      </c>
      <c r="C46" s="152" t="s">
        <v>73</v>
      </c>
      <c r="D46" s="24" t="s">
        <v>51</v>
      </c>
      <c r="E46" s="149">
        <v>101.8</v>
      </c>
      <c r="F46" s="150">
        <v>97475</v>
      </c>
      <c r="G46" s="103">
        <v>220037</v>
      </c>
      <c r="H46" s="103">
        <v>100446</v>
      </c>
      <c r="I46" s="103">
        <v>119591</v>
      </c>
      <c r="J46" s="104">
        <v>-102</v>
      </c>
      <c r="K46" s="105">
        <v>-77</v>
      </c>
      <c r="L46" s="106">
        <v>-25</v>
      </c>
      <c r="M46" s="104">
        <v>-120</v>
      </c>
      <c r="N46" s="105">
        <v>-54</v>
      </c>
      <c r="O46" s="151">
        <v>-66</v>
      </c>
      <c r="P46" s="104">
        <v>90</v>
      </c>
      <c r="Q46" s="105">
        <v>51</v>
      </c>
      <c r="R46" s="106">
        <v>39</v>
      </c>
      <c r="S46" s="107">
        <v>51</v>
      </c>
      <c r="T46" s="108">
        <v>39</v>
      </c>
      <c r="U46" s="108">
        <v>0</v>
      </c>
      <c r="V46" s="109">
        <v>0</v>
      </c>
      <c r="W46" s="104">
        <v>210</v>
      </c>
      <c r="X46" s="105">
        <v>105</v>
      </c>
      <c r="Y46" s="106">
        <v>105</v>
      </c>
      <c r="Z46" s="107">
        <v>105</v>
      </c>
      <c r="AA46" s="108">
        <v>104</v>
      </c>
      <c r="AB46" s="108">
        <v>0</v>
      </c>
      <c r="AC46" s="109">
        <v>1</v>
      </c>
      <c r="AD46" s="110">
        <v>18</v>
      </c>
      <c r="AE46" s="111">
        <v>-23</v>
      </c>
      <c r="AF46" s="112">
        <v>41</v>
      </c>
      <c r="AG46" s="110">
        <v>567</v>
      </c>
      <c r="AH46" s="111">
        <v>259</v>
      </c>
      <c r="AI46" s="113">
        <v>308</v>
      </c>
      <c r="AJ46" s="114">
        <v>224</v>
      </c>
      <c r="AK46" s="115">
        <v>293</v>
      </c>
      <c r="AL46" s="115">
        <v>31</v>
      </c>
      <c r="AM46" s="116">
        <v>14</v>
      </c>
      <c r="AN46" s="110">
        <v>4</v>
      </c>
      <c r="AO46" s="112">
        <v>1</v>
      </c>
      <c r="AP46" s="117">
        <v>549</v>
      </c>
      <c r="AQ46" s="111">
        <v>282</v>
      </c>
      <c r="AR46" s="113">
        <v>267</v>
      </c>
      <c r="AS46" s="114">
        <v>264</v>
      </c>
      <c r="AT46" s="115">
        <v>252</v>
      </c>
      <c r="AU46" s="115">
        <v>17</v>
      </c>
      <c r="AV46" s="116">
        <v>14</v>
      </c>
      <c r="AW46" s="110">
        <v>1</v>
      </c>
      <c r="AX46" s="112">
        <v>1</v>
      </c>
      <c r="AY46" s="118">
        <v>5</v>
      </c>
    </row>
    <row r="47" spans="1:51" x14ac:dyDescent="0.15">
      <c r="A47">
        <v>5</v>
      </c>
      <c r="B47">
        <v>215</v>
      </c>
      <c r="C47" s="152" t="s">
        <v>74</v>
      </c>
      <c r="D47" s="24"/>
      <c r="E47" s="149">
        <v>176.51</v>
      </c>
      <c r="F47" s="150">
        <v>31156</v>
      </c>
      <c r="G47" s="103">
        <v>71169</v>
      </c>
      <c r="H47" s="103">
        <v>34128</v>
      </c>
      <c r="I47" s="103">
        <v>37041</v>
      </c>
      <c r="J47" s="104">
        <v>-108</v>
      </c>
      <c r="K47" s="105">
        <v>-65</v>
      </c>
      <c r="L47" s="106">
        <v>-43</v>
      </c>
      <c r="M47" s="104">
        <v>-60</v>
      </c>
      <c r="N47" s="105">
        <v>-39</v>
      </c>
      <c r="O47" s="151">
        <v>-21</v>
      </c>
      <c r="P47" s="104">
        <v>28</v>
      </c>
      <c r="Q47" s="105">
        <v>12</v>
      </c>
      <c r="R47" s="106">
        <v>16</v>
      </c>
      <c r="S47" s="107">
        <v>11</v>
      </c>
      <c r="T47" s="108">
        <v>13</v>
      </c>
      <c r="U47" s="108">
        <v>1</v>
      </c>
      <c r="V47" s="109">
        <v>3</v>
      </c>
      <c r="W47" s="104">
        <v>88</v>
      </c>
      <c r="X47" s="105">
        <v>51</v>
      </c>
      <c r="Y47" s="106">
        <v>37</v>
      </c>
      <c r="Z47" s="107">
        <v>50</v>
      </c>
      <c r="AA47" s="108">
        <v>37</v>
      </c>
      <c r="AB47" s="108">
        <v>1</v>
      </c>
      <c r="AC47" s="109">
        <v>0</v>
      </c>
      <c r="AD47" s="110">
        <v>-48</v>
      </c>
      <c r="AE47" s="111">
        <v>-26</v>
      </c>
      <c r="AF47" s="112">
        <v>-22</v>
      </c>
      <c r="AG47" s="110">
        <v>164</v>
      </c>
      <c r="AH47" s="111">
        <v>85</v>
      </c>
      <c r="AI47" s="113">
        <v>79</v>
      </c>
      <c r="AJ47" s="114">
        <v>44</v>
      </c>
      <c r="AK47" s="115">
        <v>39</v>
      </c>
      <c r="AL47" s="115">
        <v>40</v>
      </c>
      <c r="AM47" s="116">
        <v>40</v>
      </c>
      <c r="AN47" s="110">
        <v>1</v>
      </c>
      <c r="AO47" s="112">
        <v>0</v>
      </c>
      <c r="AP47" s="117">
        <v>212</v>
      </c>
      <c r="AQ47" s="111">
        <v>111</v>
      </c>
      <c r="AR47" s="113">
        <v>101</v>
      </c>
      <c r="AS47" s="114">
        <v>68</v>
      </c>
      <c r="AT47" s="115">
        <v>69</v>
      </c>
      <c r="AU47" s="115">
        <v>43</v>
      </c>
      <c r="AV47" s="116">
        <v>32</v>
      </c>
      <c r="AW47" s="110">
        <v>0</v>
      </c>
      <c r="AX47" s="112">
        <v>0</v>
      </c>
      <c r="AY47" s="118">
        <v>-36</v>
      </c>
    </row>
    <row r="48" spans="1:51" x14ac:dyDescent="0.15">
      <c r="A48">
        <v>4</v>
      </c>
      <c r="B48">
        <v>216</v>
      </c>
      <c r="C48" s="152" t="s">
        <v>75</v>
      </c>
      <c r="D48" s="24"/>
      <c r="E48" s="149">
        <v>34.380000000000003</v>
      </c>
      <c r="F48" s="150">
        <v>37719</v>
      </c>
      <c r="G48" s="103">
        <v>83973</v>
      </c>
      <c r="H48" s="103">
        <v>40597</v>
      </c>
      <c r="I48" s="103">
        <v>43376</v>
      </c>
      <c r="J48" s="104">
        <v>-95</v>
      </c>
      <c r="K48" s="105">
        <v>-22</v>
      </c>
      <c r="L48" s="106">
        <v>-73</v>
      </c>
      <c r="M48" s="104">
        <v>-39</v>
      </c>
      <c r="N48" s="105">
        <v>-10</v>
      </c>
      <c r="O48" s="151">
        <v>-29</v>
      </c>
      <c r="P48" s="104">
        <v>39</v>
      </c>
      <c r="Q48" s="105">
        <v>25</v>
      </c>
      <c r="R48" s="106">
        <v>14</v>
      </c>
      <c r="S48" s="107">
        <v>25</v>
      </c>
      <c r="T48" s="108">
        <v>14</v>
      </c>
      <c r="U48" s="108">
        <v>0</v>
      </c>
      <c r="V48" s="109">
        <v>0</v>
      </c>
      <c r="W48" s="104">
        <v>78</v>
      </c>
      <c r="X48" s="105">
        <v>35</v>
      </c>
      <c r="Y48" s="106">
        <v>43</v>
      </c>
      <c r="Z48" s="107">
        <v>35</v>
      </c>
      <c r="AA48" s="108">
        <v>41</v>
      </c>
      <c r="AB48" s="108">
        <v>0</v>
      </c>
      <c r="AC48" s="109">
        <v>2</v>
      </c>
      <c r="AD48" s="110">
        <v>-56</v>
      </c>
      <c r="AE48" s="111">
        <v>-12</v>
      </c>
      <c r="AF48" s="112">
        <v>-44</v>
      </c>
      <c r="AG48" s="110">
        <v>205</v>
      </c>
      <c r="AH48" s="111">
        <v>115</v>
      </c>
      <c r="AI48" s="113">
        <v>90</v>
      </c>
      <c r="AJ48" s="114">
        <v>96</v>
      </c>
      <c r="AK48" s="115">
        <v>76</v>
      </c>
      <c r="AL48" s="115">
        <v>18</v>
      </c>
      <c r="AM48" s="116">
        <v>13</v>
      </c>
      <c r="AN48" s="110">
        <v>1</v>
      </c>
      <c r="AO48" s="112">
        <v>1</v>
      </c>
      <c r="AP48" s="117">
        <v>261</v>
      </c>
      <c r="AQ48" s="111">
        <v>127</v>
      </c>
      <c r="AR48" s="113">
        <v>134</v>
      </c>
      <c r="AS48" s="114">
        <v>105</v>
      </c>
      <c r="AT48" s="115">
        <v>120</v>
      </c>
      <c r="AU48" s="115">
        <v>20</v>
      </c>
      <c r="AV48" s="116">
        <v>14</v>
      </c>
      <c r="AW48" s="110">
        <v>2</v>
      </c>
      <c r="AX48" s="112">
        <v>0</v>
      </c>
      <c r="AY48" s="118">
        <v>-27</v>
      </c>
    </row>
    <row r="49" spans="1:51" x14ac:dyDescent="0.15">
      <c r="A49">
        <v>3</v>
      </c>
      <c r="B49" s="153">
        <v>217</v>
      </c>
      <c r="C49" s="152" t="s">
        <v>76</v>
      </c>
      <c r="D49" s="24"/>
      <c r="E49" s="149">
        <v>53.44</v>
      </c>
      <c r="F49" s="150">
        <v>65069</v>
      </c>
      <c r="G49" s="103">
        <v>148330</v>
      </c>
      <c r="H49" s="103">
        <v>69024</v>
      </c>
      <c r="I49" s="103">
        <v>79306</v>
      </c>
      <c r="J49" s="104">
        <v>-101</v>
      </c>
      <c r="K49" s="105">
        <v>-77</v>
      </c>
      <c r="L49" s="106">
        <v>-24</v>
      </c>
      <c r="M49" s="104">
        <v>-106</v>
      </c>
      <c r="N49" s="105">
        <v>-55</v>
      </c>
      <c r="O49" s="151">
        <v>-51</v>
      </c>
      <c r="P49" s="104">
        <v>63</v>
      </c>
      <c r="Q49" s="105">
        <v>30</v>
      </c>
      <c r="R49" s="106">
        <v>33</v>
      </c>
      <c r="S49" s="107">
        <v>30</v>
      </c>
      <c r="T49" s="108">
        <v>32</v>
      </c>
      <c r="U49" s="108">
        <v>0</v>
      </c>
      <c r="V49" s="109">
        <v>1</v>
      </c>
      <c r="W49" s="104">
        <v>169</v>
      </c>
      <c r="X49" s="105">
        <v>85</v>
      </c>
      <c r="Y49" s="106">
        <v>84</v>
      </c>
      <c r="Z49" s="107">
        <v>83</v>
      </c>
      <c r="AA49" s="108">
        <v>84</v>
      </c>
      <c r="AB49" s="108">
        <v>2</v>
      </c>
      <c r="AC49" s="109">
        <v>0</v>
      </c>
      <c r="AD49" s="110">
        <v>5</v>
      </c>
      <c r="AE49" s="111">
        <v>-22</v>
      </c>
      <c r="AF49" s="112">
        <v>27</v>
      </c>
      <c r="AG49" s="110">
        <v>384</v>
      </c>
      <c r="AH49" s="111">
        <v>188</v>
      </c>
      <c r="AI49" s="113">
        <v>196</v>
      </c>
      <c r="AJ49" s="114">
        <v>162</v>
      </c>
      <c r="AK49" s="115">
        <v>174</v>
      </c>
      <c r="AL49" s="115">
        <v>26</v>
      </c>
      <c r="AM49" s="116">
        <v>22</v>
      </c>
      <c r="AN49" s="110">
        <v>0</v>
      </c>
      <c r="AO49" s="112">
        <v>0</v>
      </c>
      <c r="AP49" s="117">
        <v>379</v>
      </c>
      <c r="AQ49" s="111">
        <v>210</v>
      </c>
      <c r="AR49" s="113">
        <v>169</v>
      </c>
      <c r="AS49" s="114">
        <v>189</v>
      </c>
      <c r="AT49" s="115">
        <v>153</v>
      </c>
      <c r="AU49" s="115">
        <v>20</v>
      </c>
      <c r="AV49" s="116">
        <v>15</v>
      </c>
      <c r="AW49" s="110">
        <v>1</v>
      </c>
      <c r="AX49" s="112">
        <v>1</v>
      </c>
      <c r="AY49" s="118">
        <v>-22</v>
      </c>
    </row>
    <row r="50" spans="1:51" x14ac:dyDescent="0.15">
      <c r="A50">
        <v>5</v>
      </c>
      <c r="B50">
        <v>218</v>
      </c>
      <c r="C50" s="152" t="s">
        <v>77</v>
      </c>
      <c r="D50" s="24" t="s">
        <v>51</v>
      </c>
      <c r="E50" s="149">
        <v>92.94</v>
      </c>
      <c r="F50" s="150">
        <v>18614</v>
      </c>
      <c r="G50" s="103">
        <v>45926</v>
      </c>
      <c r="H50" s="103">
        <v>22385</v>
      </c>
      <c r="I50" s="103">
        <v>23541</v>
      </c>
      <c r="J50" s="104">
        <v>9</v>
      </c>
      <c r="K50" s="105">
        <v>-5</v>
      </c>
      <c r="L50" s="106">
        <v>14</v>
      </c>
      <c r="M50" s="104">
        <v>-26</v>
      </c>
      <c r="N50" s="105">
        <v>-7</v>
      </c>
      <c r="O50" s="151">
        <v>-19</v>
      </c>
      <c r="P50" s="104">
        <v>16</v>
      </c>
      <c r="Q50" s="105">
        <v>11</v>
      </c>
      <c r="R50" s="106">
        <v>5</v>
      </c>
      <c r="S50" s="107">
        <v>11</v>
      </c>
      <c r="T50" s="108">
        <v>5</v>
      </c>
      <c r="U50" s="108">
        <v>0</v>
      </c>
      <c r="V50" s="109">
        <v>0</v>
      </c>
      <c r="W50" s="104">
        <v>42</v>
      </c>
      <c r="X50" s="105">
        <v>18</v>
      </c>
      <c r="Y50" s="106">
        <v>24</v>
      </c>
      <c r="Z50" s="107">
        <v>18</v>
      </c>
      <c r="AA50" s="108">
        <v>24</v>
      </c>
      <c r="AB50" s="108">
        <v>0</v>
      </c>
      <c r="AC50" s="109">
        <v>0</v>
      </c>
      <c r="AD50" s="110">
        <v>35</v>
      </c>
      <c r="AE50" s="111">
        <v>2</v>
      </c>
      <c r="AF50" s="112">
        <v>33</v>
      </c>
      <c r="AG50" s="110">
        <v>146</v>
      </c>
      <c r="AH50" s="111">
        <v>75</v>
      </c>
      <c r="AI50" s="113">
        <v>71</v>
      </c>
      <c r="AJ50" s="114">
        <v>45</v>
      </c>
      <c r="AK50" s="115">
        <v>34</v>
      </c>
      <c r="AL50" s="115">
        <v>29</v>
      </c>
      <c r="AM50" s="116">
        <v>37</v>
      </c>
      <c r="AN50" s="110">
        <v>1</v>
      </c>
      <c r="AO50" s="112">
        <v>0</v>
      </c>
      <c r="AP50" s="117">
        <v>111</v>
      </c>
      <c r="AQ50" s="111">
        <v>73</v>
      </c>
      <c r="AR50" s="113">
        <v>38</v>
      </c>
      <c r="AS50" s="114">
        <v>53</v>
      </c>
      <c r="AT50" s="115">
        <v>29</v>
      </c>
      <c r="AU50" s="115">
        <v>20</v>
      </c>
      <c r="AV50" s="116">
        <v>9</v>
      </c>
      <c r="AW50" s="110">
        <v>0</v>
      </c>
      <c r="AX50" s="112">
        <v>0</v>
      </c>
      <c r="AY50" s="118">
        <v>34</v>
      </c>
    </row>
    <row r="51" spans="1:51" x14ac:dyDescent="0.15">
      <c r="A51">
        <v>3</v>
      </c>
      <c r="B51">
        <v>219</v>
      </c>
      <c r="C51" s="152" t="s">
        <v>78</v>
      </c>
      <c r="D51" s="24"/>
      <c r="E51" s="149">
        <v>210.32</v>
      </c>
      <c r="F51" s="150">
        <v>43362</v>
      </c>
      <c r="G51" s="103">
        <v>104234</v>
      </c>
      <c r="H51" s="103">
        <v>49800</v>
      </c>
      <c r="I51" s="103">
        <v>54434</v>
      </c>
      <c r="J51" s="104">
        <v>-85</v>
      </c>
      <c r="K51" s="105">
        <v>-49</v>
      </c>
      <c r="L51" s="106">
        <v>-36</v>
      </c>
      <c r="M51" s="104">
        <v>-52</v>
      </c>
      <c r="N51" s="105">
        <v>-30</v>
      </c>
      <c r="O51" s="151">
        <v>-22</v>
      </c>
      <c r="P51" s="104">
        <v>38</v>
      </c>
      <c r="Q51" s="105">
        <v>19</v>
      </c>
      <c r="R51" s="106">
        <v>19</v>
      </c>
      <c r="S51" s="107">
        <v>19</v>
      </c>
      <c r="T51" s="108">
        <v>17</v>
      </c>
      <c r="U51" s="108">
        <v>0</v>
      </c>
      <c r="V51" s="109">
        <v>2</v>
      </c>
      <c r="W51" s="104">
        <v>90</v>
      </c>
      <c r="X51" s="105">
        <v>49</v>
      </c>
      <c r="Y51" s="106">
        <v>41</v>
      </c>
      <c r="Z51" s="107">
        <v>49</v>
      </c>
      <c r="AA51" s="108">
        <v>41</v>
      </c>
      <c r="AB51" s="108">
        <v>0</v>
      </c>
      <c r="AC51" s="109">
        <v>0</v>
      </c>
      <c r="AD51" s="110">
        <v>-33</v>
      </c>
      <c r="AE51" s="111">
        <v>-19</v>
      </c>
      <c r="AF51" s="112">
        <v>-14</v>
      </c>
      <c r="AG51" s="110">
        <v>278</v>
      </c>
      <c r="AH51" s="111">
        <v>153</v>
      </c>
      <c r="AI51" s="113">
        <v>125</v>
      </c>
      <c r="AJ51" s="114">
        <v>122</v>
      </c>
      <c r="AK51" s="115">
        <v>96</v>
      </c>
      <c r="AL51" s="115">
        <v>29</v>
      </c>
      <c r="AM51" s="116">
        <v>28</v>
      </c>
      <c r="AN51" s="110">
        <v>2</v>
      </c>
      <c r="AO51" s="112">
        <v>1</v>
      </c>
      <c r="AP51" s="117">
        <v>311</v>
      </c>
      <c r="AQ51" s="111">
        <v>172</v>
      </c>
      <c r="AR51" s="113">
        <v>139</v>
      </c>
      <c r="AS51" s="114">
        <v>130</v>
      </c>
      <c r="AT51" s="115">
        <v>117</v>
      </c>
      <c r="AU51" s="115">
        <v>41</v>
      </c>
      <c r="AV51" s="116">
        <v>21</v>
      </c>
      <c r="AW51" s="110">
        <v>1</v>
      </c>
      <c r="AX51" s="112">
        <v>1</v>
      </c>
      <c r="AY51" s="118">
        <v>-3</v>
      </c>
    </row>
    <row r="52" spans="1:51" x14ac:dyDescent="0.15">
      <c r="A52">
        <v>5</v>
      </c>
      <c r="B52">
        <v>220</v>
      </c>
      <c r="C52" s="152" t="s">
        <v>79</v>
      </c>
      <c r="D52" s="24" t="s">
        <v>51</v>
      </c>
      <c r="E52" s="149">
        <v>150.97999999999999</v>
      </c>
      <c r="F52" s="150">
        <v>16573</v>
      </c>
      <c r="G52" s="103">
        <v>40253</v>
      </c>
      <c r="H52" s="103">
        <v>19953</v>
      </c>
      <c r="I52" s="103">
        <v>20300</v>
      </c>
      <c r="J52" s="104">
        <v>-34</v>
      </c>
      <c r="K52" s="105">
        <v>-4</v>
      </c>
      <c r="L52" s="106">
        <v>-30</v>
      </c>
      <c r="M52" s="104">
        <v>-34</v>
      </c>
      <c r="N52" s="105">
        <v>-17</v>
      </c>
      <c r="O52" s="151">
        <v>-17</v>
      </c>
      <c r="P52" s="104">
        <v>10</v>
      </c>
      <c r="Q52" s="105">
        <v>5</v>
      </c>
      <c r="R52" s="106">
        <v>5</v>
      </c>
      <c r="S52" s="107">
        <v>5</v>
      </c>
      <c r="T52" s="108">
        <v>5</v>
      </c>
      <c r="U52" s="108">
        <v>0</v>
      </c>
      <c r="V52" s="109">
        <v>0</v>
      </c>
      <c r="W52" s="104">
        <v>44</v>
      </c>
      <c r="X52" s="105">
        <v>22</v>
      </c>
      <c r="Y52" s="106">
        <v>22</v>
      </c>
      <c r="Z52" s="107">
        <v>22</v>
      </c>
      <c r="AA52" s="108">
        <v>22</v>
      </c>
      <c r="AB52" s="108">
        <v>0</v>
      </c>
      <c r="AC52" s="109">
        <v>0</v>
      </c>
      <c r="AD52" s="110">
        <v>0</v>
      </c>
      <c r="AE52" s="111">
        <v>13</v>
      </c>
      <c r="AF52" s="112">
        <v>-13</v>
      </c>
      <c r="AG52" s="110">
        <v>107</v>
      </c>
      <c r="AH52" s="111">
        <v>67</v>
      </c>
      <c r="AI52" s="113">
        <v>40</v>
      </c>
      <c r="AJ52" s="114">
        <v>34</v>
      </c>
      <c r="AK52" s="115">
        <v>30</v>
      </c>
      <c r="AL52" s="115">
        <v>32</v>
      </c>
      <c r="AM52" s="116">
        <v>10</v>
      </c>
      <c r="AN52" s="110">
        <v>1</v>
      </c>
      <c r="AO52" s="112">
        <v>0</v>
      </c>
      <c r="AP52" s="117">
        <v>107</v>
      </c>
      <c r="AQ52" s="111">
        <v>54</v>
      </c>
      <c r="AR52" s="113">
        <v>53</v>
      </c>
      <c r="AS52" s="114">
        <v>41</v>
      </c>
      <c r="AT52" s="115">
        <v>36</v>
      </c>
      <c r="AU52" s="115">
        <v>13</v>
      </c>
      <c r="AV52" s="116">
        <v>17</v>
      </c>
      <c r="AW52" s="110">
        <v>0</v>
      </c>
      <c r="AX52" s="112">
        <v>0</v>
      </c>
      <c r="AY52" s="118">
        <v>16</v>
      </c>
    </row>
    <row r="53" spans="1:51" x14ac:dyDescent="0.15">
      <c r="A53">
        <v>9</v>
      </c>
      <c r="B53">
        <v>221</v>
      </c>
      <c r="C53" s="152" t="s">
        <v>80</v>
      </c>
      <c r="D53" s="24"/>
      <c r="E53" s="149">
        <v>377.59</v>
      </c>
      <c r="F53" s="150">
        <v>15939</v>
      </c>
      <c r="G53" s="103">
        <v>37418</v>
      </c>
      <c r="H53" s="103">
        <v>17859</v>
      </c>
      <c r="I53" s="103">
        <v>19559</v>
      </c>
      <c r="J53" s="104">
        <v>-4</v>
      </c>
      <c r="K53" s="105">
        <v>3</v>
      </c>
      <c r="L53" s="106">
        <v>-7</v>
      </c>
      <c r="M53" s="104">
        <v>-48</v>
      </c>
      <c r="N53" s="105">
        <v>-23</v>
      </c>
      <c r="O53" s="151">
        <v>-25</v>
      </c>
      <c r="P53" s="104">
        <v>7</v>
      </c>
      <c r="Q53" s="105">
        <v>2</v>
      </c>
      <c r="R53" s="106">
        <v>5</v>
      </c>
      <c r="S53" s="107">
        <v>2</v>
      </c>
      <c r="T53" s="108">
        <v>5</v>
      </c>
      <c r="U53" s="108">
        <v>0</v>
      </c>
      <c r="V53" s="109">
        <v>0</v>
      </c>
      <c r="W53" s="104">
        <v>55</v>
      </c>
      <c r="X53" s="105">
        <v>25</v>
      </c>
      <c r="Y53" s="106">
        <v>30</v>
      </c>
      <c r="Z53" s="107">
        <v>24</v>
      </c>
      <c r="AA53" s="108">
        <v>30</v>
      </c>
      <c r="AB53" s="108">
        <v>1</v>
      </c>
      <c r="AC53" s="109">
        <v>0</v>
      </c>
      <c r="AD53" s="110">
        <v>44</v>
      </c>
      <c r="AE53" s="111">
        <v>26</v>
      </c>
      <c r="AF53" s="112">
        <v>18</v>
      </c>
      <c r="AG53" s="110">
        <v>124</v>
      </c>
      <c r="AH53" s="111">
        <v>60</v>
      </c>
      <c r="AI53" s="113">
        <v>64</v>
      </c>
      <c r="AJ53" s="114">
        <v>41</v>
      </c>
      <c r="AK53" s="115">
        <v>42</v>
      </c>
      <c r="AL53" s="115">
        <v>17</v>
      </c>
      <c r="AM53" s="116">
        <v>22</v>
      </c>
      <c r="AN53" s="110">
        <v>2</v>
      </c>
      <c r="AO53" s="112">
        <v>0</v>
      </c>
      <c r="AP53" s="117">
        <v>80</v>
      </c>
      <c r="AQ53" s="111">
        <v>34</v>
      </c>
      <c r="AR53" s="113">
        <v>46</v>
      </c>
      <c r="AS53" s="114">
        <v>26</v>
      </c>
      <c r="AT53" s="115">
        <v>36</v>
      </c>
      <c r="AU53" s="115">
        <v>7</v>
      </c>
      <c r="AV53" s="116">
        <v>10</v>
      </c>
      <c r="AW53" s="110">
        <v>1</v>
      </c>
      <c r="AX53" s="112">
        <v>0</v>
      </c>
      <c r="AY53" s="118">
        <v>24</v>
      </c>
    </row>
    <row r="54" spans="1:51" x14ac:dyDescent="0.15">
      <c r="A54">
        <v>8</v>
      </c>
      <c r="B54">
        <v>222</v>
      </c>
      <c r="C54" s="152" t="s">
        <v>81</v>
      </c>
      <c r="D54" s="24"/>
      <c r="E54" s="149">
        <v>422.91</v>
      </c>
      <c r="F54" s="150">
        <v>8058</v>
      </c>
      <c r="G54" s="102">
        <v>19964</v>
      </c>
      <c r="H54" s="102">
        <v>9579</v>
      </c>
      <c r="I54" s="102">
        <v>10385</v>
      </c>
      <c r="J54" s="104">
        <v>-23</v>
      </c>
      <c r="K54" s="105">
        <v>-9</v>
      </c>
      <c r="L54" s="106">
        <v>-14</v>
      </c>
      <c r="M54" s="104">
        <v>-28</v>
      </c>
      <c r="N54" s="105">
        <v>-14</v>
      </c>
      <c r="O54" s="151">
        <v>-14</v>
      </c>
      <c r="P54" s="104">
        <v>5</v>
      </c>
      <c r="Q54" s="105">
        <v>3</v>
      </c>
      <c r="R54" s="106">
        <v>2</v>
      </c>
      <c r="S54" s="107">
        <v>2</v>
      </c>
      <c r="T54" s="108">
        <v>2</v>
      </c>
      <c r="U54" s="108">
        <v>1</v>
      </c>
      <c r="V54" s="109">
        <v>0</v>
      </c>
      <c r="W54" s="104">
        <v>33</v>
      </c>
      <c r="X54" s="105">
        <v>17</v>
      </c>
      <c r="Y54" s="106">
        <v>16</v>
      </c>
      <c r="Z54" s="107">
        <v>17</v>
      </c>
      <c r="AA54" s="108">
        <v>16</v>
      </c>
      <c r="AB54" s="108">
        <v>0</v>
      </c>
      <c r="AC54" s="109">
        <v>0</v>
      </c>
      <c r="AD54" s="110">
        <v>5</v>
      </c>
      <c r="AE54" s="111">
        <v>5</v>
      </c>
      <c r="AF54" s="112">
        <v>0</v>
      </c>
      <c r="AG54" s="110">
        <v>34</v>
      </c>
      <c r="AH54" s="111">
        <v>19</v>
      </c>
      <c r="AI54" s="113">
        <v>15</v>
      </c>
      <c r="AJ54" s="114">
        <v>16</v>
      </c>
      <c r="AK54" s="115">
        <v>15</v>
      </c>
      <c r="AL54" s="115">
        <v>3</v>
      </c>
      <c r="AM54" s="116">
        <v>0</v>
      </c>
      <c r="AN54" s="110">
        <v>0</v>
      </c>
      <c r="AO54" s="112">
        <v>0</v>
      </c>
      <c r="AP54" s="117">
        <v>29</v>
      </c>
      <c r="AQ54" s="111">
        <v>14</v>
      </c>
      <c r="AR54" s="113">
        <v>15</v>
      </c>
      <c r="AS54" s="114">
        <v>14</v>
      </c>
      <c r="AT54" s="115">
        <v>14</v>
      </c>
      <c r="AU54" s="115">
        <v>0</v>
      </c>
      <c r="AV54" s="116">
        <v>1</v>
      </c>
      <c r="AW54" s="110">
        <v>0</v>
      </c>
      <c r="AX54" s="112">
        <v>0</v>
      </c>
      <c r="AY54" s="118">
        <v>7</v>
      </c>
    </row>
    <row r="55" spans="1:51" x14ac:dyDescent="0.15">
      <c r="A55">
        <v>9</v>
      </c>
      <c r="B55">
        <v>223</v>
      </c>
      <c r="C55" s="152" t="s">
        <v>82</v>
      </c>
      <c r="D55" s="24"/>
      <c r="E55" s="149">
        <v>493.21</v>
      </c>
      <c r="F55" s="150">
        <v>23603</v>
      </c>
      <c r="G55" s="103">
        <v>57646</v>
      </c>
      <c r="H55" s="103">
        <v>27756</v>
      </c>
      <c r="I55" s="103">
        <v>29890</v>
      </c>
      <c r="J55" s="104">
        <v>-77</v>
      </c>
      <c r="K55" s="105">
        <v>-49</v>
      </c>
      <c r="L55" s="106">
        <v>-28</v>
      </c>
      <c r="M55" s="104">
        <v>-63</v>
      </c>
      <c r="N55" s="105">
        <v>-31</v>
      </c>
      <c r="O55" s="151">
        <v>-32</v>
      </c>
      <c r="P55" s="104">
        <v>19</v>
      </c>
      <c r="Q55" s="105">
        <v>9</v>
      </c>
      <c r="R55" s="106">
        <v>10</v>
      </c>
      <c r="S55" s="107">
        <v>9</v>
      </c>
      <c r="T55" s="108">
        <v>9</v>
      </c>
      <c r="U55" s="108">
        <v>0</v>
      </c>
      <c r="V55" s="109">
        <v>1</v>
      </c>
      <c r="W55" s="104">
        <v>82</v>
      </c>
      <c r="X55" s="105">
        <v>40</v>
      </c>
      <c r="Y55" s="106">
        <v>42</v>
      </c>
      <c r="Z55" s="107">
        <v>40</v>
      </c>
      <c r="AA55" s="108">
        <v>42</v>
      </c>
      <c r="AB55" s="108">
        <v>0</v>
      </c>
      <c r="AC55" s="109">
        <v>0</v>
      </c>
      <c r="AD55" s="110">
        <v>-14</v>
      </c>
      <c r="AE55" s="111">
        <v>-18</v>
      </c>
      <c r="AF55" s="112">
        <v>4</v>
      </c>
      <c r="AG55" s="110">
        <v>118</v>
      </c>
      <c r="AH55" s="111">
        <v>60</v>
      </c>
      <c r="AI55" s="113">
        <v>58</v>
      </c>
      <c r="AJ55" s="114">
        <v>34</v>
      </c>
      <c r="AK55" s="115">
        <v>38</v>
      </c>
      <c r="AL55" s="115">
        <v>26</v>
      </c>
      <c r="AM55" s="116">
        <v>20</v>
      </c>
      <c r="AN55" s="110">
        <v>0</v>
      </c>
      <c r="AO55" s="112">
        <v>0</v>
      </c>
      <c r="AP55" s="117">
        <v>132</v>
      </c>
      <c r="AQ55" s="111">
        <v>78</v>
      </c>
      <c r="AR55" s="113">
        <v>54</v>
      </c>
      <c r="AS55" s="114">
        <v>52</v>
      </c>
      <c r="AT55" s="115">
        <v>47</v>
      </c>
      <c r="AU55" s="115">
        <v>24</v>
      </c>
      <c r="AV55" s="116">
        <v>7</v>
      </c>
      <c r="AW55" s="110">
        <v>2</v>
      </c>
      <c r="AX55" s="112">
        <v>0</v>
      </c>
      <c r="AY55" s="118">
        <v>13</v>
      </c>
    </row>
    <row r="56" spans="1:51" x14ac:dyDescent="0.15">
      <c r="A56">
        <v>10</v>
      </c>
      <c r="B56">
        <v>224</v>
      </c>
      <c r="C56" s="152" t="s">
        <v>83</v>
      </c>
      <c r="D56" s="24"/>
      <c r="E56" s="149">
        <v>229.01</v>
      </c>
      <c r="F56" s="150">
        <v>17363</v>
      </c>
      <c r="G56" s="103">
        <v>40947</v>
      </c>
      <c r="H56" s="103">
        <v>19551</v>
      </c>
      <c r="I56" s="103">
        <v>21396</v>
      </c>
      <c r="J56" s="104">
        <v>-52</v>
      </c>
      <c r="K56" s="105">
        <v>-23</v>
      </c>
      <c r="L56" s="106">
        <v>-29</v>
      </c>
      <c r="M56" s="104">
        <v>-32</v>
      </c>
      <c r="N56" s="105">
        <v>-11</v>
      </c>
      <c r="O56" s="151">
        <v>-21</v>
      </c>
      <c r="P56" s="104">
        <v>9</v>
      </c>
      <c r="Q56" s="105">
        <v>6</v>
      </c>
      <c r="R56" s="106">
        <v>3</v>
      </c>
      <c r="S56" s="107">
        <v>6</v>
      </c>
      <c r="T56" s="108">
        <v>3</v>
      </c>
      <c r="U56" s="108">
        <v>0</v>
      </c>
      <c r="V56" s="109">
        <v>0</v>
      </c>
      <c r="W56" s="104">
        <v>41</v>
      </c>
      <c r="X56" s="105">
        <v>17</v>
      </c>
      <c r="Y56" s="106">
        <v>24</v>
      </c>
      <c r="Z56" s="107">
        <v>17</v>
      </c>
      <c r="AA56" s="108">
        <v>24</v>
      </c>
      <c r="AB56" s="108">
        <v>0</v>
      </c>
      <c r="AC56" s="109">
        <v>0</v>
      </c>
      <c r="AD56" s="110">
        <v>-20</v>
      </c>
      <c r="AE56" s="111">
        <v>-12</v>
      </c>
      <c r="AF56" s="112">
        <v>-8</v>
      </c>
      <c r="AG56" s="110">
        <v>105</v>
      </c>
      <c r="AH56" s="111">
        <v>50</v>
      </c>
      <c r="AI56" s="113">
        <v>55</v>
      </c>
      <c r="AJ56" s="114">
        <v>34</v>
      </c>
      <c r="AK56" s="115">
        <v>37</v>
      </c>
      <c r="AL56" s="115">
        <v>16</v>
      </c>
      <c r="AM56" s="116">
        <v>17</v>
      </c>
      <c r="AN56" s="110">
        <v>0</v>
      </c>
      <c r="AO56" s="112">
        <v>1</v>
      </c>
      <c r="AP56" s="117">
        <v>125</v>
      </c>
      <c r="AQ56" s="111">
        <v>62</v>
      </c>
      <c r="AR56" s="113">
        <v>63</v>
      </c>
      <c r="AS56" s="114">
        <v>43</v>
      </c>
      <c r="AT56" s="115">
        <v>38</v>
      </c>
      <c r="AU56" s="115">
        <v>17</v>
      </c>
      <c r="AV56" s="116">
        <v>23</v>
      </c>
      <c r="AW56" s="110">
        <v>2</v>
      </c>
      <c r="AX56" s="112">
        <v>2</v>
      </c>
      <c r="AY56" s="118">
        <v>-15</v>
      </c>
    </row>
    <row r="57" spans="1:51" x14ac:dyDescent="0.15">
      <c r="A57">
        <v>8</v>
      </c>
      <c r="B57">
        <v>225</v>
      </c>
      <c r="C57" s="152" t="s">
        <v>84</v>
      </c>
      <c r="D57" s="24"/>
      <c r="E57" s="149">
        <v>403.06</v>
      </c>
      <c r="F57" s="150">
        <v>11300</v>
      </c>
      <c r="G57" s="103">
        <v>26619</v>
      </c>
      <c r="H57" s="103">
        <v>12799</v>
      </c>
      <c r="I57" s="103">
        <v>13820</v>
      </c>
      <c r="J57" s="104">
        <v>-37</v>
      </c>
      <c r="K57" s="105">
        <v>-17</v>
      </c>
      <c r="L57" s="106">
        <v>-20</v>
      </c>
      <c r="M57" s="104">
        <v>-32</v>
      </c>
      <c r="N57" s="105">
        <v>-21</v>
      </c>
      <c r="O57" s="151">
        <v>-11</v>
      </c>
      <c r="P57" s="104">
        <v>9</v>
      </c>
      <c r="Q57" s="105">
        <v>6</v>
      </c>
      <c r="R57" s="106">
        <v>3</v>
      </c>
      <c r="S57" s="107">
        <v>6</v>
      </c>
      <c r="T57" s="108">
        <v>3</v>
      </c>
      <c r="U57" s="108">
        <v>0</v>
      </c>
      <c r="V57" s="109">
        <v>0</v>
      </c>
      <c r="W57" s="104">
        <v>41</v>
      </c>
      <c r="X57" s="105">
        <v>27</v>
      </c>
      <c r="Y57" s="106">
        <v>14</v>
      </c>
      <c r="Z57" s="107">
        <v>27</v>
      </c>
      <c r="AA57" s="108">
        <v>14</v>
      </c>
      <c r="AB57" s="108">
        <v>0</v>
      </c>
      <c r="AC57" s="109">
        <v>0</v>
      </c>
      <c r="AD57" s="110">
        <v>-5</v>
      </c>
      <c r="AE57" s="111">
        <v>4</v>
      </c>
      <c r="AF57" s="112">
        <v>-9</v>
      </c>
      <c r="AG57" s="110">
        <v>51</v>
      </c>
      <c r="AH57" s="111">
        <v>32</v>
      </c>
      <c r="AI57" s="113">
        <v>19</v>
      </c>
      <c r="AJ57" s="114">
        <v>18</v>
      </c>
      <c r="AK57" s="115">
        <v>13</v>
      </c>
      <c r="AL57" s="115">
        <v>14</v>
      </c>
      <c r="AM57" s="116">
        <v>6</v>
      </c>
      <c r="AN57" s="110">
        <v>0</v>
      </c>
      <c r="AO57" s="112">
        <v>0</v>
      </c>
      <c r="AP57" s="117">
        <v>56</v>
      </c>
      <c r="AQ57" s="111">
        <v>28</v>
      </c>
      <c r="AR57" s="113">
        <v>28</v>
      </c>
      <c r="AS57" s="114">
        <v>25</v>
      </c>
      <c r="AT57" s="115">
        <v>18</v>
      </c>
      <c r="AU57" s="115">
        <v>2</v>
      </c>
      <c r="AV57" s="116">
        <v>10</v>
      </c>
      <c r="AW57" s="110">
        <v>1</v>
      </c>
      <c r="AX57" s="112">
        <v>0</v>
      </c>
      <c r="AY57" s="118">
        <v>0</v>
      </c>
    </row>
    <row r="58" spans="1:51" x14ac:dyDescent="0.15">
      <c r="A58">
        <v>10</v>
      </c>
      <c r="B58">
        <v>226</v>
      </c>
      <c r="C58" s="152" t="s">
        <v>85</v>
      </c>
      <c r="D58" s="24"/>
      <c r="E58" s="149">
        <v>184.24</v>
      </c>
      <c r="F58" s="150">
        <v>17809</v>
      </c>
      <c r="G58" s="102">
        <v>39773</v>
      </c>
      <c r="H58" s="102">
        <v>18824</v>
      </c>
      <c r="I58" s="103">
        <v>20949</v>
      </c>
      <c r="J58" s="104">
        <v>-63</v>
      </c>
      <c r="K58" s="105">
        <v>-35</v>
      </c>
      <c r="L58" s="106">
        <v>-28</v>
      </c>
      <c r="M58" s="104">
        <v>-44</v>
      </c>
      <c r="N58" s="105">
        <v>-11</v>
      </c>
      <c r="O58" s="151">
        <v>-33</v>
      </c>
      <c r="P58" s="104">
        <v>16</v>
      </c>
      <c r="Q58" s="105">
        <v>10</v>
      </c>
      <c r="R58" s="106">
        <v>6</v>
      </c>
      <c r="S58" s="107">
        <v>9</v>
      </c>
      <c r="T58" s="108">
        <v>6</v>
      </c>
      <c r="U58" s="108">
        <v>1</v>
      </c>
      <c r="V58" s="109">
        <v>0</v>
      </c>
      <c r="W58" s="104">
        <v>60</v>
      </c>
      <c r="X58" s="105">
        <v>21</v>
      </c>
      <c r="Y58" s="106">
        <v>39</v>
      </c>
      <c r="Z58" s="107">
        <v>21</v>
      </c>
      <c r="AA58" s="108">
        <v>39</v>
      </c>
      <c r="AB58" s="108">
        <v>0</v>
      </c>
      <c r="AC58" s="109">
        <v>0</v>
      </c>
      <c r="AD58" s="110">
        <v>-19</v>
      </c>
      <c r="AE58" s="111">
        <v>-24</v>
      </c>
      <c r="AF58" s="112">
        <v>5</v>
      </c>
      <c r="AG58" s="110">
        <v>96</v>
      </c>
      <c r="AH58" s="111">
        <v>45</v>
      </c>
      <c r="AI58" s="113">
        <v>51</v>
      </c>
      <c r="AJ58" s="114">
        <v>32</v>
      </c>
      <c r="AK58" s="115">
        <v>35</v>
      </c>
      <c r="AL58" s="115">
        <v>12</v>
      </c>
      <c r="AM58" s="116">
        <v>16</v>
      </c>
      <c r="AN58" s="110">
        <v>1</v>
      </c>
      <c r="AO58" s="112">
        <v>0</v>
      </c>
      <c r="AP58" s="117">
        <v>115</v>
      </c>
      <c r="AQ58" s="111">
        <v>69</v>
      </c>
      <c r="AR58" s="113">
        <v>46</v>
      </c>
      <c r="AS58" s="114">
        <v>54</v>
      </c>
      <c r="AT58" s="115">
        <v>41</v>
      </c>
      <c r="AU58" s="115">
        <v>14</v>
      </c>
      <c r="AV58" s="116">
        <v>4</v>
      </c>
      <c r="AW58" s="110">
        <v>1</v>
      </c>
      <c r="AX58" s="112">
        <v>1</v>
      </c>
      <c r="AY58" s="118">
        <v>-25</v>
      </c>
    </row>
    <row r="59" spans="1:51" s="154" customFormat="1" x14ac:dyDescent="0.15">
      <c r="A59">
        <v>7</v>
      </c>
      <c r="B59">
        <v>227</v>
      </c>
      <c r="C59" s="152" t="s">
        <v>86</v>
      </c>
      <c r="D59" s="24"/>
      <c r="E59" s="149">
        <v>658.54</v>
      </c>
      <c r="F59" s="150">
        <v>12721</v>
      </c>
      <c r="G59" s="103">
        <v>31354</v>
      </c>
      <c r="H59" s="103">
        <v>15030</v>
      </c>
      <c r="I59" s="103">
        <v>16324</v>
      </c>
      <c r="J59" s="104">
        <v>-68</v>
      </c>
      <c r="K59" s="105">
        <v>-41</v>
      </c>
      <c r="L59" s="106">
        <v>-27</v>
      </c>
      <c r="M59" s="104">
        <v>-35</v>
      </c>
      <c r="N59" s="105">
        <v>-22</v>
      </c>
      <c r="O59" s="151">
        <v>-13</v>
      </c>
      <c r="P59" s="104">
        <v>12</v>
      </c>
      <c r="Q59" s="105">
        <v>4</v>
      </c>
      <c r="R59" s="106">
        <v>8</v>
      </c>
      <c r="S59" s="107">
        <v>4</v>
      </c>
      <c r="T59" s="108">
        <v>8</v>
      </c>
      <c r="U59" s="108">
        <v>0</v>
      </c>
      <c r="V59" s="109">
        <v>0</v>
      </c>
      <c r="W59" s="104">
        <v>47</v>
      </c>
      <c r="X59" s="105">
        <v>26</v>
      </c>
      <c r="Y59" s="106">
        <v>21</v>
      </c>
      <c r="Z59" s="107">
        <v>26</v>
      </c>
      <c r="AA59" s="108">
        <v>21</v>
      </c>
      <c r="AB59" s="108">
        <v>0</v>
      </c>
      <c r="AC59" s="109">
        <v>0</v>
      </c>
      <c r="AD59" s="104">
        <v>-33</v>
      </c>
      <c r="AE59" s="105">
        <v>-19</v>
      </c>
      <c r="AF59" s="106">
        <v>-14</v>
      </c>
      <c r="AG59" s="104">
        <v>39</v>
      </c>
      <c r="AH59" s="105">
        <v>17</v>
      </c>
      <c r="AI59" s="151">
        <v>22</v>
      </c>
      <c r="AJ59" s="107">
        <v>13</v>
      </c>
      <c r="AK59" s="108">
        <v>13</v>
      </c>
      <c r="AL59" s="108">
        <v>4</v>
      </c>
      <c r="AM59" s="109">
        <v>9</v>
      </c>
      <c r="AN59" s="104">
        <v>0</v>
      </c>
      <c r="AO59" s="106">
        <v>0</v>
      </c>
      <c r="AP59" s="118">
        <v>72</v>
      </c>
      <c r="AQ59" s="105">
        <v>36</v>
      </c>
      <c r="AR59" s="151">
        <v>36</v>
      </c>
      <c r="AS59" s="107">
        <v>30</v>
      </c>
      <c r="AT59" s="108">
        <v>32</v>
      </c>
      <c r="AU59" s="108">
        <v>5</v>
      </c>
      <c r="AV59" s="109">
        <v>4</v>
      </c>
      <c r="AW59" s="104">
        <v>1</v>
      </c>
      <c r="AX59" s="106">
        <v>0</v>
      </c>
      <c r="AY59" s="118">
        <v>-3</v>
      </c>
    </row>
    <row r="60" spans="1:51" x14ac:dyDescent="0.15">
      <c r="A60">
        <v>5</v>
      </c>
      <c r="B60" s="2">
        <v>228</v>
      </c>
      <c r="C60" s="152" t="s">
        <v>87</v>
      </c>
      <c r="D60" s="155"/>
      <c r="E60" s="149">
        <v>157.55000000000001</v>
      </c>
      <c r="F60" s="150">
        <v>17547</v>
      </c>
      <c r="G60" s="103">
        <v>39490</v>
      </c>
      <c r="H60" s="103">
        <v>19587</v>
      </c>
      <c r="I60" s="103">
        <v>19903</v>
      </c>
      <c r="J60" s="104">
        <v>-90</v>
      </c>
      <c r="K60" s="105">
        <v>-32</v>
      </c>
      <c r="L60" s="106">
        <v>-58</v>
      </c>
      <c r="M60" s="104">
        <v>-18</v>
      </c>
      <c r="N60" s="105">
        <v>-7</v>
      </c>
      <c r="O60" s="151">
        <v>-11</v>
      </c>
      <c r="P60" s="104">
        <v>16</v>
      </c>
      <c r="Q60" s="105">
        <v>7</v>
      </c>
      <c r="R60" s="106">
        <v>9</v>
      </c>
      <c r="S60" s="107">
        <v>6</v>
      </c>
      <c r="T60" s="108">
        <v>9</v>
      </c>
      <c r="U60" s="108">
        <v>1</v>
      </c>
      <c r="V60" s="109">
        <v>0</v>
      </c>
      <c r="W60" s="104">
        <v>34</v>
      </c>
      <c r="X60" s="105">
        <v>14</v>
      </c>
      <c r="Y60" s="106">
        <v>20</v>
      </c>
      <c r="Z60" s="107">
        <v>14</v>
      </c>
      <c r="AA60" s="108">
        <v>20</v>
      </c>
      <c r="AB60" s="108">
        <v>0</v>
      </c>
      <c r="AC60" s="109">
        <v>0</v>
      </c>
      <c r="AD60" s="104">
        <v>-72</v>
      </c>
      <c r="AE60" s="105">
        <v>-25</v>
      </c>
      <c r="AF60" s="106">
        <v>-47</v>
      </c>
      <c r="AG60" s="104">
        <v>157</v>
      </c>
      <c r="AH60" s="105">
        <v>94</v>
      </c>
      <c r="AI60" s="151">
        <v>63</v>
      </c>
      <c r="AJ60" s="107">
        <v>54</v>
      </c>
      <c r="AK60" s="108">
        <v>39</v>
      </c>
      <c r="AL60" s="108">
        <v>39</v>
      </c>
      <c r="AM60" s="109">
        <v>24</v>
      </c>
      <c r="AN60" s="104">
        <v>1</v>
      </c>
      <c r="AO60" s="106">
        <v>0</v>
      </c>
      <c r="AP60" s="118">
        <v>229</v>
      </c>
      <c r="AQ60" s="105">
        <v>119</v>
      </c>
      <c r="AR60" s="151">
        <v>110</v>
      </c>
      <c r="AS60" s="107">
        <v>59</v>
      </c>
      <c r="AT60" s="108">
        <v>64</v>
      </c>
      <c r="AU60" s="108">
        <v>56</v>
      </c>
      <c r="AV60" s="109">
        <v>44</v>
      </c>
      <c r="AW60" s="104">
        <v>4</v>
      </c>
      <c r="AX60" s="106">
        <v>2</v>
      </c>
      <c r="AY60" s="118">
        <v>-40</v>
      </c>
    </row>
    <row r="61" spans="1:51" s="157" customFormat="1" x14ac:dyDescent="0.15">
      <c r="A61">
        <v>7</v>
      </c>
      <c r="B61">
        <v>229</v>
      </c>
      <c r="C61" s="156" t="s">
        <v>88</v>
      </c>
      <c r="D61" s="24" t="s">
        <v>51</v>
      </c>
      <c r="E61" s="149">
        <v>210.87</v>
      </c>
      <c r="F61" s="150">
        <v>28421</v>
      </c>
      <c r="G61" s="103">
        <v>70375</v>
      </c>
      <c r="H61" s="103">
        <v>34156</v>
      </c>
      <c r="I61" s="103">
        <v>36219</v>
      </c>
      <c r="J61" s="104">
        <v>-111</v>
      </c>
      <c r="K61" s="105">
        <v>-53</v>
      </c>
      <c r="L61" s="106">
        <v>-58</v>
      </c>
      <c r="M61" s="104">
        <v>-63</v>
      </c>
      <c r="N61" s="105">
        <v>-28</v>
      </c>
      <c r="O61" s="151">
        <v>-35</v>
      </c>
      <c r="P61" s="104">
        <v>25</v>
      </c>
      <c r="Q61" s="105">
        <v>15</v>
      </c>
      <c r="R61" s="106">
        <v>10</v>
      </c>
      <c r="S61" s="107">
        <v>15</v>
      </c>
      <c r="T61" s="108">
        <v>10</v>
      </c>
      <c r="U61" s="108">
        <v>0</v>
      </c>
      <c r="V61" s="109">
        <v>0</v>
      </c>
      <c r="W61" s="104">
        <v>88</v>
      </c>
      <c r="X61" s="105">
        <v>43</v>
      </c>
      <c r="Y61" s="106">
        <v>45</v>
      </c>
      <c r="Z61" s="107">
        <v>43</v>
      </c>
      <c r="AA61" s="108">
        <v>44</v>
      </c>
      <c r="AB61" s="108">
        <v>0</v>
      </c>
      <c r="AC61" s="109">
        <v>1</v>
      </c>
      <c r="AD61" s="104">
        <v>-48</v>
      </c>
      <c r="AE61" s="105">
        <v>-25</v>
      </c>
      <c r="AF61" s="106">
        <v>-23</v>
      </c>
      <c r="AG61" s="104">
        <v>139</v>
      </c>
      <c r="AH61" s="105">
        <v>71</v>
      </c>
      <c r="AI61" s="151">
        <v>68</v>
      </c>
      <c r="AJ61" s="107">
        <v>52</v>
      </c>
      <c r="AK61" s="108">
        <v>57</v>
      </c>
      <c r="AL61" s="108">
        <v>19</v>
      </c>
      <c r="AM61" s="109">
        <v>10</v>
      </c>
      <c r="AN61" s="104">
        <v>0</v>
      </c>
      <c r="AO61" s="106">
        <v>1</v>
      </c>
      <c r="AP61" s="118">
        <v>187</v>
      </c>
      <c r="AQ61" s="105">
        <v>96</v>
      </c>
      <c r="AR61" s="151">
        <v>91</v>
      </c>
      <c r="AS61" s="107">
        <v>65</v>
      </c>
      <c r="AT61" s="108">
        <v>82</v>
      </c>
      <c r="AU61" s="108">
        <v>29</v>
      </c>
      <c r="AV61" s="109">
        <v>8</v>
      </c>
      <c r="AW61" s="104">
        <v>2</v>
      </c>
      <c r="AX61" s="106">
        <v>1</v>
      </c>
      <c r="AY61" s="118">
        <v>-16</v>
      </c>
    </row>
    <row r="62" spans="1:51" x14ac:dyDescent="0.15">
      <c r="A62" s="157"/>
      <c r="B62" s="157"/>
      <c r="C62" s="158" t="s">
        <v>89</v>
      </c>
      <c r="D62" s="78"/>
      <c r="E62" s="159">
        <v>90.33</v>
      </c>
      <c r="F62" s="80">
        <v>10933</v>
      </c>
      <c r="G62" s="82">
        <v>27532</v>
      </c>
      <c r="H62" s="82">
        <v>12831</v>
      </c>
      <c r="I62" s="82">
        <v>14701</v>
      </c>
      <c r="J62" s="121">
        <v>-37</v>
      </c>
      <c r="K62" s="84">
        <v>-24</v>
      </c>
      <c r="L62" s="85">
        <v>-13</v>
      </c>
      <c r="M62" s="121">
        <v>-31</v>
      </c>
      <c r="N62" s="84">
        <v>-15</v>
      </c>
      <c r="O62" s="160">
        <v>-16</v>
      </c>
      <c r="P62" s="121">
        <v>5</v>
      </c>
      <c r="Q62" s="84">
        <v>2</v>
      </c>
      <c r="R62" s="85">
        <v>3</v>
      </c>
      <c r="S62" s="121">
        <v>2</v>
      </c>
      <c r="T62" s="84">
        <v>3</v>
      </c>
      <c r="U62" s="84">
        <v>0</v>
      </c>
      <c r="V62" s="85">
        <v>0</v>
      </c>
      <c r="W62" s="121">
        <v>36</v>
      </c>
      <c r="X62" s="84">
        <v>17</v>
      </c>
      <c r="Y62" s="85">
        <v>19</v>
      </c>
      <c r="Z62" s="121">
        <v>17</v>
      </c>
      <c r="AA62" s="84">
        <v>19</v>
      </c>
      <c r="AB62" s="84">
        <v>0</v>
      </c>
      <c r="AC62" s="85">
        <v>0</v>
      </c>
      <c r="AD62" s="121">
        <v>-6</v>
      </c>
      <c r="AE62" s="84">
        <v>-9</v>
      </c>
      <c r="AF62" s="85">
        <v>3</v>
      </c>
      <c r="AG62" s="121">
        <v>60</v>
      </c>
      <c r="AH62" s="84">
        <v>26</v>
      </c>
      <c r="AI62" s="160">
        <v>34</v>
      </c>
      <c r="AJ62" s="121">
        <v>25</v>
      </c>
      <c r="AK62" s="84">
        <v>34</v>
      </c>
      <c r="AL62" s="84">
        <v>1</v>
      </c>
      <c r="AM62" s="85">
        <v>0</v>
      </c>
      <c r="AN62" s="121">
        <v>0</v>
      </c>
      <c r="AO62" s="85">
        <v>0</v>
      </c>
      <c r="AP62" s="98">
        <v>66</v>
      </c>
      <c r="AQ62" s="84">
        <v>35</v>
      </c>
      <c r="AR62" s="160">
        <v>31</v>
      </c>
      <c r="AS62" s="121">
        <v>31</v>
      </c>
      <c r="AT62" s="84">
        <v>31</v>
      </c>
      <c r="AU62" s="84">
        <v>3</v>
      </c>
      <c r="AV62" s="85">
        <v>0</v>
      </c>
      <c r="AW62" s="121">
        <v>1</v>
      </c>
      <c r="AX62" s="85">
        <v>0</v>
      </c>
      <c r="AY62" s="98">
        <v>-5</v>
      </c>
    </row>
    <row r="63" spans="1:51" s="157" customFormat="1" x14ac:dyDescent="0.15">
      <c r="A63">
        <v>3</v>
      </c>
      <c r="B63">
        <v>301</v>
      </c>
      <c r="C63" s="152" t="s">
        <v>90</v>
      </c>
      <c r="D63" s="24"/>
      <c r="E63" s="149">
        <v>90.33</v>
      </c>
      <c r="F63" s="150">
        <v>10933</v>
      </c>
      <c r="G63" s="103">
        <v>27532</v>
      </c>
      <c r="H63" s="103">
        <v>12831</v>
      </c>
      <c r="I63" s="103">
        <v>14701</v>
      </c>
      <c r="J63" s="104">
        <v>-37</v>
      </c>
      <c r="K63" s="105">
        <v>-24</v>
      </c>
      <c r="L63" s="106">
        <v>-13</v>
      </c>
      <c r="M63" s="104">
        <v>-31</v>
      </c>
      <c r="N63" s="105">
        <v>-15</v>
      </c>
      <c r="O63" s="151">
        <v>-16</v>
      </c>
      <c r="P63" s="104">
        <v>5</v>
      </c>
      <c r="Q63" s="105">
        <v>2</v>
      </c>
      <c r="R63" s="106">
        <v>3</v>
      </c>
      <c r="S63" s="107">
        <v>2</v>
      </c>
      <c r="T63" s="108">
        <v>3</v>
      </c>
      <c r="U63" s="108">
        <v>0</v>
      </c>
      <c r="V63" s="109">
        <v>0</v>
      </c>
      <c r="W63" s="104">
        <v>36</v>
      </c>
      <c r="X63" s="105">
        <v>17</v>
      </c>
      <c r="Y63" s="106">
        <v>19</v>
      </c>
      <c r="Z63" s="107">
        <v>17</v>
      </c>
      <c r="AA63" s="108">
        <v>19</v>
      </c>
      <c r="AB63" s="108">
        <v>0</v>
      </c>
      <c r="AC63" s="109">
        <v>0</v>
      </c>
      <c r="AD63" s="104">
        <v>-6</v>
      </c>
      <c r="AE63" s="105">
        <v>-9</v>
      </c>
      <c r="AF63" s="106">
        <v>3</v>
      </c>
      <c r="AG63" s="104">
        <v>60</v>
      </c>
      <c r="AH63" s="105">
        <v>26</v>
      </c>
      <c r="AI63" s="151">
        <v>34</v>
      </c>
      <c r="AJ63" s="107">
        <v>25</v>
      </c>
      <c r="AK63" s="108">
        <v>34</v>
      </c>
      <c r="AL63" s="108">
        <v>1</v>
      </c>
      <c r="AM63" s="109">
        <v>0</v>
      </c>
      <c r="AN63" s="104">
        <v>0</v>
      </c>
      <c r="AO63" s="106">
        <v>0</v>
      </c>
      <c r="AP63" s="118">
        <v>66</v>
      </c>
      <c r="AQ63" s="105">
        <v>35</v>
      </c>
      <c r="AR63" s="151">
        <v>31</v>
      </c>
      <c r="AS63" s="107">
        <v>31</v>
      </c>
      <c r="AT63" s="108">
        <v>31</v>
      </c>
      <c r="AU63" s="108">
        <v>3</v>
      </c>
      <c r="AV63" s="109">
        <v>0</v>
      </c>
      <c r="AW63" s="104">
        <v>1</v>
      </c>
      <c r="AX63" s="106">
        <v>0</v>
      </c>
      <c r="AY63" s="118">
        <v>-5</v>
      </c>
    </row>
    <row r="64" spans="1:51" x14ac:dyDescent="0.15">
      <c r="A64" s="157"/>
      <c r="B64" s="157"/>
      <c r="C64" s="158" t="s">
        <v>91</v>
      </c>
      <c r="D64" s="78"/>
      <c r="E64" s="159">
        <v>185.19</v>
      </c>
      <c r="F64" s="80">
        <v>6578</v>
      </c>
      <c r="G64" s="134">
        <v>17384</v>
      </c>
      <c r="H64" s="134">
        <v>8392</v>
      </c>
      <c r="I64" s="134">
        <v>8992</v>
      </c>
      <c r="J64" s="121">
        <v>-30</v>
      </c>
      <c r="K64" s="84">
        <v>-7</v>
      </c>
      <c r="L64" s="85">
        <v>-23</v>
      </c>
      <c r="M64" s="121">
        <v>-20</v>
      </c>
      <c r="N64" s="84">
        <v>-7</v>
      </c>
      <c r="O64" s="160">
        <v>-13</v>
      </c>
      <c r="P64" s="121">
        <v>1</v>
      </c>
      <c r="Q64" s="84">
        <v>0</v>
      </c>
      <c r="R64" s="85">
        <v>1</v>
      </c>
      <c r="S64" s="121">
        <v>0</v>
      </c>
      <c r="T64" s="84">
        <v>1</v>
      </c>
      <c r="U64" s="84">
        <v>0</v>
      </c>
      <c r="V64" s="85">
        <v>0</v>
      </c>
      <c r="W64" s="121">
        <v>21</v>
      </c>
      <c r="X64" s="84">
        <v>7</v>
      </c>
      <c r="Y64" s="85">
        <v>14</v>
      </c>
      <c r="Z64" s="121">
        <v>7</v>
      </c>
      <c r="AA64" s="84">
        <v>14</v>
      </c>
      <c r="AB64" s="84">
        <v>0</v>
      </c>
      <c r="AC64" s="85">
        <v>0</v>
      </c>
      <c r="AD64" s="121">
        <v>-10</v>
      </c>
      <c r="AE64" s="84">
        <v>0</v>
      </c>
      <c r="AF64" s="85">
        <v>-10</v>
      </c>
      <c r="AG64" s="121">
        <v>37</v>
      </c>
      <c r="AH64" s="84">
        <v>23</v>
      </c>
      <c r="AI64" s="160">
        <v>14</v>
      </c>
      <c r="AJ64" s="121">
        <v>10</v>
      </c>
      <c r="AK64" s="84">
        <v>12</v>
      </c>
      <c r="AL64" s="84">
        <v>12</v>
      </c>
      <c r="AM64" s="85">
        <v>1</v>
      </c>
      <c r="AN64" s="121">
        <v>1</v>
      </c>
      <c r="AO64" s="85">
        <v>1</v>
      </c>
      <c r="AP64" s="98">
        <v>47</v>
      </c>
      <c r="AQ64" s="84">
        <v>23</v>
      </c>
      <c r="AR64" s="160">
        <v>24</v>
      </c>
      <c r="AS64" s="121">
        <v>16</v>
      </c>
      <c r="AT64" s="84">
        <v>21</v>
      </c>
      <c r="AU64" s="84">
        <v>7</v>
      </c>
      <c r="AV64" s="85">
        <v>3</v>
      </c>
      <c r="AW64" s="121">
        <v>0</v>
      </c>
      <c r="AX64" s="85">
        <v>0</v>
      </c>
      <c r="AY64" s="98">
        <v>1</v>
      </c>
    </row>
    <row r="65" spans="1:51" s="157" customFormat="1" x14ac:dyDescent="0.15">
      <c r="A65">
        <v>5</v>
      </c>
      <c r="B65">
        <v>365</v>
      </c>
      <c r="C65" s="152" t="s">
        <v>92</v>
      </c>
      <c r="D65" s="24"/>
      <c r="E65" s="149">
        <v>185.19</v>
      </c>
      <c r="F65" s="150">
        <v>6578</v>
      </c>
      <c r="G65" s="103">
        <v>17384</v>
      </c>
      <c r="H65" s="103">
        <v>8392</v>
      </c>
      <c r="I65" s="103">
        <v>8992</v>
      </c>
      <c r="J65" s="104">
        <v>-30</v>
      </c>
      <c r="K65" s="105">
        <v>-7</v>
      </c>
      <c r="L65" s="106">
        <v>-23</v>
      </c>
      <c r="M65" s="104">
        <v>-20</v>
      </c>
      <c r="N65" s="105">
        <v>-7</v>
      </c>
      <c r="O65" s="151">
        <v>-13</v>
      </c>
      <c r="P65" s="104">
        <v>1</v>
      </c>
      <c r="Q65" s="105">
        <v>0</v>
      </c>
      <c r="R65" s="106">
        <v>1</v>
      </c>
      <c r="S65" s="107">
        <v>0</v>
      </c>
      <c r="T65" s="108">
        <v>1</v>
      </c>
      <c r="U65" s="108">
        <v>0</v>
      </c>
      <c r="V65" s="109">
        <v>0</v>
      </c>
      <c r="W65" s="104">
        <v>21</v>
      </c>
      <c r="X65" s="105">
        <v>7</v>
      </c>
      <c r="Y65" s="106">
        <v>14</v>
      </c>
      <c r="Z65" s="107">
        <v>7</v>
      </c>
      <c r="AA65" s="108">
        <v>14</v>
      </c>
      <c r="AB65" s="108">
        <v>0</v>
      </c>
      <c r="AC65" s="109">
        <v>0</v>
      </c>
      <c r="AD65" s="104">
        <v>-10</v>
      </c>
      <c r="AE65" s="105">
        <v>0</v>
      </c>
      <c r="AF65" s="106">
        <v>-10</v>
      </c>
      <c r="AG65" s="104">
        <v>37</v>
      </c>
      <c r="AH65" s="105">
        <v>23</v>
      </c>
      <c r="AI65" s="151">
        <v>14</v>
      </c>
      <c r="AJ65" s="107">
        <v>10</v>
      </c>
      <c r="AK65" s="108">
        <v>12</v>
      </c>
      <c r="AL65" s="108">
        <v>12</v>
      </c>
      <c r="AM65" s="109">
        <v>1</v>
      </c>
      <c r="AN65" s="104">
        <v>1</v>
      </c>
      <c r="AO65" s="106">
        <v>1</v>
      </c>
      <c r="AP65" s="118">
        <v>47</v>
      </c>
      <c r="AQ65" s="105">
        <v>23</v>
      </c>
      <c r="AR65" s="151">
        <v>24</v>
      </c>
      <c r="AS65" s="107">
        <v>16</v>
      </c>
      <c r="AT65" s="108">
        <v>21</v>
      </c>
      <c r="AU65" s="108">
        <v>7</v>
      </c>
      <c r="AV65" s="109">
        <v>3</v>
      </c>
      <c r="AW65" s="104">
        <v>0</v>
      </c>
      <c r="AX65" s="106">
        <v>0</v>
      </c>
      <c r="AY65" s="118">
        <v>1</v>
      </c>
    </row>
    <row r="66" spans="1:51" x14ac:dyDescent="0.15">
      <c r="A66" s="157"/>
      <c r="B66" s="157"/>
      <c r="C66" s="120" t="s">
        <v>93</v>
      </c>
      <c r="D66" s="78"/>
      <c r="E66" s="159">
        <v>44.05</v>
      </c>
      <c r="F66" s="80">
        <v>26450</v>
      </c>
      <c r="G66" s="82">
        <v>63448</v>
      </c>
      <c r="H66" s="82">
        <v>30853</v>
      </c>
      <c r="I66" s="82">
        <v>32595</v>
      </c>
      <c r="J66" s="121">
        <v>-59</v>
      </c>
      <c r="K66" s="84">
        <v>-21</v>
      </c>
      <c r="L66" s="85">
        <v>-38</v>
      </c>
      <c r="M66" s="121">
        <v>-22</v>
      </c>
      <c r="N66" s="84">
        <v>-10</v>
      </c>
      <c r="O66" s="160">
        <v>-12</v>
      </c>
      <c r="P66" s="121">
        <v>29</v>
      </c>
      <c r="Q66" s="84">
        <v>18</v>
      </c>
      <c r="R66" s="85">
        <v>11</v>
      </c>
      <c r="S66" s="121">
        <v>18</v>
      </c>
      <c r="T66" s="84">
        <v>11</v>
      </c>
      <c r="U66" s="84">
        <v>0</v>
      </c>
      <c r="V66" s="85">
        <v>0</v>
      </c>
      <c r="W66" s="121">
        <v>51</v>
      </c>
      <c r="X66" s="84">
        <v>28</v>
      </c>
      <c r="Y66" s="85">
        <v>23</v>
      </c>
      <c r="Z66" s="121">
        <v>27</v>
      </c>
      <c r="AA66" s="84">
        <v>23</v>
      </c>
      <c r="AB66" s="84">
        <v>1</v>
      </c>
      <c r="AC66" s="85">
        <v>0</v>
      </c>
      <c r="AD66" s="121">
        <v>-37</v>
      </c>
      <c r="AE66" s="84">
        <v>-11</v>
      </c>
      <c r="AF66" s="85">
        <v>-26</v>
      </c>
      <c r="AG66" s="121">
        <v>147</v>
      </c>
      <c r="AH66" s="84">
        <v>88</v>
      </c>
      <c r="AI66" s="160">
        <v>59</v>
      </c>
      <c r="AJ66" s="121">
        <v>64</v>
      </c>
      <c r="AK66" s="84">
        <v>54</v>
      </c>
      <c r="AL66" s="84">
        <v>24</v>
      </c>
      <c r="AM66" s="85">
        <v>5</v>
      </c>
      <c r="AN66" s="121">
        <v>0</v>
      </c>
      <c r="AO66" s="85">
        <v>0</v>
      </c>
      <c r="AP66" s="98">
        <v>184</v>
      </c>
      <c r="AQ66" s="84">
        <v>99</v>
      </c>
      <c r="AR66" s="160">
        <v>85</v>
      </c>
      <c r="AS66" s="121">
        <v>79</v>
      </c>
      <c r="AT66" s="84">
        <v>76</v>
      </c>
      <c r="AU66" s="84">
        <v>19</v>
      </c>
      <c r="AV66" s="85">
        <v>9</v>
      </c>
      <c r="AW66" s="121">
        <v>1</v>
      </c>
      <c r="AX66" s="85">
        <v>0</v>
      </c>
      <c r="AY66" s="98">
        <v>-1</v>
      </c>
    </row>
    <row r="67" spans="1:51" x14ac:dyDescent="0.15">
      <c r="A67">
        <v>4</v>
      </c>
      <c r="B67">
        <v>381</v>
      </c>
      <c r="C67" s="156" t="s">
        <v>94</v>
      </c>
      <c r="D67" s="24"/>
      <c r="E67" s="149">
        <v>34.92</v>
      </c>
      <c r="F67" s="150">
        <v>12009</v>
      </c>
      <c r="G67" s="103">
        <v>29738</v>
      </c>
      <c r="H67" s="103">
        <v>14481</v>
      </c>
      <c r="I67" s="103">
        <v>15257</v>
      </c>
      <c r="J67" s="104">
        <v>-42</v>
      </c>
      <c r="K67" s="105">
        <v>-21</v>
      </c>
      <c r="L67" s="106">
        <v>-21</v>
      </c>
      <c r="M67" s="104">
        <v>-17</v>
      </c>
      <c r="N67" s="105">
        <v>-4</v>
      </c>
      <c r="O67" s="151">
        <v>-13</v>
      </c>
      <c r="P67" s="104">
        <v>10</v>
      </c>
      <c r="Q67" s="105">
        <v>8</v>
      </c>
      <c r="R67" s="106">
        <v>2</v>
      </c>
      <c r="S67" s="107">
        <v>8</v>
      </c>
      <c r="T67" s="108">
        <v>2</v>
      </c>
      <c r="U67" s="108">
        <v>0</v>
      </c>
      <c r="V67" s="109">
        <v>0</v>
      </c>
      <c r="W67" s="104">
        <v>27</v>
      </c>
      <c r="X67" s="105">
        <v>12</v>
      </c>
      <c r="Y67" s="106">
        <v>15</v>
      </c>
      <c r="Z67" s="107">
        <v>12</v>
      </c>
      <c r="AA67" s="108">
        <v>15</v>
      </c>
      <c r="AB67" s="108">
        <v>0</v>
      </c>
      <c r="AC67" s="109">
        <v>0</v>
      </c>
      <c r="AD67" s="104">
        <v>-25</v>
      </c>
      <c r="AE67" s="105">
        <v>-17</v>
      </c>
      <c r="AF67" s="106">
        <v>-8</v>
      </c>
      <c r="AG67" s="104">
        <v>53</v>
      </c>
      <c r="AH67" s="105">
        <v>33</v>
      </c>
      <c r="AI67" s="151">
        <v>20</v>
      </c>
      <c r="AJ67" s="107">
        <v>19</v>
      </c>
      <c r="AK67" s="108">
        <v>17</v>
      </c>
      <c r="AL67" s="108">
        <v>14</v>
      </c>
      <c r="AM67" s="109">
        <v>3</v>
      </c>
      <c r="AN67" s="104">
        <v>0</v>
      </c>
      <c r="AO67" s="106">
        <v>0</v>
      </c>
      <c r="AP67" s="118">
        <v>78</v>
      </c>
      <c r="AQ67" s="105">
        <v>50</v>
      </c>
      <c r="AR67" s="151">
        <v>28</v>
      </c>
      <c r="AS67" s="107">
        <v>34</v>
      </c>
      <c r="AT67" s="108">
        <v>26</v>
      </c>
      <c r="AU67" s="108">
        <v>16</v>
      </c>
      <c r="AV67" s="109">
        <v>2</v>
      </c>
      <c r="AW67" s="104">
        <v>0</v>
      </c>
      <c r="AX67" s="106">
        <v>0</v>
      </c>
      <c r="AY67" s="118">
        <v>-12</v>
      </c>
    </row>
    <row r="68" spans="1:51" s="157" customFormat="1" x14ac:dyDescent="0.15">
      <c r="A68">
        <v>4</v>
      </c>
      <c r="B68">
        <v>382</v>
      </c>
      <c r="C68" s="152" t="s">
        <v>95</v>
      </c>
      <c r="D68" s="24"/>
      <c r="E68" s="149">
        <v>9.1300000000000008</v>
      </c>
      <c r="F68" s="150">
        <v>14441</v>
      </c>
      <c r="G68" s="103">
        <v>33710</v>
      </c>
      <c r="H68" s="103">
        <v>16372</v>
      </c>
      <c r="I68" s="103">
        <v>17338</v>
      </c>
      <c r="J68" s="104">
        <v>-17</v>
      </c>
      <c r="K68" s="105">
        <v>0</v>
      </c>
      <c r="L68" s="106">
        <v>-17</v>
      </c>
      <c r="M68" s="104">
        <v>-5</v>
      </c>
      <c r="N68" s="105">
        <v>-6</v>
      </c>
      <c r="O68" s="151">
        <v>1</v>
      </c>
      <c r="P68" s="104">
        <v>19</v>
      </c>
      <c r="Q68" s="105">
        <v>10</v>
      </c>
      <c r="R68" s="106">
        <v>9</v>
      </c>
      <c r="S68" s="107">
        <v>10</v>
      </c>
      <c r="T68" s="108">
        <v>9</v>
      </c>
      <c r="U68" s="108">
        <v>0</v>
      </c>
      <c r="V68" s="109">
        <v>0</v>
      </c>
      <c r="W68" s="104">
        <v>24</v>
      </c>
      <c r="X68" s="105">
        <v>16</v>
      </c>
      <c r="Y68" s="106">
        <v>8</v>
      </c>
      <c r="Z68" s="107">
        <v>15</v>
      </c>
      <c r="AA68" s="108">
        <v>8</v>
      </c>
      <c r="AB68" s="108">
        <v>1</v>
      </c>
      <c r="AC68" s="109">
        <v>0</v>
      </c>
      <c r="AD68" s="104">
        <v>-12</v>
      </c>
      <c r="AE68" s="105">
        <v>6</v>
      </c>
      <c r="AF68" s="106">
        <v>-18</v>
      </c>
      <c r="AG68" s="104">
        <v>94</v>
      </c>
      <c r="AH68" s="105">
        <v>55</v>
      </c>
      <c r="AI68" s="151">
        <v>39</v>
      </c>
      <c r="AJ68" s="107">
        <v>45</v>
      </c>
      <c r="AK68" s="108">
        <v>37</v>
      </c>
      <c r="AL68" s="108">
        <v>10</v>
      </c>
      <c r="AM68" s="109">
        <v>2</v>
      </c>
      <c r="AN68" s="104">
        <v>0</v>
      </c>
      <c r="AO68" s="106">
        <v>0</v>
      </c>
      <c r="AP68" s="118">
        <v>106</v>
      </c>
      <c r="AQ68" s="105">
        <v>49</v>
      </c>
      <c r="AR68" s="151">
        <v>57</v>
      </c>
      <c r="AS68" s="107">
        <v>45</v>
      </c>
      <c r="AT68" s="108">
        <v>50</v>
      </c>
      <c r="AU68" s="108">
        <v>3</v>
      </c>
      <c r="AV68" s="109">
        <v>7</v>
      </c>
      <c r="AW68" s="104">
        <v>1</v>
      </c>
      <c r="AX68" s="106">
        <v>0</v>
      </c>
      <c r="AY68" s="118">
        <v>11</v>
      </c>
    </row>
    <row r="69" spans="1:51" x14ac:dyDescent="0.15">
      <c r="A69" s="157"/>
      <c r="B69" s="157"/>
      <c r="C69" s="120" t="s">
        <v>96</v>
      </c>
      <c r="D69" s="78"/>
      <c r="E69" s="159">
        <v>330.7</v>
      </c>
      <c r="F69" s="80">
        <v>16145</v>
      </c>
      <c r="G69" s="82">
        <v>38286</v>
      </c>
      <c r="H69" s="82">
        <v>18644</v>
      </c>
      <c r="I69" s="82">
        <v>19642</v>
      </c>
      <c r="J69" s="121">
        <v>-27</v>
      </c>
      <c r="K69" s="84">
        <v>-1</v>
      </c>
      <c r="L69" s="85">
        <v>-26</v>
      </c>
      <c r="M69" s="121">
        <v>-35</v>
      </c>
      <c r="N69" s="84">
        <v>-12</v>
      </c>
      <c r="O69" s="160">
        <v>-23</v>
      </c>
      <c r="P69" s="121">
        <v>11</v>
      </c>
      <c r="Q69" s="84">
        <v>2</v>
      </c>
      <c r="R69" s="85">
        <v>9</v>
      </c>
      <c r="S69" s="98">
        <v>2</v>
      </c>
      <c r="T69" s="84">
        <v>9</v>
      </c>
      <c r="U69" s="84">
        <v>0</v>
      </c>
      <c r="V69" s="85">
        <v>0</v>
      </c>
      <c r="W69" s="121">
        <v>46</v>
      </c>
      <c r="X69" s="84">
        <v>14</v>
      </c>
      <c r="Y69" s="85">
        <v>32</v>
      </c>
      <c r="Z69" s="121">
        <v>14</v>
      </c>
      <c r="AA69" s="84">
        <v>32</v>
      </c>
      <c r="AB69" s="84">
        <v>0</v>
      </c>
      <c r="AC69" s="85">
        <v>0</v>
      </c>
      <c r="AD69" s="121">
        <v>8</v>
      </c>
      <c r="AE69" s="84">
        <v>11</v>
      </c>
      <c r="AF69" s="85">
        <v>-3</v>
      </c>
      <c r="AG69" s="121">
        <v>114</v>
      </c>
      <c r="AH69" s="84">
        <v>71</v>
      </c>
      <c r="AI69" s="160">
        <v>43</v>
      </c>
      <c r="AJ69" s="121">
        <v>40</v>
      </c>
      <c r="AK69" s="84">
        <v>27</v>
      </c>
      <c r="AL69" s="84">
        <v>31</v>
      </c>
      <c r="AM69" s="85">
        <v>16</v>
      </c>
      <c r="AN69" s="121">
        <v>0</v>
      </c>
      <c r="AO69" s="85">
        <v>0</v>
      </c>
      <c r="AP69" s="98">
        <v>106</v>
      </c>
      <c r="AQ69" s="84">
        <v>60</v>
      </c>
      <c r="AR69" s="160">
        <v>46</v>
      </c>
      <c r="AS69" s="121">
        <v>46</v>
      </c>
      <c r="AT69" s="84">
        <v>39</v>
      </c>
      <c r="AU69" s="84">
        <v>13</v>
      </c>
      <c r="AV69" s="85">
        <v>7</v>
      </c>
      <c r="AW69" s="121">
        <v>1</v>
      </c>
      <c r="AX69" s="85">
        <v>0</v>
      </c>
      <c r="AY69" s="98">
        <v>24</v>
      </c>
    </row>
    <row r="70" spans="1:51" x14ac:dyDescent="0.15">
      <c r="A70">
        <v>6</v>
      </c>
      <c r="B70">
        <v>442</v>
      </c>
      <c r="C70" s="152" t="s">
        <v>97</v>
      </c>
      <c r="D70" s="24"/>
      <c r="E70" s="149">
        <v>82.67</v>
      </c>
      <c r="F70" s="150">
        <v>4216</v>
      </c>
      <c r="G70" s="103">
        <v>10056</v>
      </c>
      <c r="H70" s="103">
        <v>4937</v>
      </c>
      <c r="I70" s="103">
        <v>5119</v>
      </c>
      <c r="J70" s="104">
        <v>-18</v>
      </c>
      <c r="K70" s="105">
        <v>-10</v>
      </c>
      <c r="L70" s="106">
        <v>-8</v>
      </c>
      <c r="M70" s="104">
        <v>-11</v>
      </c>
      <c r="N70" s="105">
        <v>-7</v>
      </c>
      <c r="O70" s="151">
        <v>-4</v>
      </c>
      <c r="P70" s="104">
        <v>2</v>
      </c>
      <c r="Q70" s="105">
        <v>0</v>
      </c>
      <c r="R70" s="106">
        <v>2</v>
      </c>
      <c r="S70" s="107">
        <v>0</v>
      </c>
      <c r="T70" s="108">
        <v>2</v>
      </c>
      <c r="U70" s="108">
        <v>0</v>
      </c>
      <c r="V70" s="109">
        <v>0</v>
      </c>
      <c r="W70" s="104">
        <v>13</v>
      </c>
      <c r="X70" s="105">
        <v>7</v>
      </c>
      <c r="Y70" s="106">
        <v>6</v>
      </c>
      <c r="Z70" s="107">
        <v>7</v>
      </c>
      <c r="AA70" s="108">
        <v>6</v>
      </c>
      <c r="AB70" s="108">
        <v>0</v>
      </c>
      <c r="AC70" s="109">
        <v>0</v>
      </c>
      <c r="AD70" s="104">
        <v>-7</v>
      </c>
      <c r="AE70" s="105">
        <v>-3</v>
      </c>
      <c r="AF70" s="106">
        <v>-4</v>
      </c>
      <c r="AG70" s="104">
        <v>18</v>
      </c>
      <c r="AH70" s="105">
        <v>12</v>
      </c>
      <c r="AI70" s="151">
        <v>6</v>
      </c>
      <c r="AJ70" s="107">
        <v>5</v>
      </c>
      <c r="AK70" s="108">
        <v>5</v>
      </c>
      <c r="AL70" s="108">
        <v>7</v>
      </c>
      <c r="AM70" s="109">
        <v>1</v>
      </c>
      <c r="AN70" s="104">
        <v>0</v>
      </c>
      <c r="AO70" s="106">
        <v>0</v>
      </c>
      <c r="AP70" s="118">
        <v>25</v>
      </c>
      <c r="AQ70" s="105">
        <v>15</v>
      </c>
      <c r="AR70" s="151">
        <v>10</v>
      </c>
      <c r="AS70" s="107">
        <v>9</v>
      </c>
      <c r="AT70" s="108">
        <v>8</v>
      </c>
      <c r="AU70" s="108">
        <v>6</v>
      </c>
      <c r="AV70" s="109">
        <v>2</v>
      </c>
      <c r="AW70" s="104">
        <v>0</v>
      </c>
      <c r="AX70" s="106">
        <v>0</v>
      </c>
      <c r="AY70" s="118">
        <v>-4</v>
      </c>
    </row>
    <row r="71" spans="1:51" x14ac:dyDescent="0.15">
      <c r="A71">
        <v>6</v>
      </c>
      <c r="B71">
        <v>443</v>
      </c>
      <c r="C71" s="152" t="s">
        <v>98</v>
      </c>
      <c r="D71" s="24"/>
      <c r="E71" s="149">
        <v>45.79</v>
      </c>
      <c r="F71" s="150">
        <v>8116</v>
      </c>
      <c r="G71" s="103">
        <v>18702</v>
      </c>
      <c r="H71" s="103">
        <v>9239</v>
      </c>
      <c r="I71" s="103">
        <v>9463</v>
      </c>
      <c r="J71" s="104">
        <v>-16</v>
      </c>
      <c r="K71" s="105">
        <v>-4</v>
      </c>
      <c r="L71" s="106">
        <v>-12</v>
      </c>
      <c r="M71" s="104">
        <v>-6</v>
      </c>
      <c r="N71" s="105">
        <v>-2</v>
      </c>
      <c r="O71" s="151">
        <v>-4</v>
      </c>
      <c r="P71" s="104">
        <v>7</v>
      </c>
      <c r="Q71" s="105">
        <v>1</v>
      </c>
      <c r="R71" s="106">
        <v>6</v>
      </c>
      <c r="S71" s="107">
        <v>1</v>
      </c>
      <c r="T71" s="108">
        <v>6</v>
      </c>
      <c r="U71" s="108">
        <v>0</v>
      </c>
      <c r="V71" s="109">
        <v>0</v>
      </c>
      <c r="W71" s="104">
        <v>13</v>
      </c>
      <c r="X71" s="105">
        <v>3</v>
      </c>
      <c r="Y71" s="106">
        <v>10</v>
      </c>
      <c r="Z71" s="107">
        <v>3</v>
      </c>
      <c r="AA71" s="108">
        <v>10</v>
      </c>
      <c r="AB71" s="108">
        <v>0</v>
      </c>
      <c r="AC71" s="109">
        <v>0</v>
      </c>
      <c r="AD71" s="104">
        <v>-10</v>
      </c>
      <c r="AE71" s="105">
        <v>-2</v>
      </c>
      <c r="AF71" s="106">
        <v>-8</v>
      </c>
      <c r="AG71" s="104">
        <v>50</v>
      </c>
      <c r="AH71" s="105">
        <v>33</v>
      </c>
      <c r="AI71" s="151">
        <v>17</v>
      </c>
      <c r="AJ71" s="107">
        <v>22</v>
      </c>
      <c r="AK71" s="108">
        <v>11</v>
      </c>
      <c r="AL71" s="108">
        <v>11</v>
      </c>
      <c r="AM71" s="109">
        <v>6</v>
      </c>
      <c r="AN71" s="104">
        <v>0</v>
      </c>
      <c r="AO71" s="106">
        <v>0</v>
      </c>
      <c r="AP71" s="118">
        <v>60</v>
      </c>
      <c r="AQ71" s="105">
        <v>35</v>
      </c>
      <c r="AR71" s="151">
        <v>25</v>
      </c>
      <c r="AS71" s="107">
        <v>28</v>
      </c>
      <c r="AT71" s="108">
        <v>21</v>
      </c>
      <c r="AU71" s="108">
        <v>6</v>
      </c>
      <c r="AV71" s="109">
        <v>4</v>
      </c>
      <c r="AW71" s="104">
        <v>1</v>
      </c>
      <c r="AX71" s="106">
        <v>0</v>
      </c>
      <c r="AY71" s="118">
        <v>7</v>
      </c>
    </row>
    <row r="72" spans="1:51" s="157" customFormat="1" x14ac:dyDescent="0.15">
      <c r="A72">
        <v>6</v>
      </c>
      <c r="B72">
        <v>446</v>
      </c>
      <c r="C72" s="152" t="s">
        <v>99</v>
      </c>
      <c r="D72" s="24"/>
      <c r="E72" s="149">
        <v>202.23</v>
      </c>
      <c r="F72" s="150">
        <v>3813</v>
      </c>
      <c r="G72" s="103">
        <v>9528</v>
      </c>
      <c r="H72" s="103">
        <v>4468</v>
      </c>
      <c r="I72" s="103">
        <v>5060</v>
      </c>
      <c r="J72" s="104">
        <v>7</v>
      </c>
      <c r="K72" s="105">
        <v>13</v>
      </c>
      <c r="L72" s="106">
        <v>-6</v>
      </c>
      <c r="M72" s="104">
        <v>-18</v>
      </c>
      <c r="N72" s="105">
        <v>-3</v>
      </c>
      <c r="O72" s="151">
        <v>-15</v>
      </c>
      <c r="P72" s="104">
        <v>2</v>
      </c>
      <c r="Q72" s="105">
        <v>1</v>
      </c>
      <c r="R72" s="106">
        <v>1</v>
      </c>
      <c r="S72" s="107">
        <v>1</v>
      </c>
      <c r="T72" s="108">
        <v>1</v>
      </c>
      <c r="U72" s="108">
        <v>0</v>
      </c>
      <c r="V72" s="109">
        <v>0</v>
      </c>
      <c r="W72" s="104">
        <v>20</v>
      </c>
      <c r="X72" s="105">
        <v>4</v>
      </c>
      <c r="Y72" s="106">
        <v>16</v>
      </c>
      <c r="Z72" s="107">
        <v>4</v>
      </c>
      <c r="AA72" s="108">
        <v>16</v>
      </c>
      <c r="AB72" s="108">
        <v>0</v>
      </c>
      <c r="AC72" s="109">
        <v>0</v>
      </c>
      <c r="AD72" s="104">
        <v>25</v>
      </c>
      <c r="AE72" s="105">
        <v>16</v>
      </c>
      <c r="AF72" s="106">
        <v>9</v>
      </c>
      <c r="AG72" s="104">
        <v>46</v>
      </c>
      <c r="AH72" s="105">
        <v>26</v>
      </c>
      <c r="AI72" s="151">
        <v>20</v>
      </c>
      <c r="AJ72" s="107">
        <v>13</v>
      </c>
      <c r="AK72" s="108">
        <v>11</v>
      </c>
      <c r="AL72" s="108">
        <v>13</v>
      </c>
      <c r="AM72" s="109">
        <v>9</v>
      </c>
      <c r="AN72" s="104">
        <v>0</v>
      </c>
      <c r="AO72" s="106">
        <v>0</v>
      </c>
      <c r="AP72" s="118">
        <v>21</v>
      </c>
      <c r="AQ72" s="105">
        <v>10</v>
      </c>
      <c r="AR72" s="151">
        <v>11</v>
      </c>
      <c r="AS72" s="107">
        <v>9</v>
      </c>
      <c r="AT72" s="108">
        <v>10</v>
      </c>
      <c r="AU72" s="108">
        <v>1</v>
      </c>
      <c r="AV72" s="109">
        <v>1</v>
      </c>
      <c r="AW72" s="104">
        <v>0</v>
      </c>
      <c r="AX72" s="106">
        <v>0</v>
      </c>
      <c r="AY72" s="118">
        <v>21</v>
      </c>
    </row>
    <row r="73" spans="1:51" x14ac:dyDescent="0.15">
      <c r="A73" s="157"/>
      <c r="B73" s="157"/>
      <c r="C73" s="120" t="s">
        <v>100</v>
      </c>
      <c r="D73" s="78"/>
      <c r="E73" s="159">
        <v>22.61</v>
      </c>
      <c r="F73" s="80">
        <v>13367</v>
      </c>
      <c r="G73" s="82">
        <v>32752</v>
      </c>
      <c r="H73" s="82">
        <v>15929</v>
      </c>
      <c r="I73" s="82">
        <v>16823</v>
      </c>
      <c r="J73" s="121">
        <v>18</v>
      </c>
      <c r="K73" s="84">
        <v>11</v>
      </c>
      <c r="L73" s="85">
        <v>7</v>
      </c>
      <c r="M73" s="121">
        <v>-6</v>
      </c>
      <c r="N73" s="84">
        <v>-4</v>
      </c>
      <c r="O73" s="160">
        <v>-2</v>
      </c>
      <c r="P73" s="121">
        <v>14</v>
      </c>
      <c r="Q73" s="84">
        <v>6</v>
      </c>
      <c r="R73" s="85">
        <v>8</v>
      </c>
      <c r="S73" s="121">
        <v>6</v>
      </c>
      <c r="T73" s="84">
        <v>8</v>
      </c>
      <c r="U73" s="84">
        <v>0</v>
      </c>
      <c r="V73" s="85">
        <v>0</v>
      </c>
      <c r="W73" s="121">
        <v>20</v>
      </c>
      <c r="X73" s="84">
        <v>10</v>
      </c>
      <c r="Y73" s="85">
        <v>10</v>
      </c>
      <c r="Z73" s="121">
        <v>10</v>
      </c>
      <c r="AA73" s="84">
        <v>10</v>
      </c>
      <c r="AB73" s="84">
        <v>0</v>
      </c>
      <c r="AC73" s="85">
        <v>0</v>
      </c>
      <c r="AD73" s="121">
        <v>24</v>
      </c>
      <c r="AE73" s="84">
        <v>15</v>
      </c>
      <c r="AF73" s="85">
        <v>9</v>
      </c>
      <c r="AG73" s="121">
        <v>105</v>
      </c>
      <c r="AH73" s="84">
        <v>53</v>
      </c>
      <c r="AI73" s="160">
        <v>52</v>
      </c>
      <c r="AJ73" s="121">
        <v>47</v>
      </c>
      <c r="AK73" s="84">
        <v>46</v>
      </c>
      <c r="AL73" s="84">
        <v>5</v>
      </c>
      <c r="AM73" s="85">
        <v>5</v>
      </c>
      <c r="AN73" s="121">
        <v>1</v>
      </c>
      <c r="AO73" s="85">
        <v>1</v>
      </c>
      <c r="AP73" s="98">
        <v>81</v>
      </c>
      <c r="AQ73" s="84">
        <v>38</v>
      </c>
      <c r="AR73" s="160">
        <v>43</v>
      </c>
      <c r="AS73" s="121">
        <v>33</v>
      </c>
      <c r="AT73" s="84">
        <v>39</v>
      </c>
      <c r="AU73" s="84">
        <v>4</v>
      </c>
      <c r="AV73" s="85">
        <v>2</v>
      </c>
      <c r="AW73" s="121">
        <v>1</v>
      </c>
      <c r="AX73" s="85">
        <v>2</v>
      </c>
      <c r="AY73" s="98">
        <v>14</v>
      </c>
    </row>
    <row r="74" spans="1:51" s="157" customFormat="1" x14ac:dyDescent="0.15">
      <c r="A74">
        <v>7</v>
      </c>
      <c r="B74">
        <v>464</v>
      </c>
      <c r="C74" s="152" t="s">
        <v>101</v>
      </c>
      <c r="D74" s="24" t="s">
        <v>51</v>
      </c>
      <c r="E74" s="149">
        <v>22.61</v>
      </c>
      <c r="F74" s="150">
        <v>13367</v>
      </c>
      <c r="G74" s="103">
        <v>32752</v>
      </c>
      <c r="H74" s="103">
        <v>15929</v>
      </c>
      <c r="I74" s="103">
        <v>16823</v>
      </c>
      <c r="J74" s="104">
        <v>18</v>
      </c>
      <c r="K74" s="105">
        <v>11</v>
      </c>
      <c r="L74" s="106">
        <v>7</v>
      </c>
      <c r="M74" s="104">
        <v>-6</v>
      </c>
      <c r="N74" s="105">
        <v>-4</v>
      </c>
      <c r="O74" s="151">
        <v>-2</v>
      </c>
      <c r="P74" s="104">
        <v>14</v>
      </c>
      <c r="Q74" s="105">
        <v>6</v>
      </c>
      <c r="R74" s="106">
        <v>8</v>
      </c>
      <c r="S74" s="107">
        <v>6</v>
      </c>
      <c r="T74" s="108">
        <v>8</v>
      </c>
      <c r="U74" s="108">
        <v>0</v>
      </c>
      <c r="V74" s="109">
        <v>0</v>
      </c>
      <c r="W74" s="104">
        <v>20</v>
      </c>
      <c r="X74" s="105">
        <v>10</v>
      </c>
      <c r="Y74" s="106">
        <v>10</v>
      </c>
      <c r="Z74" s="107">
        <v>10</v>
      </c>
      <c r="AA74" s="108">
        <v>10</v>
      </c>
      <c r="AB74" s="108">
        <v>0</v>
      </c>
      <c r="AC74" s="109">
        <v>0</v>
      </c>
      <c r="AD74" s="104">
        <v>24</v>
      </c>
      <c r="AE74" s="105">
        <v>15</v>
      </c>
      <c r="AF74" s="106">
        <v>9</v>
      </c>
      <c r="AG74" s="104">
        <v>105</v>
      </c>
      <c r="AH74" s="105">
        <v>53</v>
      </c>
      <c r="AI74" s="151">
        <v>52</v>
      </c>
      <c r="AJ74" s="107">
        <v>47</v>
      </c>
      <c r="AK74" s="108">
        <v>46</v>
      </c>
      <c r="AL74" s="108">
        <v>5</v>
      </c>
      <c r="AM74" s="109">
        <v>5</v>
      </c>
      <c r="AN74" s="104">
        <v>1</v>
      </c>
      <c r="AO74" s="106">
        <v>1</v>
      </c>
      <c r="AP74" s="118">
        <v>81</v>
      </c>
      <c r="AQ74" s="105">
        <v>38</v>
      </c>
      <c r="AR74" s="151">
        <v>43</v>
      </c>
      <c r="AS74" s="107">
        <v>33</v>
      </c>
      <c r="AT74" s="108">
        <v>39</v>
      </c>
      <c r="AU74" s="108">
        <v>4</v>
      </c>
      <c r="AV74" s="109">
        <v>2</v>
      </c>
      <c r="AW74" s="104">
        <v>1</v>
      </c>
      <c r="AX74" s="106">
        <v>2</v>
      </c>
      <c r="AY74" s="118">
        <v>14</v>
      </c>
    </row>
    <row r="75" spans="1:51" x14ac:dyDescent="0.15">
      <c r="A75" s="157"/>
      <c r="B75" s="157"/>
      <c r="C75" s="120" t="s">
        <v>102</v>
      </c>
      <c r="D75" s="78"/>
      <c r="E75" s="159">
        <v>150.26</v>
      </c>
      <c r="F75" s="80">
        <v>5418</v>
      </c>
      <c r="G75" s="82">
        <v>12701</v>
      </c>
      <c r="H75" s="82">
        <v>6137</v>
      </c>
      <c r="I75" s="82">
        <v>6564</v>
      </c>
      <c r="J75" s="121">
        <v>-5</v>
      </c>
      <c r="K75" s="84">
        <v>-11</v>
      </c>
      <c r="L75" s="85">
        <v>6</v>
      </c>
      <c r="M75" s="121">
        <v>-10</v>
      </c>
      <c r="N75" s="84">
        <v>-7</v>
      </c>
      <c r="O75" s="160">
        <v>-3</v>
      </c>
      <c r="P75" s="121">
        <v>3</v>
      </c>
      <c r="Q75" s="84">
        <v>1</v>
      </c>
      <c r="R75" s="85">
        <v>2</v>
      </c>
      <c r="S75" s="121">
        <v>1</v>
      </c>
      <c r="T75" s="84">
        <v>2</v>
      </c>
      <c r="U75" s="84">
        <v>0</v>
      </c>
      <c r="V75" s="85">
        <v>0</v>
      </c>
      <c r="W75" s="121">
        <v>13</v>
      </c>
      <c r="X75" s="84">
        <v>8</v>
      </c>
      <c r="Y75" s="85">
        <v>5</v>
      </c>
      <c r="Z75" s="121">
        <v>8</v>
      </c>
      <c r="AA75" s="84">
        <v>5</v>
      </c>
      <c r="AB75" s="84">
        <v>0</v>
      </c>
      <c r="AC75" s="85">
        <v>0</v>
      </c>
      <c r="AD75" s="121">
        <v>5</v>
      </c>
      <c r="AE75" s="84">
        <v>-4</v>
      </c>
      <c r="AF75" s="85">
        <v>9</v>
      </c>
      <c r="AG75" s="121">
        <v>41</v>
      </c>
      <c r="AH75" s="84">
        <v>18</v>
      </c>
      <c r="AI75" s="160">
        <v>23</v>
      </c>
      <c r="AJ75" s="121">
        <v>14</v>
      </c>
      <c r="AK75" s="84">
        <v>19</v>
      </c>
      <c r="AL75" s="84">
        <v>4</v>
      </c>
      <c r="AM75" s="85">
        <v>4</v>
      </c>
      <c r="AN75" s="121">
        <v>0</v>
      </c>
      <c r="AO75" s="85">
        <v>0</v>
      </c>
      <c r="AP75" s="98">
        <v>36</v>
      </c>
      <c r="AQ75" s="84">
        <v>22</v>
      </c>
      <c r="AR75" s="160">
        <v>14</v>
      </c>
      <c r="AS75" s="121">
        <v>17</v>
      </c>
      <c r="AT75" s="84">
        <v>14</v>
      </c>
      <c r="AU75" s="84">
        <v>5</v>
      </c>
      <c r="AV75" s="85">
        <v>0</v>
      </c>
      <c r="AW75" s="121">
        <v>0</v>
      </c>
      <c r="AX75" s="85">
        <v>0</v>
      </c>
      <c r="AY75" s="98">
        <v>4</v>
      </c>
    </row>
    <row r="76" spans="1:51" s="157" customFormat="1" x14ac:dyDescent="0.15">
      <c r="A76">
        <v>7</v>
      </c>
      <c r="B76">
        <v>481</v>
      </c>
      <c r="C76" s="156" t="s">
        <v>103</v>
      </c>
      <c r="D76" s="24"/>
      <c r="E76" s="149">
        <v>150.26</v>
      </c>
      <c r="F76" s="150">
        <v>5418</v>
      </c>
      <c r="G76" s="103">
        <v>12701</v>
      </c>
      <c r="H76" s="103">
        <v>6137</v>
      </c>
      <c r="I76" s="103">
        <v>6564</v>
      </c>
      <c r="J76" s="104">
        <v>-5</v>
      </c>
      <c r="K76" s="105">
        <v>-11</v>
      </c>
      <c r="L76" s="106">
        <v>6</v>
      </c>
      <c r="M76" s="104">
        <v>-10</v>
      </c>
      <c r="N76" s="105">
        <v>-7</v>
      </c>
      <c r="O76" s="151">
        <v>-3</v>
      </c>
      <c r="P76" s="104">
        <v>3</v>
      </c>
      <c r="Q76" s="105">
        <v>1</v>
      </c>
      <c r="R76" s="106">
        <v>2</v>
      </c>
      <c r="S76" s="107">
        <v>1</v>
      </c>
      <c r="T76" s="108">
        <v>2</v>
      </c>
      <c r="U76" s="108">
        <v>0</v>
      </c>
      <c r="V76" s="109">
        <v>0</v>
      </c>
      <c r="W76" s="104">
        <v>13</v>
      </c>
      <c r="X76" s="105">
        <v>8</v>
      </c>
      <c r="Y76" s="106">
        <v>5</v>
      </c>
      <c r="Z76" s="107">
        <v>8</v>
      </c>
      <c r="AA76" s="108">
        <v>5</v>
      </c>
      <c r="AB76" s="108">
        <v>0</v>
      </c>
      <c r="AC76" s="109">
        <v>0</v>
      </c>
      <c r="AD76" s="104">
        <v>5</v>
      </c>
      <c r="AE76" s="105">
        <v>-4</v>
      </c>
      <c r="AF76" s="106">
        <v>9</v>
      </c>
      <c r="AG76" s="104">
        <v>41</v>
      </c>
      <c r="AH76" s="105">
        <v>18</v>
      </c>
      <c r="AI76" s="151">
        <v>23</v>
      </c>
      <c r="AJ76" s="107">
        <v>14</v>
      </c>
      <c r="AK76" s="108">
        <v>19</v>
      </c>
      <c r="AL76" s="108">
        <v>4</v>
      </c>
      <c r="AM76" s="109">
        <v>4</v>
      </c>
      <c r="AN76" s="104">
        <v>0</v>
      </c>
      <c r="AO76" s="106">
        <v>0</v>
      </c>
      <c r="AP76" s="118">
        <v>36</v>
      </c>
      <c r="AQ76" s="105">
        <v>22</v>
      </c>
      <c r="AR76" s="151">
        <v>14</v>
      </c>
      <c r="AS76" s="107">
        <v>17</v>
      </c>
      <c r="AT76" s="108">
        <v>14</v>
      </c>
      <c r="AU76" s="108">
        <v>5</v>
      </c>
      <c r="AV76" s="109">
        <v>0</v>
      </c>
      <c r="AW76" s="104">
        <v>0</v>
      </c>
      <c r="AX76" s="106">
        <v>0</v>
      </c>
      <c r="AY76" s="118">
        <v>4</v>
      </c>
    </row>
    <row r="77" spans="1:51" x14ac:dyDescent="0.15">
      <c r="A77" s="157"/>
      <c r="B77" s="157"/>
      <c r="C77" s="120" t="s">
        <v>104</v>
      </c>
      <c r="D77" s="78"/>
      <c r="E77" s="159">
        <v>307.44</v>
      </c>
      <c r="F77" s="80">
        <v>5758</v>
      </c>
      <c r="G77" s="82">
        <v>14026</v>
      </c>
      <c r="H77" s="82">
        <v>6731</v>
      </c>
      <c r="I77" s="82">
        <v>7295</v>
      </c>
      <c r="J77" s="121">
        <v>-28</v>
      </c>
      <c r="K77" s="84">
        <v>-10</v>
      </c>
      <c r="L77" s="85">
        <v>-18</v>
      </c>
      <c r="M77" s="121">
        <v>-13</v>
      </c>
      <c r="N77" s="84">
        <v>-5</v>
      </c>
      <c r="O77" s="160">
        <v>-8</v>
      </c>
      <c r="P77" s="121">
        <v>2</v>
      </c>
      <c r="Q77" s="84">
        <v>2</v>
      </c>
      <c r="R77" s="85">
        <v>0</v>
      </c>
      <c r="S77" s="121">
        <v>2</v>
      </c>
      <c r="T77" s="84">
        <v>0</v>
      </c>
      <c r="U77" s="84">
        <v>0</v>
      </c>
      <c r="V77" s="85">
        <v>0</v>
      </c>
      <c r="W77" s="121">
        <v>15</v>
      </c>
      <c r="X77" s="84">
        <v>7</v>
      </c>
      <c r="Y77" s="85">
        <v>8</v>
      </c>
      <c r="Z77" s="121">
        <v>7</v>
      </c>
      <c r="AA77" s="84">
        <v>8</v>
      </c>
      <c r="AB77" s="84">
        <v>0</v>
      </c>
      <c r="AC77" s="85">
        <v>0</v>
      </c>
      <c r="AD77" s="121">
        <v>-15</v>
      </c>
      <c r="AE77" s="84">
        <v>-5</v>
      </c>
      <c r="AF77" s="85">
        <v>-10</v>
      </c>
      <c r="AG77" s="121">
        <v>21</v>
      </c>
      <c r="AH77" s="84">
        <v>13</v>
      </c>
      <c r="AI77" s="160">
        <v>8</v>
      </c>
      <c r="AJ77" s="121">
        <v>2</v>
      </c>
      <c r="AK77" s="84">
        <v>5</v>
      </c>
      <c r="AL77" s="84">
        <v>11</v>
      </c>
      <c r="AM77" s="85">
        <v>3</v>
      </c>
      <c r="AN77" s="121">
        <v>0</v>
      </c>
      <c r="AO77" s="85">
        <v>0</v>
      </c>
      <c r="AP77" s="98">
        <v>36</v>
      </c>
      <c r="AQ77" s="84">
        <v>18</v>
      </c>
      <c r="AR77" s="160">
        <v>18</v>
      </c>
      <c r="AS77" s="121">
        <v>17</v>
      </c>
      <c r="AT77" s="84">
        <v>13</v>
      </c>
      <c r="AU77" s="84">
        <v>1</v>
      </c>
      <c r="AV77" s="85">
        <v>5</v>
      </c>
      <c r="AW77" s="121">
        <v>0</v>
      </c>
      <c r="AX77" s="85">
        <v>0</v>
      </c>
      <c r="AY77" s="98">
        <v>-4</v>
      </c>
    </row>
    <row r="78" spans="1:51" s="157" customFormat="1" x14ac:dyDescent="0.15">
      <c r="A78">
        <v>7</v>
      </c>
      <c r="B78">
        <v>501</v>
      </c>
      <c r="C78" s="152" t="s">
        <v>105</v>
      </c>
      <c r="D78" s="24"/>
      <c r="E78" s="149">
        <v>307.44</v>
      </c>
      <c r="F78" s="150">
        <v>5758</v>
      </c>
      <c r="G78" s="103">
        <v>14026</v>
      </c>
      <c r="H78" s="103">
        <v>6731</v>
      </c>
      <c r="I78" s="103">
        <v>7295</v>
      </c>
      <c r="J78" s="104">
        <v>-28</v>
      </c>
      <c r="K78" s="105">
        <v>-10</v>
      </c>
      <c r="L78" s="106">
        <v>-18</v>
      </c>
      <c r="M78" s="104">
        <v>-13</v>
      </c>
      <c r="N78" s="105">
        <v>-5</v>
      </c>
      <c r="O78" s="151">
        <v>-8</v>
      </c>
      <c r="P78" s="104">
        <v>2</v>
      </c>
      <c r="Q78" s="105">
        <v>2</v>
      </c>
      <c r="R78" s="106">
        <v>0</v>
      </c>
      <c r="S78" s="107">
        <v>2</v>
      </c>
      <c r="T78" s="108">
        <v>0</v>
      </c>
      <c r="U78" s="108">
        <v>0</v>
      </c>
      <c r="V78" s="109">
        <v>0</v>
      </c>
      <c r="W78" s="104">
        <v>15</v>
      </c>
      <c r="X78" s="105">
        <v>7</v>
      </c>
      <c r="Y78" s="106">
        <v>8</v>
      </c>
      <c r="Z78" s="107">
        <v>7</v>
      </c>
      <c r="AA78" s="108">
        <v>8</v>
      </c>
      <c r="AB78" s="108">
        <v>0</v>
      </c>
      <c r="AC78" s="109">
        <v>0</v>
      </c>
      <c r="AD78" s="104">
        <v>-15</v>
      </c>
      <c r="AE78" s="105">
        <v>-5</v>
      </c>
      <c r="AF78" s="106">
        <v>-10</v>
      </c>
      <c r="AG78" s="104">
        <v>21</v>
      </c>
      <c r="AH78" s="105">
        <v>13</v>
      </c>
      <c r="AI78" s="151">
        <v>8</v>
      </c>
      <c r="AJ78" s="107">
        <v>2</v>
      </c>
      <c r="AK78" s="108">
        <v>5</v>
      </c>
      <c r="AL78" s="108">
        <v>11</v>
      </c>
      <c r="AM78" s="109">
        <v>3</v>
      </c>
      <c r="AN78" s="104">
        <v>0</v>
      </c>
      <c r="AO78" s="106">
        <v>0</v>
      </c>
      <c r="AP78" s="118">
        <v>36</v>
      </c>
      <c r="AQ78" s="105">
        <v>18</v>
      </c>
      <c r="AR78" s="151">
        <v>18</v>
      </c>
      <c r="AS78" s="107">
        <v>17</v>
      </c>
      <c r="AT78" s="108">
        <v>13</v>
      </c>
      <c r="AU78" s="108">
        <v>1</v>
      </c>
      <c r="AV78" s="109">
        <v>5</v>
      </c>
      <c r="AW78" s="104">
        <v>0</v>
      </c>
      <c r="AX78" s="106">
        <v>0</v>
      </c>
      <c r="AY78" s="118">
        <v>-4</v>
      </c>
    </row>
    <row r="79" spans="1:51" x14ac:dyDescent="0.15">
      <c r="A79" s="157"/>
      <c r="B79" s="157"/>
      <c r="C79" s="120" t="s">
        <v>106</v>
      </c>
      <c r="D79" s="78"/>
      <c r="E79" s="159">
        <v>609.78</v>
      </c>
      <c r="F79" s="120">
        <v>10574</v>
      </c>
      <c r="G79" s="82">
        <v>25983</v>
      </c>
      <c r="H79" s="82">
        <v>12327</v>
      </c>
      <c r="I79" s="82">
        <v>13656</v>
      </c>
      <c r="J79" s="121">
        <v>-56</v>
      </c>
      <c r="K79" s="84">
        <v>-23</v>
      </c>
      <c r="L79" s="85">
        <v>-33</v>
      </c>
      <c r="M79" s="121">
        <v>-38</v>
      </c>
      <c r="N79" s="84">
        <v>-19</v>
      </c>
      <c r="O79" s="160">
        <v>-19</v>
      </c>
      <c r="P79" s="121">
        <v>2</v>
      </c>
      <c r="Q79" s="84">
        <v>0</v>
      </c>
      <c r="R79" s="85">
        <v>2</v>
      </c>
      <c r="S79" s="121">
        <v>0</v>
      </c>
      <c r="T79" s="84">
        <v>2</v>
      </c>
      <c r="U79" s="84">
        <v>0</v>
      </c>
      <c r="V79" s="85">
        <v>0</v>
      </c>
      <c r="W79" s="121">
        <v>40</v>
      </c>
      <c r="X79" s="84">
        <v>19</v>
      </c>
      <c r="Y79" s="85">
        <v>21</v>
      </c>
      <c r="Z79" s="121">
        <v>19</v>
      </c>
      <c r="AA79" s="84">
        <v>21</v>
      </c>
      <c r="AB79" s="84">
        <v>0</v>
      </c>
      <c r="AC79" s="85">
        <v>0</v>
      </c>
      <c r="AD79" s="121">
        <v>-18</v>
      </c>
      <c r="AE79" s="84">
        <v>-4</v>
      </c>
      <c r="AF79" s="85">
        <v>-14</v>
      </c>
      <c r="AG79" s="121">
        <v>25</v>
      </c>
      <c r="AH79" s="84">
        <v>8</v>
      </c>
      <c r="AI79" s="160">
        <v>17</v>
      </c>
      <c r="AJ79" s="121">
        <v>7</v>
      </c>
      <c r="AK79" s="84">
        <v>10</v>
      </c>
      <c r="AL79" s="84">
        <v>1</v>
      </c>
      <c r="AM79" s="85">
        <v>7</v>
      </c>
      <c r="AN79" s="121">
        <v>0</v>
      </c>
      <c r="AO79" s="85">
        <v>0</v>
      </c>
      <c r="AP79" s="98">
        <v>43</v>
      </c>
      <c r="AQ79" s="84">
        <v>12</v>
      </c>
      <c r="AR79" s="160">
        <v>31</v>
      </c>
      <c r="AS79" s="121">
        <v>11</v>
      </c>
      <c r="AT79" s="84">
        <v>25</v>
      </c>
      <c r="AU79" s="84">
        <v>0</v>
      </c>
      <c r="AV79" s="85">
        <v>6</v>
      </c>
      <c r="AW79" s="121">
        <v>1</v>
      </c>
      <c r="AX79" s="85">
        <v>0</v>
      </c>
      <c r="AY79" s="98">
        <v>-4</v>
      </c>
    </row>
    <row r="80" spans="1:51" x14ac:dyDescent="0.15">
      <c r="A80">
        <v>8</v>
      </c>
      <c r="B80">
        <v>585</v>
      </c>
      <c r="C80" s="152" t="s">
        <v>107</v>
      </c>
      <c r="D80" s="24"/>
      <c r="E80" s="149">
        <v>368.77</v>
      </c>
      <c r="F80" s="161">
        <v>5717</v>
      </c>
      <c r="G80" s="103">
        <v>14070</v>
      </c>
      <c r="H80" s="103">
        <v>6671</v>
      </c>
      <c r="I80" s="103">
        <v>7399</v>
      </c>
      <c r="J80" s="104">
        <v>-35</v>
      </c>
      <c r="K80" s="105">
        <v>-11</v>
      </c>
      <c r="L80" s="106">
        <v>-24</v>
      </c>
      <c r="M80" s="104">
        <v>-20</v>
      </c>
      <c r="N80" s="105">
        <v>-7</v>
      </c>
      <c r="O80" s="151">
        <v>-13</v>
      </c>
      <c r="P80" s="104">
        <v>1</v>
      </c>
      <c r="Q80" s="105">
        <v>0</v>
      </c>
      <c r="R80" s="106">
        <v>1</v>
      </c>
      <c r="S80" s="107">
        <v>0</v>
      </c>
      <c r="T80" s="108">
        <v>1</v>
      </c>
      <c r="U80" s="108">
        <v>0</v>
      </c>
      <c r="V80" s="109">
        <v>0</v>
      </c>
      <c r="W80" s="104">
        <v>21</v>
      </c>
      <c r="X80" s="105">
        <v>7</v>
      </c>
      <c r="Y80" s="106">
        <v>14</v>
      </c>
      <c r="Z80" s="107">
        <v>7</v>
      </c>
      <c r="AA80" s="108">
        <v>14</v>
      </c>
      <c r="AB80" s="108">
        <v>0</v>
      </c>
      <c r="AC80" s="109">
        <v>0</v>
      </c>
      <c r="AD80" s="104">
        <v>-15</v>
      </c>
      <c r="AE80" s="105">
        <v>-4</v>
      </c>
      <c r="AF80" s="106">
        <v>-11</v>
      </c>
      <c r="AG80" s="104">
        <v>12</v>
      </c>
      <c r="AH80" s="105">
        <v>3</v>
      </c>
      <c r="AI80" s="151">
        <v>9</v>
      </c>
      <c r="AJ80" s="107">
        <v>3</v>
      </c>
      <c r="AK80" s="108">
        <v>4</v>
      </c>
      <c r="AL80" s="108">
        <v>0</v>
      </c>
      <c r="AM80" s="109">
        <v>5</v>
      </c>
      <c r="AN80" s="104">
        <v>0</v>
      </c>
      <c r="AO80" s="106">
        <v>0</v>
      </c>
      <c r="AP80" s="118">
        <v>27</v>
      </c>
      <c r="AQ80" s="105">
        <v>7</v>
      </c>
      <c r="AR80" s="151">
        <v>20</v>
      </c>
      <c r="AS80" s="107">
        <v>7</v>
      </c>
      <c r="AT80" s="108">
        <v>15</v>
      </c>
      <c r="AU80" s="108">
        <v>0</v>
      </c>
      <c r="AV80" s="109">
        <v>5</v>
      </c>
      <c r="AW80" s="104">
        <v>0</v>
      </c>
      <c r="AX80" s="106">
        <v>0</v>
      </c>
      <c r="AY80" s="118">
        <v>-2</v>
      </c>
    </row>
    <row r="81" spans="1:51" ht="13.5" customHeight="1" x14ac:dyDescent="0.15">
      <c r="A81">
        <v>8</v>
      </c>
      <c r="B81" s="162">
        <v>586</v>
      </c>
      <c r="C81" s="163" t="s">
        <v>108</v>
      </c>
      <c r="D81" s="164"/>
      <c r="E81" s="165">
        <v>241.01</v>
      </c>
      <c r="F81" s="166">
        <v>4857</v>
      </c>
      <c r="G81" s="167">
        <v>11913</v>
      </c>
      <c r="H81" s="167">
        <v>5656</v>
      </c>
      <c r="I81" s="167">
        <v>6257</v>
      </c>
      <c r="J81" s="168">
        <v>-21</v>
      </c>
      <c r="K81" s="169">
        <v>-12</v>
      </c>
      <c r="L81" s="170">
        <v>-9</v>
      </c>
      <c r="M81" s="168">
        <v>-18</v>
      </c>
      <c r="N81" s="169">
        <v>-12</v>
      </c>
      <c r="O81" s="171">
        <v>-6</v>
      </c>
      <c r="P81" s="168">
        <v>1</v>
      </c>
      <c r="Q81" s="169">
        <v>0</v>
      </c>
      <c r="R81" s="170">
        <v>1</v>
      </c>
      <c r="S81" s="172">
        <v>0</v>
      </c>
      <c r="T81" s="173">
        <v>1</v>
      </c>
      <c r="U81" s="173">
        <v>0</v>
      </c>
      <c r="V81" s="174">
        <v>0</v>
      </c>
      <c r="W81" s="168">
        <v>19</v>
      </c>
      <c r="X81" s="169">
        <v>12</v>
      </c>
      <c r="Y81" s="170">
        <v>7</v>
      </c>
      <c r="Z81" s="172">
        <v>12</v>
      </c>
      <c r="AA81" s="173">
        <v>7</v>
      </c>
      <c r="AB81" s="173">
        <v>0</v>
      </c>
      <c r="AC81" s="174">
        <v>0</v>
      </c>
      <c r="AD81" s="168">
        <v>-3</v>
      </c>
      <c r="AE81" s="169">
        <v>0</v>
      </c>
      <c r="AF81" s="170">
        <v>-3</v>
      </c>
      <c r="AG81" s="168">
        <v>13</v>
      </c>
      <c r="AH81" s="169">
        <v>5</v>
      </c>
      <c r="AI81" s="171">
        <v>8</v>
      </c>
      <c r="AJ81" s="172">
        <v>4</v>
      </c>
      <c r="AK81" s="173">
        <v>6</v>
      </c>
      <c r="AL81" s="173">
        <v>1</v>
      </c>
      <c r="AM81" s="174">
        <v>2</v>
      </c>
      <c r="AN81" s="168">
        <v>0</v>
      </c>
      <c r="AO81" s="170">
        <v>0</v>
      </c>
      <c r="AP81" s="175">
        <v>16</v>
      </c>
      <c r="AQ81" s="169">
        <v>5</v>
      </c>
      <c r="AR81" s="171">
        <v>11</v>
      </c>
      <c r="AS81" s="172">
        <v>4</v>
      </c>
      <c r="AT81" s="173">
        <v>10</v>
      </c>
      <c r="AU81" s="173">
        <v>0</v>
      </c>
      <c r="AV81" s="174">
        <v>1</v>
      </c>
      <c r="AW81" s="168">
        <v>1</v>
      </c>
      <c r="AX81" s="170">
        <v>0</v>
      </c>
      <c r="AY81" s="175">
        <v>-2</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277</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278</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279</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1"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292DF-AFEF-4F51-8665-FEA144850B0D}">
  <sheetPr codeName="Sheet1">
    <pageSetUpPr fitToPage="1"/>
  </sheetPr>
  <dimension ref="A1:AY106"/>
  <sheetViews>
    <sheetView view="pageBreakPreview" zoomScale="130" zoomScaleNormal="100" zoomScaleSheetLayoutView="130" workbookViewId="0">
      <pane xSplit="5" ySplit="7" topLeftCell="F8" activePane="bottomRight" state="frozen"/>
      <selection pane="topRight" activeCell="F1" sqref="F1"/>
      <selection pane="bottomLeft" activeCell="A8" sqref="A8"/>
      <selection pane="bottomRight" activeCell="B1" sqref="B1"/>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282</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167</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8400.82</v>
      </c>
      <c r="F8" s="80">
        <v>2473408</v>
      </c>
      <c r="G8" s="81">
        <v>5311391</v>
      </c>
      <c r="H8" s="81">
        <v>2520612</v>
      </c>
      <c r="I8" s="82">
        <v>2790779</v>
      </c>
      <c r="J8" s="83">
        <v>-1555</v>
      </c>
      <c r="K8" s="84">
        <v>-874</v>
      </c>
      <c r="L8" s="85">
        <v>-681</v>
      </c>
      <c r="M8" s="83">
        <v>-2106</v>
      </c>
      <c r="N8" s="84">
        <v>-1024</v>
      </c>
      <c r="O8" s="85">
        <v>-1082</v>
      </c>
      <c r="P8" s="83">
        <v>2613</v>
      </c>
      <c r="Q8" s="84">
        <v>1357</v>
      </c>
      <c r="R8" s="85">
        <v>1256</v>
      </c>
      <c r="S8" s="86">
        <v>1330</v>
      </c>
      <c r="T8" s="87">
        <v>1233</v>
      </c>
      <c r="U8" s="87">
        <v>27</v>
      </c>
      <c r="V8" s="88">
        <v>23</v>
      </c>
      <c r="W8" s="83">
        <v>4719</v>
      </c>
      <c r="X8" s="84">
        <v>2381</v>
      </c>
      <c r="Y8" s="85">
        <v>2338</v>
      </c>
      <c r="Z8" s="86">
        <v>2343</v>
      </c>
      <c r="AA8" s="87">
        <v>2310</v>
      </c>
      <c r="AB8" s="87">
        <v>38</v>
      </c>
      <c r="AC8" s="88">
        <v>28</v>
      </c>
      <c r="AD8" s="89">
        <v>551</v>
      </c>
      <c r="AE8" s="90">
        <v>150</v>
      </c>
      <c r="AF8" s="91">
        <v>401</v>
      </c>
      <c r="AG8" s="89">
        <v>15920</v>
      </c>
      <c r="AH8" s="90">
        <v>8180</v>
      </c>
      <c r="AI8" s="92">
        <v>7740</v>
      </c>
      <c r="AJ8" s="93">
        <v>6423</v>
      </c>
      <c r="AK8" s="94">
        <v>6281</v>
      </c>
      <c r="AL8" s="94">
        <v>1679</v>
      </c>
      <c r="AM8" s="95">
        <v>1372</v>
      </c>
      <c r="AN8" s="96">
        <v>78</v>
      </c>
      <c r="AO8" s="91">
        <v>87</v>
      </c>
      <c r="AP8" s="97">
        <v>15369</v>
      </c>
      <c r="AQ8" s="90">
        <v>8030</v>
      </c>
      <c r="AR8" s="92">
        <v>7339</v>
      </c>
      <c r="AS8" s="93">
        <v>6618</v>
      </c>
      <c r="AT8" s="94">
        <v>6246</v>
      </c>
      <c r="AU8" s="94">
        <v>1230</v>
      </c>
      <c r="AV8" s="95">
        <v>944</v>
      </c>
      <c r="AW8" s="96">
        <v>182</v>
      </c>
      <c r="AX8" s="91">
        <v>149</v>
      </c>
      <c r="AY8" s="98">
        <v>1089</v>
      </c>
    </row>
    <row r="9" spans="1:51" x14ac:dyDescent="0.15">
      <c r="C9" s="99" t="s">
        <v>37</v>
      </c>
      <c r="D9" s="24"/>
      <c r="E9" s="100"/>
      <c r="F9" s="101">
        <v>1089</v>
      </c>
      <c r="G9" s="102">
        <v>-1555</v>
      </c>
      <c r="H9" s="102">
        <v>-874</v>
      </c>
      <c r="I9" s="103">
        <v>-681</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6660.44</v>
      </c>
      <c r="F10" s="120">
        <v>2378172</v>
      </c>
      <c r="G10" s="81">
        <v>5079443</v>
      </c>
      <c r="H10" s="81">
        <v>2408858</v>
      </c>
      <c r="I10" s="82">
        <v>2670585</v>
      </c>
      <c r="J10" s="121">
        <v>-1391</v>
      </c>
      <c r="K10" s="84">
        <v>-784</v>
      </c>
      <c r="L10" s="85">
        <v>-607</v>
      </c>
      <c r="M10" s="121">
        <v>-1958</v>
      </c>
      <c r="N10" s="84">
        <v>-939</v>
      </c>
      <c r="O10" s="85">
        <v>-1019</v>
      </c>
      <c r="P10" s="121">
        <v>2525</v>
      </c>
      <c r="Q10" s="84">
        <v>1312</v>
      </c>
      <c r="R10" s="85">
        <v>1213</v>
      </c>
      <c r="S10" s="86">
        <v>1286</v>
      </c>
      <c r="T10" s="87">
        <v>1190</v>
      </c>
      <c r="U10" s="87">
        <v>26</v>
      </c>
      <c r="V10" s="88">
        <v>23</v>
      </c>
      <c r="W10" s="121">
        <v>4483</v>
      </c>
      <c r="X10" s="84">
        <v>2251</v>
      </c>
      <c r="Y10" s="85">
        <v>2232</v>
      </c>
      <c r="Z10" s="86">
        <v>2213</v>
      </c>
      <c r="AA10" s="87">
        <v>2204</v>
      </c>
      <c r="AB10" s="87">
        <v>38</v>
      </c>
      <c r="AC10" s="88">
        <v>28</v>
      </c>
      <c r="AD10" s="96">
        <v>567</v>
      </c>
      <c r="AE10" s="90">
        <v>155</v>
      </c>
      <c r="AF10" s="91">
        <v>412</v>
      </c>
      <c r="AG10" s="96">
        <v>15366</v>
      </c>
      <c r="AH10" s="90">
        <v>7887</v>
      </c>
      <c r="AI10" s="92">
        <v>7479</v>
      </c>
      <c r="AJ10" s="93">
        <v>6205</v>
      </c>
      <c r="AK10" s="94">
        <v>6064</v>
      </c>
      <c r="AL10" s="94">
        <v>1605</v>
      </c>
      <c r="AM10" s="95">
        <v>1328</v>
      </c>
      <c r="AN10" s="96">
        <v>77</v>
      </c>
      <c r="AO10" s="91">
        <v>87</v>
      </c>
      <c r="AP10" s="122">
        <v>14799</v>
      </c>
      <c r="AQ10" s="90">
        <v>7732</v>
      </c>
      <c r="AR10" s="92">
        <v>7067</v>
      </c>
      <c r="AS10" s="93">
        <v>6378</v>
      </c>
      <c r="AT10" s="94">
        <v>6018</v>
      </c>
      <c r="AU10" s="94">
        <v>1181</v>
      </c>
      <c r="AV10" s="95">
        <v>903</v>
      </c>
      <c r="AW10" s="96">
        <v>173</v>
      </c>
      <c r="AX10" s="91">
        <v>146</v>
      </c>
      <c r="AY10" s="98">
        <v>1076</v>
      </c>
    </row>
    <row r="11" spans="1:51" x14ac:dyDescent="0.15">
      <c r="C11" s="99" t="s">
        <v>37</v>
      </c>
      <c r="D11" s="24"/>
      <c r="E11" s="100"/>
      <c r="F11" s="101">
        <v>1076</v>
      </c>
      <c r="G11" s="103">
        <v>-1391</v>
      </c>
      <c r="H11" s="103">
        <v>-784</v>
      </c>
      <c r="I11" s="103">
        <v>-607</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95236</v>
      </c>
      <c r="G12" s="82">
        <v>231948</v>
      </c>
      <c r="H12" s="82">
        <v>111754</v>
      </c>
      <c r="I12" s="82">
        <v>120194</v>
      </c>
      <c r="J12" s="121">
        <v>-164</v>
      </c>
      <c r="K12" s="84">
        <v>-90</v>
      </c>
      <c r="L12" s="85">
        <v>-74</v>
      </c>
      <c r="M12" s="121">
        <v>-148</v>
      </c>
      <c r="N12" s="84">
        <v>-85</v>
      </c>
      <c r="O12" s="85">
        <v>-63</v>
      </c>
      <c r="P12" s="121">
        <v>88</v>
      </c>
      <c r="Q12" s="84">
        <v>45</v>
      </c>
      <c r="R12" s="85">
        <v>43</v>
      </c>
      <c r="S12" s="86">
        <v>44</v>
      </c>
      <c r="T12" s="87">
        <v>43</v>
      </c>
      <c r="U12" s="87">
        <v>1</v>
      </c>
      <c r="V12" s="88">
        <v>0</v>
      </c>
      <c r="W12" s="121">
        <v>236</v>
      </c>
      <c r="X12" s="84">
        <v>130</v>
      </c>
      <c r="Y12" s="85">
        <v>106</v>
      </c>
      <c r="Z12" s="86">
        <v>130</v>
      </c>
      <c r="AA12" s="87">
        <v>106</v>
      </c>
      <c r="AB12" s="87">
        <v>0</v>
      </c>
      <c r="AC12" s="88">
        <v>0</v>
      </c>
      <c r="AD12" s="96">
        <v>-16</v>
      </c>
      <c r="AE12" s="90">
        <v>-5</v>
      </c>
      <c r="AF12" s="91">
        <v>-11</v>
      </c>
      <c r="AG12" s="96">
        <v>554</v>
      </c>
      <c r="AH12" s="90">
        <v>293</v>
      </c>
      <c r="AI12" s="92">
        <v>261</v>
      </c>
      <c r="AJ12" s="93">
        <v>218</v>
      </c>
      <c r="AK12" s="94">
        <v>217</v>
      </c>
      <c r="AL12" s="94">
        <v>74</v>
      </c>
      <c r="AM12" s="95">
        <v>44</v>
      </c>
      <c r="AN12" s="96">
        <v>1</v>
      </c>
      <c r="AO12" s="91">
        <v>0</v>
      </c>
      <c r="AP12" s="122">
        <v>570</v>
      </c>
      <c r="AQ12" s="90">
        <v>298</v>
      </c>
      <c r="AR12" s="92">
        <v>272</v>
      </c>
      <c r="AS12" s="93">
        <v>240</v>
      </c>
      <c r="AT12" s="94">
        <v>228</v>
      </c>
      <c r="AU12" s="94">
        <v>49</v>
      </c>
      <c r="AV12" s="95">
        <v>41</v>
      </c>
      <c r="AW12" s="96">
        <v>9</v>
      </c>
      <c r="AX12" s="91">
        <v>3</v>
      </c>
      <c r="AY12" s="98">
        <v>13</v>
      </c>
    </row>
    <row r="13" spans="1:51" x14ac:dyDescent="0.15">
      <c r="C13" s="99" t="s">
        <v>37</v>
      </c>
      <c r="D13" s="24"/>
      <c r="E13" s="100"/>
      <c r="F13" s="101">
        <v>13</v>
      </c>
      <c r="G13" s="103">
        <v>-164</v>
      </c>
      <c r="H13" s="103">
        <v>-90</v>
      </c>
      <c r="I13" s="103">
        <v>-74</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556.92999999999995</v>
      </c>
      <c r="F14" s="123">
        <v>755447</v>
      </c>
      <c r="G14" s="124">
        <v>1487267</v>
      </c>
      <c r="H14" s="125">
        <v>697041</v>
      </c>
      <c r="I14" s="125">
        <v>790226</v>
      </c>
      <c r="J14" s="83">
        <v>-723</v>
      </c>
      <c r="K14" s="126">
        <v>-384</v>
      </c>
      <c r="L14" s="127">
        <v>-339</v>
      </c>
      <c r="M14" s="83">
        <v>-660</v>
      </c>
      <c r="N14" s="126">
        <v>-310</v>
      </c>
      <c r="O14" s="127">
        <v>-350</v>
      </c>
      <c r="P14" s="83">
        <v>697</v>
      </c>
      <c r="Q14" s="126">
        <v>369</v>
      </c>
      <c r="R14" s="127">
        <v>328</v>
      </c>
      <c r="S14" s="83">
        <v>360</v>
      </c>
      <c r="T14" s="126">
        <v>317</v>
      </c>
      <c r="U14" s="126">
        <v>9</v>
      </c>
      <c r="V14" s="127">
        <v>11</v>
      </c>
      <c r="W14" s="83">
        <v>1357</v>
      </c>
      <c r="X14" s="126">
        <v>679</v>
      </c>
      <c r="Y14" s="127">
        <v>678</v>
      </c>
      <c r="Z14" s="83">
        <v>661</v>
      </c>
      <c r="AA14" s="126">
        <v>662</v>
      </c>
      <c r="AB14" s="126">
        <v>18</v>
      </c>
      <c r="AC14" s="127">
        <v>16</v>
      </c>
      <c r="AD14" s="89">
        <v>-63</v>
      </c>
      <c r="AE14" s="128">
        <v>-74</v>
      </c>
      <c r="AF14" s="129">
        <v>11</v>
      </c>
      <c r="AG14" s="89">
        <v>5483</v>
      </c>
      <c r="AH14" s="128">
        <v>2782</v>
      </c>
      <c r="AI14" s="130">
        <v>2701</v>
      </c>
      <c r="AJ14" s="89">
        <v>2213</v>
      </c>
      <c r="AK14" s="128">
        <v>2231</v>
      </c>
      <c r="AL14" s="128">
        <v>543</v>
      </c>
      <c r="AM14" s="129">
        <v>439</v>
      </c>
      <c r="AN14" s="89">
        <v>26</v>
      </c>
      <c r="AO14" s="129">
        <v>31</v>
      </c>
      <c r="AP14" s="89">
        <v>5546</v>
      </c>
      <c r="AQ14" s="131">
        <v>2856</v>
      </c>
      <c r="AR14" s="129">
        <v>2690</v>
      </c>
      <c r="AS14" s="89">
        <v>2347</v>
      </c>
      <c r="AT14" s="128">
        <v>2245</v>
      </c>
      <c r="AU14" s="128">
        <v>403</v>
      </c>
      <c r="AV14" s="129">
        <v>352</v>
      </c>
      <c r="AW14" s="89">
        <v>106</v>
      </c>
      <c r="AX14" s="129">
        <v>93</v>
      </c>
      <c r="AY14" s="132">
        <v>31</v>
      </c>
    </row>
    <row r="15" spans="1:51" x14ac:dyDescent="0.15">
      <c r="A15">
        <v>2</v>
      </c>
      <c r="C15" s="77" t="s">
        <v>41</v>
      </c>
      <c r="D15" s="24"/>
      <c r="E15" s="119">
        <v>169.12</v>
      </c>
      <c r="F15" s="123">
        <v>496679</v>
      </c>
      <c r="G15" s="124">
        <v>1027470</v>
      </c>
      <c r="H15" s="125">
        <v>482852</v>
      </c>
      <c r="I15" s="125">
        <v>544618</v>
      </c>
      <c r="J15" s="121">
        <v>37</v>
      </c>
      <c r="K15" s="84">
        <v>-11</v>
      </c>
      <c r="L15" s="85">
        <v>48</v>
      </c>
      <c r="M15" s="121">
        <v>-269</v>
      </c>
      <c r="N15" s="84">
        <v>-136</v>
      </c>
      <c r="O15" s="85">
        <v>-133</v>
      </c>
      <c r="P15" s="121">
        <v>573</v>
      </c>
      <c r="Q15" s="84">
        <v>292</v>
      </c>
      <c r="R15" s="85">
        <v>281</v>
      </c>
      <c r="S15" s="86">
        <v>290</v>
      </c>
      <c r="T15" s="87">
        <v>278</v>
      </c>
      <c r="U15" s="87">
        <v>2</v>
      </c>
      <c r="V15" s="88">
        <v>3</v>
      </c>
      <c r="W15" s="121">
        <v>842</v>
      </c>
      <c r="X15" s="84">
        <v>428</v>
      </c>
      <c r="Y15" s="85">
        <v>414</v>
      </c>
      <c r="Z15" s="86">
        <v>416</v>
      </c>
      <c r="AA15" s="87">
        <v>407</v>
      </c>
      <c r="AB15" s="87">
        <v>12</v>
      </c>
      <c r="AC15" s="88">
        <v>7</v>
      </c>
      <c r="AD15" s="96">
        <v>306</v>
      </c>
      <c r="AE15" s="90">
        <v>125</v>
      </c>
      <c r="AF15" s="91">
        <v>181</v>
      </c>
      <c r="AG15" s="96">
        <v>3315</v>
      </c>
      <c r="AH15" s="90">
        <v>1696</v>
      </c>
      <c r="AI15" s="92">
        <v>1619</v>
      </c>
      <c r="AJ15" s="93">
        <v>1401</v>
      </c>
      <c r="AK15" s="94">
        <v>1351</v>
      </c>
      <c r="AL15" s="94">
        <v>276</v>
      </c>
      <c r="AM15" s="95">
        <v>246</v>
      </c>
      <c r="AN15" s="96">
        <v>19</v>
      </c>
      <c r="AO15" s="91">
        <v>22</v>
      </c>
      <c r="AP15" s="122">
        <v>3009</v>
      </c>
      <c r="AQ15" s="90">
        <v>1571</v>
      </c>
      <c r="AR15" s="92">
        <v>1438</v>
      </c>
      <c r="AS15" s="93">
        <v>1363</v>
      </c>
      <c r="AT15" s="94">
        <v>1282</v>
      </c>
      <c r="AU15" s="94">
        <v>189</v>
      </c>
      <c r="AV15" s="95">
        <v>145</v>
      </c>
      <c r="AW15" s="96">
        <v>19</v>
      </c>
      <c r="AX15" s="91">
        <v>11</v>
      </c>
      <c r="AY15" s="98">
        <v>393</v>
      </c>
    </row>
    <row r="16" spans="1:51" x14ac:dyDescent="0.15">
      <c r="A16">
        <v>3</v>
      </c>
      <c r="C16" s="77" t="s">
        <v>42</v>
      </c>
      <c r="D16" s="24"/>
      <c r="E16" s="133">
        <v>480.89</v>
      </c>
      <c r="F16" s="123">
        <v>302265</v>
      </c>
      <c r="G16" s="124">
        <v>694950</v>
      </c>
      <c r="H16" s="125">
        <v>325232</v>
      </c>
      <c r="I16" s="125">
        <v>369718</v>
      </c>
      <c r="J16" s="121">
        <v>-4</v>
      </c>
      <c r="K16" s="84">
        <v>-18</v>
      </c>
      <c r="L16" s="85">
        <v>14</v>
      </c>
      <c r="M16" s="121">
        <v>-286</v>
      </c>
      <c r="N16" s="84">
        <v>-137</v>
      </c>
      <c r="O16" s="85">
        <v>-149</v>
      </c>
      <c r="P16" s="121">
        <v>326</v>
      </c>
      <c r="Q16" s="84">
        <v>165</v>
      </c>
      <c r="R16" s="85">
        <v>161</v>
      </c>
      <c r="S16" s="86">
        <v>165</v>
      </c>
      <c r="T16" s="87">
        <v>157</v>
      </c>
      <c r="U16" s="87">
        <v>0</v>
      </c>
      <c r="V16" s="88">
        <v>4</v>
      </c>
      <c r="W16" s="121">
        <v>612</v>
      </c>
      <c r="X16" s="84">
        <v>302</v>
      </c>
      <c r="Y16" s="85">
        <v>310</v>
      </c>
      <c r="Z16" s="86">
        <v>300</v>
      </c>
      <c r="AA16" s="87">
        <v>310</v>
      </c>
      <c r="AB16" s="87">
        <v>2</v>
      </c>
      <c r="AC16" s="88">
        <v>0</v>
      </c>
      <c r="AD16" s="96">
        <v>282</v>
      </c>
      <c r="AE16" s="90">
        <v>119</v>
      </c>
      <c r="AF16" s="91">
        <v>163</v>
      </c>
      <c r="AG16" s="96">
        <v>2010</v>
      </c>
      <c r="AH16" s="90">
        <v>1010</v>
      </c>
      <c r="AI16" s="92">
        <v>1000</v>
      </c>
      <c r="AJ16" s="93">
        <v>834</v>
      </c>
      <c r="AK16" s="94">
        <v>878</v>
      </c>
      <c r="AL16" s="94">
        <v>167</v>
      </c>
      <c r="AM16" s="95">
        <v>112</v>
      </c>
      <c r="AN16" s="96">
        <v>9</v>
      </c>
      <c r="AO16" s="91">
        <v>10</v>
      </c>
      <c r="AP16" s="122">
        <v>1728</v>
      </c>
      <c r="AQ16" s="90">
        <v>891</v>
      </c>
      <c r="AR16" s="92">
        <v>837</v>
      </c>
      <c r="AS16" s="93">
        <v>780</v>
      </c>
      <c r="AT16" s="94">
        <v>759</v>
      </c>
      <c r="AU16" s="94">
        <v>102</v>
      </c>
      <c r="AV16" s="95">
        <v>66</v>
      </c>
      <c r="AW16" s="96">
        <v>9</v>
      </c>
      <c r="AX16" s="91">
        <v>12</v>
      </c>
      <c r="AY16" s="98">
        <v>324</v>
      </c>
    </row>
    <row r="17" spans="1:51" s="2" customFormat="1" x14ac:dyDescent="0.15">
      <c r="A17">
        <v>4</v>
      </c>
      <c r="B17"/>
      <c r="C17" s="77" t="s">
        <v>43</v>
      </c>
      <c r="D17" s="24"/>
      <c r="E17" s="119">
        <v>266.32</v>
      </c>
      <c r="F17" s="123">
        <v>314803</v>
      </c>
      <c r="G17" s="124">
        <v>707700</v>
      </c>
      <c r="H17" s="125">
        <v>342705</v>
      </c>
      <c r="I17" s="125">
        <v>364995</v>
      </c>
      <c r="J17" s="121">
        <v>-17</v>
      </c>
      <c r="K17" s="84">
        <v>-3</v>
      </c>
      <c r="L17" s="85">
        <v>-14</v>
      </c>
      <c r="M17" s="121">
        <v>-98</v>
      </c>
      <c r="N17" s="84">
        <v>-50</v>
      </c>
      <c r="O17" s="85">
        <v>-48</v>
      </c>
      <c r="P17" s="121">
        <v>443</v>
      </c>
      <c r="Q17" s="84">
        <v>225</v>
      </c>
      <c r="R17" s="85">
        <v>218</v>
      </c>
      <c r="S17" s="86">
        <v>218</v>
      </c>
      <c r="T17" s="87">
        <v>216</v>
      </c>
      <c r="U17" s="87">
        <v>7</v>
      </c>
      <c r="V17" s="88">
        <v>2</v>
      </c>
      <c r="W17" s="121">
        <v>541</v>
      </c>
      <c r="X17" s="84">
        <v>275</v>
      </c>
      <c r="Y17" s="85">
        <v>266</v>
      </c>
      <c r="Z17" s="86">
        <v>275</v>
      </c>
      <c r="AA17" s="87">
        <v>265</v>
      </c>
      <c r="AB17" s="87">
        <v>0</v>
      </c>
      <c r="AC17" s="88">
        <v>1</v>
      </c>
      <c r="AD17" s="96">
        <v>81</v>
      </c>
      <c r="AE17" s="90">
        <v>47</v>
      </c>
      <c r="AF17" s="91">
        <v>34</v>
      </c>
      <c r="AG17" s="96">
        <v>1875</v>
      </c>
      <c r="AH17" s="90">
        <v>977</v>
      </c>
      <c r="AI17" s="92">
        <v>898</v>
      </c>
      <c r="AJ17" s="93">
        <v>818</v>
      </c>
      <c r="AK17" s="94">
        <v>776</v>
      </c>
      <c r="AL17" s="94">
        <v>152</v>
      </c>
      <c r="AM17" s="95">
        <v>117</v>
      </c>
      <c r="AN17" s="96">
        <v>7</v>
      </c>
      <c r="AO17" s="91">
        <v>5</v>
      </c>
      <c r="AP17" s="122">
        <v>1794</v>
      </c>
      <c r="AQ17" s="90">
        <v>930</v>
      </c>
      <c r="AR17" s="92">
        <v>864</v>
      </c>
      <c r="AS17" s="93">
        <v>841</v>
      </c>
      <c r="AT17" s="94">
        <v>784</v>
      </c>
      <c r="AU17" s="94">
        <v>76</v>
      </c>
      <c r="AV17" s="95">
        <v>73</v>
      </c>
      <c r="AW17" s="96">
        <v>13</v>
      </c>
      <c r="AX17" s="91">
        <v>7</v>
      </c>
      <c r="AY17" s="98">
        <v>154</v>
      </c>
    </row>
    <row r="18" spans="1:51" s="2" customFormat="1" x14ac:dyDescent="0.15">
      <c r="A18" s="2">
        <v>5</v>
      </c>
      <c r="C18" s="77" t="s">
        <v>44</v>
      </c>
      <c r="D18" s="78"/>
      <c r="E18" s="133">
        <v>895.61</v>
      </c>
      <c r="F18" s="80">
        <v>105762</v>
      </c>
      <c r="G18" s="134">
        <v>250178</v>
      </c>
      <c r="H18" s="134">
        <v>121637</v>
      </c>
      <c r="I18" s="134">
        <v>128541</v>
      </c>
      <c r="J18" s="121">
        <v>-33</v>
      </c>
      <c r="K18" s="84">
        <v>-13</v>
      </c>
      <c r="L18" s="85">
        <v>-20</v>
      </c>
      <c r="M18" s="121">
        <v>-176</v>
      </c>
      <c r="N18" s="84">
        <v>-95</v>
      </c>
      <c r="O18" s="85">
        <v>-81</v>
      </c>
      <c r="P18" s="121">
        <v>82</v>
      </c>
      <c r="Q18" s="84">
        <v>47</v>
      </c>
      <c r="R18" s="85">
        <v>35</v>
      </c>
      <c r="S18" s="86">
        <v>45</v>
      </c>
      <c r="T18" s="87">
        <v>32</v>
      </c>
      <c r="U18" s="87">
        <v>2</v>
      </c>
      <c r="V18" s="88">
        <v>3</v>
      </c>
      <c r="W18" s="121">
        <v>258</v>
      </c>
      <c r="X18" s="84">
        <v>142</v>
      </c>
      <c r="Y18" s="85">
        <v>116</v>
      </c>
      <c r="Z18" s="86">
        <v>142</v>
      </c>
      <c r="AA18" s="87">
        <v>116</v>
      </c>
      <c r="AB18" s="87">
        <v>0</v>
      </c>
      <c r="AC18" s="88">
        <v>0</v>
      </c>
      <c r="AD18" s="96">
        <v>143</v>
      </c>
      <c r="AE18" s="90">
        <v>82</v>
      </c>
      <c r="AF18" s="91">
        <v>61</v>
      </c>
      <c r="AG18" s="96">
        <v>849</v>
      </c>
      <c r="AH18" s="90">
        <v>436</v>
      </c>
      <c r="AI18" s="92">
        <v>413</v>
      </c>
      <c r="AJ18" s="93">
        <v>245</v>
      </c>
      <c r="AK18" s="94">
        <v>240</v>
      </c>
      <c r="AL18" s="94">
        <v>188</v>
      </c>
      <c r="AM18" s="95">
        <v>168</v>
      </c>
      <c r="AN18" s="96">
        <v>3</v>
      </c>
      <c r="AO18" s="91">
        <v>5</v>
      </c>
      <c r="AP18" s="122">
        <v>706</v>
      </c>
      <c r="AQ18" s="90">
        <v>354</v>
      </c>
      <c r="AR18" s="92">
        <v>352</v>
      </c>
      <c r="AS18" s="93">
        <v>227</v>
      </c>
      <c r="AT18" s="94">
        <v>252</v>
      </c>
      <c r="AU18" s="94">
        <v>118</v>
      </c>
      <c r="AV18" s="95">
        <v>94</v>
      </c>
      <c r="AW18" s="96">
        <v>9</v>
      </c>
      <c r="AX18" s="91">
        <v>6</v>
      </c>
      <c r="AY18" s="98">
        <v>161</v>
      </c>
    </row>
    <row r="19" spans="1:51" s="2" customFormat="1" x14ac:dyDescent="0.15">
      <c r="A19" s="2">
        <v>6</v>
      </c>
      <c r="C19" s="135" t="s">
        <v>45</v>
      </c>
      <c r="D19" s="78"/>
      <c r="E19" s="133">
        <v>865.25</v>
      </c>
      <c r="F19" s="120">
        <v>248913</v>
      </c>
      <c r="G19" s="82">
        <v>555139</v>
      </c>
      <c r="H19" s="82">
        <v>268594</v>
      </c>
      <c r="I19" s="82">
        <v>286545</v>
      </c>
      <c r="J19" s="121">
        <v>-79</v>
      </c>
      <c r="K19" s="84">
        <v>-8</v>
      </c>
      <c r="L19" s="85">
        <v>-71</v>
      </c>
      <c r="M19" s="121">
        <v>-167</v>
      </c>
      <c r="N19" s="84">
        <v>-73</v>
      </c>
      <c r="O19" s="85">
        <v>-94</v>
      </c>
      <c r="P19" s="121">
        <v>268</v>
      </c>
      <c r="Q19" s="84">
        <v>145</v>
      </c>
      <c r="R19" s="85">
        <v>123</v>
      </c>
      <c r="S19" s="86">
        <v>140</v>
      </c>
      <c r="T19" s="87">
        <v>123</v>
      </c>
      <c r="U19" s="87">
        <v>5</v>
      </c>
      <c r="V19" s="88">
        <v>0</v>
      </c>
      <c r="W19" s="121">
        <v>435</v>
      </c>
      <c r="X19" s="84">
        <v>218</v>
      </c>
      <c r="Y19" s="85">
        <v>217</v>
      </c>
      <c r="Z19" s="86">
        <v>212</v>
      </c>
      <c r="AA19" s="87">
        <v>213</v>
      </c>
      <c r="AB19" s="87">
        <v>6</v>
      </c>
      <c r="AC19" s="88">
        <v>4</v>
      </c>
      <c r="AD19" s="96">
        <v>88</v>
      </c>
      <c r="AE19" s="90">
        <v>65</v>
      </c>
      <c r="AF19" s="91">
        <v>23</v>
      </c>
      <c r="AG19" s="96">
        <v>1282</v>
      </c>
      <c r="AH19" s="90">
        <v>723</v>
      </c>
      <c r="AI19" s="92">
        <v>559</v>
      </c>
      <c r="AJ19" s="93">
        <v>530</v>
      </c>
      <c r="AK19" s="94">
        <v>447</v>
      </c>
      <c r="AL19" s="94">
        <v>182</v>
      </c>
      <c r="AM19" s="95">
        <v>103</v>
      </c>
      <c r="AN19" s="96">
        <v>11</v>
      </c>
      <c r="AO19" s="91">
        <v>9</v>
      </c>
      <c r="AP19" s="122">
        <v>1194</v>
      </c>
      <c r="AQ19" s="90">
        <v>658</v>
      </c>
      <c r="AR19" s="92">
        <v>536</v>
      </c>
      <c r="AS19" s="93">
        <v>505</v>
      </c>
      <c r="AT19" s="94">
        <v>435</v>
      </c>
      <c r="AU19" s="94">
        <v>138</v>
      </c>
      <c r="AV19" s="95">
        <v>96</v>
      </c>
      <c r="AW19" s="96">
        <v>15</v>
      </c>
      <c r="AX19" s="91">
        <v>5</v>
      </c>
      <c r="AY19" s="98">
        <v>191</v>
      </c>
    </row>
    <row r="20" spans="1:51" x14ac:dyDescent="0.15">
      <c r="A20" s="2">
        <v>7</v>
      </c>
      <c r="B20" s="2"/>
      <c r="C20" s="135" t="s">
        <v>46</v>
      </c>
      <c r="D20" s="78"/>
      <c r="E20" s="133">
        <v>1566.97</v>
      </c>
      <c r="F20" s="120">
        <v>96172</v>
      </c>
      <c r="G20" s="82">
        <v>229930</v>
      </c>
      <c r="H20" s="82">
        <v>111004</v>
      </c>
      <c r="I20" s="82">
        <v>118926</v>
      </c>
      <c r="J20" s="121">
        <v>-336</v>
      </c>
      <c r="K20" s="84">
        <v>-202</v>
      </c>
      <c r="L20" s="85">
        <v>-134</v>
      </c>
      <c r="M20" s="121">
        <v>-169</v>
      </c>
      <c r="N20" s="84">
        <v>-89</v>
      </c>
      <c r="O20" s="85">
        <v>-80</v>
      </c>
      <c r="P20" s="121">
        <v>85</v>
      </c>
      <c r="Q20" s="84">
        <v>41</v>
      </c>
      <c r="R20" s="85">
        <v>44</v>
      </c>
      <c r="S20" s="86">
        <v>40</v>
      </c>
      <c r="T20" s="87">
        <v>44</v>
      </c>
      <c r="U20" s="87">
        <v>1</v>
      </c>
      <c r="V20" s="88">
        <v>0</v>
      </c>
      <c r="W20" s="121">
        <v>254</v>
      </c>
      <c r="X20" s="84">
        <v>130</v>
      </c>
      <c r="Y20" s="85">
        <v>124</v>
      </c>
      <c r="Z20" s="86">
        <v>130</v>
      </c>
      <c r="AA20" s="87">
        <v>124</v>
      </c>
      <c r="AB20" s="87">
        <v>0</v>
      </c>
      <c r="AC20" s="88">
        <v>0</v>
      </c>
      <c r="AD20" s="96">
        <v>-167</v>
      </c>
      <c r="AE20" s="90">
        <v>-113</v>
      </c>
      <c r="AF20" s="91">
        <v>-54</v>
      </c>
      <c r="AG20" s="96">
        <v>395</v>
      </c>
      <c r="AH20" s="90">
        <v>209</v>
      </c>
      <c r="AI20" s="92">
        <v>186</v>
      </c>
      <c r="AJ20" s="93">
        <v>152</v>
      </c>
      <c r="AK20" s="94">
        <v>134</v>
      </c>
      <c r="AL20" s="94">
        <v>56</v>
      </c>
      <c r="AM20" s="95">
        <v>50</v>
      </c>
      <c r="AN20" s="96">
        <v>1</v>
      </c>
      <c r="AO20" s="91">
        <v>2</v>
      </c>
      <c r="AP20" s="122">
        <v>562</v>
      </c>
      <c r="AQ20" s="90">
        <v>322</v>
      </c>
      <c r="AR20" s="92">
        <v>240</v>
      </c>
      <c r="AS20" s="93">
        <v>210</v>
      </c>
      <c r="AT20" s="94">
        <v>192</v>
      </c>
      <c r="AU20" s="94">
        <v>109</v>
      </c>
      <c r="AV20" s="95">
        <v>44</v>
      </c>
      <c r="AW20" s="96">
        <v>3</v>
      </c>
      <c r="AX20" s="91">
        <v>4</v>
      </c>
      <c r="AY20" s="98">
        <v>-109</v>
      </c>
    </row>
    <row r="21" spans="1:51" x14ac:dyDescent="0.15">
      <c r="A21">
        <v>8</v>
      </c>
      <c r="C21" s="77" t="s">
        <v>47</v>
      </c>
      <c r="D21" s="78"/>
      <c r="E21" s="133">
        <v>2133.3000000000002</v>
      </c>
      <c r="F21" s="123">
        <v>60435</v>
      </c>
      <c r="G21" s="124">
        <v>144205</v>
      </c>
      <c r="H21" s="125">
        <v>69089</v>
      </c>
      <c r="I21" s="125">
        <v>75116</v>
      </c>
      <c r="J21" s="121">
        <v>-233</v>
      </c>
      <c r="K21" s="84">
        <v>-138</v>
      </c>
      <c r="L21" s="85">
        <v>-95</v>
      </c>
      <c r="M21" s="121">
        <v>-117</v>
      </c>
      <c r="N21" s="84">
        <v>-53</v>
      </c>
      <c r="O21" s="85">
        <v>-64</v>
      </c>
      <c r="P21" s="121">
        <v>63</v>
      </c>
      <c r="Q21" s="84">
        <v>32</v>
      </c>
      <c r="R21" s="85">
        <v>31</v>
      </c>
      <c r="S21" s="86">
        <v>31</v>
      </c>
      <c r="T21" s="87">
        <v>31</v>
      </c>
      <c r="U21" s="87">
        <v>1</v>
      </c>
      <c r="V21" s="88">
        <v>0</v>
      </c>
      <c r="W21" s="121">
        <v>180</v>
      </c>
      <c r="X21" s="84">
        <v>85</v>
      </c>
      <c r="Y21" s="85">
        <v>95</v>
      </c>
      <c r="Z21" s="86">
        <v>85</v>
      </c>
      <c r="AA21" s="87">
        <v>95</v>
      </c>
      <c r="AB21" s="87">
        <v>0</v>
      </c>
      <c r="AC21" s="88">
        <v>0</v>
      </c>
      <c r="AD21" s="96">
        <v>-116</v>
      </c>
      <c r="AE21" s="90">
        <v>-85</v>
      </c>
      <c r="AF21" s="91">
        <v>-31</v>
      </c>
      <c r="AG21" s="96">
        <v>198</v>
      </c>
      <c r="AH21" s="90">
        <v>86</v>
      </c>
      <c r="AI21" s="92">
        <v>112</v>
      </c>
      <c r="AJ21" s="93">
        <v>66</v>
      </c>
      <c r="AK21" s="94">
        <v>67</v>
      </c>
      <c r="AL21" s="94">
        <v>20</v>
      </c>
      <c r="AM21" s="95">
        <v>43</v>
      </c>
      <c r="AN21" s="96">
        <v>0</v>
      </c>
      <c r="AO21" s="91">
        <v>2</v>
      </c>
      <c r="AP21" s="122">
        <v>314</v>
      </c>
      <c r="AQ21" s="90">
        <v>171</v>
      </c>
      <c r="AR21" s="92">
        <v>143</v>
      </c>
      <c r="AS21" s="93">
        <v>142</v>
      </c>
      <c r="AT21" s="94">
        <v>113</v>
      </c>
      <c r="AU21" s="94">
        <v>29</v>
      </c>
      <c r="AV21" s="95">
        <v>25</v>
      </c>
      <c r="AW21" s="96">
        <v>0</v>
      </c>
      <c r="AX21" s="91">
        <v>5</v>
      </c>
      <c r="AY21" s="98">
        <v>-69</v>
      </c>
    </row>
    <row r="22" spans="1:51" x14ac:dyDescent="0.15">
      <c r="A22">
        <v>9</v>
      </c>
      <c r="C22" s="77" t="s">
        <v>48</v>
      </c>
      <c r="D22" s="78"/>
      <c r="E22" s="133">
        <v>870.8</v>
      </c>
      <c r="F22" s="123">
        <v>39543</v>
      </c>
      <c r="G22" s="124">
        <v>94990</v>
      </c>
      <c r="H22" s="125">
        <v>45575</v>
      </c>
      <c r="I22" s="125">
        <v>49415</v>
      </c>
      <c r="J22" s="121">
        <v>-74</v>
      </c>
      <c r="K22" s="84">
        <v>-40</v>
      </c>
      <c r="L22" s="85">
        <v>-34</v>
      </c>
      <c r="M22" s="121">
        <v>-67</v>
      </c>
      <c r="N22" s="84">
        <v>-22</v>
      </c>
      <c r="O22" s="85">
        <v>-45</v>
      </c>
      <c r="P22" s="121">
        <v>43</v>
      </c>
      <c r="Q22" s="84">
        <v>26</v>
      </c>
      <c r="R22" s="85">
        <v>17</v>
      </c>
      <c r="S22" s="86">
        <v>26</v>
      </c>
      <c r="T22" s="87">
        <v>17</v>
      </c>
      <c r="U22" s="87">
        <v>0</v>
      </c>
      <c r="V22" s="88">
        <v>0</v>
      </c>
      <c r="W22" s="121">
        <v>110</v>
      </c>
      <c r="X22" s="84">
        <v>48</v>
      </c>
      <c r="Y22" s="85">
        <v>62</v>
      </c>
      <c r="Z22" s="86">
        <v>48</v>
      </c>
      <c r="AA22" s="87">
        <v>62</v>
      </c>
      <c r="AB22" s="87">
        <v>0</v>
      </c>
      <c r="AC22" s="88">
        <v>0</v>
      </c>
      <c r="AD22" s="96">
        <v>-7</v>
      </c>
      <c r="AE22" s="90">
        <v>-18</v>
      </c>
      <c r="AF22" s="91">
        <v>11</v>
      </c>
      <c r="AG22" s="96">
        <v>212</v>
      </c>
      <c r="AH22" s="90">
        <v>103</v>
      </c>
      <c r="AI22" s="92">
        <v>109</v>
      </c>
      <c r="AJ22" s="93">
        <v>72</v>
      </c>
      <c r="AK22" s="94">
        <v>68</v>
      </c>
      <c r="AL22" s="94">
        <v>30</v>
      </c>
      <c r="AM22" s="95">
        <v>40</v>
      </c>
      <c r="AN22" s="96">
        <v>1</v>
      </c>
      <c r="AO22" s="91">
        <v>1</v>
      </c>
      <c r="AP22" s="122">
        <v>219</v>
      </c>
      <c r="AQ22" s="90">
        <v>121</v>
      </c>
      <c r="AR22" s="92">
        <v>98</v>
      </c>
      <c r="AS22" s="93">
        <v>87</v>
      </c>
      <c r="AT22" s="94">
        <v>73</v>
      </c>
      <c r="AU22" s="94">
        <v>27</v>
      </c>
      <c r="AV22" s="95">
        <v>21</v>
      </c>
      <c r="AW22" s="96">
        <v>7</v>
      </c>
      <c r="AX22" s="91">
        <v>4</v>
      </c>
      <c r="AY22" s="98">
        <v>1</v>
      </c>
    </row>
    <row r="23" spans="1:51" x14ac:dyDescent="0.15">
      <c r="A23">
        <v>10</v>
      </c>
      <c r="C23" s="77" t="s">
        <v>49</v>
      </c>
      <c r="D23" s="78"/>
      <c r="E23" s="133">
        <v>595.63</v>
      </c>
      <c r="F23" s="120">
        <v>53389</v>
      </c>
      <c r="G23" s="81">
        <v>119562</v>
      </c>
      <c r="H23" s="81">
        <v>56883</v>
      </c>
      <c r="I23" s="82">
        <v>62679</v>
      </c>
      <c r="J23" s="121">
        <v>-93</v>
      </c>
      <c r="K23" s="84">
        <v>-57</v>
      </c>
      <c r="L23" s="85">
        <v>-36</v>
      </c>
      <c r="M23" s="121">
        <v>-97</v>
      </c>
      <c r="N23" s="84">
        <v>-59</v>
      </c>
      <c r="O23" s="85">
        <v>-38</v>
      </c>
      <c r="P23" s="121">
        <v>33</v>
      </c>
      <c r="Q23" s="84">
        <v>15</v>
      </c>
      <c r="R23" s="85">
        <v>18</v>
      </c>
      <c r="S23" s="86">
        <v>15</v>
      </c>
      <c r="T23" s="87">
        <v>18</v>
      </c>
      <c r="U23" s="87">
        <v>0</v>
      </c>
      <c r="V23" s="88">
        <v>0</v>
      </c>
      <c r="W23" s="121">
        <v>130</v>
      </c>
      <c r="X23" s="84">
        <v>74</v>
      </c>
      <c r="Y23" s="85">
        <v>56</v>
      </c>
      <c r="Z23" s="86">
        <v>74</v>
      </c>
      <c r="AA23" s="87">
        <v>56</v>
      </c>
      <c r="AB23" s="87">
        <v>0</v>
      </c>
      <c r="AC23" s="88">
        <v>0</v>
      </c>
      <c r="AD23" s="96">
        <v>4</v>
      </c>
      <c r="AE23" s="90">
        <v>2</v>
      </c>
      <c r="AF23" s="91">
        <v>2</v>
      </c>
      <c r="AG23" s="96">
        <v>301</v>
      </c>
      <c r="AH23" s="90">
        <v>158</v>
      </c>
      <c r="AI23" s="92">
        <v>143</v>
      </c>
      <c r="AJ23" s="93">
        <v>92</v>
      </c>
      <c r="AK23" s="94">
        <v>89</v>
      </c>
      <c r="AL23" s="94">
        <v>65</v>
      </c>
      <c r="AM23" s="95">
        <v>54</v>
      </c>
      <c r="AN23" s="96">
        <v>1</v>
      </c>
      <c r="AO23" s="91">
        <v>0</v>
      </c>
      <c r="AP23" s="122">
        <v>297</v>
      </c>
      <c r="AQ23" s="90">
        <v>156</v>
      </c>
      <c r="AR23" s="92">
        <v>141</v>
      </c>
      <c r="AS23" s="93">
        <v>116</v>
      </c>
      <c r="AT23" s="94">
        <v>111</v>
      </c>
      <c r="AU23" s="94">
        <v>39</v>
      </c>
      <c r="AV23" s="95">
        <v>28</v>
      </c>
      <c r="AW23" s="96">
        <v>1</v>
      </c>
      <c r="AX23" s="91">
        <v>2</v>
      </c>
      <c r="AY23" s="98">
        <v>12</v>
      </c>
    </row>
    <row r="24" spans="1:51" x14ac:dyDescent="0.15">
      <c r="A24">
        <v>1</v>
      </c>
      <c r="B24" s="136">
        <v>100</v>
      </c>
      <c r="C24" s="137" t="s">
        <v>50</v>
      </c>
      <c r="D24" s="24" t="s">
        <v>51</v>
      </c>
      <c r="E24" s="119">
        <v>556.92999999999995</v>
      </c>
      <c r="F24" s="80">
        <v>755447</v>
      </c>
      <c r="G24" s="82">
        <v>1487267</v>
      </c>
      <c r="H24" s="82">
        <v>697041</v>
      </c>
      <c r="I24" s="82">
        <v>790226</v>
      </c>
      <c r="J24" s="139">
        <v>-723</v>
      </c>
      <c r="K24" s="140">
        <v>-384</v>
      </c>
      <c r="L24" s="141">
        <v>-339</v>
      </c>
      <c r="M24" s="142">
        <v>-660</v>
      </c>
      <c r="N24" s="140">
        <v>-310</v>
      </c>
      <c r="O24" s="141">
        <v>-350</v>
      </c>
      <c r="P24" s="139">
        <v>697</v>
      </c>
      <c r="Q24" s="140">
        <v>369</v>
      </c>
      <c r="R24" s="141">
        <v>328</v>
      </c>
      <c r="S24" s="139">
        <v>360</v>
      </c>
      <c r="T24" s="140">
        <v>317</v>
      </c>
      <c r="U24" s="140">
        <v>9</v>
      </c>
      <c r="V24" s="141">
        <v>11</v>
      </c>
      <c r="W24" s="139">
        <v>1357</v>
      </c>
      <c r="X24" s="140">
        <v>679</v>
      </c>
      <c r="Y24" s="141">
        <v>678</v>
      </c>
      <c r="Z24" s="139">
        <v>661</v>
      </c>
      <c r="AA24" s="140">
        <v>662</v>
      </c>
      <c r="AB24" s="140">
        <v>18</v>
      </c>
      <c r="AC24" s="141">
        <v>16</v>
      </c>
      <c r="AD24" s="143">
        <v>-63</v>
      </c>
      <c r="AE24" s="144">
        <v>-74</v>
      </c>
      <c r="AF24" s="145">
        <v>11</v>
      </c>
      <c r="AG24" s="143">
        <v>5483</v>
      </c>
      <c r="AH24" s="144">
        <v>2782</v>
      </c>
      <c r="AI24" s="146">
        <v>2701</v>
      </c>
      <c r="AJ24" s="143">
        <v>2213</v>
      </c>
      <c r="AK24" s="144">
        <v>2231</v>
      </c>
      <c r="AL24" s="144">
        <v>543</v>
      </c>
      <c r="AM24" s="145">
        <v>439</v>
      </c>
      <c r="AN24" s="143">
        <v>26</v>
      </c>
      <c r="AO24" s="145">
        <v>31</v>
      </c>
      <c r="AP24" s="147">
        <v>5546</v>
      </c>
      <c r="AQ24" s="144">
        <v>2856</v>
      </c>
      <c r="AR24" s="146">
        <v>2690</v>
      </c>
      <c r="AS24" s="143">
        <v>2347</v>
      </c>
      <c r="AT24" s="144">
        <v>2245</v>
      </c>
      <c r="AU24" s="144">
        <v>403</v>
      </c>
      <c r="AV24" s="145">
        <v>352</v>
      </c>
      <c r="AW24" s="143">
        <v>106</v>
      </c>
      <c r="AX24" s="145">
        <v>93</v>
      </c>
      <c r="AY24" s="148">
        <v>31</v>
      </c>
    </row>
    <row r="25" spans="1:51" x14ac:dyDescent="0.15">
      <c r="B25" s="136">
        <v>101</v>
      </c>
      <c r="C25" s="99" t="s">
        <v>52</v>
      </c>
      <c r="D25" s="24"/>
      <c r="E25" s="149">
        <v>34.03</v>
      </c>
      <c r="F25" s="150">
        <v>105024</v>
      </c>
      <c r="G25" s="103">
        <v>210068</v>
      </c>
      <c r="H25" s="103">
        <v>97276</v>
      </c>
      <c r="I25" s="103">
        <v>112792</v>
      </c>
      <c r="J25" s="104">
        <v>-77</v>
      </c>
      <c r="K25" s="105">
        <v>-78</v>
      </c>
      <c r="L25" s="106">
        <v>1</v>
      </c>
      <c r="M25" s="104">
        <v>-43</v>
      </c>
      <c r="N25" s="105">
        <v>-43</v>
      </c>
      <c r="O25" s="106">
        <v>0</v>
      </c>
      <c r="P25" s="104">
        <v>112</v>
      </c>
      <c r="Q25" s="105">
        <v>48</v>
      </c>
      <c r="R25" s="106">
        <v>64</v>
      </c>
      <c r="S25" s="107">
        <v>47</v>
      </c>
      <c r="T25" s="108">
        <v>63</v>
      </c>
      <c r="U25" s="108">
        <v>1</v>
      </c>
      <c r="V25" s="109">
        <v>1</v>
      </c>
      <c r="W25" s="104">
        <v>155</v>
      </c>
      <c r="X25" s="105">
        <v>91</v>
      </c>
      <c r="Y25" s="106">
        <v>64</v>
      </c>
      <c r="Z25" s="107">
        <v>90</v>
      </c>
      <c r="AA25" s="108">
        <v>62</v>
      </c>
      <c r="AB25" s="108">
        <v>1</v>
      </c>
      <c r="AC25" s="109">
        <v>2</v>
      </c>
      <c r="AD25" s="110">
        <v>-34</v>
      </c>
      <c r="AE25" s="111">
        <v>-35</v>
      </c>
      <c r="AF25" s="112">
        <v>1</v>
      </c>
      <c r="AG25" s="110">
        <v>759</v>
      </c>
      <c r="AH25" s="111">
        <v>359</v>
      </c>
      <c r="AI25" s="113">
        <v>400</v>
      </c>
      <c r="AJ25" s="114">
        <v>297</v>
      </c>
      <c r="AK25" s="115">
        <v>325</v>
      </c>
      <c r="AL25" s="115">
        <v>61</v>
      </c>
      <c r="AM25" s="116">
        <v>67</v>
      </c>
      <c r="AN25" s="110">
        <v>1</v>
      </c>
      <c r="AO25" s="112">
        <v>8</v>
      </c>
      <c r="AP25" s="117">
        <v>793</v>
      </c>
      <c r="AQ25" s="111">
        <v>394</v>
      </c>
      <c r="AR25" s="113">
        <v>399</v>
      </c>
      <c r="AS25" s="114">
        <v>316</v>
      </c>
      <c r="AT25" s="115">
        <v>325</v>
      </c>
      <c r="AU25" s="115">
        <v>59</v>
      </c>
      <c r="AV25" s="116">
        <v>50</v>
      </c>
      <c r="AW25" s="110">
        <v>19</v>
      </c>
      <c r="AX25" s="112">
        <v>24</v>
      </c>
      <c r="AY25" s="118">
        <v>22</v>
      </c>
    </row>
    <row r="26" spans="1:51" x14ac:dyDescent="0.15">
      <c r="B26" s="136">
        <v>102</v>
      </c>
      <c r="C26" s="99" t="s">
        <v>53</v>
      </c>
      <c r="D26" s="24"/>
      <c r="E26" s="149">
        <v>32.65</v>
      </c>
      <c r="F26" s="150">
        <v>72184</v>
      </c>
      <c r="G26" s="103">
        <v>135826</v>
      </c>
      <c r="H26" s="103">
        <v>63217</v>
      </c>
      <c r="I26" s="103">
        <v>72609</v>
      </c>
      <c r="J26" s="104">
        <v>4</v>
      </c>
      <c r="K26" s="105">
        <v>12</v>
      </c>
      <c r="L26" s="106">
        <v>-8</v>
      </c>
      <c r="M26" s="104">
        <v>-26</v>
      </c>
      <c r="N26" s="105">
        <v>-10</v>
      </c>
      <c r="O26" s="151">
        <v>-16</v>
      </c>
      <c r="P26" s="104">
        <v>75</v>
      </c>
      <c r="Q26" s="105">
        <v>41</v>
      </c>
      <c r="R26" s="106">
        <v>34</v>
      </c>
      <c r="S26" s="107">
        <v>40</v>
      </c>
      <c r="T26" s="108">
        <v>33</v>
      </c>
      <c r="U26" s="108">
        <v>1</v>
      </c>
      <c r="V26" s="109">
        <v>1</v>
      </c>
      <c r="W26" s="104">
        <v>101</v>
      </c>
      <c r="X26" s="105">
        <v>51</v>
      </c>
      <c r="Y26" s="106">
        <v>50</v>
      </c>
      <c r="Z26" s="107">
        <v>50</v>
      </c>
      <c r="AA26" s="108">
        <v>49</v>
      </c>
      <c r="AB26" s="108">
        <v>1</v>
      </c>
      <c r="AC26" s="109">
        <v>1</v>
      </c>
      <c r="AD26" s="110">
        <v>30</v>
      </c>
      <c r="AE26" s="111">
        <v>22</v>
      </c>
      <c r="AF26" s="112">
        <v>8</v>
      </c>
      <c r="AG26" s="110">
        <v>518</v>
      </c>
      <c r="AH26" s="111">
        <v>267</v>
      </c>
      <c r="AI26" s="113">
        <v>251</v>
      </c>
      <c r="AJ26" s="114">
        <v>226</v>
      </c>
      <c r="AK26" s="115">
        <v>216</v>
      </c>
      <c r="AL26" s="115">
        <v>40</v>
      </c>
      <c r="AM26" s="116">
        <v>33</v>
      </c>
      <c r="AN26" s="110">
        <v>1</v>
      </c>
      <c r="AO26" s="112">
        <v>2</v>
      </c>
      <c r="AP26" s="117">
        <v>488</v>
      </c>
      <c r="AQ26" s="111">
        <v>245</v>
      </c>
      <c r="AR26" s="113">
        <v>243</v>
      </c>
      <c r="AS26" s="114">
        <v>213</v>
      </c>
      <c r="AT26" s="115">
        <v>208</v>
      </c>
      <c r="AU26" s="115">
        <v>21</v>
      </c>
      <c r="AV26" s="116">
        <v>25</v>
      </c>
      <c r="AW26" s="110">
        <v>11</v>
      </c>
      <c r="AX26" s="112">
        <v>10</v>
      </c>
      <c r="AY26" s="118">
        <v>56</v>
      </c>
    </row>
    <row r="27" spans="1:51" x14ac:dyDescent="0.15">
      <c r="B27" s="136">
        <v>105</v>
      </c>
      <c r="C27" s="99" t="s">
        <v>54</v>
      </c>
      <c r="D27" s="24"/>
      <c r="E27" s="149">
        <v>14.64</v>
      </c>
      <c r="F27" s="150">
        <v>66451</v>
      </c>
      <c r="G27" s="103">
        <v>110921</v>
      </c>
      <c r="H27" s="103">
        <v>53973</v>
      </c>
      <c r="I27" s="103">
        <v>56948</v>
      </c>
      <c r="J27" s="104">
        <v>-66</v>
      </c>
      <c r="K27" s="105">
        <v>6</v>
      </c>
      <c r="L27" s="106">
        <v>-72</v>
      </c>
      <c r="M27" s="104">
        <v>-38</v>
      </c>
      <c r="N27" s="105">
        <v>-12</v>
      </c>
      <c r="O27" s="151">
        <v>-26</v>
      </c>
      <c r="P27" s="104">
        <v>59</v>
      </c>
      <c r="Q27" s="105">
        <v>35</v>
      </c>
      <c r="R27" s="106">
        <v>24</v>
      </c>
      <c r="S27" s="107">
        <v>33</v>
      </c>
      <c r="T27" s="108">
        <v>21</v>
      </c>
      <c r="U27" s="108">
        <v>2</v>
      </c>
      <c r="V27" s="109">
        <v>3</v>
      </c>
      <c r="W27" s="104">
        <v>97</v>
      </c>
      <c r="X27" s="105">
        <v>47</v>
      </c>
      <c r="Y27" s="106">
        <v>50</v>
      </c>
      <c r="Z27" s="107">
        <v>46</v>
      </c>
      <c r="AA27" s="108">
        <v>50</v>
      </c>
      <c r="AB27" s="108">
        <v>1</v>
      </c>
      <c r="AC27" s="109">
        <v>0</v>
      </c>
      <c r="AD27" s="110">
        <v>-28</v>
      </c>
      <c r="AE27" s="111">
        <v>18</v>
      </c>
      <c r="AF27" s="112">
        <v>-46</v>
      </c>
      <c r="AG27" s="110">
        <v>628</v>
      </c>
      <c r="AH27" s="111">
        <v>354</v>
      </c>
      <c r="AI27" s="113">
        <v>274</v>
      </c>
      <c r="AJ27" s="114">
        <v>266</v>
      </c>
      <c r="AK27" s="115">
        <v>212</v>
      </c>
      <c r="AL27" s="115">
        <v>84</v>
      </c>
      <c r="AM27" s="116">
        <v>58</v>
      </c>
      <c r="AN27" s="110">
        <v>4</v>
      </c>
      <c r="AO27" s="112">
        <v>4</v>
      </c>
      <c r="AP27" s="117">
        <v>656</v>
      </c>
      <c r="AQ27" s="111">
        <v>336</v>
      </c>
      <c r="AR27" s="113">
        <v>320</v>
      </c>
      <c r="AS27" s="114">
        <v>259</v>
      </c>
      <c r="AT27" s="115">
        <v>260</v>
      </c>
      <c r="AU27" s="115">
        <v>61</v>
      </c>
      <c r="AV27" s="116">
        <v>49</v>
      </c>
      <c r="AW27" s="110">
        <v>16</v>
      </c>
      <c r="AX27" s="112">
        <v>11</v>
      </c>
      <c r="AY27" s="118">
        <v>-36</v>
      </c>
    </row>
    <row r="28" spans="1:51" x14ac:dyDescent="0.15">
      <c r="B28" s="136">
        <v>106</v>
      </c>
      <c r="C28" s="99" t="s">
        <v>55</v>
      </c>
      <c r="D28" s="24"/>
      <c r="E28" s="149">
        <v>11.34</v>
      </c>
      <c r="F28" s="150">
        <v>51254</v>
      </c>
      <c r="G28" s="103">
        <v>92176</v>
      </c>
      <c r="H28" s="103">
        <v>43597</v>
      </c>
      <c r="I28" s="103">
        <v>48579</v>
      </c>
      <c r="J28" s="104">
        <v>-61</v>
      </c>
      <c r="K28" s="105">
        <v>-1</v>
      </c>
      <c r="L28" s="106">
        <v>-60</v>
      </c>
      <c r="M28" s="104">
        <v>-66</v>
      </c>
      <c r="N28" s="105">
        <v>-32</v>
      </c>
      <c r="O28" s="151">
        <v>-34</v>
      </c>
      <c r="P28" s="104">
        <v>44</v>
      </c>
      <c r="Q28" s="105">
        <v>19</v>
      </c>
      <c r="R28" s="106">
        <v>25</v>
      </c>
      <c r="S28" s="107">
        <v>18</v>
      </c>
      <c r="T28" s="108">
        <v>25</v>
      </c>
      <c r="U28" s="108">
        <v>1</v>
      </c>
      <c r="V28" s="109">
        <v>0</v>
      </c>
      <c r="W28" s="104">
        <v>110</v>
      </c>
      <c r="X28" s="105">
        <v>51</v>
      </c>
      <c r="Y28" s="106">
        <v>59</v>
      </c>
      <c r="Z28" s="107">
        <v>46</v>
      </c>
      <c r="AA28" s="108">
        <v>52</v>
      </c>
      <c r="AB28" s="108">
        <v>5</v>
      </c>
      <c r="AC28" s="109">
        <v>7</v>
      </c>
      <c r="AD28" s="110">
        <v>5</v>
      </c>
      <c r="AE28" s="111">
        <v>31</v>
      </c>
      <c r="AF28" s="112">
        <v>-26</v>
      </c>
      <c r="AG28" s="110">
        <v>449</v>
      </c>
      <c r="AH28" s="111">
        <v>261</v>
      </c>
      <c r="AI28" s="113">
        <v>188</v>
      </c>
      <c r="AJ28" s="114">
        <v>202</v>
      </c>
      <c r="AK28" s="115">
        <v>163</v>
      </c>
      <c r="AL28" s="115">
        <v>57</v>
      </c>
      <c r="AM28" s="116">
        <v>24</v>
      </c>
      <c r="AN28" s="110">
        <v>2</v>
      </c>
      <c r="AO28" s="112">
        <v>1</v>
      </c>
      <c r="AP28" s="117">
        <v>444</v>
      </c>
      <c r="AQ28" s="111">
        <v>230</v>
      </c>
      <c r="AR28" s="113">
        <v>214</v>
      </c>
      <c r="AS28" s="114">
        <v>179</v>
      </c>
      <c r="AT28" s="115">
        <v>168</v>
      </c>
      <c r="AU28" s="115">
        <v>45</v>
      </c>
      <c r="AV28" s="116">
        <v>43</v>
      </c>
      <c r="AW28" s="110">
        <v>6</v>
      </c>
      <c r="AX28" s="112">
        <v>3</v>
      </c>
      <c r="AY28" s="118">
        <v>3</v>
      </c>
    </row>
    <row r="29" spans="1:51" x14ac:dyDescent="0.15">
      <c r="B29" s="136">
        <v>107</v>
      </c>
      <c r="C29" s="99" t="s">
        <v>56</v>
      </c>
      <c r="D29" s="24"/>
      <c r="E29" s="149">
        <v>28.93</v>
      </c>
      <c r="F29" s="150">
        <v>74256</v>
      </c>
      <c r="G29" s="103">
        <v>152245</v>
      </c>
      <c r="H29" s="103">
        <v>69681</v>
      </c>
      <c r="I29" s="103">
        <v>82564</v>
      </c>
      <c r="J29" s="104">
        <v>-118</v>
      </c>
      <c r="K29" s="105">
        <v>-70</v>
      </c>
      <c r="L29" s="106">
        <v>-48</v>
      </c>
      <c r="M29" s="104">
        <v>-96</v>
      </c>
      <c r="N29" s="105">
        <v>-45</v>
      </c>
      <c r="O29" s="151">
        <v>-51</v>
      </c>
      <c r="P29" s="104">
        <v>67</v>
      </c>
      <c r="Q29" s="105">
        <v>33</v>
      </c>
      <c r="R29" s="106">
        <v>34</v>
      </c>
      <c r="S29" s="107">
        <v>33</v>
      </c>
      <c r="T29" s="108">
        <v>34</v>
      </c>
      <c r="U29" s="108">
        <v>0</v>
      </c>
      <c r="V29" s="109">
        <v>0</v>
      </c>
      <c r="W29" s="104">
        <v>163</v>
      </c>
      <c r="X29" s="105">
        <v>78</v>
      </c>
      <c r="Y29" s="106">
        <v>85</v>
      </c>
      <c r="Z29" s="107">
        <v>75</v>
      </c>
      <c r="AA29" s="108">
        <v>84</v>
      </c>
      <c r="AB29" s="108">
        <v>3</v>
      </c>
      <c r="AC29" s="109">
        <v>1</v>
      </c>
      <c r="AD29" s="110">
        <v>-22</v>
      </c>
      <c r="AE29" s="111">
        <v>-25</v>
      </c>
      <c r="AF29" s="112">
        <v>3</v>
      </c>
      <c r="AG29" s="110">
        <v>449</v>
      </c>
      <c r="AH29" s="111">
        <v>212</v>
      </c>
      <c r="AI29" s="113">
        <v>237</v>
      </c>
      <c r="AJ29" s="114">
        <v>183</v>
      </c>
      <c r="AK29" s="115">
        <v>218</v>
      </c>
      <c r="AL29" s="115">
        <v>28</v>
      </c>
      <c r="AM29" s="116">
        <v>18</v>
      </c>
      <c r="AN29" s="110">
        <v>1</v>
      </c>
      <c r="AO29" s="112">
        <v>1</v>
      </c>
      <c r="AP29" s="117">
        <v>471</v>
      </c>
      <c r="AQ29" s="111">
        <v>237</v>
      </c>
      <c r="AR29" s="113">
        <v>234</v>
      </c>
      <c r="AS29" s="114">
        <v>219</v>
      </c>
      <c r="AT29" s="115">
        <v>204</v>
      </c>
      <c r="AU29" s="115">
        <v>14</v>
      </c>
      <c r="AV29" s="116">
        <v>21</v>
      </c>
      <c r="AW29" s="110">
        <v>4</v>
      </c>
      <c r="AX29" s="112">
        <v>9</v>
      </c>
      <c r="AY29" s="118">
        <v>-30</v>
      </c>
    </row>
    <row r="30" spans="1:51" x14ac:dyDescent="0.15">
      <c r="B30" s="136">
        <v>108</v>
      </c>
      <c r="C30" s="99" t="s">
        <v>57</v>
      </c>
      <c r="D30" s="24"/>
      <c r="E30" s="149">
        <v>28.07</v>
      </c>
      <c r="F30" s="150">
        <v>97331</v>
      </c>
      <c r="G30" s="103">
        <v>204990</v>
      </c>
      <c r="H30" s="103">
        <v>94767</v>
      </c>
      <c r="I30" s="103">
        <v>110223</v>
      </c>
      <c r="J30" s="104">
        <v>-85</v>
      </c>
      <c r="K30" s="105">
        <v>-64</v>
      </c>
      <c r="L30" s="106">
        <v>-21</v>
      </c>
      <c r="M30" s="104">
        <v>-101</v>
      </c>
      <c r="N30" s="105">
        <v>-56</v>
      </c>
      <c r="O30" s="151">
        <v>-45</v>
      </c>
      <c r="P30" s="104">
        <v>93</v>
      </c>
      <c r="Q30" s="105">
        <v>47</v>
      </c>
      <c r="R30" s="106">
        <v>46</v>
      </c>
      <c r="S30" s="107">
        <v>47</v>
      </c>
      <c r="T30" s="108">
        <v>46</v>
      </c>
      <c r="U30" s="108">
        <v>0</v>
      </c>
      <c r="V30" s="109">
        <v>0</v>
      </c>
      <c r="W30" s="104">
        <v>194</v>
      </c>
      <c r="X30" s="105">
        <v>103</v>
      </c>
      <c r="Y30" s="106">
        <v>91</v>
      </c>
      <c r="Z30" s="107">
        <v>103</v>
      </c>
      <c r="AA30" s="108">
        <v>90</v>
      </c>
      <c r="AB30" s="108">
        <v>0</v>
      </c>
      <c r="AC30" s="109">
        <v>1</v>
      </c>
      <c r="AD30" s="110">
        <v>16</v>
      </c>
      <c r="AE30" s="111">
        <v>-8</v>
      </c>
      <c r="AF30" s="112">
        <v>24</v>
      </c>
      <c r="AG30" s="110">
        <v>560</v>
      </c>
      <c r="AH30" s="111">
        <v>274</v>
      </c>
      <c r="AI30" s="113">
        <v>286</v>
      </c>
      <c r="AJ30" s="114">
        <v>245</v>
      </c>
      <c r="AK30" s="115">
        <v>249</v>
      </c>
      <c r="AL30" s="115">
        <v>26</v>
      </c>
      <c r="AM30" s="116">
        <v>35</v>
      </c>
      <c r="AN30" s="110">
        <v>3</v>
      </c>
      <c r="AO30" s="112">
        <v>2</v>
      </c>
      <c r="AP30" s="117">
        <v>544</v>
      </c>
      <c r="AQ30" s="111">
        <v>282</v>
      </c>
      <c r="AR30" s="113">
        <v>262</v>
      </c>
      <c r="AS30" s="114">
        <v>249</v>
      </c>
      <c r="AT30" s="115">
        <v>244</v>
      </c>
      <c r="AU30" s="115">
        <v>22</v>
      </c>
      <c r="AV30" s="116">
        <v>13</v>
      </c>
      <c r="AW30" s="110">
        <v>11</v>
      </c>
      <c r="AX30" s="112">
        <v>5</v>
      </c>
      <c r="AY30" s="118">
        <v>44</v>
      </c>
    </row>
    <row r="31" spans="1:51" x14ac:dyDescent="0.15">
      <c r="B31" s="136">
        <v>109</v>
      </c>
      <c r="C31" s="99" t="s">
        <v>58</v>
      </c>
      <c r="D31" s="24" t="s">
        <v>51</v>
      </c>
      <c r="E31" s="149">
        <v>240.29</v>
      </c>
      <c r="F31" s="150">
        <v>90170</v>
      </c>
      <c r="G31" s="103">
        <v>202211</v>
      </c>
      <c r="H31" s="103">
        <v>95201</v>
      </c>
      <c r="I31" s="103">
        <v>107010</v>
      </c>
      <c r="J31" s="104">
        <v>-165</v>
      </c>
      <c r="K31" s="105">
        <v>-82</v>
      </c>
      <c r="L31" s="106">
        <v>-83</v>
      </c>
      <c r="M31" s="104">
        <v>-140</v>
      </c>
      <c r="N31" s="105">
        <v>-67</v>
      </c>
      <c r="O31" s="151">
        <v>-73</v>
      </c>
      <c r="P31" s="104">
        <v>78</v>
      </c>
      <c r="Q31" s="105">
        <v>46</v>
      </c>
      <c r="R31" s="106">
        <v>32</v>
      </c>
      <c r="S31" s="107">
        <v>45</v>
      </c>
      <c r="T31" s="108">
        <v>32</v>
      </c>
      <c r="U31" s="108">
        <v>1</v>
      </c>
      <c r="V31" s="109">
        <v>0</v>
      </c>
      <c r="W31" s="104">
        <v>218</v>
      </c>
      <c r="X31" s="105">
        <v>113</v>
      </c>
      <c r="Y31" s="106">
        <v>105</v>
      </c>
      <c r="Z31" s="107">
        <v>111</v>
      </c>
      <c r="AA31" s="108">
        <v>105</v>
      </c>
      <c r="AB31" s="108">
        <v>2</v>
      </c>
      <c r="AC31" s="109">
        <v>0</v>
      </c>
      <c r="AD31" s="110">
        <v>-25</v>
      </c>
      <c r="AE31" s="111">
        <v>-15</v>
      </c>
      <c r="AF31" s="112">
        <v>-10</v>
      </c>
      <c r="AG31" s="110">
        <v>548</v>
      </c>
      <c r="AH31" s="111">
        <v>271</v>
      </c>
      <c r="AI31" s="113">
        <v>277</v>
      </c>
      <c r="AJ31" s="114">
        <v>209</v>
      </c>
      <c r="AK31" s="115">
        <v>226</v>
      </c>
      <c r="AL31" s="115">
        <v>59</v>
      </c>
      <c r="AM31" s="116">
        <v>49</v>
      </c>
      <c r="AN31" s="110">
        <v>3</v>
      </c>
      <c r="AO31" s="112">
        <v>2</v>
      </c>
      <c r="AP31" s="117">
        <v>573</v>
      </c>
      <c r="AQ31" s="111">
        <v>286</v>
      </c>
      <c r="AR31" s="113">
        <v>287</v>
      </c>
      <c r="AS31" s="114">
        <v>253</v>
      </c>
      <c r="AT31" s="115">
        <v>248</v>
      </c>
      <c r="AU31" s="115">
        <v>28</v>
      </c>
      <c r="AV31" s="116">
        <v>37</v>
      </c>
      <c r="AW31" s="110">
        <v>5</v>
      </c>
      <c r="AX31" s="112">
        <v>2</v>
      </c>
      <c r="AY31" s="118">
        <v>-9</v>
      </c>
    </row>
    <row r="32" spans="1:51" x14ac:dyDescent="0.15">
      <c r="B32" s="136">
        <v>110</v>
      </c>
      <c r="C32" s="99" t="s">
        <v>59</v>
      </c>
      <c r="D32" s="24"/>
      <c r="E32" s="149">
        <v>28.98</v>
      </c>
      <c r="F32" s="150">
        <v>96499</v>
      </c>
      <c r="G32" s="103">
        <v>150746</v>
      </c>
      <c r="H32" s="103">
        <v>69989</v>
      </c>
      <c r="I32" s="103">
        <v>80757</v>
      </c>
      <c r="J32" s="104">
        <v>3</v>
      </c>
      <c r="K32" s="105">
        <v>-34</v>
      </c>
      <c r="L32" s="106">
        <v>37</v>
      </c>
      <c r="M32" s="104">
        <v>-22</v>
      </c>
      <c r="N32" s="105">
        <v>9</v>
      </c>
      <c r="O32" s="151">
        <v>-31</v>
      </c>
      <c r="P32" s="104">
        <v>86</v>
      </c>
      <c r="Q32" s="105">
        <v>51</v>
      </c>
      <c r="R32" s="106">
        <v>35</v>
      </c>
      <c r="S32" s="107">
        <v>48</v>
      </c>
      <c r="T32" s="108">
        <v>30</v>
      </c>
      <c r="U32" s="108">
        <v>3</v>
      </c>
      <c r="V32" s="109">
        <v>5</v>
      </c>
      <c r="W32" s="104">
        <v>108</v>
      </c>
      <c r="X32" s="105">
        <v>42</v>
      </c>
      <c r="Y32" s="106">
        <v>66</v>
      </c>
      <c r="Z32" s="107">
        <v>38</v>
      </c>
      <c r="AA32" s="108">
        <v>62</v>
      </c>
      <c r="AB32" s="108">
        <v>4</v>
      </c>
      <c r="AC32" s="109">
        <v>4</v>
      </c>
      <c r="AD32" s="110">
        <v>25</v>
      </c>
      <c r="AE32" s="111">
        <v>-43</v>
      </c>
      <c r="AF32" s="112">
        <v>68</v>
      </c>
      <c r="AG32" s="110">
        <v>974</v>
      </c>
      <c r="AH32" s="111">
        <v>466</v>
      </c>
      <c r="AI32" s="113">
        <v>508</v>
      </c>
      <c r="AJ32" s="114">
        <v>330</v>
      </c>
      <c r="AK32" s="115">
        <v>381</v>
      </c>
      <c r="AL32" s="115">
        <v>126</v>
      </c>
      <c r="AM32" s="116">
        <v>116</v>
      </c>
      <c r="AN32" s="110">
        <v>10</v>
      </c>
      <c r="AO32" s="112">
        <v>11</v>
      </c>
      <c r="AP32" s="117">
        <v>949</v>
      </c>
      <c r="AQ32" s="111">
        <v>509</v>
      </c>
      <c r="AR32" s="113">
        <v>440</v>
      </c>
      <c r="AS32" s="114">
        <v>373</v>
      </c>
      <c r="AT32" s="115">
        <v>334</v>
      </c>
      <c r="AU32" s="115">
        <v>106</v>
      </c>
      <c r="AV32" s="116">
        <v>82</v>
      </c>
      <c r="AW32" s="110">
        <v>30</v>
      </c>
      <c r="AX32" s="112">
        <v>24</v>
      </c>
      <c r="AY32" s="118">
        <v>-15</v>
      </c>
    </row>
    <row r="33" spans="1:51" s="2" customFormat="1" x14ac:dyDescent="0.15">
      <c r="A33"/>
      <c r="B33" s="136">
        <v>111</v>
      </c>
      <c r="C33" s="99" t="s">
        <v>60</v>
      </c>
      <c r="D33" s="24"/>
      <c r="E33" s="149">
        <v>138.01</v>
      </c>
      <c r="F33" s="150">
        <v>102278</v>
      </c>
      <c r="G33" s="103">
        <v>228084</v>
      </c>
      <c r="H33" s="103">
        <v>109340</v>
      </c>
      <c r="I33" s="103">
        <v>118744</v>
      </c>
      <c r="J33" s="104">
        <v>-158</v>
      </c>
      <c r="K33" s="105">
        <v>-73</v>
      </c>
      <c r="L33" s="106">
        <v>-85</v>
      </c>
      <c r="M33" s="104">
        <v>-128</v>
      </c>
      <c r="N33" s="105">
        <v>-54</v>
      </c>
      <c r="O33" s="151">
        <v>-74</v>
      </c>
      <c r="P33" s="104">
        <v>83</v>
      </c>
      <c r="Q33" s="105">
        <v>49</v>
      </c>
      <c r="R33" s="106">
        <v>34</v>
      </c>
      <c r="S33" s="107">
        <v>49</v>
      </c>
      <c r="T33" s="108">
        <v>33</v>
      </c>
      <c r="U33" s="108">
        <v>0</v>
      </c>
      <c r="V33" s="109">
        <v>1</v>
      </c>
      <c r="W33" s="104">
        <v>211</v>
      </c>
      <c r="X33" s="105">
        <v>103</v>
      </c>
      <c r="Y33" s="106">
        <v>108</v>
      </c>
      <c r="Z33" s="107">
        <v>102</v>
      </c>
      <c r="AA33" s="108">
        <v>108</v>
      </c>
      <c r="AB33" s="108">
        <v>1</v>
      </c>
      <c r="AC33" s="109">
        <v>0</v>
      </c>
      <c r="AD33" s="110">
        <v>-30</v>
      </c>
      <c r="AE33" s="111">
        <v>-19</v>
      </c>
      <c r="AF33" s="112">
        <v>-11</v>
      </c>
      <c r="AG33" s="110">
        <v>598</v>
      </c>
      <c r="AH33" s="111">
        <v>318</v>
      </c>
      <c r="AI33" s="113">
        <v>280</v>
      </c>
      <c r="AJ33" s="114">
        <v>255</v>
      </c>
      <c r="AK33" s="115">
        <v>241</v>
      </c>
      <c r="AL33" s="115">
        <v>62</v>
      </c>
      <c r="AM33" s="116">
        <v>39</v>
      </c>
      <c r="AN33" s="110">
        <v>1</v>
      </c>
      <c r="AO33" s="112">
        <v>0</v>
      </c>
      <c r="AP33" s="117">
        <v>628</v>
      </c>
      <c r="AQ33" s="111">
        <v>337</v>
      </c>
      <c r="AR33" s="113">
        <v>291</v>
      </c>
      <c r="AS33" s="114">
        <v>286</v>
      </c>
      <c r="AT33" s="115">
        <v>254</v>
      </c>
      <c r="AU33" s="115">
        <v>47</v>
      </c>
      <c r="AV33" s="116">
        <v>32</v>
      </c>
      <c r="AW33" s="110">
        <v>4</v>
      </c>
      <c r="AX33" s="112">
        <v>5</v>
      </c>
      <c r="AY33" s="118">
        <v>-4</v>
      </c>
    </row>
    <row r="34" spans="1:51" x14ac:dyDescent="0.15">
      <c r="A34" s="2">
        <v>6</v>
      </c>
      <c r="B34" s="2">
        <v>201</v>
      </c>
      <c r="C34" s="152" t="s">
        <v>61</v>
      </c>
      <c r="D34" s="24"/>
      <c r="E34" s="149">
        <v>534.55999999999995</v>
      </c>
      <c r="F34" s="150">
        <v>232783</v>
      </c>
      <c r="G34" s="103">
        <v>516905</v>
      </c>
      <c r="H34" s="103">
        <v>249972</v>
      </c>
      <c r="I34" s="103">
        <v>266933</v>
      </c>
      <c r="J34" s="104">
        <v>-27</v>
      </c>
      <c r="K34" s="105">
        <v>14</v>
      </c>
      <c r="L34" s="106">
        <v>-41</v>
      </c>
      <c r="M34" s="104">
        <v>-137</v>
      </c>
      <c r="N34" s="105">
        <v>-64</v>
      </c>
      <c r="O34" s="151">
        <v>-73</v>
      </c>
      <c r="P34" s="104">
        <v>255</v>
      </c>
      <c r="Q34" s="105">
        <v>138</v>
      </c>
      <c r="R34" s="106">
        <v>117</v>
      </c>
      <c r="S34" s="107">
        <v>134</v>
      </c>
      <c r="T34" s="108">
        <v>117</v>
      </c>
      <c r="U34" s="108">
        <v>4</v>
      </c>
      <c r="V34" s="109">
        <v>0</v>
      </c>
      <c r="W34" s="104">
        <v>392</v>
      </c>
      <c r="X34" s="105">
        <v>202</v>
      </c>
      <c r="Y34" s="106">
        <v>190</v>
      </c>
      <c r="Z34" s="107">
        <v>196</v>
      </c>
      <c r="AA34" s="108">
        <v>186</v>
      </c>
      <c r="AB34" s="108">
        <v>6</v>
      </c>
      <c r="AC34" s="109">
        <v>4</v>
      </c>
      <c r="AD34" s="110">
        <v>110</v>
      </c>
      <c r="AE34" s="111">
        <v>78</v>
      </c>
      <c r="AF34" s="112">
        <v>32</v>
      </c>
      <c r="AG34" s="110">
        <v>1193</v>
      </c>
      <c r="AH34" s="111">
        <v>677</v>
      </c>
      <c r="AI34" s="113">
        <v>516</v>
      </c>
      <c r="AJ34" s="114">
        <v>498</v>
      </c>
      <c r="AK34" s="115">
        <v>420</v>
      </c>
      <c r="AL34" s="115">
        <v>168</v>
      </c>
      <c r="AM34" s="116">
        <v>87</v>
      </c>
      <c r="AN34" s="110">
        <v>11</v>
      </c>
      <c r="AO34" s="112">
        <v>9</v>
      </c>
      <c r="AP34" s="117">
        <v>1083</v>
      </c>
      <c r="AQ34" s="111">
        <v>599</v>
      </c>
      <c r="AR34" s="113">
        <v>484</v>
      </c>
      <c r="AS34" s="114">
        <v>464</v>
      </c>
      <c r="AT34" s="115">
        <v>399</v>
      </c>
      <c r="AU34" s="115">
        <v>123</v>
      </c>
      <c r="AV34" s="116">
        <v>81</v>
      </c>
      <c r="AW34" s="110">
        <v>12</v>
      </c>
      <c r="AX34" s="112">
        <v>4</v>
      </c>
      <c r="AY34" s="118">
        <v>206</v>
      </c>
    </row>
    <row r="35" spans="1:51" x14ac:dyDescent="0.15">
      <c r="A35">
        <v>2</v>
      </c>
      <c r="B35">
        <v>202</v>
      </c>
      <c r="C35" s="152" t="s">
        <v>62</v>
      </c>
      <c r="D35" s="24"/>
      <c r="E35" s="149">
        <v>50.7</v>
      </c>
      <c r="F35" s="150">
        <v>230268</v>
      </c>
      <c r="G35" s="103">
        <v>454084</v>
      </c>
      <c r="H35" s="103">
        <v>219185</v>
      </c>
      <c r="I35" s="103">
        <v>234899</v>
      </c>
      <c r="J35" s="104">
        <v>86</v>
      </c>
      <c r="K35" s="105">
        <v>12</v>
      </c>
      <c r="L35" s="106">
        <v>74</v>
      </c>
      <c r="M35" s="104">
        <v>-163</v>
      </c>
      <c r="N35" s="105">
        <v>-100</v>
      </c>
      <c r="O35" s="151">
        <v>-63</v>
      </c>
      <c r="P35" s="104">
        <v>261</v>
      </c>
      <c r="Q35" s="105">
        <v>132</v>
      </c>
      <c r="R35" s="106">
        <v>129</v>
      </c>
      <c r="S35" s="107">
        <v>130</v>
      </c>
      <c r="T35" s="108">
        <v>127</v>
      </c>
      <c r="U35" s="108">
        <v>2</v>
      </c>
      <c r="V35" s="109">
        <v>2</v>
      </c>
      <c r="W35" s="104">
        <v>424</v>
      </c>
      <c r="X35" s="105">
        <v>232</v>
      </c>
      <c r="Y35" s="106">
        <v>192</v>
      </c>
      <c r="Z35" s="107">
        <v>222</v>
      </c>
      <c r="AA35" s="108">
        <v>187</v>
      </c>
      <c r="AB35" s="108">
        <v>10</v>
      </c>
      <c r="AC35" s="109">
        <v>5</v>
      </c>
      <c r="AD35" s="110">
        <v>249</v>
      </c>
      <c r="AE35" s="111">
        <v>112</v>
      </c>
      <c r="AF35" s="112">
        <v>137</v>
      </c>
      <c r="AG35" s="110">
        <v>1647</v>
      </c>
      <c r="AH35" s="111">
        <v>875</v>
      </c>
      <c r="AI35" s="113">
        <v>772</v>
      </c>
      <c r="AJ35" s="114">
        <v>692</v>
      </c>
      <c r="AK35" s="115">
        <v>610</v>
      </c>
      <c r="AL35" s="115">
        <v>175</v>
      </c>
      <c r="AM35" s="116">
        <v>153</v>
      </c>
      <c r="AN35" s="110">
        <v>8</v>
      </c>
      <c r="AO35" s="112">
        <v>9</v>
      </c>
      <c r="AP35" s="117">
        <v>1398</v>
      </c>
      <c r="AQ35" s="111">
        <v>763</v>
      </c>
      <c r="AR35" s="113">
        <v>635</v>
      </c>
      <c r="AS35" s="114">
        <v>635</v>
      </c>
      <c r="AT35" s="115">
        <v>567</v>
      </c>
      <c r="AU35" s="115">
        <v>113</v>
      </c>
      <c r="AV35" s="116">
        <v>58</v>
      </c>
      <c r="AW35" s="110">
        <v>15</v>
      </c>
      <c r="AX35" s="112">
        <v>10</v>
      </c>
      <c r="AY35" s="118">
        <v>223</v>
      </c>
    </row>
    <row r="36" spans="1:51" x14ac:dyDescent="0.15">
      <c r="A36">
        <v>4</v>
      </c>
      <c r="B36">
        <v>203</v>
      </c>
      <c r="C36" s="152" t="s">
        <v>63</v>
      </c>
      <c r="D36" s="24"/>
      <c r="E36" s="149">
        <v>49.41</v>
      </c>
      <c r="F36" s="150">
        <v>139408</v>
      </c>
      <c r="G36" s="103">
        <v>306366</v>
      </c>
      <c r="H36" s="103">
        <v>147558</v>
      </c>
      <c r="I36" s="103">
        <v>158808</v>
      </c>
      <c r="J36" s="104">
        <v>76</v>
      </c>
      <c r="K36" s="105">
        <v>51</v>
      </c>
      <c r="L36" s="106">
        <v>25</v>
      </c>
      <c r="M36" s="104">
        <v>13</v>
      </c>
      <c r="N36" s="105">
        <v>16</v>
      </c>
      <c r="O36" s="151">
        <v>-3</v>
      </c>
      <c r="P36" s="104">
        <v>228</v>
      </c>
      <c r="Q36" s="105">
        <v>117</v>
      </c>
      <c r="R36" s="106">
        <v>111</v>
      </c>
      <c r="S36" s="107">
        <v>115</v>
      </c>
      <c r="T36" s="108">
        <v>110</v>
      </c>
      <c r="U36" s="108">
        <v>2</v>
      </c>
      <c r="V36" s="109">
        <v>1</v>
      </c>
      <c r="W36" s="104">
        <v>215</v>
      </c>
      <c r="X36" s="105">
        <v>101</v>
      </c>
      <c r="Y36" s="106">
        <v>114</v>
      </c>
      <c r="Z36" s="107">
        <v>101</v>
      </c>
      <c r="AA36" s="108">
        <v>113</v>
      </c>
      <c r="AB36" s="108">
        <v>0</v>
      </c>
      <c r="AC36" s="109">
        <v>1</v>
      </c>
      <c r="AD36" s="110">
        <v>63</v>
      </c>
      <c r="AE36" s="111">
        <v>35</v>
      </c>
      <c r="AF36" s="112">
        <v>28</v>
      </c>
      <c r="AG36" s="110">
        <v>854</v>
      </c>
      <c r="AH36" s="111">
        <v>442</v>
      </c>
      <c r="AI36" s="113">
        <v>412</v>
      </c>
      <c r="AJ36" s="114">
        <v>384</v>
      </c>
      <c r="AK36" s="115">
        <v>367</v>
      </c>
      <c r="AL36" s="115">
        <v>54</v>
      </c>
      <c r="AM36" s="116">
        <v>42</v>
      </c>
      <c r="AN36" s="110">
        <v>4</v>
      </c>
      <c r="AO36" s="112">
        <v>3</v>
      </c>
      <c r="AP36" s="117">
        <v>791</v>
      </c>
      <c r="AQ36" s="111">
        <v>407</v>
      </c>
      <c r="AR36" s="113">
        <v>384</v>
      </c>
      <c r="AS36" s="114">
        <v>377</v>
      </c>
      <c r="AT36" s="115">
        <v>361</v>
      </c>
      <c r="AU36" s="115">
        <v>28</v>
      </c>
      <c r="AV36" s="116">
        <v>20</v>
      </c>
      <c r="AW36" s="110">
        <v>2</v>
      </c>
      <c r="AX36" s="112">
        <v>3</v>
      </c>
      <c r="AY36" s="118">
        <v>81</v>
      </c>
    </row>
    <row r="37" spans="1:51" x14ac:dyDescent="0.15">
      <c r="A37">
        <v>2</v>
      </c>
      <c r="B37">
        <v>204</v>
      </c>
      <c r="C37" s="152" t="s">
        <v>64</v>
      </c>
      <c r="D37" s="24" t="s">
        <v>51</v>
      </c>
      <c r="E37" s="149">
        <v>99.95</v>
      </c>
      <c r="F37" s="150">
        <v>223257</v>
      </c>
      <c r="G37" s="103">
        <v>481272</v>
      </c>
      <c r="H37" s="103">
        <v>222704</v>
      </c>
      <c r="I37" s="103">
        <v>258568</v>
      </c>
      <c r="J37" s="104">
        <v>-12</v>
      </c>
      <c r="K37" s="105">
        <v>-12</v>
      </c>
      <c r="L37" s="106">
        <v>0</v>
      </c>
      <c r="M37" s="104">
        <v>-78</v>
      </c>
      <c r="N37" s="105">
        <v>-18</v>
      </c>
      <c r="O37" s="151">
        <v>-60</v>
      </c>
      <c r="P37" s="104">
        <v>268</v>
      </c>
      <c r="Q37" s="105">
        <v>139</v>
      </c>
      <c r="R37" s="106">
        <v>129</v>
      </c>
      <c r="S37" s="107">
        <v>139</v>
      </c>
      <c r="T37" s="108">
        <v>129</v>
      </c>
      <c r="U37" s="108">
        <v>0</v>
      </c>
      <c r="V37" s="109">
        <v>0</v>
      </c>
      <c r="W37" s="104">
        <v>346</v>
      </c>
      <c r="X37" s="105">
        <v>157</v>
      </c>
      <c r="Y37" s="106">
        <v>189</v>
      </c>
      <c r="Z37" s="107">
        <v>155</v>
      </c>
      <c r="AA37" s="108">
        <v>187</v>
      </c>
      <c r="AB37" s="108">
        <v>2</v>
      </c>
      <c r="AC37" s="109">
        <v>2</v>
      </c>
      <c r="AD37" s="110">
        <v>66</v>
      </c>
      <c r="AE37" s="111">
        <v>6</v>
      </c>
      <c r="AF37" s="112">
        <v>60</v>
      </c>
      <c r="AG37" s="110">
        <v>1339</v>
      </c>
      <c r="AH37" s="111">
        <v>673</v>
      </c>
      <c r="AI37" s="113">
        <v>666</v>
      </c>
      <c r="AJ37" s="114">
        <v>576</v>
      </c>
      <c r="AK37" s="115">
        <v>585</v>
      </c>
      <c r="AL37" s="115">
        <v>88</v>
      </c>
      <c r="AM37" s="116">
        <v>68</v>
      </c>
      <c r="AN37" s="110">
        <v>9</v>
      </c>
      <c r="AO37" s="112">
        <v>13</v>
      </c>
      <c r="AP37" s="117">
        <v>1273</v>
      </c>
      <c r="AQ37" s="111">
        <v>667</v>
      </c>
      <c r="AR37" s="113">
        <v>606</v>
      </c>
      <c r="AS37" s="114">
        <v>600</v>
      </c>
      <c r="AT37" s="115">
        <v>538</v>
      </c>
      <c r="AU37" s="115">
        <v>63</v>
      </c>
      <c r="AV37" s="116">
        <v>68</v>
      </c>
      <c r="AW37" s="110">
        <v>4</v>
      </c>
      <c r="AX37" s="112">
        <v>0</v>
      </c>
      <c r="AY37" s="118">
        <v>164</v>
      </c>
    </row>
    <row r="38" spans="1:51" x14ac:dyDescent="0.15">
      <c r="A38">
        <v>10</v>
      </c>
      <c r="B38">
        <v>205</v>
      </c>
      <c r="C38" s="152" t="s">
        <v>65</v>
      </c>
      <c r="D38" s="24"/>
      <c r="E38" s="149">
        <v>182.38</v>
      </c>
      <c r="F38" s="150">
        <v>18197</v>
      </c>
      <c r="G38" s="103">
        <v>38881</v>
      </c>
      <c r="H38" s="103">
        <v>18546</v>
      </c>
      <c r="I38" s="103">
        <v>20335</v>
      </c>
      <c r="J38" s="104">
        <v>-54</v>
      </c>
      <c r="K38" s="105">
        <v>-19</v>
      </c>
      <c r="L38" s="106">
        <v>-35</v>
      </c>
      <c r="M38" s="104">
        <v>-37</v>
      </c>
      <c r="N38" s="105">
        <v>-18</v>
      </c>
      <c r="O38" s="151">
        <v>-19</v>
      </c>
      <c r="P38" s="104">
        <v>15</v>
      </c>
      <c r="Q38" s="105">
        <v>7</v>
      </c>
      <c r="R38" s="106">
        <v>8</v>
      </c>
      <c r="S38" s="107">
        <v>7</v>
      </c>
      <c r="T38" s="108">
        <v>8</v>
      </c>
      <c r="U38" s="108">
        <v>0</v>
      </c>
      <c r="V38" s="109">
        <v>0</v>
      </c>
      <c r="W38" s="104">
        <v>52</v>
      </c>
      <c r="X38" s="105">
        <v>25</v>
      </c>
      <c r="Y38" s="106">
        <v>27</v>
      </c>
      <c r="Z38" s="107">
        <v>25</v>
      </c>
      <c r="AA38" s="108">
        <v>27</v>
      </c>
      <c r="AB38" s="108">
        <v>0</v>
      </c>
      <c r="AC38" s="109">
        <v>0</v>
      </c>
      <c r="AD38" s="110">
        <v>-17</v>
      </c>
      <c r="AE38" s="111">
        <v>-1</v>
      </c>
      <c r="AF38" s="112">
        <v>-16</v>
      </c>
      <c r="AG38" s="110">
        <v>108</v>
      </c>
      <c r="AH38" s="111">
        <v>61</v>
      </c>
      <c r="AI38" s="113">
        <v>47</v>
      </c>
      <c r="AJ38" s="114">
        <v>37</v>
      </c>
      <c r="AK38" s="115">
        <v>32</v>
      </c>
      <c r="AL38" s="115">
        <v>23</v>
      </c>
      <c r="AM38" s="116">
        <v>15</v>
      </c>
      <c r="AN38" s="110">
        <v>1</v>
      </c>
      <c r="AO38" s="112">
        <v>0</v>
      </c>
      <c r="AP38" s="117">
        <v>125</v>
      </c>
      <c r="AQ38" s="111">
        <v>62</v>
      </c>
      <c r="AR38" s="113">
        <v>63</v>
      </c>
      <c r="AS38" s="114">
        <v>49</v>
      </c>
      <c r="AT38" s="115">
        <v>47</v>
      </c>
      <c r="AU38" s="115">
        <v>13</v>
      </c>
      <c r="AV38" s="116">
        <v>15</v>
      </c>
      <c r="AW38" s="110">
        <v>0</v>
      </c>
      <c r="AX38" s="112">
        <v>1</v>
      </c>
      <c r="AY38" s="118">
        <v>-8</v>
      </c>
    </row>
    <row r="39" spans="1:51" x14ac:dyDescent="0.15">
      <c r="A39">
        <v>2</v>
      </c>
      <c r="B39">
        <v>206</v>
      </c>
      <c r="C39" s="152" t="s">
        <v>66</v>
      </c>
      <c r="D39" s="24" t="s">
        <v>51</v>
      </c>
      <c r="E39" s="149">
        <v>18.47</v>
      </c>
      <c r="F39" s="150">
        <v>43154</v>
      </c>
      <c r="G39" s="103">
        <v>92114</v>
      </c>
      <c r="H39" s="103">
        <v>40963</v>
      </c>
      <c r="I39" s="103">
        <v>51151</v>
      </c>
      <c r="J39" s="104">
        <v>-37</v>
      </c>
      <c r="K39" s="105">
        <v>-11</v>
      </c>
      <c r="L39" s="106">
        <v>-26</v>
      </c>
      <c r="M39" s="104">
        <v>-28</v>
      </c>
      <c r="N39" s="105">
        <v>-18</v>
      </c>
      <c r="O39" s="151">
        <v>-10</v>
      </c>
      <c r="P39" s="104">
        <v>44</v>
      </c>
      <c r="Q39" s="105">
        <v>21</v>
      </c>
      <c r="R39" s="106">
        <v>23</v>
      </c>
      <c r="S39" s="107">
        <v>21</v>
      </c>
      <c r="T39" s="108">
        <v>22</v>
      </c>
      <c r="U39" s="108">
        <v>0</v>
      </c>
      <c r="V39" s="109">
        <v>1</v>
      </c>
      <c r="W39" s="104">
        <v>72</v>
      </c>
      <c r="X39" s="105">
        <v>39</v>
      </c>
      <c r="Y39" s="106">
        <v>33</v>
      </c>
      <c r="Z39" s="107">
        <v>39</v>
      </c>
      <c r="AA39" s="108">
        <v>33</v>
      </c>
      <c r="AB39" s="108">
        <v>0</v>
      </c>
      <c r="AC39" s="109">
        <v>0</v>
      </c>
      <c r="AD39" s="110">
        <v>-9</v>
      </c>
      <c r="AE39" s="111">
        <v>7</v>
      </c>
      <c r="AF39" s="112">
        <v>-16</v>
      </c>
      <c r="AG39" s="110">
        <v>329</v>
      </c>
      <c r="AH39" s="111">
        <v>148</v>
      </c>
      <c r="AI39" s="113">
        <v>181</v>
      </c>
      <c r="AJ39" s="114">
        <v>133</v>
      </c>
      <c r="AK39" s="115">
        <v>156</v>
      </c>
      <c r="AL39" s="115">
        <v>13</v>
      </c>
      <c r="AM39" s="116">
        <v>25</v>
      </c>
      <c r="AN39" s="110">
        <v>2</v>
      </c>
      <c r="AO39" s="112">
        <v>0</v>
      </c>
      <c r="AP39" s="117">
        <v>338</v>
      </c>
      <c r="AQ39" s="111">
        <v>141</v>
      </c>
      <c r="AR39" s="113">
        <v>197</v>
      </c>
      <c r="AS39" s="114">
        <v>128</v>
      </c>
      <c r="AT39" s="115">
        <v>177</v>
      </c>
      <c r="AU39" s="115">
        <v>13</v>
      </c>
      <c r="AV39" s="116">
        <v>19</v>
      </c>
      <c r="AW39" s="110">
        <v>0</v>
      </c>
      <c r="AX39" s="112">
        <v>1</v>
      </c>
      <c r="AY39" s="118">
        <v>6</v>
      </c>
    </row>
    <row r="40" spans="1:51" x14ac:dyDescent="0.15">
      <c r="A40">
        <v>3</v>
      </c>
      <c r="B40">
        <v>207</v>
      </c>
      <c r="C40" s="152" t="s">
        <v>67</v>
      </c>
      <c r="D40" s="24"/>
      <c r="E40" s="149">
        <v>25</v>
      </c>
      <c r="F40" s="150">
        <v>85296</v>
      </c>
      <c r="G40" s="103">
        <v>194949</v>
      </c>
      <c r="H40" s="103">
        <v>93210</v>
      </c>
      <c r="I40" s="103">
        <v>101739</v>
      </c>
      <c r="J40" s="104">
        <v>128</v>
      </c>
      <c r="K40" s="105">
        <v>61</v>
      </c>
      <c r="L40" s="106">
        <v>67</v>
      </c>
      <c r="M40" s="104">
        <v>-44</v>
      </c>
      <c r="N40" s="105">
        <v>-19</v>
      </c>
      <c r="O40" s="151">
        <v>-25</v>
      </c>
      <c r="P40" s="104">
        <v>111</v>
      </c>
      <c r="Q40" s="105">
        <v>51</v>
      </c>
      <c r="R40" s="106">
        <v>60</v>
      </c>
      <c r="S40" s="107">
        <v>51</v>
      </c>
      <c r="T40" s="108">
        <v>58</v>
      </c>
      <c r="U40" s="108">
        <v>0</v>
      </c>
      <c r="V40" s="109">
        <v>2</v>
      </c>
      <c r="W40" s="104">
        <v>155</v>
      </c>
      <c r="X40" s="105">
        <v>70</v>
      </c>
      <c r="Y40" s="106">
        <v>85</v>
      </c>
      <c r="Z40" s="107">
        <v>69</v>
      </c>
      <c r="AA40" s="108">
        <v>85</v>
      </c>
      <c r="AB40" s="108">
        <v>1</v>
      </c>
      <c r="AC40" s="109">
        <v>0</v>
      </c>
      <c r="AD40" s="110">
        <v>172</v>
      </c>
      <c r="AE40" s="111">
        <v>80</v>
      </c>
      <c r="AF40" s="112">
        <v>92</v>
      </c>
      <c r="AG40" s="110">
        <v>647</v>
      </c>
      <c r="AH40" s="111">
        <v>337</v>
      </c>
      <c r="AI40" s="113">
        <v>310</v>
      </c>
      <c r="AJ40" s="114">
        <v>270</v>
      </c>
      <c r="AK40" s="115">
        <v>255</v>
      </c>
      <c r="AL40" s="115">
        <v>64</v>
      </c>
      <c r="AM40" s="116">
        <v>55</v>
      </c>
      <c r="AN40" s="110">
        <v>3</v>
      </c>
      <c r="AO40" s="112">
        <v>0</v>
      </c>
      <c r="AP40" s="117">
        <v>475</v>
      </c>
      <c r="AQ40" s="111">
        <v>257</v>
      </c>
      <c r="AR40" s="113">
        <v>218</v>
      </c>
      <c r="AS40" s="114">
        <v>232</v>
      </c>
      <c r="AT40" s="115">
        <v>203</v>
      </c>
      <c r="AU40" s="115">
        <v>22</v>
      </c>
      <c r="AV40" s="116">
        <v>13</v>
      </c>
      <c r="AW40" s="110">
        <v>3</v>
      </c>
      <c r="AX40" s="112">
        <v>2</v>
      </c>
      <c r="AY40" s="118">
        <v>194</v>
      </c>
    </row>
    <row r="41" spans="1:51" x14ac:dyDescent="0.15">
      <c r="A41">
        <v>7</v>
      </c>
      <c r="B41">
        <v>208</v>
      </c>
      <c r="C41" s="152" t="s">
        <v>68</v>
      </c>
      <c r="D41" s="24"/>
      <c r="E41" s="149">
        <v>90.4</v>
      </c>
      <c r="F41" s="150">
        <v>11531</v>
      </c>
      <c r="G41" s="103">
        <v>26229</v>
      </c>
      <c r="H41" s="103">
        <v>12622</v>
      </c>
      <c r="I41" s="103">
        <v>13607</v>
      </c>
      <c r="J41" s="104">
        <v>-32</v>
      </c>
      <c r="K41" s="105">
        <v>-16</v>
      </c>
      <c r="L41" s="106">
        <v>-16</v>
      </c>
      <c r="M41" s="104">
        <v>-20</v>
      </c>
      <c r="N41" s="105">
        <v>-6</v>
      </c>
      <c r="O41" s="151">
        <v>-14</v>
      </c>
      <c r="P41" s="104">
        <v>8</v>
      </c>
      <c r="Q41" s="105">
        <v>6</v>
      </c>
      <c r="R41" s="106">
        <v>2</v>
      </c>
      <c r="S41" s="107">
        <v>6</v>
      </c>
      <c r="T41" s="108">
        <v>2</v>
      </c>
      <c r="U41" s="108">
        <v>0</v>
      </c>
      <c r="V41" s="109">
        <v>0</v>
      </c>
      <c r="W41" s="104">
        <v>28</v>
      </c>
      <c r="X41" s="105">
        <v>12</v>
      </c>
      <c r="Y41" s="106">
        <v>16</v>
      </c>
      <c r="Z41" s="107">
        <v>12</v>
      </c>
      <c r="AA41" s="108">
        <v>16</v>
      </c>
      <c r="AB41" s="108">
        <v>0</v>
      </c>
      <c r="AC41" s="109">
        <v>0</v>
      </c>
      <c r="AD41" s="110">
        <v>-12</v>
      </c>
      <c r="AE41" s="111">
        <v>-10</v>
      </c>
      <c r="AF41" s="112">
        <v>-2</v>
      </c>
      <c r="AG41" s="110">
        <v>49</v>
      </c>
      <c r="AH41" s="111">
        <v>27</v>
      </c>
      <c r="AI41" s="113">
        <v>22</v>
      </c>
      <c r="AJ41" s="114">
        <v>16</v>
      </c>
      <c r="AK41" s="115">
        <v>11</v>
      </c>
      <c r="AL41" s="115">
        <v>11</v>
      </c>
      <c r="AM41" s="116">
        <v>11</v>
      </c>
      <c r="AN41" s="110">
        <v>0</v>
      </c>
      <c r="AO41" s="112">
        <v>0</v>
      </c>
      <c r="AP41" s="117">
        <v>61</v>
      </c>
      <c r="AQ41" s="111">
        <v>37</v>
      </c>
      <c r="AR41" s="113">
        <v>24</v>
      </c>
      <c r="AS41" s="114">
        <v>22</v>
      </c>
      <c r="AT41" s="115">
        <v>17</v>
      </c>
      <c r="AU41" s="115">
        <v>15</v>
      </c>
      <c r="AV41" s="116">
        <v>7</v>
      </c>
      <c r="AW41" s="110">
        <v>0</v>
      </c>
      <c r="AX41" s="112">
        <v>0</v>
      </c>
      <c r="AY41" s="118">
        <v>-15</v>
      </c>
    </row>
    <row r="42" spans="1:51" x14ac:dyDescent="0.15">
      <c r="A42">
        <v>8</v>
      </c>
      <c r="B42">
        <v>209</v>
      </c>
      <c r="C42" s="152" t="s">
        <v>69</v>
      </c>
      <c r="D42" s="24"/>
      <c r="E42" s="149">
        <v>697.55</v>
      </c>
      <c r="F42" s="150">
        <v>30533</v>
      </c>
      <c r="G42" s="103">
        <v>71738</v>
      </c>
      <c r="H42" s="103">
        <v>34435</v>
      </c>
      <c r="I42" s="103">
        <v>37303</v>
      </c>
      <c r="J42" s="104">
        <v>-134</v>
      </c>
      <c r="K42" s="105">
        <v>-87</v>
      </c>
      <c r="L42" s="106">
        <v>-47</v>
      </c>
      <c r="M42" s="104">
        <v>-60</v>
      </c>
      <c r="N42" s="105">
        <v>-29</v>
      </c>
      <c r="O42" s="151">
        <v>-31</v>
      </c>
      <c r="P42" s="104">
        <v>38</v>
      </c>
      <c r="Q42" s="105">
        <v>19</v>
      </c>
      <c r="R42" s="106">
        <v>19</v>
      </c>
      <c r="S42" s="107">
        <v>18</v>
      </c>
      <c r="T42" s="108">
        <v>19</v>
      </c>
      <c r="U42" s="108">
        <v>1</v>
      </c>
      <c r="V42" s="109">
        <v>0</v>
      </c>
      <c r="W42" s="104">
        <v>98</v>
      </c>
      <c r="X42" s="105">
        <v>48</v>
      </c>
      <c r="Y42" s="106">
        <v>50</v>
      </c>
      <c r="Z42" s="107">
        <v>48</v>
      </c>
      <c r="AA42" s="108">
        <v>50</v>
      </c>
      <c r="AB42" s="108">
        <v>0</v>
      </c>
      <c r="AC42" s="109">
        <v>0</v>
      </c>
      <c r="AD42" s="110">
        <v>-74</v>
      </c>
      <c r="AE42" s="111">
        <v>-58</v>
      </c>
      <c r="AF42" s="112">
        <v>-16</v>
      </c>
      <c r="AG42" s="110">
        <v>94</v>
      </c>
      <c r="AH42" s="111">
        <v>39</v>
      </c>
      <c r="AI42" s="113">
        <v>55</v>
      </c>
      <c r="AJ42" s="114">
        <v>31</v>
      </c>
      <c r="AK42" s="115">
        <v>24</v>
      </c>
      <c r="AL42" s="115">
        <v>8</v>
      </c>
      <c r="AM42" s="116">
        <v>29</v>
      </c>
      <c r="AN42" s="110">
        <v>0</v>
      </c>
      <c r="AO42" s="112">
        <v>2</v>
      </c>
      <c r="AP42" s="117">
        <v>168</v>
      </c>
      <c r="AQ42" s="111">
        <v>97</v>
      </c>
      <c r="AR42" s="113">
        <v>71</v>
      </c>
      <c r="AS42" s="114">
        <v>74</v>
      </c>
      <c r="AT42" s="115">
        <v>56</v>
      </c>
      <c r="AU42" s="115">
        <v>23</v>
      </c>
      <c r="AV42" s="116">
        <v>13</v>
      </c>
      <c r="AW42" s="110">
        <v>0</v>
      </c>
      <c r="AX42" s="112">
        <v>2</v>
      </c>
      <c r="AY42" s="118">
        <v>-39</v>
      </c>
    </row>
    <row r="43" spans="1:51" x14ac:dyDescent="0.15">
      <c r="A43">
        <v>4</v>
      </c>
      <c r="B43">
        <v>210</v>
      </c>
      <c r="C43" s="152" t="s">
        <v>70</v>
      </c>
      <c r="D43" s="24"/>
      <c r="E43" s="149">
        <v>138.47999999999999</v>
      </c>
      <c r="F43" s="150">
        <v>111176</v>
      </c>
      <c r="G43" s="103">
        <v>253928</v>
      </c>
      <c r="H43" s="103">
        <v>123698</v>
      </c>
      <c r="I43" s="103">
        <v>130230</v>
      </c>
      <c r="J43" s="104">
        <v>-78</v>
      </c>
      <c r="K43" s="105">
        <v>-53</v>
      </c>
      <c r="L43" s="106">
        <v>-25</v>
      </c>
      <c r="M43" s="104">
        <v>-49</v>
      </c>
      <c r="N43" s="105">
        <v>-23</v>
      </c>
      <c r="O43" s="151">
        <v>-26</v>
      </c>
      <c r="P43" s="104">
        <v>144</v>
      </c>
      <c r="Q43" s="105">
        <v>73</v>
      </c>
      <c r="R43" s="106">
        <v>71</v>
      </c>
      <c r="S43" s="107">
        <v>69</v>
      </c>
      <c r="T43" s="108">
        <v>71</v>
      </c>
      <c r="U43" s="108">
        <v>4</v>
      </c>
      <c r="V43" s="109">
        <v>0</v>
      </c>
      <c r="W43" s="104">
        <v>193</v>
      </c>
      <c r="X43" s="105">
        <v>96</v>
      </c>
      <c r="Y43" s="106">
        <v>97</v>
      </c>
      <c r="Z43" s="107">
        <v>96</v>
      </c>
      <c r="AA43" s="108">
        <v>97</v>
      </c>
      <c r="AB43" s="108">
        <v>0</v>
      </c>
      <c r="AC43" s="109">
        <v>0</v>
      </c>
      <c r="AD43" s="110">
        <v>-29</v>
      </c>
      <c r="AE43" s="111">
        <v>-30</v>
      </c>
      <c r="AF43" s="112">
        <v>1</v>
      </c>
      <c r="AG43" s="110">
        <v>587</v>
      </c>
      <c r="AH43" s="111">
        <v>310</v>
      </c>
      <c r="AI43" s="113">
        <v>277</v>
      </c>
      <c r="AJ43" s="114">
        <v>255</v>
      </c>
      <c r="AK43" s="115">
        <v>234</v>
      </c>
      <c r="AL43" s="115">
        <v>53</v>
      </c>
      <c r="AM43" s="116">
        <v>41</v>
      </c>
      <c r="AN43" s="110">
        <v>2</v>
      </c>
      <c r="AO43" s="112">
        <v>2</v>
      </c>
      <c r="AP43" s="117">
        <v>616</v>
      </c>
      <c r="AQ43" s="111">
        <v>340</v>
      </c>
      <c r="AR43" s="113">
        <v>276</v>
      </c>
      <c r="AS43" s="114">
        <v>307</v>
      </c>
      <c r="AT43" s="115">
        <v>250</v>
      </c>
      <c r="AU43" s="115">
        <v>23</v>
      </c>
      <c r="AV43" s="116">
        <v>22</v>
      </c>
      <c r="AW43" s="110">
        <v>10</v>
      </c>
      <c r="AX43" s="112">
        <v>4</v>
      </c>
      <c r="AY43" s="118">
        <v>23</v>
      </c>
    </row>
    <row r="44" spans="1:51" x14ac:dyDescent="0.15">
      <c r="A44">
        <v>7</v>
      </c>
      <c r="B44">
        <v>212</v>
      </c>
      <c r="C44" s="152" t="s">
        <v>71</v>
      </c>
      <c r="D44" s="24"/>
      <c r="E44" s="149">
        <v>126.85</v>
      </c>
      <c r="F44" s="150">
        <v>19006</v>
      </c>
      <c r="G44" s="103">
        <v>42702</v>
      </c>
      <c r="H44" s="103">
        <v>20517</v>
      </c>
      <c r="I44" s="103">
        <v>22185</v>
      </c>
      <c r="J44" s="104">
        <v>-95</v>
      </c>
      <c r="K44" s="105">
        <v>-68</v>
      </c>
      <c r="L44" s="106">
        <v>-27</v>
      </c>
      <c r="M44" s="104">
        <v>-35</v>
      </c>
      <c r="N44" s="105">
        <v>-20</v>
      </c>
      <c r="O44" s="151">
        <v>-15</v>
      </c>
      <c r="P44" s="104">
        <v>13</v>
      </c>
      <c r="Q44" s="105">
        <v>7</v>
      </c>
      <c r="R44" s="106">
        <v>6</v>
      </c>
      <c r="S44" s="107">
        <v>6</v>
      </c>
      <c r="T44" s="108">
        <v>6</v>
      </c>
      <c r="U44" s="108">
        <v>1</v>
      </c>
      <c r="V44" s="109">
        <v>0</v>
      </c>
      <c r="W44" s="104">
        <v>48</v>
      </c>
      <c r="X44" s="105">
        <v>27</v>
      </c>
      <c r="Y44" s="106">
        <v>21</v>
      </c>
      <c r="Z44" s="107">
        <v>27</v>
      </c>
      <c r="AA44" s="108">
        <v>21</v>
      </c>
      <c r="AB44" s="108">
        <v>0</v>
      </c>
      <c r="AC44" s="109">
        <v>0</v>
      </c>
      <c r="AD44" s="110">
        <v>-60</v>
      </c>
      <c r="AE44" s="111">
        <v>-48</v>
      </c>
      <c r="AF44" s="112">
        <v>-12</v>
      </c>
      <c r="AG44" s="110">
        <v>61</v>
      </c>
      <c r="AH44" s="111">
        <v>34</v>
      </c>
      <c r="AI44" s="113">
        <v>27</v>
      </c>
      <c r="AJ44" s="114">
        <v>29</v>
      </c>
      <c r="AK44" s="115">
        <v>17</v>
      </c>
      <c r="AL44" s="115">
        <v>5</v>
      </c>
      <c r="AM44" s="116">
        <v>10</v>
      </c>
      <c r="AN44" s="110">
        <v>0</v>
      </c>
      <c r="AO44" s="112">
        <v>0</v>
      </c>
      <c r="AP44" s="117">
        <v>121</v>
      </c>
      <c r="AQ44" s="111">
        <v>82</v>
      </c>
      <c r="AR44" s="113">
        <v>39</v>
      </c>
      <c r="AS44" s="114">
        <v>40</v>
      </c>
      <c r="AT44" s="115">
        <v>36</v>
      </c>
      <c r="AU44" s="115">
        <v>41</v>
      </c>
      <c r="AV44" s="116">
        <v>3</v>
      </c>
      <c r="AW44" s="110">
        <v>1</v>
      </c>
      <c r="AX44" s="112">
        <v>0</v>
      </c>
      <c r="AY44" s="118">
        <v>-44</v>
      </c>
    </row>
    <row r="45" spans="1:51" x14ac:dyDescent="0.15">
      <c r="A45">
        <v>5</v>
      </c>
      <c r="B45">
        <v>213</v>
      </c>
      <c r="C45" s="152" t="s">
        <v>72</v>
      </c>
      <c r="D45" s="24"/>
      <c r="E45" s="149">
        <v>132.44</v>
      </c>
      <c r="F45" s="150">
        <v>15147</v>
      </c>
      <c r="G45" s="103">
        <v>35971</v>
      </c>
      <c r="H45" s="103">
        <v>17211</v>
      </c>
      <c r="I45" s="103">
        <v>18760</v>
      </c>
      <c r="J45" s="104">
        <v>-18</v>
      </c>
      <c r="K45" s="105">
        <v>6</v>
      </c>
      <c r="L45" s="106">
        <v>-24</v>
      </c>
      <c r="M45" s="104">
        <v>-32</v>
      </c>
      <c r="N45" s="105">
        <v>-11</v>
      </c>
      <c r="O45" s="151">
        <v>-21</v>
      </c>
      <c r="P45" s="104">
        <v>10</v>
      </c>
      <c r="Q45" s="105">
        <v>7</v>
      </c>
      <c r="R45" s="106">
        <v>3</v>
      </c>
      <c r="S45" s="107">
        <v>7</v>
      </c>
      <c r="T45" s="108">
        <v>3</v>
      </c>
      <c r="U45" s="108">
        <v>0</v>
      </c>
      <c r="V45" s="109">
        <v>0</v>
      </c>
      <c r="W45" s="104">
        <v>42</v>
      </c>
      <c r="X45" s="105">
        <v>18</v>
      </c>
      <c r="Y45" s="106">
        <v>24</v>
      </c>
      <c r="Z45" s="107">
        <v>18</v>
      </c>
      <c r="AA45" s="108">
        <v>24</v>
      </c>
      <c r="AB45" s="108">
        <v>0</v>
      </c>
      <c r="AC45" s="109">
        <v>0</v>
      </c>
      <c r="AD45" s="110">
        <v>14</v>
      </c>
      <c r="AE45" s="111">
        <v>17</v>
      </c>
      <c r="AF45" s="112">
        <v>-3</v>
      </c>
      <c r="AG45" s="110">
        <v>93</v>
      </c>
      <c r="AH45" s="111">
        <v>47</v>
      </c>
      <c r="AI45" s="113">
        <v>46</v>
      </c>
      <c r="AJ45" s="114">
        <v>39</v>
      </c>
      <c r="AK45" s="115">
        <v>42</v>
      </c>
      <c r="AL45" s="115">
        <v>8</v>
      </c>
      <c r="AM45" s="116">
        <v>4</v>
      </c>
      <c r="AN45" s="110">
        <v>0</v>
      </c>
      <c r="AO45" s="112">
        <v>0</v>
      </c>
      <c r="AP45" s="117">
        <v>79</v>
      </c>
      <c r="AQ45" s="111">
        <v>30</v>
      </c>
      <c r="AR45" s="113">
        <v>49</v>
      </c>
      <c r="AS45" s="114">
        <v>21</v>
      </c>
      <c r="AT45" s="115">
        <v>44</v>
      </c>
      <c r="AU45" s="115">
        <v>7</v>
      </c>
      <c r="AV45" s="116">
        <v>5</v>
      </c>
      <c r="AW45" s="110">
        <v>2</v>
      </c>
      <c r="AX45" s="112">
        <v>0</v>
      </c>
      <c r="AY45" s="118">
        <v>14</v>
      </c>
    </row>
    <row r="46" spans="1:51" x14ac:dyDescent="0.15">
      <c r="A46">
        <v>3</v>
      </c>
      <c r="B46">
        <v>214</v>
      </c>
      <c r="C46" s="152" t="s">
        <v>73</v>
      </c>
      <c r="D46" s="24" t="s">
        <v>51</v>
      </c>
      <c r="E46" s="149">
        <v>101.8</v>
      </c>
      <c r="F46" s="150">
        <v>97532</v>
      </c>
      <c r="G46" s="103">
        <v>220009</v>
      </c>
      <c r="H46" s="103">
        <v>100410</v>
      </c>
      <c r="I46" s="103">
        <v>119599</v>
      </c>
      <c r="J46" s="104">
        <v>-28</v>
      </c>
      <c r="K46" s="105">
        <v>-36</v>
      </c>
      <c r="L46" s="106">
        <v>8</v>
      </c>
      <c r="M46" s="104">
        <v>-98</v>
      </c>
      <c r="N46" s="105">
        <v>-59</v>
      </c>
      <c r="O46" s="151">
        <v>-39</v>
      </c>
      <c r="P46" s="104">
        <v>102</v>
      </c>
      <c r="Q46" s="105">
        <v>50</v>
      </c>
      <c r="R46" s="106">
        <v>52</v>
      </c>
      <c r="S46" s="107">
        <v>50</v>
      </c>
      <c r="T46" s="108">
        <v>52</v>
      </c>
      <c r="U46" s="108">
        <v>0</v>
      </c>
      <c r="V46" s="109">
        <v>0</v>
      </c>
      <c r="W46" s="104">
        <v>200</v>
      </c>
      <c r="X46" s="105">
        <v>109</v>
      </c>
      <c r="Y46" s="106">
        <v>91</v>
      </c>
      <c r="Z46" s="107">
        <v>108</v>
      </c>
      <c r="AA46" s="108">
        <v>91</v>
      </c>
      <c r="AB46" s="108">
        <v>1</v>
      </c>
      <c r="AC46" s="109">
        <v>0</v>
      </c>
      <c r="AD46" s="110">
        <v>70</v>
      </c>
      <c r="AE46" s="111">
        <v>23</v>
      </c>
      <c r="AF46" s="112">
        <v>47</v>
      </c>
      <c r="AG46" s="110">
        <v>638</v>
      </c>
      <c r="AH46" s="111">
        <v>312</v>
      </c>
      <c r="AI46" s="113">
        <v>326</v>
      </c>
      <c r="AJ46" s="114">
        <v>258</v>
      </c>
      <c r="AK46" s="115">
        <v>295</v>
      </c>
      <c r="AL46" s="115">
        <v>49</v>
      </c>
      <c r="AM46" s="116">
        <v>23</v>
      </c>
      <c r="AN46" s="110">
        <v>5</v>
      </c>
      <c r="AO46" s="112">
        <v>8</v>
      </c>
      <c r="AP46" s="117">
        <v>568</v>
      </c>
      <c r="AQ46" s="111">
        <v>289</v>
      </c>
      <c r="AR46" s="113">
        <v>279</v>
      </c>
      <c r="AS46" s="114">
        <v>252</v>
      </c>
      <c r="AT46" s="115">
        <v>248</v>
      </c>
      <c r="AU46" s="115">
        <v>34</v>
      </c>
      <c r="AV46" s="116">
        <v>24</v>
      </c>
      <c r="AW46" s="110">
        <v>3</v>
      </c>
      <c r="AX46" s="112">
        <v>7</v>
      </c>
      <c r="AY46" s="118">
        <v>57</v>
      </c>
    </row>
    <row r="47" spans="1:51" x14ac:dyDescent="0.15">
      <c r="A47">
        <v>5</v>
      </c>
      <c r="B47">
        <v>215</v>
      </c>
      <c r="C47" s="152" t="s">
        <v>74</v>
      </c>
      <c r="D47" s="24"/>
      <c r="E47" s="149">
        <v>176.51</v>
      </c>
      <c r="F47" s="150">
        <v>31216</v>
      </c>
      <c r="G47" s="103">
        <v>71161</v>
      </c>
      <c r="H47" s="103">
        <v>34141</v>
      </c>
      <c r="I47" s="103">
        <v>37020</v>
      </c>
      <c r="J47" s="104">
        <v>-8</v>
      </c>
      <c r="K47" s="105">
        <v>13</v>
      </c>
      <c r="L47" s="106">
        <v>-21</v>
      </c>
      <c r="M47" s="104">
        <v>-53</v>
      </c>
      <c r="N47" s="105">
        <v>-22</v>
      </c>
      <c r="O47" s="151">
        <v>-31</v>
      </c>
      <c r="P47" s="104">
        <v>20</v>
      </c>
      <c r="Q47" s="105">
        <v>11</v>
      </c>
      <c r="R47" s="106">
        <v>9</v>
      </c>
      <c r="S47" s="107">
        <v>10</v>
      </c>
      <c r="T47" s="108">
        <v>7</v>
      </c>
      <c r="U47" s="108">
        <v>1</v>
      </c>
      <c r="V47" s="109">
        <v>2</v>
      </c>
      <c r="W47" s="104">
        <v>73</v>
      </c>
      <c r="X47" s="105">
        <v>33</v>
      </c>
      <c r="Y47" s="106">
        <v>40</v>
      </c>
      <c r="Z47" s="107">
        <v>33</v>
      </c>
      <c r="AA47" s="108">
        <v>40</v>
      </c>
      <c r="AB47" s="108">
        <v>0</v>
      </c>
      <c r="AC47" s="109">
        <v>0</v>
      </c>
      <c r="AD47" s="110">
        <v>45</v>
      </c>
      <c r="AE47" s="111">
        <v>35</v>
      </c>
      <c r="AF47" s="112">
        <v>10</v>
      </c>
      <c r="AG47" s="110">
        <v>245</v>
      </c>
      <c r="AH47" s="111">
        <v>117</v>
      </c>
      <c r="AI47" s="113">
        <v>128</v>
      </c>
      <c r="AJ47" s="114">
        <v>70</v>
      </c>
      <c r="AK47" s="115">
        <v>59</v>
      </c>
      <c r="AL47" s="115">
        <v>47</v>
      </c>
      <c r="AM47" s="116">
        <v>69</v>
      </c>
      <c r="AN47" s="110">
        <v>0</v>
      </c>
      <c r="AO47" s="112">
        <v>0</v>
      </c>
      <c r="AP47" s="117">
        <v>200</v>
      </c>
      <c r="AQ47" s="111">
        <v>82</v>
      </c>
      <c r="AR47" s="113">
        <v>118</v>
      </c>
      <c r="AS47" s="114">
        <v>57</v>
      </c>
      <c r="AT47" s="115">
        <v>70</v>
      </c>
      <c r="AU47" s="115">
        <v>25</v>
      </c>
      <c r="AV47" s="116">
        <v>46</v>
      </c>
      <c r="AW47" s="110">
        <v>0</v>
      </c>
      <c r="AX47" s="112">
        <v>2</v>
      </c>
      <c r="AY47" s="118">
        <v>60</v>
      </c>
    </row>
    <row r="48" spans="1:51" x14ac:dyDescent="0.15">
      <c r="A48">
        <v>4</v>
      </c>
      <c r="B48">
        <v>216</v>
      </c>
      <c r="C48" s="152" t="s">
        <v>75</v>
      </c>
      <c r="D48" s="24"/>
      <c r="E48" s="149">
        <v>34.380000000000003</v>
      </c>
      <c r="F48" s="150">
        <v>37739</v>
      </c>
      <c r="G48" s="103">
        <v>83932</v>
      </c>
      <c r="H48" s="103">
        <v>40589</v>
      </c>
      <c r="I48" s="103">
        <v>43343</v>
      </c>
      <c r="J48" s="104">
        <v>-41</v>
      </c>
      <c r="K48" s="105">
        <v>-8</v>
      </c>
      <c r="L48" s="106">
        <v>-33</v>
      </c>
      <c r="M48" s="104">
        <v>-39</v>
      </c>
      <c r="N48" s="105">
        <v>-20</v>
      </c>
      <c r="O48" s="151">
        <v>-19</v>
      </c>
      <c r="P48" s="104">
        <v>34</v>
      </c>
      <c r="Q48" s="105">
        <v>19</v>
      </c>
      <c r="R48" s="106">
        <v>15</v>
      </c>
      <c r="S48" s="107">
        <v>18</v>
      </c>
      <c r="T48" s="108">
        <v>14</v>
      </c>
      <c r="U48" s="108">
        <v>1</v>
      </c>
      <c r="V48" s="109">
        <v>1</v>
      </c>
      <c r="W48" s="104">
        <v>73</v>
      </c>
      <c r="X48" s="105">
        <v>39</v>
      </c>
      <c r="Y48" s="106">
        <v>34</v>
      </c>
      <c r="Z48" s="107">
        <v>39</v>
      </c>
      <c r="AA48" s="108">
        <v>34</v>
      </c>
      <c r="AB48" s="108">
        <v>0</v>
      </c>
      <c r="AC48" s="109">
        <v>0</v>
      </c>
      <c r="AD48" s="110">
        <v>-2</v>
      </c>
      <c r="AE48" s="111">
        <v>12</v>
      </c>
      <c r="AF48" s="112">
        <v>-14</v>
      </c>
      <c r="AG48" s="110">
        <v>233</v>
      </c>
      <c r="AH48" s="111">
        <v>117</v>
      </c>
      <c r="AI48" s="113">
        <v>116</v>
      </c>
      <c r="AJ48" s="114">
        <v>89</v>
      </c>
      <c r="AK48" s="115">
        <v>87</v>
      </c>
      <c r="AL48" s="115">
        <v>28</v>
      </c>
      <c r="AM48" s="116">
        <v>29</v>
      </c>
      <c r="AN48" s="110">
        <v>0</v>
      </c>
      <c r="AO48" s="112">
        <v>0</v>
      </c>
      <c r="AP48" s="117">
        <v>235</v>
      </c>
      <c r="AQ48" s="111">
        <v>105</v>
      </c>
      <c r="AR48" s="113">
        <v>130</v>
      </c>
      <c r="AS48" s="114">
        <v>90</v>
      </c>
      <c r="AT48" s="115">
        <v>108</v>
      </c>
      <c r="AU48" s="115">
        <v>15</v>
      </c>
      <c r="AV48" s="116">
        <v>22</v>
      </c>
      <c r="AW48" s="110">
        <v>0</v>
      </c>
      <c r="AX48" s="112">
        <v>0</v>
      </c>
      <c r="AY48" s="118">
        <v>20</v>
      </c>
    </row>
    <row r="49" spans="1:51" x14ac:dyDescent="0.15">
      <c r="A49">
        <v>3</v>
      </c>
      <c r="B49" s="153">
        <v>217</v>
      </c>
      <c r="C49" s="152" t="s">
        <v>76</v>
      </c>
      <c r="D49" s="24"/>
      <c r="E49" s="149">
        <v>53.44</v>
      </c>
      <c r="F49" s="150">
        <v>65097</v>
      </c>
      <c r="G49" s="103">
        <v>148256</v>
      </c>
      <c r="H49" s="103">
        <v>69009</v>
      </c>
      <c r="I49" s="103">
        <v>79247</v>
      </c>
      <c r="J49" s="104">
        <v>-74</v>
      </c>
      <c r="K49" s="105">
        <v>-15</v>
      </c>
      <c r="L49" s="106">
        <v>-59</v>
      </c>
      <c r="M49" s="104">
        <v>-93</v>
      </c>
      <c r="N49" s="105">
        <v>-34</v>
      </c>
      <c r="O49" s="151">
        <v>-59</v>
      </c>
      <c r="P49" s="104">
        <v>61</v>
      </c>
      <c r="Q49" s="105">
        <v>35</v>
      </c>
      <c r="R49" s="106">
        <v>26</v>
      </c>
      <c r="S49" s="107">
        <v>35</v>
      </c>
      <c r="T49" s="108">
        <v>26</v>
      </c>
      <c r="U49" s="108">
        <v>0</v>
      </c>
      <c r="V49" s="109">
        <v>0</v>
      </c>
      <c r="W49" s="104">
        <v>154</v>
      </c>
      <c r="X49" s="105">
        <v>69</v>
      </c>
      <c r="Y49" s="106">
        <v>85</v>
      </c>
      <c r="Z49" s="107">
        <v>69</v>
      </c>
      <c r="AA49" s="108">
        <v>85</v>
      </c>
      <c r="AB49" s="108">
        <v>0</v>
      </c>
      <c r="AC49" s="109">
        <v>0</v>
      </c>
      <c r="AD49" s="110">
        <v>19</v>
      </c>
      <c r="AE49" s="111">
        <v>19</v>
      </c>
      <c r="AF49" s="112">
        <v>0</v>
      </c>
      <c r="AG49" s="110">
        <v>393</v>
      </c>
      <c r="AH49" s="111">
        <v>198</v>
      </c>
      <c r="AI49" s="113">
        <v>195</v>
      </c>
      <c r="AJ49" s="114">
        <v>166</v>
      </c>
      <c r="AK49" s="115">
        <v>179</v>
      </c>
      <c r="AL49" s="115">
        <v>31</v>
      </c>
      <c r="AM49" s="116">
        <v>15</v>
      </c>
      <c r="AN49" s="110">
        <v>1</v>
      </c>
      <c r="AO49" s="112">
        <v>1</v>
      </c>
      <c r="AP49" s="117">
        <v>374</v>
      </c>
      <c r="AQ49" s="111">
        <v>179</v>
      </c>
      <c r="AR49" s="113">
        <v>195</v>
      </c>
      <c r="AS49" s="114">
        <v>156</v>
      </c>
      <c r="AT49" s="115">
        <v>173</v>
      </c>
      <c r="AU49" s="115">
        <v>21</v>
      </c>
      <c r="AV49" s="116">
        <v>19</v>
      </c>
      <c r="AW49" s="110">
        <v>2</v>
      </c>
      <c r="AX49" s="112">
        <v>3</v>
      </c>
      <c r="AY49" s="118">
        <v>28</v>
      </c>
    </row>
    <row r="50" spans="1:51" x14ac:dyDescent="0.15">
      <c r="A50">
        <v>5</v>
      </c>
      <c r="B50">
        <v>218</v>
      </c>
      <c r="C50" s="152" t="s">
        <v>77</v>
      </c>
      <c r="D50" s="24" t="s">
        <v>51</v>
      </c>
      <c r="E50" s="149">
        <v>92.94</v>
      </c>
      <c r="F50" s="150">
        <v>18654</v>
      </c>
      <c r="G50" s="103">
        <v>45955</v>
      </c>
      <c r="H50" s="103">
        <v>22398</v>
      </c>
      <c r="I50" s="103">
        <v>23557</v>
      </c>
      <c r="J50" s="104">
        <v>29</v>
      </c>
      <c r="K50" s="105">
        <v>13</v>
      </c>
      <c r="L50" s="106">
        <v>16</v>
      </c>
      <c r="M50" s="104">
        <v>-18</v>
      </c>
      <c r="N50" s="105">
        <v>-10</v>
      </c>
      <c r="O50" s="151">
        <v>-8</v>
      </c>
      <c r="P50" s="104">
        <v>16</v>
      </c>
      <c r="Q50" s="105">
        <v>10</v>
      </c>
      <c r="R50" s="106">
        <v>6</v>
      </c>
      <c r="S50" s="107">
        <v>10</v>
      </c>
      <c r="T50" s="108">
        <v>5</v>
      </c>
      <c r="U50" s="108">
        <v>0</v>
      </c>
      <c r="V50" s="109">
        <v>1</v>
      </c>
      <c r="W50" s="104">
        <v>34</v>
      </c>
      <c r="X50" s="105">
        <v>20</v>
      </c>
      <c r="Y50" s="106">
        <v>14</v>
      </c>
      <c r="Z50" s="107">
        <v>20</v>
      </c>
      <c r="AA50" s="108">
        <v>14</v>
      </c>
      <c r="AB50" s="108">
        <v>0</v>
      </c>
      <c r="AC50" s="109">
        <v>0</v>
      </c>
      <c r="AD50" s="110">
        <v>47</v>
      </c>
      <c r="AE50" s="111">
        <v>23</v>
      </c>
      <c r="AF50" s="112">
        <v>24</v>
      </c>
      <c r="AG50" s="110">
        <v>159</v>
      </c>
      <c r="AH50" s="111">
        <v>83</v>
      </c>
      <c r="AI50" s="113">
        <v>76</v>
      </c>
      <c r="AJ50" s="114">
        <v>49</v>
      </c>
      <c r="AK50" s="115">
        <v>45</v>
      </c>
      <c r="AL50" s="115">
        <v>32</v>
      </c>
      <c r="AM50" s="116">
        <v>28</v>
      </c>
      <c r="AN50" s="110">
        <v>2</v>
      </c>
      <c r="AO50" s="112">
        <v>3</v>
      </c>
      <c r="AP50" s="117">
        <v>112</v>
      </c>
      <c r="AQ50" s="111">
        <v>60</v>
      </c>
      <c r="AR50" s="113">
        <v>52</v>
      </c>
      <c r="AS50" s="114">
        <v>41</v>
      </c>
      <c r="AT50" s="115">
        <v>38</v>
      </c>
      <c r="AU50" s="115">
        <v>17</v>
      </c>
      <c r="AV50" s="116">
        <v>11</v>
      </c>
      <c r="AW50" s="110">
        <v>2</v>
      </c>
      <c r="AX50" s="112">
        <v>3</v>
      </c>
      <c r="AY50" s="118">
        <v>40</v>
      </c>
    </row>
    <row r="51" spans="1:51" x14ac:dyDescent="0.15">
      <c r="A51">
        <v>3</v>
      </c>
      <c r="B51">
        <v>219</v>
      </c>
      <c r="C51" s="152" t="s">
        <v>78</v>
      </c>
      <c r="D51" s="24"/>
      <c r="E51" s="149">
        <v>210.32</v>
      </c>
      <c r="F51" s="150">
        <v>43393</v>
      </c>
      <c r="G51" s="103">
        <v>104223</v>
      </c>
      <c r="H51" s="103">
        <v>49778</v>
      </c>
      <c r="I51" s="103">
        <v>54445</v>
      </c>
      <c r="J51" s="104">
        <v>-11</v>
      </c>
      <c r="K51" s="105">
        <v>-22</v>
      </c>
      <c r="L51" s="106">
        <v>11</v>
      </c>
      <c r="M51" s="104">
        <v>-43</v>
      </c>
      <c r="N51" s="105">
        <v>-21</v>
      </c>
      <c r="O51" s="151">
        <v>-22</v>
      </c>
      <c r="P51" s="104">
        <v>44</v>
      </c>
      <c r="Q51" s="105">
        <v>23</v>
      </c>
      <c r="R51" s="106">
        <v>21</v>
      </c>
      <c r="S51" s="107">
        <v>23</v>
      </c>
      <c r="T51" s="108">
        <v>19</v>
      </c>
      <c r="U51" s="108">
        <v>0</v>
      </c>
      <c r="V51" s="109">
        <v>2</v>
      </c>
      <c r="W51" s="104">
        <v>87</v>
      </c>
      <c r="X51" s="105">
        <v>44</v>
      </c>
      <c r="Y51" s="106">
        <v>43</v>
      </c>
      <c r="Z51" s="107">
        <v>44</v>
      </c>
      <c r="AA51" s="108">
        <v>43</v>
      </c>
      <c r="AB51" s="108">
        <v>0</v>
      </c>
      <c r="AC51" s="109">
        <v>0</v>
      </c>
      <c r="AD51" s="110">
        <v>32</v>
      </c>
      <c r="AE51" s="111">
        <v>-1</v>
      </c>
      <c r="AF51" s="112">
        <v>33</v>
      </c>
      <c r="AG51" s="110">
        <v>279</v>
      </c>
      <c r="AH51" s="111">
        <v>135</v>
      </c>
      <c r="AI51" s="113">
        <v>144</v>
      </c>
      <c r="AJ51" s="114">
        <v>115</v>
      </c>
      <c r="AK51" s="115">
        <v>124</v>
      </c>
      <c r="AL51" s="115">
        <v>20</v>
      </c>
      <c r="AM51" s="116">
        <v>19</v>
      </c>
      <c r="AN51" s="110">
        <v>0</v>
      </c>
      <c r="AO51" s="112">
        <v>1</v>
      </c>
      <c r="AP51" s="117">
        <v>247</v>
      </c>
      <c r="AQ51" s="111">
        <v>136</v>
      </c>
      <c r="AR51" s="113">
        <v>111</v>
      </c>
      <c r="AS51" s="114">
        <v>111</v>
      </c>
      <c r="AT51" s="115">
        <v>102</v>
      </c>
      <c r="AU51" s="115">
        <v>25</v>
      </c>
      <c r="AV51" s="116">
        <v>9</v>
      </c>
      <c r="AW51" s="110">
        <v>0</v>
      </c>
      <c r="AX51" s="112">
        <v>0</v>
      </c>
      <c r="AY51" s="118">
        <v>31</v>
      </c>
    </row>
    <row r="52" spans="1:51" x14ac:dyDescent="0.15">
      <c r="A52">
        <v>5</v>
      </c>
      <c r="B52">
        <v>220</v>
      </c>
      <c r="C52" s="152" t="s">
        <v>79</v>
      </c>
      <c r="D52" s="24" t="s">
        <v>51</v>
      </c>
      <c r="E52" s="149">
        <v>150.97999999999999</v>
      </c>
      <c r="F52" s="150">
        <v>16585</v>
      </c>
      <c r="G52" s="103">
        <v>40226</v>
      </c>
      <c r="H52" s="103">
        <v>19932</v>
      </c>
      <c r="I52" s="103">
        <v>20294</v>
      </c>
      <c r="J52" s="104">
        <v>-27</v>
      </c>
      <c r="K52" s="105">
        <v>-21</v>
      </c>
      <c r="L52" s="106">
        <v>-6</v>
      </c>
      <c r="M52" s="104">
        <v>-25</v>
      </c>
      <c r="N52" s="105">
        <v>-18</v>
      </c>
      <c r="O52" s="151">
        <v>-7</v>
      </c>
      <c r="P52" s="104">
        <v>19</v>
      </c>
      <c r="Q52" s="105">
        <v>11</v>
      </c>
      <c r="R52" s="106">
        <v>8</v>
      </c>
      <c r="S52" s="107">
        <v>10</v>
      </c>
      <c r="T52" s="108">
        <v>8</v>
      </c>
      <c r="U52" s="108">
        <v>1</v>
      </c>
      <c r="V52" s="109">
        <v>0</v>
      </c>
      <c r="W52" s="104">
        <v>44</v>
      </c>
      <c r="X52" s="105">
        <v>29</v>
      </c>
      <c r="Y52" s="106">
        <v>15</v>
      </c>
      <c r="Z52" s="107">
        <v>29</v>
      </c>
      <c r="AA52" s="108">
        <v>15</v>
      </c>
      <c r="AB52" s="108">
        <v>0</v>
      </c>
      <c r="AC52" s="109">
        <v>0</v>
      </c>
      <c r="AD52" s="110">
        <v>-2</v>
      </c>
      <c r="AE52" s="111">
        <v>-3</v>
      </c>
      <c r="AF52" s="112">
        <v>1</v>
      </c>
      <c r="AG52" s="110">
        <v>109</v>
      </c>
      <c r="AH52" s="111">
        <v>56</v>
      </c>
      <c r="AI52" s="113">
        <v>53</v>
      </c>
      <c r="AJ52" s="114">
        <v>33</v>
      </c>
      <c r="AK52" s="115">
        <v>28</v>
      </c>
      <c r="AL52" s="115">
        <v>23</v>
      </c>
      <c r="AM52" s="116">
        <v>24</v>
      </c>
      <c r="AN52" s="110">
        <v>0</v>
      </c>
      <c r="AO52" s="112">
        <v>1</v>
      </c>
      <c r="AP52" s="117">
        <v>111</v>
      </c>
      <c r="AQ52" s="111">
        <v>59</v>
      </c>
      <c r="AR52" s="113">
        <v>52</v>
      </c>
      <c r="AS52" s="114">
        <v>31</v>
      </c>
      <c r="AT52" s="115">
        <v>42</v>
      </c>
      <c r="AU52" s="115">
        <v>27</v>
      </c>
      <c r="AV52" s="116">
        <v>10</v>
      </c>
      <c r="AW52" s="110">
        <v>1</v>
      </c>
      <c r="AX52" s="112">
        <v>0</v>
      </c>
      <c r="AY52" s="118">
        <v>12</v>
      </c>
    </row>
    <row r="53" spans="1:51" x14ac:dyDescent="0.15">
      <c r="A53">
        <v>9</v>
      </c>
      <c r="B53">
        <v>221</v>
      </c>
      <c r="C53" s="152" t="s">
        <v>80</v>
      </c>
      <c r="D53" s="24"/>
      <c r="E53" s="149">
        <v>377.59</v>
      </c>
      <c r="F53" s="150">
        <v>15955</v>
      </c>
      <c r="G53" s="103">
        <v>37391</v>
      </c>
      <c r="H53" s="103">
        <v>17847</v>
      </c>
      <c r="I53" s="103">
        <v>19544</v>
      </c>
      <c r="J53" s="104">
        <v>-27</v>
      </c>
      <c r="K53" s="105">
        <v>-12</v>
      </c>
      <c r="L53" s="106">
        <v>-15</v>
      </c>
      <c r="M53" s="104">
        <v>-29</v>
      </c>
      <c r="N53" s="105">
        <v>-13</v>
      </c>
      <c r="O53" s="151">
        <v>-16</v>
      </c>
      <c r="P53" s="104">
        <v>19</v>
      </c>
      <c r="Q53" s="105">
        <v>13</v>
      </c>
      <c r="R53" s="106">
        <v>6</v>
      </c>
      <c r="S53" s="107">
        <v>13</v>
      </c>
      <c r="T53" s="108">
        <v>6</v>
      </c>
      <c r="U53" s="108">
        <v>0</v>
      </c>
      <c r="V53" s="109">
        <v>0</v>
      </c>
      <c r="W53" s="104">
        <v>48</v>
      </c>
      <c r="X53" s="105">
        <v>26</v>
      </c>
      <c r="Y53" s="106">
        <v>22</v>
      </c>
      <c r="Z53" s="107">
        <v>26</v>
      </c>
      <c r="AA53" s="108">
        <v>22</v>
      </c>
      <c r="AB53" s="108">
        <v>0</v>
      </c>
      <c r="AC53" s="109">
        <v>0</v>
      </c>
      <c r="AD53" s="110">
        <v>2</v>
      </c>
      <c r="AE53" s="111">
        <v>1</v>
      </c>
      <c r="AF53" s="112">
        <v>1</v>
      </c>
      <c r="AG53" s="110">
        <v>107</v>
      </c>
      <c r="AH53" s="111">
        <v>55</v>
      </c>
      <c r="AI53" s="113">
        <v>52</v>
      </c>
      <c r="AJ53" s="114">
        <v>36</v>
      </c>
      <c r="AK53" s="115">
        <v>30</v>
      </c>
      <c r="AL53" s="115">
        <v>19</v>
      </c>
      <c r="AM53" s="116">
        <v>22</v>
      </c>
      <c r="AN53" s="110">
        <v>0</v>
      </c>
      <c r="AO53" s="112">
        <v>0</v>
      </c>
      <c r="AP53" s="117">
        <v>105</v>
      </c>
      <c r="AQ53" s="111">
        <v>54</v>
      </c>
      <c r="AR53" s="113">
        <v>51</v>
      </c>
      <c r="AS53" s="114">
        <v>42</v>
      </c>
      <c r="AT53" s="115">
        <v>37</v>
      </c>
      <c r="AU53" s="115">
        <v>11</v>
      </c>
      <c r="AV53" s="116">
        <v>11</v>
      </c>
      <c r="AW53" s="110">
        <v>1</v>
      </c>
      <c r="AX53" s="112">
        <v>3</v>
      </c>
      <c r="AY53" s="118">
        <v>16</v>
      </c>
    </row>
    <row r="54" spans="1:51" x14ac:dyDescent="0.15">
      <c r="A54">
        <v>8</v>
      </c>
      <c r="B54">
        <v>222</v>
      </c>
      <c r="C54" s="152" t="s">
        <v>81</v>
      </c>
      <c r="D54" s="24"/>
      <c r="E54" s="149">
        <v>422.91</v>
      </c>
      <c r="F54" s="150">
        <v>8060</v>
      </c>
      <c r="G54" s="102">
        <v>19945</v>
      </c>
      <c r="H54" s="102">
        <v>9568</v>
      </c>
      <c r="I54" s="102">
        <v>10377</v>
      </c>
      <c r="J54" s="104">
        <v>-19</v>
      </c>
      <c r="K54" s="105">
        <v>-11</v>
      </c>
      <c r="L54" s="106">
        <v>-8</v>
      </c>
      <c r="M54" s="104">
        <v>-19</v>
      </c>
      <c r="N54" s="105">
        <v>-8</v>
      </c>
      <c r="O54" s="151">
        <v>-11</v>
      </c>
      <c r="P54" s="104">
        <v>10</v>
      </c>
      <c r="Q54" s="105">
        <v>6</v>
      </c>
      <c r="R54" s="106">
        <v>4</v>
      </c>
      <c r="S54" s="107">
        <v>6</v>
      </c>
      <c r="T54" s="108">
        <v>4</v>
      </c>
      <c r="U54" s="108">
        <v>0</v>
      </c>
      <c r="V54" s="109">
        <v>0</v>
      </c>
      <c r="W54" s="104">
        <v>29</v>
      </c>
      <c r="X54" s="105">
        <v>14</v>
      </c>
      <c r="Y54" s="106">
        <v>15</v>
      </c>
      <c r="Z54" s="107">
        <v>14</v>
      </c>
      <c r="AA54" s="108">
        <v>15</v>
      </c>
      <c r="AB54" s="108">
        <v>0</v>
      </c>
      <c r="AC54" s="109">
        <v>0</v>
      </c>
      <c r="AD54" s="110">
        <v>0</v>
      </c>
      <c r="AE54" s="111">
        <v>-3</v>
      </c>
      <c r="AF54" s="112">
        <v>3</v>
      </c>
      <c r="AG54" s="110">
        <v>25</v>
      </c>
      <c r="AH54" s="111">
        <v>11</v>
      </c>
      <c r="AI54" s="113">
        <v>14</v>
      </c>
      <c r="AJ54" s="114">
        <v>7</v>
      </c>
      <c r="AK54" s="115">
        <v>11</v>
      </c>
      <c r="AL54" s="115">
        <v>4</v>
      </c>
      <c r="AM54" s="116">
        <v>3</v>
      </c>
      <c r="AN54" s="110">
        <v>0</v>
      </c>
      <c r="AO54" s="112">
        <v>0</v>
      </c>
      <c r="AP54" s="117">
        <v>25</v>
      </c>
      <c r="AQ54" s="111">
        <v>14</v>
      </c>
      <c r="AR54" s="113">
        <v>11</v>
      </c>
      <c r="AS54" s="114">
        <v>13</v>
      </c>
      <c r="AT54" s="115">
        <v>10</v>
      </c>
      <c r="AU54" s="115">
        <v>1</v>
      </c>
      <c r="AV54" s="116">
        <v>0</v>
      </c>
      <c r="AW54" s="110">
        <v>0</v>
      </c>
      <c r="AX54" s="112">
        <v>1</v>
      </c>
      <c r="AY54" s="118">
        <v>2</v>
      </c>
    </row>
    <row r="55" spans="1:51" x14ac:dyDescent="0.15">
      <c r="A55">
        <v>9</v>
      </c>
      <c r="B55">
        <v>223</v>
      </c>
      <c r="C55" s="152" t="s">
        <v>82</v>
      </c>
      <c r="D55" s="24"/>
      <c r="E55" s="149">
        <v>493.21</v>
      </c>
      <c r="F55" s="150">
        <v>23588</v>
      </c>
      <c r="G55" s="103">
        <v>57599</v>
      </c>
      <c r="H55" s="103">
        <v>27728</v>
      </c>
      <c r="I55" s="103">
        <v>29871</v>
      </c>
      <c r="J55" s="104">
        <v>-47</v>
      </c>
      <c r="K55" s="105">
        <v>-28</v>
      </c>
      <c r="L55" s="106">
        <v>-19</v>
      </c>
      <c r="M55" s="104">
        <v>-38</v>
      </c>
      <c r="N55" s="105">
        <v>-9</v>
      </c>
      <c r="O55" s="151">
        <v>-29</v>
      </c>
      <c r="P55" s="104">
        <v>24</v>
      </c>
      <c r="Q55" s="105">
        <v>13</v>
      </c>
      <c r="R55" s="106">
        <v>11</v>
      </c>
      <c r="S55" s="107">
        <v>13</v>
      </c>
      <c r="T55" s="108">
        <v>11</v>
      </c>
      <c r="U55" s="108">
        <v>0</v>
      </c>
      <c r="V55" s="109">
        <v>0</v>
      </c>
      <c r="W55" s="104">
        <v>62</v>
      </c>
      <c r="X55" s="105">
        <v>22</v>
      </c>
      <c r="Y55" s="106">
        <v>40</v>
      </c>
      <c r="Z55" s="107">
        <v>22</v>
      </c>
      <c r="AA55" s="108">
        <v>40</v>
      </c>
      <c r="AB55" s="108">
        <v>0</v>
      </c>
      <c r="AC55" s="109">
        <v>0</v>
      </c>
      <c r="AD55" s="110">
        <v>-9</v>
      </c>
      <c r="AE55" s="111">
        <v>-19</v>
      </c>
      <c r="AF55" s="112">
        <v>10</v>
      </c>
      <c r="AG55" s="110">
        <v>105</v>
      </c>
      <c r="AH55" s="111">
        <v>48</v>
      </c>
      <c r="AI55" s="113">
        <v>57</v>
      </c>
      <c r="AJ55" s="114">
        <v>36</v>
      </c>
      <c r="AK55" s="115">
        <v>38</v>
      </c>
      <c r="AL55" s="115">
        <v>11</v>
      </c>
      <c r="AM55" s="116">
        <v>18</v>
      </c>
      <c r="AN55" s="110">
        <v>1</v>
      </c>
      <c r="AO55" s="112">
        <v>1</v>
      </c>
      <c r="AP55" s="117">
        <v>114</v>
      </c>
      <c r="AQ55" s="111">
        <v>67</v>
      </c>
      <c r="AR55" s="113">
        <v>47</v>
      </c>
      <c r="AS55" s="114">
        <v>45</v>
      </c>
      <c r="AT55" s="115">
        <v>36</v>
      </c>
      <c r="AU55" s="115">
        <v>16</v>
      </c>
      <c r="AV55" s="116">
        <v>10</v>
      </c>
      <c r="AW55" s="110">
        <v>6</v>
      </c>
      <c r="AX55" s="112">
        <v>1</v>
      </c>
      <c r="AY55" s="118">
        <v>-15</v>
      </c>
    </row>
    <row r="56" spans="1:51" x14ac:dyDescent="0.15">
      <c r="A56">
        <v>10</v>
      </c>
      <c r="B56">
        <v>224</v>
      </c>
      <c r="C56" s="152" t="s">
        <v>83</v>
      </c>
      <c r="D56" s="24"/>
      <c r="E56" s="149">
        <v>229.01</v>
      </c>
      <c r="F56" s="150">
        <v>17392</v>
      </c>
      <c r="G56" s="103">
        <v>40949</v>
      </c>
      <c r="H56" s="103">
        <v>19541</v>
      </c>
      <c r="I56" s="103">
        <v>21408</v>
      </c>
      <c r="J56" s="104">
        <v>2</v>
      </c>
      <c r="K56" s="105">
        <v>-10</v>
      </c>
      <c r="L56" s="106">
        <v>12</v>
      </c>
      <c r="M56" s="104">
        <v>-28</v>
      </c>
      <c r="N56" s="105">
        <v>-18</v>
      </c>
      <c r="O56" s="151">
        <v>-10</v>
      </c>
      <c r="P56" s="104">
        <v>6</v>
      </c>
      <c r="Q56" s="105">
        <v>2</v>
      </c>
      <c r="R56" s="106">
        <v>4</v>
      </c>
      <c r="S56" s="107">
        <v>2</v>
      </c>
      <c r="T56" s="108">
        <v>4</v>
      </c>
      <c r="U56" s="108">
        <v>0</v>
      </c>
      <c r="V56" s="109">
        <v>0</v>
      </c>
      <c r="W56" s="104">
        <v>34</v>
      </c>
      <c r="X56" s="105">
        <v>20</v>
      </c>
      <c r="Y56" s="106">
        <v>14</v>
      </c>
      <c r="Z56" s="107">
        <v>20</v>
      </c>
      <c r="AA56" s="108">
        <v>14</v>
      </c>
      <c r="AB56" s="108">
        <v>0</v>
      </c>
      <c r="AC56" s="109">
        <v>0</v>
      </c>
      <c r="AD56" s="110">
        <v>30</v>
      </c>
      <c r="AE56" s="111">
        <v>8</v>
      </c>
      <c r="AF56" s="112">
        <v>22</v>
      </c>
      <c r="AG56" s="110">
        <v>110</v>
      </c>
      <c r="AH56" s="111">
        <v>57</v>
      </c>
      <c r="AI56" s="113">
        <v>53</v>
      </c>
      <c r="AJ56" s="114">
        <v>33</v>
      </c>
      <c r="AK56" s="115">
        <v>24</v>
      </c>
      <c r="AL56" s="115">
        <v>24</v>
      </c>
      <c r="AM56" s="116">
        <v>29</v>
      </c>
      <c r="AN56" s="110">
        <v>0</v>
      </c>
      <c r="AO56" s="112">
        <v>0</v>
      </c>
      <c r="AP56" s="117">
        <v>80</v>
      </c>
      <c r="AQ56" s="111">
        <v>49</v>
      </c>
      <c r="AR56" s="113">
        <v>31</v>
      </c>
      <c r="AS56" s="114">
        <v>34</v>
      </c>
      <c r="AT56" s="115">
        <v>27</v>
      </c>
      <c r="AU56" s="115">
        <v>14</v>
      </c>
      <c r="AV56" s="116">
        <v>4</v>
      </c>
      <c r="AW56" s="110">
        <v>1</v>
      </c>
      <c r="AX56" s="112">
        <v>0</v>
      </c>
      <c r="AY56" s="118">
        <v>29</v>
      </c>
    </row>
    <row r="57" spans="1:51" x14ac:dyDescent="0.15">
      <c r="A57">
        <v>8</v>
      </c>
      <c r="B57">
        <v>225</v>
      </c>
      <c r="C57" s="152" t="s">
        <v>84</v>
      </c>
      <c r="D57" s="24"/>
      <c r="E57" s="149">
        <v>403.06</v>
      </c>
      <c r="F57" s="150">
        <v>11285</v>
      </c>
      <c r="G57" s="103">
        <v>26588</v>
      </c>
      <c r="H57" s="103">
        <v>12781</v>
      </c>
      <c r="I57" s="103">
        <v>13807</v>
      </c>
      <c r="J57" s="104">
        <v>-31</v>
      </c>
      <c r="K57" s="105">
        <v>-18</v>
      </c>
      <c r="L57" s="106">
        <v>-13</v>
      </c>
      <c r="M57" s="104">
        <v>-14</v>
      </c>
      <c r="N57" s="105">
        <v>-5</v>
      </c>
      <c r="O57" s="151">
        <v>-9</v>
      </c>
      <c r="P57" s="104">
        <v>11</v>
      </c>
      <c r="Q57" s="105">
        <v>4</v>
      </c>
      <c r="R57" s="106">
        <v>7</v>
      </c>
      <c r="S57" s="107">
        <v>4</v>
      </c>
      <c r="T57" s="108">
        <v>7</v>
      </c>
      <c r="U57" s="108">
        <v>0</v>
      </c>
      <c r="V57" s="109">
        <v>0</v>
      </c>
      <c r="W57" s="104">
        <v>25</v>
      </c>
      <c r="X57" s="105">
        <v>9</v>
      </c>
      <c r="Y57" s="106">
        <v>16</v>
      </c>
      <c r="Z57" s="107">
        <v>9</v>
      </c>
      <c r="AA57" s="108">
        <v>16</v>
      </c>
      <c r="AB57" s="108">
        <v>0</v>
      </c>
      <c r="AC57" s="109">
        <v>0</v>
      </c>
      <c r="AD57" s="110">
        <v>-17</v>
      </c>
      <c r="AE57" s="111">
        <v>-13</v>
      </c>
      <c r="AF57" s="112">
        <v>-4</v>
      </c>
      <c r="AG57" s="110">
        <v>49</v>
      </c>
      <c r="AH57" s="111">
        <v>25</v>
      </c>
      <c r="AI57" s="113">
        <v>24</v>
      </c>
      <c r="AJ57" s="114">
        <v>19</v>
      </c>
      <c r="AK57" s="115">
        <v>18</v>
      </c>
      <c r="AL57" s="115">
        <v>6</v>
      </c>
      <c r="AM57" s="116">
        <v>6</v>
      </c>
      <c r="AN57" s="110">
        <v>0</v>
      </c>
      <c r="AO57" s="112">
        <v>0</v>
      </c>
      <c r="AP57" s="117">
        <v>66</v>
      </c>
      <c r="AQ57" s="111">
        <v>38</v>
      </c>
      <c r="AR57" s="113">
        <v>28</v>
      </c>
      <c r="AS57" s="114">
        <v>37</v>
      </c>
      <c r="AT57" s="115">
        <v>22</v>
      </c>
      <c r="AU57" s="115">
        <v>1</v>
      </c>
      <c r="AV57" s="116">
        <v>6</v>
      </c>
      <c r="AW57" s="110">
        <v>0</v>
      </c>
      <c r="AX57" s="112">
        <v>0</v>
      </c>
      <c r="AY57" s="118">
        <v>-15</v>
      </c>
    </row>
    <row r="58" spans="1:51" x14ac:dyDescent="0.15">
      <c r="A58">
        <v>10</v>
      </c>
      <c r="B58">
        <v>226</v>
      </c>
      <c r="C58" s="152" t="s">
        <v>85</v>
      </c>
      <c r="D58" s="24"/>
      <c r="E58" s="149">
        <v>184.24</v>
      </c>
      <c r="F58" s="150">
        <v>17800</v>
      </c>
      <c r="G58" s="102">
        <v>39732</v>
      </c>
      <c r="H58" s="102">
        <v>18796</v>
      </c>
      <c r="I58" s="103">
        <v>20936</v>
      </c>
      <c r="J58" s="104">
        <v>-41</v>
      </c>
      <c r="K58" s="105">
        <v>-28</v>
      </c>
      <c r="L58" s="106">
        <v>-13</v>
      </c>
      <c r="M58" s="104">
        <v>-32</v>
      </c>
      <c r="N58" s="105">
        <v>-23</v>
      </c>
      <c r="O58" s="151">
        <v>-9</v>
      </c>
      <c r="P58" s="104">
        <v>12</v>
      </c>
      <c r="Q58" s="105">
        <v>6</v>
      </c>
      <c r="R58" s="106">
        <v>6</v>
      </c>
      <c r="S58" s="107">
        <v>6</v>
      </c>
      <c r="T58" s="108">
        <v>6</v>
      </c>
      <c r="U58" s="108">
        <v>0</v>
      </c>
      <c r="V58" s="109">
        <v>0</v>
      </c>
      <c r="W58" s="104">
        <v>44</v>
      </c>
      <c r="X58" s="105">
        <v>29</v>
      </c>
      <c r="Y58" s="106">
        <v>15</v>
      </c>
      <c r="Z58" s="107">
        <v>29</v>
      </c>
      <c r="AA58" s="108">
        <v>15</v>
      </c>
      <c r="AB58" s="108">
        <v>0</v>
      </c>
      <c r="AC58" s="109">
        <v>0</v>
      </c>
      <c r="AD58" s="110">
        <v>-9</v>
      </c>
      <c r="AE58" s="111">
        <v>-5</v>
      </c>
      <c r="AF58" s="112">
        <v>-4</v>
      </c>
      <c r="AG58" s="110">
        <v>83</v>
      </c>
      <c r="AH58" s="111">
        <v>40</v>
      </c>
      <c r="AI58" s="113">
        <v>43</v>
      </c>
      <c r="AJ58" s="114">
        <v>22</v>
      </c>
      <c r="AK58" s="115">
        <v>33</v>
      </c>
      <c r="AL58" s="115">
        <v>18</v>
      </c>
      <c r="AM58" s="116">
        <v>10</v>
      </c>
      <c r="AN58" s="110">
        <v>0</v>
      </c>
      <c r="AO58" s="112">
        <v>0</v>
      </c>
      <c r="AP58" s="117">
        <v>92</v>
      </c>
      <c r="AQ58" s="111">
        <v>45</v>
      </c>
      <c r="AR58" s="113">
        <v>47</v>
      </c>
      <c r="AS58" s="114">
        <v>33</v>
      </c>
      <c r="AT58" s="115">
        <v>37</v>
      </c>
      <c r="AU58" s="115">
        <v>12</v>
      </c>
      <c r="AV58" s="116">
        <v>9</v>
      </c>
      <c r="AW58" s="110">
        <v>0</v>
      </c>
      <c r="AX58" s="112">
        <v>1</v>
      </c>
      <c r="AY58" s="118">
        <v>-9</v>
      </c>
    </row>
    <row r="59" spans="1:51" s="154" customFormat="1" x14ac:dyDescent="0.15">
      <c r="A59">
        <v>7</v>
      </c>
      <c r="B59">
        <v>227</v>
      </c>
      <c r="C59" s="152" t="s">
        <v>86</v>
      </c>
      <c r="D59" s="24"/>
      <c r="E59" s="149">
        <v>658.54</v>
      </c>
      <c r="F59" s="150">
        <v>12711</v>
      </c>
      <c r="G59" s="103">
        <v>31302</v>
      </c>
      <c r="H59" s="103">
        <v>15001</v>
      </c>
      <c r="I59" s="103">
        <v>16301</v>
      </c>
      <c r="J59" s="104">
        <v>-52</v>
      </c>
      <c r="K59" s="105">
        <v>-29</v>
      </c>
      <c r="L59" s="106">
        <v>-23</v>
      </c>
      <c r="M59" s="104">
        <v>-17</v>
      </c>
      <c r="N59" s="105">
        <v>-7</v>
      </c>
      <c r="O59" s="151">
        <v>-10</v>
      </c>
      <c r="P59" s="104">
        <v>10</v>
      </c>
      <c r="Q59" s="105">
        <v>5</v>
      </c>
      <c r="R59" s="106">
        <v>5</v>
      </c>
      <c r="S59" s="107">
        <v>5</v>
      </c>
      <c r="T59" s="108">
        <v>5</v>
      </c>
      <c r="U59" s="108">
        <v>0</v>
      </c>
      <c r="V59" s="109">
        <v>0</v>
      </c>
      <c r="W59" s="104">
        <v>27</v>
      </c>
      <c r="X59" s="105">
        <v>12</v>
      </c>
      <c r="Y59" s="106">
        <v>15</v>
      </c>
      <c r="Z59" s="107">
        <v>12</v>
      </c>
      <c r="AA59" s="108">
        <v>15</v>
      </c>
      <c r="AB59" s="108">
        <v>0</v>
      </c>
      <c r="AC59" s="109">
        <v>0</v>
      </c>
      <c r="AD59" s="104">
        <v>-35</v>
      </c>
      <c r="AE59" s="105">
        <v>-22</v>
      </c>
      <c r="AF59" s="106">
        <v>-13</v>
      </c>
      <c r="AG59" s="104">
        <v>31</v>
      </c>
      <c r="AH59" s="105">
        <v>15</v>
      </c>
      <c r="AI59" s="151">
        <v>16</v>
      </c>
      <c r="AJ59" s="107">
        <v>8</v>
      </c>
      <c r="AK59" s="108">
        <v>14</v>
      </c>
      <c r="AL59" s="108">
        <v>6</v>
      </c>
      <c r="AM59" s="109">
        <v>1</v>
      </c>
      <c r="AN59" s="104">
        <v>1</v>
      </c>
      <c r="AO59" s="106">
        <v>1</v>
      </c>
      <c r="AP59" s="118">
        <v>66</v>
      </c>
      <c r="AQ59" s="105">
        <v>37</v>
      </c>
      <c r="AR59" s="151">
        <v>29</v>
      </c>
      <c r="AS59" s="107">
        <v>28</v>
      </c>
      <c r="AT59" s="108">
        <v>24</v>
      </c>
      <c r="AU59" s="108">
        <v>8</v>
      </c>
      <c r="AV59" s="109">
        <v>5</v>
      </c>
      <c r="AW59" s="104">
        <v>1</v>
      </c>
      <c r="AX59" s="106">
        <v>0</v>
      </c>
      <c r="AY59" s="118">
        <v>-10</v>
      </c>
    </row>
    <row r="60" spans="1:51" x14ac:dyDescent="0.15">
      <c r="A60">
        <v>5</v>
      </c>
      <c r="B60" s="2">
        <v>228</v>
      </c>
      <c r="C60" s="152" t="s">
        <v>87</v>
      </c>
      <c r="D60" s="155"/>
      <c r="E60" s="149">
        <v>157.55000000000001</v>
      </c>
      <c r="F60" s="150">
        <v>17570</v>
      </c>
      <c r="G60" s="103">
        <v>39497</v>
      </c>
      <c r="H60" s="103">
        <v>19574</v>
      </c>
      <c r="I60" s="103">
        <v>19923</v>
      </c>
      <c r="J60" s="104">
        <v>7</v>
      </c>
      <c r="K60" s="105">
        <v>-13</v>
      </c>
      <c r="L60" s="106">
        <v>20</v>
      </c>
      <c r="M60" s="104">
        <v>-31</v>
      </c>
      <c r="N60" s="105">
        <v>-23</v>
      </c>
      <c r="O60" s="151">
        <v>-8</v>
      </c>
      <c r="P60" s="104">
        <v>14</v>
      </c>
      <c r="Q60" s="105">
        <v>7</v>
      </c>
      <c r="R60" s="106">
        <v>7</v>
      </c>
      <c r="S60" s="107">
        <v>7</v>
      </c>
      <c r="T60" s="108">
        <v>7</v>
      </c>
      <c r="U60" s="108">
        <v>0</v>
      </c>
      <c r="V60" s="109">
        <v>0</v>
      </c>
      <c r="W60" s="104">
        <v>45</v>
      </c>
      <c r="X60" s="105">
        <v>30</v>
      </c>
      <c r="Y60" s="106">
        <v>15</v>
      </c>
      <c r="Z60" s="107">
        <v>30</v>
      </c>
      <c r="AA60" s="108">
        <v>15</v>
      </c>
      <c r="AB60" s="108">
        <v>0</v>
      </c>
      <c r="AC60" s="109">
        <v>0</v>
      </c>
      <c r="AD60" s="104">
        <v>38</v>
      </c>
      <c r="AE60" s="105">
        <v>10</v>
      </c>
      <c r="AF60" s="106">
        <v>28</v>
      </c>
      <c r="AG60" s="104">
        <v>193</v>
      </c>
      <c r="AH60" s="105">
        <v>104</v>
      </c>
      <c r="AI60" s="151">
        <v>89</v>
      </c>
      <c r="AJ60" s="107">
        <v>44</v>
      </c>
      <c r="AK60" s="108">
        <v>51</v>
      </c>
      <c r="AL60" s="108">
        <v>59</v>
      </c>
      <c r="AM60" s="109">
        <v>37</v>
      </c>
      <c r="AN60" s="104">
        <v>1</v>
      </c>
      <c r="AO60" s="106">
        <v>1</v>
      </c>
      <c r="AP60" s="118">
        <v>155</v>
      </c>
      <c r="AQ60" s="105">
        <v>94</v>
      </c>
      <c r="AR60" s="151">
        <v>61</v>
      </c>
      <c r="AS60" s="107">
        <v>58</v>
      </c>
      <c r="AT60" s="108">
        <v>41</v>
      </c>
      <c r="AU60" s="108">
        <v>35</v>
      </c>
      <c r="AV60" s="109">
        <v>19</v>
      </c>
      <c r="AW60" s="104">
        <v>1</v>
      </c>
      <c r="AX60" s="106">
        <v>1</v>
      </c>
      <c r="AY60" s="118">
        <v>23</v>
      </c>
    </row>
    <row r="61" spans="1:51" s="157" customFormat="1" x14ac:dyDescent="0.15">
      <c r="A61">
        <v>7</v>
      </c>
      <c r="B61">
        <v>229</v>
      </c>
      <c r="C61" s="156" t="s">
        <v>88</v>
      </c>
      <c r="D61" s="24" t="s">
        <v>51</v>
      </c>
      <c r="E61" s="149">
        <v>210.87</v>
      </c>
      <c r="F61" s="150">
        <v>28392</v>
      </c>
      <c r="G61" s="103">
        <v>70272</v>
      </c>
      <c r="H61" s="103">
        <v>34103</v>
      </c>
      <c r="I61" s="103">
        <v>36169</v>
      </c>
      <c r="J61" s="104">
        <v>-103</v>
      </c>
      <c r="K61" s="105">
        <v>-53</v>
      </c>
      <c r="L61" s="106">
        <v>-50</v>
      </c>
      <c r="M61" s="104">
        <v>-51</v>
      </c>
      <c r="N61" s="105">
        <v>-29</v>
      </c>
      <c r="O61" s="151">
        <v>-22</v>
      </c>
      <c r="P61" s="104">
        <v>31</v>
      </c>
      <c r="Q61" s="105">
        <v>11</v>
      </c>
      <c r="R61" s="106">
        <v>20</v>
      </c>
      <c r="S61" s="107">
        <v>11</v>
      </c>
      <c r="T61" s="108">
        <v>20</v>
      </c>
      <c r="U61" s="108">
        <v>0</v>
      </c>
      <c r="V61" s="109">
        <v>0</v>
      </c>
      <c r="W61" s="104">
        <v>82</v>
      </c>
      <c r="X61" s="105">
        <v>40</v>
      </c>
      <c r="Y61" s="106">
        <v>42</v>
      </c>
      <c r="Z61" s="107">
        <v>40</v>
      </c>
      <c r="AA61" s="108">
        <v>42</v>
      </c>
      <c r="AB61" s="108">
        <v>0</v>
      </c>
      <c r="AC61" s="109">
        <v>0</v>
      </c>
      <c r="AD61" s="104">
        <v>-52</v>
      </c>
      <c r="AE61" s="105">
        <v>-24</v>
      </c>
      <c r="AF61" s="106">
        <v>-28</v>
      </c>
      <c r="AG61" s="104">
        <v>123</v>
      </c>
      <c r="AH61" s="105">
        <v>62</v>
      </c>
      <c r="AI61" s="151">
        <v>61</v>
      </c>
      <c r="AJ61" s="107">
        <v>47</v>
      </c>
      <c r="AK61" s="108">
        <v>44</v>
      </c>
      <c r="AL61" s="108">
        <v>15</v>
      </c>
      <c r="AM61" s="109">
        <v>16</v>
      </c>
      <c r="AN61" s="104">
        <v>0</v>
      </c>
      <c r="AO61" s="106">
        <v>1</v>
      </c>
      <c r="AP61" s="118">
        <v>175</v>
      </c>
      <c r="AQ61" s="105">
        <v>86</v>
      </c>
      <c r="AR61" s="151">
        <v>89</v>
      </c>
      <c r="AS61" s="107">
        <v>54</v>
      </c>
      <c r="AT61" s="108">
        <v>63</v>
      </c>
      <c r="AU61" s="108">
        <v>32</v>
      </c>
      <c r="AV61" s="109">
        <v>22</v>
      </c>
      <c r="AW61" s="104">
        <v>0</v>
      </c>
      <c r="AX61" s="106">
        <v>4</v>
      </c>
      <c r="AY61" s="118">
        <v>-29</v>
      </c>
    </row>
    <row r="62" spans="1:51" x14ac:dyDescent="0.15">
      <c r="A62" s="157"/>
      <c r="B62" s="157"/>
      <c r="C62" s="158" t="s">
        <v>89</v>
      </c>
      <c r="D62" s="78"/>
      <c r="E62" s="159">
        <v>90.33</v>
      </c>
      <c r="F62" s="80">
        <v>10947</v>
      </c>
      <c r="G62" s="82">
        <v>27513</v>
      </c>
      <c r="H62" s="82">
        <v>12825</v>
      </c>
      <c r="I62" s="82">
        <v>14688</v>
      </c>
      <c r="J62" s="121">
        <v>-19</v>
      </c>
      <c r="K62" s="84">
        <v>-6</v>
      </c>
      <c r="L62" s="85">
        <v>-13</v>
      </c>
      <c r="M62" s="121">
        <v>-8</v>
      </c>
      <c r="N62" s="84">
        <v>-4</v>
      </c>
      <c r="O62" s="160">
        <v>-4</v>
      </c>
      <c r="P62" s="121">
        <v>8</v>
      </c>
      <c r="Q62" s="84">
        <v>6</v>
      </c>
      <c r="R62" s="85">
        <v>2</v>
      </c>
      <c r="S62" s="121">
        <v>6</v>
      </c>
      <c r="T62" s="84">
        <v>2</v>
      </c>
      <c r="U62" s="84">
        <v>0</v>
      </c>
      <c r="V62" s="85">
        <v>0</v>
      </c>
      <c r="W62" s="121">
        <v>16</v>
      </c>
      <c r="X62" s="84">
        <v>10</v>
      </c>
      <c r="Y62" s="85">
        <v>6</v>
      </c>
      <c r="Z62" s="121">
        <v>10</v>
      </c>
      <c r="AA62" s="84">
        <v>6</v>
      </c>
      <c r="AB62" s="84">
        <v>0</v>
      </c>
      <c r="AC62" s="85">
        <v>0</v>
      </c>
      <c r="AD62" s="121">
        <v>-11</v>
      </c>
      <c r="AE62" s="84">
        <v>-2</v>
      </c>
      <c r="AF62" s="85">
        <v>-9</v>
      </c>
      <c r="AG62" s="121">
        <v>53</v>
      </c>
      <c r="AH62" s="84">
        <v>28</v>
      </c>
      <c r="AI62" s="160">
        <v>25</v>
      </c>
      <c r="AJ62" s="121">
        <v>25</v>
      </c>
      <c r="AK62" s="84">
        <v>25</v>
      </c>
      <c r="AL62" s="84">
        <v>3</v>
      </c>
      <c r="AM62" s="85">
        <v>0</v>
      </c>
      <c r="AN62" s="121">
        <v>0</v>
      </c>
      <c r="AO62" s="85">
        <v>0</v>
      </c>
      <c r="AP62" s="98">
        <v>64</v>
      </c>
      <c r="AQ62" s="84">
        <v>30</v>
      </c>
      <c r="AR62" s="160">
        <v>34</v>
      </c>
      <c r="AS62" s="121">
        <v>29</v>
      </c>
      <c r="AT62" s="84">
        <v>33</v>
      </c>
      <c r="AU62" s="84">
        <v>0</v>
      </c>
      <c r="AV62" s="85">
        <v>1</v>
      </c>
      <c r="AW62" s="121">
        <v>1</v>
      </c>
      <c r="AX62" s="85">
        <v>0</v>
      </c>
      <c r="AY62" s="98">
        <v>14</v>
      </c>
    </row>
    <row r="63" spans="1:51" s="157" customFormat="1" x14ac:dyDescent="0.15">
      <c r="A63">
        <v>3</v>
      </c>
      <c r="B63">
        <v>301</v>
      </c>
      <c r="C63" s="152" t="s">
        <v>90</v>
      </c>
      <c r="D63" s="24"/>
      <c r="E63" s="149">
        <v>90.33</v>
      </c>
      <c r="F63" s="150">
        <v>10947</v>
      </c>
      <c r="G63" s="103">
        <v>27513</v>
      </c>
      <c r="H63" s="103">
        <v>12825</v>
      </c>
      <c r="I63" s="103">
        <v>14688</v>
      </c>
      <c r="J63" s="104">
        <v>-19</v>
      </c>
      <c r="K63" s="105">
        <v>-6</v>
      </c>
      <c r="L63" s="106">
        <v>-13</v>
      </c>
      <c r="M63" s="104">
        <v>-8</v>
      </c>
      <c r="N63" s="105">
        <v>-4</v>
      </c>
      <c r="O63" s="151">
        <v>-4</v>
      </c>
      <c r="P63" s="104">
        <v>8</v>
      </c>
      <c r="Q63" s="105">
        <v>6</v>
      </c>
      <c r="R63" s="106">
        <v>2</v>
      </c>
      <c r="S63" s="107">
        <v>6</v>
      </c>
      <c r="T63" s="108">
        <v>2</v>
      </c>
      <c r="U63" s="108">
        <v>0</v>
      </c>
      <c r="V63" s="109">
        <v>0</v>
      </c>
      <c r="W63" s="104">
        <v>16</v>
      </c>
      <c r="X63" s="105">
        <v>10</v>
      </c>
      <c r="Y63" s="106">
        <v>6</v>
      </c>
      <c r="Z63" s="107">
        <v>10</v>
      </c>
      <c r="AA63" s="108">
        <v>6</v>
      </c>
      <c r="AB63" s="108">
        <v>0</v>
      </c>
      <c r="AC63" s="109">
        <v>0</v>
      </c>
      <c r="AD63" s="104">
        <v>-11</v>
      </c>
      <c r="AE63" s="105">
        <v>-2</v>
      </c>
      <c r="AF63" s="106">
        <v>-9</v>
      </c>
      <c r="AG63" s="104">
        <v>53</v>
      </c>
      <c r="AH63" s="105">
        <v>28</v>
      </c>
      <c r="AI63" s="151">
        <v>25</v>
      </c>
      <c r="AJ63" s="107">
        <v>25</v>
      </c>
      <c r="AK63" s="108">
        <v>25</v>
      </c>
      <c r="AL63" s="108">
        <v>3</v>
      </c>
      <c r="AM63" s="109">
        <v>0</v>
      </c>
      <c r="AN63" s="104">
        <v>0</v>
      </c>
      <c r="AO63" s="106">
        <v>0</v>
      </c>
      <c r="AP63" s="118">
        <v>64</v>
      </c>
      <c r="AQ63" s="105">
        <v>30</v>
      </c>
      <c r="AR63" s="151">
        <v>34</v>
      </c>
      <c r="AS63" s="107">
        <v>29</v>
      </c>
      <c r="AT63" s="108">
        <v>33</v>
      </c>
      <c r="AU63" s="108">
        <v>0</v>
      </c>
      <c r="AV63" s="109">
        <v>1</v>
      </c>
      <c r="AW63" s="104">
        <v>1</v>
      </c>
      <c r="AX63" s="106">
        <v>0</v>
      </c>
      <c r="AY63" s="118">
        <v>14</v>
      </c>
    </row>
    <row r="64" spans="1:51" x14ac:dyDescent="0.15">
      <c r="A64" s="157"/>
      <c r="B64" s="157"/>
      <c r="C64" s="158" t="s">
        <v>91</v>
      </c>
      <c r="D64" s="78"/>
      <c r="E64" s="159">
        <v>185.19</v>
      </c>
      <c r="F64" s="80">
        <v>6590</v>
      </c>
      <c r="G64" s="134">
        <v>17368</v>
      </c>
      <c r="H64" s="134">
        <v>8381</v>
      </c>
      <c r="I64" s="134">
        <v>8987</v>
      </c>
      <c r="J64" s="121">
        <v>-16</v>
      </c>
      <c r="K64" s="84">
        <v>-11</v>
      </c>
      <c r="L64" s="85">
        <v>-5</v>
      </c>
      <c r="M64" s="121">
        <v>-17</v>
      </c>
      <c r="N64" s="84">
        <v>-11</v>
      </c>
      <c r="O64" s="160">
        <v>-6</v>
      </c>
      <c r="P64" s="121">
        <v>3</v>
      </c>
      <c r="Q64" s="84">
        <v>1</v>
      </c>
      <c r="R64" s="85">
        <v>2</v>
      </c>
      <c r="S64" s="121">
        <v>1</v>
      </c>
      <c r="T64" s="84">
        <v>2</v>
      </c>
      <c r="U64" s="84">
        <v>0</v>
      </c>
      <c r="V64" s="85">
        <v>0</v>
      </c>
      <c r="W64" s="121">
        <v>20</v>
      </c>
      <c r="X64" s="84">
        <v>12</v>
      </c>
      <c r="Y64" s="85">
        <v>8</v>
      </c>
      <c r="Z64" s="121">
        <v>12</v>
      </c>
      <c r="AA64" s="84">
        <v>8</v>
      </c>
      <c r="AB64" s="84">
        <v>0</v>
      </c>
      <c r="AC64" s="85">
        <v>0</v>
      </c>
      <c r="AD64" s="121">
        <v>1</v>
      </c>
      <c r="AE64" s="84">
        <v>0</v>
      </c>
      <c r="AF64" s="85">
        <v>1</v>
      </c>
      <c r="AG64" s="121">
        <v>50</v>
      </c>
      <c r="AH64" s="84">
        <v>29</v>
      </c>
      <c r="AI64" s="160">
        <v>21</v>
      </c>
      <c r="AJ64" s="121">
        <v>10</v>
      </c>
      <c r="AK64" s="84">
        <v>15</v>
      </c>
      <c r="AL64" s="84">
        <v>19</v>
      </c>
      <c r="AM64" s="85">
        <v>6</v>
      </c>
      <c r="AN64" s="121">
        <v>0</v>
      </c>
      <c r="AO64" s="85">
        <v>0</v>
      </c>
      <c r="AP64" s="98">
        <v>49</v>
      </c>
      <c r="AQ64" s="84">
        <v>29</v>
      </c>
      <c r="AR64" s="160">
        <v>20</v>
      </c>
      <c r="AS64" s="121">
        <v>19</v>
      </c>
      <c r="AT64" s="84">
        <v>17</v>
      </c>
      <c r="AU64" s="84">
        <v>7</v>
      </c>
      <c r="AV64" s="85">
        <v>3</v>
      </c>
      <c r="AW64" s="121">
        <v>3</v>
      </c>
      <c r="AX64" s="85">
        <v>0</v>
      </c>
      <c r="AY64" s="98">
        <v>12</v>
      </c>
    </row>
    <row r="65" spans="1:51" s="157" customFormat="1" x14ac:dyDescent="0.15">
      <c r="A65">
        <v>5</v>
      </c>
      <c r="B65">
        <v>365</v>
      </c>
      <c r="C65" s="152" t="s">
        <v>92</v>
      </c>
      <c r="D65" s="24"/>
      <c r="E65" s="149">
        <v>185.19</v>
      </c>
      <c r="F65" s="150">
        <v>6590</v>
      </c>
      <c r="G65" s="103">
        <v>17368</v>
      </c>
      <c r="H65" s="103">
        <v>8381</v>
      </c>
      <c r="I65" s="103">
        <v>8987</v>
      </c>
      <c r="J65" s="104">
        <v>-16</v>
      </c>
      <c r="K65" s="105">
        <v>-11</v>
      </c>
      <c r="L65" s="106">
        <v>-5</v>
      </c>
      <c r="M65" s="104">
        <v>-17</v>
      </c>
      <c r="N65" s="105">
        <v>-11</v>
      </c>
      <c r="O65" s="151">
        <v>-6</v>
      </c>
      <c r="P65" s="104">
        <v>3</v>
      </c>
      <c r="Q65" s="105">
        <v>1</v>
      </c>
      <c r="R65" s="106">
        <v>2</v>
      </c>
      <c r="S65" s="107">
        <v>1</v>
      </c>
      <c r="T65" s="108">
        <v>2</v>
      </c>
      <c r="U65" s="108">
        <v>0</v>
      </c>
      <c r="V65" s="109">
        <v>0</v>
      </c>
      <c r="W65" s="104">
        <v>20</v>
      </c>
      <c r="X65" s="105">
        <v>12</v>
      </c>
      <c r="Y65" s="106">
        <v>8</v>
      </c>
      <c r="Z65" s="107">
        <v>12</v>
      </c>
      <c r="AA65" s="108">
        <v>8</v>
      </c>
      <c r="AB65" s="108">
        <v>0</v>
      </c>
      <c r="AC65" s="109">
        <v>0</v>
      </c>
      <c r="AD65" s="104">
        <v>1</v>
      </c>
      <c r="AE65" s="105">
        <v>0</v>
      </c>
      <c r="AF65" s="106">
        <v>1</v>
      </c>
      <c r="AG65" s="104">
        <v>50</v>
      </c>
      <c r="AH65" s="105">
        <v>29</v>
      </c>
      <c r="AI65" s="151">
        <v>21</v>
      </c>
      <c r="AJ65" s="107">
        <v>10</v>
      </c>
      <c r="AK65" s="108">
        <v>15</v>
      </c>
      <c r="AL65" s="108">
        <v>19</v>
      </c>
      <c r="AM65" s="109">
        <v>6</v>
      </c>
      <c r="AN65" s="104">
        <v>0</v>
      </c>
      <c r="AO65" s="106">
        <v>0</v>
      </c>
      <c r="AP65" s="118">
        <v>49</v>
      </c>
      <c r="AQ65" s="105">
        <v>29</v>
      </c>
      <c r="AR65" s="151">
        <v>20</v>
      </c>
      <c r="AS65" s="107">
        <v>19</v>
      </c>
      <c r="AT65" s="108">
        <v>17</v>
      </c>
      <c r="AU65" s="108">
        <v>7</v>
      </c>
      <c r="AV65" s="109">
        <v>3</v>
      </c>
      <c r="AW65" s="104">
        <v>3</v>
      </c>
      <c r="AX65" s="106">
        <v>0</v>
      </c>
      <c r="AY65" s="118">
        <v>12</v>
      </c>
    </row>
    <row r="66" spans="1:51" x14ac:dyDescent="0.15">
      <c r="A66" s="157"/>
      <c r="B66" s="157"/>
      <c r="C66" s="120" t="s">
        <v>93</v>
      </c>
      <c r="D66" s="78"/>
      <c r="E66" s="159">
        <v>44.05</v>
      </c>
      <c r="F66" s="80">
        <v>26480</v>
      </c>
      <c r="G66" s="82">
        <v>63474</v>
      </c>
      <c r="H66" s="82">
        <v>30860</v>
      </c>
      <c r="I66" s="82">
        <v>32614</v>
      </c>
      <c r="J66" s="121">
        <v>26</v>
      </c>
      <c r="K66" s="84">
        <v>7</v>
      </c>
      <c r="L66" s="85">
        <v>19</v>
      </c>
      <c r="M66" s="121">
        <v>-23</v>
      </c>
      <c r="N66" s="84">
        <v>-23</v>
      </c>
      <c r="O66" s="160">
        <v>0</v>
      </c>
      <c r="P66" s="121">
        <v>37</v>
      </c>
      <c r="Q66" s="84">
        <v>16</v>
      </c>
      <c r="R66" s="85">
        <v>21</v>
      </c>
      <c r="S66" s="121">
        <v>16</v>
      </c>
      <c r="T66" s="84">
        <v>21</v>
      </c>
      <c r="U66" s="84">
        <v>0</v>
      </c>
      <c r="V66" s="85">
        <v>0</v>
      </c>
      <c r="W66" s="121">
        <v>60</v>
      </c>
      <c r="X66" s="84">
        <v>39</v>
      </c>
      <c r="Y66" s="85">
        <v>21</v>
      </c>
      <c r="Z66" s="121">
        <v>39</v>
      </c>
      <c r="AA66" s="84">
        <v>21</v>
      </c>
      <c r="AB66" s="84">
        <v>0</v>
      </c>
      <c r="AC66" s="85">
        <v>0</v>
      </c>
      <c r="AD66" s="121">
        <v>49</v>
      </c>
      <c r="AE66" s="84">
        <v>30</v>
      </c>
      <c r="AF66" s="85">
        <v>19</v>
      </c>
      <c r="AG66" s="121">
        <v>201</v>
      </c>
      <c r="AH66" s="84">
        <v>108</v>
      </c>
      <c r="AI66" s="160">
        <v>93</v>
      </c>
      <c r="AJ66" s="121">
        <v>90</v>
      </c>
      <c r="AK66" s="84">
        <v>88</v>
      </c>
      <c r="AL66" s="84">
        <v>17</v>
      </c>
      <c r="AM66" s="85">
        <v>5</v>
      </c>
      <c r="AN66" s="121">
        <v>1</v>
      </c>
      <c r="AO66" s="85">
        <v>0</v>
      </c>
      <c r="AP66" s="98">
        <v>152</v>
      </c>
      <c r="AQ66" s="84">
        <v>78</v>
      </c>
      <c r="AR66" s="160">
        <v>74</v>
      </c>
      <c r="AS66" s="121">
        <v>67</v>
      </c>
      <c r="AT66" s="84">
        <v>65</v>
      </c>
      <c r="AU66" s="84">
        <v>10</v>
      </c>
      <c r="AV66" s="85">
        <v>9</v>
      </c>
      <c r="AW66" s="121">
        <v>1</v>
      </c>
      <c r="AX66" s="85">
        <v>0</v>
      </c>
      <c r="AY66" s="98">
        <v>30</v>
      </c>
    </row>
    <row r="67" spans="1:51" x14ac:dyDescent="0.15">
      <c r="A67">
        <v>4</v>
      </c>
      <c r="B67">
        <v>381</v>
      </c>
      <c r="C67" s="156" t="s">
        <v>94</v>
      </c>
      <c r="D67" s="24"/>
      <c r="E67" s="149">
        <v>34.92</v>
      </c>
      <c r="F67" s="150">
        <v>12019</v>
      </c>
      <c r="G67" s="103">
        <v>29755</v>
      </c>
      <c r="H67" s="103">
        <v>14492</v>
      </c>
      <c r="I67" s="103">
        <v>15263</v>
      </c>
      <c r="J67" s="104">
        <v>17</v>
      </c>
      <c r="K67" s="105">
        <v>11</v>
      </c>
      <c r="L67" s="106">
        <v>6</v>
      </c>
      <c r="M67" s="104">
        <v>-19</v>
      </c>
      <c r="N67" s="105">
        <v>-11</v>
      </c>
      <c r="O67" s="151">
        <v>-8</v>
      </c>
      <c r="P67" s="104">
        <v>10</v>
      </c>
      <c r="Q67" s="105">
        <v>6</v>
      </c>
      <c r="R67" s="106">
        <v>4</v>
      </c>
      <c r="S67" s="107">
        <v>6</v>
      </c>
      <c r="T67" s="108">
        <v>4</v>
      </c>
      <c r="U67" s="108">
        <v>0</v>
      </c>
      <c r="V67" s="109">
        <v>0</v>
      </c>
      <c r="W67" s="104">
        <v>29</v>
      </c>
      <c r="X67" s="105">
        <v>17</v>
      </c>
      <c r="Y67" s="106">
        <v>12</v>
      </c>
      <c r="Z67" s="107">
        <v>17</v>
      </c>
      <c r="AA67" s="108">
        <v>12</v>
      </c>
      <c r="AB67" s="108">
        <v>0</v>
      </c>
      <c r="AC67" s="109">
        <v>0</v>
      </c>
      <c r="AD67" s="104">
        <v>36</v>
      </c>
      <c r="AE67" s="105">
        <v>22</v>
      </c>
      <c r="AF67" s="106">
        <v>14</v>
      </c>
      <c r="AG67" s="104">
        <v>92</v>
      </c>
      <c r="AH67" s="105">
        <v>52</v>
      </c>
      <c r="AI67" s="151">
        <v>40</v>
      </c>
      <c r="AJ67" s="107">
        <v>38</v>
      </c>
      <c r="AK67" s="108">
        <v>38</v>
      </c>
      <c r="AL67" s="108">
        <v>13</v>
      </c>
      <c r="AM67" s="109">
        <v>2</v>
      </c>
      <c r="AN67" s="104">
        <v>1</v>
      </c>
      <c r="AO67" s="106">
        <v>0</v>
      </c>
      <c r="AP67" s="118">
        <v>56</v>
      </c>
      <c r="AQ67" s="105">
        <v>30</v>
      </c>
      <c r="AR67" s="151">
        <v>26</v>
      </c>
      <c r="AS67" s="107">
        <v>23</v>
      </c>
      <c r="AT67" s="108">
        <v>22</v>
      </c>
      <c r="AU67" s="108">
        <v>6</v>
      </c>
      <c r="AV67" s="109">
        <v>4</v>
      </c>
      <c r="AW67" s="104">
        <v>1</v>
      </c>
      <c r="AX67" s="106">
        <v>0</v>
      </c>
      <c r="AY67" s="118">
        <v>10</v>
      </c>
    </row>
    <row r="68" spans="1:51" s="157" customFormat="1" x14ac:dyDescent="0.15">
      <c r="A68">
        <v>4</v>
      </c>
      <c r="B68">
        <v>382</v>
      </c>
      <c r="C68" s="152" t="s">
        <v>95</v>
      </c>
      <c r="D68" s="24"/>
      <c r="E68" s="149">
        <v>9.1300000000000008</v>
      </c>
      <c r="F68" s="150">
        <v>14461</v>
      </c>
      <c r="G68" s="103">
        <v>33719</v>
      </c>
      <c r="H68" s="103">
        <v>16368</v>
      </c>
      <c r="I68" s="103">
        <v>17351</v>
      </c>
      <c r="J68" s="104">
        <v>9</v>
      </c>
      <c r="K68" s="105">
        <v>-4</v>
      </c>
      <c r="L68" s="106">
        <v>13</v>
      </c>
      <c r="M68" s="104">
        <v>-4</v>
      </c>
      <c r="N68" s="105">
        <v>-12</v>
      </c>
      <c r="O68" s="151">
        <v>8</v>
      </c>
      <c r="P68" s="104">
        <v>27</v>
      </c>
      <c r="Q68" s="105">
        <v>10</v>
      </c>
      <c r="R68" s="106">
        <v>17</v>
      </c>
      <c r="S68" s="107">
        <v>10</v>
      </c>
      <c r="T68" s="108">
        <v>17</v>
      </c>
      <c r="U68" s="108">
        <v>0</v>
      </c>
      <c r="V68" s="109">
        <v>0</v>
      </c>
      <c r="W68" s="104">
        <v>31</v>
      </c>
      <c r="X68" s="105">
        <v>22</v>
      </c>
      <c r="Y68" s="106">
        <v>9</v>
      </c>
      <c r="Z68" s="107">
        <v>22</v>
      </c>
      <c r="AA68" s="108">
        <v>9</v>
      </c>
      <c r="AB68" s="108">
        <v>0</v>
      </c>
      <c r="AC68" s="109">
        <v>0</v>
      </c>
      <c r="AD68" s="104">
        <v>13</v>
      </c>
      <c r="AE68" s="105">
        <v>8</v>
      </c>
      <c r="AF68" s="106">
        <v>5</v>
      </c>
      <c r="AG68" s="104">
        <v>109</v>
      </c>
      <c r="AH68" s="105">
        <v>56</v>
      </c>
      <c r="AI68" s="151">
        <v>53</v>
      </c>
      <c r="AJ68" s="107">
        <v>52</v>
      </c>
      <c r="AK68" s="108">
        <v>50</v>
      </c>
      <c r="AL68" s="108">
        <v>4</v>
      </c>
      <c r="AM68" s="109">
        <v>3</v>
      </c>
      <c r="AN68" s="104">
        <v>0</v>
      </c>
      <c r="AO68" s="106">
        <v>0</v>
      </c>
      <c r="AP68" s="118">
        <v>96</v>
      </c>
      <c r="AQ68" s="105">
        <v>48</v>
      </c>
      <c r="AR68" s="151">
        <v>48</v>
      </c>
      <c r="AS68" s="107">
        <v>44</v>
      </c>
      <c r="AT68" s="108">
        <v>43</v>
      </c>
      <c r="AU68" s="108">
        <v>4</v>
      </c>
      <c r="AV68" s="109">
        <v>5</v>
      </c>
      <c r="AW68" s="104">
        <v>0</v>
      </c>
      <c r="AX68" s="106">
        <v>0</v>
      </c>
      <c r="AY68" s="118">
        <v>20</v>
      </c>
    </row>
    <row r="69" spans="1:51" x14ac:dyDescent="0.15">
      <c r="A69" s="157"/>
      <c r="B69" s="157"/>
      <c r="C69" s="120" t="s">
        <v>96</v>
      </c>
      <c r="D69" s="78"/>
      <c r="E69" s="159">
        <v>330.7</v>
      </c>
      <c r="F69" s="80">
        <v>16130</v>
      </c>
      <c r="G69" s="82">
        <v>38234</v>
      </c>
      <c r="H69" s="82">
        <v>18622</v>
      </c>
      <c r="I69" s="82">
        <v>19612</v>
      </c>
      <c r="J69" s="121">
        <v>-52</v>
      </c>
      <c r="K69" s="84">
        <v>-22</v>
      </c>
      <c r="L69" s="85">
        <v>-30</v>
      </c>
      <c r="M69" s="121">
        <v>-30</v>
      </c>
      <c r="N69" s="84">
        <v>-9</v>
      </c>
      <c r="O69" s="160">
        <v>-21</v>
      </c>
      <c r="P69" s="121">
        <v>13</v>
      </c>
      <c r="Q69" s="84">
        <v>7</v>
      </c>
      <c r="R69" s="85">
        <v>6</v>
      </c>
      <c r="S69" s="98">
        <v>6</v>
      </c>
      <c r="T69" s="84">
        <v>6</v>
      </c>
      <c r="U69" s="84">
        <v>1</v>
      </c>
      <c r="V69" s="85">
        <v>0</v>
      </c>
      <c r="W69" s="121">
        <v>43</v>
      </c>
      <c r="X69" s="84">
        <v>16</v>
      </c>
      <c r="Y69" s="85">
        <v>27</v>
      </c>
      <c r="Z69" s="121">
        <v>16</v>
      </c>
      <c r="AA69" s="84">
        <v>27</v>
      </c>
      <c r="AB69" s="84">
        <v>0</v>
      </c>
      <c r="AC69" s="85">
        <v>0</v>
      </c>
      <c r="AD69" s="121">
        <v>-22</v>
      </c>
      <c r="AE69" s="84">
        <v>-13</v>
      </c>
      <c r="AF69" s="85">
        <v>-9</v>
      </c>
      <c r="AG69" s="121">
        <v>89</v>
      </c>
      <c r="AH69" s="84">
        <v>46</v>
      </c>
      <c r="AI69" s="160">
        <v>43</v>
      </c>
      <c r="AJ69" s="121">
        <v>32</v>
      </c>
      <c r="AK69" s="84">
        <v>27</v>
      </c>
      <c r="AL69" s="84">
        <v>14</v>
      </c>
      <c r="AM69" s="85">
        <v>16</v>
      </c>
      <c r="AN69" s="121">
        <v>0</v>
      </c>
      <c r="AO69" s="85">
        <v>0</v>
      </c>
      <c r="AP69" s="98">
        <v>111</v>
      </c>
      <c r="AQ69" s="84">
        <v>59</v>
      </c>
      <c r="AR69" s="160">
        <v>52</v>
      </c>
      <c r="AS69" s="121">
        <v>41</v>
      </c>
      <c r="AT69" s="84">
        <v>36</v>
      </c>
      <c r="AU69" s="84">
        <v>15</v>
      </c>
      <c r="AV69" s="85">
        <v>15</v>
      </c>
      <c r="AW69" s="121">
        <v>3</v>
      </c>
      <c r="AX69" s="85">
        <v>1</v>
      </c>
      <c r="AY69" s="98">
        <v>-15</v>
      </c>
    </row>
    <row r="70" spans="1:51" x14ac:dyDescent="0.15">
      <c r="A70">
        <v>6</v>
      </c>
      <c r="B70">
        <v>442</v>
      </c>
      <c r="C70" s="152" t="s">
        <v>97</v>
      </c>
      <c r="D70" s="24"/>
      <c r="E70" s="149">
        <v>82.67</v>
      </c>
      <c r="F70" s="150">
        <v>4210</v>
      </c>
      <c r="G70" s="103">
        <v>10036</v>
      </c>
      <c r="H70" s="103">
        <v>4927</v>
      </c>
      <c r="I70" s="103">
        <v>5109</v>
      </c>
      <c r="J70" s="104">
        <v>-20</v>
      </c>
      <c r="K70" s="105">
        <v>-10</v>
      </c>
      <c r="L70" s="106">
        <v>-10</v>
      </c>
      <c r="M70" s="104">
        <v>-10</v>
      </c>
      <c r="N70" s="105">
        <v>-3</v>
      </c>
      <c r="O70" s="151">
        <v>-7</v>
      </c>
      <c r="P70" s="104">
        <v>1</v>
      </c>
      <c r="Q70" s="105">
        <v>1</v>
      </c>
      <c r="R70" s="106">
        <v>0</v>
      </c>
      <c r="S70" s="107">
        <v>1</v>
      </c>
      <c r="T70" s="108">
        <v>0</v>
      </c>
      <c r="U70" s="108">
        <v>0</v>
      </c>
      <c r="V70" s="109">
        <v>0</v>
      </c>
      <c r="W70" s="104">
        <v>11</v>
      </c>
      <c r="X70" s="105">
        <v>4</v>
      </c>
      <c r="Y70" s="106">
        <v>7</v>
      </c>
      <c r="Z70" s="107">
        <v>4</v>
      </c>
      <c r="AA70" s="108">
        <v>7</v>
      </c>
      <c r="AB70" s="108">
        <v>0</v>
      </c>
      <c r="AC70" s="109">
        <v>0</v>
      </c>
      <c r="AD70" s="104">
        <v>-10</v>
      </c>
      <c r="AE70" s="105">
        <v>-7</v>
      </c>
      <c r="AF70" s="106">
        <v>-3</v>
      </c>
      <c r="AG70" s="104">
        <v>15</v>
      </c>
      <c r="AH70" s="105">
        <v>6</v>
      </c>
      <c r="AI70" s="151">
        <v>9</v>
      </c>
      <c r="AJ70" s="107">
        <v>5</v>
      </c>
      <c r="AK70" s="108">
        <v>5</v>
      </c>
      <c r="AL70" s="108">
        <v>1</v>
      </c>
      <c r="AM70" s="109">
        <v>4</v>
      </c>
      <c r="AN70" s="104">
        <v>0</v>
      </c>
      <c r="AO70" s="106">
        <v>0</v>
      </c>
      <c r="AP70" s="118">
        <v>25</v>
      </c>
      <c r="AQ70" s="105">
        <v>13</v>
      </c>
      <c r="AR70" s="151">
        <v>12</v>
      </c>
      <c r="AS70" s="107">
        <v>11</v>
      </c>
      <c r="AT70" s="108">
        <v>11</v>
      </c>
      <c r="AU70" s="108">
        <v>1</v>
      </c>
      <c r="AV70" s="109">
        <v>0</v>
      </c>
      <c r="AW70" s="104">
        <v>1</v>
      </c>
      <c r="AX70" s="106">
        <v>1</v>
      </c>
      <c r="AY70" s="118">
        <v>-6</v>
      </c>
    </row>
    <row r="71" spans="1:51" x14ac:dyDescent="0.15">
      <c r="A71">
        <v>6</v>
      </c>
      <c r="B71">
        <v>443</v>
      </c>
      <c r="C71" s="152" t="s">
        <v>98</v>
      </c>
      <c r="D71" s="24"/>
      <c r="E71" s="149">
        <v>45.79</v>
      </c>
      <c r="F71" s="150">
        <v>8128</v>
      </c>
      <c r="G71" s="103">
        <v>18707</v>
      </c>
      <c r="H71" s="103">
        <v>9241</v>
      </c>
      <c r="I71" s="103">
        <v>9466</v>
      </c>
      <c r="J71" s="104">
        <v>5</v>
      </c>
      <c r="K71" s="105">
        <v>2</v>
      </c>
      <c r="L71" s="106">
        <v>3</v>
      </c>
      <c r="M71" s="104">
        <v>-9</v>
      </c>
      <c r="N71" s="105">
        <v>-3</v>
      </c>
      <c r="O71" s="151">
        <v>-6</v>
      </c>
      <c r="P71" s="104">
        <v>10</v>
      </c>
      <c r="Q71" s="105">
        <v>5</v>
      </c>
      <c r="R71" s="106">
        <v>5</v>
      </c>
      <c r="S71" s="107">
        <v>4</v>
      </c>
      <c r="T71" s="108">
        <v>5</v>
      </c>
      <c r="U71" s="108">
        <v>1</v>
      </c>
      <c r="V71" s="109">
        <v>0</v>
      </c>
      <c r="W71" s="104">
        <v>19</v>
      </c>
      <c r="X71" s="105">
        <v>8</v>
      </c>
      <c r="Y71" s="106">
        <v>11</v>
      </c>
      <c r="Z71" s="107">
        <v>8</v>
      </c>
      <c r="AA71" s="108">
        <v>11</v>
      </c>
      <c r="AB71" s="108">
        <v>0</v>
      </c>
      <c r="AC71" s="109">
        <v>0</v>
      </c>
      <c r="AD71" s="104">
        <v>14</v>
      </c>
      <c r="AE71" s="105">
        <v>5</v>
      </c>
      <c r="AF71" s="106">
        <v>9</v>
      </c>
      <c r="AG71" s="104">
        <v>64</v>
      </c>
      <c r="AH71" s="105">
        <v>35</v>
      </c>
      <c r="AI71" s="151">
        <v>29</v>
      </c>
      <c r="AJ71" s="107">
        <v>24</v>
      </c>
      <c r="AK71" s="108">
        <v>20</v>
      </c>
      <c r="AL71" s="108">
        <v>11</v>
      </c>
      <c r="AM71" s="109">
        <v>9</v>
      </c>
      <c r="AN71" s="104">
        <v>0</v>
      </c>
      <c r="AO71" s="106">
        <v>0</v>
      </c>
      <c r="AP71" s="118">
        <v>50</v>
      </c>
      <c r="AQ71" s="105">
        <v>30</v>
      </c>
      <c r="AR71" s="151">
        <v>20</v>
      </c>
      <c r="AS71" s="107">
        <v>26</v>
      </c>
      <c r="AT71" s="108">
        <v>17</v>
      </c>
      <c r="AU71" s="108">
        <v>3</v>
      </c>
      <c r="AV71" s="109">
        <v>3</v>
      </c>
      <c r="AW71" s="104">
        <v>1</v>
      </c>
      <c r="AX71" s="106">
        <v>0</v>
      </c>
      <c r="AY71" s="118">
        <v>12</v>
      </c>
    </row>
    <row r="72" spans="1:51" s="157" customFormat="1" x14ac:dyDescent="0.15">
      <c r="A72">
        <v>6</v>
      </c>
      <c r="B72">
        <v>446</v>
      </c>
      <c r="C72" s="152" t="s">
        <v>99</v>
      </c>
      <c r="D72" s="24"/>
      <c r="E72" s="149">
        <v>202.23</v>
      </c>
      <c r="F72" s="150">
        <v>3792</v>
      </c>
      <c r="G72" s="103">
        <v>9491</v>
      </c>
      <c r="H72" s="103">
        <v>4454</v>
      </c>
      <c r="I72" s="103">
        <v>5037</v>
      </c>
      <c r="J72" s="104">
        <v>-37</v>
      </c>
      <c r="K72" s="105">
        <v>-14</v>
      </c>
      <c r="L72" s="106">
        <v>-23</v>
      </c>
      <c r="M72" s="104">
        <v>-11</v>
      </c>
      <c r="N72" s="105">
        <v>-3</v>
      </c>
      <c r="O72" s="151">
        <v>-8</v>
      </c>
      <c r="P72" s="104">
        <v>2</v>
      </c>
      <c r="Q72" s="105">
        <v>1</v>
      </c>
      <c r="R72" s="106">
        <v>1</v>
      </c>
      <c r="S72" s="107">
        <v>1</v>
      </c>
      <c r="T72" s="108">
        <v>1</v>
      </c>
      <c r="U72" s="108">
        <v>0</v>
      </c>
      <c r="V72" s="109">
        <v>0</v>
      </c>
      <c r="W72" s="104">
        <v>13</v>
      </c>
      <c r="X72" s="105">
        <v>4</v>
      </c>
      <c r="Y72" s="106">
        <v>9</v>
      </c>
      <c r="Z72" s="107">
        <v>4</v>
      </c>
      <c r="AA72" s="108">
        <v>9</v>
      </c>
      <c r="AB72" s="108">
        <v>0</v>
      </c>
      <c r="AC72" s="109">
        <v>0</v>
      </c>
      <c r="AD72" s="104">
        <v>-26</v>
      </c>
      <c r="AE72" s="105">
        <v>-11</v>
      </c>
      <c r="AF72" s="106">
        <v>-15</v>
      </c>
      <c r="AG72" s="104">
        <v>10</v>
      </c>
      <c r="AH72" s="105">
        <v>5</v>
      </c>
      <c r="AI72" s="151">
        <v>5</v>
      </c>
      <c r="AJ72" s="107">
        <v>3</v>
      </c>
      <c r="AK72" s="108">
        <v>2</v>
      </c>
      <c r="AL72" s="108">
        <v>2</v>
      </c>
      <c r="AM72" s="109">
        <v>3</v>
      </c>
      <c r="AN72" s="104">
        <v>0</v>
      </c>
      <c r="AO72" s="106">
        <v>0</v>
      </c>
      <c r="AP72" s="118">
        <v>36</v>
      </c>
      <c r="AQ72" s="105">
        <v>16</v>
      </c>
      <c r="AR72" s="151">
        <v>20</v>
      </c>
      <c r="AS72" s="107">
        <v>4</v>
      </c>
      <c r="AT72" s="108">
        <v>8</v>
      </c>
      <c r="AU72" s="108">
        <v>11</v>
      </c>
      <c r="AV72" s="109">
        <v>12</v>
      </c>
      <c r="AW72" s="104">
        <v>1</v>
      </c>
      <c r="AX72" s="106">
        <v>0</v>
      </c>
      <c r="AY72" s="118">
        <v>-21</v>
      </c>
    </row>
    <row r="73" spans="1:51" x14ac:dyDescent="0.15">
      <c r="A73" s="157"/>
      <c r="B73" s="157"/>
      <c r="C73" s="120" t="s">
        <v>100</v>
      </c>
      <c r="D73" s="78"/>
      <c r="E73" s="159">
        <v>22.61</v>
      </c>
      <c r="F73" s="80">
        <v>13361</v>
      </c>
      <c r="G73" s="82">
        <v>32730</v>
      </c>
      <c r="H73" s="82">
        <v>15911</v>
      </c>
      <c r="I73" s="82">
        <v>16819</v>
      </c>
      <c r="J73" s="121">
        <v>-22</v>
      </c>
      <c r="K73" s="84">
        <v>-18</v>
      </c>
      <c r="L73" s="85">
        <v>-4</v>
      </c>
      <c r="M73" s="121">
        <v>-9</v>
      </c>
      <c r="N73" s="84">
        <v>-6</v>
      </c>
      <c r="O73" s="160">
        <v>-3</v>
      </c>
      <c r="P73" s="121">
        <v>15</v>
      </c>
      <c r="Q73" s="84">
        <v>10</v>
      </c>
      <c r="R73" s="85">
        <v>5</v>
      </c>
      <c r="S73" s="121">
        <v>10</v>
      </c>
      <c r="T73" s="84">
        <v>5</v>
      </c>
      <c r="U73" s="84">
        <v>0</v>
      </c>
      <c r="V73" s="85">
        <v>0</v>
      </c>
      <c r="W73" s="121">
        <v>24</v>
      </c>
      <c r="X73" s="84">
        <v>16</v>
      </c>
      <c r="Y73" s="85">
        <v>8</v>
      </c>
      <c r="Z73" s="121">
        <v>16</v>
      </c>
      <c r="AA73" s="84">
        <v>8</v>
      </c>
      <c r="AB73" s="84">
        <v>0</v>
      </c>
      <c r="AC73" s="85">
        <v>0</v>
      </c>
      <c r="AD73" s="121">
        <v>-13</v>
      </c>
      <c r="AE73" s="84">
        <v>-12</v>
      </c>
      <c r="AF73" s="85">
        <v>-1</v>
      </c>
      <c r="AG73" s="121">
        <v>66</v>
      </c>
      <c r="AH73" s="84">
        <v>36</v>
      </c>
      <c r="AI73" s="160">
        <v>30</v>
      </c>
      <c r="AJ73" s="121">
        <v>33</v>
      </c>
      <c r="AK73" s="84">
        <v>29</v>
      </c>
      <c r="AL73" s="84">
        <v>3</v>
      </c>
      <c r="AM73" s="85">
        <v>1</v>
      </c>
      <c r="AN73" s="121">
        <v>0</v>
      </c>
      <c r="AO73" s="85">
        <v>0</v>
      </c>
      <c r="AP73" s="98">
        <v>79</v>
      </c>
      <c r="AQ73" s="84">
        <v>48</v>
      </c>
      <c r="AR73" s="160">
        <v>31</v>
      </c>
      <c r="AS73" s="121">
        <v>43</v>
      </c>
      <c r="AT73" s="84">
        <v>30</v>
      </c>
      <c r="AU73" s="84">
        <v>4</v>
      </c>
      <c r="AV73" s="85">
        <v>1</v>
      </c>
      <c r="AW73" s="121">
        <v>1</v>
      </c>
      <c r="AX73" s="85">
        <v>0</v>
      </c>
      <c r="AY73" s="98">
        <v>-6</v>
      </c>
    </row>
    <row r="74" spans="1:51" s="157" customFormat="1" x14ac:dyDescent="0.15">
      <c r="A74">
        <v>7</v>
      </c>
      <c r="B74">
        <v>464</v>
      </c>
      <c r="C74" s="152" t="s">
        <v>101</v>
      </c>
      <c r="D74" s="24" t="s">
        <v>51</v>
      </c>
      <c r="E74" s="149">
        <v>22.61</v>
      </c>
      <c r="F74" s="150">
        <v>13361</v>
      </c>
      <c r="G74" s="103">
        <v>32730</v>
      </c>
      <c r="H74" s="103">
        <v>15911</v>
      </c>
      <c r="I74" s="103">
        <v>16819</v>
      </c>
      <c r="J74" s="104">
        <v>-22</v>
      </c>
      <c r="K74" s="105">
        <v>-18</v>
      </c>
      <c r="L74" s="106">
        <v>-4</v>
      </c>
      <c r="M74" s="104">
        <v>-9</v>
      </c>
      <c r="N74" s="105">
        <v>-6</v>
      </c>
      <c r="O74" s="151">
        <v>-3</v>
      </c>
      <c r="P74" s="104">
        <v>15</v>
      </c>
      <c r="Q74" s="105">
        <v>10</v>
      </c>
      <c r="R74" s="106">
        <v>5</v>
      </c>
      <c r="S74" s="107">
        <v>10</v>
      </c>
      <c r="T74" s="108">
        <v>5</v>
      </c>
      <c r="U74" s="108">
        <v>0</v>
      </c>
      <c r="V74" s="109">
        <v>0</v>
      </c>
      <c r="W74" s="104">
        <v>24</v>
      </c>
      <c r="X74" s="105">
        <v>16</v>
      </c>
      <c r="Y74" s="106">
        <v>8</v>
      </c>
      <c r="Z74" s="107">
        <v>16</v>
      </c>
      <c r="AA74" s="108">
        <v>8</v>
      </c>
      <c r="AB74" s="108">
        <v>0</v>
      </c>
      <c r="AC74" s="109">
        <v>0</v>
      </c>
      <c r="AD74" s="104">
        <v>-13</v>
      </c>
      <c r="AE74" s="105">
        <v>-12</v>
      </c>
      <c r="AF74" s="106">
        <v>-1</v>
      </c>
      <c r="AG74" s="104">
        <v>66</v>
      </c>
      <c r="AH74" s="105">
        <v>36</v>
      </c>
      <c r="AI74" s="151">
        <v>30</v>
      </c>
      <c r="AJ74" s="107">
        <v>33</v>
      </c>
      <c r="AK74" s="108">
        <v>29</v>
      </c>
      <c r="AL74" s="108">
        <v>3</v>
      </c>
      <c r="AM74" s="109">
        <v>1</v>
      </c>
      <c r="AN74" s="104">
        <v>0</v>
      </c>
      <c r="AO74" s="106">
        <v>0</v>
      </c>
      <c r="AP74" s="118">
        <v>79</v>
      </c>
      <c r="AQ74" s="105">
        <v>48</v>
      </c>
      <c r="AR74" s="151">
        <v>31</v>
      </c>
      <c r="AS74" s="107">
        <v>43</v>
      </c>
      <c r="AT74" s="108">
        <v>30</v>
      </c>
      <c r="AU74" s="108">
        <v>4</v>
      </c>
      <c r="AV74" s="109">
        <v>1</v>
      </c>
      <c r="AW74" s="104">
        <v>1</v>
      </c>
      <c r="AX74" s="106">
        <v>0</v>
      </c>
      <c r="AY74" s="118">
        <v>-6</v>
      </c>
    </row>
    <row r="75" spans="1:51" x14ac:dyDescent="0.15">
      <c r="A75" s="157"/>
      <c r="B75" s="157"/>
      <c r="C75" s="120" t="s">
        <v>102</v>
      </c>
      <c r="D75" s="78"/>
      <c r="E75" s="159">
        <v>150.26</v>
      </c>
      <c r="F75" s="80">
        <v>5429</v>
      </c>
      <c r="G75" s="82">
        <v>12702</v>
      </c>
      <c r="H75" s="82">
        <v>6134</v>
      </c>
      <c r="I75" s="82">
        <v>6568</v>
      </c>
      <c r="J75" s="121">
        <v>1</v>
      </c>
      <c r="K75" s="84">
        <v>-3</v>
      </c>
      <c r="L75" s="85">
        <v>4</v>
      </c>
      <c r="M75" s="121">
        <v>-20</v>
      </c>
      <c r="N75" s="84">
        <v>-12</v>
      </c>
      <c r="O75" s="160">
        <v>-8</v>
      </c>
      <c r="P75" s="121">
        <v>2</v>
      </c>
      <c r="Q75" s="84">
        <v>0</v>
      </c>
      <c r="R75" s="85">
        <v>2</v>
      </c>
      <c r="S75" s="121">
        <v>0</v>
      </c>
      <c r="T75" s="84">
        <v>2</v>
      </c>
      <c r="U75" s="84">
        <v>0</v>
      </c>
      <c r="V75" s="85">
        <v>0</v>
      </c>
      <c r="W75" s="121">
        <v>22</v>
      </c>
      <c r="X75" s="84">
        <v>12</v>
      </c>
      <c r="Y75" s="85">
        <v>10</v>
      </c>
      <c r="Z75" s="121">
        <v>12</v>
      </c>
      <c r="AA75" s="84">
        <v>10</v>
      </c>
      <c r="AB75" s="84">
        <v>0</v>
      </c>
      <c r="AC75" s="85">
        <v>0</v>
      </c>
      <c r="AD75" s="121">
        <v>21</v>
      </c>
      <c r="AE75" s="84">
        <v>9</v>
      </c>
      <c r="AF75" s="85">
        <v>12</v>
      </c>
      <c r="AG75" s="121">
        <v>43</v>
      </c>
      <c r="AH75" s="84">
        <v>20</v>
      </c>
      <c r="AI75" s="160">
        <v>23</v>
      </c>
      <c r="AJ75" s="121">
        <v>11</v>
      </c>
      <c r="AK75" s="84">
        <v>12</v>
      </c>
      <c r="AL75" s="84">
        <v>9</v>
      </c>
      <c r="AM75" s="85">
        <v>11</v>
      </c>
      <c r="AN75" s="121">
        <v>0</v>
      </c>
      <c r="AO75" s="85">
        <v>0</v>
      </c>
      <c r="AP75" s="98">
        <v>22</v>
      </c>
      <c r="AQ75" s="84">
        <v>11</v>
      </c>
      <c r="AR75" s="160">
        <v>11</v>
      </c>
      <c r="AS75" s="121">
        <v>10</v>
      </c>
      <c r="AT75" s="84">
        <v>8</v>
      </c>
      <c r="AU75" s="84">
        <v>1</v>
      </c>
      <c r="AV75" s="85">
        <v>3</v>
      </c>
      <c r="AW75" s="121">
        <v>0</v>
      </c>
      <c r="AX75" s="85">
        <v>0</v>
      </c>
      <c r="AY75" s="98">
        <v>11</v>
      </c>
    </row>
    <row r="76" spans="1:51" s="157" customFormat="1" x14ac:dyDescent="0.15">
      <c r="A76">
        <v>7</v>
      </c>
      <c r="B76">
        <v>481</v>
      </c>
      <c r="C76" s="156" t="s">
        <v>103</v>
      </c>
      <c r="D76" s="24"/>
      <c r="E76" s="149">
        <v>150.26</v>
      </c>
      <c r="F76" s="150">
        <v>5429</v>
      </c>
      <c r="G76" s="103">
        <v>12702</v>
      </c>
      <c r="H76" s="103">
        <v>6134</v>
      </c>
      <c r="I76" s="103">
        <v>6568</v>
      </c>
      <c r="J76" s="104">
        <v>1</v>
      </c>
      <c r="K76" s="105">
        <v>-3</v>
      </c>
      <c r="L76" s="106">
        <v>4</v>
      </c>
      <c r="M76" s="104">
        <v>-20</v>
      </c>
      <c r="N76" s="105">
        <v>-12</v>
      </c>
      <c r="O76" s="151">
        <v>-8</v>
      </c>
      <c r="P76" s="104">
        <v>2</v>
      </c>
      <c r="Q76" s="105">
        <v>0</v>
      </c>
      <c r="R76" s="106">
        <v>2</v>
      </c>
      <c r="S76" s="107">
        <v>0</v>
      </c>
      <c r="T76" s="108">
        <v>2</v>
      </c>
      <c r="U76" s="108">
        <v>0</v>
      </c>
      <c r="V76" s="109">
        <v>0</v>
      </c>
      <c r="W76" s="104">
        <v>22</v>
      </c>
      <c r="X76" s="105">
        <v>12</v>
      </c>
      <c r="Y76" s="106">
        <v>10</v>
      </c>
      <c r="Z76" s="107">
        <v>12</v>
      </c>
      <c r="AA76" s="108">
        <v>10</v>
      </c>
      <c r="AB76" s="108">
        <v>0</v>
      </c>
      <c r="AC76" s="109">
        <v>0</v>
      </c>
      <c r="AD76" s="104">
        <v>21</v>
      </c>
      <c r="AE76" s="105">
        <v>9</v>
      </c>
      <c r="AF76" s="106">
        <v>12</v>
      </c>
      <c r="AG76" s="104">
        <v>43</v>
      </c>
      <c r="AH76" s="105">
        <v>20</v>
      </c>
      <c r="AI76" s="151">
        <v>23</v>
      </c>
      <c r="AJ76" s="107">
        <v>11</v>
      </c>
      <c r="AK76" s="108">
        <v>12</v>
      </c>
      <c r="AL76" s="108">
        <v>9</v>
      </c>
      <c r="AM76" s="109">
        <v>11</v>
      </c>
      <c r="AN76" s="104">
        <v>0</v>
      </c>
      <c r="AO76" s="106">
        <v>0</v>
      </c>
      <c r="AP76" s="118">
        <v>22</v>
      </c>
      <c r="AQ76" s="105">
        <v>11</v>
      </c>
      <c r="AR76" s="151">
        <v>11</v>
      </c>
      <c r="AS76" s="107">
        <v>10</v>
      </c>
      <c r="AT76" s="108">
        <v>8</v>
      </c>
      <c r="AU76" s="108">
        <v>1</v>
      </c>
      <c r="AV76" s="109">
        <v>3</v>
      </c>
      <c r="AW76" s="104">
        <v>0</v>
      </c>
      <c r="AX76" s="106">
        <v>0</v>
      </c>
      <c r="AY76" s="118">
        <v>11</v>
      </c>
    </row>
    <row r="77" spans="1:51" x14ac:dyDescent="0.15">
      <c r="A77" s="157"/>
      <c r="B77" s="157"/>
      <c r="C77" s="120" t="s">
        <v>104</v>
      </c>
      <c r="D77" s="78"/>
      <c r="E77" s="159">
        <v>307.44</v>
      </c>
      <c r="F77" s="80">
        <v>5742</v>
      </c>
      <c r="G77" s="82">
        <v>13993</v>
      </c>
      <c r="H77" s="82">
        <v>6716</v>
      </c>
      <c r="I77" s="82">
        <v>7277</v>
      </c>
      <c r="J77" s="121">
        <v>-33</v>
      </c>
      <c r="K77" s="84">
        <v>-15</v>
      </c>
      <c r="L77" s="85">
        <v>-18</v>
      </c>
      <c r="M77" s="121">
        <v>-17</v>
      </c>
      <c r="N77" s="84">
        <v>-9</v>
      </c>
      <c r="O77" s="160">
        <v>-8</v>
      </c>
      <c r="P77" s="121">
        <v>6</v>
      </c>
      <c r="Q77" s="84">
        <v>2</v>
      </c>
      <c r="R77" s="85">
        <v>4</v>
      </c>
      <c r="S77" s="121">
        <v>2</v>
      </c>
      <c r="T77" s="84">
        <v>4</v>
      </c>
      <c r="U77" s="84">
        <v>0</v>
      </c>
      <c r="V77" s="85">
        <v>0</v>
      </c>
      <c r="W77" s="121">
        <v>23</v>
      </c>
      <c r="X77" s="84">
        <v>11</v>
      </c>
      <c r="Y77" s="85">
        <v>12</v>
      </c>
      <c r="Z77" s="121">
        <v>11</v>
      </c>
      <c r="AA77" s="84">
        <v>12</v>
      </c>
      <c r="AB77" s="84">
        <v>0</v>
      </c>
      <c r="AC77" s="85">
        <v>0</v>
      </c>
      <c r="AD77" s="121">
        <v>-16</v>
      </c>
      <c r="AE77" s="84">
        <v>-6</v>
      </c>
      <c r="AF77" s="85">
        <v>-10</v>
      </c>
      <c r="AG77" s="121">
        <v>22</v>
      </c>
      <c r="AH77" s="84">
        <v>15</v>
      </c>
      <c r="AI77" s="160">
        <v>7</v>
      </c>
      <c r="AJ77" s="121">
        <v>8</v>
      </c>
      <c r="AK77" s="84">
        <v>7</v>
      </c>
      <c r="AL77" s="84">
        <v>7</v>
      </c>
      <c r="AM77" s="85">
        <v>0</v>
      </c>
      <c r="AN77" s="121">
        <v>0</v>
      </c>
      <c r="AO77" s="85">
        <v>0</v>
      </c>
      <c r="AP77" s="98">
        <v>38</v>
      </c>
      <c r="AQ77" s="84">
        <v>21</v>
      </c>
      <c r="AR77" s="160">
        <v>17</v>
      </c>
      <c r="AS77" s="121">
        <v>13</v>
      </c>
      <c r="AT77" s="84">
        <v>14</v>
      </c>
      <c r="AU77" s="84">
        <v>8</v>
      </c>
      <c r="AV77" s="85">
        <v>3</v>
      </c>
      <c r="AW77" s="121">
        <v>0</v>
      </c>
      <c r="AX77" s="85">
        <v>0</v>
      </c>
      <c r="AY77" s="98">
        <v>-16</v>
      </c>
    </row>
    <row r="78" spans="1:51" s="157" customFormat="1" x14ac:dyDescent="0.15">
      <c r="A78">
        <v>7</v>
      </c>
      <c r="B78">
        <v>501</v>
      </c>
      <c r="C78" s="152" t="s">
        <v>105</v>
      </c>
      <c r="D78" s="24"/>
      <c r="E78" s="149">
        <v>307.44</v>
      </c>
      <c r="F78" s="150">
        <v>5742</v>
      </c>
      <c r="G78" s="103">
        <v>13993</v>
      </c>
      <c r="H78" s="103">
        <v>6716</v>
      </c>
      <c r="I78" s="103">
        <v>7277</v>
      </c>
      <c r="J78" s="104">
        <v>-33</v>
      </c>
      <c r="K78" s="105">
        <v>-15</v>
      </c>
      <c r="L78" s="106">
        <v>-18</v>
      </c>
      <c r="M78" s="104">
        <v>-17</v>
      </c>
      <c r="N78" s="105">
        <v>-9</v>
      </c>
      <c r="O78" s="151">
        <v>-8</v>
      </c>
      <c r="P78" s="104">
        <v>6</v>
      </c>
      <c r="Q78" s="105">
        <v>2</v>
      </c>
      <c r="R78" s="106">
        <v>4</v>
      </c>
      <c r="S78" s="107">
        <v>2</v>
      </c>
      <c r="T78" s="108">
        <v>4</v>
      </c>
      <c r="U78" s="108">
        <v>0</v>
      </c>
      <c r="V78" s="109">
        <v>0</v>
      </c>
      <c r="W78" s="104">
        <v>23</v>
      </c>
      <c r="X78" s="105">
        <v>11</v>
      </c>
      <c r="Y78" s="106">
        <v>12</v>
      </c>
      <c r="Z78" s="107">
        <v>11</v>
      </c>
      <c r="AA78" s="108">
        <v>12</v>
      </c>
      <c r="AB78" s="108">
        <v>0</v>
      </c>
      <c r="AC78" s="109">
        <v>0</v>
      </c>
      <c r="AD78" s="104">
        <v>-16</v>
      </c>
      <c r="AE78" s="105">
        <v>-6</v>
      </c>
      <c r="AF78" s="106">
        <v>-10</v>
      </c>
      <c r="AG78" s="104">
        <v>22</v>
      </c>
      <c r="AH78" s="105">
        <v>15</v>
      </c>
      <c r="AI78" s="151">
        <v>7</v>
      </c>
      <c r="AJ78" s="107">
        <v>8</v>
      </c>
      <c r="AK78" s="108">
        <v>7</v>
      </c>
      <c r="AL78" s="108">
        <v>7</v>
      </c>
      <c r="AM78" s="109">
        <v>0</v>
      </c>
      <c r="AN78" s="104">
        <v>0</v>
      </c>
      <c r="AO78" s="106">
        <v>0</v>
      </c>
      <c r="AP78" s="118">
        <v>38</v>
      </c>
      <c r="AQ78" s="105">
        <v>21</v>
      </c>
      <c r="AR78" s="151">
        <v>17</v>
      </c>
      <c r="AS78" s="107">
        <v>13</v>
      </c>
      <c r="AT78" s="108">
        <v>14</v>
      </c>
      <c r="AU78" s="108">
        <v>8</v>
      </c>
      <c r="AV78" s="109">
        <v>3</v>
      </c>
      <c r="AW78" s="104">
        <v>0</v>
      </c>
      <c r="AX78" s="106">
        <v>0</v>
      </c>
      <c r="AY78" s="118">
        <v>-16</v>
      </c>
    </row>
    <row r="79" spans="1:51" x14ac:dyDescent="0.15">
      <c r="A79" s="157"/>
      <c r="B79" s="157"/>
      <c r="C79" s="120" t="s">
        <v>106</v>
      </c>
      <c r="D79" s="78"/>
      <c r="E79" s="159">
        <v>609.78</v>
      </c>
      <c r="F79" s="120">
        <v>10557</v>
      </c>
      <c r="G79" s="82">
        <v>25934</v>
      </c>
      <c r="H79" s="82">
        <v>12305</v>
      </c>
      <c r="I79" s="82">
        <v>13629</v>
      </c>
      <c r="J79" s="121">
        <v>-49</v>
      </c>
      <c r="K79" s="84">
        <v>-22</v>
      </c>
      <c r="L79" s="85">
        <v>-27</v>
      </c>
      <c r="M79" s="121">
        <v>-24</v>
      </c>
      <c r="N79" s="84">
        <v>-11</v>
      </c>
      <c r="O79" s="160">
        <v>-13</v>
      </c>
      <c r="P79" s="121">
        <v>4</v>
      </c>
      <c r="Q79" s="84">
        <v>3</v>
      </c>
      <c r="R79" s="85">
        <v>1</v>
      </c>
      <c r="S79" s="121">
        <v>3</v>
      </c>
      <c r="T79" s="84">
        <v>1</v>
      </c>
      <c r="U79" s="84">
        <v>0</v>
      </c>
      <c r="V79" s="85">
        <v>0</v>
      </c>
      <c r="W79" s="121">
        <v>28</v>
      </c>
      <c r="X79" s="84">
        <v>14</v>
      </c>
      <c r="Y79" s="85">
        <v>14</v>
      </c>
      <c r="Z79" s="121">
        <v>14</v>
      </c>
      <c r="AA79" s="84">
        <v>14</v>
      </c>
      <c r="AB79" s="84">
        <v>0</v>
      </c>
      <c r="AC79" s="85">
        <v>0</v>
      </c>
      <c r="AD79" s="121">
        <v>-25</v>
      </c>
      <c r="AE79" s="84">
        <v>-11</v>
      </c>
      <c r="AF79" s="85">
        <v>-14</v>
      </c>
      <c r="AG79" s="121">
        <v>30</v>
      </c>
      <c r="AH79" s="84">
        <v>11</v>
      </c>
      <c r="AI79" s="160">
        <v>19</v>
      </c>
      <c r="AJ79" s="121">
        <v>9</v>
      </c>
      <c r="AK79" s="84">
        <v>14</v>
      </c>
      <c r="AL79" s="84">
        <v>2</v>
      </c>
      <c r="AM79" s="85">
        <v>5</v>
      </c>
      <c r="AN79" s="121">
        <v>0</v>
      </c>
      <c r="AO79" s="85">
        <v>0</v>
      </c>
      <c r="AP79" s="98">
        <v>55</v>
      </c>
      <c r="AQ79" s="84">
        <v>22</v>
      </c>
      <c r="AR79" s="160">
        <v>33</v>
      </c>
      <c r="AS79" s="121">
        <v>18</v>
      </c>
      <c r="AT79" s="84">
        <v>25</v>
      </c>
      <c r="AU79" s="84">
        <v>4</v>
      </c>
      <c r="AV79" s="85">
        <v>6</v>
      </c>
      <c r="AW79" s="121">
        <v>0</v>
      </c>
      <c r="AX79" s="85">
        <v>2</v>
      </c>
      <c r="AY79" s="98">
        <v>-17</v>
      </c>
    </row>
    <row r="80" spans="1:51" x14ac:dyDescent="0.15">
      <c r="A80">
        <v>8</v>
      </c>
      <c r="B80">
        <v>585</v>
      </c>
      <c r="C80" s="152" t="s">
        <v>107</v>
      </c>
      <c r="D80" s="24"/>
      <c r="E80" s="149">
        <v>368.77</v>
      </c>
      <c r="F80" s="161">
        <v>5715</v>
      </c>
      <c r="G80" s="103">
        <v>14060</v>
      </c>
      <c r="H80" s="103">
        <v>6667</v>
      </c>
      <c r="I80" s="103">
        <v>7393</v>
      </c>
      <c r="J80" s="104">
        <v>-10</v>
      </c>
      <c r="K80" s="105">
        <v>-4</v>
      </c>
      <c r="L80" s="106">
        <v>-6</v>
      </c>
      <c r="M80" s="104">
        <v>-14</v>
      </c>
      <c r="N80" s="105">
        <v>-7</v>
      </c>
      <c r="O80" s="151">
        <v>-7</v>
      </c>
      <c r="P80" s="104">
        <v>2</v>
      </c>
      <c r="Q80" s="105">
        <v>2</v>
      </c>
      <c r="R80" s="106">
        <v>0</v>
      </c>
      <c r="S80" s="107">
        <v>2</v>
      </c>
      <c r="T80" s="108">
        <v>0</v>
      </c>
      <c r="U80" s="108">
        <v>0</v>
      </c>
      <c r="V80" s="109">
        <v>0</v>
      </c>
      <c r="W80" s="104">
        <v>16</v>
      </c>
      <c r="X80" s="105">
        <v>9</v>
      </c>
      <c r="Y80" s="106">
        <v>7</v>
      </c>
      <c r="Z80" s="107">
        <v>9</v>
      </c>
      <c r="AA80" s="108">
        <v>7</v>
      </c>
      <c r="AB80" s="108">
        <v>0</v>
      </c>
      <c r="AC80" s="109">
        <v>0</v>
      </c>
      <c r="AD80" s="104">
        <v>4</v>
      </c>
      <c r="AE80" s="105">
        <v>3</v>
      </c>
      <c r="AF80" s="106">
        <v>1</v>
      </c>
      <c r="AG80" s="104">
        <v>19</v>
      </c>
      <c r="AH80" s="105">
        <v>6</v>
      </c>
      <c r="AI80" s="151">
        <v>13</v>
      </c>
      <c r="AJ80" s="107">
        <v>5</v>
      </c>
      <c r="AK80" s="108">
        <v>12</v>
      </c>
      <c r="AL80" s="108">
        <v>1</v>
      </c>
      <c r="AM80" s="109">
        <v>1</v>
      </c>
      <c r="AN80" s="104">
        <v>0</v>
      </c>
      <c r="AO80" s="106">
        <v>0</v>
      </c>
      <c r="AP80" s="118">
        <v>15</v>
      </c>
      <c r="AQ80" s="105">
        <v>3</v>
      </c>
      <c r="AR80" s="151">
        <v>12</v>
      </c>
      <c r="AS80" s="107">
        <v>3</v>
      </c>
      <c r="AT80" s="108">
        <v>11</v>
      </c>
      <c r="AU80" s="108">
        <v>0</v>
      </c>
      <c r="AV80" s="109">
        <v>1</v>
      </c>
      <c r="AW80" s="104">
        <v>0</v>
      </c>
      <c r="AX80" s="106">
        <v>0</v>
      </c>
      <c r="AY80" s="118">
        <v>-2</v>
      </c>
    </row>
    <row r="81" spans="1:51" ht="13.5" customHeight="1" x14ac:dyDescent="0.15">
      <c r="A81">
        <v>8</v>
      </c>
      <c r="B81" s="162">
        <v>586</v>
      </c>
      <c r="C81" s="163" t="s">
        <v>108</v>
      </c>
      <c r="D81" s="164"/>
      <c r="E81" s="165">
        <v>241.01</v>
      </c>
      <c r="F81" s="166">
        <v>4842</v>
      </c>
      <c r="G81" s="167">
        <v>11874</v>
      </c>
      <c r="H81" s="167">
        <v>5638</v>
      </c>
      <c r="I81" s="167">
        <v>6236</v>
      </c>
      <c r="J81" s="168">
        <v>-39</v>
      </c>
      <c r="K81" s="169">
        <v>-18</v>
      </c>
      <c r="L81" s="170">
        <v>-21</v>
      </c>
      <c r="M81" s="168">
        <v>-10</v>
      </c>
      <c r="N81" s="169">
        <v>-4</v>
      </c>
      <c r="O81" s="171">
        <v>-6</v>
      </c>
      <c r="P81" s="168">
        <v>2</v>
      </c>
      <c r="Q81" s="169">
        <v>1</v>
      </c>
      <c r="R81" s="170">
        <v>1</v>
      </c>
      <c r="S81" s="172">
        <v>1</v>
      </c>
      <c r="T81" s="173">
        <v>1</v>
      </c>
      <c r="U81" s="173">
        <v>0</v>
      </c>
      <c r="V81" s="174">
        <v>0</v>
      </c>
      <c r="W81" s="168">
        <v>12</v>
      </c>
      <c r="X81" s="169">
        <v>5</v>
      </c>
      <c r="Y81" s="170">
        <v>7</v>
      </c>
      <c r="Z81" s="172">
        <v>5</v>
      </c>
      <c r="AA81" s="173">
        <v>7</v>
      </c>
      <c r="AB81" s="173">
        <v>0</v>
      </c>
      <c r="AC81" s="174">
        <v>0</v>
      </c>
      <c r="AD81" s="168">
        <v>-29</v>
      </c>
      <c r="AE81" s="169">
        <v>-14</v>
      </c>
      <c r="AF81" s="170">
        <v>-15</v>
      </c>
      <c r="AG81" s="168">
        <v>11</v>
      </c>
      <c r="AH81" s="169">
        <v>5</v>
      </c>
      <c r="AI81" s="171">
        <v>6</v>
      </c>
      <c r="AJ81" s="172">
        <v>4</v>
      </c>
      <c r="AK81" s="173">
        <v>2</v>
      </c>
      <c r="AL81" s="173">
        <v>1</v>
      </c>
      <c r="AM81" s="174">
        <v>4</v>
      </c>
      <c r="AN81" s="168">
        <v>0</v>
      </c>
      <c r="AO81" s="170">
        <v>0</v>
      </c>
      <c r="AP81" s="175">
        <v>40</v>
      </c>
      <c r="AQ81" s="169">
        <v>19</v>
      </c>
      <c r="AR81" s="171">
        <v>21</v>
      </c>
      <c r="AS81" s="172">
        <v>15</v>
      </c>
      <c r="AT81" s="173">
        <v>14</v>
      </c>
      <c r="AU81" s="173">
        <v>4</v>
      </c>
      <c r="AV81" s="174">
        <v>5</v>
      </c>
      <c r="AW81" s="168">
        <v>0</v>
      </c>
      <c r="AX81" s="170">
        <v>2</v>
      </c>
      <c r="AY81" s="175">
        <v>-15</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283</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284</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260</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1"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D94E9-B5DF-435E-81FB-4627D3C8A665}">
  <sheetPr codeName="Sheet1">
    <pageSetUpPr fitToPage="1"/>
  </sheetPr>
  <dimension ref="A1:AY106"/>
  <sheetViews>
    <sheetView view="pageBreakPreview" zoomScale="130" zoomScaleNormal="100" zoomScaleSheetLayoutView="130" workbookViewId="0">
      <pane xSplit="5" ySplit="7" topLeftCell="F8" activePane="bottomRight" state="frozen"/>
      <selection pane="topRight" activeCell="F1" sqref="F1"/>
      <selection pane="bottomLeft" activeCell="A8" sqref="A8"/>
      <selection pane="bottomRight" activeCell="AG5" sqref="AG5"/>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285</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231</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8400.82</v>
      </c>
      <c r="F8" s="80">
        <v>2474360</v>
      </c>
      <c r="G8" s="81">
        <v>5310176</v>
      </c>
      <c r="H8" s="81">
        <v>2520206</v>
      </c>
      <c r="I8" s="82">
        <v>2789970</v>
      </c>
      <c r="J8" s="83">
        <v>-1215</v>
      </c>
      <c r="K8" s="84">
        <v>-406</v>
      </c>
      <c r="L8" s="85">
        <v>-809</v>
      </c>
      <c r="M8" s="83">
        <v>-2318</v>
      </c>
      <c r="N8" s="84">
        <v>-1124</v>
      </c>
      <c r="O8" s="85">
        <v>-1194</v>
      </c>
      <c r="P8" s="83">
        <v>2858</v>
      </c>
      <c r="Q8" s="84">
        <v>1520</v>
      </c>
      <c r="R8" s="85">
        <v>1338</v>
      </c>
      <c r="S8" s="86">
        <v>1489</v>
      </c>
      <c r="T8" s="87">
        <v>1316</v>
      </c>
      <c r="U8" s="87">
        <v>31</v>
      </c>
      <c r="V8" s="88">
        <v>22</v>
      </c>
      <c r="W8" s="83">
        <v>5176</v>
      </c>
      <c r="X8" s="84">
        <v>2644</v>
      </c>
      <c r="Y8" s="85">
        <v>2532</v>
      </c>
      <c r="Z8" s="86">
        <v>2612</v>
      </c>
      <c r="AA8" s="87">
        <v>2498</v>
      </c>
      <c r="AB8" s="87">
        <v>32</v>
      </c>
      <c r="AC8" s="88">
        <v>34</v>
      </c>
      <c r="AD8" s="89">
        <v>1103</v>
      </c>
      <c r="AE8" s="90">
        <v>718</v>
      </c>
      <c r="AF8" s="91">
        <v>385</v>
      </c>
      <c r="AG8" s="89">
        <v>17361</v>
      </c>
      <c r="AH8" s="90">
        <v>9153</v>
      </c>
      <c r="AI8" s="92">
        <v>8208</v>
      </c>
      <c r="AJ8" s="93">
        <v>7122</v>
      </c>
      <c r="AK8" s="94">
        <v>6698</v>
      </c>
      <c r="AL8" s="94">
        <v>1943</v>
      </c>
      <c r="AM8" s="95">
        <v>1430</v>
      </c>
      <c r="AN8" s="96">
        <v>88</v>
      </c>
      <c r="AO8" s="91">
        <v>80</v>
      </c>
      <c r="AP8" s="97">
        <v>16258</v>
      </c>
      <c r="AQ8" s="90">
        <v>8435</v>
      </c>
      <c r="AR8" s="92">
        <v>7823</v>
      </c>
      <c r="AS8" s="93">
        <v>7012</v>
      </c>
      <c r="AT8" s="94">
        <v>6749</v>
      </c>
      <c r="AU8" s="94">
        <v>1276</v>
      </c>
      <c r="AV8" s="95">
        <v>973</v>
      </c>
      <c r="AW8" s="96">
        <v>147</v>
      </c>
      <c r="AX8" s="91">
        <v>101</v>
      </c>
      <c r="AY8" s="98">
        <v>952</v>
      </c>
    </row>
    <row r="9" spans="1:51" x14ac:dyDescent="0.15">
      <c r="C9" s="99" t="s">
        <v>37</v>
      </c>
      <c r="D9" s="24"/>
      <c r="E9" s="100"/>
      <c r="F9" s="101">
        <v>952</v>
      </c>
      <c r="G9" s="102">
        <v>-1215</v>
      </c>
      <c r="H9" s="102">
        <v>-406</v>
      </c>
      <c r="I9" s="103">
        <v>-809</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6660.44</v>
      </c>
      <c r="F10" s="120">
        <v>2379117</v>
      </c>
      <c r="G10" s="81">
        <v>5078441</v>
      </c>
      <c r="H10" s="81">
        <v>2408521</v>
      </c>
      <c r="I10" s="82">
        <v>2669920</v>
      </c>
      <c r="J10" s="121">
        <v>-1002</v>
      </c>
      <c r="K10" s="84">
        <v>-337</v>
      </c>
      <c r="L10" s="85">
        <v>-665</v>
      </c>
      <c r="M10" s="121">
        <v>-2152</v>
      </c>
      <c r="N10" s="84">
        <v>-1046</v>
      </c>
      <c r="O10" s="85">
        <v>-1106</v>
      </c>
      <c r="P10" s="121">
        <v>2775</v>
      </c>
      <c r="Q10" s="84">
        <v>1475</v>
      </c>
      <c r="R10" s="85">
        <v>1300</v>
      </c>
      <c r="S10" s="86">
        <v>1444</v>
      </c>
      <c r="T10" s="87">
        <v>1278</v>
      </c>
      <c r="U10" s="87">
        <v>31</v>
      </c>
      <c r="V10" s="88">
        <v>22</v>
      </c>
      <c r="W10" s="121">
        <v>4927</v>
      </c>
      <c r="X10" s="84">
        <v>2521</v>
      </c>
      <c r="Y10" s="85">
        <v>2406</v>
      </c>
      <c r="Z10" s="86">
        <v>2489</v>
      </c>
      <c r="AA10" s="87">
        <v>2372</v>
      </c>
      <c r="AB10" s="87">
        <v>32</v>
      </c>
      <c r="AC10" s="88">
        <v>34</v>
      </c>
      <c r="AD10" s="96">
        <v>1150</v>
      </c>
      <c r="AE10" s="90">
        <v>709</v>
      </c>
      <c r="AF10" s="91">
        <v>441</v>
      </c>
      <c r="AG10" s="96">
        <v>16798</v>
      </c>
      <c r="AH10" s="90">
        <v>8822</v>
      </c>
      <c r="AI10" s="92">
        <v>7976</v>
      </c>
      <c r="AJ10" s="93">
        <v>6873</v>
      </c>
      <c r="AK10" s="94">
        <v>6508</v>
      </c>
      <c r="AL10" s="94">
        <v>1863</v>
      </c>
      <c r="AM10" s="95">
        <v>1392</v>
      </c>
      <c r="AN10" s="96">
        <v>86</v>
      </c>
      <c r="AO10" s="91">
        <v>76</v>
      </c>
      <c r="AP10" s="122">
        <v>15648</v>
      </c>
      <c r="AQ10" s="90">
        <v>8113</v>
      </c>
      <c r="AR10" s="92">
        <v>7535</v>
      </c>
      <c r="AS10" s="93">
        <v>6775</v>
      </c>
      <c r="AT10" s="94">
        <v>6512</v>
      </c>
      <c r="AU10" s="94">
        <v>1198</v>
      </c>
      <c r="AV10" s="95">
        <v>929</v>
      </c>
      <c r="AW10" s="96">
        <v>140</v>
      </c>
      <c r="AX10" s="91">
        <v>94</v>
      </c>
      <c r="AY10" s="98">
        <v>945</v>
      </c>
    </row>
    <row r="11" spans="1:51" x14ac:dyDescent="0.15">
      <c r="C11" s="99" t="s">
        <v>37</v>
      </c>
      <c r="D11" s="24"/>
      <c r="E11" s="100"/>
      <c r="F11" s="101">
        <v>945</v>
      </c>
      <c r="G11" s="103">
        <v>-1002</v>
      </c>
      <c r="H11" s="103">
        <v>-337</v>
      </c>
      <c r="I11" s="103">
        <v>-665</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95243</v>
      </c>
      <c r="G12" s="82">
        <v>231735</v>
      </c>
      <c r="H12" s="82">
        <v>111685</v>
      </c>
      <c r="I12" s="82">
        <v>120050</v>
      </c>
      <c r="J12" s="121">
        <v>-213</v>
      </c>
      <c r="K12" s="84">
        <v>-69</v>
      </c>
      <c r="L12" s="85">
        <v>-144</v>
      </c>
      <c r="M12" s="121">
        <v>-166</v>
      </c>
      <c r="N12" s="84">
        <v>-78</v>
      </c>
      <c r="O12" s="85">
        <v>-88</v>
      </c>
      <c r="P12" s="121">
        <v>83</v>
      </c>
      <c r="Q12" s="84">
        <v>45</v>
      </c>
      <c r="R12" s="85">
        <v>38</v>
      </c>
      <c r="S12" s="86">
        <v>45</v>
      </c>
      <c r="T12" s="87">
        <v>38</v>
      </c>
      <c r="U12" s="87">
        <v>0</v>
      </c>
      <c r="V12" s="88">
        <v>0</v>
      </c>
      <c r="W12" s="121">
        <v>249</v>
      </c>
      <c r="X12" s="84">
        <v>123</v>
      </c>
      <c r="Y12" s="85">
        <v>126</v>
      </c>
      <c r="Z12" s="86">
        <v>123</v>
      </c>
      <c r="AA12" s="87">
        <v>126</v>
      </c>
      <c r="AB12" s="87">
        <v>0</v>
      </c>
      <c r="AC12" s="88">
        <v>0</v>
      </c>
      <c r="AD12" s="96">
        <v>-47</v>
      </c>
      <c r="AE12" s="90">
        <v>9</v>
      </c>
      <c r="AF12" s="91">
        <v>-56</v>
      </c>
      <c r="AG12" s="96">
        <v>563</v>
      </c>
      <c r="AH12" s="90">
        <v>331</v>
      </c>
      <c r="AI12" s="92">
        <v>232</v>
      </c>
      <c r="AJ12" s="93">
        <v>249</v>
      </c>
      <c r="AK12" s="94">
        <v>190</v>
      </c>
      <c r="AL12" s="94">
        <v>80</v>
      </c>
      <c r="AM12" s="95">
        <v>38</v>
      </c>
      <c r="AN12" s="96">
        <v>2</v>
      </c>
      <c r="AO12" s="91">
        <v>4</v>
      </c>
      <c r="AP12" s="122">
        <v>610</v>
      </c>
      <c r="AQ12" s="90">
        <v>322</v>
      </c>
      <c r="AR12" s="92">
        <v>288</v>
      </c>
      <c r="AS12" s="93">
        <v>237</v>
      </c>
      <c r="AT12" s="94">
        <v>237</v>
      </c>
      <c r="AU12" s="94">
        <v>78</v>
      </c>
      <c r="AV12" s="95">
        <v>44</v>
      </c>
      <c r="AW12" s="96">
        <v>7</v>
      </c>
      <c r="AX12" s="91">
        <v>7</v>
      </c>
      <c r="AY12" s="98">
        <v>7</v>
      </c>
    </row>
    <row r="13" spans="1:51" x14ac:dyDescent="0.15">
      <c r="C13" s="99" t="s">
        <v>37</v>
      </c>
      <c r="D13" s="24"/>
      <c r="E13" s="100"/>
      <c r="F13" s="101">
        <v>7</v>
      </c>
      <c r="G13" s="103">
        <v>-213</v>
      </c>
      <c r="H13" s="103">
        <v>-69</v>
      </c>
      <c r="I13" s="103">
        <v>-144</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556.92999999999995</v>
      </c>
      <c r="F14" s="123">
        <v>755750</v>
      </c>
      <c r="G14" s="124">
        <v>1486864</v>
      </c>
      <c r="H14" s="125">
        <v>696952</v>
      </c>
      <c r="I14" s="125">
        <v>789912</v>
      </c>
      <c r="J14" s="83">
        <v>-403</v>
      </c>
      <c r="K14" s="126">
        <v>-89</v>
      </c>
      <c r="L14" s="127">
        <v>-314</v>
      </c>
      <c r="M14" s="83">
        <v>-754</v>
      </c>
      <c r="N14" s="126">
        <v>-356</v>
      </c>
      <c r="O14" s="127">
        <v>-398</v>
      </c>
      <c r="P14" s="83">
        <v>720</v>
      </c>
      <c r="Q14" s="126">
        <v>384</v>
      </c>
      <c r="R14" s="127">
        <v>336</v>
      </c>
      <c r="S14" s="83">
        <v>371</v>
      </c>
      <c r="T14" s="126">
        <v>330</v>
      </c>
      <c r="U14" s="126">
        <v>13</v>
      </c>
      <c r="V14" s="127">
        <v>6</v>
      </c>
      <c r="W14" s="83">
        <v>1474</v>
      </c>
      <c r="X14" s="126">
        <v>740</v>
      </c>
      <c r="Y14" s="127">
        <v>734</v>
      </c>
      <c r="Z14" s="83">
        <v>727</v>
      </c>
      <c r="AA14" s="126">
        <v>725</v>
      </c>
      <c r="AB14" s="126">
        <v>13</v>
      </c>
      <c r="AC14" s="127">
        <v>9</v>
      </c>
      <c r="AD14" s="89">
        <v>351</v>
      </c>
      <c r="AE14" s="128">
        <v>267</v>
      </c>
      <c r="AF14" s="129">
        <v>84</v>
      </c>
      <c r="AG14" s="89">
        <v>6192</v>
      </c>
      <c r="AH14" s="128">
        <v>3232</v>
      </c>
      <c r="AI14" s="130">
        <v>2960</v>
      </c>
      <c r="AJ14" s="89">
        <v>2441</v>
      </c>
      <c r="AK14" s="128">
        <v>2356</v>
      </c>
      <c r="AL14" s="128">
        <v>763</v>
      </c>
      <c r="AM14" s="129">
        <v>574</v>
      </c>
      <c r="AN14" s="89">
        <v>28</v>
      </c>
      <c r="AO14" s="129">
        <v>30</v>
      </c>
      <c r="AP14" s="89">
        <v>5841</v>
      </c>
      <c r="AQ14" s="131">
        <v>2965</v>
      </c>
      <c r="AR14" s="129">
        <v>2876</v>
      </c>
      <c r="AS14" s="89">
        <v>2447</v>
      </c>
      <c r="AT14" s="128">
        <v>2465</v>
      </c>
      <c r="AU14" s="128">
        <v>442</v>
      </c>
      <c r="AV14" s="129">
        <v>359</v>
      </c>
      <c r="AW14" s="89">
        <v>76</v>
      </c>
      <c r="AX14" s="129">
        <v>52</v>
      </c>
      <c r="AY14" s="132">
        <v>303</v>
      </c>
    </row>
    <row r="15" spans="1:51" x14ac:dyDescent="0.15">
      <c r="A15">
        <v>2</v>
      </c>
      <c r="C15" s="77" t="s">
        <v>41</v>
      </c>
      <c r="D15" s="24"/>
      <c r="E15" s="119">
        <v>169.12</v>
      </c>
      <c r="F15" s="123">
        <v>496916</v>
      </c>
      <c r="G15" s="124">
        <v>1027854</v>
      </c>
      <c r="H15" s="125">
        <v>483087</v>
      </c>
      <c r="I15" s="125">
        <v>544767</v>
      </c>
      <c r="J15" s="121">
        <v>384</v>
      </c>
      <c r="K15" s="84">
        <v>235</v>
      </c>
      <c r="L15" s="85">
        <v>149</v>
      </c>
      <c r="M15" s="121">
        <v>-278</v>
      </c>
      <c r="N15" s="84">
        <v>-119</v>
      </c>
      <c r="O15" s="85">
        <v>-159</v>
      </c>
      <c r="P15" s="121">
        <v>685</v>
      </c>
      <c r="Q15" s="84">
        <v>365</v>
      </c>
      <c r="R15" s="85">
        <v>320</v>
      </c>
      <c r="S15" s="86">
        <v>360</v>
      </c>
      <c r="T15" s="87">
        <v>314</v>
      </c>
      <c r="U15" s="87">
        <v>5</v>
      </c>
      <c r="V15" s="88">
        <v>6</v>
      </c>
      <c r="W15" s="121">
        <v>963</v>
      </c>
      <c r="X15" s="84">
        <v>484</v>
      </c>
      <c r="Y15" s="85">
        <v>479</v>
      </c>
      <c r="Z15" s="86">
        <v>476</v>
      </c>
      <c r="AA15" s="87">
        <v>467</v>
      </c>
      <c r="AB15" s="87">
        <v>8</v>
      </c>
      <c r="AC15" s="88">
        <v>12</v>
      </c>
      <c r="AD15" s="96">
        <v>662</v>
      </c>
      <c r="AE15" s="90">
        <v>354</v>
      </c>
      <c r="AF15" s="91">
        <v>308</v>
      </c>
      <c r="AG15" s="96">
        <v>3829</v>
      </c>
      <c r="AH15" s="90">
        <v>1961</v>
      </c>
      <c r="AI15" s="92">
        <v>1868</v>
      </c>
      <c r="AJ15" s="93">
        <v>1619</v>
      </c>
      <c r="AK15" s="94">
        <v>1619</v>
      </c>
      <c r="AL15" s="94">
        <v>323</v>
      </c>
      <c r="AM15" s="95">
        <v>234</v>
      </c>
      <c r="AN15" s="96">
        <v>19</v>
      </c>
      <c r="AO15" s="91">
        <v>15</v>
      </c>
      <c r="AP15" s="122">
        <v>3167</v>
      </c>
      <c r="AQ15" s="90">
        <v>1607</v>
      </c>
      <c r="AR15" s="92">
        <v>1560</v>
      </c>
      <c r="AS15" s="93">
        <v>1431</v>
      </c>
      <c r="AT15" s="94">
        <v>1374</v>
      </c>
      <c r="AU15" s="94">
        <v>155</v>
      </c>
      <c r="AV15" s="95">
        <v>175</v>
      </c>
      <c r="AW15" s="96">
        <v>21</v>
      </c>
      <c r="AX15" s="91">
        <v>11</v>
      </c>
      <c r="AY15" s="98">
        <v>237</v>
      </c>
    </row>
    <row r="16" spans="1:51" x14ac:dyDescent="0.15">
      <c r="A16">
        <v>3</v>
      </c>
      <c r="C16" s="77" t="s">
        <v>42</v>
      </c>
      <c r="D16" s="24"/>
      <c r="E16" s="133">
        <v>480.89</v>
      </c>
      <c r="F16" s="123">
        <v>302306</v>
      </c>
      <c r="G16" s="124">
        <v>694652</v>
      </c>
      <c r="H16" s="125">
        <v>325097</v>
      </c>
      <c r="I16" s="125">
        <v>369555</v>
      </c>
      <c r="J16" s="121">
        <v>-298</v>
      </c>
      <c r="K16" s="84">
        <v>-135</v>
      </c>
      <c r="L16" s="85">
        <v>-163</v>
      </c>
      <c r="M16" s="121">
        <v>-256</v>
      </c>
      <c r="N16" s="84">
        <v>-128</v>
      </c>
      <c r="O16" s="85">
        <v>-128</v>
      </c>
      <c r="P16" s="121">
        <v>350</v>
      </c>
      <c r="Q16" s="84">
        <v>181</v>
      </c>
      <c r="R16" s="85">
        <v>169</v>
      </c>
      <c r="S16" s="86">
        <v>179</v>
      </c>
      <c r="T16" s="87">
        <v>168</v>
      </c>
      <c r="U16" s="87">
        <v>2</v>
      </c>
      <c r="V16" s="88">
        <v>1</v>
      </c>
      <c r="W16" s="121">
        <v>606</v>
      </c>
      <c r="X16" s="84">
        <v>309</v>
      </c>
      <c r="Y16" s="85">
        <v>297</v>
      </c>
      <c r="Z16" s="86">
        <v>306</v>
      </c>
      <c r="AA16" s="87">
        <v>291</v>
      </c>
      <c r="AB16" s="87">
        <v>3</v>
      </c>
      <c r="AC16" s="88">
        <v>6</v>
      </c>
      <c r="AD16" s="96">
        <v>-42</v>
      </c>
      <c r="AE16" s="90">
        <v>-7</v>
      </c>
      <c r="AF16" s="91">
        <v>-35</v>
      </c>
      <c r="AG16" s="96">
        <v>2049</v>
      </c>
      <c r="AH16" s="90">
        <v>1094</v>
      </c>
      <c r="AI16" s="92">
        <v>955</v>
      </c>
      <c r="AJ16" s="93">
        <v>942</v>
      </c>
      <c r="AK16" s="94">
        <v>863</v>
      </c>
      <c r="AL16" s="94">
        <v>142</v>
      </c>
      <c r="AM16" s="95">
        <v>89</v>
      </c>
      <c r="AN16" s="96">
        <v>10</v>
      </c>
      <c r="AO16" s="91">
        <v>3</v>
      </c>
      <c r="AP16" s="122">
        <v>2091</v>
      </c>
      <c r="AQ16" s="90">
        <v>1101</v>
      </c>
      <c r="AR16" s="92">
        <v>990</v>
      </c>
      <c r="AS16" s="93">
        <v>950</v>
      </c>
      <c r="AT16" s="94">
        <v>898</v>
      </c>
      <c r="AU16" s="94">
        <v>144</v>
      </c>
      <c r="AV16" s="95">
        <v>87</v>
      </c>
      <c r="AW16" s="96">
        <v>7</v>
      </c>
      <c r="AX16" s="91">
        <v>5</v>
      </c>
      <c r="AY16" s="98">
        <v>41</v>
      </c>
    </row>
    <row r="17" spans="1:51" s="2" customFormat="1" x14ac:dyDescent="0.15">
      <c r="A17">
        <v>4</v>
      </c>
      <c r="B17"/>
      <c r="C17" s="77" t="s">
        <v>43</v>
      </c>
      <c r="D17" s="24"/>
      <c r="E17" s="119">
        <v>266.32</v>
      </c>
      <c r="F17" s="123">
        <v>314808</v>
      </c>
      <c r="G17" s="124">
        <v>707433</v>
      </c>
      <c r="H17" s="125">
        <v>342538</v>
      </c>
      <c r="I17" s="125">
        <v>364895</v>
      </c>
      <c r="J17" s="121">
        <v>-267</v>
      </c>
      <c r="K17" s="84">
        <v>-167</v>
      </c>
      <c r="L17" s="85">
        <v>-100</v>
      </c>
      <c r="M17" s="121">
        <v>-207</v>
      </c>
      <c r="N17" s="84">
        <v>-121</v>
      </c>
      <c r="O17" s="85">
        <v>-86</v>
      </c>
      <c r="P17" s="121">
        <v>431</v>
      </c>
      <c r="Q17" s="84">
        <v>220</v>
      </c>
      <c r="R17" s="85">
        <v>211</v>
      </c>
      <c r="S17" s="86">
        <v>217</v>
      </c>
      <c r="T17" s="87">
        <v>208</v>
      </c>
      <c r="U17" s="87">
        <v>3</v>
      </c>
      <c r="V17" s="88">
        <v>3</v>
      </c>
      <c r="W17" s="121">
        <v>638</v>
      </c>
      <c r="X17" s="84">
        <v>341</v>
      </c>
      <c r="Y17" s="85">
        <v>297</v>
      </c>
      <c r="Z17" s="86">
        <v>339</v>
      </c>
      <c r="AA17" s="87">
        <v>294</v>
      </c>
      <c r="AB17" s="87">
        <v>2</v>
      </c>
      <c r="AC17" s="88">
        <v>3</v>
      </c>
      <c r="AD17" s="96">
        <v>-60</v>
      </c>
      <c r="AE17" s="90">
        <v>-46</v>
      </c>
      <c r="AF17" s="91">
        <v>-14</v>
      </c>
      <c r="AG17" s="96">
        <v>1792</v>
      </c>
      <c r="AH17" s="90">
        <v>977</v>
      </c>
      <c r="AI17" s="92">
        <v>815</v>
      </c>
      <c r="AJ17" s="93">
        <v>825</v>
      </c>
      <c r="AK17" s="94">
        <v>725</v>
      </c>
      <c r="AL17" s="94">
        <v>147</v>
      </c>
      <c r="AM17" s="95">
        <v>78</v>
      </c>
      <c r="AN17" s="96">
        <v>5</v>
      </c>
      <c r="AO17" s="91">
        <v>12</v>
      </c>
      <c r="AP17" s="122">
        <v>1852</v>
      </c>
      <c r="AQ17" s="90">
        <v>1023</v>
      </c>
      <c r="AR17" s="92">
        <v>829</v>
      </c>
      <c r="AS17" s="93">
        <v>869</v>
      </c>
      <c r="AT17" s="94">
        <v>753</v>
      </c>
      <c r="AU17" s="94">
        <v>140</v>
      </c>
      <c r="AV17" s="95">
        <v>68</v>
      </c>
      <c r="AW17" s="96">
        <v>14</v>
      </c>
      <c r="AX17" s="91">
        <v>8</v>
      </c>
      <c r="AY17" s="98">
        <v>5</v>
      </c>
    </row>
    <row r="18" spans="1:51" s="2" customFormat="1" x14ac:dyDescent="0.15">
      <c r="A18" s="2">
        <v>5</v>
      </c>
      <c r="C18" s="77" t="s">
        <v>44</v>
      </c>
      <c r="D18" s="78"/>
      <c r="E18" s="133">
        <v>895.61</v>
      </c>
      <c r="F18" s="80">
        <v>105912</v>
      </c>
      <c r="G18" s="134">
        <v>250135</v>
      </c>
      <c r="H18" s="134">
        <v>121669</v>
      </c>
      <c r="I18" s="134">
        <v>128466</v>
      </c>
      <c r="J18" s="121">
        <v>-43</v>
      </c>
      <c r="K18" s="84">
        <v>32</v>
      </c>
      <c r="L18" s="85">
        <v>-75</v>
      </c>
      <c r="M18" s="121">
        <v>-160</v>
      </c>
      <c r="N18" s="84">
        <v>-64</v>
      </c>
      <c r="O18" s="85">
        <v>-96</v>
      </c>
      <c r="P18" s="121">
        <v>97</v>
      </c>
      <c r="Q18" s="84">
        <v>58</v>
      </c>
      <c r="R18" s="85">
        <v>39</v>
      </c>
      <c r="S18" s="86">
        <v>55</v>
      </c>
      <c r="T18" s="87">
        <v>37</v>
      </c>
      <c r="U18" s="87">
        <v>3</v>
      </c>
      <c r="V18" s="88">
        <v>2</v>
      </c>
      <c r="W18" s="121">
        <v>257</v>
      </c>
      <c r="X18" s="84">
        <v>122</v>
      </c>
      <c r="Y18" s="85">
        <v>135</v>
      </c>
      <c r="Z18" s="86">
        <v>122</v>
      </c>
      <c r="AA18" s="87">
        <v>134</v>
      </c>
      <c r="AB18" s="87">
        <v>0</v>
      </c>
      <c r="AC18" s="88">
        <v>1</v>
      </c>
      <c r="AD18" s="96">
        <v>117</v>
      </c>
      <c r="AE18" s="90">
        <v>96</v>
      </c>
      <c r="AF18" s="91">
        <v>21</v>
      </c>
      <c r="AG18" s="96">
        <v>824</v>
      </c>
      <c r="AH18" s="90">
        <v>465</v>
      </c>
      <c r="AI18" s="92">
        <v>359</v>
      </c>
      <c r="AJ18" s="93">
        <v>234</v>
      </c>
      <c r="AK18" s="94">
        <v>219</v>
      </c>
      <c r="AL18" s="94">
        <v>228</v>
      </c>
      <c r="AM18" s="95">
        <v>135</v>
      </c>
      <c r="AN18" s="96">
        <v>3</v>
      </c>
      <c r="AO18" s="91">
        <v>5</v>
      </c>
      <c r="AP18" s="122">
        <v>707</v>
      </c>
      <c r="AQ18" s="90">
        <v>369</v>
      </c>
      <c r="AR18" s="92">
        <v>338</v>
      </c>
      <c r="AS18" s="93">
        <v>255</v>
      </c>
      <c r="AT18" s="94">
        <v>251</v>
      </c>
      <c r="AU18" s="94">
        <v>107</v>
      </c>
      <c r="AV18" s="95">
        <v>82</v>
      </c>
      <c r="AW18" s="96">
        <v>7</v>
      </c>
      <c r="AX18" s="91">
        <v>5</v>
      </c>
      <c r="AY18" s="98">
        <v>150</v>
      </c>
    </row>
    <row r="19" spans="1:51" s="2" customFormat="1" x14ac:dyDescent="0.15">
      <c r="A19" s="2">
        <v>6</v>
      </c>
      <c r="C19" s="135" t="s">
        <v>45</v>
      </c>
      <c r="D19" s="78"/>
      <c r="E19" s="133">
        <v>865.25</v>
      </c>
      <c r="F19" s="120">
        <v>249089</v>
      </c>
      <c r="G19" s="82">
        <v>555069</v>
      </c>
      <c r="H19" s="82">
        <v>268552</v>
      </c>
      <c r="I19" s="82">
        <v>286517</v>
      </c>
      <c r="J19" s="121">
        <v>-70</v>
      </c>
      <c r="K19" s="84">
        <v>-42</v>
      </c>
      <c r="L19" s="85">
        <v>-28</v>
      </c>
      <c r="M19" s="121">
        <v>-180</v>
      </c>
      <c r="N19" s="84">
        <v>-94</v>
      </c>
      <c r="O19" s="85">
        <v>-86</v>
      </c>
      <c r="P19" s="121">
        <v>345</v>
      </c>
      <c r="Q19" s="84">
        <v>184</v>
      </c>
      <c r="R19" s="85">
        <v>161</v>
      </c>
      <c r="S19" s="86">
        <v>181</v>
      </c>
      <c r="T19" s="87">
        <v>157</v>
      </c>
      <c r="U19" s="87">
        <v>3</v>
      </c>
      <c r="V19" s="88">
        <v>4</v>
      </c>
      <c r="W19" s="121">
        <v>525</v>
      </c>
      <c r="X19" s="84">
        <v>278</v>
      </c>
      <c r="Y19" s="85">
        <v>247</v>
      </c>
      <c r="Z19" s="86">
        <v>272</v>
      </c>
      <c r="AA19" s="87">
        <v>244</v>
      </c>
      <c r="AB19" s="87">
        <v>6</v>
      </c>
      <c r="AC19" s="88">
        <v>3</v>
      </c>
      <c r="AD19" s="96">
        <v>110</v>
      </c>
      <c r="AE19" s="90">
        <v>52</v>
      </c>
      <c r="AF19" s="91">
        <v>58</v>
      </c>
      <c r="AG19" s="96">
        <v>1332</v>
      </c>
      <c r="AH19" s="90">
        <v>729</v>
      </c>
      <c r="AI19" s="92">
        <v>603</v>
      </c>
      <c r="AJ19" s="93">
        <v>560</v>
      </c>
      <c r="AK19" s="94">
        <v>465</v>
      </c>
      <c r="AL19" s="94">
        <v>151</v>
      </c>
      <c r="AM19" s="95">
        <v>128</v>
      </c>
      <c r="AN19" s="96">
        <v>18</v>
      </c>
      <c r="AO19" s="91">
        <v>10</v>
      </c>
      <c r="AP19" s="122">
        <v>1222</v>
      </c>
      <c r="AQ19" s="90">
        <v>677</v>
      </c>
      <c r="AR19" s="92">
        <v>545</v>
      </c>
      <c r="AS19" s="93">
        <v>549</v>
      </c>
      <c r="AT19" s="94">
        <v>461</v>
      </c>
      <c r="AU19" s="94">
        <v>116</v>
      </c>
      <c r="AV19" s="95">
        <v>76</v>
      </c>
      <c r="AW19" s="96">
        <v>12</v>
      </c>
      <c r="AX19" s="91">
        <v>8</v>
      </c>
      <c r="AY19" s="98">
        <v>176</v>
      </c>
    </row>
    <row r="20" spans="1:51" x14ac:dyDescent="0.15">
      <c r="A20" s="2">
        <v>7</v>
      </c>
      <c r="B20" s="2"/>
      <c r="C20" s="135" t="s">
        <v>46</v>
      </c>
      <c r="D20" s="78"/>
      <c r="E20" s="133">
        <v>1566.97</v>
      </c>
      <c r="F20" s="120">
        <v>96183</v>
      </c>
      <c r="G20" s="82">
        <v>229793</v>
      </c>
      <c r="H20" s="82">
        <v>110967</v>
      </c>
      <c r="I20" s="82">
        <v>118826</v>
      </c>
      <c r="J20" s="121">
        <v>-137</v>
      </c>
      <c r="K20" s="84">
        <v>-37</v>
      </c>
      <c r="L20" s="85">
        <v>-100</v>
      </c>
      <c r="M20" s="121">
        <v>-167</v>
      </c>
      <c r="N20" s="84">
        <v>-66</v>
      </c>
      <c r="O20" s="85">
        <v>-101</v>
      </c>
      <c r="P20" s="121">
        <v>91</v>
      </c>
      <c r="Q20" s="84">
        <v>53</v>
      </c>
      <c r="R20" s="85">
        <v>38</v>
      </c>
      <c r="S20" s="86">
        <v>52</v>
      </c>
      <c r="T20" s="87">
        <v>38</v>
      </c>
      <c r="U20" s="87">
        <v>1</v>
      </c>
      <c r="V20" s="88">
        <v>0</v>
      </c>
      <c r="W20" s="121">
        <v>258</v>
      </c>
      <c r="X20" s="84">
        <v>119</v>
      </c>
      <c r="Y20" s="85">
        <v>139</v>
      </c>
      <c r="Z20" s="86">
        <v>119</v>
      </c>
      <c r="AA20" s="87">
        <v>139</v>
      </c>
      <c r="AB20" s="87">
        <v>0</v>
      </c>
      <c r="AC20" s="88">
        <v>0</v>
      </c>
      <c r="AD20" s="96">
        <v>30</v>
      </c>
      <c r="AE20" s="90">
        <v>29</v>
      </c>
      <c r="AF20" s="91">
        <v>1</v>
      </c>
      <c r="AG20" s="96">
        <v>503</v>
      </c>
      <c r="AH20" s="90">
        <v>250</v>
      </c>
      <c r="AI20" s="92">
        <v>253</v>
      </c>
      <c r="AJ20" s="93">
        <v>208</v>
      </c>
      <c r="AK20" s="94">
        <v>192</v>
      </c>
      <c r="AL20" s="94">
        <v>40</v>
      </c>
      <c r="AM20" s="95">
        <v>59</v>
      </c>
      <c r="AN20" s="96">
        <v>2</v>
      </c>
      <c r="AO20" s="91">
        <v>2</v>
      </c>
      <c r="AP20" s="122">
        <v>473</v>
      </c>
      <c r="AQ20" s="90">
        <v>221</v>
      </c>
      <c r="AR20" s="92">
        <v>252</v>
      </c>
      <c r="AS20" s="93">
        <v>173</v>
      </c>
      <c r="AT20" s="94">
        <v>211</v>
      </c>
      <c r="AU20" s="94">
        <v>43</v>
      </c>
      <c r="AV20" s="95">
        <v>37</v>
      </c>
      <c r="AW20" s="96">
        <v>5</v>
      </c>
      <c r="AX20" s="91">
        <v>4</v>
      </c>
      <c r="AY20" s="98">
        <v>11</v>
      </c>
    </row>
    <row r="21" spans="1:51" x14ac:dyDescent="0.15">
      <c r="A21">
        <v>8</v>
      </c>
      <c r="C21" s="77" t="s">
        <v>47</v>
      </c>
      <c r="D21" s="78"/>
      <c r="E21" s="133">
        <v>2133.3000000000002</v>
      </c>
      <c r="F21" s="123">
        <v>60442</v>
      </c>
      <c r="G21" s="124">
        <v>144013</v>
      </c>
      <c r="H21" s="125">
        <v>68987</v>
      </c>
      <c r="I21" s="125">
        <v>75026</v>
      </c>
      <c r="J21" s="121">
        <v>-192</v>
      </c>
      <c r="K21" s="84">
        <v>-102</v>
      </c>
      <c r="L21" s="85">
        <v>-90</v>
      </c>
      <c r="M21" s="121">
        <v>-139</v>
      </c>
      <c r="N21" s="84">
        <v>-73</v>
      </c>
      <c r="O21" s="85">
        <v>-66</v>
      </c>
      <c r="P21" s="121">
        <v>52</v>
      </c>
      <c r="Q21" s="84">
        <v>30</v>
      </c>
      <c r="R21" s="85">
        <v>22</v>
      </c>
      <c r="S21" s="86">
        <v>29</v>
      </c>
      <c r="T21" s="87">
        <v>22</v>
      </c>
      <c r="U21" s="87">
        <v>1</v>
      </c>
      <c r="V21" s="88">
        <v>0</v>
      </c>
      <c r="W21" s="121">
        <v>191</v>
      </c>
      <c r="X21" s="84">
        <v>103</v>
      </c>
      <c r="Y21" s="85">
        <v>88</v>
      </c>
      <c r="Z21" s="86">
        <v>103</v>
      </c>
      <c r="AA21" s="87">
        <v>88</v>
      </c>
      <c r="AB21" s="87">
        <v>0</v>
      </c>
      <c r="AC21" s="88">
        <v>0</v>
      </c>
      <c r="AD21" s="96">
        <v>-53</v>
      </c>
      <c r="AE21" s="90">
        <v>-29</v>
      </c>
      <c r="AF21" s="91">
        <v>-24</v>
      </c>
      <c r="AG21" s="96">
        <v>279</v>
      </c>
      <c r="AH21" s="90">
        <v>152</v>
      </c>
      <c r="AI21" s="92">
        <v>127</v>
      </c>
      <c r="AJ21" s="93">
        <v>99</v>
      </c>
      <c r="AK21" s="94">
        <v>87</v>
      </c>
      <c r="AL21" s="94">
        <v>51</v>
      </c>
      <c r="AM21" s="95">
        <v>39</v>
      </c>
      <c r="AN21" s="96">
        <v>2</v>
      </c>
      <c r="AO21" s="91">
        <v>1</v>
      </c>
      <c r="AP21" s="122">
        <v>332</v>
      </c>
      <c r="AQ21" s="90">
        <v>181</v>
      </c>
      <c r="AR21" s="92">
        <v>151</v>
      </c>
      <c r="AS21" s="93">
        <v>128</v>
      </c>
      <c r="AT21" s="94">
        <v>125</v>
      </c>
      <c r="AU21" s="94">
        <v>51</v>
      </c>
      <c r="AV21" s="95">
        <v>24</v>
      </c>
      <c r="AW21" s="96">
        <v>2</v>
      </c>
      <c r="AX21" s="91">
        <v>2</v>
      </c>
      <c r="AY21" s="98">
        <v>7</v>
      </c>
    </row>
    <row r="22" spans="1:51" x14ac:dyDescent="0.15">
      <c r="A22">
        <v>9</v>
      </c>
      <c r="C22" s="77" t="s">
        <v>48</v>
      </c>
      <c r="D22" s="78"/>
      <c r="E22" s="133">
        <v>870.8</v>
      </c>
      <c r="F22" s="123">
        <v>39560</v>
      </c>
      <c r="G22" s="124">
        <v>94941</v>
      </c>
      <c r="H22" s="125">
        <v>45554</v>
      </c>
      <c r="I22" s="125">
        <v>49387</v>
      </c>
      <c r="J22" s="121">
        <v>-49</v>
      </c>
      <c r="K22" s="84">
        <v>-21</v>
      </c>
      <c r="L22" s="85">
        <v>-28</v>
      </c>
      <c r="M22" s="121">
        <v>-75</v>
      </c>
      <c r="N22" s="84">
        <v>-39</v>
      </c>
      <c r="O22" s="85">
        <v>-36</v>
      </c>
      <c r="P22" s="121">
        <v>41</v>
      </c>
      <c r="Q22" s="84">
        <v>19</v>
      </c>
      <c r="R22" s="85">
        <v>22</v>
      </c>
      <c r="S22" s="86">
        <v>19</v>
      </c>
      <c r="T22" s="87">
        <v>22</v>
      </c>
      <c r="U22" s="87">
        <v>0</v>
      </c>
      <c r="V22" s="88">
        <v>0</v>
      </c>
      <c r="W22" s="121">
        <v>116</v>
      </c>
      <c r="X22" s="84">
        <v>58</v>
      </c>
      <c r="Y22" s="85">
        <v>58</v>
      </c>
      <c r="Z22" s="86">
        <v>58</v>
      </c>
      <c r="AA22" s="87">
        <v>58</v>
      </c>
      <c r="AB22" s="87">
        <v>0</v>
      </c>
      <c r="AC22" s="88">
        <v>0</v>
      </c>
      <c r="AD22" s="96">
        <v>26</v>
      </c>
      <c r="AE22" s="90">
        <v>18</v>
      </c>
      <c r="AF22" s="91">
        <v>8</v>
      </c>
      <c r="AG22" s="96">
        <v>248</v>
      </c>
      <c r="AH22" s="90">
        <v>127</v>
      </c>
      <c r="AI22" s="92">
        <v>121</v>
      </c>
      <c r="AJ22" s="93">
        <v>74</v>
      </c>
      <c r="AK22" s="94">
        <v>74</v>
      </c>
      <c r="AL22" s="94">
        <v>53</v>
      </c>
      <c r="AM22" s="95">
        <v>46</v>
      </c>
      <c r="AN22" s="96">
        <v>0</v>
      </c>
      <c r="AO22" s="91">
        <v>1</v>
      </c>
      <c r="AP22" s="122">
        <v>222</v>
      </c>
      <c r="AQ22" s="90">
        <v>109</v>
      </c>
      <c r="AR22" s="92">
        <v>113</v>
      </c>
      <c r="AS22" s="93">
        <v>81</v>
      </c>
      <c r="AT22" s="94">
        <v>87</v>
      </c>
      <c r="AU22" s="94">
        <v>28</v>
      </c>
      <c r="AV22" s="95">
        <v>21</v>
      </c>
      <c r="AW22" s="96">
        <v>0</v>
      </c>
      <c r="AX22" s="91">
        <v>5</v>
      </c>
      <c r="AY22" s="98">
        <v>17</v>
      </c>
    </row>
    <row r="23" spans="1:51" x14ac:dyDescent="0.15">
      <c r="A23">
        <v>10</v>
      </c>
      <c r="C23" s="77" t="s">
        <v>49</v>
      </c>
      <c r="D23" s="78"/>
      <c r="E23" s="133">
        <v>595.63</v>
      </c>
      <c r="F23" s="120">
        <v>53394</v>
      </c>
      <c r="G23" s="81">
        <v>119422</v>
      </c>
      <c r="H23" s="81">
        <v>56803</v>
      </c>
      <c r="I23" s="82">
        <v>62619</v>
      </c>
      <c r="J23" s="121">
        <v>-140</v>
      </c>
      <c r="K23" s="84">
        <v>-80</v>
      </c>
      <c r="L23" s="85">
        <v>-60</v>
      </c>
      <c r="M23" s="121">
        <v>-102</v>
      </c>
      <c r="N23" s="84">
        <v>-64</v>
      </c>
      <c r="O23" s="85">
        <v>-38</v>
      </c>
      <c r="P23" s="121">
        <v>46</v>
      </c>
      <c r="Q23" s="84">
        <v>26</v>
      </c>
      <c r="R23" s="85">
        <v>20</v>
      </c>
      <c r="S23" s="86">
        <v>26</v>
      </c>
      <c r="T23" s="87">
        <v>20</v>
      </c>
      <c r="U23" s="87">
        <v>0</v>
      </c>
      <c r="V23" s="88">
        <v>0</v>
      </c>
      <c r="W23" s="121">
        <v>148</v>
      </c>
      <c r="X23" s="84">
        <v>90</v>
      </c>
      <c r="Y23" s="85">
        <v>58</v>
      </c>
      <c r="Z23" s="86">
        <v>90</v>
      </c>
      <c r="AA23" s="87">
        <v>58</v>
      </c>
      <c r="AB23" s="87">
        <v>0</v>
      </c>
      <c r="AC23" s="88">
        <v>0</v>
      </c>
      <c r="AD23" s="96">
        <v>-38</v>
      </c>
      <c r="AE23" s="90">
        <v>-16</v>
      </c>
      <c r="AF23" s="91">
        <v>-22</v>
      </c>
      <c r="AG23" s="96">
        <v>313</v>
      </c>
      <c r="AH23" s="90">
        <v>166</v>
      </c>
      <c r="AI23" s="92">
        <v>147</v>
      </c>
      <c r="AJ23" s="93">
        <v>120</v>
      </c>
      <c r="AK23" s="94">
        <v>98</v>
      </c>
      <c r="AL23" s="94">
        <v>45</v>
      </c>
      <c r="AM23" s="95">
        <v>48</v>
      </c>
      <c r="AN23" s="96">
        <v>1</v>
      </c>
      <c r="AO23" s="91">
        <v>1</v>
      </c>
      <c r="AP23" s="122">
        <v>351</v>
      </c>
      <c r="AQ23" s="90">
        <v>182</v>
      </c>
      <c r="AR23" s="92">
        <v>169</v>
      </c>
      <c r="AS23" s="93">
        <v>129</v>
      </c>
      <c r="AT23" s="94">
        <v>124</v>
      </c>
      <c r="AU23" s="94">
        <v>50</v>
      </c>
      <c r="AV23" s="95">
        <v>44</v>
      </c>
      <c r="AW23" s="96">
        <v>3</v>
      </c>
      <c r="AX23" s="91">
        <v>1</v>
      </c>
      <c r="AY23" s="98">
        <v>5</v>
      </c>
    </row>
    <row r="24" spans="1:51" x14ac:dyDescent="0.15">
      <c r="A24">
        <v>1</v>
      </c>
      <c r="B24" s="136">
        <v>100</v>
      </c>
      <c r="C24" s="137" t="s">
        <v>50</v>
      </c>
      <c r="D24" s="24" t="s">
        <v>51</v>
      </c>
      <c r="E24" s="119">
        <v>556.92999999999995</v>
      </c>
      <c r="F24" s="80">
        <v>755750</v>
      </c>
      <c r="G24" s="82">
        <v>1486864</v>
      </c>
      <c r="H24" s="82">
        <v>696952</v>
      </c>
      <c r="I24" s="82">
        <v>789912</v>
      </c>
      <c r="J24" s="139">
        <v>-403</v>
      </c>
      <c r="K24" s="140">
        <v>-89</v>
      </c>
      <c r="L24" s="141">
        <v>-314</v>
      </c>
      <c r="M24" s="142">
        <v>-754</v>
      </c>
      <c r="N24" s="140">
        <v>-356</v>
      </c>
      <c r="O24" s="141">
        <v>-398</v>
      </c>
      <c r="P24" s="139">
        <v>720</v>
      </c>
      <c r="Q24" s="140">
        <v>384</v>
      </c>
      <c r="R24" s="141">
        <v>336</v>
      </c>
      <c r="S24" s="139">
        <v>371</v>
      </c>
      <c r="T24" s="140">
        <v>330</v>
      </c>
      <c r="U24" s="140">
        <v>13</v>
      </c>
      <c r="V24" s="141">
        <v>6</v>
      </c>
      <c r="W24" s="139">
        <v>1474</v>
      </c>
      <c r="X24" s="140">
        <v>740</v>
      </c>
      <c r="Y24" s="141">
        <v>734</v>
      </c>
      <c r="Z24" s="139">
        <v>727</v>
      </c>
      <c r="AA24" s="140">
        <v>725</v>
      </c>
      <c r="AB24" s="140">
        <v>13</v>
      </c>
      <c r="AC24" s="141">
        <v>9</v>
      </c>
      <c r="AD24" s="143">
        <v>351</v>
      </c>
      <c r="AE24" s="144">
        <v>267</v>
      </c>
      <c r="AF24" s="145">
        <v>84</v>
      </c>
      <c r="AG24" s="143">
        <v>6192</v>
      </c>
      <c r="AH24" s="144">
        <v>3232</v>
      </c>
      <c r="AI24" s="146">
        <v>2960</v>
      </c>
      <c r="AJ24" s="143">
        <v>2441</v>
      </c>
      <c r="AK24" s="144">
        <v>2356</v>
      </c>
      <c r="AL24" s="144">
        <v>763</v>
      </c>
      <c r="AM24" s="145">
        <v>574</v>
      </c>
      <c r="AN24" s="143">
        <v>28</v>
      </c>
      <c r="AO24" s="145">
        <v>30</v>
      </c>
      <c r="AP24" s="147">
        <v>5841</v>
      </c>
      <c r="AQ24" s="144">
        <v>2965</v>
      </c>
      <c r="AR24" s="146">
        <v>2876</v>
      </c>
      <c r="AS24" s="143">
        <v>2447</v>
      </c>
      <c r="AT24" s="144">
        <v>2465</v>
      </c>
      <c r="AU24" s="144">
        <v>442</v>
      </c>
      <c r="AV24" s="145">
        <v>359</v>
      </c>
      <c r="AW24" s="143">
        <v>76</v>
      </c>
      <c r="AX24" s="145">
        <v>52</v>
      </c>
      <c r="AY24" s="148">
        <v>303</v>
      </c>
    </row>
    <row r="25" spans="1:51" x14ac:dyDescent="0.15">
      <c r="B25" s="136">
        <v>101</v>
      </c>
      <c r="C25" s="99" t="s">
        <v>52</v>
      </c>
      <c r="D25" s="24"/>
      <c r="E25" s="149">
        <v>34.03</v>
      </c>
      <c r="F25" s="150">
        <v>105064</v>
      </c>
      <c r="G25" s="103">
        <v>209992</v>
      </c>
      <c r="H25" s="103">
        <v>97235</v>
      </c>
      <c r="I25" s="103">
        <v>112757</v>
      </c>
      <c r="J25" s="104">
        <v>-76</v>
      </c>
      <c r="K25" s="105">
        <v>-41</v>
      </c>
      <c r="L25" s="106">
        <v>-35</v>
      </c>
      <c r="M25" s="104">
        <v>-60</v>
      </c>
      <c r="N25" s="105">
        <v>-28</v>
      </c>
      <c r="O25" s="106">
        <v>-32</v>
      </c>
      <c r="P25" s="104">
        <v>124</v>
      </c>
      <c r="Q25" s="105">
        <v>67</v>
      </c>
      <c r="R25" s="106">
        <v>57</v>
      </c>
      <c r="S25" s="107">
        <v>64</v>
      </c>
      <c r="T25" s="108">
        <v>56</v>
      </c>
      <c r="U25" s="108">
        <v>3</v>
      </c>
      <c r="V25" s="109">
        <v>1</v>
      </c>
      <c r="W25" s="104">
        <v>184</v>
      </c>
      <c r="X25" s="105">
        <v>95</v>
      </c>
      <c r="Y25" s="106">
        <v>89</v>
      </c>
      <c r="Z25" s="107">
        <v>95</v>
      </c>
      <c r="AA25" s="108">
        <v>89</v>
      </c>
      <c r="AB25" s="108">
        <v>0</v>
      </c>
      <c r="AC25" s="109">
        <v>0</v>
      </c>
      <c r="AD25" s="110">
        <v>-16</v>
      </c>
      <c r="AE25" s="111">
        <v>-13</v>
      </c>
      <c r="AF25" s="112">
        <v>-3</v>
      </c>
      <c r="AG25" s="110">
        <v>884</v>
      </c>
      <c r="AH25" s="111">
        <v>433</v>
      </c>
      <c r="AI25" s="113">
        <v>451</v>
      </c>
      <c r="AJ25" s="114">
        <v>318</v>
      </c>
      <c r="AK25" s="115">
        <v>336</v>
      </c>
      <c r="AL25" s="115">
        <v>110</v>
      </c>
      <c r="AM25" s="116">
        <v>112</v>
      </c>
      <c r="AN25" s="110">
        <v>5</v>
      </c>
      <c r="AO25" s="112">
        <v>3</v>
      </c>
      <c r="AP25" s="117">
        <v>900</v>
      </c>
      <c r="AQ25" s="111">
        <v>446</v>
      </c>
      <c r="AR25" s="113">
        <v>454</v>
      </c>
      <c r="AS25" s="114">
        <v>355</v>
      </c>
      <c r="AT25" s="115">
        <v>382</v>
      </c>
      <c r="AU25" s="115">
        <v>74</v>
      </c>
      <c r="AV25" s="116">
        <v>66</v>
      </c>
      <c r="AW25" s="110">
        <v>17</v>
      </c>
      <c r="AX25" s="112">
        <v>6</v>
      </c>
      <c r="AY25" s="118">
        <v>40</v>
      </c>
    </row>
    <row r="26" spans="1:51" x14ac:dyDescent="0.15">
      <c r="B26" s="136">
        <v>102</v>
      </c>
      <c r="C26" s="99" t="s">
        <v>53</v>
      </c>
      <c r="D26" s="24"/>
      <c r="E26" s="149">
        <v>32.65</v>
      </c>
      <c r="F26" s="150">
        <v>72282</v>
      </c>
      <c r="G26" s="103">
        <v>135919</v>
      </c>
      <c r="H26" s="103">
        <v>63295</v>
      </c>
      <c r="I26" s="103">
        <v>72624</v>
      </c>
      <c r="J26" s="104">
        <v>93</v>
      </c>
      <c r="K26" s="105">
        <v>78</v>
      </c>
      <c r="L26" s="106">
        <v>15</v>
      </c>
      <c r="M26" s="104">
        <v>-31</v>
      </c>
      <c r="N26" s="105">
        <v>-11</v>
      </c>
      <c r="O26" s="151">
        <v>-20</v>
      </c>
      <c r="P26" s="104">
        <v>80</v>
      </c>
      <c r="Q26" s="105">
        <v>39</v>
      </c>
      <c r="R26" s="106">
        <v>41</v>
      </c>
      <c r="S26" s="107">
        <v>38</v>
      </c>
      <c r="T26" s="108">
        <v>39</v>
      </c>
      <c r="U26" s="108">
        <v>1</v>
      </c>
      <c r="V26" s="109">
        <v>2</v>
      </c>
      <c r="W26" s="104">
        <v>111</v>
      </c>
      <c r="X26" s="105">
        <v>50</v>
      </c>
      <c r="Y26" s="106">
        <v>61</v>
      </c>
      <c r="Z26" s="107">
        <v>48</v>
      </c>
      <c r="AA26" s="108">
        <v>60</v>
      </c>
      <c r="AB26" s="108">
        <v>2</v>
      </c>
      <c r="AC26" s="109">
        <v>1</v>
      </c>
      <c r="AD26" s="110">
        <v>124</v>
      </c>
      <c r="AE26" s="111">
        <v>89</v>
      </c>
      <c r="AF26" s="112">
        <v>35</v>
      </c>
      <c r="AG26" s="110">
        <v>688</v>
      </c>
      <c r="AH26" s="111">
        <v>367</v>
      </c>
      <c r="AI26" s="113">
        <v>321</v>
      </c>
      <c r="AJ26" s="114">
        <v>283</v>
      </c>
      <c r="AK26" s="115">
        <v>273</v>
      </c>
      <c r="AL26" s="115">
        <v>79</v>
      </c>
      <c r="AM26" s="116">
        <v>45</v>
      </c>
      <c r="AN26" s="110">
        <v>5</v>
      </c>
      <c r="AO26" s="112">
        <v>3</v>
      </c>
      <c r="AP26" s="117">
        <v>564</v>
      </c>
      <c r="AQ26" s="111">
        <v>278</v>
      </c>
      <c r="AR26" s="113">
        <v>286</v>
      </c>
      <c r="AS26" s="114">
        <v>234</v>
      </c>
      <c r="AT26" s="115">
        <v>237</v>
      </c>
      <c r="AU26" s="115">
        <v>34</v>
      </c>
      <c r="AV26" s="116">
        <v>42</v>
      </c>
      <c r="AW26" s="110">
        <v>10</v>
      </c>
      <c r="AX26" s="112">
        <v>7</v>
      </c>
      <c r="AY26" s="118">
        <v>98</v>
      </c>
    </row>
    <row r="27" spans="1:51" x14ac:dyDescent="0.15">
      <c r="B27" s="136">
        <v>105</v>
      </c>
      <c r="C27" s="99" t="s">
        <v>54</v>
      </c>
      <c r="D27" s="24"/>
      <c r="E27" s="149">
        <v>14.64</v>
      </c>
      <c r="F27" s="150">
        <v>66613</v>
      </c>
      <c r="G27" s="103">
        <v>111112</v>
      </c>
      <c r="H27" s="103">
        <v>54062</v>
      </c>
      <c r="I27" s="103">
        <v>57050</v>
      </c>
      <c r="J27" s="104">
        <v>191</v>
      </c>
      <c r="K27" s="105">
        <v>89</v>
      </c>
      <c r="L27" s="106">
        <v>102</v>
      </c>
      <c r="M27" s="104">
        <v>-86</v>
      </c>
      <c r="N27" s="105">
        <v>-30</v>
      </c>
      <c r="O27" s="151">
        <v>-56</v>
      </c>
      <c r="P27" s="104">
        <v>50</v>
      </c>
      <c r="Q27" s="105">
        <v>31</v>
      </c>
      <c r="R27" s="106">
        <v>19</v>
      </c>
      <c r="S27" s="107">
        <v>29</v>
      </c>
      <c r="T27" s="108">
        <v>18</v>
      </c>
      <c r="U27" s="108">
        <v>2</v>
      </c>
      <c r="V27" s="109">
        <v>1</v>
      </c>
      <c r="W27" s="104">
        <v>136</v>
      </c>
      <c r="X27" s="105">
        <v>61</v>
      </c>
      <c r="Y27" s="106">
        <v>75</v>
      </c>
      <c r="Z27" s="107">
        <v>60</v>
      </c>
      <c r="AA27" s="108">
        <v>73</v>
      </c>
      <c r="AB27" s="108">
        <v>1</v>
      </c>
      <c r="AC27" s="109">
        <v>2</v>
      </c>
      <c r="AD27" s="110">
        <v>277</v>
      </c>
      <c r="AE27" s="111">
        <v>119</v>
      </c>
      <c r="AF27" s="112">
        <v>158</v>
      </c>
      <c r="AG27" s="110">
        <v>853</v>
      </c>
      <c r="AH27" s="111">
        <v>455</v>
      </c>
      <c r="AI27" s="113">
        <v>398</v>
      </c>
      <c r="AJ27" s="114">
        <v>315</v>
      </c>
      <c r="AK27" s="115">
        <v>284</v>
      </c>
      <c r="AL27" s="115">
        <v>139</v>
      </c>
      <c r="AM27" s="116">
        <v>112</v>
      </c>
      <c r="AN27" s="110">
        <v>1</v>
      </c>
      <c r="AO27" s="112">
        <v>2</v>
      </c>
      <c r="AP27" s="117">
        <v>576</v>
      </c>
      <c r="AQ27" s="111">
        <v>336</v>
      </c>
      <c r="AR27" s="113">
        <v>240</v>
      </c>
      <c r="AS27" s="114">
        <v>253</v>
      </c>
      <c r="AT27" s="115">
        <v>190</v>
      </c>
      <c r="AU27" s="115">
        <v>72</v>
      </c>
      <c r="AV27" s="116">
        <v>45</v>
      </c>
      <c r="AW27" s="110">
        <v>11</v>
      </c>
      <c r="AX27" s="112">
        <v>5</v>
      </c>
      <c r="AY27" s="118">
        <v>162</v>
      </c>
    </row>
    <row r="28" spans="1:51" x14ac:dyDescent="0.15">
      <c r="B28" s="136">
        <v>106</v>
      </c>
      <c r="C28" s="99" t="s">
        <v>55</v>
      </c>
      <c r="D28" s="24"/>
      <c r="E28" s="149">
        <v>11.34</v>
      </c>
      <c r="F28" s="150">
        <v>51264</v>
      </c>
      <c r="G28" s="103">
        <v>92140</v>
      </c>
      <c r="H28" s="103">
        <v>43588</v>
      </c>
      <c r="I28" s="103">
        <v>48552</v>
      </c>
      <c r="J28" s="104">
        <v>-36</v>
      </c>
      <c r="K28" s="105">
        <v>-9</v>
      </c>
      <c r="L28" s="106">
        <v>-27</v>
      </c>
      <c r="M28" s="104">
        <v>-101</v>
      </c>
      <c r="N28" s="105">
        <v>-47</v>
      </c>
      <c r="O28" s="151">
        <v>-54</v>
      </c>
      <c r="P28" s="104">
        <v>40</v>
      </c>
      <c r="Q28" s="105">
        <v>21</v>
      </c>
      <c r="R28" s="106">
        <v>19</v>
      </c>
      <c r="S28" s="107">
        <v>19</v>
      </c>
      <c r="T28" s="108">
        <v>19</v>
      </c>
      <c r="U28" s="108">
        <v>2</v>
      </c>
      <c r="V28" s="109">
        <v>0</v>
      </c>
      <c r="W28" s="104">
        <v>141</v>
      </c>
      <c r="X28" s="105">
        <v>68</v>
      </c>
      <c r="Y28" s="106">
        <v>73</v>
      </c>
      <c r="Z28" s="107">
        <v>64</v>
      </c>
      <c r="AA28" s="108">
        <v>72</v>
      </c>
      <c r="AB28" s="108">
        <v>4</v>
      </c>
      <c r="AC28" s="109">
        <v>1</v>
      </c>
      <c r="AD28" s="110">
        <v>65</v>
      </c>
      <c r="AE28" s="111">
        <v>38</v>
      </c>
      <c r="AF28" s="112">
        <v>27</v>
      </c>
      <c r="AG28" s="110">
        <v>459</v>
      </c>
      <c r="AH28" s="111">
        <v>257</v>
      </c>
      <c r="AI28" s="113">
        <v>202</v>
      </c>
      <c r="AJ28" s="114">
        <v>168</v>
      </c>
      <c r="AK28" s="115">
        <v>151</v>
      </c>
      <c r="AL28" s="115">
        <v>85</v>
      </c>
      <c r="AM28" s="116">
        <v>47</v>
      </c>
      <c r="AN28" s="110">
        <v>4</v>
      </c>
      <c r="AO28" s="112">
        <v>4</v>
      </c>
      <c r="AP28" s="117">
        <v>394</v>
      </c>
      <c r="AQ28" s="111">
        <v>219</v>
      </c>
      <c r="AR28" s="113">
        <v>175</v>
      </c>
      <c r="AS28" s="114">
        <v>165</v>
      </c>
      <c r="AT28" s="115">
        <v>140</v>
      </c>
      <c r="AU28" s="115">
        <v>45</v>
      </c>
      <c r="AV28" s="116">
        <v>27</v>
      </c>
      <c r="AW28" s="110">
        <v>9</v>
      </c>
      <c r="AX28" s="112">
        <v>8</v>
      </c>
      <c r="AY28" s="118">
        <v>10</v>
      </c>
    </row>
    <row r="29" spans="1:51" x14ac:dyDescent="0.15">
      <c r="B29" s="136">
        <v>107</v>
      </c>
      <c r="C29" s="99" t="s">
        <v>56</v>
      </c>
      <c r="D29" s="24"/>
      <c r="E29" s="149">
        <v>28.93</v>
      </c>
      <c r="F29" s="150">
        <v>74247</v>
      </c>
      <c r="G29" s="103">
        <v>152138</v>
      </c>
      <c r="H29" s="103">
        <v>69661</v>
      </c>
      <c r="I29" s="103">
        <v>82477</v>
      </c>
      <c r="J29" s="104">
        <v>-107</v>
      </c>
      <c r="K29" s="105">
        <v>-20</v>
      </c>
      <c r="L29" s="106">
        <v>-87</v>
      </c>
      <c r="M29" s="104">
        <v>-100</v>
      </c>
      <c r="N29" s="105">
        <v>-41</v>
      </c>
      <c r="O29" s="151">
        <v>-59</v>
      </c>
      <c r="P29" s="104">
        <v>66</v>
      </c>
      <c r="Q29" s="105">
        <v>35</v>
      </c>
      <c r="R29" s="106">
        <v>31</v>
      </c>
      <c r="S29" s="107">
        <v>34</v>
      </c>
      <c r="T29" s="108">
        <v>31</v>
      </c>
      <c r="U29" s="108">
        <v>1</v>
      </c>
      <c r="V29" s="109">
        <v>0</v>
      </c>
      <c r="W29" s="104">
        <v>166</v>
      </c>
      <c r="X29" s="105">
        <v>76</v>
      </c>
      <c r="Y29" s="106">
        <v>90</v>
      </c>
      <c r="Z29" s="107">
        <v>74</v>
      </c>
      <c r="AA29" s="108">
        <v>90</v>
      </c>
      <c r="AB29" s="108">
        <v>2</v>
      </c>
      <c r="AC29" s="109">
        <v>0</v>
      </c>
      <c r="AD29" s="110">
        <v>-7</v>
      </c>
      <c r="AE29" s="111">
        <v>21</v>
      </c>
      <c r="AF29" s="112">
        <v>-28</v>
      </c>
      <c r="AG29" s="110">
        <v>490</v>
      </c>
      <c r="AH29" s="111">
        <v>249</v>
      </c>
      <c r="AI29" s="113">
        <v>241</v>
      </c>
      <c r="AJ29" s="114">
        <v>235</v>
      </c>
      <c r="AK29" s="115">
        <v>222</v>
      </c>
      <c r="AL29" s="115">
        <v>14</v>
      </c>
      <c r="AM29" s="116">
        <v>16</v>
      </c>
      <c r="AN29" s="110">
        <v>0</v>
      </c>
      <c r="AO29" s="112">
        <v>3</v>
      </c>
      <c r="AP29" s="117">
        <v>497</v>
      </c>
      <c r="AQ29" s="111">
        <v>228</v>
      </c>
      <c r="AR29" s="113">
        <v>269</v>
      </c>
      <c r="AS29" s="114">
        <v>211</v>
      </c>
      <c r="AT29" s="115">
        <v>256</v>
      </c>
      <c r="AU29" s="115">
        <v>16</v>
      </c>
      <c r="AV29" s="116">
        <v>13</v>
      </c>
      <c r="AW29" s="110">
        <v>1</v>
      </c>
      <c r="AX29" s="112">
        <v>0</v>
      </c>
      <c r="AY29" s="118">
        <v>-9</v>
      </c>
    </row>
    <row r="30" spans="1:51" x14ac:dyDescent="0.15">
      <c r="B30" s="136">
        <v>108</v>
      </c>
      <c r="C30" s="99" t="s">
        <v>57</v>
      </c>
      <c r="D30" s="24"/>
      <c r="E30" s="149">
        <v>28.07</v>
      </c>
      <c r="F30" s="150">
        <v>97316</v>
      </c>
      <c r="G30" s="103">
        <v>204816</v>
      </c>
      <c r="H30" s="103">
        <v>94668</v>
      </c>
      <c r="I30" s="103">
        <v>110148</v>
      </c>
      <c r="J30" s="104">
        <v>-174</v>
      </c>
      <c r="K30" s="105">
        <v>-99</v>
      </c>
      <c r="L30" s="106">
        <v>-75</v>
      </c>
      <c r="M30" s="104">
        <v>-122</v>
      </c>
      <c r="N30" s="105">
        <v>-54</v>
      </c>
      <c r="O30" s="151">
        <v>-68</v>
      </c>
      <c r="P30" s="104">
        <v>87</v>
      </c>
      <c r="Q30" s="105">
        <v>48</v>
      </c>
      <c r="R30" s="106">
        <v>39</v>
      </c>
      <c r="S30" s="107">
        <v>48</v>
      </c>
      <c r="T30" s="108">
        <v>39</v>
      </c>
      <c r="U30" s="108">
        <v>0</v>
      </c>
      <c r="V30" s="109">
        <v>0</v>
      </c>
      <c r="W30" s="104">
        <v>209</v>
      </c>
      <c r="X30" s="105">
        <v>102</v>
      </c>
      <c r="Y30" s="106">
        <v>107</v>
      </c>
      <c r="Z30" s="107">
        <v>102</v>
      </c>
      <c r="AA30" s="108">
        <v>107</v>
      </c>
      <c r="AB30" s="108">
        <v>0</v>
      </c>
      <c r="AC30" s="109">
        <v>0</v>
      </c>
      <c r="AD30" s="110">
        <v>-52</v>
      </c>
      <c r="AE30" s="111">
        <v>-45</v>
      </c>
      <c r="AF30" s="112">
        <v>-7</v>
      </c>
      <c r="AG30" s="110">
        <v>629</v>
      </c>
      <c r="AH30" s="111">
        <v>310</v>
      </c>
      <c r="AI30" s="113">
        <v>319</v>
      </c>
      <c r="AJ30" s="114">
        <v>271</v>
      </c>
      <c r="AK30" s="115">
        <v>288</v>
      </c>
      <c r="AL30" s="115">
        <v>34</v>
      </c>
      <c r="AM30" s="116">
        <v>27</v>
      </c>
      <c r="AN30" s="110">
        <v>5</v>
      </c>
      <c r="AO30" s="112">
        <v>4</v>
      </c>
      <c r="AP30" s="117">
        <v>681</v>
      </c>
      <c r="AQ30" s="111">
        <v>355</v>
      </c>
      <c r="AR30" s="113">
        <v>326</v>
      </c>
      <c r="AS30" s="114">
        <v>330</v>
      </c>
      <c r="AT30" s="115">
        <v>301</v>
      </c>
      <c r="AU30" s="115">
        <v>22</v>
      </c>
      <c r="AV30" s="116">
        <v>19</v>
      </c>
      <c r="AW30" s="110">
        <v>3</v>
      </c>
      <c r="AX30" s="112">
        <v>6</v>
      </c>
      <c r="AY30" s="118">
        <v>-15</v>
      </c>
    </row>
    <row r="31" spans="1:51" x14ac:dyDescent="0.15">
      <c r="B31" s="136">
        <v>109</v>
      </c>
      <c r="C31" s="99" t="s">
        <v>58</v>
      </c>
      <c r="D31" s="24" t="s">
        <v>51</v>
      </c>
      <c r="E31" s="149">
        <v>240.29</v>
      </c>
      <c r="F31" s="150">
        <v>90104</v>
      </c>
      <c r="G31" s="103">
        <v>201995</v>
      </c>
      <c r="H31" s="103">
        <v>95088</v>
      </c>
      <c r="I31" s="103">
        <v>106907</v>
      </c>
      <c r="J31" s="104">
        <v>-216</v>
      </c>
      <c r="K31" s="105">
        <v>-113</v>
      </c>
      <c r="L31" s="106">
        <v>-103</v>
      </c>
      <c r="M31" s="104">
        <v>-97</v>
      </c>
      <c r="N31" s="105">
        <v>-57</v>
      </c>
      <c r="O31" s="151">
        <v>-40</v>
      </c>
      <c r="P31" s="104">
        <v>96</v>
      </c>
      <c r="Q31" s="105">
        <v>52</v>
      </c>
      <c r="R31" s="106">
        <v>44</v>
      </c>
      <c r="S31" s="107">
        <v>51</v>
      </c>
      <c r="T31" s="108">
        <v>44</v>
      </c>
      <c r="U31" s="108">
        <v>1</v>
      </c>
      <c r="V31" s="109">
        <v>0</v>
      </c>
      <c r="W31" s="104">
        <v>193</v>
      </c>
      <c r="X31" s="105">
        <v>109</v>
      </c>
      <c r="Y31" s="106">
        <v>84</v>
      </c>
      <c r="Z31" s="107">
        <v>106</v>
      </c>
      <c r="AA31" s="108">
        <v>83</v>
      </c>
      <c r="AB31" s="108">
        <v>3</v>
      </c>
      <c r="AC31" s="109">
        <v>1</v>
      </c>
      <c r="AD31" s="110">
        <v>-119</v>
      </c>
      <c r="AE31" s="111">
        <v>-56</v>
      </c>
      <c r="AF31" s="112">
        <v>-63</v>
      </c>
      <c r="AG31" s="110">
        <v>476</v>
      </c>
      <c r="AH31" s="111">
        <v>247</v>
      </c>
      <c r="AI31" s="113">
        <v>229</v>
      </c>
      <c r="AJ31" s="114">
        <v>206</v>
      </c>
      <c r="AK31" s="115">
        <v>189</v>
      </c>
      <c r="AL31" s="115">
        <v>40</v>
      </c>
      <c r="AM31" s="116">
        <v>39</v>
      </c>
      <c r="AN31" s="110">
        <v>1</v>
      </c>
      <c r="AO31" s="112">
        <v>1</v>
      </c>
      <c r="AP31" s="117">
        <v>595</v>
      </c>
      <c r="AQ31" s="111">
        <v>303</v>
      </c>
      <c r="AR31" s="113">
        <v>292</v>
      </c>
      <c r="AS31" s="114">
        <v>259</v>
      </c>
      <c r="AT31" s="115">
        <v>256</v>
      </c>
      <c r="AU31" s="115">
        <v>40</v>
      </c>
      <c r="AV31" s="116">
        <v>34</v>
      </c>
      <c r="AW31" s="110">
        <v>4</v>
      </c>
      <c r="AX31" s="112">
        <v>2</v>
      </c>
      <c r="AY31" s="118">
        <v>-66</v>
      </c>
    </row>
    <row r="32" spans="1:51" x14ac:dyDescent="0.15">
      <c r="B32" s="136">
        <v>110</v>
      </c>
      <c r="C32" s="99" t="s">
        <v>59</v>
      </c>
      <c r="D32" s="24"/>
      <c r="E32" s="149">
        <v>28.98</v>
      </c>
      <c r="F32" s="150">
        <v>96569</v>
      </c>
      <c r="G32" s="103">
        <v>150846</v>
      </c>
      <c r="H32" s="103">
        <v>70109</v>
      </c>
      <c r="I32" s="103">
        <v>80737</v>
      </c>
      <c r="J32" s="104">
        <v>100</v>
      </c>
      <c r="K32" s="105">
        <v>120</v>
      </c>
      <c r="L32" s="106">
        <v>-20</v>
      </c>
      <c r="M32" s="104">
        <v>-30</v>
      </c>
      <c r="N32" s="105">
        <v>-13</v>
      </c>
      <c r="O32" s="151">
        <v>-17</v>
      </c>
      <c r="P32" s="104">
        <v>90</v>
      </c>
      <c r="Q32" s="105">
        <v>45</v>
      </c>
      <c r="R32" s="106">
        <v>45</v>
      </c>
      <c r="S32" s="107">
        <v>42</v>
      </c>
      <c r="T32" s="108">
        <v>43</v>
      </c>
      <c r="U32" s="108">
        <v>3</v>
      </c>
      <c r="V32" s="109">
        <v>2</v>
      </c>
      <c r="W32" s="104">
        <v>120</v>
      </c>
      <c r="X32" s="105">
        <v>58</v>
      </c>
      <c r="Y32" s="106">
        <v>62</v>
      </c>
      <c r="Z32" s="107">
        <v>58</v>
      </c>
      <c r="AA32" s="108">
        <v>59</v>
      </c>
      <c r="AB32" s="108">
        <v>0</v>
      </c>
      <c r="AC32" s="109">
        <v>3</v>
      </c>
      <c r="AD32" s="110">
        <v>130</v>
      </c>
      <c r="AE32" s="111">
        <v>133</v>
      </c>
      <c r="AF32" s="112">
        <v>-3</v>
      </c>
      <c r="AG32" s="110">
        <v>1114</v>
      </c>
      <c r="AH32" s="111">
        <v>611</v>
      </c>
      <c r="AI32" s="113">
        <v>503</v>
      </c>
      <c r="AJ32" s="114">
        <v>396</v>
      </c>
      <c r="AK32" s="115">
        <v>358</v>
      </c>
      <c r="AL32" s="115">
        <v>214</v>
      </c>
      <c r="AM32" s="116">
        <v>138</v>
      </c>
      <c r="AN32" s="110">
        <v>1</v>
      </c>
      <c r="AO32" s="112">
        <v>7</v>
      </c>
      <c r="AP32" s="117">
        <v>984</v>
      </c>
      <c r="AQ32" s="111">
        <v>478</v>
      </c>
      <c r="AR32" s="113">
        <v>506</v>
      </c>
      <c r="AS32" s="114">
        <v>356</v>
      </c>
      <c r="AT32" s="115">
        <v>410</v>
      </c>
      <c r="AU32" s="115">
        <v>107</v>
      </c>
      <c r="AV32" s="116">
        <v>85</v>
      </c>
      <c r="AW32" s="110">
        <v>15</v>
      </c>
      <c r="AX32" s="112">
        <v>11</v>
      </c>
      <c r="AY32" s="118">
        <v>70</v>
      </c>
    </row>
    <row r="33" spans="1:51" s="2" customFormat="1" x14ac:dyDescent="0.15">
      <c r="A33"/>
      <c r="B33" s="136">
        <v>111</v>
      </c>
      <c r="C33" s="99" t="s">
        <v>60</v>
      </c>
      <c r="D33" s="24"/>
      <c r="E33" s="149">
        <v>138.01</v>
      </c>
      <c r="F33" s="150">
        <v>102291</v>
      </c>
      <c r="G33" s="103">
        <v>227906</v>
      </c>
      <c r="H33" s="103">
        <v>109246</v>
      </c>
      <c r="I33" s="103">
        <v>118660</v>
      </c>
      <c r="J33" s="104">
        <v>-178</v>
      </c>
      <c r="K33" s="105">
        <v>-94</v>
      </c>
      <c r="L33" s="106">
        <v>-84</v>
      </c>
      <c r="M33" s="104">
        <v>-127</v>
      </c>
      <c r="N33" s="105">
        <v>-75</v>
      </c>
      <c r="O33" s="151">
        <v>-52</v>
      </c>
      <c r="P33" s="104">
        <v>87</v>
      </c>
      <c r="Q33" s="105">
        <v>46</v>
      </c>
      <c r="R33" s="106">
        <v>41</v>
      </c>
      <c r="S33" s="107">
        <v>46</v>
      </c>
      <c r="T33" s="108">
        <v>41</v>
      </c>
      <c r="U33" s="108">
        <v>0</v>
      </c>
      <c r="V33" s="109">
        <v>0</v>
      </c>
      <c r="W33" s="104">
        <v>214</v>
      </c>
      <c r="X33" s="105">
        <v>121</v>
      </c>
      <c r="Y33" s="106">
        <v>93</v>
      </c>
      <c r="Z33" s="107">
        <v>120</v>
      </c>
      <c r="AA33" s="108">
        <v>92</v>
      </c>
      <c r="AB33" s="108">
        <v>1</v>
      </c>
      <c r="AC33" s="109">
        <v>1</v>
      </c>
      <c r="AD33" s="110">
        <v>-51</v>
      </c>
      <c r="AE33" s="111">
        <v>-19</v>
      </c>
      <c r="AF33" s="112">
        <v>-32</v>
      </c>
      <c r="AG33" s="110">
        <v>599</v>
      </c>
      <c r="AH33" s="111">
        <v>303</v>
      </c>
      <c r="AI33" s="113">
        <v>296</v>
      </c>
      <c r="AJ33" s="114">
        <v>249</v>
      </c>
      <c r="AK33" s="115">
        <v>255</v>
      </c>
      <c r="AL33" s="115">
        <v>48</v>
      </c>
      <c r="AM33" s="116">
        <v>38</v>
      </c>
      <c r="AN33" s="110">
        <v>6</v>
      </c>
      <c r="AO33" s="112">
        <v>3</v>
      </c>
      <c r="AP33" s="117">
        <v>650</v>
      </c>
      <c r="AQ33" s="111">
        <v>322</v>
      </c>
      <c r="AR33" s="113">
        <v>328</v>
      </c>
      <c r="AS33" s="114">
        <v>284</v>
      </c>
      <c r="AT33" s="115">
        <v>293</v>
      </c>
      <c r="AU33" s="115">
        <v>32</v>
      </c>
      <c r="AV33" s="116">
        <v>28</v>
      </c>
      <c r="AW33" s="110">
        <v>6</v>
      </c>
      <c r="AX33" s="112">
        <v>7</v>
      </c>
      <c r="AY33" s="118">
        <v>13</v>
      </c>
    </row>
    <row r="34" spans="1:51" x14ac:dyDescent="0.15">
      <c r="A34" s="2">
        <v>6</v>
      </c>
      <c r="B34" s="2">
        <v>201</v>
      </c>
      <c r="C34" s="152" t="s">
        <v>61</v>
      </c>
      <c r="D34" s="24"/>
      <c r="E34" s="149">
        <v>534.55999999999995</v>
      </c>
      <c r="F34" s="150">
        <v>232960</v>
      </c>
      <c r="G34" s="103">
        <v>516882</v>
      </c>
      <c r="H34" s="103">
        <v>249956</v>
      </c>
      <c r="I34" s="103">
        <v>266926</v>
      </c>
      <c r="J34" s="104">
        <v>-23</v>
      </c>
      <c r="K34" s="105">
        <v>-16</v>
      </c>
      <c r="L34" s="106">
        <v>-7</v>
      </c>
      <c r="M34" s="104">
        <v>-155</v>
      </c>
      <c r="N34" s="105">
        <v>-81</v>
      </c>
      <c r="O34" s="151">
        <v>-74</v>
      </c>
      <c r="P34" s="104">
        <v>331</v>
      </c>
      <c r="Q34" s="105">
        <v>179</v>
      </c>
      <c r="R34" s="106">
        <v>152</v>
      </c>
      <c r="S34" s="107">
        <v>176</v>
      </c>
      <c r="T34" s="108">
        <v>148</v>
      </c>
      <c r="U34" s="108">
        <v>3</v>
      </c>
      <c r="V34" s="109">
        <v>4</v>
      </c>
      <c r="W34" s="104">
        <v>486</v>
      </c>
      <c r="X34" s="105">
        <v>260</v>
      </c>
      <c r="Y34" s="106">
        <v>226</v>
      </c>
      <c r="Z34" s="107">
        <v>254</v>
      </c>
      <c r="AA34" s="108">
        <v>223</v>
      </c>
      <c r="AB34" s="108">
        <v>6</v>
      </c>
      <c r="AC34" s="109">
        <v>3</v>
      </c>
      <c r="AD34" s="110">
        <v>132</v>
      </c>
      <c r="AE34" s="111">
        <v>65</v>
      </c>
      <c r="AF34" s="112">
        <v>67</v>
      </c>
      <c r="AG34" s="110">
        <v>1226</v>
      </c>
      <c r="AH34" s="111">
        <v>668</v>
      </c>
      <c r="AI34" s="113">
        <v>558</v>
      </c>
      <c r="AJ34" s="114">
        <v>524</v>
      </c>
      <c r="AK34" s="115">
        <v>436</v>
      </c>
      <c r="AL34" s="115">
        <v>128</v>
      </c>
      <c r="AM34" s="116">
        <v>112</v>
      </c>
      <c r="AN34" s="110">
        <v>16</v>
      </c>
      <c r="AO34" s="112">
        <v>10</v>
      </c>
      <c r="AP34" s="117">
        <v>1094</v>
      </c>
      <c r="AQ34" s="111">
        <v>603</v>
      </c>
      <c r="AR34" s="113">
        <v>491</v>
      </c>
      <c r="AS34" s="114">
        <v>501</v>
      </c>
      <c r="AT34" s="115">
        <v>423</v>
      </c>
      <c r="AU34" s="115">
        <v>95</v>
      </c>
      <c r="AV34" s="116">
        <v>61</v>
      </c>
      <c r="AW34" s="110">
        <v>7</v>
      </c>
      <c r="AX34" s="112">
        <v>7</v>
      </c>
      <c r="AY34" s="118">
        <v>177</v>
      </c>
    </row>
    <row r="35" spans="1:51" x14ac:dyDescent="0.15">
      <c r="A35">
        <v>2</v>
      </c>
      <c r="B35">
        <v>202</v>
      </c>
      <c r="C35" s="152" t="s">
        <v>62</v>
      </c>
      <c r="D35" s="24"/>
      <c r="E35" s="149">
        <v>50.7</v>
      </c>
      <c r="F35" s="150">
        <v>230451</v>
      </c>
      <c r="G35" s="103">
        <v>454413</v>
      </c>
      <c r="H35" s="103">
        <v>219387</v>
      </c>
      <c r="I35" s="103">
        <v>235026</v>
      </c>
      <c r="J35" s="104">
        <v>329</v>
      </c>
      <c r="K35" s="105">
        <v>202</v>
      </c>
      <c r="L35" s="106">
        <v>127</v>
      </c>
      <c r="M35" s="104">
        <v>-141</v>
      </c>
      <c r="N35" s="105">
        <v>-54</v>
      </c>
      <c r="O35" s="151">
        <v>-87</v>
      </c>
      <c r="P35" s="104">
        <v>337</v>
      </c>
      <c r="Q35" s="105">
        <v>179</v>
      </c>
      <c r="R35" s="106">
        <v>158</v>
      </c>
      <c r="S35" s="107">
        <v>176</v>
      </c>
      <c r="T35" s="108">
        <v>154</v>
      </c>
      <c r="U35" s="108">
        <v>3</v>
      </c>
      <c r="V35" s="109">
        <v>4</v>
      </c>
      <c r="W35" s="104">
        <v>478</v>
      </c>
      <c r="X35" s="105">
        <v>233</v>
      </c>
      <c r="Y35" s="106">
        <v>245</v>
      </c>
      <c r="Z35" s="107">
        <v>230</v>
      </c>
      <c r="AA35" s="108">
        <v>240</v>
      </c>
      <c r="AB35" s="108">
        <v>3</v>
      </c>
      <c r="AC35" s="109">
        <v>5</v>
      </c>
      <c r="AD35" s="110">
        <v>470</v>
      </c>
      <c r="AE35" s="111">
        <v>256</v>
      </c>
      <c r="AF35" s="112">
        <v>214</v>
      </c>
      <c r="AG35" s="110">
        <v>1790</v>
      </c>
      <c r="AH35" s="111">
        <v>955</v>
      </c>
      <c r="AI35" s="113">
        <v>835</v>
      </c>
      <c r="AJ35" s="114">
        <v>745</v>
      </c>
      <c r="AK35" s="115">
        <v>708</v>
      </c>
      <c r="AL35" s="115">
        <v>200</v>
      </c>
      <c r="AM35" s="116">
        <v>120</v>
      </c>
      <c r="AN35" s="110">
        <v>10</v>
      </c>
      <c r="AO35" s="112">
        <v>7</v>
      </c>
      <c r="AP35" s="117">
        <v>1320</v>
      </c>
      <c r="AQ35" s="111">
        <v>699</v>
      </c>
      <c r="AR35" s="113">
        <v>621</v>
      </c>
      <c r="AS35" s="114">
        <v>604</v>
      </c>
      <c r="AT35" s="115">
        <v>537</v>
      </c>
      <c r="AU35" s="115">
        <v>79</v>
      </c>
      <c r="AV35" s="116">
        <v>75</v>
      </c>
      <c r="AW35" s="110">
        <v>16</v>
      </c>
      <c r="AX35" s="112">
        <v>9</v>
      </c>
      <c r="AY35" s="118">
        <v>183</v>
      </c>
    </row>
    <row r="36" spans="1:51" x14ac:dyDescent="0.15">
      <c r="A36">
        <v>4</v>
      </c>
      <c r="B36">
        <v>203</v>
      </c>
      <c r="C36" s="152" t="s">
        <v>63</v>
      </c>
      <c r="D36" s="24"/>
      <c r="E36" s="149">
        <v>49.41</v>
      </c>
      <c r="F36" s="150">
        <v>139469</v>
      </c>
      <c r="G36" s="103">
        <v>306450</v>
      </c>
      <c r="H36" s="103">
        <v>147584</v>
      </c>
      <c r="I36" s="103">
        <v>158866</v>
      </c>
      <c r="J36" s="104">
        <v>84</v>
      </c>
      <c r="K36" s="105">
        <v>26</v>
      </c>
      <c r="L36" s="106">
        <v>58</v>
      </c>
      <c r="M36" s="104">
        <v>-17</v>
      </c>
      <c r="N36" s="105">
        <v>-32</v>
      </c>
      <c r="O36" s="151">
        <v>15</v>
      </c>
      <c r="P36" s="104">
        <v>241</v>
      </c>
      <c r="Q36" s="105">
        <v>117</v>
      </c>
      <c r="R36" s="106">
        <v>124</v>
      </c>
      <c r="S36" s="107">
        <v>115</v>
      </c>
      <c r="T36" s="108">
        <v>123</v>
      </c>
      <c r="U36" s="108">
        <v>2</v>
      </c>
      <c r="V36" s="109">
        <v>1</v>
      </c>
      <c r="W36" s="104">
        <v>258</v>
      </c>
      <c r="X36" s="105">
        <v>149</v>
      </c>
      <c r="Y36" s="106">
        <v>109</v>
      </c>
      <c r="Z36" s="107">
        <v>148</v>
      </c>
      <c r="AA36" s="108">
        <v>107</v>
      </c>
      <c r="AB36" s="108">
        <v>1</v>
      </c>
      <c r="AC36" s="109">
        <v>2</v>
      </c>
      <c r="AD36" s="110">
        <v>101</v>
      </c>
      <c r="AE36" s="111">
        <v>58</v>
      </c>
      <c r="AF36" s="112">
        <v>43</v>
      </c>
      <c r="AG36" s="110">
        <v>902</v>
      </c>
      <c r="AH36" s="111">
        <v>488</v>
      </c>
      <c r="AI36" s="113">
        <v>414</v>
      </c>
      <c r="AJ36" s="114">
        <v>430</v>
      </c>
      <c r="AK36" s="115">
        <v>380</v>
      </c>
      <c r="AL36" s="115">
        <v>56</v>
      </c>
      <c r="AM36" s="116">
        <v>29</v>
      </c>
      <c r="AN36" s="110">
        <v>2</v>
      </c>
      <c r="AO36" s="112">
        <v>5</v>
      </c>
      <c r="AP36" s="117">
        <v>801</v>
      </c>
      <c r="AQ36" s="111">
        <v>430</v>
      </c>
      <c r="AR36" s="113">
        <v>371</v>
      </c>
      <c r="AS36" s="114">
        <v>375</v>
      </c>
      <c r="AT36" s="115">
        <v>350</v>
      </c>
      <c r="AU36" s="115">
        <v>47</v>
      </c>
      <c r="AV36" s="116">
        <v>17</v>
      </c>
      <c r="AW36" s="110">
        <v>8</v>
      </c>
      <c r="AX36" s="112">
        <v>4</v>
      </c>
      <c r="AY36" s="118">
        <v>61</v>
      </c>
    </row>
    <row r="37" spans="1:51" x14ac:dyDescent="0.15">
      <c r="A37">
        <v>2</v>
      </c>
      <c r="B37">
        <v>204</v>
      </c>
      <c r="C37" s="152" t="s">
        <v>64</v>
      </c>
      <c r="D37" s="24" t="s">
        <v>51</v>
      </c>
      <c r="E37" s="149">
        <v>99.95</v>
      </c>
      <c r="F37" s="150">
        <v>223292</v>
      </c>
      <c r="G37" s="103">
        <v>481333</v>
      </c>
      <c r="H37" s="103">
        <v>222734</v>
      </c>
      <c r="I37" s="103">
        <v>258599</v>
      </c>
      <c r="J37" s="104">
        <v>61</v>
      </c>
      <c r="K37" s="105">
        <v>30</v>
      </c>
      <c r="L37" s="106">
        <v>31</v>
      </c>
      <c r="M37" s="104">
        <v>-90</v>
      </c>
      <c r="N37" s="105">
        <v>-38</v>
      </c>
      <c r="O37" s="151">
        <v>-52</v>
      </c>
      <c r="P37" s="104">
        <v>307</v>
      </c>
      <c r="Q37" s="105">
        <v>163</v>
      </c>
      <c r="R37" s="106">
        <v>144</v>
      </c>
      <c r="S37" s="107">
        <v>161</v>
      </c>
      <c r="T37" s="108">
        <v>142</v>
      </c>
      <c r="U37" s="108">
        <v>2</v>
      </c>
      <c r="V37" s="109">
        <v>2</v>
      </c>
      <c r="W37" s="104">
        <v>397</v>
      </c>
      <c r="X37" s="105">
        <v>201</v>
      </c>
      <c r="Y37" s="106">
        <v>196</v>
      </c>
      <c r="Z37" s="107">
        <v>197</v>
      </c>
      <c r="AA37" s="108">
        <v>192</v>
      </c>
      <c r="AB37" s="108">
        <v>4</v>
      </c>
      <c r="AC37" s="109">
        <v>4</v>
      </c>
      <c r="AD37" s="110">
        <v>151</v>
      </c>
      <c r="AE37" s="111">
        <v>68</v>
      </c>
      <c r="AF37" s="112">
        <v>83</v>
      </c>
      <c r="AG37" s="110">
        <v>1655</v>
      </c>
      <c r="AH37" s="111">
        <v>809</v>
      </c>
      <c r="AI37" s="113">
        <v>846</v>
      </c>
      <c r="AJ37" s="114">
        <v>711</v>
      </c>
      <c r="AK37" s="115">
        <v>742</v>
      </c>
      <c r="AL37" s="115">
        <v>92</v>
      </c>
      <c r="AM37" s="116">
        <v>98</v>
      </c>
      <c r="AN37" s="110">
        <v>6</v>
      </c>
      <c r="AO37" s="112">
        <v>6</v>
      </c>
      <c r="AP37" s="117">
        <v>1504</v>
      </c>
      <c r="AQ37" s="111">
        <v>741</v>
      </c>
      <c r="AR37" s="113">
        <v>763</v>
      </c>
      <c r="AS37" s="114">
        <v>671</v>
      </c>
      <c r="AT37" s="115">
        <v>668</v>
      </c>
      <c r="AU37" s="115">
        <v>67</v>
      </c>
      <c r="AV37" s="116">
        <v>94</v>
      </c>
      <c r="AW37" s="110">
        <v>3</v>
      </c>
      <c r="AX37" s="112">
        <v>1</v>
      </c>
      <c r="AY37" s="118">
        <v>35</v>
      </c>
    </row>
    <row r="38" spans="1:51" x14ac:dyDescent="0.15">
      <c r="A38">
        <v>10</v>
      </c>
      <c r="B38">
        <v>205</v>
      </c>
      <c r="C38" s="152" t="s">
        <v>65</v>
      </c>
      <c r="D38" s="24"/>
      <c r="E38" s="149">
        <v>182.38</v>
      </c>
      <c r="F38" s="150">
        <v>18204</v>
      </c>
      <c r="G38" s="103">
        <v>38849</v>
      </c>
      <c r="H38" s="103">
        <v>18533</v>
      </c>
      <c r="I38" s="103">
        <v>20316</v>
      </c>
      <c r="J38" s="104">
        <v>-32</v>
      </c>
      <c r="K38" s="105">
        <v>-13</v>
      </c>
      <c r="L38" s="106">
        <v>-19</v>
      </c>
      <c r="M38" s="104">
        <v>-31</v>
      </c>
      <c r="N38" s="105">
        <v>-16</v>
      </c>
      <c r="O38" s="151">
        <v>-15</v>
      </c>
      <c r="P38" s="104">
        <v>18</v>
      </c>
      <c r="Q38" s="105">
        <v>11</v>
      </c>
      <c r="R38" s="106">
        <v>7</v>
      </c>
      <c r="S38" s="107">
        <v>11</v>
      </c>
      <c r="T38" s="108">
        <v>7</v>
      </c>
      <c r="U38" s="108">
        <v>0</v>
      </c>
      <c r="V38" s="109">
        <v>0</v>
      </c>
      <c r="W38" s="104">
        <v>49</v>
      </c>
      <c r="X38" s="105">
        <v>27</v>
      </c>
      <c r="Y38" s="106">
        <v>22</v>
      </c>
      <c r="Z38" s="107">
        <v>27</v>
      </c>
      <c r="AA38" s="108">
        <v>22</v>
      </c>
      <c r="AB38" s="108">
        <v>0</v>
      </c>
      <c r="AC38" s="109">
        <v>0</v>
      </c>
      <c r="AD38" s="110">
        <v>-1</v>
      </c>
      <c r="AE38" s="111">
        <v>3</v>
      </c>
      <c r="AF38" s="112">
        <v>-4</v>
      </c>
      <c r="AG38" s="110">
        <v>127</v>
      </c>
      <c r="AH38" s="111">
        <v>75</v>
      </c>
      <c r="AI38" s="113">
        <v>52</v>
      </c>
      <c r="AJ38" s="114">
        <v>55</v>
      </c>
      <c r="AK38" s="115">
        <v>36</v>
      </c>
      <c r="AL38" s="115">
        <v>20</v>
      </c>
      <c r="AM38" s="116">
        <v>16</v>
      </c>
      <c r="AN38" s="110">
        <v>0</v>
      </c>
      <c r="AO38" s="112">
        <v>0</v>
      </c>
      <c r="AP38" s="117">
        <v>128</v>
      </c>
      <c r="AQ38" s="111">
        <v>72</v>
      </c>
      <c r="AR38" s="113">
        <v>56</v>
      </c>
      <c r="AS38" s="114">
        <v>51</v>
      </c>
      <c r="AT38" s="115">
        <v>44</v>
      </c>
      <c r="AU38" s="115">
        <v>21</v>
      </c>
      <c r="AV38" s="116">
        <v>12</v>
      </c>
      <c r="AW38" s="110">
        <v>0</v>
      </c>
      <c r="AX38" s="112">
        <v>0</v>
      </c>
      <c r="AY38" s="118">
        <v>7</v>
      </c>
    </row>
    <row r="39" spans="1:51" x14ac:dyDescent="0.15">
      <c r="A39">
        <v>2</v>
      </c>
      <c r="B39">
        <v>206</v>
      </c>
      <c r="C39" s="152" t="s">
        <v>66</v>
      </c>
      <c r="D39" s="24" t="s">
        <v>51</v>
      </c>
      <c r="E39" s="149">
        <v>18.47</v>
      </c>
      <c r="F39" s="150">
        <v>43173</v>
      </c>
      <c r="G39" s="103">
        <v>92108</v>
      </c>
      <c r="H39" s="103">
        <v>40966</v>
      </c>
      <c r="I39" s="103">
        <v>51142</v>
      </c>
      <c r="J39" s="104">
        <v>-6</v>
      </c>
      <c r="K39" s="105">
        <v>3</v>
      </c>
      <c r="L39" s="106">
        <v>-9</v>
      </c>
      <c r="M39" s="104">
        <v>-47</v>
      </c>
      <c r="N39" s="105">
        <v>-27</v>
      </c>
      <c r="O39" s="151">
        <v>-20</v>
      </c>
      <c r="P39" s="104">
        <v>41</v>
      </c>
      <c r="Q39" s="105">
        <v>23</v>
      </c>
      <c r="R39" s="106">
        <v>18</v>
      </c>
      <c r="S39" s="107">
        <v>23</v>
      </c>
      <c r="T39" s="108">
        <v>18</v>
      </c>
      <c r="U39" s="108">
        <v>0</v>
      </c>
      <c r="V39" s="109">
        <v>0</v>
      </c>
      <c r="W39" s="104">
        <v>88</v>
      </c>
      <c r="X39" s="105">
        <v>50</v>
      </c>
      <c r="Y39" s="106">
        <v>38</v>
      </c>
      <c r="Z39" s="107">
        <v>49</v>
      </c>
      <c r="AA39" s="108">
        <v>35</v>
      </c>
      <c r="AB39" s="108">
        <v>1</v>
      </c>
      <c r="AC39" s="109">
        <v>3</v>
      </c>
      <c r="AD39" s="110">
        <v>41</v>
      </c>
      <c r="AE39" s="111">
        <v>30</v>
      </c>
      <c r="AF39" s="112">
        <v>11</v>
      </c>
      <c r="AG39" s="110">
        <v>384</v>
      </c>
      <c r="AH39" s="111">
        <v>197</v>
      </c>
      <c r="AI39" s="113">
        <v>187</v>
      </c>
      <c r="AJ39" s="114">
        <v>163</v>
      </c>
      <c r="AK39" s="115">
        <v>169</v>
      </c>
      <c r="AL39" s="115">
        <v>31</v>
      </c>
      <c r="AM39" s="116">
        <v>16</v>
      </c>
      <c r="AN39" s="110">
        <v>3</v>
      </c>
      <c r="AO39" s="112">
        <v>2</v>
      </c>
      <c r="AP39" s="117">
        <v>343</v>
      </c>
      <c r="AQ39" s="111">
        <v>167</v>
      </c>
      <c r="AR39" s="113">
        <v>176</v>
      </c>
      <c r="AS39" s="114">
        <v>156</v>
      </c>
      <c r="AT39" s="115">
        <v>169</v>
      </c>
      <c r="AU39" s="115">
        <v>9</v>
      </c>
      <c r="AV39" s="116">
        <v>6</v>
      </c>
      <c r="AW39" s="110">
        <v>2</v>
      </c>
      <c r="AX39" s="112">
        <v>1</v>
      </c>
      <c r="AY39" s="118">
        <v>19</v>
      </c>
    </row>
    <row r="40" spans="1:51" x14ac:dyDescent="0.15">
      <c r="A40">
        <v>3</v>
      </c>
      <c r="B40">
        <v>207</v>
      </c>
      <c r="C40" s="152" t="s">
        <v>67</v>
      </c>
      <c r="D40" s="24"/>
      <c r="E40" s="149">
        <v>25</v>
      </c>
      <c r="F40" s="150">
        <v>85392</v>
      </c>
      <c r="G40" s="103">
        <v>195011</v>
      </c>
      <c r="H40" s="103">
        <v>93285</v>
      </c>
      <c r="I40" s="103">
        <v>101726</v>
      </c>
      <c r="J40" s="104">
        <v>62</v>
      </c>
      <c r="K40" s="105">
        <v>75</v>
      </c>
      <c r="L40" s="106">
        <v>-13</v>
      </c>
      <c r="M40" s="104">
        <v>-37</v>
      </c>
      <c r="N40" s="105">
        <v>-16</v>
      </c>
      <c r="O40" s="151">
        <v>-21</v>
      </c>
      <c r="P40" s="104">
        <v>120</v>
      </c>
      <c r="Q40" s="105">
        <v>70</v>
      </c>
      <c r="R40" s="106">
        <v>50</v>
      </c>
      <c r="S40" s="107">
        <v>69</v>
      </c>
      <c r="T40" s="108">
        <v>50</v>
      </c>
      <c r="U40" s="108">
        <v>1</v>
      </c>
      <c r="V40" s="109">
        <v>0</v>
      </c>
      <c r="W40" s="104">
        <v>157</v>
      </c>
      <c r="X40" s="105">
        <v>86</v>
      </c>
      <c r="Y40" s="106">
        <v>71</v>
      </c>
      <c r="Z40" s="107">
        <v>86</v>
      </c>
      <c r="AA40" s="108">
        <v>71</v>
      </c>
      <c r="AB40" s="108">
        <v>0</v>
      </c>
      <c r="AC40" s="109">
        <v>0</v>
      </c>
      <c r="AD40" s="110">
        <v>99</v>
      </c>
      <c r="AE40" s="111">
        <v>91</v>
      </c>
      <c r="AF40" s="112">
        <v>8</v>
      </c>
      <c r="AG40" s="110">
        <v>671</v>
      </c>
      <c r="AH40" s="111">
        <v>395</v>
      </c>
      <c r="AI40" s="113">
        <v>276</v>
      </c>
      <c r="AJ40" s="114">
        <v>353</v>
      </c>
      <c r="AK40" s="115">
        <v>250</v>
      </c>
      <c r="AL40" s="115">
        <v>40</v>
      </c>
      <c r="AM40" s="116">
        <v>26</v>
      </c>
      <c r="AN40" s="110">
        <v>2</v>
      </c>
      <c r="AO40" s="112">
        <v>0</v>
      </c>
      <c r="AP40" s="117">
        <v>572</v>
      </c>
      <c r="AQ40" s="111">
        <v>304</v>
      </c>
      <c r="AR40" s="113">
        <v>268</v>
      </c>
      <c r="AS40" s="114">
        <v>271</v>
      </c>
      <c r="AT40" s="115">
        <v>256</v>
      </c>
      <c r="AU40" s="115">
        <v>31</v>
      </c>
      <c r="AV40" s="116">
        <v>12</v>
      </c>
      <c r="AW40" s="110">
        <v>2</v>
      </c>
      <c r="AX40" s="112">
        <v>0</v>
      </c>
      <c r="AY40" s="118">
        <v>96</v>
      </c>
    </row>
    <row r="41" spans="1:51" x14ac:dyDescent="0.15">
      <c r="A41">
        <v>7</v>
      </c>
      <c r="B41">
        <v>208</v>
      </c>
      <c r="C41" s="152" t="s">
        <v>68</v>
      </c>
      <c r="D41" s="24"/>
      <c r="E41" s="149">
        <v>90.4</v>
      </c>
      <c r="F41" s="150">
        <v>11528</v>
      </c>
      <c r="G41" s="103">
        <v>26214</v>
      </c>
      <c r="H41" s="103">
        <v>12612</v>
      </c>
      <c r="I41" s="103">
        <v>13602</v>
      </c>
      <c r="J41" s="104">
        <v>-15</v>
      </c>
      <c r="K41" s="105">
        <v>-10</v>
      </c>
      <c r="L41" s="106">
        <v>-5</v>
      </c>
      <c r="M41" s="104">
        <v>-20</v>
      </c>
      <c r="N41" s="105">
        <v>-8</v>
      </c>
      <c r="O41" s="151">
        <v>-12</v>
      </c>
      <c r="P41" s="104">
        <v>13</v>
      </c>
      <c r="Q41" s="105">
        <v>5</v>
      </c>
      <c r="R41" s="106">
        <v>8</v>
      </c>
      <c r="S41" s="107">
        <v>5</v>
      </c>
      <c r="T41" s="108">
        <v>8</v>
      </c>
      <c r="U41" s="108">
        <v>0</v>
      </c>
      <c r="V41" s="109">
        <v>0</v>
      </c>
      <c r="W41" s="104">
        <v>33</v>
      </c>
      <c r="X41" s="105">
        <v>13</v>
      </c>
      <c r="Y41" s="106">
        <v>20</v>
      </c>
      <c r="Z41" s="107">
        <v>13</v>
      </c>
      <c r="AA41" s="108">
        <v>20</v>
      </c>
      <c r="AB41" s="108">
        <v>0</v>
      </c>
      <c r="AC41" s="109">
        <v>0</v>
      </c>
      <c r="AD41" s="110">
        <v>5</v>
      </c>
      <c r="AE41" s="111">
        <v>-2</v>
      </c>
      <c r="AF41" s="112">
        <v>7</v>
      </c>
      <c r="AG41" s="110">
        <v>75</v>
      </c>
      <c r="AH41" s="111">
        <v>36</v>
      </c>
      <c r="AI41" s="113">
        <v>39</v>
      </c>
      <c r="AJ41" s="114">
        <v>27</v>
      </c>
      <c r="AK41" s="115">
        <v>23</v>
      </c>
      <c r="AL41" s="115">
        <v>9</v>
      </c>
      <c r="AM41" s="116">
        <v>15</v>
      </c>
      <c r="AN41" s="110">
        <v>0</v>
      </c>
      <c r="AO41" s="112">
        <v>1</v>
      </c>
      <c r="AP41" s="117">
        <v>70</v>
      </c>
      <c r="AQ41" s="111">
        <v>38</v>
      </c>
      <c r="AR41" s="113">
        <v>32</v>
      </c>
      <c r="AS41" s="114">
        <v>30</v>
      </c>
      <c r="AT41" s="115">
        <v>31</v>
      </c>
      <c r="AU41" s="115">
        <v>8</v>
      </c>
      <c r="AV41" s="116">
        <v>1</v>
      </c>
      <c r="AW41" s="110">
        <v>0</v>
      </c>
      <c r="AX41" s="112">
        <v>0</v>
      </c>
      <c r="AY41" s="118">
        <v>-3</v>
      </c>
    </row>
    <row r="42" spans="1:51" x14ac:dyDescent="0.15">
      <c r="A42">
        <v>8</v>
      </c>
      <c r="B42">
        <v>209</v>
      </c>
      <c r="C42" s="152" t="s">
        <v>69</v>
      </c>
      <c r="D42" s="24"/>
      <c r="E42" s="149">
        <v>697.55</v>
      </c>
      <c r="F42" s="150">
        <v>30558</v>
      </c>
      <c r="G42" s="103">
        <v>71669</v>
      </c>
      <c r="H42" s="103">
        <v>34397</v>
      </c>
      <c r="I42" s="103">
        <v>37272</v>
      </c>
      <c r="J42" s="104">
        <v>-69</v>
      </c>
      <c r="K42" s="105">
        <v>-38</v>
      </c>
      <c r="L42" s="106">
        <v>-31</v>
      </c>
      <c r="M42" s="104">
        <v>-78</v>
      </c>
      <c r="N42" s="105">
        <v>-39</v>
      </c>
      <c r="O42" s="151">
        <v>-39</v>
      </c>
      <c r="P42" s="104">
        <v>23</v>
      </c>
      <c r="Q42" s="105">
        <v>12</v>
      </c>
      <c r="R42" s="106">
        <v>11</v>
      </c>
      <c r="S42" s="107">
        <v>11</v>
      </c>
      <c r="T42" s="108">
        <v>11</v>
      </c>
      <c r="U42" s="108">
        <v>1</v>
      </c>
      <c r="V42" s="109">
        <v>0</v>
      </c>
      <c r="W42" s="104">
        <v>101</v>
      </c>
      <c r="X42" s="105">
        <v>51</v>
      </c>
      <c r="Y42" s="106">
        <v>50</v>
      </c>
      <c r="Z42" s="107">
        <v>51</v>
      </c>
      <c r="AA42" s="108">
        <v>50</v>
      </c>
      <c r="AB42" s="108">
        <v>0</v>
      </c>
      <c r="AC42" s="109">
        <v>0</v>
      </c>
      <c r="AD42" s="110">
        <v>9</v>
      </c>
      <c r="AE42" s="111">
        <v>1</v>
      </c>
      <c r="AF42" s="112">
        <v>8</v>
      </c>
      <c r="AG42" s="110">
        <v>160</v>
      </c>
      <c r="AH42" s="111">
        <v>87</v>
      </c>
      <c r="AI42" s="113">
        <v>73</v>
      </c>
      <c r="AJ42" s="114">
        <v>51</v>
      </c>
      <c r="AK42" s="115">
        <v>48</v>
      </c>
      <c r="AL42" s="115">
        <v>35</v>
      </c>
      <c r="AM42" s="116">
        <v>24</v>
      </c>
      <c r="AN42" s="110">
        <v>1</v>
      </c>
      <c r="AO42" s="112">
        <v>1</v>
      </c>
      <c r="AP42" s="117">
        <v>151</v>
      </c>
      <c r="AQ42" s="111">
        <v>86</v>
      </c>
      <c r="AR42" s="113">
        <v>65</v>
      </c>
      <c r="AS42" s="114">
        <v>61</v>
      </c>
      <c r="AT42" s="115">
        <v>52</v>
      </c>
      <c r="AU42" s="115">
        <v>24</v>
      </c>
      <c r="AV42" s="116">
        <v>13</v>
      </c>
      <c r="AW42" s="110">
        <v>1</v>
      </c>
      <c r="AX42" s="112">
        <v>0</v>
      </c>
      <c r="AY42" s="118">
        <v>25</v>
      </c>
    </row>
    <row r="43" spans="1:51" x14ac:dyDescent="0.15">
      <c r="A43">
        <v>4</v>
      </c>
      <c r="B43">
        <v>210</v>
      </c>
      <c r="C43" s="152" t="s">
        <v>70</v>
      </c>
      <c r="D43" s="24"/>
      <c r="E43" s="149">
        <v>138.47999999999999</v>
      </c>
      <c r="F43" s="150">
        <v>111133</v>
      </c>
      <c r="G43" s="103">
        <v>253746</v>
      </c>
      <c r="H43" s="103">
        <v>123570</v>
      </c>
      <c r="I43" s="103">
        <v>130176</v>
      </c>
      <c r="J43" s="104">
        <v>-182</v>
      </c>
      <c r="K43" s="105">
        <v>-128</v>
      </c>
      <c r="L43" s="106">
        <v>-54</v>
      </c>
      <c r="M43" s="104">
        <v>-107</v>
      </c>
      <c r="N43" s="105">
        <v>-60</v>
      </c>
      <c r="O43" s="151">
        <v>-47</v>
      </c>
      <c r="P43" s="104">
        <v>120</v>
      </c>
      <c r="Q43" s="105">
        <v>57</v>
      </c>
      <c r="R43" s="106">
        <v>63</v>
      </c>
      <c r="S43" s="107">
        <v>56</v>
      </c>
      <c r="T43" s="108">
        <v>61</v>
      </c>
      <c r="U43" s="108">
        <v>1</v>
      </c>
      <c r="V43" s="109">
        <v>2</v>
      </c>
      <c r="W43" s="104">
        <v>227</v>
      </c>
      <c r="X43" s="105">
        <v>117</v>
      </c>
      <c r="Y43" s="106">
        <v>110</v>
      </c>
      <c r="Z43" s="107">
        <v>116</v>
      </c>
      <c r="AA43" s="108">
        <v>109</v>
      </c>
      <c r="AB43" s="108">
        <v>1</v>
      </c>
      <c r="AC43" s="109">
        <v>1</v>
      </c>
      <c r="AD43" s="110">
        <v>-75</v>
      </c>
      <c r="AE43" s="111">
        <v>-68</v>
      </c>
      <c r="AF43" s="112">
        <v>-7</v>
      </c>
      <c r="AG43" s="110">
        <v>539</v>
      </c>
      <c r="AH43" s="111">
        <v>285</v>
      </c>
      <c r="AI43" s="113">
        <v>254</v>
      </c>
      <c r="AJ43" s="114">
        <v>237</v>
      </c>
      <c r="AK43" s="115">
        <v>218</v>
      </c>
      <c r="AL43" s="115">
        <v>46</v>
      </c>
      <c r="AM43" s="116">
        <v>33</v>
      </c>
      <c r="AN43" s="110">
        <v>2</v>
      </c>
      <c r="AO43" s="112">
        <v>3</v>
      </c>
      <c r="AP43" s="117">
        <v>614</v>
      </c>
      <c r="AQ43" s="111">
        <v>353</v>
      </c>
      <c r="AR43" s="113">
        <v>261</v>
      </c>
      <c r="AS43" s="114">
        <v>306</v>
      </c>
      <c r="AT43" s="115">
        <v>244</v>
      </c>
      <c r="AU43" s="115">
        <v>44</v>
      </c>
      <c r="AV43" s="116">
        <v>15</v>
      </c>
      <c r="AW43" s="110">
        <v>3</v>
      </c>
      <c r="AX43" s="112">
        <v>2</v>
      </c>
      <c r="AY43" s="118">
        <v>-43</v>
      </c>
    </row>
    <row r="44" spans="1:51" x14ac:dyDescent="0.15">
      <c r="A44">
        <v>7</v>
      </c>
      <c r="B44">
        <v>212</v>
      </c>
      <c r="C44" s="152" t="s">
        <v>71</v>
      </c>
      <c r="D44" s="24"/>
      <c r="E44" s="149">
        <v>126.85</v>
      </c>
      <c r="F44" s="150">
        <v>19020</v>
      </c>
      <c r="G44" s="103">
        <v>42675</v>
      </c>
      <c r="H44" s="103">
        <v>20516</v>
      </c>
      <c r="I44" s="103">
        <v>22159</v>
      </c>
      <c r="J44" s="104">
        <v>-27</v>
      </c>
      <c r="K44" s="105">
        <v>-1</v>
      </c>
      <c r="L44" s="106">
        <v>-26</v>
      </c>
      <c r="M44" s="104">
        <v>-36</v>
      </c>
      <c r="N44" s="105">
        <v>-10</v>
      </c>
      <c r="O44" s="151">
        <v>-26</v>
      </c>
      <c r="P44" s="104">
        <v>18</v>
      </c>
      <c r="Q44" s="105">
        <v>13</v>
      </c>
      <c r="R44" s="106">
        <v>5</v>
      </c>
      <c r="S44" s="107">
        <v>13</v>
      </c>
      <c r="T44" s="108">
        <v>5</v>
      </c>
      <c r="U44" s="108">
        <v>0</v>
      </c>
      <c r="V44" s="109">
        <v>0</v>
      </c>
      <c r="W44" s="104">
        <v>54</v>
      </c>
      <c r="X44" s="105">
        <v>23</v>
      </c>
      <c r="Y44" s="106">
        <v>31</v>
      </c>
      <c r="Z44" s="107">
        <v>23</v>
      </c>
      <c r="AA44" s="108">
        <v>31</v>
      </c>
      <c r="AB44" s="108">
        <v>0</v>
      </c>
      <c r="AC44" s="109">
        <v>0</v>
      </c>
      <c r="AD44" s="110">
        <v>9</v>
      </c>
      <c r="AE44" s="111">
        <v>9</v>
      </c>
      <c r="AF44" s="112">
        <v>0</v>
      </c>
      <c r="AG44" s="110">
        <v>96</v>
      </c>
      <c r="AH44" s="111">
        <v>50</v>
      </c>
      <c r="AI44" s="113">
        <v>46</v>
      </c>
      <c r="AJ44" s="114">
        <v>36</v>
      </c>
      <c r="AK44" s="115">
        <v>36</v>
      </c>
      <c r="AL44" s="115">
        <v>13</v>
      </c>
      <c r="AM44" s="116">
        <v>10</v>
      </c>
      <c r="AN44" s="110">
        <v>1</v>
      </c>
      <c r="AO44" s="112">
        <v>0</v>
      </c>
      <c r="AP44" s="117">
        <v>87</v>
      </c>
      <c r="AQ44" s="111">
        <v>41</v>
      </c>
      <c r="AR44" s="113">
        <v>46</v>
      </c>
      <c r="AS44" s="114">
        <v>33</v>
      </c>
      <c r="AT44" s="115">
        <v>37</v>
      </c>
      <c r="AU44" s="115">
        <v>7</v>
      </c>
      <c r="AV44" s="116">
        <v>8</v>
      </c>
      <c r="AW44" s="110">
        <v>1</v>
      </c>
      <c r="AX44" s="112">
        <v>1</v>
      </c>
      <c r="AY44" s="118">
        <v>14</v>
      </c>
    </row>
    <row r="45" spans="1:51" x14ac:dyDescent="0.15">
      <c r="A45">
        <v>5</v>
      </c>
      <c r="B45">
        <v>213</v>
      </c>
      <c r="C45" s="152" t="s">
        <v>72</v>
      </c>
      <c r="D45" s="24"/>
      <c r="E45" s="149">
        <v>132.44</v>
      </c>
      <c r="F45" s="150">
        <v>15140</v>
      </c>
      <c r="G45" s="103">
        <v>35940</v>
      </c>
      <c r="H45" s="103">
        <v>17204</v>
      </c>
      <c r="I45" s="103">
        <v>18736</v>
      </c>
      <c r="J45" s="104">
        <v>-31</v>
      </c>
      <c r="K45" s="105">
        <v>-7</v>
      </c>
      <c r="L45" s="106">
        <v>-24</v>
      </c>
      <c r="M45" s="104">
        <v>-28</v>
      </c>
      <c r="N45" s="105">
        <v>-9</v>
      </c>
      <c r="O45" s="151">
        <v>-19</v>
      </c>
      <c r="P45" s="104">
        <v>18</v>
      </c>
      <c r="Q45" s="105">
        <v>13</v>
      </c>
      <c r="R45" s="106">
        <v>5</v>
      </c>
      <c r="S45" s="107">
        <v>13</v>
      </c>
      <c r="T45" s="108">
        <v>5</v>
      </c>
      <c r="U45" s="108">
        <v>0</v>
      </c>
      <c r="V45" s="109">
        <v>0</v>
      </c>
      <c r="W45" s="104">
        <v>46</v>
      </c>
      <c r="X45" s="105">
        <v>22</v>
      </c>
      <c r="Y45" s="106">
        <v>24</v>
      </c>
      <c r="Z45" s="107">
        <v>22</v>
      </c>
      <c r="AA45" s="108">
        <v>24</v>
      </c>
      <c r="AB45" s="108">
        <v>0</v>
      </c>
      <c r="AC45" s="109">
        <v>0</v>
      </c>
      <c r="AD45" s="110">
        <v>-3</v>
      </c>
      <c r="AE45" s="111">
        <v>2</v>
      </c>
      <c r="AF45" s="112">
        <v>-5</v>
      </c>
      <c r="AG45" s="110">
        <v>88</v>
      </c>
      <c r="AH45" s="111">
        <v>48</v>
      </c>
      <c r="AI45" s="113">
        <v>40</v>
      </c>
      <c r="AJ45" s="114">
        <v>34</v>
      </c>
      <c r="AK45" s="115">
        <v>32</v>
      </c>
      <c r="AL45" s="115">
        <v>14</v>
      </c>
      <c r="AM45" s="116">
        <v>8</v>
      </c>
      <c r="AN45" s="110">
        <v>0</v>
      </c>
      <c r="AO45" s="112">
        <v>0</v>
      </c>
      <c r="AP45" s="117">
        <v>91</v>
      </c>
      <c r="AQ45" s="111">
        <v>46</v>
      </c>
      <c r="AR45" s="113">
        <v>45</v>
      </c>
      <c r="AS45" s="114">
        <v>34</v>
      </c>
      <c r="AT45" s="115">
        <v>38</v>
      </c>
      <c r="AU45" s="115">
        <v>12</v>
      </c>
      <c r="AV45" s="116">
        <v>5</v>
      </c>
      <c r="AW45" s="110">
        <v>0</v>
      </c>
      <c r="AX45" s="112">
        <v>2</v>
      </c>
      <c r="AY45" s="118">
        <v>-7</v>
      </c>
    </row>
    <row r="46" spans="1:51" x14ac:dyDescent="0.15">
      <c r="A46">
        <v>3</v>
      </c>
      <c r="B46">
        <v>214</v>
      </c>
      <c r="C46" s="152" t="s">
        <v>73</v>
      </c>
      <c r="D46" s="24" t="s">
        <v>51</v>
      </c>
      <c r="E46" s="149">
        <v>101.8</v>
      </c>
      <c r="F46" s="150">
        <v>97425</v>
      </c>
      <c r="G46" s="103">
        <v>219810</v>
      </c>
      <c r="H46" s="103">
        <v>100277</v>
      </c>
      <c r="I46" s="103">
        <v>119533</v>
      </c>
      <c r="J46" s="104">
        <v>-199</v>
      </c>
      <c r="K46" s="105">
        <v>-133</v>
      </c>
      <c r="L46" s="106">
        <v>-66</v>
      </c>
      <c r="M46" s="104">
        <v>-96</v>
      </c>
      <c r="N46" s="105">
        <v>-43</v>
      </c>
      <c r="O46" s="151">
        <v>-53</v>
      </c>
      <c r="P46" s="104">
        <v>111</v>
      </c>
      <c r="Q46" s="105">
        <v>53</v>
      </c>
      <c r="R46" s="106">
        <v>58</v>
      </c>
      <c r="S46" s="107">
        <v>52</v>
      </c>
      <c r="T46" s="108">
        <v>58</v>
      </c>
      <c r="U46" s="108">
        <v>1</v>
      </c>
      <c r="V46" s="109">
        <v>0</v>
      </c>
      <c r="W46" s="104">
        <v>207</v>
      </c>
      <c r="X46" s="105">
        <v>96</v>
      </c>
      <c r="Y46" s="106">
        <v>111</v>
      </c>
      <c r="Z46" s="107">
        <v>95</v>
      </c>
      <c r="AA46" s="108">
        <v>107</v>
      </c>
      <c r="AB46" s="108">
        <v>1</v>
      </c>
      <c r="AC46" s="109">
        <v>4</v>
      </c>
      <c r="AD46" s="110">
        <v>-103</v>
      </c>
      <c r="AE46" s="111">
        <v>-90</v>
      </c>
      <c r="AF46" s="112">
        <v>-13</v>
      </c>
      <c r="AG46" s="110">
        <v>643</v>
      </c>
      <c r="AH46" s="111">
        <v>309</v>
      </c>
      <c r="AI46" s="113">
        <v>334</v>
      </c>
      <c r="AJ46" s="114">
        <v>271</v>
      </c>
      <c r="AK46" s="115">
        <v>310</v>
      </c>
      <c r="AL46" s="115">
        <v>34</v>
      </c>
      <c r="AM46" s="116">
        <v>22</v>
      </c>
      <c r="AN46" s="110">
        <v>4</v>
      </c>
      <c r="AO46" s="112">
        <v>2</v>
      </c>
      <c r="AP46" s="117">
        <v>746</v>
      </c>
      <c r="AQ46" s="111">
        <v>399</v>
      </c>
      <c r="AR46" s="113">
        <v>347</v>
      </c>
      <c r="AS46" s="114">
        <v>328</v>
      </c>
      <c r="AT46" s="115">
        <v>305</v>
      </c>
      <c r="AU46" s="115">
        <v>68</v>
      </c>
      <c r="AV46" s="116">
        <v>39</v>
      </c>
      <c r="AW46" s="110">
        <v>3</v>
      </c>
      <c r="AX46" s="112">
        <v>3</v>
      </c>
      <c r="AY46" s="118">
        <v>-107</v>
      </c>
    </row>
    <row r="47" spans="1:51" x14ac:dyDescent="0.15">
      <c r="A47">
        <v>5</v>
      </c>
      <c r="B47">
        <v>215</v>
      </c>
      <c r="C47" s="152" t="s">
        <v>74</v>
      </c>
      <c r="D47" s="24"/>
      <c r="E47" s="149">
        <v>176.51</v>
      </c>
      <c r="F47" s="150">
        <v>31227</v>
      </c>
      <c r="G47" s="103">
        <v>71128</v>
      </c>
      <c r="H47" s="103">
        <v>34139</v>
      </c>
      <c r="I47" s="103">
        <v>36989</v>
      </c>
      <c r="J47" s="104">
        <v>-33</v>
      </c>
      <c r="K47" s="105">
        <v>-2</v>
      </c>
      <c r="L47" s="106">
        <v>-31</v>
      </c>
      <c r="M47" s="104">
        <v>-49</v>
      </c>
      <c r="N47" s="105">
        <v>-18</v>
      </c>
      <c r="O47" s="151">
        <v>-31</v>
      </c>
      <c r="P47" s="104">
        <v>22</v>
      </c>
      <c r="Q47" s="105">
        <v>15</v>
      </c>
      <c r="R47" s="106">
        <v>7</v>
      </c>
      <c r="S47" s="107">
        <v>15</v>
      </c>
      <c r="T47" s="108">
        <v>7</v>
      </c>
      <c r="U47" s="108">
        <v>0</v>
      </c>
      <c r="V47" s="109">
        <v>0</v>
      </c>
      <c r="W47" s="104">
        <v>71</v>
      </c>
      <c r="X47" s="105">
        <v>33</v>
      </c>
      <c r="Y47" s="106">
        <v>38</v>
      </c>
      <c r="Z47" s="107">
        <v>33</v>
      </c>
      <c r="AA47" s="108">
        <v>37</v>
      </c>
      <c r="AB47" s="108">
        <v>0</v>
      </c>
      <c r="AC47" s="109">
        <v>1</v>
      </c>
      <c r="AD47" s="110">
        <v>16</v>
      </c>
      <c r="AE47" s="111">
        <v>16</v>
      </c>
      <c r="AF47" s="112">
        <v>0</v>
      </c>
      <c r="AG47" s="110">
        <v>212</v>
      </c>
      <c r="AH47" s="111">
        <v>124</v>
      </c>
      <c r="AI47" s="113">
        <v>88</v>
      </c>
      <c r="AJ47" s="114">
        <v>64</v>
      </c>
      <c r="AK47" s="115">
        <v>55</v>
      </c>
      <c r="AL47" s="115">
        <v>58</v>
      </c>
      <c r="AM47" s="116">
        <v>33</v>
      </c>
      <c r="AN47" s="110">
        <v>2</v>
      </c>
      <c r="AO47" s="112">
        <v>0</v>
      </c>
      <c r="AP47" s="117">
        <v>196</v>
      </c>
      <c r="AQ47" s="111">
        <v>108</v>
      </c>
      <c r="AR47" s="113">
        <v>88</v>
      </c>
      <c r="AS47" s="114">
        <v>72</v>
      </c>
      <c r="AT47" s="115">
        <v>60</v>
      </c>
      <c r="AU47" s="115">
        <v>33</v>
      </c>
      <c r="AV47" s="116">
        <v>28</v>
      </c>
      <c r="AW47" s="110">
        <v>3</v>
      </c>
      <c r="AX47" s="112">
        <v>0</v>
      </c>
      <c r="AY47" s="118">
        <v>11</v>
      </c>
    </row>
    <row r="48" spans="1:51" x14ac:dyDescent="0.15">
      <c r="A48">
        <v>4</v>
      </c>
      <c r="B48">
        <v>216</v>
      </c>
      <c r="C48" s="152" t="s">
        <v>75</v>
      </c>
      <c r="D48" s="24"/>
      <c r="E48" s="149">
        <v>34.380000000000003</v>
      </c>
      <c r="F48" s="150">
        <v>37740</v>
      </c>
      <c r="G48" s="103">
        <v>83821</v>
      </c>
      <c r="H48" s="103">
        <v>40531</v>
      </c>
      <c r="I48" s="103">
        <v>43290</v>
      </c>
      <c r="J48" s="104">
        <v>-111</v>
      </c>
      <c r="K48" s="105">
        <v>-58</v>
      </c>
      <c r="L48" s="106">
        <v>-53</v>
      </c>
      <c r="M48" s="104">
        <v>-46</v>
      </c>
      <c r="N48" s="105">
        <v>-18</v>
      </c>
      <c r="O48" s="151">
        <v>-28</v>
      </c>
      <c r="P48" s="104">
        <v>39</v>
      </c>
      <c r="Q48" s="105">
        <v>27</v>
      </c>
      <c r="R48" s="106">
        <v>12</v>
      </c>
      <c r="S48" s="107">
        <v>27</v>
      </c>
      <c r="T48" s="108">
        <v>12</v>
      </c>
      <c r="U48" s="108">
        <v>0</v>
      </c>
      <c r="V48" s="109">
        <v>0</v>
      </c>
      <c r="W48" s="104">
        <v>85</v>
      </c>
      <c r="X48" s="105">
        <v>45</v>
      </c>
      <c r="Y48" s="106">
        <v>40</v>
      </c>
      <c r="Z48" s="107">
        <v>45</v>
      </c>
      <c r="AA48" s="108">
        <v>40</v>
      </c>
      <c r="AB48" s="108">
        <v>0</v>
      </c>
      <c r="AC48" s="109">
        <v>0</v>
      </c>
      <c r="AD48" s="110">
        <v>-65</v>
      </c>
      <c r="AE48" s="111">
        <v>-40</v>
      </c>
      <c r="AF48" s="112">
        <v>-25</v>
      </c>
      <c r="AG48" s="110">
        <v>188</v>
      </c>
      <c r="AH48" s="111">
        <v>103</v>
      </c>
      <c r="AI48" s="113">
        <v>85</v>
      </c>
      <c r="AJ48" s="114">
        <v>79</v>
      </c>
      <c r="AK48" s="115">
        <v>75</v>
      </c>
      <c r="AL48" s="115">
        <v>23</v>
      </c>
      <c r="AM48" s="116">
        <v>9</v>
      </c>
      <c r="AN48" s="110">
        <v>1</v>
      </c>
      <c r="AO48" s="112">
        <v>1</v>
      </c>
      <c r="AP48" s="117">
        <v>253</v>
      </c>
      <c r="AQ48" s="111">
        <v>143</v>
      </c>
      <c r="AR48" s="113">
        <v>110</v>
      </c>
      <c r="AS48" s="114">
        <v>115</v>
      </c>
      <c r="AT48" s="115">
        <v>86</v>
      </c>
      <c r="AU48" s="115">
        <v>26</v>
      </c>
      <c r="AV48" s="116">
        <v>23</v>
      </c>
      <c r="AW48" s="110">
        <v>2</v>
      </c>
      <c r="AX48" s="112">
        <v>1</v>
      </c>
      <c r="AY48" s="118">
        <v>1</v>
      </c>
    </row>
    <row r="49" spans="1:51" x14ac:dyDescent="0.15">
      <c r="A49">
        <v>3</v>
      </c>
      <c r="B49" s="153">
        <v>217</v>
      </c>
      <c r="C49" s="152" t="s">
        <v>76</v>
      </c>
      <c r="D49" s="24"/>
      <c r="E49" s="149">
        <v>53.44</v>
      </c>
      <c r="F49" s="150">
        <v>65150</v>
      </c>
      <c r="G49" s="103">
        <v>148234</v>
      </c>
      <c r="H49" s="103">
        <v>68992</v>
      </c>
      <c r="I49" s="103">
        <v>79242</v>
      </c>
      <c r="J49" s="104">
        <v>-22</v>
      </c>
      <c r="K49" s="105">
        <v>-17</v>
      </c>
      <c r="L49" s="106">
        <v>-5</v>
      </c>
      <c r="M49" s="104">
        <v>-63</v>
      </c>
      <c r="N49" s="105">
        <v>-26</v>
      </c>
      <c r="O49" s="151">
        <v>-37</v>
      </c>
      <c r="P49" s="104">
        <v>79</v>
      </c>
      <c r="Q49" s="105">
        <v>40</v>
      </c>
      <c r="R49" s="106">
        <v>39</v>
      </c>
      <c r="S49" s="107">
        <v>40</v>
      </c>
      <c r="T49" s="108">
        <v>39</v>
      </c>
      <c r="U49" s="108">
        <v>0</v>
      </c>
      <c r="V49" s="109">
        <v>0</v>
      </c>
      <c r="W49" s="104">
        <v>142</v>
      </c>
      <c r="X49" s="105">
        <v>66</v>
      </c>
      <c r="Y49" s="106">
        <v>76</v>
      </c>
      <c r="Z49" s="107">
        <v>66</v>
      </c>
      <c r="AA49" s="108">
        <v>76</v>
      </c>
      <c r="AB49" s="108">
        <v>0</v>
      </c>
      <c r="AC49" s="109">
        <v>0</v>
      </c>
      <c r="AD49" s="110">
        <v>41</v>
      </c>
      <c r="AE49" s="111">
        <v>9</v>
      </c>
      <c r="AF49" s="112">
        <v>32</v>
      </c>
      <c r="AG49" s="110">
        <v>407</v>
      </c>
      <c r="AH49" s="111">
        <v>205</v>
      </c>
      <c r="AI49" s="113">
        <v>202</v>
      </c>
      <c r="AJ49" s="114">
        <v>178</v>
      </c>
      <c r="AK49" s="115">
        <v>186</v>
      </c>
      <c r="AL49" s="115">
        <v>26</v>
      </c>
      <c r="AM49" s="116">
        <v>16</v>
      </c>
      <c r="AN49" s="110">
        <v>1</v>
      </c>
      <c r="AO49" s="112">
        <v>0</v>
      </c>
      <c r="AP49" s="117">
        <v>366</v>
      </c>
      <c r="AQ49" s="111">
        <v>196</v>
      </c>
      <c r="AR49" s="113">
        <v>170</v>
      </c>
      <c r="AS49" s="114">
        <v>175</v>
      </c>
      <c r="AT49" s="115">
        <v>149</v>
      </c>
      <c r="AU49" s="115">
        <v>20</v>
      </c>
      <c r="AV49" s="116">
        <v>21</v>
      </c>
      <c r="AW49" s="110">
        <v>1</v>
      </c>
      <c r="AX49" s="112">
        <v>0</v>
      </c>
      <c r="AY49" s="118">
        <v>53</v>
      </c>
    </row>
    <row r="50" spans="1:51" x14ac:dyDescent="0.15">
      <c r="A50">
        <v>5</v>
      </c>
      <c r="B50">
        <v>218</v>
      </c>
      <c r="C50" s="152" t="s">
        <v>77</v>
      </c>
      <c r="D50" s="24" t="s">
        <v>51</v>
      </c>
      <c r="E50" s="149">
        <v>92.94</v>
      </c>
      <c r="F50" s="150">
        <v>18715</v>
      </c>
      <c r="G50" s="103">
        <v>45979</v>
      </c>
      <c r="H50" s="103">
        <v>22416</v>
      </c>
      <c r="I50" s="103">
        <v>23563</v>
      </c>
      <c r="J50" s="104">
        <v>24</v>
      </c>
      <c r="K50" s="105">
        <v>18</v>
      </c>
      <c r="L50" s="106">
        <v>6</v>
      </c>
      <c r="M50" s="104">
        <v>-20</v>
      </c>
      <c r="N50" s="105">
        <v>-6</v>
      </c>
      <c r="O50" s="151">
        <v>-14</v>
      </c>
      <c r="P50" s="104">
        <v>17</v>
      </c>
      <c r="Q50" s="105">
        <v>11</v>
      </c>
      <c r="R50" s="106">
        <v>6</v>
      </c>
      <c r="S50" s="107">
        <v>10</v>
      </c>
      <c r="T50" s="108">
        <v>6</v>
      </c>
      <c r="U50" s="108">
        <v>1</v>
      </c>
      <c r="V50" s="109">
        <v>0</v>
      </c>
      <c r="W50" s="104">
        <v>37</v>
      </c>
      <c r="X50" s="105">
        <v>17</v>
      </c>
      <c r="Y50" s="106">
        <v>20</v>
      </c>
      <c r="Z50" s="107">
        <v>17</v>
      </c>
      <c r="AA50" s="108">
        <v>20</v>
      </c>
      <c r="AB50" s="108">
        <v>0</v>
      </c>
      <c r="AC50" s="109">
        <v>0</v>
      </c>
      <c r="AD50" s="110">
        <v>44</v>
      </c>
      <c r="AE50" s="111">
        <v>24</v>
      </c>
      <c r="AF50" s="112">
        <v>20</v>
      </c>
      <c r="AG50" s="110">
        <v>160</v>
      </c>
      <c r="AH50" s="111">
        <v>92</v>
      </c>
      <c r="AI50" s="113">
        <v>68</v>
      </c>
      <c r="AJ50" s="114">
        <v>46</v>
      </c>
      <c r="AK50" s="115">
        <v>33</v>
      </c>
      <c r="AL50" s="115">
        <v>46</v>
      </c>
      <c r="AM50" s="116">
        <v>35</v>
      </c>
      <c r="AN50" s="110">
        <v>0</v>
      </c>
      <c r="AO50" s="112">
        <v>0</v>
      </c>
      <c r="AP50" s="117">
        <v>116</v>
      </c>
      <c r="AQ50" s="111">
        <v>68</v>
      </c>
      <c r="AR50" s="113">
        <v>48</v>
      </c>
      <c r="AS50" s="114">
        <v>47</v>
      </c>
      <c r="AT50" s="115">
        <v>40</v>
      </c>
      <c r="AU50" s="115">
        <v>21</v>
      </c>
      <c r="AV50" s="116">
        <v>8</v>
      </c>
      <c r="AW50" s="110">
        <v>0</v>
      </c>
      <c r="AX50" s="112">
        <v>0</v>
      </c>
      <c r="AY50" s="118">
        <v>61</v>
      </c>
    </row>
    <row r="51" spans="1:51" x14ac:dyDescent="0.15">
      <c r="A51">
        <v>3</v>
      </c>
      <c r="B51">
        <v>219</v>
      </c>
      <c r="C51" s="152" t="s">
        <v>78</v>
      </c>
      <c r="D51" s="24"/>
      <c r="E51" s="149">
        <v>210.32</v>
      </c>
      <c r="F51" s="150">
        <v>43381</v>
      </c>
      <c r="G51" s="103">
        <v>104101</v>
      </c>
      <c r="H51" s="103">
        <v>49727</v>
      </c>
      <c r="I51" s="103">
        <v>54374</v>
      </c>
      <c r="J51" s="104">
        <v>-122</v>
      </c>
      <c r="K51" s="105">
        <v>-51</v>
      </c>
      <c r="L51" s="106">
        <v>-71</v>
      </c>
      <c r="M51" s="104">
        <v>-48</v>
      </c>
      <c r="N51" s="105">
        <v>-32</v>
      </c>
      <c r="O51" s="151">
        <v>-16</v>
      </c>
      <c r="P51" s="104">
        <v>35</v>
      </c>
      <c r="Q51" s="105">
        <v>16</v>
      </c>
      <c r="R51" s="106">
        <v>19</v>
      </c>
      <c r="S51" s="107">
        <v>16</v>
      </c>
      <c r="T51" s="108">
        <v>18</v>
      </c>
      <c r="U51" s="108">
        <v>0</v>
      </c>
      <c r="V51" s="109">
        <v>1</v>
      </c>
      <c r="W51" s="104">
        <v>83</v>
      </c>
      <c r="X51" s="105">
        <v>48</v>
      </c>
      <c r="Y51" s="106">
        <v>35</v>
      </c>
      <c r="Z51" s="107">
        <v>46</v>
      </c>
      <c r="AA51" s="108">
        <v>33</v>
      </c>
      <c r="AB51" s="108">
        <v>2</v>
      </c>
      <c r="AC51" s="109">
        <v>2</v>
      </c>
      <c r="AD51" s="110">
        <v>-74</v>
      </c>
      <c r="AE51" s="111">
        <v>-19</v>
      </c>
      <c r="AF51" s="112">
        <v>-55</v>
      </c>
      <c r="AG51" s="110">
        <v>260</v>
      </c>
      <c r="AH51" s="111">
        <v>144</v>
      </c>
      <c r="AI51" s="113">
        <v>116</v>
      </c>
      <c r="AJ51" s="114">
        <v>105</v>
      </c>
      <c r="AK51" s="115">
        <v>92</v>
      </c>
      <c r="AL51" s="115">
        <v>36</v>
      </c>
      <c r="AM51" s="116">
        <v>23</v>
      </c>
      <c r="AN51" s="110">
        <v>3</v>
      </c>
      <c r="AO51" s="112">
        <v>1</v>
      </c>
      <c r="AP51" s="117">
        <v>334</v>
      </c>
      <c r="AQ51" s="111">
        <v>163</v>
      </c>
      <c r="AR51" s="113">
        <v>171</v>
      </c>
      <c r="AS51" s="114">
        <v>138</v>
      </c>
      <c r="AT51" s="115">
        <v>157</v>
      </c>
      <c r="AU51" s="115">
        <v>24</v>
      </c>
      <c r="AV51" s="116">
        <v>12</v>
      </c>
      <c r="AW51" s="110">
        <v>1</v>
      </c>
      <c r="AX51" s="112">
        <v>2</v>
      </c>
      <c r="AY51" s="118">
        <v>-12</v>
      </c>
    </row>
    <row r="52" spans="1:51" x14ac:dyDescent="0.15">
      <c r="A52">
        <v>5</v>
      </c>
      <c r="B52">
        <v>220</v>
      </c>
      <c r="C52" s="152" t="s">
        <v>79</v>
      </c>
      <c r="D52" s="24" t="s">
        <v>51</v>
      </c>
      <c r="E52" s="149">
        <v>150.97999999999999</v>
      </c>
      <c r="F52" s="150">
        <v>16612</v>
      </c>
      <c r="G52" s="103">
        <v>40215</v>
      </c>
      <c r="H52" s="103">
        <v>19930</v>
      </c>
      <c r="I52" s="103">
        <v>20285</v>
      </c>
      <c r="J52" s="104">
        <v>-11</v>
      </c>
      <c r="K52" s="105">
        <v>-2</v>
      </c>
      <c r="L52" s="106">
        <v>-9</v>
      </c>
      <c r="M52" s="104">
        <v>-16</v>
      </c>
      <c r="N52" s="105">
        <v>-7</v>
      </c>
      <c r="O52" s="151">
        <v>-9</v>
      </c>
      <c r="P52" s="104">
        <v>19</v>
      </c>
      <c r="Q52" s="105">
        <v>9</v>
      </c>
      <c r="R52" s="106">
        <v>10</v>
      </c>
      <c r="S52" s="107">
        <v>8</v>
      </c>
      <c r="T52" s="108">
        <v>9</v>
      </c>
      <c r="U52" s="108">
        <v>1</v>
      </c>
      <c r="V52" s="109">
        <v>1</v>
      </c>
      <c r="W52" s="104">
        <v>35</v>
      </c>
      <c r="X52" s="105">
        <v>16</v>
      </c>
      <c r="Y52" s="106">
        <v>19</v>
      </c>
      <c r="Z52" s="107">
        <v>16</v>
      </c>
      <c r="AA52" s="108">
        <v>19</v>
      </c>
      <c r="AB52" s="108">
        <v>0</v>
      </c>
      <c r="AC52" s="109">
        <v>0</v>
      </c>
      <c r="AD52" s="110">
        <v>5</v>
      </c>
      <c r="AE52" s="111">
        <v>5</v>
      </c>
      <c r="AF52" s="112">
        <v>0</v>
      </c>
      <c r="AG52" s="110">
        <v>114</v>
      </c>
      <c r="AH52" s="111">
        <v>53</v>
      </c>
      <c r="AI52" s="113">
        <v>61</v>
      </c>
      <c r="AJ52" s="114">
        <v>25</v>
      </c>
      <c r="AK52" s="115">
        <v>30</v>
      </c>
      <c r="AL52" s="115">
        <v>27</v>
      </c>
      <c r="AM52" s="116">
        <v>27</v>
      </c>
      <c r="AN52" s="110">
        <v>1</v>
      </c>
      <c r="AO52" s="112">
        <v>4</v>
      </c>
      <c r="AP52" s="117">
        <v>109</v>
      </c>
      <c r="AQ52" s="111">
        <v>48</v>
      </c>
      <c r="AR52" s="113">
        <v>61</v>
      </c>
      <c r="AS52" s="114">
        <v>39</v>
      </c>
      <c r="AT52" s="115">
        <v>42</v>
      </c>
      <c r="AU52" s="115">
        <v>9</v>
      </c>
      <c r="AV52" s="116">
        <v>19</v>
      </c>
      <c r="AW52" s="110">
        <v>0</v>
      </c>
      <c r="AX52" s="112">
        <v>0</v>
      </c>
      <c r="AY52" s="118">
        <v>27</v>
      </c>
    </row>
    <row r="53" spans="1:51" x14ac:dyDescent="0.15">
      <c r="A53">
        <v>9</v>
      </c>
      <c r="B53">
        <v>221</v>
      </c>
      <c r="C53" s="152" t="s">
        <v>80</v>
      </c>
      <c r="D53" s="24"/>
      <c r="E53" s="149">
        <v>377.59</v>
      </c>
      <c r="F53" s="150">
        <v>15966</v>
      </c>
      <c r="G53" s="103">
        <v>37381</v>
      </c>
      <c r="H53" s="103">
        <v>17836</v>
      </c>
      <c r="I53" s="103">
        <v>19545</v>
      </c>
      <c r="J53" s="104">
        <v>-10</v>
      </c>
      <c r="K53" s="105">
        <v>-11</v>
      </c>
      <c r="L53" s="106">
        <v>1</v>
      </c>
      <c r="M53" s="104">
        <v>-27</v>
      </c>
      <c r="N53" s="105">
        <v>-12</v>
      </c>
      <c r="O53" s="151">
        <v>-15</v>
      </c>
      <c r="P53" s="104">
        <v>15</v>
      </c>
      <c r="Q53" s="105">
        <v>8</v>
      </c>
      <c r="R53" s="106">
        <v>7</v>
      </c>
      <c r="S53" s="107">
        <v>8</v>
      </c>
      <c r="T53" s="108">
        <v>7</v>
      </c>
      <c r="U53" s="108">
        <v>0</v>
      </c>
      <c r="V53" s="109">
        <v>0</v>
      </c>
      <c r="W53" s="104">
        <v>42</v>
      </c>
      <c r="X53" s="105">
        <v>20</v>
      </c>
      <c r="Y53" s="106">
        <v>22</v>
      </c>
      <c r="Z53" s="107">
        <v>20</v>
      </c>
      <c r="AA53" s="108">
        <v>22</v>
      </c>
      <c r="AB53" s="108">
        <v>0</v>
      </c>
      <c r="AC53" s="109">
        <v>0</v>
      </c>
      <c r="AD53" s="110">
        <v>17</v>
      </c>
      <c r="AE53" s="111">
        <v>1</v>
      </c>
      <c r="AF53" s="112">
        <v>16</v>
      </c>
      <c r="AG53" s="110">
        <v>118</v>
      </c>
      <c r="AH53" s="111">
        <v>53</v>
      </c>
      <c r="AI53" s="113">
        <v>65</v>
      </c>
      <c r="AJ53" s="114">
        <v>35</v>
      </c>
      <c r="AK53" s="115">
        <v>42</v>
      </c>
      <c r="AL53" s="115">
        <v>18</v>
      </c>
      <c r="AM53" s="116">
        <v>23</v>
      </c>
      <c r="AN53" s="110">
        <v>0</v>
      </c>
      <c r="AO53" s="112">
        <v>0</v>
      </c>
      <c r="AP53" s="117">
        <v>101</v>
      </c>
      <c r="AQ53" s="111">
        <v>52</v>
      </c>
      <c r="AR53" s="113">
        <v>49</v>
      </c>
      <c r="AS53" s="114">
        <v>39</v>
      </c>
      <c r="AT53" s="115">
        <v>34</v>
      </c>
      <c r="AU53" s="115">
        <v>13</v>
      </c>
      <c r="AV53" s="116">
        <v>12</v>
      </c>
      <c r="AW53" s="110">
        <v>0</v>
      </c>
      <c r="AX53" s="112">
        <v>3</v>
      </c>
      <c r="AY53" s="118">
        <v>11</v>
      </c>
    </row>
    <row r="54" spans="1:51" x14ac:dyDescent="0.15">
      <c r="A54">
        <v>8</v>
      </c>
      <c r="B54">
        <v>222</v>
      </c>
      <c r="C54" s="152" t="s">
        <v>81</v>
      </c>
      <c r="D54" s="24"/>
      <c r="E54" s="149">
        <v>422.91</v>
      </c>
      <c r="F54" s="150">
        <v>8061</v>
      </c>
      <c r="G54" s="102">
        <v>19912</v>
      </c>
      <c r="H54" s="102">
        <v>9546</v>
      </c>
      <c r="I54" s="102">
        <v>10366</v>
      </c>
      <c r="J54" s="104">
        <v>-33</v>
      </c>
      <c r="K54" s="105">
        <v>-22</v>
      </c>
      <c r="L54" s="106">
        <v>-11</v>
      </c>
      <c r="M54" s="104">
        <v>-22</v>
      </c>
      <c r="N54" s="105">
        <v>-13</v>
      </c>
      <c r="O54" s="151">
        <v>-9</v>
      </c>
      <c r="P54" s="104">
        <v>5</v>
      </c>
      <c r="Q54" s="105">
        <v>4</v>
      </c>
      <c r="R54" s="106">
        <v>1</v>
      </c>
      <c r="S54" s="107">
        <v>4</v>
      </c>
      <c r="T54" s="108">
        <v>1</v>
      </c>
      <c r="U54" s="108">
        <v>0</v>
      </c>
      <c r="V54" s="109">
        <v>0</v>
      </c>
      <c r="W54" s="104">
        <v>27</v>
      </c>
      <c r="X54" s="105">
        <v>17</v>
      </c>
      <c r="Y54" s="106">
        <v>10</v>
      </c>
      <c r="Z54" s="107">
        <v>17</v>
      </c>
      <c r="AA54" s="108">
        <v>10</v>
      </c>
      <c r="AB54" s="108">
        <v>0</v>
      </c>
      <c r="AC54" s="109">
        <v>0</v>
      </c>
      <c r="AD54" s="110">
        <v>-11</v>
      </c>
      <c r="AE54" s="111">
        <v>-9</v>
      </c>
      <c r="AF54" s="112">
        <v>-2</v>
      </c>
      <c r="AG54" s="110">
        <v>22</v>
      </c>
      <c r="AH54" s="111">
        <v>10</v>
      </c>
      <c r="AI54" s="113">
        <v>12</v>
      </c>
      <c r="AJ54" s="114">
        <v>8</v>
      </c>
      <c r="AK54" s="115">
        <v>11</v>
      </c>
      <c r="AL54" s="115">
        <v>2</v>
      </c>
      <c r="AM54" s="116">
        <v>1</v>
      </c>
      <c r="AN54" s="110">
        <v>0</v>
      </c>
      <c r="AO54" s="112">
        <v>0</v>
      </c>
      <c r="AP54" s="117">
        <v>33</v>
      </c>
      <c r="AQ54" s="111">
        <v>19</v>
      </c>
      <c r="AR54" s="113">
        <v>14</v>
      </c>
      <c r="AS54" s="114">
        <v>19</v>
      </c>
      <c r="AT54" s="115">
        <v>14</v>
      </c>
      <c r="AU54" s="115">
        <v>0</v>
      </c>
      <c r="AV54" s="116">
        <v>0</v>
      </c>
      <c r="AW54" s="110">
        <v>0</v>
      </c>
      <c r="AX54" s="112">
        <v>0</v>
      </c>
      <c r="AY54" s="118">
        <v>1</v>
      </c>
    </row>
    <row r="55" spans="1:51" x14ac:dyDescent="0.15">
      <c r="A55">
        <v>9</v>
      </c>
      <c r="B55">
        <v>223</v>
      </c>
      <c r="C55" s="152" t="s">
        <v>82</v>
      </c>
      <c r="D55" s="24"/>
      <c r="E55" s="149">
        <v>493.21</v>
      </c>
      <c r="F55" s="150">
        <v>23594</v>
      </c>
      <c r="G55" s="103">
        <v>57560</v>
      </c>
      <c r="H55" s="103">
        <v>27718</v>
      </c>
      <c r="I55" s="103">
        <v>29842</v>
      </c>
      <c r="J55" s="104">
        <v>-39</v>
      </c>
      <c r="K55" s="105">
        <v>-10</v>
      </c>
      <c r="L55" s="106">
        <v>-29</v>
      </c>
      <c r="M55" s="104">
        <v>-48</v>
      </c>
      <c r="N55" s="105">
        <v>-27</v>
      </c>
      <c r="O55" s="151">
        <v>-21</v>
      </c>
      <c r="P55" s="104">
        <v>26</v>
      </c>
      <c r="Q55" s="105">
        <v>11</v>
      </c>
      <c r="R55" s="106">
        <v>15</v>
      </c>
      <c r="S55" s="107">
        <v>11</v>
      </c>
      <c r="T55" s="108">
        <v>15</v>
      </c>
      <c r="U55" s="108">
        <v>0</v>
      </c>
      <c r="V55" s="109">
        <v>0</v>
      </c>
      <c r="W55" s="104">
        <v>74</v>
      </c>
      <c r="X55" s="105">
        <v>38</v>
      </c>
      <c r="Y55" s="106">
        <v>36</v>
      </c>
      <c r="Z55" s="107">
        <v>38</v>
      </c>
      <c r="AA55" s="108">
        <v>36</v>
      </c>
      <c r="AB55" s="108">
        <v>0</v>
      </c>
      <c r="AC55" s="109">
        <v>0</v>
      </c>
      <c r="AD55" s="110">
        <v>9</v>
      </c>
      <c r="AE55" s="111">
        <v>17</v>
      </c>
      <c r="AF55" s="112">
        <v>-8</v>
      </c>
      <c r="AG55" s="110">
        <v>130</v>
      </c>
      <c r="AH55" s="111">
        <v>74</v>
      </c>
      <c r="AI55" s="113">
        <v>56</v>
      </c>
      <c r="AJ55" s="114">
        <v>39</v>
      </c>
      <c r="AK55" s="115">
        <v>32</v>
      </c>
      <c r="AL55" s="115">
        <v>35</v>
      </c>
      <c r="AM55" s="116">
        <v>23</v>
      </c>
      <c r="AN55" s="110">
        <v>0</v>
      </c>
      <c r="AO55" s="112">
        <v>1</v>
      </c>
      <c r="AP55" s="117">
        <v>121</v>
      </c>
      <c r="AQ55" s="111">
        <v>57</v>
      </c>
      <c r="AR55" s="113">
        <v>64</v>
      </c>
      <c r="AS55" s="114">
        <v>42</v>
      </c>
      <c r="AT55" s="115">
        <v>53</v>
      </c>
      <c r="AU55" s="115">
        <v>15</v>
      </c>
      <c r="AV55" s="116">
        <v>9</v>
      </c>
      <c r="AW55" s="110">
        <v>0</v>
      </c>
      <c r="AX55" s="112">
        <v>2</v>
      </c>
      <c r="AY55" s="118">
        <v>6</v>
      </c>
    </row>
    <row r="56" spans="1:51" x14ac:dyDescent="0.15">
      <c r="A56">
        <v>10</v>
      </c>
      <c r="B56">
        <v>224</v>
      </c>
      <c r="C56" s="152" t="s">
        <v>83</v>
      </c>
      <c r="D56" s="24"/>
      <c r="E56" s="149">
        <v>229.01</v>
      </c>
      <c r="F56" s="150">
        <v>17390</v>
      </c>
      <c r="G56" s="103">
        <v>40895</v>
      </c>
      <c r="H56" s="103">
        <v>19502</v>
      </c>
      <c r="I56" s="103">
        <v>21393</v>
      </c>
      <c r="J56" s="104">
        <v>-54</v>
      </c>
      <c r="K56" s="105">
        <v>-39</v>
      </c>
      <c r="L56" s="106">
        <v>-15</v>
      </c>
      <c r="M56" s="104">
        <v>-34</v>
      </c>
      <c r="N56" s="105">
        <v>-28</v>
      </c>
      <c r="O56" s="151">
        <v>-6</v>
      </c>
      <c r="P56" s="104">
        <v>15</v>
      </c>
      <c r="Q56" s="105">
        <v>6</v>
      </c>
      <c r="R56" s="106">
        <v>9</v>
      </c>
      <c r="S56" s="107">
        <v>6</v>
      </c>
      <c r="T56" s="108">
        <v>9</v>
      </c>
      <c r="U56" s="108">
        <v>0</v>
      </c>
      <c r="V56" s="109">
        <v>0</v>
      </c>
      <c r="W56" s="104">
        <v>49</v>
      </c>
      <c r="X56" s="105">
        <v>34</v>
      </c>
      <c r="Y56" s="106">
        <v>15</v>
      </c>
      <c r="Z56" s="107">
        <v>34</v>
      </c>
      <c r="AA56" s="108">
        <v>15</v>
      </c>
      <c r="AB56" s="108">
        <v>0</v>
      </c>
      <c r="AC56" s="109">
        <v>0</v>
      </c>
      <c r="AD56" s="110">
        <v>-20</v>
      </c>
      <c r="AE56" s="111">
        <v>-11</v>
      </c>
      <c r="AF56" s="112">
        <v>-9</v>
      </c>
      <c r="AG56" s="110">
        <v>92</v>
      </c>
      <c r="AH56" s="111">
        <v>47</v>
      </c>
      <c r="AI56" s="113">
        <v>45</v>
      </c>
      <c r="AJ56" s="114">
        <v>30</v>
      </c>
      <c r="AK56" s="115">
        <v>21</v>
      </c>
      <c r="AL56" s="115">
        <v>16</v>
      </c>
      <c r="AM56" s="116">
        <v>24</v>
      </c>
      <c r="AN56" s="110">
        <v>1</v>
      </c>
      <c r="AO56" s="112">
        <v>0</v>
      </c>
      <c r="AP56" s="117">
        <v>112</v>
      </c>
      <c r="AQ56" s="111">
        <v>58</v>
      </c>
      <c r="AR56" s="113">
        <v>54</v>
      </c>
      <c r="AS56" s="114">
        <v>35</v>
      </c>
      <c r="AT56" s="115">
        <v>31</v>
      </c>
      <c r="AU56" s="115">
        <v>22</v>
      </c>
      <c r="AV56" s="116">
        <v>22</v>
      </c>
      <c r="AW56" s="110">
        <v>1</v>
      </c>
      <c r="AX56" s="112">
        <v>1</v>
      </c>
      <c r="AY56" s="118">
        <v>-2</v>
      </c>
    </row>
    <row r="57" spans="1:51" x14ac:dyDescent="0.15">
      <c r="A57">
        <v>8</v>
      </c>
      <c r="B57">
        <v>225</v>
      </c>
      <c r="C57" s="152" t="s">
        <v>84</v>
      </c>
      <c r="D57" s="24"/>
      <c r="E57" s="149">
        <v>403.06</v>
      </c>
      <c r="F57" s="150">
        <v>11292</v>
      </c>
      <c r="G57" s="103">
        <v>26564</v>
      </c>
      <c r="H57" s="103">
        <v>12776</v>
      </c>
      <c r="I57" s="103">
        <v>13788</v>
      </c>
      <c r="J57" s="104">
        <v>-24</v>
      </c>
      <c r="K57" s="105">
        <v>-5</v>
      </c>
      <c r="L57" s="106">
        <v>-19</v>
      </c>
      <c r="M57" s="104">
        <v>-14</v>
      </c>
      <c r="N57" s="105">
        <v>-6</v>
      </c>
      <c r="O57" s="151">
        <v>-8</v>
      </c>
      <c r="P57" s="104">
        <v>13</v>
      </c>
      <c r="Q57" s="105">
        <v>7</v>
      </c>
      <c r="R57" s="106">
        <v>6</v>
      </c>
      <c r="S57" s="107">
        <v>7</v>
      </c>
      <c r="T57" s="108">
        <v>6</v>
      </c>
      <c r="U57" s="108">
        <v>0</v>
      </c>
      <c r="V57" s="109">
        <v>0</v>
      </c>
      <c r="W57" s="104">
        <v>27</v>
      </c>
      <c r="X57" s="105">
        <v>13</v>
      </c>
      <c r="Y57" s="106">
        <v>14</v>
      </c>
      <c r="Z57" s="107">
        <v>13</v>
      </c>
      <c r="AA57" s="108">
        <v>14</v>
      </c>
      <c r="AB57" s="108">
        <v>0</v>
      </c>
      <c r="AC57" s="109">
        <v>0</v>
      </c>
      <c r="AD57" s="110">
        <v>-10</v>
      </c>
      <c r="AE57" s="111">
        <v>1</v>
      </c>
      <c r="AF57" s="112">
        <v>-11</v>
      </c>
      <c r="AG57" s="110">
        <v>64</v>
      </c>
      <c r="AH57" s="111">
        <v>34</v>
      </c>
      <c r="AI57" s="113">
        <v>30</v>
      </c>
      <c r="AJ57" s="114">
        <v>29</v>
      </c>
      <c r="AK57" s="115">
        <v>19</v>
      </c>
      <c r="AL57" s="115">
        <v>4</v>
      </c>
      <c r="AM57" s="116">
        <v>11</v>
      </c>
      <c r="AN57" s="110">
        <v>1</v>
      </c>
      <c r="AO57" s="112">
        <v>0</v>
      </c>
      <c r="AP57" s="117">
        <v>74</v>
      </c>
      <c r="AQ57" s="111">
        <v>33</v>
      </c>
      <c r="AR57" s="113">
        <v>41</v>
      </c>
      <c r="AS57" s="114">
        <v>28</v>
      </c>
      <c r="AT57" s="115">
        <v>35</v>
      </c>
      <c r="AU57" s="115">
        <v>4</v>
      </c>
      <c r="AV57" s="116">
        <v>5</v>
      </c>
      <c r="AW57" s="110">
        <v>1</v>
      </c>
      <c r="AX57" s="112">
        <v>1</v>
      </c>
      <c r="AY57" s="118">
        <v>7</v>
      </c>
    </row>
    <row r="58" spans="1:51" x14ac:dyDescent="0.15">
      <c r="A58">
        <v>10</v>
      </c>
      <c r="B58">
        <v>226</v>
      </c>
      <c r="C58" s="152" t="s">
        <v>85</v>
      </c>
      <c r="D58" s="24"/>
      <c r="E58" s="149">
        <v>184.24</v>
      </c>
      <c r="F58" s="150">
        <v>17800</v>
      </c>
      <c r="G58" s="102">
        <v>39678</v>
      </c>
      <c r="H58" s="102">
        <v>18768</v>
      </c>
      <c r="I58" s="103">
        <v>20910</v>
      </c>
      <c r="J58" s="104">
        <v>-54</v>
      </c>
      <c r="K58" s="105">
        <v>-28</v>
      </c>
      <c r="L58" s="106">
        <v>-26</v>
      </c>
      <c r="M58" s="104">
        <v>-37</v>
      </c>
      <c r="N58" s="105">
        <v>-20</v>
      </c>
      <c r="O58" s="151">
        <v>-17</v>
      </c>
      <c r="P58" s="104">
        <v>13</v>
      </c>
      <c r="Q58" s="105">
        <v>9</v>
      </c>
      <c r="R58" s="106">
        <v>4</v>
      </c>
      <c r="S58" s="107">
        <v>9</v>
      </c>
      <c r="T58" s="108">
        <v>4</v>
      </c>
      <c r="U58" s="108">
        <v>0</v>
      </c>
      <c r="V58" s="109">
        <v>0</v>
      </c>
      <c r="W58" s="104">
        <v>50</v>
      </c>
      <c r="X58" s="105">
        <v>29</v>
      </c>
      <c r="Y58" s="106">
        <v>21</v>
      </c>
      <c r="Z58" s="107">
        <v>29</v>
      </c>
      <c r="AA58" s="108">
        <v>21</v>
      </c>
      <c r="AB58" s="108">
        <v>0</v>
      </c>
      <c r="AC58" s="109">
        <v>0</v>
      </c>
      <c r="AD58" s="110">
        <v>-17</v>
      </c>
      <c r="AE58" s="111">
        <v>-8</v>
      </c>
      <c r="AF58" s="112">
        <v>-9</v>
      </c>
      <c r="AG58" s="110">
        <v>94</v>
      </c>
      <c r="AH58" s="111">
        <v>44</v>
      </c>
      <c r="AI58" s="113">
        <v>50</v>
      </c>
      <c r="AJ58" s="114">
        <v>35</v>
      </c>
      <c r="AK58" s="115">
        <v>41</v>
      </c>
      <c r="AL58" s="115">
        <v>9</v>
      </c>
      <c r="AM58" s="116">
        <v>8</v>
      </c>
      <c r="AN58" s="110">
        <v>0</v>
      </c>
      <c r="AO58" s="112">
        <v>1</v>
      </c>
      <c r="AP58" s="117">
        <v>111</v>
      </c>
      <c r="AQ58" s="111">
        <v>52</v>
      </c>
      <c r="AR58" s="113">
        <v>59</v>
      </c>
      <c r="AS58" s="114">
        <v>43</v>
      </c>
      <c r="AT58" s="115">
        <v>49</v>
      </c>
      <c r="AU58" s="115">
        <v>7</v>
      </c>
      <c r="AV58" s="116">
        <v>10</v>
      </c>
      <c r="AW58" s="110">
        <v>2</v>
      </c>
      <c r="AX58" s="112">
        <v>0</v>
      </c>
      <c r="AY58" s="118">
        <v>0</v>
      </c>
    </row>
    <row r="59" spans="1:51" s="154" customFormat="1" x14ac:dyDescent="0.15">
      <c r="A59">
        <v>7</v>
      </c>
      <c r="B59">
        <v>227</v>
      </c>
      <c r="C59" s="152" t="s">
        <v>86</v>
      </c>
      <c r="D59" s="24"/>
      <c r="E59" s="149">
        <v>658.54</v>
      </c>
      <c r="F59" s="150">
        <v>12695</v>
      </c>
      <c r="G59" s="103">
        <v>31239</v>
      </c>
      <c r="H59" s="103">
        <v>14968</v>
      </c>
      <c r="I59" s="103">
        <v>16271</v>
      </c>
      <c r="J59" s="104">
        <v>-63</v>
      </c>
      <c r="K59" s="105">
        <v>-33</v>
      </c>
      <c r="L59" s="106">
        <v>-30</v>
      </c>
      <c r="M59" s="104">
        <v>-36</v>
      </c>
      <c r="N59" s="105">
        <v>-17</v>
      </c>
      <c r="O59" s="151">
        <v>-19</v>
      </c>
      <c r="P59" s="104">
        <v>4</v>
      </c>
      <c r="Q59" s="105">
        <v>2</v>
      </c>
      <c r="R59" s="106">
        <v>2</v>
      </c>
      <c r="S59" s="107">
        <v>2</v>
      </c>
      <c r="T59" s="108">
        <v>2</v>
      </c>
      <c r="U59" s="108">
        <v>0</v>
      </c>
      <c r="V59" s="109">
        <v>0</v>
      </c>
      <c r="W59" s="104">
        <v>40</v>
      </c>
      <c r="X59" s="105">
        <v>19</v>
      </c>
      <c r="Y59" s="106">
        <v>21</v>
      </c>
      <c r="Z59" s="107">
        <v>19</v>
      </c>
      <c r="AA59" s="108">
        <v>21</v>
      </c>
      <c r="AB59" s="108">
        <v>0</v>
      </c>
      <c r="AC59" s="109">
        <v>0</v>
      </c>
      <c r="AD59" s="104">
        <v>-27</v>
      </c>
      <c r="AE59" s="105">
        <v>-16</v>
      </c>
      <c r="AF59" s="106">
        <v>-11</v>
      </c>
      <c r="AG59" s="104">
        <v>48</v>
      </c>
      <c r="AH59" s="105">
        <v>15</v>
      </c>
      <c r="AI59" s="151">
        <v>33</v>
      </c>
      <c r="AJ59" s="107">
        <v>14</v>
      </c>
      <c r="AK59" s="108">
        <v>18</v>
      </c>
      <c r="AL59" s="108">
        <v>0</v>
      </c>
      <c r="AM59" s="109">
        <v>15</v>
      </c>
      <c r="AN59" s="104">
        <v>1</v>
      </c>
      <c r="AO59" s="106">
        <v>0</v>
      </c>
      <c r="AP59" s="118">
        <v>75</v>
      </c>
      <c r="AQ59" s="105">
        <v>31</v>
      </c>
      <c r="AR59" s="151">
        <v>44</v>
      </c>
      <c r="AS59" s="107">
        <v>23</v>
      </c>
      <c r="AT59" s="108">
        <v>35</v>
      </c>
      <c r="AU59" s="108">
        <v>7</v>
      </c>
      <c r="AV59" s="109">
        <v>9</v>
      </c>
      <c r="AW59" s="104">
        <v>1</v>
      </c>
      <c r="AX59" s="106">
        <v>0</v>
      </c>
      <c r="AY59" s="118">
        <v>-16</v>
      </c>
    </row>
    <row r="60" spans="1:51" x14ac:dyDescent="0.15">
      <c r="A60">
        <v>5</v>
      </c>
      <c r="B60" s="2">
        <v>228</v>
      </c>
      <c r="C60" s="152" t="s">
        <v>87</v>
      </c>
      <c r="D60" s="155"/>
      <c r="E60" s="149">
        <v>157.55000000000001</v>
      </c>
      <c r="F60" s="150">
        <v>17620</v>
      </c>
      <c r="G60" s="103">
        <v>39529</v>
      </c>
      <c r="H60" s="103">
        <v>19605</v>
      </c>
      <c r="I60" s="103">
        <v>19924</v>
      </c>
      <c r="J60" s="104">
        <v>32</v>
      </c>
      <c r="K60" s="105">
        <v>31</v>
      </c>
      <c r="L60" s="106">
        <v>1</v>
      </c>
      <c r="M60" s="104">
        <v>-30</v>
      </c>
      <c r="N60" s="105">
        <v>-16</v>
      </c>
      <c r="O60" s="151">
        <v>-14</v>
      </c>
      <c r="P60" s="104">
        <v>19</v>
      </c>
      <c r="Q60" s="105">
        <v>9</v>
      </c>
      <c r="R60" s="106">
        <v>10</v>
      </c>
      <c r="S60" s="107">
        <v>8</v>
      </c>
      <c r="T60" s="108">
        <v>9</v>
      </c>
      <c r="U60" s="108">
        <v>1</v>
      </c>
      <c r="V60" s="109">
        <v>1</v>
      </c>
      <c r="W60" s="104">
        <v>49</v>
      </c>
      <c r="X60" s="105">
        <v>25</v>
      </c>
      <c r="Y60" s="106">
        <v>24</v>
      </c>
      <c r="Z60" s="107">
        <v>25</v>
      </c>
      <c r="AA60" s="108">
        <v>24</v>
      </c>
      <c r="AB60" s="108">
        <v>0</v>
      </c>
      <c r="AC60" s="109">
        <v>0</v>
      </c>
      <c r="AD60" s="104">
        <v>62</v>
      </c>
      <c r="AE60" s="105">
        <v>47</v>
      </c>
      <c r="AF60" s="106">
        <v>15</v>
      </c>
      <c r="AG60" s="104">
        <v>205</v>
      </c>
      <c r="AH60" s="105">
        <v>123</v>
      </c>
      <c r="AI60" s="151">
        <v>82</v>
      </c>
      <c r="AJ60" s="107">
        <v>48</v>
      </c>
      <c r="AK60" s="108">
        <v>53</v>
      </c>
      <c r="AL60" s="108">
        <v>75</v>
      </c>
      <c r="AM60" s="109">
        <v>29</v>
      </c>
      <c r="AN60" s="104">
        <v>0</v>
      </c>
      <c r="AO60" s="106">
        <v>0</v>
      </c>
      <c r="AP60" s="118">
        <v>143</v>
      </c>
      <c r="AQ60" s="105">
        <v>76</v>
      </c>
      <c r="AR60" s="151">
        <v>67</v>
      </c>
      <c r="AS60" s="107">
        <v>46</v>
      </c>
      <c r="AT60" s="108">
        <v>47</v>
      </c>
      <c r="AU60" s="108">
        <v>27</v>
      </c>
      <c r="AV60" s="109">
        <v>19</v>
      </c>
      <c r="AW60" s="104">
        <v>3</v>
      </c>
      <c r="AX60" s="106">
        <v>1</v>
      </c>
      <c r="AY60" s="118">
        <v>50</v>
      </c>
    </row>
    <row r="61" spans="1:51" s="157" customFormat="1" x14ac:dyDescent="0.15">
      <c r="A61">
        <v>7</v>
      </c>
      <c r="B61">
        <v>229</v>
      </c>
      <c r="C61" s="156" t="s">
        <v>88</v>
      </c>
      <c r="D61" s="24" t="s">
        <v>51</v>
      </c>
      <c r="E61" s="149">
        <v>210.87</v>
      </c>
      <c r="F61" s="150">
        <v>28379</v>
      </c>
      <c r="G61" s="103">
        <v>70241</v>
      </c>
      <c r="H61" s="103">
        <v>34094</v>
      </c>
      <c r="I61" s="103">
        <v>36147</v>
      </c>
      <c r="J61" s="104">
        <v>-31</v>
      </c>
      <c r="K61" s="105">
        <v>-9</v>
      </c>
      <c r="L61" s="106">
        <v>-22</v>
      </c>
      <c r="M61" s="104">
        <v>-25</v>
      </c>
      <c r="N61" s="105">
        <v>-11</v>
      </c>
      <c r="O61" s="151">
        <v>-14</v>
      </c>
      <c r="P61" s="104">
        <v>36</v>
      </c>
      <c r="Q61" s="105">
        <v>22</v>
      </c>
      <c r="R61" s="106">
        <v>14</v>
      </c>
      <c r="S61" s="107">
        <v>21</v>
      </c>
      <c r="T61" s="108">
        <v>14</v>
      </c>
      <c r="U61" s="108">
        <v>1</v>
      </c>
      <c r="V61" s="109">
        <v>0</v>
      </c>
      <c r="W61" s="104">
        <v>61</v>
      </c>
      <c r="X61" s="105">
        <v>33</v>
      </c>
      <c r="Y61" s="106">
        <v>28</v>
      </c>
      <c r="Z61" s="107">
        <v>33</v>
      </c>
      <c r="AA61" s="108">
        <v>28</v>
      </c>
      <c r="AB61" s="108">
        <v>0</v>
      </c>
      <c r="AC61" s="109">
        <v>0</v>
      </c>
      <c r="AD61" s="104">
        <v>-6</v>
      </c>
      <c r="AE61" s="105">
        <v>2</v>
      </c>
      <c r="AF61" s="106">
        <v>-8</v>
      </c>
      <c r="AG61" s="104">
        <v>136</v>
      </c>
      <c r="AH61" s="105">
        <v>67</v>
      </c>
      <c r="AI61" s="151">
        <v>69</v>
      </c>
      <c r="AJ61" s="107">
        <v>60</v>
      </c>
      <c r="AK61" s="108">
        <v>56</v>
      </c>
      <c r="AL61" s="108">
        <v>7</v>
      </c>
      <c r="AM61" s="109">
        <v>12</v>
      </c>
      <c r="AN61" s="104">
        <v>0</v>
      </c>
      <c r="AO61" s="106">
        <v>1</v>
      </c>
      <c r="AP61" s="118">
        <v>142</v>
      </c>
      <c r="AQ61" s="105">
        <v>65</v>
      </c>
      <c r="AR61" s="151">
        <v>77</v>
      </c>
      <c r="AS61" s="107">
        <v>46</v>
      </c>
      <c r="AT61" s="108">
        <v>61</v>
      </c>
      <c r="AU61" s="108">
        <v>16</v>
      </c>
      <c r="AV61" s="109">
        <v>15</v>
      </c>
      <c r="AW61" s="104">
        <v>3</v>
      </c>
      <c r="AX61" s="106">
        <v>1</v>
      </c>
      <c r="AY61" s="118">
        <v>-13</v>
      </c>
    </row>
    <row r="62" spans="1:51" x14ac:dyDescent="0.15">
      <c r="A62" s="157"/>
      <c r="B62" s="157"/>
      <c r="C62" s="158" t="s">
        <v>89</v>
      </c>
      <c r="D62" s="78"/>
      <c r="E62" s="159">
        <v>90.33</v>
      </c>
      <c r="F62" s="80">
        <v>10958</v>
      </c>
      <c r="G62" s="82">
        <v>27496</v>
      </c>
      <c r="H62" s="82">
        <v>12816</v>
      </c>
      <c r="I62" s="82">
        <v>14680</v>
      </c>
      <c r="J62" s="121">
        <v>-17</v>
      </c>
      <c r="K62" s="84">
        <v>-9</v>
      </c>
      <c r="L62" s="85">
        <v>-8</v>
      </c>
      <c r="M62" s="121">
        <v>-12</v>
      </c>
      <c r="N62" s="84">
        <v>-11</v>
      </c>
      <c r="O62" s="160">
        <v>-1</v>
      </c>
      <c r="P62" s="121">
        <v>5</v>
      </c>
      <c r="Q62" s="84">
        <v>2</v>
      </c>
      <c r="R62" s="85">
        <v>3</v>
      </c>
      <c r="S62" s="121">
        <v>2</v>
      </c>
      <c r="T62" s="84">
        <v>3</v>
      </c>
      <c r="U62" s="84">
        <v>0</v>
      </c>
      <c r="V62" s="85">
        <v>0</v>
      </c>
      <c r="W62" s="121">
        <v>17</v>
      </c>
      <c r="X62" s="84">
        <v>13</v>
      </c>
      <c r="Y62" s="85">
        <v>4</v>
      </c>
      <c r="Z62" s="121">
        <v>13</v>
      </c>
      <c r="AA62" s="84">
        <v>4</v>
      </c>
      <c r="AB62" s="84">
        <v>0</v>
      </c>
      <c r="AC62" s="85">
        <v>0</v>
      </c>
      <c r="AD62" s="121">
        <v>-5</v>
      </c>
      <c r="AE62" s="84">
        <v>2</v>
      </c>
      <c r="AF62" s="85">
        <v>-7</v>
      </c>
      <c r="AG62" s="121">
        <v>68</v>
      </c>
      <c r="AH62" s="84">
        <v>41</v>
      </c>
      <c r="AI62" s="160">
        <v>27</v>
      </c>
      <c r="AJ62" s="121">
        <v>35</v>
      </c>
      <c r="AK62" s="84">
        <v>25</v>
      </c>
      <c r="AL62" s="84">
        <v>6</v>
      </c>
      <c r="AM62" s="85">
        <v>2</v>
      </c>
      <c r="AN62" s="121">
        <v>0</v>
      </c>
      <c r="AO62" s="85">
        <v>0</v>
      </c>
      <c r="AP62" s="98">
        <v>73</v>
      </c>
      <c r="AQ62" s="84">
        <v>39</v>
      </c>
      <c r="AR62" s="160">
        <v>34</v>
      </c>
      <c r="AS62" s="121">
        <v>38</v>
      </c>
      <c r="AT62" s="84">
        <v>31</v>
      </c>
      <c r="AU62" s="84">
        <v>1</v>
      </c>
      <c r="AV62" s="85">
        <v>3</v>
      </c>
      <c r="AW62" s="121">
        <v>0</v>
      </c>
      <c r="AX62" s="85">
        <v>0</v>
      </c>
      <c r="AY62" s="98">
        <v>11</v>
      </c>
    </row>
    <row r="63" spans="1:51" s="157" customFormat="1" x14ac:dyDescent="0.15">
      <c r="A63">
        <v>3</v>
      </c>
      <c r="B63">
        <v>301</v>
      </c>
      <c r="C63" s="152" t="s">
        <v>90</v>
      </c>
      <c r="D63" s="24"/>
      <c r="E63" s="149">
        <v>90.33</v>
      </c>
      <c r="F63" s="150">
        <v>10958</v>
      </c>
      <c r="G63" s="103">
        <v>27496</v>
      </c>
      <c r="H63" s="103">
        <v>12816</v>
      </c>
      <c r="I63" s="103">
        <v>14680</v>
      </c>
      <c r="J63" s="104">
        <v>-17</v>
      </c>
      <c r="K63" s="105">
        <v>-9</v>
      </c>
      <c r="L63" s="106">
        <v>-8</v>
      </c>
      <c r="M63" s="104">
        <v>-12</v>
      </c>
      <c r="N63" s="105">
        <v>-11</v>
      </c>
      <c r="O63" s="151">
        <v>-1</v>
      </c>
      <c r="P63" s="104">
        <v>5</v>
      </c>
      <c r="Q63" s="105">
        <v>2</v>
      </c>
      <c r="R63" s="106">
        <v>3</v>
      </c>
      <c r="S63" s="107">
        <v>2</v>
      </c>
      <c r="T63" s="108">
        <v>3</v>
      </c>
      <c r="U63" s="108">
        <v>0</v>
      </c>
      <c r="V63" s="109">
        <v>0</v>
      </c>
      <c r="W63" s="104">
        <v>17</v>
      </c>
      <c r="X63" s="105">
        <v>13</v>
      </c>
      <c r="Y63" s="106">
        <v>4</v>
      </c>
      <c r="Z63" s="107">
        <v>13</v>
      </c>
      <c r="AA63" s="108">
        <v>4</v>
      </c>
      <c r="AB63" s="108">
        <v>0</v>
      </c>
      <c r="AC63" s="109">
        <v>0</v>
      </c>
      <c r="AD63" s="104">
        <v>-5</v>
      </c>
      <c r="AE63" s="105">
        <v>2</v>
      </c>
      <c r="AF63" s="106">
        <v>-7</v>
      </c>
      <c r="AG63" s="104">
        <v>68</v>
      </c>
      <c r="AH63" s="105">
        <v>41</v>
      </c>
      <c r="AI63" s="151">
        <v>27</v>
      </c>
      <c r="AJ63" s="107">
        <v>35</v>
      </c>
      <c r="AK63" s="108">
        <v>25</v>
      </c>
      <c r="AL63" s="108">
        <v>6</v>
      </c>
      <c r="AM63" s="109">
        <v>2</v>
      </c>
      <c r="AN63" s="104">
        <v>0</v>
      </c>
      <c r="AO63" s="106">
        <v>0</v>
      </c>
      <c r="AP63" s="118">
        <v>73</v>
      </c>
      <c r="AQ63" s="105">
        <v>39</v>
      </c>
      <c r="AR63" s="151">
        <v>34</v>
      </c>
      <c r="AS63" s="107">
        <v>38</v>
      </c>
      <c r="AT63" s="108">
        <v>31</v>
      </c>
      <c r="AU63" s="108">
        <v>1</v>
      </c>
      <c r="AV63" s="109">
        <v>3</v>
      </c>
      <c r="AW63" s="104">
        <v>0</v>
      </c>
      <c r="AX63" s="106">
        <v>0</v>
      </c>
      <c r="AY63" s="118">
        <v>11</v>
      </c>
    </row>
    <row r="64" spans="1:51" x14ac:dyDescent="0.15">
      <c r="A64" s="157"/>
      <c r="B64" s="157"/>
      <c r="C64" s="158" t="s">
        <v>91</v>
      </c>
      <c r="D64" s="78"/>
      <c r="E64" s="159">
        <v>185.19</v>
      </c>
      <c r="F64" s="80">
        <v>6598</v>
      </c>
      <c r="G64" s="134">
        <v>17344</v>
      </c>
      <c r="H64" s="134">
        <v>8375</v>
      </c>
      <c r="I64" s="134">
        <v>8969</v>
      </c>
      <c r="J64" s="121">
        <v>-24</v>
      </c>
      <c r="K64" s="84">
        <v>-6</v>
      </c>
      <c r="L64" s="85">
        <v>-18</v>
      </c>
      <c r="M64" s="121">
        <v>-17</v>
      </c>
      <c r="N64" s="84">
        <v>-8</v>
      </c>
      <c r="O64" s="160">
        <v>-9</v>
      </c>
      <c r="P64" s="121">
        <v>2</v>
      </c>
      <c r="Q64" s="84">
        <v>1</v>
      </c>
      <c r="R64" s="85">
        <v>1</v>
      </c>
      <c r="S64" s="121">
        <v>1</v>
      </c>
      <c r="T64" s="84">
        <v>1</v>
      </c>
      <c r="U64" s="84">
        <v>0</v>
      </c>
      <c r="V64" s="85">
        <v>0</v>
      </c>
      <c r="W64" s="121">
        <v>19</v>
      </c>
      <c r="X64" s="84">
        <v>9</v>
      </c>
      <c r="Y64" s="85">
        <v>10</v>
      </c>
      <c r="Z64" s="121">
        <v>9</v>
      </c>
      <c r="AA64" s="84">
        <v>10</v>
      </c>
      <c r="AB64" s="84">
        <v>0</v>
      </c>
      <c r="AC64" s="85">
        <v>0</v>
      </c>
      <c r="AD64" s="121">
        <v>-7</v>
      </c>
      <c r="AE64" s="84">
        <v>2</v>
      </c>
      <c r="AF64" s="85">
        <v>-9</v>
      </c>
      <c r="AG64" s="121">
        <v>45</v>
      </c>
      <c r="AH64" s="84">
        <v>25</v>
      </c>
      <c r="AI64" s="160">
        <v>20</v>
      </c>
      <c r="AJ64" s="121">
        <v>17</v>
      </c>
      <c r="AK64" s="84">
        <v>16</v>
      </c>
      <c r="AL64" s="84">
        <v>8</v>
      </c>
      <c r="AM64" s="85">
        <v>3</v>
      </c>
      <c r="AN64" s="121">
        <v>0</v>
      </c>
      <c r="AO64" s="85">
        <v>1</v>
      </c>
      <c r="AP64" s="98">
        <v>52</v>
      </c>
      <c r="AQ64" s="84">
        <v>23</v>
      </c>
      <c r="AR64" s="160">
        <v>29</v>
      </c>
      <c r="AS64" s="121">
        <v>17</v>
      </c>
      <c r="AT64" s="84">
        <v>24</v>
      </c>
      <c r="AU64" s="84">
        <v>5</v>
      </c>
      <c r="AV64" s="85">
        <v>3</v>
      </c>
      <c r="AW64" s="121">
        <v>1</v>
      </c>
      <c r="AX64" s="85">
        <v>2</v>
      </c>
      <c r="AY64" s="98">
        <v>8</v>
      </c>
    </row>
    <row r="65" spans="1:51" s="157" customFormat="1" x14ac:dyDescent="0.15">
      <c r="A65">
        <v>5</v>
      </c>
      <c r="B65">
        <v>365</v>
      </c>
      <c r="C65" s="152" t="s">
        <v>92</v>
      </c>
      <c r="D65" s="24"/>
      <c r="E65" s="149">
        <v>185.19</v>
      </c>
      <c r="F65" s="150">
        <v>6598</v>
      </c>
      <c r="G65" s="103">
        <v>17344</v>
      </c>
      <c r="H65" s="103">
        <v>8375</v>
      </c>
      <c r="I65" s="103">
        <v>8969</v>
      </c>
      <c r="J65" s="104">
        <v>-24</v>
      </c>
      <c r="K65" s="105">
        <v>-6</v>
      </c>
      <c r="L65" s="106">
        <v>-18</v>
      </c>
      <c r="M65" s="104">
        <v>-17</v>
      </c>
      <c r="N65" s="105">
        <v>-8</v>
      </c>
      <c r="O65" s="151">
        <v>-9</v>
      </c>
      <c r="P65" s="104">
        <v>2</v>
      </c>
      <c r="Q65" s="105">
        <v>1</v>
      </c>
      <c r="R65" s="106">
        <v>1</v>
      </c>
      <c r="S65" s="107">
        <v>1</v>
      </c>
      <c r="T65" s="108">
        <v>1</v>
      </c>
      <c r="U65" s="108">
        <v>0</v>
      </c>
      <c r="V65" s="109">
        <v>0</v>
      </c>
      <c r="W65" s="104">
        <v>19</v>
      </c>
      <c r="X65" s="105">
        <v>9</v>
      </c>
      <c r="Y65" s="106">
        <v>10</v>
      </c>
      <c r="Z65" s="107">
        <v>9</v>
      </c>
      <c r="AA65" s="108">
        <v>10</v>
      </c>
      <c r="AB65" s="108">
        <v>0</v>
      </c>
      <c r="AC65" s="109">
        <v>0</v>
      </c>
      <c r="AD65" s="104">
        <v>-7</v>
      </c>
      <c r="AE65" s="105">
        <v>2</v>
      </c>
      <c r="AF65" s="106">
        <v>-9</v>
      </c>
      <c r="AG65" s="104">
        <v>45</v>
      </c>
      <c r="AH65" s="105">
        <v>25</v>
      </c>
      <c r="AI65" s="151">
        <v>20</v>
      </c>
      <c r="AJ65" s="107">
        <v>17</v>
      </c>
      <c r="AK65" s="108">
        <v>16</v>
      </c>
      <c r="AL65" s="108">
        <v>8</v>
      </c>
      <c r="AM65" s="109">
        <v>3</v>
      </c>
      <c r="AN65" s="104">
        <v>0</v>
      </c>
      <c r="AO65" s="106">
        <v>1</v>
      </c>
      <c r="AP65" s="118">
        <v>52</v>
      </c>
      <c r="AQ65" s="105">
        <v>23</v>
      </c>
      <c r="AR65" s="151">
        <v>29</v>
      </c>
      <c r="AS65" s="107">
        <v>17</v>
      </c>
      <c r="AT65" s="108">
        <v>24</v>
      </c>
      <c r="AU65" s="108">
        <v>5</v>
      </c>
      <c r="AV65" s="109">
        <v>3</v>
      </c>
      <c r="AW65" s="104">
        <v>1</v>
      </c>
      <c r="AX65" s="106">
        <v>2</v>
      </c>
      <c r="AY65" s="118">
        <v>8</v>
      </c>
    </row>
    <row r="66" spans="1:51" x14ac:dyDescent="0.15">
      <c r="A66" s="157"/>
      <c r="B66" s="157"/>
      <c r="C66" s="120" t="s">
        <v>93</v>
      </c>
      <c r="D66" s="78"/>
      <c r="E66" s="159">
        <v>44.05</v>
      </c>
      <c r="F66" s="80">
        <v>26466</v>
      </c>
      <c r="G66" s="82">
        <v>63416</v>
      </c>
      <c r="H66" s="82">
        <v>30853</v>
      </c>
      <c r="I66" s="82">
        <v>32563</v>
      </c>
      <c r="J66" s="121">
        <v>-58</v>
      </c>
      <c r="K66" s="84">
        <v>-7</v>
      </c>
      <c r="L66" s="85">
        <v>-51</v>
      </c>
      <c r="M66" s="121">
        <v>-37</v>
      </c>
      <c r="N66" s="84">
        <v>-11</v>
      </c>
      <c r="O66" s="160">
        <v>-26</v>
      </c>
      <c r="P66" s="121">
        <v>31</v>
      </c>
      <c r="Q66" s="84">
        <v>19</v>
      </c>
      <c r="R66" s="85">
        <v>12</v>
      </c>
      <c r="S66" s="121">
        <v>19</v>
      </c>
      <c r="T66" s="84">
        <v>12</v>
      </c>
      <c r="U66" s="84">
        <v>0</v>
      </c>
      <c r="V66" s="85">
        <v>0</v>
      </c>
      <c r="W66" s="121">
        <v>68</v>
      </c>
      <c r="X66" s="84">
        <v>30</v>
      </c>
      <c r="Y66" s="85">
        <v>38</v>
      </c>
      <c r="Z66" s="121">
        <v>30</v>
      </c>
      <c r="AA66" s="84">
        <v>38</v>
      </c>
      <c r="AB66" s="84">
        <v>0</v>
      </c>
      <c r="AC66" s="85">
        <v>0</v>
      </c>
      <c r="AD66" s="121">
        <v>-21</v>
      </c>
      <c r="AE66" s="84">
        <v>4</v>
      </c>
      <c r="AF66" s="85">
        <v>-25</v>
      </c>
      <c r="AG66" s="121">
        <v>163</v>
      </c>
      <c r="AH66" s="84">
        <v>101</v>
      </c>
      <c r="AI66" s="160">
        <v>62</v>
      </c>
      <c r="AJ66" s="121">
        <v>79</v>
      </c>
      <c r="AK66" s="84">
        <v>52</v>
      </c>
      <c r="AL66" s="84">
        <v>22</v>
      </c>
      <c r="AM66" s="85">
        <v>7</v>
      </c>
      <c r="AN66" s="121">
        <v>0</v>
      </c>
      <c r="AO66" s="85">
        <v>3</v>
      </c>
      <c r="AP66" s="98">
        <v>184</v>
      </c>
      <c r="AQ66" s="84">
        <v>97</v>
      </c>
      <c r="AR66" s="160">
        <v>87</v>
      </c>
      <c r="AS66" s="121">
        <v>73</v>
      </c>
      <c r="AT66" s="84">
        <v>73</v>
      </c>
      <c r="AU66" s="84">
        <v>23</v>
      </c>
      <c r="AV66" s="85">
        <v>13</v>
      </c>
      <c r="AW66" s="121">
        <v>1</v>
      </c>
      <c r="AX66" s="85">
        <v>1</v>
      </c>
      <c r="AY66" s="98">
        <v>-14</v>
      </c>
    </row>
    <row r="67" spans="1:51" x14ac:dyDescent="0.15">
      <c r="A67">
        <v>4</v>
      </c>
      <c r="B67">
        <v>381</v>
      </c>
      <c r="C67" s="156" t="s">
        <v>94</v>
      </c>
      <c r="D67" s="24"/>
      <c r="E67" s="149">
        <v>34.92</v>
      </c>
      <c r="F67" s="150">
        <v>12006</v>
      </c>
      <c r="G67" s="103">
        <v>29707</v>
      </c>
      <c r="H67" s="103">
        <v>14479</v>
      </c>
      <c r="I67" s="103">
        <v>15228</v>
      </c>
      <c r="J67" s="104">
        <v>-48</v>
      </c>
      <c r="K67" s="105">
        <v>-13</v>
      </c>
      <c r="L67" s="106">
        <v>-35</v>
      </c>
      <c r="M67" s="104">
        <v>-21</v>
      </c>
      <c r="N67" s="105">
        <v>-6</v>
      </c>
      <c r="O67" s="151">
        <v>-15</v>
      </c>
      <c r="P67" s="104">
        <v>12</v>
      </c>
      <c r="Q67" s="105">
        <v>8</v>
      </c>
      <c r="R67" s="106">
        <v>4</v>
      </c>
      <c r="S67" s="107">
        <v>8</v>
      </c>
      <c r="T67" s="108">
        <v>4</v>
      </c>
      <c r="U67" s="108">
        <v>0</v>
      </c>
      <c r="V67" s="109">
        <v>0</v>
      </c>
      <c r="W67" s="104">
        <v>33</v>
      </c>
      <c r="X67" s="105">
        <v>14</v>
      </c>
      <c r="Y67" s="106">
        <v>19</v>
      </c>
      <c r="Z67" s="107">
        <v>14</v>
      </c>
      <c r="AA67" s="108">
        <v>19</v>
      </c>
      <c r="AB67" s="108">
        <v>0</v>
      </c>
      <c r="AC67" s="109">
        <v>0</v>
      </c>
      <c r="AD67" s="104">
        <v>-27</v>
      </c>
      <c r="AE67" s="105">
        <v>-7</v>
      </c>
      <c r="AF67" s="106">
        <v>-20</v>
      </c>
      <c r="AG67" s="104">
        <v>61</v>
      </c>
      <c r="AH67" s="105">
        <v>37</v>
      </c>
      <c r="AI67" s="151">
        <v>24</v>
      </c>
      <c r="AJ67" s="107">
        <v>30</v>
      </c>
      <c r="AK67" s="108">
        <v>21</v>
      </c>
      <c r="AL67" s="108">
        <v>7</v>
      </c>
      <c r="AM67" s="109">
        <v>2</v>
      </c>
      <c r="AN67" s="104">
        <v>0</v>
      </c>
      <c r="AO67" s="106">
        <v>1</v>
      </c>
      <c r="AP67" s="118">
        <v>88</v>
      </c>
      <c r="AQ67" s="105">
        <v>44</v>
      </c>
      <c r="AR67" s="151">
        <v>44</v>
      </c>
      <c r="AS67" s="107">
        <v>25</v>
      </c>
      <c r="AT67" s="108">
        <v>38</v>
      </c>
      <c r="AU67" s="108">
        <v>18</v>
      </c>
      <c r="AV67" s="109">
        <v>5</v>
      </c>
      <c r="AW67" s="104">
        <v>1</v>
      </c>
      <c r="AX67" s="106">
        <v>1</v>
      </c>
      <c r="AY67" s="118">
        <v>-13</v>
      </c>
    </row>
    <row r="68" spans="1:51" s="157" customFormat="1" x14ac:dyDescent="0.15">
      <c r="A68">
        <v>4</v>
      </c>
      <c r="B68">
        <v>382</v>
      </c>
      <c r="C68" s="152" t="s">
        <v>95</v>
      </c>
      <c r="D68" s="24"/>
      <c r="E68" s="149">
        <v>9.1300000000000008</v>
      </c>
      <c r="F68" s="150">
        <v>14460</v>
      </c>
      <c r="G68" s="103">
        <v>33709</v>
      </c>
      <c r="H68" s="103">
        <v>16374</v>
      </c>
      <c r="I68" s="103">
        <v>17335</v>
      </c>
      <c r="J68" s="104">
        <v>-10</v>
      </c>
      <c r="K68" s="105">
        <v>6</v>
      </c>
      <c r="L68" s="106">
        <v>-16</v>
      </c>
      <c r="M68" s="104">
        <v>-16</v>
      </c>
      <c r="N68" s="105">
        <v>-5</v>
      </c>
      <c r="O68" s="151">
        <v>-11</v>
      </c>
      <c r="P68" s="104">
        <v>19</v>
      </c>
      <c r="Q68" s="105">
        <v>11</v>
      </c>
      <c r="R68" s="106">
        <v>8</v>
      </c>
      <c r="S68" s="107">
        <v>11</v>
      </c>
      <c r="T68" s="108">
        <v>8</v>
      </c>
      <c r="U68" s="108">
        <v>0</v>
      </c>
      <c r="V68" s="109">
        <v>0</v>
      </c>
      <c r="W68" s="104">
        <v>35</v>
      </c>
      <c r="X68" s="105">
        <v>16</v>
      </c>
      <c r="Y68" s="106">
        <v>19</v>
      </c>
      <c r="Z68" s="107">
        <v>16</v>
      </c>
      <c r="AA68" s="108">
        <v>19</v>
      </c>
      <c r="AB68" s="108">
        <v>0</v>
      </c>
      <c r="AC68" s="109">
        <v>0</v>
      </c>
      <c r="AD68" s="104">
        <v>6</v>
      </c>
      <c r="AE68" s="105">
        <v>11</v>
      </c>
      <c r="AF68" s="106">
        <v>-5</v>
      </c>
      <c r="AG68" s="104">
        <v>102</v>
      </c>
      <c r="AH68" s="105">
        <v>64</v>
      </c>
      <c r="AI68" s="151">
        <v>38</v>
      </c>
      <c r="AJ68" s="107">
        <v>49</v>
      </c>
      <c r="AK68" s="108">
        <v>31</v>
      </c>
      <c r="AL68" s="108">
        <v>15</v>
      </c>
      <c r="AM68" s="109">
        <v>5</v>
      </c>
      <c r="AN68" s="104">
        <v>0</v>
      </c>
      <c r="AO68" s="106">
        <v>2</v>
      </c>
      <c r="AP68" s="118">
        <v>96</v>
      </c>
      <c r="AQ68" s="105">
        <v>53</v>
      </c>
      <c r="AR68" s="151">
        <v>43</v>
      </c>
      <c r="AS68" s="107">
        <v>48</v>
      </c>
      <c r="AT68" s="108">
        <v>35</v>
      </c>
      <c r="AU68" s="108">
        <v>5</v>
      </c>
      <c r="AV68" s="109">
        <v>8</v>
      </c>
      <c r="AW68" s="104">
        <v>0</v>
      </c>
      <c r="AX68" s="106">
        <v>0</v>
      </c>
      <c r="AY68" s="118">
        <v>-1</v>
      </c>
    </row>
    <row r="69" spans="1:51" x14ac:dyDescent="0.15">
      <c r="A69" s="157"/>
      <c r="B69" s="157"/>
      <c r="C69" s="120" t="s">
        <v>96</v>
      </c>
      <c r="D69" s="78"/>
      <c r="E69" s="159">
        <v>330.7</v>
      </c>
      <c r="F69" s="80">
        <v>16129</v>
      </c>
      <c r="G69" s="82">
        <v>38187</v>
      </c>
      <c r="H69" s="82">
        <v>18596</v>
      </c>
      <c r="I69" s="82">
        <v>19591</v>
      </c>
      <c r="J69" s="121">
        <v>-47</v>
      </c>
      <c r="K69" s="84">
        <v>-26</v>
      </c>
      <c r="L69" s="85">
        <v>-21</v>
      </c>
      <c r="M69" s="121">
        <v>-25</v>
      </c>
      <c r="N69" s="84">
        <v>-13</v>
      </c>
      <c r="O69" s="160">
        <v>-12</v>
      </c>
      <c r="P69" s="121">
        <v>14</v>
      </c>
      <c r="Q69" s="84">
        <v>5</v>
      </c>
      <c r="R69" s="85">
        <v>9</v>
      </c>
      <c r="S69" s="98">
        <v>5</v>
      </c>
      <c r="T69" s="84">
        <v>9</v>
      </c>
      <c r="U69" s="84">
        <v>0</v>
      </c>
      <c r="V69" s="85">
        <v>0</v>
      </c>
      <c r="W69" s="121">
        <v>39</v>
      </c>
      <c r="X69" s="84">
        <v>18</v>
      </c>
      <c r="Y69" s="85">
        <v>21</v>
      </c>
      <c r="Z69" s="121">
        <v>18</v>
      </c>
      <c r="AA69" s="84">
        <v>21</v>
      </c>
      <c r="AB69" s="84">
        <v>0</v>
      </c>
      <c r="AC69" s="85">
        <v>0</v>
      </c>
      <c r="AD69" s="121">
        <v>-22</v>
      </c>
      <c r="AE69" s="84">
        <v>-13</v>
      </c>
      <c r="AF69" s="85">
        <v>-9</v>
      </c>
      <c r="AG69" s="121">
        <v>106</v>
      </c>
      <c r="AH69" s="84">
        <v>61</v>
      </c>
      <c r="AI69" s="160">
        <v>45</v>
      </c>
      <c r="AJ69" s="121">
        <v>36</v>
      </c>
      <c r="AK69" s="84">
        <v>29</v>
      </c>
      <c r="AL69" s="84">
        <v>23</v>
      </c>
      <c r="AM69" s="85">
        <v>16</v>
      </c>
      <c r="AN69" s="121">
        <v>2</v>
      </c>
      <c r="AO69" s="85">
        <v>0</v>
      </c>
      <c r="AP69" s="98">
        <v>128</v>
      </c>
      <c r="AQ69" s="84">
        <v>74</v>
      </c>
      <c r="AR69" s="160">
        <v>54</v>
      </c>
      <c r="AS69" s="121">
        <v>48</v>
      </c>
      <c r="AT69" s="84">
        <v>38</v>
      </c>
      <c r="AU69" s="84">
        <v>21</v>
      </c>
      <c r="AV69" s="85">
        <v>15</v>
      </c>
      <c r="AW69" s="121">
        <v>5</v>
      </c>
      <c r="AX69" s="85">
        <v>1</v>
      </c>
      <c r="AY69" s="98">
        <v>-1</v>
      </c>
    </row>
    <row r="70" spans="1:51" x14ac:dyDescent="0.15">
      <c r="A70">
        <v>6</v>
      </c>
      <c r="B70">
        <v>442</v>
      </c>
      <c r="C70" s="152" t="s">
        <v>97</v>
      </c>
      <c r="D70" s="24"/>
      <c r="E70" s="149">
        <v>82.67</v>
      </c>
      <c r="F70" s="150">
        <v>4207</v>
      </c>
      <c r="G70" s="103">
        <v>10019</v>
      </c>
      <c r="H70" s="103">
        <v>4915</v>
      </c>
      <c r="I70" s="103">
        <v>5104</v>
      </c>
      <c r="J70" s="104">
        <v>-17</v>
      </c>
      <c r="K70" s="105">
        <v>-12</v>
      </c>
      <c r="L70" s="106">
        <v>-5</v>
      </c>
      <c r="M70" s="104">
        <v>-15</v>
      </c>
      <c r="N70" s="105">
        <v>-9</v>
      </c>
      <c r="O70" s="151">
        <v>-6</v>
      </c>
      <c r="P70" s="104">
        <v>2</v>
      </c>
      <c r="Q70" s="105">
        <v>1</v>
      </c>
      <c r="R70" s="106">
        <v>1</v>
      </c>
      <c r="S70" s="107">
        <v>1</v>
      </c>
      <c r="T70" s="108">
        <v>1</v>
      </c>
      <c r="U70" s="108">
        <v>0</v>
      </c>
      <c r="V70" s="109">
        <v>0</v>
      </c>
      <c r="W70" s="104">
        <v>17</v>
      </c>
      <c r="X70" s="105">
        <v>10</v>
      </c>
      <c r="Y70" s="106">
        <v>7</v>
      </c>
      <c r="Z70" s="107">
        <v>10</v>
      </c>
      <c r="AA70" s="108">
        <v>7</v>
      </c>
      <c r="AB70" s="108">
        <v>0</v>
      </c>
      <c r="AC70" s="109">
        <v>0</v>
      </c>
      <c r="AD70" s="104">
        <v>-2</v>
      </c>
      <c r="AE70" s="105">
        <v>-3</v>
      </c>
      <c r="AF70" s="106">
        <v>1</v>
      </c>
      <c r="AG70" s="104">
        <v>19</v>
      </c>
      <c r="AH70" s="105">
        <v>10</v>
      </c>
      <c r="AI70" s="151">
        <v>9</v>
      </c>
      <c r="AJ70" s="107">
        <v>6</v>
      </c>
      <c r="AK70" s="108">
        <v>7</v>
      </c>
      <c r="AL70" s="108">
        <v>3</v>
      </c>
      <c r="AM70" s="109">
        <v>2</v>
      </c>
      <c r="AN70" s="104">
        <v>1</v>
      </c>
      <c r="AO70" s="106">
        <v>0</v>
      </c>
      <c r="AP70" s="118">
        <v>21</v>
      </c>
      <c r="AQ70" s="105">
        <v>13</v>
      </c>
      <c r="AR70" s="151">
        <v>8</v>
      </c>
      <c r="AS70" s="107">
        <v>12</v>
      </c>
      <c r="AT70" s="108">
        <v>8</v>
      </c>
      <c r="AU70" s="108">
        <v>1</v>
      </c>
      <c r="AV70" s="109">
        <v>0</v>
      </c>
      <c r="AW70" s="104">
        <v>0</v>
      </c>
      <c r="AX70" s="106">
        <v>0</v>
      </c>
      <c r="AY70" s="118">
        <v>-3</v>
      </c>
    </row>
    <row r="71" spans="1:51" x14ac:dyDescent="0.15">
      <c r="A71">
        <v>6</v>
      </c>
      <c r="B71">
        <v>443</v>
      </c>
      <c r="C71" s="152" t="s">
        <v>98</v>
      </c>
      <c r="D71" s="24"/>
      <c r="E71" s="149">
        <v>45.79</v>
      </c>
      <c r="F71" s="150">
        <v>8130</v>
      </c>
      <c r="G71" s="103">
        <v>18688</v>
      </c>
      <c r="H71" s="103">
        <v>9230</v>
      </c>
      <c r="I71" s="103">
        <v>9458</v>
      </c>
      <c r="J71" s="104">
        <v>-19</v>
      </c>
      <c r="K71" s="105">
        <v>-11</v>
      </c>
      <c r="L71" s="106">
        <v>-8</v>
      </c>
      <c r="M71" s="104">
        <v>-6</v>
      </c>
      <c r="N71" s="105">
        <v>-2</v>
      </c>
      <c r="O71" s="151">
        <v>-4</v>
      </c>
      <c r="P71" s="104">
        <v>9</v>
      </c>
      <c r="Q71" s="105">
        <v>2</v>
      </c>
      <c r="R71" s="106">
        <v>7</v>
      </c>
      <c r="S71" s="107">
        <v>2</v>
      </c>
      <c r="T71" s="108">
        <v>7</v>
      </c>
      <c r="U71" s="108">
        <v>0</v>
      </c>
      <c r="V71" s="109">
        <v>0</v>
      </c>
      <c r="W71" s="104">
        <v>15</v>
      </c>
      <c r="X71" s="105">
        <v>4</v>
      </c>
      <c r="Y71" s="106">
        <v>11</v>
      </c>
      <c r="Z71" s="107">
        <v>4</v>
      </c>
      <c r="AA71" s="108">
        <v>11</v>
      </c>
      <c r="AB71" s="108">
        <v>0</v>
      </c>
      <c r="AC71" s="109">
        <v>0</v>
      </c>
      <c r="AD71" s="104">
        <v>-13</v>
      </c>
      <c r="AE71" s="105">
        <v>-9</v>
      </c>
      <c r="AF71" s="106">
        <v>-4</v>
      </c>
      <c r="AG71" s="104">
        <v>68</v>
      </c>
      <c r="AH71" s="105">
        <v>39</v>
      </c>
      <c r="AI71" s="151">
        <v>29</v>
      </c>
      <c r="AJ71" s="107">
        <v>22</v>
      </c>
      <c r="AK71" s="108">
        <v>16</v>
      </c>
      <c r="AL71" s="108">
        <v>16</v>
      </c>
      <c r="AM71" s="109">
        <v>13</v>
      </c>
      <c r="AN71" s="104">
        <v>1</v>
      </c>
      <c r="AO71" s="106">
        <v>0</v>
      </c>
      <c r="AP71" s="118">
        <v>81</v>
      </c>
      <c r="AQ71" s="105">
        <v>48</v>
      </c>
      <c r="AR71" s="151">
        <v>33</v>
      </c>
      <c r="AS71" s="107">
        <v>25</v>
      </c>
      <c r="AT71" s="108">
        <v>18</v>
      </c>
      <c r="AU71" s="108">
        <v>18</v>
      </c>
      <c r="AV71" s="109">
        <v>14</v>
      </c>
      <c r="AW71" s="104">
        <v>5</v>
      </c>
      <c r="AX71" s="106">
        <v>1</v>
      </c>
      <c r="AY71" s="118">
        <v>2</v>
      </c>
    </row>
    <row r="72" spans="1:51" s="157" customFormat="1" x14ac:dyDescent="0.15">
      <c r="A72">
        <v>6</v>
      </c>
      <c r="B72">
        <v>446</v>
      </c>
      <c r="C72" s="152" t="s">
        <v>99</v>
      </c>
      <c r="D72" s="24"/>
      <c r="E72" s="149">
        <v>202.23</v>
      </c>
      <c r="F72" s="150">
        <v>3792</v>
      </c>
      <c r="G72" s="103">
        <v>9480</v>
      </c>
      <c r="H72" s="103">
        <v>4451</v>
      </c>
      <c r="I72" s="103">
        <v>5029</v>
      </c>
      <c r="J72" s="104">
        <v>-11</v>
      </c>
      <c r="K72" s="105">
        <v>-3</v>
      </c>
      <c r="L72" s="106">
        <v>-8</v>
      </c>
      <c r="M72" s="104">
        <v>-4</v>
      </c>
      <c r="N72" s="105">
        <v>-2</v>
      </c>
      <c r="O72" s="151">
        <v>-2</v>
      </c>
      <c r="P72" s="104">
        <v>3</v>
      </c>
      <c r="Q72" s="105">
        <v>2</v>
      </c>
      <c r="R72" s="106">
        <v>1</v>
      </c>
      <c r="S72" s="107">
        <v>2</v>
      </c>
      <c r="T72" s="108">
        <v>1</v>
      </c>
      <c r="U72" s="108">
        <v>0</v>
      </c>
      <c r="V72" s="109">
        <v>0</v>
      </c>
      <c r="W72" s="104">
        <v>7</v>
      </c>
      <c r="X72" s="105">
        <v>4</v>
      </c>
      <c r="Y72" s="106">
        <v>3</v>
      </c>
      <c r="Z72" s="107">
        <v>4</v>
      </c>
      <c r="AA72" s="108">
        <v>3</v>
      </c>
      <c r="AB72" s="108">
        <v>0</v>
      </c>
      <c r="AC72" s="109">
        <v>0</v>
      </c>
      <c r="AD72" s="104">
        <v>-7</v>
      </c>
      <c r="AE72" s="105">
        <v>-1</v>
      </c>
      <c r="AF72" s="106">
        <v>-6</v>
      </c>
      <c r="AG72" s="104">
        <v>19</v>
      </c>
      <c r="AH72" s="105">
        <v>12</v>
      </c>
      <c r="AI72" s="151">
        <v>7</v>
      </c>
      <c r="AJ72" s="107">
        <v>8</v>
      </c>
      <c r="AK72" s="108">
        <v>6</v>
      </c>
      <c r="AL72" s="108">
        <v>4</v>
      </c>
      <c r="AM72" s="109">
        <v>1</v>
      </c>
      <c r="AN72" s="104">
        <v>0</v>
      </c>
      <c r="AO72" s="106">
        <v>0</v>
      </c>
      <c r="AP72" s="118">
        <v>26</v>
      </c>
      <c r="AQ72" s="105">
        <v>13</v>
      </c>
      <c r="AR72" s="151">
        <v>13</v>
      </c>
      <c r="AS72" s="107">
        <v>11</v>
      </c>
      <c r="AT72" s="108">
        <v>12</v>
      </c>
      <c r="AU72" s="108">
        <v>2</v>
      </c>
      <c r="AV72" s="109">
        <v>1</v>
      </c>
      <c r="AW72" s="104">
        <v>0</v>
      </c>
      <c r="AX72" s="106">
        <v>0</v>
      </c>
      <c r="AY72" s="118">
        <v>0</v>
      </c>
    </row>
    <row r="73" spans="1:51" x14ac:dyDescent="0.15">
      <c r="A73" s="157"/>
      <c r="B73" s="157"/>
      <c r="C73" s="120" t="s">
        <v>100</v>
      </c>
      <c r="D73" s="78"/>
      <c r="E73" s="159">
        <v>22.61</v>
      </c>
      <c r="F73" s="80">
        <v>13389</v>
      </c>
      <c r="G73" s="82">
        <v>32751</v>
      </c>
      <c r="H73" s="82">
        <v>15927</v>
      </c>
      <c r="I73" s="82">
        <v>16824</v>
      </c>
      <c r="J73" s="121">
        <v>21</v>
      </c>
      <c r="K73" s="84">
        <v>16</v>
      </c>
      <c r="L73" s="85">
        <v>5</v>
      </c>
      <c r="M73" s="121">
        <v>-22</v>
      </c>
      <c r="N73" s="84">
        <v>-9</v>
      </c>
      <c r="O73" s="160">
        <v>-13</v>
      </c>
      <c r="P73" s="121">
        <v>13</v>
      </c>
      <c r="Q73" s="84">
        <v>7</v>
      </c>
      <c r="R73" s="85">
        <v>6</v>
      </c>
      <c r="S73" s="121">
        <v>7</v>
      </c>
      <c r="T73" s="84">
        <v>6</v>
      </c>
      <c r="U73" s="84">
        <v>0</v>
      </c>
      <c r="V73" s="85">
        <v>0</v>
      </c>
      <c r="W73" s="121">
        <v>35</v>
      </c>
      <c r="X73" s="84">
        <v>16</v>
      </c>
      <c r="Y73" s="85">
        <v>19</v>
      </c>
      <c r="Z73" s="121">
        <v>16</v>
      </c>
      <c r="AA73" s="84">
        <v>19</v>
      </c>
      <c r="AB73" s="84">
        <v>0</v>
      </c>
      <c r="AC73" s="85">
        <v>0</v>
      </c>
      <c r="AD73" s="121">
        <v>43</v>
      </c>
      <c r="AE73" s="84">
        <v>25</v>
      </c>
      <c r="AF73" s="85">
        <v>18</v>
      </c>
      <c r="AG73" s="121">
        <v>107</v>
      </c>
      <c r="AH73" s="84">
        <v>57</v>
      </c>
      <c r="AI73" s="160">
        <v>50</v>
      </c>
      <c r="AJ73" s="121">
        <v>51</v>
      </c>
      <c r="AK73" s="84">
        <v>48</v>
      </c>
      <c r="AL73" s="84">
        <v>6</v>
      </c>
      <c r="AM73" s="85">
        <v>2</v>
      </c>
      <c r="AN73" s="121">
        <v>0</v>
      </c>
      <c r="AO73" s="85">
        <v>0</v>
      </c>
      <c r="AP73" s="98">
        <v>64</v>
      </c>
      <c r="AQ73" s="84">
        <v>32</v>
      </c>
      <c r="AR73" s="160">
        <v>32</v>
      </c>
      <c r="AS73" s="121">
        <v>30</v>
      </c>
      <c r="AT73" s="84">
        <v>28</v>
      </c>
      <c r="AU73" s="84">
        <v>2</v>
      </c>
      <c r="AV73" s="85">
        <v>2</v>
      </c>
      <c r="AW73" s="121">
        <v>0</v>
      </c>
      <c r="AX73" s="85">
        <v>2</v>
      </c>
      <c r="AY73" s="98">
        <v>28</v>
      </c>
    </row>
    <row r="74" spans="1:51" s="157" customFormat="1" x14ac:dyDescent="0.15">
      <c r="A74">
        <v>7</v>
      </c>
      <c r="B74">
        <v>464</v>
      </c>
      <c r="C74" s="152" t="s">
        <v>101</v>
      </c>
      <c r="D74" s="24" t="s">
        <v>51</v>
      </c>
      <c r="E74" s="149">
        <v>22.61</v>
      </c>
      <c r="F74" s="150">
        <v>13389</v>
      </c>
      <c r="G74" s="103">
        <v>32751</v>
      </c>
      <c r="H74" s="103">
        <v>15927</v>
      </c>
      <c r="I74" s="103">
        <v>16824</v>
      </c>
      <c r="J74" s="104">
        <v>21</v>
      </c>
      <c r="K74" s="105">
        <v>16</v>
      </c>
      <c r="L74" s="106">
        <v>5</v>
      </c>
      <c r="M74" s="104">
        <v>-22</v>
      </c>
      <c r="N74" s="105">
        <v>-9</v>
      </c>
      <c r="O74" s="151">
        <v>-13</v>
      </c>
      <c r="P74" s="104">
        <v>13</v>
      </c>
      <c r="Q74" s="105">
        <v>7</v>
      </c>
      <c r="R74" s="106">
        <v>6</v>
      </c>
      <c r="S74" s="107">
        <v>7</v>
      </c>
      <c r="T74" s="108">
        <v>6</v>
      </c>
      <c r="U74" s="108">
        <v>0</v>
      </c>
      <c r="V74" s="109">
        <v>0</v>
      </c>
      <c r="W74" s="104">
        <v>35</v>
      </c>
      <c r="X74" s="105">
        <v>16</v>
      </c>
      <c r="Y74" s="106">
        <v>19</v>
      </c>
      <c r="Z74" s="107">
        <v>16</v>
      </c>
      <c r="AA74" s="108">
        <v>19</v>
      </c>
      <c r="AB74" s="108">
        <v>0</v>
      </c>
      <c r="AC74" s="109">
        <v>0</v>
      </c>
      <c r="AD74" s="104">
        <v>43</v>
      </c>
      <c r="AE74" s="105">
        <v>25</v>
      </c>
      <c r="AF74" s="106">
        <v>18</v>
      </c>
      <c r="AG74" s="104">
        <v>107</v>
      </c>
      <c r="AH74" s="105">
        <v>57</v>
      </c>
      <c r="AI74" s="151">
        <v>50</v>
      </c>
      <c r="AJ74" s="107">
        <v>51</v>
      </c>
      <c r="AK74" s="108">
        <v>48</v>
      </c>
      <c r="AL74" s="108">
        <v>6</v>
      </c>
      <c r="AM74" s="109">
        <v>2</v>
      </c>
      <c r="AN74" s="104">
        <v>0</v>
      </c>
      <c r="AO74" s="106">
        <v>0</v>
      </c>
      <c r="AP74" s="118">
        <v>64</v>
      </c>
      <c r="AQ74" s="105">
        <v>32</v>
      </c>
      <c r="AR74" s="151">
        <v>32</v>
      </c>
      <c r="AS74" s="107">
        <v>30</v>
      </c>
      <c r="AT74" s="108">
        <v>28</v>
      </c>
      <c r="AU74" s="108">
        <v>2</v>
      </c>
      <c r="AV74" s="109">
        <v>2</v>
      </c>
      <c r="AW74" s="104">
        <v>0</v>
      </c>
      <c r="AX74" s="106">
        <v>2</v>
      </c>
      <c r="AY74" s="118">
        <v>28</v>
      </c>
    </row>
    <row r="75" spans="1:51" x14ac:dyDescent="0.15">
      <c r="A75" s="157"/>
      <c r="B75" s="157"/>
      <c r="C75" s="120" t="s">
        <v>102</v>
      </c>
      <c r="D75" s="78"/>
      <c r="E75" s="159">
        <v>150.26</v>
      </c>
      <c r="F75" s="80">
        <v>5429</v>
      </c>
      <c r="G75" s="82">
        <v>12691</v>
      </c>
      <c r="H75" s="82">
        <v>6134</v>
      </c>
      <c r="I75" s="82">
        <v>6557</v>
      </c>
      <c r="J75" s="121">
        <v>-11</v>
      </c>
      <c r="K75" s="84">
        <v>0</v>
      </c>
      <c r="L75" s="85">
        <v>-11</v>
      </c>
      <c r="M75" s="121">
        <v>-15</v>
      </c>
      <c r="N75" s="84">
        <v>-6</v>
      </c>
      <c r="O75" s="160">
        <v>-9</v>
      </c>
      <c r="P75" s="121">
        <v>5</v>
      </c>
      <c r="Q75" s="84">
        <v>4</v>
      </c>
      <c r="R75" s="85">
        <v>1</v>
      </c>
      <c r="S75" s="121">
        <v>4</v>
      </c>
      <c r="T75" s="84">
        <v>1</v>
      </c>
      <c r="U75" s="84">
        <v>0</v>
      </c>
      <c r="V75" s="85">
        <v>0</v>
      </c>
      <c r="W75" s="121">
        <v>20</v>
      </c>
      <c r="X75" s="84">
        <v>10</v>
      </c>
      <c r="Y75" s="85">
        <v>10</v>
      </c>
      <c r="Z75" s="121">
        <v>10</v>
      </c>
      <c r="AA75" s="84">
        <v>10</v>
      </c>
      <c r="AB75" s="84">
        <v>0</v>
      </c>
      <c r="AC75" s="85">
        <v>0</v>
      </c>
      <c r="AD75" s="121">
        <v>4</v>
      </c>
      <c r="AE75" s="84">
        <v>6</v>
      </c>
      <c r="AF75" s="85">
        <v>-2</v>
      </c>
      <c r="AG75" s="121">
        <v>19</v>
      </c>
      <c r="AH75" s="84">
        <v>10</v>
      </c>
      <c r="AI75" s="160">
        <v>9</v>
      </c>
      <c r="AJ75" s="121">
        <v>8</v>
      </c>
      <c r="AK75" s="84">
        <v>8</v>
      </c>
      <c r="AL75" s="84">
        <v>2</v>
      </c>
      <c r="AM75" s="85">
        <v>1</v>
      </c>
      <c r="AN75" s="121">
        <v>0</v>
      </c>
      <c r="AO75" s="85">
        <v>0</v>
      </c>
      <c r="AP75" s="98">
        <v>15</v>
      </c>
      <c r="AQ75" s="84">
        <v>4</v>
      </c>
      <c r="AR75" s="160">
        <v>11</v>
      </c>
      <c r="AS75" s="121">
        <v>4</v>
      </c>
      <c r="AT75" s="84">
        <v>10</v>
      </c>
      <c r="AU75" s="84">
        <v>0</v>
      </c>
      <c r="AV75" s="85">
        <v>1</v>
      </c>
      <c r="AW75" s="121">
        <v>0</v>
      </c>
      <c r="AX75" s="85">
        <v>0</v>
      </c>
      <c r="AY75" s="98">
        <v>0</v>
      </c>
    </row>
    <row r="76" spans="1:51" s="157" customFormat="1" x14ac:dyDescent="0.15">
      <c r="A76">
        <v>7</v>
      </c>
      <c r="B76">
        <v>481</v>
      </c>
      <c r="C76" s="156" t="s">
        <v>103</v>
      </c>
      <c r="D76" s="24"/>
      <c r="E76" s="149">
        <v>150.26</v>
      </c>
      <c r="F76" s="150">
        <v>5429</v>
      </c>
      <c r="G76" s="103">
        <v>12691</v>
      </c>
      <c r="H76" s="103">
        <v>6134</v>
      </c>
      <c r="I76" s="103">
        <v>6557</v>
      </c>
      <c r="J76" s="104">
        <v>-11</v>
      </c>
      <c r="K76" s="105">
        <v>0</v>
      </c>
      <c r="L76" s="106">
        <v>-11</v>
      </c>
      <c r="M76" s="104">
        <v>-15</v>
      </c>
      <c r="N76" s="105">
        <v>-6</v>
      </c>
      <c r="O76" s="151">
        <v>-9</v>
      </c>
      <c r="P76" s="104">
        <v>5</v>
      </c>
      <c r="Q76" s="105">
        <v>4</v>
      </c>
      <c r="R76" s="106">
        <v>1</v>
      </c>
      <c r="S76" s="107">
        <v>4</v>
      </c>
      <c r="T76" s="108">
        <v>1</v>
      </c>
      <c r="U76" s="108">
        <v>0</v>
      </c>
      <c r="V76" s="109">
        <v>0</v>
      </c>
      <c r="W76" s="104">
        <v>20</v>
      </c>
      <c r="X76" s="105">
        <v>10</v>
      </c>
      <c r="Y76" s="106">
        <v>10</v>
      </c>
      <c r="Z76" s="107">
        <v>10</v>
      </c>
      <c r="AA76" s="108">
        <v>10</v>
      </c>
      <c r="AB76" s="108">
        <v>0</v>
      </c>
      <c r="AC76" s="109">
        <v>0</v>
      </c>
      <c r="AD76" s="104">
        <v>4</v>
      </c>
      <c r="AE76" s="105">
        <v>6</v>
      </c>
      <c r="AF76" s="106">
        <v>-2</v>
      </c>
      <c r="AG76" s="104">
        <v>19</v>
      </c>
      <c r="AH76" s="105">
        <v>10</v>
      </c>
      <c r="AI76" s="151">
        <v>9</v>
      </c>
      <c r="AJ76" s="107">
        <v>8</v>
      </c>
      <c r="AK76" s="108">
        <v>8</v>
      </c>
      <c r="AL76" s="108">
        <v>2</v>
      </c>
      <c r="AM76" s="109">
        <v>1</v>
      </c>
      <c r="AN76" s="104">
        <v>0</v>
      </c>
      <c r="AO76" s="106">
        <v>0</v>
      </c>
      <c r="AP76" s="118">
        <v>15</v>
      </c>
      <c r="AQ76" s="105">
        <v>4</v>
      </c>
      <c r="AR76" s="151">
        <v>11</v>
      </c>
      <c r="AS76" s="107">
        <v>4</v>
      </c>
      <c r="AT76" s="108">
        <v>10</v>
      </c>
      <c r="AU76" s="108">
        <v>0</v>
      </c>
      <c r="AV76" s="109">
        <v>1</v>
      </c>
      <c r="AW76" s="104">
        <v>0</v>
      </c>
      <c r="AX76" s="106">
        <v>0</v>
      </c>
      <c r="AY76" s="118">
        <v>0</v>
      </c>
    </row>
    <row r="77" spans="1:51" x14ac:dyDescent="0.15">
      <c r="A77" s="157"/>
      <c r="B77" s="157"/>
      <c r="C77" s="120" t="s">
        <v>104</v>
      </c>
      <c r="D77" s="78"/>
      <c r="E77" s="159">
        <v>307.44</v>
      </c>
      <c r="F77" s="80">
        <v>5743</v>
      </c>
      <c r="G77" s="82">
        <v>13982</v>
      </c>
      <c r="H77" s="82">
        <v>6716</v>
      </c>
      <c r="I77" s="82">
        <v>7266</v>
      </c>
      <c r="J77" s="121">
        <v>-11</v>
      </c>
      <c r="K77" s="84">
        <v>0</v>
      </c>
      <c r="L77" s="85">
        <v>-11</v>
      </c>
      <c r="M77" s="121">
        <v>-13</v>
      </c>
      <c r="N77" s="84">
        <v>-5</v>
      </c>
      <c r="O77" s="160">
        <v>-8</v>
      </c>
      <c r="P77" s="121">
        <v>2</v>
      </c>
      <c r="Q77" s="84">
        <v>0</v>
      </c>
      <c r="R77" s="85">
        <v>2</v>
      </c>
      <c r="S77" s="121">
        <v>0</v>
      </c>
      <c r="T77" s="84">
        <v>2</v>
      </c>
      <c r="U77" s="84">
        <v>0</v>
      </c>
      <c r="V77" s="85">
        <v>0</v>
      </c>
      <c r="W77" s="121">
        <v>15</v>
      </c>
      <c r="X77" s="84">
        <v>5</v>
      </c>
      <c r="Y77" s="85">
        <v>10</v>
      </c>
      <c r="Z77" s="121">
        <v>5</v>
      </c>
      <c r="AA77" s="84">
        <v>10</v>
      </c>
      <c r="AB77" s="84">
        <v>0</v>
      </c>
      <c r="AC77" s="85">
        <v>0</v>
      </c>
      <c r="AD77" s="121">
        <v>2</v>
      </c>
      <c r="AE77" s="84">
        <v>5</v>
      </c>
      <c r="AF77" s="85">
        <v>-3</v>
      </c>
      <c r="AG77" s="121">
        <v>22</v>
      </c>
      <c r="AH77" s="84">
        <v>15</v>
      </c>
      <c r="AI77" s="160">
        <v>7</v>
      </c>
      <c r="AJ77" s="121">
        <v>12</v>
      </c>
      <c r="AK77" s="84">
        <v>3</v>
      </c>
      <c r="AL77" s="84">
        <v>3</v>
      </c>
      <c r="AM77" s="85">
        <v>4</v>
      </c>
      <c r="AN77" s="121">
        <v>0</v>
      </c>
      <c r="AO77" s="85">
        <v>0</v>
      </c>
      <c r="AP77" s="98">
        <v>20</v>
      </c>
      <c r="AQ77" s="84">
        <v>10</v>
      </c>
      <c r="AR77" s="160">
        <v>10</v>
      </c>
      <c r="AS77" s="121">
        <v>7</v>
      </c>
      <c r="AT77" s="84">
        <v>9</v>
      </c>
      <c r="AU77" s="84">
        <v>3</v>
      </c>
      <c r="AV77" s="85">
        <v>1</v>
      </c>
      <c r="AW77" s="121">
        <v>0</v>
      </c>
      <c r="AX77" s="85">
        <v>0</v>
      </c>
      <c r="AY77" s="98">
        <v>1</v>
      </c>
    </row>
    <row r="78" spans="1:51" s="157" customFormat="1" x14ac:dyDescent="0.15">
      <c r="A78">
        <v>7</v>
      </c>
      <c r="B78">
        <v>501</v>
      </c>
      <c r="C78" s="152" t="s">
        <v>105</v>
      </c>
      <c r="D78" s="24"/>
      <c r="E78" s="149">
        <v>307.44</v>
      </c>
      <c r="F78" s="150">
        <v>5743</v>
      </c>
      <c r="G78" s="103">
        <v>13982</v>
      </c>
      <c r="H78" s="103">
        <v>6716</v>
      </c>
      <c r="I78" s="103">
        <v>7266</v>
      </c>
      <c r="J78" s="104">
        <v>-11</v>
      </c>
      <c r="K78" s="105">
        <v>0</v>
      </c>
      <c r="L78" s="106">
        <v>-11</v>
      </c>
      <c r="M78" s="104">
        <v>-13</v>
      </c>
      <c r="N78" s="105">
        <v>-5</v>
      </c>
      <c r="O78" s="151">
        <v>-8</v>
      </c>
      <c r="P78" s="104">
        <v>2</v>
      </c>
      <c r="Q78" s="105">
        <v>0</v>
      </c>
      <c r="R78" s="106">
        <v>2</v>
      </c>
      <c r="S78" s="107">
        <v>0</v>
      </c>
      <c r="T78" s="108">
        <v>2</v>
      </c>
      <c r="U78" s="108">
        <v>0</v>
      </c>
      <c r="V78" s="109">
        <v>0</v>
      </c>
      <c r="W78" s="104">
        <v>15</v>
      </c>
      <c r="X78" s="105">
        <v>5</v>
      </c>
      <c r="Y78" s="106">
        <v>10</v>
      </c>
      <c r="Z78" s="107">
        <v>5</v>
      </c>
      <c r="AA78" s="108">
        <v>10</v>
      </c>
      <c r="AB78" s="108">
        <v>0</v>
      </c>
      <c r="AC78" s="109">
        <v>0</v>
      </c>
      <c r="AD78" s="104">
        <v>2</v>
      </c>
      <c r="AE78" s="105">
        <v>5</v>
      </c>
      <c r="AF78" s="106">
        <v>-3</v>
      </c>
      <c r="AG78" s="104">
        <v>22</v>
      </c>
      <c r="AH78" s="105">
        <v>15</v>
      </c>
      <c r="AI78" s="151">
        <v>7</v>
      </c>
      <c r="AJ78" s="107">
        <v>12</v>
      </c>
      <c r="AK78" s="108">
        <v>3</v>
      </c>
      <c r="AL78" s="108">
        <v>3</v>
      </c>
      <c r="AM78" s="109">
        <v>4</v>
      </c>
      <c r="AN78" s="104">
        <v>0</v>
      </c>
      <c r="AO78" s="106">
        <v>0</v>
      </c>
      <c r="AP78" s="118">
        <v>20</v>
      </c>
      <c r="AQ78" s="105">
        <v>10</v>
      </c>
      <c r="AR78" s="151">
        <v>10</v>
      </c>
      <c r="AS78" s="107">
        <v>7</v>
      </c>
      <c r="AT78" s="108">
        <v>9</v>
      </c>
      <c r="AU78" s="108">
        <v>3</v>
      </c>
      <c r="AV78" s="109">
        <v>1</v>
      </c>
      <c r="AW78" s="104">
        <v>0</v>
      </c>
      <c r="AX78" s="106">
        <v>0</v>
      </c>
      <c r="AY78" s="118">
        <v>1</v>
      </c>
    </row>
    <row r="79" spans="1:51" x14ac:dyDescent="0.15">
      <c r="A79" s="157"/>
      <c r="B79" s="157"/>
      <c r="C79" s="120" t="s">
        <v>106</v>
      </c>
      <c r="D79" s="78"/>
      <c r="E79" s="159">
        <v>609.78</v>
      </c>
      <c r="F79" s="120">
        <v>10531</v>
      </c>
      <c r="G79" s="82">
        <v>25868</v>
      </c>
      <c r="H79" s="82">
        <v>12268</v>
      </c>
      <c r="I79" s="82">
        <v>13600</v>
      </c>
      <c r="J79" s="121">
        <v>-66</v>
      </c>
      <c r="K79" s="84">
        <v>-37</v>
      </c>
      <c r="L79" s="85">
        <v>-29</v>
      </c>
      <c r="M79" s="121">
        <v>-25</v>
      </c>
      <c r="N79" s="84">
        <v>-15</v>
      </c>
      <c r="O79" s="160">
        <v>-10</v>
      </c>
      <c r="P79" s="121">
        <v>11</v>
      </c>
      <c r="Q79" s="84">
        <v>7</v>
      </c>
      <c r="R79" s="85">
        <v>4</v>
      </c>
      <c r="S79" s="121">
        <v>7</v>
      </c>
      <c r="T79" s="84">
        <v>4</v>
      </c>
      <c r="U79" s="84">
        <v>0</v>
      </c>
      <c r="V79" s="85">
        <v>0</v>
      </c>
      <c r="W79" s="121">
        <v>36</v>
      </c>
      <c r="X79" s="84">
        <v>22</v>
      </c>
      <c r="Y79" s="85">
        <v>14</v>
      </c>
      <c r="Z79" s="121">
        <v>22</v>
      </c>
      <c r="AA79" s="84">
        <v>14</v>
      </c>
      <c r="AB79" s="84">
        <v>0</v>
      </c>
      <c r="AC79" s="85">
        <v>0</v>
      </c>
      <c r="AD79" s="121">
        <v>-41</v>
      </c>
      <c r="AE79" s="84">
        <v>-22</v>
      </c>
      <c r="AF79" s="85">
        <v>-19</v>
      </c>
      <c r="AG79" s="121">
        <v>33</v>
      </c>
      <c r="AH79" s="84">
        <v>21</v>
      </c>
      <c r="AI79" s="160">
        <v>12</v>
      </c>
      <c r="AJ79" s="121">
        <v>11</v>
      </c>
      <c r="AK79" s="84">
        <v>9</v>
      </c>
      <c r="AL79" s="84">
        <v>10</v>
      </c>
      <c r="AM79" s="85">
        <v>3</v>
      </c>
      <c r="AN79" s="121">
        <v>0</v>
      </c>
      <c r="AO79" s="85">
        <v>0</v>
      </c>
      <c r="AP79" s="98">
        <v>74</v>
      </c>
      <c r="AQ79" s="84">
        <v>43</v>
      </c>
      <c r="AR79" s="160">
        <v>31</v>
      </c>
      <c r="AS79" s="121">
        <v>20</v>
      </c>
      <c r="AT79" s="84">
        <v>24</v>
      </c>
      <c r="AU79" s="84">
        <v>23</v>
      </c>
      <c r="AV79" s="85">
        <v>6</v>
      </c>
      <c r="AW79" s="121">
        <v>0</v>
      </c>
      <c r="AX79" s="85">
        <v>1</v>
      </c>
      <c r="AY79" s="98">
        <v>-26</v>
      </c>
    </row>
    <row r="80" spans="1:51" x14ac:dyDescent="0.15">
      <c r="A80">
        <v>8</v>
      </c>
      <c r="B80">
        <v>585</v>
      </c>
      <c r="C80" s="152" t="s">
        <v>107</v>
      </c>
      <c r="D80" s="24"/>
      <c r="E80" s="149">
        <v>368.77</v>
      </c>
      <c r="F80" s="161">
        <v>5705</v>
      </c>
      <c r="G80" s="103">
        <v>14031</v>
      </c>
      <c r="H80" s="103">
        <v>6653</v>
      </c>
      <c r="I80" s="103">
        <v>7378</v>
      </c>
      <c r="J80" s="104">
        <v>-29</v>
      </c>
      <c r="K80" s="105">
        <v>-14</v>
      </c>
      <c r="L80" s="106">
        <v>-15</v>
      </c>
      <c r="M80" s="104">
        <v>-16</v>
      </c>
      <c r="N80" s="105">
        <v>-9</v>
      </c>
      <c r="O80" s="151">
        <v>-7</v>
      </c>
      <c r="P80" s="104">
        <v>4</v>
      </c>
      <c r="Q80" s="105">
        <v>1</v>
      </c>
      <c r="R80" s="106">
        <v>3</v>
      </c>
      <c r="S80" s="107">
        <v>1</v>
      </c>
      <c r="T80" s="108">
        <v>3</v>
      </c>
      <c r="U80" s="108">
        <v>0</v>
      </c>
      <c r="V80" s="109">
        <v>0</v>
      </c>
      <c r="W80" s="104">
        <v>20</v>
      </c>
      <c r="X80" s="105">
        <v>10</v>
      </c>
      <c r="Y80" s="106">
        <v>10</v>
      </c>
      <c r="Z80" s="107">
        <v>10</v>
      </c>
      <c r="AA80" s="108">
        <v>10</v>
      </c>
      <c r="AB80" s="108">
        <v>0</v>
      </c>
      <c r="AC80" s="109">
        <v>0</v>
      </c>
      <c r="AD80" s="104">
        <v>-13</v>
      </c>
      <c r="AE80" s="105">
        <v>-5</v>
      </c>
      <c r="AF80" s="106">
        <v>-8</v>
      </c>
      <c r="AG80" s="104">
        <v>23</v>
      </c>
      <c r="AH80" s="105">
        <v>15</v>
      </c>
      <c r="AI80" s="151">
        <v>8</v>
      </c>
      <c r="AJ80" s="107">
        <v>9</v>
      </c>
      <c r="AK80" s="108">
        <v>5</v>
      </c>
      <c r="AL80" s="108">
        <v>6</v>
      </c>
      <c r="AM80" s="109">
        <v>3</v>
      </c>
      <c r="AN80" s="104">
        <v>0</v>
      </c>
      <c r="AO80" s="106">
        <v>0</v>
      </c>
      <c r="AP80" s="118">
        <v>36</v>
      </c>
      <c r="AQ80" s="105">
        <v>20</v>
      </c>
      <c r="AR80" s="151">
        <v>16</v>
      </c>
      <c r="AS80" s="107">
        <v>10</v>
      </c>
      <c r="AT80" s="108">
        <v>13</v>
      </c>
      <c r="AU80" s="108">
        <v>10</v>
      </c>
      <c r="AV80" s="109">
        <v>3</v>
      </c>
      <c r="AW80" s="104">
        <v>0</v>
      </c>
      <c r="AX80" s="106">
        <v>0</v>
      </c>
      <c r="AY80" s="118">
        <v>-10</v>
      </c>
    </row>
    <row r="81" spans="1:51" ht="13.5" customHeight="1" x14ac:dyDescent="0.15">
      <c r="A81">
        <v>8</v>
      </c>
      <c r="B81" s="162">
        <v>586</v>
      </c>
      <c r="C81" s="163" t="s">
        <v>108</v>
      </c>
      <c r="D81" s="164"/>
      <c r="E81" s="165">
        <v>241.01</v>
      </c>
      <c r="F81" s="166">
        <v>4826</v>
      </c>
      <c r="G81" s="167">
        <v>11837</v>
      </c>
      <c r="H81" s="167">
        <v>5615</v>
      </c>
      <c r="I81" s="167">
        <v>6222</v>
      </c>
      <c r="J81" s="168">
        <v>-37</v>
      </c>
      <c r="K81" s="169">
        <v>-23</v>
      </c>
      <c r="L81" s="170">
        <v>-14</v>
      </c>
      <c r="M81" s="168">
        <v>-9</v>
      </c>
      <c r="N81" s="169">
        <v>-6</v>
      </c>
      <c r="O81" s="171">
        <v>-3</v>
      </c>
      <c r="P81" s="168">
        <v>7</v>
      </c>
      <c r="Q81" s="169">
        <v>6</v>
      </c>
      <c r="R81" s="170">
        <v>1</v>
      </c>
      <c r="S81" s="172">
        <v>6</v>
      </c>
      <c r="T81" s="173">
        <v>1</v>
      </c>
      <c r="U81" s="173">
        <v>0</v>
      </c>
      <c r="V81" s="174">
        <v>0</v>
      </c>
      <c r="W81" s="168">
        <v>16</v>
      </c>
      <c r="X81" s="169">
        <v>12</v>
      </c>
      <c r="Y81" s="170">
        <v>4</v>
      </c>
      <c r="Z81" s="172">
        <v>12</v>
      </c>
      <c r="AA81" s="173">
        <v>4</v>
      </c>
      <c r="AB81" s="173">
        <v>0</v>
      </c>
      <c r="AC81" s="174">
        <v>0</v>
      </c>
      <c r="AD81" s="168">
        <v>-28</v>
      </c>
      <c r="AE81" s="169">
        <v>-17</v>
      </c>
      <c r="AF81" s="170">
        <v>-11</v>
      </c>
      <c r="AG81" s="168">
        <v>10</v>
      </c>
      <c r="AH81" s="169">
        <v>6</v>
      </c>
      <c r="AI81" s="171">
        <v>4</v>
      </c>
      <c r="AJ81" s="172">
        <v>2</v>
      </c>
      <c r="AK81" s="173">
        <v>4</v>
      </c>
      <c r="AL81" s="173">
        <v>4</v>
      </c>
      <c r="AM81" s="174">
        <v>0</v>
      </c>
      <c r="AN81" s="168">
        <v>0</v>
      </c>
      <c r="AO81" s="170">
        <v>0</v>
      </c>
      <c r="AP81" s="175">
        <v>38</v>
      </c>
      <c r="AQ81" s="169">
        <v>23</v>
      </c>
      <c r="AR81" s="171">
        <v>15</v>
      </c>
      <c r="AS81" s="172">
        <v>10</v>
      </c>
      <c r="AT81" s="173">
        <v>11</v>
      </c>
      <c r="AU81" s="173">
        <v>13</v>
      </c>
      <c r="AV81" s="174">
        <v>3</v>
      </c>
      <c r="AW81" s="168">
        <v>0</v>
      </c>
      <c r="AX81" s="170">
        <v>1</v>
      </c>
      <c r="AY81" s="175">
        <v>-16</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283</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284</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260</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04AE9-9118-4211-BE9F-6106E7B277DD}">
  <dimension ref="A1:BB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875" style="8" hidden="1" customWidth="1"/>
    <col min="12" max="12" width="10" style="8" hidden="1" customWidth="1"/>
    <col min="13" max="13" width="6.3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10.5" style="201" hidden="1" customWidth="1"/>
    <col min="52" max="52" width="10.25"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8" width="0" hidden="1" customWidth="1"/>
    <col min="269" max="269" width="6.375" customWidth="1"/>
    <col min="270" max="271" width="0" hidden="1" customWidth="1"/>
    <col min="272" max="272" width="7" customWidth="1"/>
    <col min="273" max="278" width="0" hidden="1" customWidth="1"/>
    <col min="279" max="279" width="7" customWidth="1"/>
    <col min="280" max="285" width="0" hidden="1" customWidth="1"/>
    <col min="286" max="286" width="8" customWidth="1"/>
    <col min="287" max="288" width="0" hidden="1" customWidth="1"/>
    <col min="289" max="289" width="8.125" customWidth="1"/>
    <col min="290" max="297" width="0" hidden="1" customWidth="1"/>
    <col min="298" max="298" width="8.5" customWidth="1"/>
    <col min="299" max="308" width="0" hidden="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4" width="0" hidden="1" customWidth="1"/>
    <col min="525" max="525" width="6.375" customWidth="1"/>
    <col min="526" max="527" width="0" hidden="1" customWidth="1"/>
    <col min="528" max="528" width="7" customWidth="1"/>
    <col min="529" max="534" width="0" hidden="1" customWidth="1"/>
    <col min="535" max="535" width="7" customWidth="1"/>
    <col min="536" max="541" width="0" hidden="1" customWidth="1"/>
    <col min="542" max="542" width="8" customWidth="1"/>
    <col min="543" max="544" width="0" hidden="1" customWidth="1"/>
    <col min="545" max="545" width="8.125" customWidth="1"/>
    <col min="546" max="553" width="0" hidden="1" customWidth="1"/>
    <col min="554" max="554" width="8.5" customWidth="1"/>
    <col min="555" max="564" width="0" hidden="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80" width="0" hidden="1" customWidth="1"/>
    <col min="781" max="781" width="6.375" customWidth="1"/>
    <col min="782" max="783" width="0" hidden="1" customWidth="1"/>
    <col min="784" max="784" width="7" customWidth="1"/>
    <col min="785" max="790" width="0" hidden="1" customWidth="1"/>
    <col min="791" max="791" width="7" customWidth="1"/>
    <col min="792" max="797" width="0" hidden="1" customWidth="1"/>
    <col min="798" max="798" width="8" customWidth="1"/>
    <col min="799" max="800" width="0" hidden="1" customWidth="1"/>
    <col min="801" max="801" width="8.125" customWidth="1"/>
    <col min="802" max="809" width="0" hidden="1" customWidth="1"/>
    <col min="810" max="810" width="8.5" customWidth="1"/>
    <col min="811" max="820" width="0" hidden="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6" width="0" hidden="1" customWidth="1"/>
    <col min="1037" max="1037" width="6.375" customWidth="1"/>
    <col min="1038" max="1039" width="0" hidden="1" customWidth="1"/>
    <col min="1040" max="1040" width="7" customWidth="1"/>
    <col min="1041" max="1046" width="0" hidden="1" customWidth="1"/>
    <col min="1047" max="1047" width="7" customWidth="1"/>
    <col min="1048" max="1053" width="0" hidden="1" customWidth="1"/>
    <col min="1054" max="1054" width="8" customWidth="1"/>
    <col min="1055" max="1056" width="0" hidden="1" customWidth="1"/>
    <col min="1057" max="1057" width="8.125" customWidth="1"/>
    <col min="1058" max="1065" width="0" hidden="1" customWidth="1"/>
    <col min="1066" max="1066" width="8.5" customWidth="1"/>
    <col min="1067" max="1076" width="0" hidden="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2" width="0" hidden="1" customWidth="1"/>
    <col min="1293" max="1293" width="6.375" customWidth="1"/>
    <col min="1294" max="1295" width="0" hidden="1" customWidth="1"/>
    <col min="1296" max="1296" width="7" customWidth="1"/>
    <col min="1297" max="1302" width="0" hidden="1" customWidth="1"/>
    <col min="1303" max="1303" width="7" customWidth="1"/>
    <col min="1304" max="1309" width="0" hidden="1" customWidth="1"/>
    <col min="1310" max="1310" width="8" customWidth="1"/>
    <col min="1311" max="1312" width="0" hidden="1" customWidth="1"/>
    <col min="1313" max="1313" width="8.125" customWidth="1"/>
    <col min="1314" max="1321" width="0" hidden="1" customWidth="1"/>
    <col min="1322" max="1322" width="8.5" customWidth="1"/>
    <col min="1323" max="1332" width="0" hidden="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8" width="0" hidden="1" customWidth="1"/>
    <col min="1549" max="1549" width="6.375" customWidth="1"/>
    <col min="1550" max="1551" width="0" hidden="1" customWidth="1"/>
    <col min="1552" max="1552" width="7" customWidth="1"/>
    <col min="1553" max="1558" width="0" hidden="1" customWidth="1"/>
    <col min="1559" max="1559" width="7" customWidth="1"/>
    <col min="1560" max="1565" width="0" hidden="1" customWidth="1"/>
    <col min="1566" max="1566" width="8" customWidth="1"/>
    <col min="1567" max="1568" width="0" hidden="1" customWidth="1"/>
    <col min="1569" max="1569" width="8.125" customWidth="1"/>
    <col min="1570" max="1577" width="0" hidden="1" customWidth="1"/>
    <col min="1578" max="1578" width="8.5" customWidth="1"/>
    <col min="1579" max="1588" width="0" hidden="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4" width="0" hidden="1" customWidth="1"/>
    <col min="1805" max="1805" width="6.375" customWidth="1"/>
    <col min="1806" max="1807" width="0" hidden="1" customWidth="1"/>
    <col min="1808" max="1808" width="7" customWidth="1"/>
    <col min="1809" max="1814" width="0" hidden="1" customWidth="1"/>
    <col min="1815" max="1815" width="7" customWidth="1"/>
    <col min="1816" max="1821" width="0" hidden="1" customWidth="1"/>
    <col min="1822" max="1822" width="8" customWidth="1"/>
    <col min="1823" max="1824" width="0" hidden="1" customWidth="1"/>
    <col min="1825" max="1825" width="8.125" customWidth="1"/>
    <col min="1826" max="1833" width="0" hidden="1" customWidth="1"/>
    <col min="1834" max="1834" width="8.5" customWidth="1"/>
    <col min="1835" max="1844" width="0" hidden="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60" width="0" hidden="1" customWidth="1"/>
    <col min="2061" max="2061" width="6.375" customWidth="1"/>
    <col min="2062" max="2063" width="0" hidden="1" customWidth="1"/>
    <col min="2064" max="2064" width="7" customWidth="1"/>
    <col min="2065" max="2070" width="0" hidden="1" customWidth="1"/>
    <col min="2071" max="2071" width="7" customWidth="1"/>
    <col min="2072" max="2077" width="0" hidden="1" customWidth="1"/>
    <col min="2078" max="2078" width="8" customWidth="1"/>
    <col min="2079" max="2080" width="0" hidden="1" customWidth="1"/>
    <col min="2081" max="2081" width="8.125" customWidth="1"/>
    <col min="2082" max="2089" width="0" hidden="1" customWidth="1"/>
    <col min="2090" max="2090" width="8.5" customWidth="1"/>
    <col min="2091" max="2100" width="0" hidden="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6" width="0" hidden="1" customWidth="1"/>
    <col min="2317" max="2317" width="6.375" customWidth="1"/>
    <col min="2318" max="2319" width="0" hidden="1" customWidth="1"/>
    <col min="2320" max="2320" width="7" customWidth="1"/>
    <col min="2321" max="2326" width="0" hidden="1" customWidth="1"/>
    <col min="2327" max="2327" width="7" customWidth="1"/>
    <col min="2328" max="2333" width="0" hidden="1" customWidth="1"/>
    <col min="2334" max="2334" width="8" customWidth="1"/>
    <col min="2335" max="2336" width="0" hidden="1" customWidth="1"/>
    <col min="2337" max="2337" width="8.125" customWidth="1"/>
    <col min="2338" max="2345" width="0" hidden="1" customWidth="1"/>
    <col min="2346" max="2346" width="8.5" customWidth="1"/>
    <col min="2347" max="2356" width="0" hidden="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2" width="0" hidden="1" customWidth="1"/>
    <col min="2573" max="2573" width="6.375" customWidth="1"/>
    <col min="2574" max="2575" width="0" hidden="1" customWidth="1"/>
    <col min="2576" max="2576" width="7" customWidth="1"/>
    <col min="2577" max="2582" width="0" hidden="1" customWidth="1"/>
    <col min="2583" max="2583" width="7" customWidth="1"/>
    <col min="2584" max="2589" width="0" hidden="1" customWidth="1"/>
    <col min="2590" max="2590" width="8" customWidth="1"/>
    <col min="2591" max="2592" width="0" hidden="1" customWidth="1"/>
    <col min="2593" max="2593" width="8.125" customWidth="1"/>
    <col min="2594" max="2601" width="0" hidden="1" customWidth="1"/>
    <col min="2602" max="2602" width="8.5" customWidth="1"/>
    <col min="2603" max="2612" width="0" hidden="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8" width="0" hidden="1" customWidth="1"/>
    <col min="2829" max="2829" width="6.375" customWidth="1"/>
    <col min="2830" max="2831" width="0" hidden="1" customWidth="1"/>
    <col min="2832" max="2832" width="7" customWidth="1"/>
    <col min="2833" max="2838" width="0" hidden="1" customWidth="1"/>
    <col min="2839" max="2839" width="7" customWidth="1"/>
    <col min="2840" max="2845" width="0" hidden="1" customWidth="1"/>
    <col min="2846" max="2846" width="8" customWidth="1"/>
    <col min="2847" max="2848" width="0" hidden="1" customWidth="1"/>
    <col min="2849" max="2849" width="8.125" customWidth="1"/>
    <col min="2850" max="2857" width="0" hidden="1" customWidth="1"/>
    <col min="2858" max="2858" width="8.5" customWidth="1"/>
    <col min="2859" max="2868" width="0" hidden="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4" width="0" hidden="1" customWidth="1"/>
    <col min="3085" max="3085" width="6.375" customWidth="1"/>
    <col min="3086" max="3087" width="0" hidden="1" customWidth="1"/>
    <col min="3088" max="3088" width="7" customWidth="1"/>
    <col min="3089" max="3094" width="0" hidden="1" customWidth="1"/>
    <col min="3095" max="3095" width="7" customWidth="1"/>
    <col min="3096" max="3101" width="0" hidden="1" customWidth="1"/>
    <col min="3102" max="3102" width="8" customWidth="1"/>
    <col min="3103" max="3104" width="0" hidden="1" customWidth="1"/>
    <col min="3105" max="3105" width="8.125" customWidth="1"/>
    <col min="3106" max="3113" width="0" hidden="1" customWidth="1"/>
    <col min="3114" max="3114" width="8.5" customWidth="1"/>
    <col min="3115" max="3124" width="0" hidden="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40" width="0" hidden="1" customWidth="1"/>
    <col min="3341" max="3341" width="6.375" customWidth="1"/>
    <col min="3342" max="3343" width="0" hidden="1" customWidth="1"/>
    <col min="3344" max="3344" width="7" customWidth="1"/>
    <col min="3345" max="3350" width="0" hidden="1" customWidth="1"/>
    <col min="3351" max="3351" width="7" customWidth="1"/>
    <col min="3352" max="3357" width="0" hidden="1" customWidth="1"/>
    <col min="3358" max="3358" width="8" customWidth="1"/>
    <col min="3359" max="3360" width="0" hidden="1" customWidth="1"/>
    <col min="3361" max="3361" width="8.125" customWidth="1"/>
    <col min="3362" max="3369" width="0" hidden="1" customWidth="1"/>
    <col min="3370" max="3370" width="8.5" customWidth="1"/>
    <col min="3371" max="3380" width="0" hidden="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6" width="0" hidden="1" customWidth="1"/>
    <col min="3597" max="3597" width="6.375" customWidth="1"/>
    <col min="3598" max="3599" width="0" hidden="1" customWidth="1"/>
    <col min="3600" max="3600" width="7" customWidth="1"/>
    <col min="3601" max="3606" width="0" hidden="1" customWidth="1"/>
    <col min="3607" max="3607" width="7" customWidth="1"/>
    <col min="3608" max="3613" width="0" hidden="1" customWidth="1"/>
    <col min="3614" max="3614" width="8" customWidth="1"/>
    <col min="3615" max="3616" width="0" hidden="1" customWidth="1"/>
    <col min="3617" max="3617" width="8.125" customWidth="1"/>
    <col min="3618" max="3625" width="0" hidden="1" customWidth="1"/>
    <col min="3626" max="3626" width="8.5" customWidth="1"/>
    <col min="3627" max="3636" width="0" hidden="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2" width="0" hidden="1" customWidth="1"/>
    <col min="3853" max="3853" width="6.375" customWidth="1"/>
    <col min="3854" max="3855" width="0" hidden="1" customWidth="1"/>
    <col min="3856" max="3856" width="7" customWidth="1"/>
    <col min="3857" max="3862" width="0" hidden="1" customWidth="1"/>
    <col min="3863" max="3863" width="7" customWidth="1"/>
    <col min="3864" max="3869" width="0" hidden="1" customWidth="1"/>
    <col min="3870" max="3870" width="8" customWidth="1"/>
    <col min="3871" max="3872" width="0" hidden="1" customWidth="1"/>
    <col min="3873" max="3873" width="8.125" customWidth="1"/>
    <col min="3874" max="3881" width="0" hidden="1" customWidth="1"/>
    <col min="3882" max="3882" width="8.5" customWidth="1"/>
    <col min="3883" max="3892" width="0" hidden="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8" width="0" hidden="1" customWidth="1"/>
    <col min="4109" max="4109" width="6.375" customWidth="1"/>
    <col min="4110" max="4111" width="0" hidden="1" customWidth="1"/>
    <col min="4112" max="4112" width="7" customWidth="1"/>
    <col min="4113" max="4118" width="0" hidden="1" customWidth="1"/>
    <col min="4119" max="4119" width="7" customWidth="1"/>
    <col min="4120" max="4125" width="0" hidden="1" customWidth="1"/>
    <col min="4126" max="4126" width="8" customWidth="1"/>
    <col min="4127" max="4128" width="0" hidden="1" customWidth="1"/>
    <col min="4129" max="4129" width="8.125" customWidth="1"/>
    <col min="4130" max="4137" width="0" hidden="1" customWidth="1"/>
    <col min="4138" max="4138" width="8.5" customWidth="1"/>
    <col min="4139" max="4148" width="0" hidden="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4" width="0" hidden="1" customWidth="1"/>
    <col min="4365" max="4365" width="6.375" customWidth="1"/>
    <col min="4366" max="4367" width="0" hidden="1" customWidth="1"/>
    <col min="4368" max="4368" width="7" customWidth="1"/>
    <col min="4369" max="4374" width="0" hidden="1" customWidth="1"/>
    <col min="4375" max="4375" width="7" customWidth="1"/>
    <col min="4376" max="4381" width="0" hidden="1" customWidth="1"/>
    <col min="4382" max="4382" width="8" customWidth="1"/>
    <col min="4383" max="4384" width="0" hidden="1" customWidth="1"/>
    <col min="4385" max="4385" width="8.125" customWidth="1"/>
    <col min="4386" max="4393" width="0" hidden="1" customWidth="1"/>
    <col min="4394" max="4394" width="8.5" customWidth="1"/>
    <col min="4395" max="4404" width="0" hidden="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20" width="0" hidden="1" customWidth="1"/>
    <col min="4621" max="4621" width="6.375" customWidth="1"/>
    <col min="4622" max="4623" width="0" hidden="1" customWidth="1"/>
    <col min="4624" max="4624" width="7" customWidth="1"/>
    <col min="4625" max="4630" width="0" hidden="1" customWidth="1"/>
    <col min="4631" max="4631" width="7" customWidth="1"/>
    <col min="4632" max="4637" width="0" hidden="1" customWidth="1"/>
    <col min="4638" max="4638" width="8" customWidth="1"/>
    <col min="4639" max="4640" width="0" hidden="1" customWidth="1"/>
    <col min="4641" max="4641" width="8.125" customWidth="1"/>
    <col min="4642" max="4649" width="0" hidden="1" customWidth="1"/>
    <col min="4650" max="4650" width="8.5" customWidth="1"/>
    <col min="4651" max="4660" width="0" hidden="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6" width="0" hidden="1" customWidth="1"/>
    <col min="4877" max="4877" width="6.375" customWidth="1"/>
    <col min="4878" max="4879" width="0" hidden="1" customWidth="1"/>
    <col min="4880" max="4880" width="7" customWidth="1"/>
    <col min="4881" max="4886" width="0" hidden="1" customWidth="1"/>
    <col min="4887" max="4887" width="7" customWidth="1"/>
    <col min="4888" max="4893" width="0" hidden="1" customWidth="1"/>
    <col min="4894" max="4894" width="8" customWidth="1"/>
    <col min="4895" max="4896" width="0" hidden="1" customWidth="1"/>
    <col min="4897" max="4897" width="8.125" customWidth="1"/>
    <col min="4898" max="4905" width="0" hidden="1" customWidth="1"/>
    <col min="4906" max="4906" width="8.5" customWidth="1"/>
    <col min="4907" max="4916" width="0" hidden="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2" width="0" hidden="1" customWidth="1"/>
    <col min="5133" max="5133" width="6.375" customWidth="1"/>
    <col min="5134" max="5135" width="0" hidden="1" customWidth="1"/>
    <col min="5136" max="5136" width="7" customWidth="1"/>
    <col min="5137" max="5142" width="0" hidden="1" customWidth="1"/>
    <col min="5143" max="5143" width="7" customWidth="1"/>
    <col min="5144" max="5149" width="0" hidden="1" customWidth="1"/>
    <col min="5150" max="5150" width="8" customWidth="1"/>
    <col min="5151" max="5152" width="0" hidden="1" customWidth="1"/>
    <col min="5153" max="5153" width="8.125" customWidth="1"/>
    <col min="5154" max="5161" width="0" hidden="1" customWidth="1"/>
    <col min="5162" max="5162" width="8.5" customWidth="1"/>
    <col min="5163" max="5172" width="0" hidden="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8" width="0" hidden="1" customWidth="1"/>
    <col min="5389" max="5389" width="6.375" customWidth="1"/>
    <col min="5390" max="5391" width="0" hidden="1" customWidth="1"/>
    <col min="5392" max="5392" width="7" customWidth="1"/>
    <col min="5393" max="5398" width="0" hidden="1" customWidth="1"/>
    <col min="5399" max="5399" width="7" customWidth="1"/>
    <col min="5400" max="5405" width="0" hidden="1" customWidth="1"/>
    <col min="5406" max="5406" width="8" customWidth="1"/>
    <col min="5407" max="5408" width="0" hidden="1" customWidth="1"/>
    <col min="5409" max="5409" width="8.125" customWidth="1"/>
    <col min="5410" max="5417" width="0" hidden="1" customWidth="1"/>
    <col min="5418" max="5418" width="8.5" customWidth="1"/>
    <col min="5419" max="5428" width="0" hidden="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4" width="0" hidden="1" customWidth="1"/>
    <col min="5645" max="5645" width="6.375" customWidth="1"/>
    <col min="5646" max="5647" width="0" hidden="1" customWidth="1"/>
    <col min="5648" max="5648" width="7" customWidth="1"/>
    <col min="5649" max="5654" width="0" hidden="1" customWidth="1"/>
    <col min="5655" max="5655" width="7" customWidth="1"/>
    <col min="5656" max="5661" width="0" hidden="1" customWidth="1"/>
    <col min="5662" max="5662" width="8" customWidth="1"/>
    <col min="5663" max="5664" width="0" hidden="1" customWidth="1"/>
    <col min="5665" max="5665" width="8.125" customWidth="1"/>
    <col min="5666" max="5673" width="0" hidden="1" customWidth="1"/>
    <col min="5674" max="5674" width="8.5" customWidth="1"/>
    <col min="5675" max="5684" width="0" hidden="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900" width="0" hidden="1" customWidth="1"/>
    <col min="5901" max="5901" width="6.375" customWidth="1"/>
    <col min="5902" max="5903" width="0" hidden="1" customWidth="1"/>
    <col min="5904" max="5904" width="7" customWidth="1"/>
    <col min="5905" max="5910" width="0" hidden="1" customWidth="1"/>
    <col min="5911" max="5911" width="7" customWidth="1"/>
    <col min="5912" max="5917" width="0" hidden="1" customWidth="1"/>
    <col min="5918" max="5918" width="8" customWidth="1"/>
    <col min="5919" max="5920" width="0" hidden="1" customWidth="1"/>
    <col min="5921" max="5921" width="8.125" customWidth="1"/>
    <col min="5922" max="5929" width="0" hidden="1" customWidth="1"/>
    <col min="5930" max="5930" width="8.5" customWidth="1"/>
    <col min="5931" max="5940" width="0" hidden="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6" width="0" hidden="1" customWidth="1"/>
    <col min="6157" max="6157" width="6.375" customWidth="1"/>
    <col min="6158" max="6159" width="0" hidden="1" customWidth="1"/>
    <col min="6160" max="6160" width="7" customWidth="1"/>
    <col min="6161" max="6166" width="0" hidden="1" customWidth="1"/>
    <col min="6167" max="6167" width="7" customWidth="1"/>
    <col min="6168" max="6173" width="0" hidden="1" customWidth="1"/>
    <col min="6174" max="6174" width="8" customWidth="1"/>
    <col min="6175" max="6176" width="0" hidden="1" customWidth="1"/>
    <col min="6177" max="6177" width="8.125" customWidth="1"/>
    <col min="6178" max="6185" width="0" hidden="1" customWidth="1"/>
    <col min="6186" max="6186" width="8.5" customWidth="1"/>
    <col min="6187" max="6196" width="0" hidden="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2" width="0" hidden="1" customWidth="1"/>
    <col min="6413" max="6413" width="6.375" customWidth="1"/>
    <col min="6414" max="6415" width="0" hidden="1" customWidth="1"/>
    <col min="6416" max="6416" width="7" customWidth="1"/>
    <col min="6417" max="6422" width="0" hidden="1" customWidth="1"/>
    <col min="6423" max="6423" width="7" customWidth="1"/>
    <col min="6424" max="6429" width="0" hidden="1" customWidth="1"/>
    <col min="6430" max="6430" width="8" customWidth="1"/>
    <col min="6431" max="6432" width="0" hidden="1" customWidth="1"/>
    <col min="6433" max="6433" width="8.125" customWidth="1"/>
    <col min="6434" max="6441" width="0" hidden="1" customWidth="1"/>
    <col min="6442" max="6442" width="8.5" customWidth="1"/>
    <col min="6443" max="6452" width="0" hidden="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8" width="0" hidden="1" customWidth="1"/>
    <col min="6669" max="6669" width="6.375" customWidth="1"/>
    <col min="6670" max="6671" width="0" hidden="1" customWidth="1"/>
    <col min="6672" max="6672" width="7" customWidth="1"/>
    <col min="6673" max="6678" width="0" hidden="1" customWidth="1"/>
    <col min="6679" max="6679" width="7" customWidth="1"/>
    <col min="6680" max="6685" width="0" hidden="1" customWidth="1"/>
    <col min="6686" max="6686" width="8" customWidth="1"/>
    <col min="6687" max="6688" width="0" hidden="1" customWidth="1"/>
    <col min="6689" max="6689" width="8.125" customWidth="1"/>
    <col min="6690" max="6697" width="0" hidden="1" customWidth="1"/>
    <col min="6698" max="6698" width="8.5" customWidth="1"/>
    <col min="6699" max="6708" width="0" hidden="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4" width="0" hidden="1" customWidth="1"/>
    <col min="6925" max="6925" width="6.375" customWidth="1"/>
    <col min="6926" max="6927" width="0" hidden="1" customWidth="1"/>
    <col min="6928" max="6928" width="7" customWidth="1"/>
    <col min="6929" max="6934" width="0" hidden="1" customWidth="1"/>
    <col min="6935" max="6935" width="7" customWidth="1"/>
    <col min="6936" max="6941" width="0" hidden="1" customWidth="1"/>
    <col min="6942" max="6942" width="8" customWidth="1"/>
    <col min="6943" max="6944" width="0" hidden="1" customWidth="1"/>
    <col min="6945" max="6945" width="8.125" customWidth="1"/>
    <col min="6946" max="6953" width="0" hidden="1" customWidth="1"/>
    <col min="6954" max="6954" width="8.5" customWidth="1"/>
    <col min="6955" max="6964" width="0" hidden="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80" width="0" hidden="1" customWidth="1"/>
    <col min="7181" max="7181" width="6.375" customWidth="1"/>
    <col min="7182" max="7183" width="0" hidden="1" customWidth="1"/>
    <col min="7184" max="7184" width="7" customWidth="1"/>
    <col min="7185" max="7190" width="0" hidden="1" customWidth="1"/>
    <col min="7191" max="7191" width="7" customWidth="1"/>
    <col min="7192" max="7197" width="0" hidden="1" customWidth="1"/>
    <col min="7198" max="7198" width="8" customWidth="1"/>
    <col min="7199" max="7200" width="0" hidden="1" customWidth="1"/>
    <col min="7201" max="7201" width="8.125" customWidth="1"/>
    <col min="7202" max="7209" width="0" hidden="1" customWidth="1"/>
    <col min="7210" max="7210" width="8.5" customWidth="1"/>
    <col min="7211" max="7220" width="0" hidden="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6" width="0" hidden="1" customWidth="1"/>
    <col min="7437" max="7437" width="6.375" customWidth="1"/>
    <col min="7438" max="7439" width="0" hidden="1" customWidth="1"/>
    <col min="7440" max="7440" width="7" customWidth="1"/>
    <col min="7441" max="7446" width="0" hidden="1" customWidth="1"/>
    <col min="7447" max="7447" width="7" customWidth="1"/>
    <col min="7448" max="7453" width="0" hidden="1" customWidth="1"/>
    <col min="7454" max="7454" width="8" customWidth="1"/>
    <col min="7455" max="7456" width="0" hidden="1" customWidth="1"/>
    <col min="7457" max="7457" width="8.125" customWidth="1"/>
    <col min="7458" max="7465" width="0" hidden="1" customWidth="1"/>
    <col min="7466" max="7466" width="8.5" customWidth="1"/>
    <col min="7467" max="7476" width="0" hidden="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2" width="0" hidden="1" customWidth="1"/>
    <col min="7693" max="7693" width="6.375" customWidth="1"/>
    <col min="7694" max="7695" width="0" hidden="1" customWidth="1"/>
    <col min="7696" max="7696" width="7" customWidth="1"/>
    <col min="7697" max="7702" width="0" hidden="1" customWidth="1"/>
    <col min="7703" max="7703" width="7" customWidth="1"/>
    <col min="7704" max="7709" width="0" hidden="1" customWidth="1"/>
    <col min="7710" max="7710" width="8" customWidth="1"/>
    <col min="7711" max="7712" width="0" hidden="1" customWidth="1"/>
    <col min="7713" max="7713" width="8.125" customWidth="1"/>
    <col min="7714" max="7721" width="0" hidden="1" customWidth="1"/>
    <col min="7722" max="7722" width="8.5" customWidth="1"/>
    <col min="7723" max="7732" width="0" hidden="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8" width="0" hidden="1" customWidth="1"/>
    <col min="7949" max="7949" width="6.375" customWidth="1"/>
    <col min="7950" max="7951" width="0" hidden="1" customWidth="1"/>
    <col min="7952" max="7952" width="7" customWidth="1"/>
    <col min="7953" max="7958" width="0" hidden="1" customWidth="1"/>
    <col min="7959" max="7959" width="7" customWidth="1"/>
    <col min="7960" max="7965" width="0" hidden="1" customWidth="1"/>
    <col min="7966" max="7966" width="8" customWidth="1"/>
    <col min="7967" max="7968" width="0" hidden="1" customWidth="1"/>
    <col min="7969" max="7969" width="8.125" customWidth="1"/>
    <col min="7970" max="7977" width="0" hidden="1" customWidth="1"/>
    <col min="7978" max="7978" width="8.5" customWidth="1"/>
    <col min="7979" max="7988" width="0" hidden="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4" width="0" hidden="1" customWidth="1"/>
    <col min="8205" max="8205" width="6.375" customWidth="1"/>
    <col min="8206" max="8207" width="0" hidden="1" customWidth="1"/>
    <col min="8208" max="8208" width="7" customWidth="1"/>
    <col min="8209" max="8214" width="0" hidden="1" customWidth="1"/>
    <col min="8215" max="8215" width="7" customWidth="1"/>
    <col min="8216" max="8221" width="0" hidden="1" customWidth="1"/>
    <col min="8222" max="8222" width="8" customWidth="1"/>
    <col min="8223" max="8224" width="0" hidden="1" customWidth="1"/>
    <col min="8225" max="8225" width="8.125" customWidth="1"/>
    <col min="8226" max="8233" width="0" hidden="1" customWidth="1"/>
    <col min="8234" max="8234" width="8.5" customWidth="1"/>
    <col min="8235" max="8244" width="0" hidden="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60" width="0" hidden="1" customWidth="1"/>
    <col min="8461" max="8461" width="6.375" customWidth="1"/>
    <col min="8462" max="8463" width="0" hidden="1" customWidth="1"/>
    <col min="8464" max="8464" width="7" customWidth="1"/>
    <col min="8465" max="8470" width="0" hidden="1" customWidth="1"/>
    <col min="8471" max="8471" width="7" customWidth="1"/>
    <col min="8472" max="8477" width="0" hidden="1" customWidth="1"/>
    <col min="8478" max="8478" width="8" customWidth="1"/>
    <col min="8479" max="8480" width="0" hidden="1" customWidth="1"/>
    <col min="8481" max="8481" width="8.125" customWidth="1"/>
    <col min="8482" max="8489" width="0" hidden="1" customWidth="1"/>
    <col min="8490" max="8490" width="8.5" customWidth="1"/>
    <col min="8491" max="8500" width="0" hidden="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6" width="0" hidden="1" customWidth="1"/>
    <col min="8717" max="8717" width="6.375" customWidth="1"/>
    <col min="8718" max="8719" width="0" hidden="1" customWidth="1"/>
    <col min="8720" max="8720" width="7" customWidth="1"/>
    <col min="8721" max="8726" width="0" hidden="1" customWidth="1"/>
    <col min="8727" max="8727" width="7" customWidth="1"/>
    <col min="8728" max="8733" width="0" hidden="1" customWidth="1"/>
    <col min="8734" max="8734" width="8" customWidth="1"/>
    <col min="8735" max="8736" width="0" hidden="1" customWidth="1"/>
    <col min="8737" max="8737" width="8.125" customWidth="1"/>
    <col min="8738" max="8745" width="0" hidden="1" customWidth="1"/>
    <col min="8746" max="8746" width="8.5" customWidth="1"/>
    <col min="8747" max="8756" width="0" hidden="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2" width="0" hidden="1" customWidth="1"/>
    <col min="8973" max="8973" width="6.375" customWidth="1"/>
    <col min="8974" max="8975" width="0" hidden="1" customWidth="1"/>
    <col min="8976" max="8976" width="7" customWidth="1"/>
    <col min="8977" max="8982" width="0" hidden="1" customWidth="1"/>
    <col min="8983" max="8983" width="7" customWidth="1"/>
    <col min="8984" max="8989" width="0" hidden="1" customWidth="1"/>
    <col min="8990" max="8990" width="8" customWidth="1"/>
    <col min="8991" max="8992" width="0" hidden="1" customWidth="1"/>
    <col min="8993" max="8993" width="8.125" customWidth="1"/>
    <col min="8994" max="9001" width="0" hidden="1" customWidth="1"/>
    <col min="9002" max="9002" width="8.5" customWidth="1"/>
    <col min="9003" max="9012" width="0" hidden="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8" width="0" hidden="1" customWidth="1"/>
    <col min="9229" max="9229" width="6.375" customWidth="1"/>
    <col min="9230" max="9231" width="0" hidden="1" customWidth="1"/>
    <col min="9232" max="9232" width="7" customWidth="1"/>
    <col min="9233" max="9238" width="0" hidden="1" customWidth="1"/>
    <col min="9239" max="9239" width="7" customWidth="1"/>
    <col min="9240" max="9245" width="0" hidden="1" customWidth="1"/>
    <col min="9246" max="9246" width="8" customWidth="1"/>
    <col min="9247" max="9248" width="0" hidden="1" customWidth="1"/>
    <col min="9249" max="9249" width="8.125" customWidth="1"/>
    <col min="9250" max="9257" width="0" hidden="1" customWidth="1"/>
    <col min="9258" max="9258" width="8.5" customWidth="1"/>
    <col min="9259" max="9268" width="0" hidden="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4" width="0" hidden="1" customWidth="1"/>
    <col min="9485" max="9485" width="6.375" customWidth="1"/>
    <col min="9486" max="9487" width="0" hidden="1" customWidth="1"/>
    <col min="9488" max="9488" width="7" customWidth="1"/>
    <col min="9489" max="9494" width="0" hidden="1" customWidth="1"/>
    <col min="9495" max="9495" width="7" customWidth="1"/>
    <col min="9496" max="9501" width="0" hidden="1" customWidth="1"/>
    <col min="9502" max="9502" width="8" customWidth="1"/>
    <col min="9503" max="9504" width="0" hidden="1" customWidth="1"/>
    <col min="9505" max="9505" width="8.125" customWidth="1"/>
    <col min="9506" max="9513" width="0" hidden="1" customWidth="1"/>
    <col min="9514" max="9514" width="8.5" customWidth="1"/>
    <col min="9515" max="9524" width="0" hidden="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40" width="0" hidden="1" customWidth="1"/>
    <col min="9741" max="9741" width="6.375" customWidth="1"/>
    <col min="9742" max="9743" width="0" hidden="1" customWidth="1"/>
    <col min="9744" max="9744" width="7" customWidth="1"/>
    <col min="9745" max="9750" width="0" hidden="1" customWidth="1"/>
    <col min="9751" max="9751" width="7" customWidth="1"/>
    <col min="9752" max="9757" width="0" hidden="1" customWidth="1"/>
    <col min="9758" max="9758" width="8" customWidth="1"/>
    <col min="9759" max="9760" width="0" hidden="1" customWidth="1"/>
    <col min="9761" max="9761" width="8.125" customWidth="1"/>
    <col min="9762" max="9769" width="0" hidden="1" customWidth="1"/>
    <col min="9770" max="9770" width="8.5" customWidth="1"/>
    <col min="9771" max="9780" width="0" hidden="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6" width="0" hidden="1" customWidth="1"/>
    <col min="9997" max="9997" width="6.375" customWidth="1"/>
    <col min="9998" max="9999" width="0" hidden="1" customWidth="1"/>
    <col min="10000" max="10000" width="7" customWidth="1"/>
    <col min="10001" max="10006" width="0" hidden="1" customWidth="1"/>
    <col min="10007" max="10007" width="7" customWidth="1"/>
    <col min="10008" max="10013" width="0" hidden="1" customWidth="1"/>
    <col min="10014" max="10014" width="8" customWidth="1"/>
    <col min="10015" max="10016" width="0" hidden="1" customWidth="1"/>
    <col min="10017" max="10017" width="8.125" customWidth="1"/>
    <col min="10018" max="10025" width="0" hidden="1" customWidth="1"/>
    <col min="10026" max="10026" width="8.5" customWidth="1"/>
    <col min="10027" max="10036" width="0" hidden="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2" width="0" hidden="1" customWidth="1"/>
    <col min="10253" max="10253" width="6.375" customWidth="1"/>
    <col min="10254" max="10255" width="0" hidden="1" customWidth="1"/>
    <col min="10256" max="10256" width="7" customWidth="1"/>
    <col min="10257" max="10262" width="0" hidden="1" customWidth="1"/>
    <col min="10263" max="10263" width="7" customWidth="1"/>
    <col min="10264" max="10269" width="0" hidden="1" customWidth="1"/>
    <col min="10270" max="10270" width="8" customWidth="1"/>
    <col min="10271" max="10272" width="0" hidden="1" customWidth="1"/>
    <col min="10273" max="10273" width="8.125" customWidth="1"/>
    <col min="10274" max="10281" width="0" hidden="1" customWidth="1"/>
    <col min="10282" max="10282" width="8.5" customWidth="1"/>
    <col min="10283" max="10292" width="0" hidden="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8" width="0" hidden="1" customWidth="1"/>
    <col min="10509" max="10509" width="6.375" customWidth="1"/>
    <col min="10510" max="10511" width="0" hidden="1" customWidth="1"/>
    <col min="10512" max="10512" width="7" customWidth="1"/>
    <col min="10513" max="10518" width="0" hidden="1" customWidth="1"/>
    <col min="10519" max="10519" width="7" customWidth="1"/>
    <col min="10520" max="10525" width="0" hidden="1" customWidth="1"/>
    <col min="10526" max="10526" width="8" customWidth="1"/>
    <col min="10527" max="10528" width="0" hidden="1" customWidth="1"/>
    <col min="10529" max="10529" width="8.125" customWidth="1"/>
    <col min="10530" max="10537" width="0" hidden="1" customWidth="1"/>
    <col min="10538" max="10538" width="8.5" customWidth="1"/>
    <col min="10539" max="10548" width="0" hidden="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4" width="0" hidden="1" customWidth="1"/>
    <col min="10765" max="10765" width="6.375" customWidth="1"/>
    <col min="10766" max="10767" width="0" hidden="1" customWidth="1"/>
    <col min="10768" max="10768" width="7" customWidth="1"/>
    <col min="10769" max="10774" width="0" hidden="1" customWidth="1"/>
    <col min="10775" max="10775" width="7" customWidth="1"/>
    <col min="10776" max="10781" width="0" hidden="1" customWidth="1"/>
    <col min="10782" max="10782" width="8" customWidth="1"/>
    <col min="10783" max="10784" width="0" hidden="1" customWidth="1"/>
    <col min="10785" max="10785" width="8.125" customWidth="1"/>
    <col min="10786" max="10793" width="0" hidden="1" customWidth="1"/>
    <col min="10794" max="10794" width="8.5" customWidth="1"/>
    <col min="10795" max="10804" width="0" hidden="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20" width="0" hidden="1" customWidth="1"/>
    <col min="11021" max="11021" width="6.375" customWidth="1"/>
    <col min="11022" max="11023" width="0" hidden="1" customWidth="1"/>
    <col min="11024" max="11024" width="7" customWidth="1"/>
    <col min="11025" max="11030" width="0" hidden="1" customWidth="1"/>
    <col min="11031" max="11031" width="7" customWidth="1"/>
    <col min="11032" max="11037" width="0" hidden="1" customWidth="1"/>
    <col min="11038" max="11038" width="8" customWidth="1"/>
    <col min="11039" max="11040" width="0" hidden="1" customWidth="1"/>
    <col min="11041" max="11041" width="8.125" customWidth="1"/>
    <col min="11042" max="11049" width="0" hidden="1" customWidth="1"/>
    <col min="11050" max="11050" width="8.5" customWidth="1"/>
    <col min="11051" max="11060" width="0" hidden="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6" width="0" hidden="1" customWidth="1"/>
    <col min="11277" max="11277" width="6.375" customWidth="1"/>
    <col min="11278" max="11279" width="0" hidden="1" customWidth="1"/>
    <col min="11280" max="11280" width="7" customWidth="1"/>
    <col min="11281" max="11286" width="0" hidden="1" customWidth="1"/>
    <col min="11287" max="11287" width="7" customWidth="1"/>
    <col min="11288" max="11293" width="0" hidden="1" customWidth="1"/>
    <col min="11294" max="11294" width="8" customWidth="1"/>
    <col min="11295" max="11296" width="0" hidden="1" customWidth="1"/>
    <col min="11297" max="11297" width="8.125" customWidth="1"/>
    <col min="11298" max="11305" width="0" hidden="1" customWidth="1"/>
    <col min="11306" max="11306" width="8.5" customWidth="1"/>
    <col min="11307" max="11316" width="0" hidden="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2" width="0" hidden="1" customWidth="1"/>
    <col min="11533" max="11533" width="6.375" customWidth="1"/>
    <col min="11534" max="11535" width="0" hidden="1" customWidth="1"/>
    <col min="11536" max="11536" width="7" customWidth="1"/>
    <col min="11537" max="11542" width="0" hidden="1" customWidth="1"/>
    <col min="11543" max="11543" width="7" customWidth="1"/>
    <col min="11544" max="11549" width="0" hidden="1" customWidth="1"/>
    <col min="11550" max="11550" width="8" customWidth="1"/>
    <col min="11551" max="11552" width="0" hidden="1" customWidth="1"/>
    <col min="11553" max="11553" width="8.125" customWidth="1"/>
    <col min="11554" max="11561" width="0" hidden="1" customWidth="1"/>
    <col min="11562" max="11562" width="8.5" customWidth="1"/>
    <col min="11563" max="11572" width="0" hidden="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8" width="0" hidden="1" customWidth="1"/>
    <col min="11789" max="11789" width="6.375" customWidth="1"/>
    <col min="11790" max="11791" width="0" hidden="1" customWidth="1"/>
    <col min="11792" max="11792" width="7" customWidth="1"/>
    <col min="11793" max="11798" width="0" hidden="1" customWidth="1"/>
    <col min="11799" max="11799" width="7" customWidth="1"/>
    <col min="11800" max="11805" width="0" hidden="1" customWidth="1"/>
    <col min="11806" max="11806" width="8" customWidth="1"/>
    <col min="11807" max="11808" width="0" hidden="1" customWidth="1"/>
    <col min="11809" max="11809" width="8.125" customWidth="1"/>
    <col min="11810" max="11817" width="0" hidden="1" customWidth="1"/>
    <col min="11818" max="11818" width="8.5" customWidth="1"/>
    <col min="11819" max="11828" width="0" hidden="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4" width="0" hidden="1" customWidth="1"/>
    <col min="12045" max="12045" width="6.375" customWidth="1"/>
    <col min="12046" max="12047" width="0" hidden="1" customWidth="1"/>
    <col min="12048" max="12048" width="7" customWidth="1"/>
    <col min="12049" max="12054" width="0" hidden="1" customWidth="1"/>
    <col min="12055" max="12055" width="7" customWidth="1"/>
    <col min="12056" max="12061" width="0" hidden="1" customWidth="1"/>
    <col min="12062" max="12062" width="8" customWidth="1"/>
    <col min="12063" max="12064" width="0" hidden="1" customWidth="1"/>
    <col min="12065" max="12065" width="8.125" customWidth="1"/>
    <col min="12066" max="12073" width="0" hidden="1" customWidth="1"/>
    <col min="12074" max="12074" width="8.5" customWidth="1"/>
    <col min="12075" max="12084" width="0" hidden="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300" width="0" hidden="1" customWidth="1"/>
    <col min="12301" max="12301" width="6.375" customWidth="1"/>
    <col min="12302" max="12303" width="0" hidden="1" customWidth="1"/>
    <col min="12304" max="12304" width="7" customWidth="1"/>
    <col min="12305" max="12310" width="0" hidden="1" customWidth="1"/>
    <col min="12311" max="12311" width="7" customWidth="1"/>
    <col min="12312" max="12317" width="0" hidden="1" customWidth="1"/>
    <col min="12318" max="12318" width="8" customWidth="1"/>
    <col min="12319" max="12320" width="0" hidden="1" customWidth="1"/>
    <col min="12321" max="12321" width="8.125" customWidth="1"/>
    <col min="12322" max="12329" width="0" hidden="1" customWidth="1"/>
    <col min="12330" max="12330" width="8.5" customWidth="1"/>
    <col min="12331" max="12340" width="0" hidden="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6" width="0" hidden="1" customWidth="1"/>
    <col min="12557" max="12557" width="6.375" customWidth="1"/>
    <col min="12558" max="12559" width="0" hidden="1" customWidth="1"/>
    <col min="12560" max="12560" width="7" customWidth="1"/>
    <col min="12561" max="12566" width="0" hidden="1" customWidth="1"/>
    <col min="12567" max="12567" width="7" customWidth="1"/>
    <col min="12568" max="12573" width="0" hidden="1" customWidth="1"/>
    <col min="12574" max="12574" width="8" customWidth="1"/>
    <col min="12575" max="12576" width="0" hidden="1" customWidth="1"/>
    <col min="12577" max="12577" width="8.125" customWidth="1"/>
    <col min="12578" max="12585" width="0" hidden="1" customWidth="1"/>
    <col min="12586" max="12586" width="8.5" customWidth="1"/>
    <col min="12587" max="12596" width="0" hidden="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2" width="0" hidden="1" customWidth="1"/>
    <col min="12813" max="12813" width="6.375" customWidth="1"/>
    <col min="12814" max="12815" width="0" hidden="1" customWidth="1"/>
    <col min="12816" max="12816" width="7" customWidth="1"/>
    <col min="12817" max="12822" width="0" hidden="1" customWidth="1"/>
    <col min="12823" max="12823" width="7" customWidth="1"/>
    <col min="12824" max="12829" width="0" hidden="1" customWidth="1"/>
    <col min="12830" max="12830" width="8" customWidth="1"/>
    <col min="12831" max="12832" width="0" hidden="1" customWidth="1"/>
    <col min="12833" max="12833" width="8.125" customWidth="1"/>
    <col min="12834" max="12841" width="0" hidden="1" customWidth="1"/>
    <col min="12842" max="12842" width="8.5" customWidth="1"/>
    <col min="12843" max="12852" width="0" hidden="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8" width="0" hidden="1" customWidth="1"/>
    <col min="13069" max="13069" width="6.375" customWidth="1"/>
    <col min="13070" max="13071" width="0" hidden="1" customWidth="1"/>
    <col min="13072" max="13072" width="7" customWidth="1"/>
    <col min="13073" max="13078" width="0" hidden="1" customWidth="1"/>
    <col min="13079" max="13079" width="7" customWidth="1"/>
    <col min="13080" max="13085" width="0" hidden="1" customWidth="1"/>
    <col min="13086" max="13086" width="8" customWidth="1"/>
    <col min="13087" max="13088" width="0" hidden="1" customWidth="1"/>
    <col min="13089" max="13089" width="8.125" customWidth="1"/>
    <col min="13090" max="13097" width="0" hidden="1" customWidth="1"/>
    <col min="13098" max="13098" width="8.5" customWidth="1"/>
    <col min="13099" max="13108" width="0" hidden="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4" width="0" hidden="1" customWidth="1"/>
    <col min="13325" max="13325" width="6.375" customWidth="1"/>
    <col min="13326" max="13327" width="0" hidden="1" customWidth="1"/>
    <col min="13328" max="13328" width="7" customWidth="1"/>
    <col min="13329" max="13334" width="0" hidden="1" customWidth="1"/>
    <col min="13335" max="13335" width="7" customWidth="1"/>
    <col min="13336" max="13341" width="0" hidden="1" customWidth="1"/>
    <col min="13342" max="13342" width="8" customWidth="1"/>
    <col min="13343" max="13344" width="0" hidden="1" customWidth="1"/>
    <col min="13345" max="13345" width="8.125" customWidth="1"/>
    <col min="13346" max="13353" width="0" hidden="1" customWidth="1"/>
    <col min="13354" max="13354" width="8.5" customWidth="1"/>
    <col min="13355" max="13364" width="0" hidden="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80" width="0" hidden="1" customWidth="1"/>
    <col min="13581" max="13581" width="6.375" customWidth="1"/>
    <col min="13582" max="13583" width="0" hidden="1" customWidth="1"/>
    <col min="13584" max="13584" width="7" customWidth="1"/>
    <col min="13585" max="13590" width="0" hidden="1" customWidth="1"/>
    <col min="13591" max="13591" width="7" customWidth="1"/>
    <col min="13592" max="13597" width="0" hidden="1" customWidth="1"/>
    <col min="13598" max="13598" width="8" customWidth="1"/>
    <col min="13599" max="13600" width="0" hidden="1" customWidth="1"/>
    <col min="13601" max="13601" width="8.125" customWidth="1"/>
    <col min="13602" max="13609" width="0" hidden="1" customWidth="1"/>
    <col min="13610" max="13610" width="8.5" customWidth="1"/>
    <col min="13611" max="13620" width="0" hidden="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6" width="0" hidden="1" customWidth="1"/>
    <col min="13837" max="13837" width="6.375" customWidth="1"/>
    <col min="13838" max="13839" width="0" hidden="1" customWidth="1"/>
    <col min="13840" max="13840" width="7" customWidth="1"/>
    <col min="13841" max="13846" width="0" hidden="1" customWidth="1"/>
    <col min="13847" max="13847" width="7" customWidth="1"/>
    <col min="13848" max="13853" width="0" hidden="1" customWidth="1"/>
    <col min="13854" max="13854" width="8" customWidth="1"/>
    <col min="13855" max="13856" width="0" hidden="1" customWidth="1"/>
    <col min="13857" max="13857" width="8.125" customWidth="1"/>
    <col min="13858" max="13865" width="0" hidden="1" customWidth="1"/>
    <col min="13866" max="13866" width="8.5" customWidth="1"/>
    <col min="13867" max="13876" width="0" hidden="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2" width="0" hidden="1" customWidth="1"/>
    <col min="14093" max="14093" width="6.375" customWidth="1"/>
    <col min="14094" max="14095" width="0" hidden="1" customWidth="1"/>
    <col min="14096" max="14096" width="7" customWidth="1"/>
    <col min="14097" max="14102" width="0" hidden="1" customWidth="1"/>
    <col min="14103" max="14103" width="7" customWidth="1"/>
    <col min="14104" max="14109" width="0" hidden="1" customWidth="1"/>
    <col min="14110" max="14110" width="8" customWidth="1"/>
    <col min="14111" max="14112" width="0" hidden="1" customWidth="1"/>
    <col min="14113" max="14113" width="8.125" customWidth="1"/>
    <col min="14114" max="14121" width="0" hidden="1" customWidth="1"/>
    <col min="14122" max="14122" width="8.5" customWidth="1"/>
    <col min="14123" max="14132" width="0" hidden="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8" width="0" hidden="1" customWidth="1"/>
    <col min="14349" max="14349" width="6.375" customWidth="1"/>
    <col min="14350" max="14351" width="0" hidden="1" customWidth="1"/>
    <col min="14352" max="14352" width="7" customWidth="1"/>
    <col min="14353" max="14358" width="0" hidden="1" customWidth="1"/>
    <col min="14359" max="14359" width="7" customWidth="1"/>
    <col min="14360" max="14365" width="0" hidden="1" customWidth="1"/>
    <col min="14366" max="14366" width="8" customWidth="1"/>
    <col min="14367" max="14368" width="0" hidden="1" customWidth="1"/>
    <col min="14369" max="14369" width="8.125" customWidth="1"/>
    <col min="14370" max="14377" width="0" hidden="1" customWidth="1"/>
    <col min="14378" max="14378" width="8.5" customWidth="1"/>
    <col min="14379" max="14388" width="0" hidden="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4" width="0" hidden="1" customWidth="1"/>
    <col min="14605" max="14605" width="6.375" customWidth="1"/>
    <col min="14606" max="14607" width="0" hidden="1" customWidth="1"/>
    <col min="14608" max="14608" width="7" customWidth="1"/>
    <col min="14609" max="14614" width="0" hidden="1" customWidth="1"/>
    <col min="14615" max="14615" width="7" customWidth="1"/>
    <col min="14616" max="14621" width="0" hidden="1" customWidth="1"/>
    <col min="14622" max="14622" width="8" customWidth="1"/>
    <col min="14623" max="14624" width="0" hidden="1" customWidth="1"/>
    <col min="14625" max="14625" width="8.125" customWidth="1"/>
    <col min="14626" max="14633" width="0" hidden="1" customWidth="1"/>
    <col min="14634" max="14634" width="8.5" customWidth="1"/>
    <col min="14635" max="14644" width="0" hidden="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60" width="0" hidden="1" customWidth="1"/>
    <col min="14861" max="14861" width="6.375" customWidth="1"/>
    <col min="14862" max="14863" width="0" hidden="1" customWidth="1"/>
    <col min="14864" max="14864" width="7" customWidth="1"/>
    <col min="14865" max="14870" width="0" hidden="1" customWidth="1"/>
    <col min="14871" max="14871" width="7" customWidth="1"/>
    <col min="14872" max="14877" width="0" hidden="1" customWidth="1"/>
    <col min="14878" max="14878" width="8" customWidth="1"/>
    <col min="14879" max="14880" width="0" hidden="1" customWidth="1"/>
    <col min="14881" max="14881" width="8.125" customWidth="1"/>
    <col min="14882" max="14889" width="0" hidden="1" customWidth="1"/>
    <col min="14890" max="14890" width="8.5" customWidth="1"/>
    <col min="14891" max="14900" width="0" hidden="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6" width="0" hidden="1" customWidth="1"/>
    <col min="15117" max="15117" width="6.375" customWidth="1"/>
    <col min="15118" max="15119" width="0" hidden="1" customWidth="1"/>
    <col min="15120" max="15120" width="7" customWidth="1"/>
    <col min="15121" max="15126" width="0" hidden="1" customWidth="1"/>
    <col min="15127" max="15127" width="7" customWidth="1"/>
    <col min="15128" max="15133" width="0" hidden="1" customWidth="1"/>
    <col min="15134" max="15134" width="8" customWidth="1"/>
    <col min="15135" max="15136" width="0" hidden="1" customWidth="1"/>
    <col min="15137" max="15137" width="8.125" customWidth="1"/>
    <col min="15138" max="15145" width="0" hidden="1" customWidth="1"/>
    <col min="15146" max="15146" width="8.5" customWidth="1"/>
    <col min="15147" max="15156" width="0" hidden="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2" width="0" hidden="1" customWidth="1"/>
    <col min="15373" max="15373" width="6.375" customWidth="1"/>
    <col min="15374" max="15375" width="0" hidden="1" customWidth="1"/>
    <col min="15376" max="15376" width="7" customWidth="1"/>
    <col min="15377" max="15382" width="0" hidden="1" customWidth="1"/>
    <col min="15383" max="15383" width="7" customWidth="1"/>
    <col min="15384" max="15389" width="0" hidden="1" customWidth="1"/>
    <col min="15390" max="15390" width="8" customWidth="1"/>
    <col min="15391" max="15392" width="0" hidden="1" customWidth="1"/>
    <col min="15393" max="15393" width="8.125" customWidth="1"/>
    <col min="15394" max="15401" width="0" hidden="1" customWidth="1"/>
    <col min="15402" max="15402" width="8.5" customWidth="1"/>
    <col min="15403" max="15412" width="0" hidden="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8" width="0" hidden="1" customWidth="1"/>
    <col min="15629" max="15629" width="6.375" customWidth="1"/>
    <col min="15630" max="15631" width="0" hidden="1" customWidth="1"/>
    <col min="15632" max="15632" width="7" customWidth="1"/>
    <col min="15633" max="15638" width="0" hidden="1" customWidth="1"/>
    <col min="15639" max="15639" width="7" customWidth="1"/>
    <col min="15640" max="15645" width="0" hidden="1" customWidth="1"/>
    <col min="15646" max="15646" width="8" customWidth="1"/>
    <col min="15647" max="15648" width="0" hidden="1" customWidth="1"/>
    <col min="15649" max="15649" width="8.125" customWidth="1"/>
    <col min="15650" max="15657" width="0" hidden="1" customWidth="1"/>
    <col min="15658" max="15658" width="8.5" customWidth="1"/>
    <col min="15659" max="15668" width="0" hidden="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4" width="0" hidden="1" customWidth="1"/>
    <col min="15885" max="15885" width="6.375" customWidth="1"/>
    <col min="15886" max="15887" width="0" hidden="1" customWidth="1"/>
    <col min="15888" max="15888" width="7" customWidth="1"/>
    <col min="15889" max="15894" width="0" hidden="1" customWidth="1"/>
    <col min="15895" max="15895" width="7" customWidth="1"/>
    <col min="15896" max="15901" width="0" hidden="1" customWidth="1"/>
    <col min="15902" max="15902" width="8" customWidth="1"/>
    <col min="15903" max="15904" width="0" hidden="1" customWidth="1"/>
    <col min="15905" max="15905" width="8.125" customWidth="1"/>
    <col min="15906" max="15913" width="0" hidden="1" customWidth="1"/>
    <col min="15914" max="15914" width="8.5" customWidth="1"/>
    <col min="15915" max="15924" width="0" hidden="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40" width="0" hidden="1" customWidth="1"/>
    <col min="16141" max="16141" width="6.375" customWidth="1"/>
    <col min="16142" max="16143" width="0" hidden="1" customWidth="1"/>
    <col min="16144" max="16144" width="7" customWidth="1"/>
    <col min="16145" max="16150" width="0" hidden="1" customWidth="1"/>
    <col min="16151" max="16151" width="7" customWidth="1"/>
    <col min="16152" max="16157" width="0" hidden="1" customWidth="1"/>
    <col min="16158" max="16158" width="8" customWidth="1"/>
    <col min="16159" max="16160" width="0" hidden="1" customWidth="1"/>
    <col min="16161" max="16161" width="8.125" customWidth="1"/>
    <col min="16162" max="16169" width="0" hidden="1" customWidth="1"/>
    <col min="16170" max="16170" width="8.5" customWidth="1"/>
    <col min="16171" max="16180" width="0" hidden="1" customWidth="1"/>
  </cols>
  <sheetData>
    <row r="1" spans="1:54" ht="18" thickBot="1" x14ac:dyDescent="0.2">
      <c r="C1" s="1" t="s">
        <v>188</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4" ht="17.25" x14ac:dyDescent="0.15">
      <c r="C2" s="9"/>
      <c r="D2" s="10"/>
      <c r="E2" s="11"/>
      <c r="F2" s="12"/>
      <c r="G2" s="13"/>
      <c r="H2" s="14"/>
      <c r="I2" s="15"/>
      <c r="J2" s="16" t="s">
        <v>189</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4"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4"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4"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4" ht="24"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4"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4" x14ac:dyDescent="0.15">
      <c r="C8" s="77" t="s">
        <v>36</v>
      </c>
      <c r="D8" s="78"/>
      <c r="E8" s="79">
        <v>8401.02</v>
      </c>
      <c r="F8" s="134">
        <v>2404235</v>
      </c>
      <c r="G8" s="134">
        <v>5453392</v>
      </c>
      <c r="H8" s="134">
        <v>2593869</v>
      </c>
      <c r="I8" s="134">
        <v>2859523</v>
      </c>
      <c r="J8" s="83">
        <v>-3287</v>
      </c>
      <c r="K8" s="84">
        <v>-1660</v>
      </c>
      <c r="L8" s="85">
        <v>-1627</v>
      </c>
      <c r="M8" s="83">
        <v>-2652</v>
      </c>
      <c r="N8" s="84">
        <v>-1352</v>
      </c>
      <c r="O8" s="85">
        <v>-1300</v>
      </c>
      <c r="P8" s="83">
        <v>2499</v>
      </c>
      <c r="Q8" s="84">
        <v>1280</v>
      </c>
      <c r="R8" s="85">
        <v>1219</v>
      </c>
      <c r="S8" s="86">
        <v>1252</v>
      </c>
      <c r="T8" s="87">
        <v>1196</v>
      </c>
      <c r="U8" s="87">
        <v>28</v>
      </c>
      <c r="V8" s="88">
        <v>23</v>
      </c>
      <c r="W8" s="83">
        <v>5151</v>
      </c>
      <c r="X8" s="84">
        <v>2632</v>
      </c>
      <c r="Y8" s="85">
        <v>2519</v>
      </c>
      <c r="Z8" s="86">
        <v>2602</v>
      </c>
      <c r="AA8" s="87">
        <v>2491</v>
      </c>
      <c r="AB8" s="87">
        <v>30</v>
      </c>
      <c r="AC8" s="88">
        <v>28</v>
      </c>
      <c r="AD8" s="89">
        <v>-635</v>
      </c>
      <c r="AE8" s="90">
        <v>-308</v>
      </c>
      <c r="AF8" s="91">
        <v>-327</v>
      </c>
      <c r="AG8" s="89">
        <v>14864</v>
      </c>
      <c r="AH8" s="90">
        <v>7617</v>
      </c>
      <c r="AI8" s="92">
        <v>7247</v>
      </c>
      <c r="AJ8" s="93">
        <v>6541</v>
      </c>
      <c r="AK8" s="94">
        <v>6377</v>
      </c>
      <c r="AL8" s="94">
        <v>975</v>
      </c>
      <c r="AM8" s="95">
        <v>810</v>
      </c>
      <c r="AN8" s="96">
        <v>101</v>
      </c>
      <c r="AO8" s="91">
        <v>60</v>
      </c>
      <c r="AP8" s="97">
        <v>15499</v>
      </c>
      <c r="AQ8" s="90">
        <v>7925</v>
      </c>
      <c r="AR8" s="92">
        <v>7574</v>
      </c>
      <c r="AS8" s="93">
        <v>6934</v>
      </c>
      <c r="AT8" s="94">
        <v>6776</v>
      </c>
      <c r="AU8" s="94">
        <v>796</v>
      </c>
      <c r="AV8" s="95">
        <v>620</v>
      </c>
      <c r="AW8" s="96">
        <v>195</v>
      </c>
      <c r="AX8" s="91">
        <v>178</v>
      </c>
      <c r="AY8" s="98">
        <v>289</v>
      </c>
    </row>
    <row r="9" spans="1:54" x14ac:dyDescent="0.15">
      <c r="C9" s="99" t="s">
        <v>37</v>
      </c>
      <c r="D9" s="24"/>
      <c r="E9" s="100"/>
      <c r="F9" s="101">
        <v>289</v>
      </c>
      <c r="G9" s="102">
        <v>-3287</v>
      </c>
      <c r="H9" s="102">
        <v>-1660</v>
      </c>
      <c r="I9" s="103">
        <v>-1627</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4" x14ac:dyDescent="0.15">
      <c r="C10" s="77" t="s">
        <v>38</v>
      </c>
      <c r="D10" s="78"/>
      <c r="E10" s="119">
        <v>6660.65</v>
      </c>
      <c r="F10" s="134">
        <v>2310365</v>
      </c>
      <c r="G10" s="134">
        <v>5207635</v>
      </c>
      <c r="H10" s="134">
        <v>2475503</v>
      </c>
      <c r="I10" s="134">
        <v>2732132</v>
      </c>
      <c r="J10" s="121">
        <v>-3154</v>
      </c>
      <c r="K10" s="84">
        <v>-1601</v>
      </c>
      <c r="L10" s="85">
        <v>-1553</v>
      </c>
      <c r="M10" s="121">
        <v>-2474</v>
      </c>
      <c r="N10" s="84">
        <v>-1239</v>
      </c>
      <c r="O10" s="85">
        <v>-1235</v>
      </c>
      <c r="P10" s="121">
        <v>2397</v>
      </c>
      <c r="Q10" s="84">
        <v>1231</v>
      </c>
      <c r="R10" s="85">
        <v>1166</v>
      </c>
      <c r="S10" s="86">
        <v>1203</v>
      </c>
      <c r="T10" s="87">
        <v>1144</v>
      </c>
      <c r="U10" s="87">
        <v>28</v>
      </c>
      <c r="V10" s="88">
        <v>22</v>
      </c>
      <c r="W10" s="121">
        <v>4871</v>
      </c>
      <c r="X10" s="84">
        <v>2470</v>
      </c>
      <c r="Y10" s="85">
        <v>2401</v>
      </c>
      <c r="Z10" s="86">
        <v>2442</v>
      </c>
      <c r="AA10" s="87">
        <v>2373</v>
      </c>
      <c r="AB10" s="87">
        <v>28</v>
      </c>
      <c r="AC10" s="88">
        <v>28</v>
      </c>
      <c r="AD10" s="96">
        <v>-680</v>
      </c>
      <c r="AE10" s="90">
        <v>-362</v>
      </c>
      <c r="AF10" s="91">
        <v>-318</v>
      </c>
      <c r="AG10" s="96">
        <v>14260</v>
      </c>
      <c r="AH10" s="90">
        <v>7300</v>
      </c>
      <c r="AI10" s="92">
        <v>6960</v>
      </c>
      <c r="AJ10" s="93">
        <v>6274</v>
      </c>
      <c r="AK10" s="94">
        <v>6142</v>
      </c>
      <c r="AL10" s="94">
        <v>928</v>
      </c>
      <c r="AM10" s="95">
        <v>758</v>
      </c>
      <c r="AN10" s="96">
        <v>98</v>
      </c>
      <c r="AO10" s="91">
        <v>60</v>
      </c>
      <c r="AP10" s="122">
        <v>14940</v>
      </c>
      <c r="AQ10" s="90">
        <v>7662</v>
      </c>
      <c r="AR10" s="92">
        <v>7278</v>
      </c>
      <c r="AS10" s="93">
        <v>6695</v>
      </c>
      <c r="AT10" s="94">
        <v>6525</v>
      </c>
      <c r="AU10" s="94">
        <v>774</v>
      </c>
      <c r="AV10" s="95">
        <v>577</v>
      </c>
      <c r="AW10" s="96">
        <v>193</v>
      </c>
      <c r="AX10" s="91">
        <v>176</v>
      </c>
      <c r="AY10" s="98">
        <v>188</v>
      </c>
    </row>
    <row r="11" spans="1:54" x14ac:dyDescent="0.15">
      <c r="C11" s="99" t="s">
        <v>37</v>
      </c>
      <c r="D11" s="24"/>
      <c r="E11" s="100"/>
      <c r="F11" s="101">
        <v>188</v>
      </c>
      <c r="G11" s="103">
        <v>-3154</v>
      </c>
      <c r="H11" s="103">
        <v>-1601</v>
      </c>
      <c r="I11" s="103">
        <v>-1553</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4" x14ac:dyDescent="0.15">
      <c r="C12" s="77" t="s">
        <v>39</v>
      </c>
      <c r="D12" s="78"/>
      <c r="E12" s="119">
        <v>1740.38</v>
      </c>
      <c r="F12" s="134">
        <v>93870</v>
      </c>
      <c r="G12" s="134">
        <v>245757</v>
      </c>
      <c r="H12" s="134">
        <v>118366</v>
      </c>
      <c r="I12" s="134">
        <v>127391</v>
      </c>
      <c r="J12" s="121">
        <v>-133</v>
      </c>
      <c r="K12" s="84">
        <v>-59</v>
      </c>
      <c r="L12" s="85">
        <v>-74</v>
      </c>
      <c r="M12" s="121">
        <v>-178</v>
      </c>
      <c r="N12" s="84">
        <v>-113</v>
      </c>
      <c r="O12" s="85">
        <v>-65</v>
      </c>
      <c r="P12" s="121">
        <v>102</v>
      </c>
      <c r="Q12" s="84">
        <v>49</v>
      </c>
      <c r="R12" s="85">
        <v>53</v>
      </c>
      <c r="S12" s="86">
        <v>49</v>
      </c>
      <c r="T12" s="87">
        <v>52</v>
      </c>
      <c r="U12" s="87">
        <v>0</v>
      </c>
      <c r="V12" s="88">
        <v>1</v>
      </c>
      <c r="W12" s="121">
        <v>280</v>
      </c>
      <c r="X12" s="84">
        <v>162</v>
      </c>
      <c r="Y12" s="85">
        <v>118</v>
      </c>
      <c r="Z12" s="86">
        <v>160</v>
      </c>
      <c r="AA12" s="87">
        <v>118</v>
      </c>
      <c r="AB12" s="87">
        <v>2</v>
      </c>
      <c r="AC12" s="88">
        <v>0</v>
      </c>
      <c r="AD12" s="96">
        <v>45</v>
      </c>
      <c r="AE12" s="90">
        <v>54</v>
      </c>
      <c r="AF12" s="91">
        <v>-9</v>
      </c>
      <c r="AG12" s="96">
        <v>604</v>
      </c>
      <c r="AH12" s="90">
        <v>317</v>
      </c>
      <c r="AI12" s="92">
        <v>287</v>
      </c>
      <c r="AJ12" s="93">
        <v>267</v>
      </c>
      <c r="AK12" s="94">
        <v>235</v>
      </c>
      <c r="AL12" s="94">
        <v>47</v>
      </c>
      <c r="AM12" s="95">
        <v>52</v>
      </c>
      <c r="AN12" s="96">
        <v>3</v>
      </c>
      <c r="AO12" s="91">
        <v>0</v>
      </c>
      <c r="AP12" s="122">
        <v>559</v>
      </c>
      <c r="AQ12" s="90">
        <v>263</v>
      </c>
      <c r="AR12" s="92">
        <v>296</v>
      </c>
      <c r="AS12" s="93">
        <v>239</v>
      </c>
      <c r="AT12" s="94">
        <v>251</v>
      </c>
      <c r="AU12" s="94">
        <v>22</v>
      </c>
      <c r="AV12" s="95">
        <v>43</v>
      </c>
      <c r="AW12" s="96">
        <v>2</v>
      </c>
      <c r="AX12" s="91">
        <v>2</v>
      </c>
      <c r="AY12" s="98">
        <v>101</v>
      </c>
    </row>
    <row r="13" spans="1:54" x14ac:dyDescent="0.15">
      <c r="C13" s="99" t="s">
        <v>37</v>
      </c>
      <c r="D13" s="24"/>
      <c r="E13" s="100"/>
      <c r="F13" s="101">
        <v>101</v>
      </c>
      <c r="G13" s="103">
        <v>-133</v>
      </c>
      <c r="H13" s="103">
        <v>-59</v>
      </c>
      <c r="I13" s="103">
        <v>-74</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c r="AZ13" s="264"/>
      <c r="BA13" s="264"/>
      <c r="BB13" s="264"/>
    </row>
    <row r="14" spans="1:54" x14ac:dyDescent="0.15">
      <c r="A14">
        <v>1</v>
      </c>
      <c r="C14" s="77" t="s">
        <v>40</v>
      </c>
      <c r="D14" s="24"/>
      <c r="E14" s="119">
        <v>557.02</v>
      </c>
      <c r="F14" s="134">
        <v>735020</v>
      </c>
      <c r="G14" s="134">
        <v>1521707</v>
      </c>
      <c r="H14" s="134">
        <v>715001</v>
      </c>
      <c r="I14" s="134">
        <v>806706</v>
      </c>
      <c r="J14" s="83">
        <v>-1241</v>
      </c>
      <c r="K14" s="126">
        <v>-567</v>
      </c>
      <c r="L14" s="127">
        <v>-674</v>
      </c>
      <c r="M14" s="83">
        <v>-774</v>
      </c>
      <c r="N14" s="126">
        <v>-375</v>
      </c>
      <c r="O14" s="127">
        <v>-399</v>
      </c>
      <c r="P14" s="83">
        <v>658</v>
      </c>
      <c r="Q14" s="126">
        <v>334</v>
      </c>
      <c r="R14" s="127">
        <v>324</v>
      </c>
      <c r="S14" s="83">
        <v>321</v>
      </c>
      <c r="T14" s="126">
        <v>313</v>
      </c>
      <c r="U14" s="126">
        <v>13</v>
      </c>
      <c r="V14" s="127">
        <v>11</v>
      </c>
      <c r="W14" s="83">
        <v>1432</v>
      </c>
      <c r="X14" s="126">
        <v>709</v>
      </c>
      <c r="Y14" s="127">
        <v>723</v>
      </c>
      <c r="Z14" s="83">
        <v>698</v>
      </c>
      <c r="AA14" s="126">
        <v>710</v>
      </c>
      <c r="AB14" s="126">
        <v>11</v>
      </c>
      <c r="AC14" s="127">
        <v>13</v>
      </c>
      <c r="AD14" s="89">
        <v>-467</v>
      </c>
      <c r="AE14" s="128">
        <v>-192</v>
      </c>
      <c r="AF14" s="129">
        <v>-275</v>
      </c>
      <c r="AG14" s="89">
        <v>5178</v>
      </c>
      <c r="AH14" s="128">
        <v>2583</v>
      </c>
      <c r="AI14" s="130">
        <v>2595</v>
      </c>
      <c r="AJ14" s="89">
        <v>2257</v>
      </c>
      <c r="AK14" s="128">
        <v>2282</v>
      </c>
      <c r="AL14" s="128">
        <v>289</v>
      </c>
      <c r="AM14" s="129">
        <v>291</v>
      </c>
      <c r="AN14" s="89">
        <v>37</v>
      </c>
      <c r="AO14" s="129">
        <v>22</v>
      </c>
      <c r="AP14" s="89">
        <v>5645</v>
      </c>
      <c r="AQ14" s="131">
        <v>2775</v>
      </c>
      <c r="AR14" s="129">
        <v>2870</v>
      </c>
      <c r="AS14" s="89">
        <v>2380</v>
      </c>
      <c r="AT14" s="128">
        <v>2476</v>
      </c>
      <c r="AU14" s="128">
        <v>287</v>
      </c>
      <c r="AV14" s="129">
        <v>287</v>
      </c>
      <c r="AW14" s="89">
        <v>108</v>
      </c>
      <c r="AX14" s="129">
        <v>107</v>
      </c>
      <c r="AY14" s="132">
        <v>-153</v>
      </c>
    </row>
    <row r="15" spans="1:54" x14ac:dyDescent="0.15">
      <c r="A15">
        <v>2</v>
      </c>
      <c r="C15" s="77" t="s">
        <v>41</v>
      </c>
      <c r="D15" s="24"/>
      <c r="E15" s="119">
        <v>169.15</v>
      </c>
      <c r="F15" s="134">
        <v>479960</v>
      </c>
      <c r="G15" s="134">
        <v>1037954</v>
      </c>
      <c r="H15" s="134">
        <v>489623</v>
      </c>
      <c r="I15" s="134">
        <v>548331</v>
      </c>
      <c r="J15" s="121">
        <v>-421</v>
      </c>
      <c r="K15" s="84">
        <v>-210</v>
      </c>
      <c r="L15" s="85">
        <v>-211</v>
      </c>
      <c r="M15" s="121">
        <v>-464</v>
      </c>
      <c r="N15" s="84">
        <v>-220</v>
      </c>
      <c r="O15" s="85">
        <v>-244</v>
      </c>
      <c r="P15" s="121">
        <v>477</v>
      </c>
      <c r="Q15" s="84">
        <v>250</v>
      </c>
      <c r="R15" s="85">
        <v>227</v>
      </c>
      <c r="S15" s="86">
        <v>243</v>
      </c>
      <c r="T15" s="87">
        <v>224</v>
      </c>
      <c r="U15" s="87">
        <v>7</v>
      </c>
      <c r="V15" s="88">
        <v>3</v>
      </c>
      <c r="W15" s="121">
        <v>941</v>
      </c>
      <c r="X15" s="84">
        <v>470</v>
      </c>
      <c r="Y15" s="85">
        <v>471</v>
      </c>
      <c r="Z15" s="86">
        <v>464</v>
      </c>
      <c r="AA15" s="87">
        <v>462</v>
      </c>
      <c r="AB15" s="87">
        <v>6</v>
      </c>
      <c r="AC15" s="88">
        <v>9</v>
      </c>
      <c r="AD15" s="96">
        <v>43</v>
      </c>
      <c r="AE15" s="90">
        <v>10</v>
      </c>
      <c r="AF15" s="91">
        <v>33</v>
      </c>
      <c r="AG15" s="96">
        <v>3064</v>
      </c>
      <c r="AH15" s="90">
        <v>1558</v>
      </c>
      <c r="AI15" s="92">
        <v>1506</v>
      </c>
      <c r="AJ15" s="93">
        <v>1373</v>
      </c>
      <c r="AK15" s="94">
        <v>1409</v>
      </c>
      <c r="AL15" s="94">
        <v>161</v>
      </c>
      <c r="AM15" s="95">
        <v>87</v>
      </c>
      <c r="AN15" s="96">
        <v>24</v>
      </c>
      <c r="AO15" s="91">
        <v>10</v>
      </c>
      <c r="AP15" s="122">
        <v>3021</v>
      </c>
      <c r="AQ15" s="90">
        <v>1548</v>
      </c>
      <c r="AR15" s="92">
        <v>1473</v>
      </c>
      <c r="AS15" s="93">
        <v>1437</v>
      </c>
      <c r="AT15" s="94">
        <v>1373</v>
      </c>
      <c r="AU15" s="94">
        <v>82</v>
      </c>
      <c r="AV15" s="95">
        <v>73</v>
      </c>
      <c r="AW15" s="96">
        <v>29</v>
      </c>
      <c r="AX15" s="91">
        <v>27</v>
      </c>
      <c r="AY15" s="98">
        <v>84</v>
      </c>
    </row>
    <row r="16" spans="1:54" x14ac:dyDescent="0.15">
      <c r="A16">
        <v>3</v>
      </c>
      <c r="C16" s="77" t="s">
        <v>42</v>
      </c>
      <c r="D16" s="24"/>
      <c r="E16" s="133">
        <v>480.89</v>
      </c>
      <c r="F16" s="134">
        <v>294950</v>
      </c>
      <c r="G16" s="134">
        <v>714498</v>
      </c>
      <c r="H16" s="134">
        <v>336175</v>
      </c>
      <c r="I16" s="134">
        <v>378323</v>
      </c>
      <c r="J16" s="121">
        <v>-322</v>
      </c>
      <c r="K16" s="84">
        <v>-184</v>
      </c>
      <c r="L16" s="85">
        <v>-138</v>
      </c>
      <c r="M16" s="121">
        <v>-255</v>
      </c>
      <c r="N16" s="84">
        <v>-150</v>
      </c>
      <c r="O16" s="85">
        <v>-105</v>
      </c>
      <c r="P16" s="121">
        <v>304</v>
      </c>
      <c r="Q16" s="84">
        <v>155</v>
      </c>
      <c r="R16" s="85">
        <v>149</v>
      </c>
      <c r="S16" s="86">
        <v>152</v>
      </c>
      <c r="T16" s="87">
        <v>148</v>
      </c>
      <c r="U16" s="87">
        <v>3</v>
      </c>
      <c r="V16" s="88">
        <v>1</v>
      </c>
      <c r="W16" s="121">
        <v>559</v>
      </c>
      <c r="X16" s="84">
        <v>305</v>
      </c>
      <c r="Y16" s="85">
        <v>254</v>
      </c>
      <c r="Z16" s="86">
        <v>302</v>
      </c>
      <c r="AA16" s="87">
        <v>253</v>
      </c>
      <c r="AB16" s="87">
        <v>3</v>
      </c>
      <c r="AC16" s="88">
        <v>1</v>
      </c>
      <c r="AD16" s="96">
        <v>-67</v>
      </c>
      <c r="AE16" s="90">
        <v>-34</v>
      </c>
      <c r="AF16" s="91">
        <v>-33</v>
      </c>
      <c r="AG16" s="96">
        <v>1858</v>
      </c>
      <c r="AH16" s="90">
        <v>963</v>
      </c>
      <c r="AI16" s="92">
        <v>895</v>
      </c>
      <c r="AJ16" s="93">
        <v>833</v>
      </c>
      <c r="AK16" s="94">
        <v>812</v>
      </c>
      <c r="AL16" s="94">
        <v>114</v>
      </c>
      <c r="AM16" s="95">
        <v>70</v>
      </c>
      <c r="AN16" s="96">
        <v>16</v>
      </c>
      <c r="AO16" s="91">
        <v>13</v>
      </c>
      <c r="AP16" s="122">
        <v>1925</v>
      </c>
      <c r="AQ16" s="90">
        <v>997</v>
      </c>
      <c r="AR16" s="92">
        <v>928</v>
      </c>
      <c r="AS16" s="93">
        <v>866</v>
      </c>
      <c r="AT16" s="94">
        <v>843</v>
      </c>
      <c r="AU16" s="94">
        <v>108</v>
      </c>
      <c r="AV16" s="95">
        <v>69</v>
      </c>
      <c r="AW16" s="96">
        <v>23</v>
      </c>
      <c r="AX16" s="91">
        <v>16</v>
      </c>
      <c r="AY16" s="98">
        <v>48</v>
      </c>
    </row>
    <row r="17" spans="1:54" s="2" customFormat="1" x14ac:dyDescent="0.15">
      <c r="A17">
        <v>4</v>
      </c>
      <c r="B17"/>
      <c r="C17" s="77" t="s">
        <v>43</v>
      </c>
      <c r="D17" s="24"/>
      <c r="E17" s="119">
        <v>266.33</v>
      </c>
      <c r="F17" s="134">
        <v>303040</v>
      </c>
      <c r="G17" s="134">
        <v>715315</v>
      </c>
      <c r="H17" s="134">
        <v>347154</v>
      </c>
      <c r="I17" s="134">
        <v>368161</v>
      </c>
      <c r="J17" s="121">
        <v>-165</v>
      </c>
      <c r="K17" s="84">
        <v>-83</v>
      </c>
      <c r="L17" s="85">
        <v>-82</v>
      </c>
      <c r="M17" s="121">
        <v>-220</v>
      </c>
      <c r="N17" s="84">
        <v>-120</v>
      </c>
      <c r="O17" s="85">
        <v>-100</v>
      </c>
      <c r="P17" s="121">
        <v>402</v>
      </c>
      <c r="Q17" s="84">
        <v>204</v>
      </c>
      <c r="R17" s="85">
        <v>198</v>
      </c>
      <c r="S17" s="86">
        <v>203</v>
      </c>
      <c r="T17" s="87">
        <v>196</v>
      </c>
      <c r="U17" s="87">
        <v>1</v>
      </c>
      <c r="V17" s="88">
        <v>2</v>
      </c>
      <c r="W17" s="121">
        <v>622</v>
      </c>
      <c r="X17" s="84">
        <v>324</v>
      </c>
      <c r="Y17" s="85">
        <v>298</v>
      </c>
      <c r="Z17" s="86">
        <v>322</v>
      </c>
      <c r="AA17" s="87">
        <v>296</v>
      </c>
      <c r="AB17" s="87">
        <v>2</v>
      </c>
      <c r="AC17" s="88">
        <v>2</v>
      </c>
      <c r="AD17" s="96">
        <v>55</v>
      </c>
      <c r="AE17" s="90">
        <v>37</v>
      </c>
      <c r="AF17" s="91">
        <v>18</v>
      </c>
      <c r="AG17" s="96">
        <v>1799</v>
      </c>
      <c r="AH17" s="90">
        <v>961</v>
      </c>
      <c r="AI17" s="92">
        <v>838</v>
      </c>
      <c r="AJ17" s="93">
        <v>865</v>
      </c>
      <c r="AK17" s="94">
        <v>785</v>
      </c>
      <c r="AL17" s="94">
        <v>85</v>
      </c>
      <c r="AM17" s="95">
        <v>43</v>
      </c>
      <c r="AN17" s="96">
        <v>11</v>
      </c>
      <c r="AO17" s="91">
        <v>10</v>
      </c>
      <c r="AP17" s="122">
        <v>1744</v>
      </c>
      <c r="AQ17" s="90">
        <v>924</v>
      </c>
      <c r="AR17" s="92">
        <v>820</v>
      </c>
      <c r="AS17" s="93">
        <v>861</v>
      </c>
      <c r="AT17" s="94">
        <v>786</v>
      </c>
      <c r="AU17" s="94">
        <v>50</v>
      </c>
      <c r="AV17" s="95">
        <v>22</v>
      </c>
      <c r="AW17" s="96">
        <v>13</v>
      </c>
      <c r="AX17" s="91">
        <v>12</v>
      </c>
      <c r="AY17" s="98">
        <v>162</v>
      </c>
    </row>
    <row r="18" spans="1:54" s="2" customFormat="1" x14ac:dyDescent="0.15">
      <c r="A18" s="2">
        <v>5</v>
      </c>
      <c r="C18" s="77" t="s">
        <v>44</v>
      </c>
      <c r="D18" s="78"/>
      <c r="E18" s="133">
        <v>895.61000000000013</v>
      </c>
      <c r="F18" s="134">
        <v>103464</v>
      </c>
      <c r="G18" s="134">
        <v>263228</v>
      </c>
      <c r="H18" s="134">
        <v>127918</v>
      </c>
      <c r="I18" s="134">
        <v>135310</v>
      </c>
      <c r="J18" s="121">
        <v>-138</v>
      </c>
      <c r="K18" s="84">
        <v>-68</v>
      </c>
      <c r="L18" s="85">
        <v>-70</v>
      </c>
      <c r="M18" s="121">
        <v>-146</v>
      </c>
      <c r="N18" s="84">
        <v>-69</v>
      </c>
      <c r="O18" s="85">
        <v>-77</v>
      </c>
      <c r="P18" s="121">
        <v>112</v>
      </c>
      <c r="Q18" s="84">
        <v>56</v>
      </c>
      <c r="R18" s="85">
        <v>56</v>
      </c>
      <c r="S18" s="86">
        <v>55</v>
      </c>
      <c r="T18" s="87">
        <v>54</v>
      </c>
      <c r="U18" s="87">
        <v>1</v>
      </c>
      <c r="V18" s="88">
        <v>2</v>
      </c>
      <c r="W18" s="121">
        <v>258</v>
      </c>
      <c r="X18" s="84">
        <v>125</v>
      </c>
      <c r="Y18" s="85">
        <v>133</v>
      </c>
      <c r="Z18" s="86">
        <v>125</v>
      </c>
      <c r="AA18" s="87">
        <v>133</v>
      </c>
      <c r="AB18" s="87">
        <v>0</v>
      </c>
      <c r="AC18" s="88">
        <v>0</v>
      </c>
      <c r="AD18" s="96">
        <v>8</v>
      </c>
      <c r="AE18" s="90">
        <v>1</v>
      </c>
      <c r="AF18" s="91">
        <v>7</v>
      </c>
      <c r="AG18" s="96">
        <v>692</v>
      </c>
      <c r="AH18" s="90">
        <v>374</v>
      </c>
      <c r="AI18" s="92">
        <v>318</v>
      </c>
      <c r="AJ18" s="93">
        <v>258</v>
      </c>
      <c r="AK18" s="94">
        <v>219</v>
      </c>
      <c r="AL18" s="94">
        <v>113</v>
      </c>
      <c r="AM18" s="95">
        <v>98</v>
      </c>
      <c r="AN18" s="96">
        <v>3</v>
      </c>
      <c r="AO18" s="91">
        <v>1</v>
      </c>
      <c r="AP18" s="122">
        <v>684</v>
      </c>
      <c r="AQ18" s="90">
        <v>373</v>
      </c>
      <c r="AR18" s="92">
        <v>311</v>
      </c>
      <c r="AS18" s="93">
        <v>285</v>
      </c>
      <c r="AT18" s="94">
        <v>265</v>
      </c>
      <c r="AU18" s="94">
        <v>84</v>
      </c>
      <c r="AV18" s="95">
        <v>46</v>
      </c>
      <c r="AW18" s="96">
        <v>4</v>
      </c>
      <c r="AX18" s="91">
        <v>0</v>
      </c>
      <c r="AY18" s="98">
        <v>112</v>
      </c>
    </row>
    <row r="19" spans="1:54" s="2" customFormat="1" x14ac:dyDescent="0.15">
      <c r="A19" s="2">
        <v>6</v>
      </c>
      <c r="C19" s="135" t="s">
        <v>45</v>
      </c>
      <c r="D19" s="78"/>
      <c r="E19" s="133">
        <v>865.24999999999989</v>
      </c>
      <c r="F19" s="134">
        <v>240206</v>
      </c>
      <c r="G19" s="134">
        <v>570438</v>
      </c>
      <c r="H19" s="134">
        <v>275846</v>
      </c>
      <c r="I19" s="134">
        <v>294592</v>
      </c>
      <c r="J19" s="121">
        <v>-328</v>
      </c>
      <c r="K19" s="84">
        <v>-190</v>
      </c>
      <c r="L19" s="85">
        <v>-138</v>
      </c>
      <c r="M19" s="121">
        <v>-241</v>
      </c>
      <c r="N19" s="84">
        <v>-145</v>
      </c>
      <c r="O19" s="85">
        <v>-96</v>
      </c>
      <c r="P19" s="121">
        <v>312</v>
      </c>
      <c r="Q19" s="84">
        <v>158</v>
      </c>
      <c r="R19" s="85">
        <v>154</v>
      </c>
      <c r="S19" s="86">
        <v>155</v>
      </c>
      <c r="T19" s="87">
        <v>151</v>
      </c>
      <c r="U19" s="87">
        <v>3</v>
      </c>
      <c r="V19" s="88">
        <v>3</v>
      </c>
      <c r="W19" s="121">
        <v>553</v>
      </c>
      <c r="X19" s="84">
        <v>303</v>
      </c>
      <c r="Y19" s="85">
        <v>250</v>
      </c>
      <c r="Z19" s="86">
        <v>297</v>
      </c>
      <c r="AA19" s="87">
        <v>247</v>
      </c>
      <c r="AB19" s="87">
        <v>6</v>
      </c>
      <c r="AC19" s="88">
        <v>3</v>
      </c>
      <c r="AD19" s="96">
        <v>-87</v>
      </c>
      <c r="AE19" s="90">
        <v>-45</v>
      </c>
      <c r="AF19" s="91">
        <v>-42</v>
      </c>
      <c r="AG19" s="96">
        <v>1087</v>
      </c>
      <c r="AH19" s="90">
        <v>596</v>
      </c>
      <c r="AI19" s="92">
        <v>491</v>
      </c>
      <c r="AJ19" s="93">
        <v>505</v>
      </c>
      <c r="AK19" s="94">
        <v>423</v>
      </c>
      <c r="AL19" s="94">
        <v>82</v>
      </c>
      <c r="AM19" s="95">
        <v>65</v>
      </c>
      <c r="AN19" s="96">
        <v>9</v>
      </c>
      <c r="AO19" s="91">
        <v>3</v>
      </c>
      <c r="AP19" s="122">
        <v>1174</v>
      </c>
      <c r="AQ19" s="90">
        <v>641</v>
      </c>
      <c r="AR19" s="92">
        <v>533</v>
      </c>
      <c r="AS19" s="93">
        <v>535</v>
      </c>
      <c r="AT19" s="94">
        <v>459</v>
      </c>
      <c r="AU19" s="94">
        <v>96</v>
      </c>
      <c r="AV19" s="95">
        <v>66</v>
      </c>
      <c r="AW19" s="96">
        <v>10</v>
      </c>
      <c r="AX19" s="91">
        <v>8</v>
      </c>
      <c r="AY19" s="98">
        <v>17</v>
      </c>
    </row>
    <row r="20" spans="1:54" x14ac:dyDescent="0.15">
      <c r="A20" s="2">
        <v>7</v>
      </c>
      <c r="B20" s="2"/>
      <c r="C20" s="135" t="s">
        <v>46</v>
      </c>
      <c r="D20" s="78"/>
      <c r="E20" s="133">
        <v>1566.9699999999998</v>
      </c>
      <c r="F20" s="134">
        <v>95556</v>
      </c>
      <c r="G20" s="134">
        <v>245460</v>
      </c>
      <c r="H20" s="134">
        <v>118282</v>
      </c>
      <c r="I20" s="134">
        <v>127178</v>
      </c>
      <c r="J20" s="121">
        <v>-202</v>
      </c>
      <c r="K20" s="84">
        <v>-108</v>
      </c>
      <c r="L20" s="85">
        <v>-94</v>
      </c>
      <c r="M20" s="121">
        <v>-178</v>
      </c>
      <c r="N20" s="84">
        <v>-100</v>
      </c>
      <c r="O20" s="85">
        <v>-78</v>
      </c>
      <c r="P20" s="121">
        <v>92</v>
      </c>
      <c r="Q20" s="84">
        <v>46</v>
      </c>
      <c r="R20" s="85">
        <v>46</v>
      </c>
      <c r="S20" s="86">
        <v>46</v>
      </c>
      <c r="T20" s="87">
        <v>46</v>
      </c>
      <c r="U20" s="87">
        <v>0</v>
      </c>
      <c r="V20" s="88">
        <v>0</v>
      </c>
      <c r="W20" s="121">
        <v>270</v>
      </c>
      <c r="X20" s="84">
        <v>146</v>
      </c>
      <c r="Y20" s="85">
        <v>124</v>
      </c>
      <c r="Z20" s="86">
        <v>145</v>
      </c>
      <c r="AA20" s="87">
        <v>124</v>
      </c>
      <c r="AB20" s="87">
        <v>1</v>
      </c>
      <c r="AC20" s="88">
        <v>0</v>
      </c>
      <c r="AD20" s="96">
        <v>-24</v>
      </c>
      <c r="AE20" s="90">
        <v>-8</v>
      </c>
      <c r="AF20" s="91">
        <v>-16</v>
      </c>
      <c r="AG20" s="96">
        <v>470</v>
      </c>
      <c r="AH20" s="90">
        <v>238</v>
      </c>
      <c r="AI20" s="92">
        <v>232</v>
      </c>
      <c r="AJ20" s="93">
        <v>187</v>
      </c>
      <c r="AK20" s="94">
        <v>181</v>
      </c>
      <c r="AL20" s="94">
        <v>51</v>
      </c>
      <c r="AM20" s="95">
        <v>50</v>
      </c>
      <c r="AN20" s="96">
        <v>0</v>
      </c>
      <c r="AO20" s="91">
        <v>1</v>
      </c>
      <c r="AP20" s="122">
        <v>494</v>
      </c>
      <c r="AQ20" s="90">
        <v>246</v>
      </c>
      <c r="AR20" s="92">
        <v>248</v>
      </c>
      <c r="AS20" s="93">
        <v>222</v>
      </c>
      <c r="AT20" s="94">
        <v>235</v>
      </c>
      <c r="AU20" s="94">
        <v>22</v>
      </c>
      <c r="AV20" s="95">
        <v>10</v>
      </c>
      <c r="AW20" s="96">
        <v>2</v>
      </c>
      <c r="AX20" s="91">
        <v>3</v>
      </c>
      <c r="AY20" s="98">
        <v>16</v>
      </c>
    </row>
    <row r="21" spans="1:54" x14ac:dyDescent="0.15">
      <c r="A21">
        <v>8</v>
      </c>
      <c r="C21" s="77" t="s">
        <v>47</v>
      </c>
      <c r="D21" s="78"/>
      <c r="E21" s="133">
        <v>2133.3000000000002</v>
      </c>
      <c r="F21" s="134">
        <v>60813</v>
      </c>
      <c r="G21" s="134">
        <v>157090</v>
      </c>
      <c r="H21" s="134">
        <v>75320</v>
      </c>
      <c r="I21" s="134">
        <v>81770</v>
      </c>
      <c r="J21" s="121">
        <v>-211</v>
      </c>
      <c r="K21" s="84">
        <v>-122</v>
      </c>
      <c r="L21" s="85">
        <v>-89</v>
      </c>
      <c r="M21" s="121">
        <v>-163</v>
      </c>
      <c r="N21" s="84">
        <v>-95</v>
      </c>
      <c r="O21" s="85">
        <v>-68</v>
      </c>
      <c r="P21" s="121">
        <v>56</v>
      </c>
      <c r="Q21" s="84">
        <v>27</v>
      </c>
      <c r="R21" s="85">
        <v>29</v>
      </c>
      <c r="S21" s="86">
        <v>27</v>
      </c>
      <c r="T21" s="87">
        <v>28</v>
      </c>
      <c r="U21" s="87">
        <v>0</v>
      </c>
      <c r="V21" s="88">
        <v>1</v>
      </c>
      <c r="W21" s="121">
        <v>219</v>
      </c>
      <c r="X21" s="84">
        <v>122</v>
      </c>
      <c r="Y21" s="85">
        <v>97</v>
      </c>
      <c r="Z21" s="86">
        <v>122</v>
      </c>
      <c r="AA21" s="87">
        <v>97</v>
      </c>
      <c r="AB21" s="87">
        <v>0</v>
      </c>
      <c r="AC21" s="88">
        <v>0</v>
      </c>
      <c r="AD21" s="96">
        <v>-48</v>
      </c>
      <c r="AE21" s="90">
        <v>-27</v>
      </c>
      <c r="AF21" s="91">
        <v>-21</v>
      </c>
      <c r="AG21" s="96">
        <v>242</v>
      </c>
      <c r="AH21" s="90">
        <v>108</v>
      </c>
      <c r="AI21" s="92">
        <v>134</v>
      </c>
      <c r="AJ21" s="93">
        <v>97</v>
      </c>
      <c r="AK21" s="94">
        <v>92</v>
      </c>
      <c r="AL21" s="94">
        <v>10</v>
      </c>
      <c r="AM21" s="95">
        <v>42</v>
      </c>
      <c r="AN21" s="96">
        <v>1</v>
      </c>
      <c r="AO21" s="91">
        <v>0</v>
      </c>
      <c r="AP21" s="122">
        <v>290</v>
      </c>
      <c r="AQ21" s="90">
        <v>135</v>
      </c>
      <c r="AR21" s="92">
        <v>155</v>
      </c>
      <c r="AS21" s="93">
        <v>128</v>
      </c>
      <c r="AT21" s="94">
        <v>133</v>
      </c>
      <c r="AU21" s="94">
        <v>6</v>
      </c>
      <c r="AV21" s="95">
        <v>21</v>
      </c>
      <c r="AW21" s="96">
        <v>1</v>
      </c>
      <c r="AX21" s="91">
        <v>1</v>
      </c>
      <c r="AY21" s="98">
        <v>8</v>
      </c>
    </row>
    <row r="22" spans="1:54" x14ac:dyDescent="0.15">
      <c r="A22">
        <v>9</v>
      </c>
      <c r="C22" s="77" t="s">
        <v>48</v>
      </c>
      <c r="D22" s="78"/>
      <c r="E22" s="133">
        <v>870.8</v>
      </c>
      <c r="F22" s="134">
        <v>38727</v>
      </c>
      <c r="G22" s="134">
        <v>100726</v>
      </c>
      <c r="H22" s="134">
        <v>48132</v>
      </c>
      <c r="I22" s="134">
        <v>52594</v>
      </c>
      <c r="J22" s="121">
        <v>-90</v>
      </c>
      <c r="K22" s="84">
        <v>-40</v>
      </c>
      <c r="L22" s="85">
        <v>-50</v>
      </c>
      <c r="M22" s="121">
        <v>-77</v>
      </c>
      <c r="N22" s="84">
        <v>-24</v>
      </c>
      <c r="O22" s="85">
        <v>-53</v>
      </c>
      <c r="P22" s="121">
        <v>39</v>
      </c>
      <c r="Q22" s="84">
        <v>23</v>
      </c>
      <c r="R22" s="85">
        <v>16</v>
      </c>
      <c r="S22" s="86">
        <v>23</v>
      </c>
      <c r="T22" s="87">
        <v>16</v>
      </c>
      <c r="U22" s="87">
        <v>0</v>
      </c>
      <c r="V22" s="88">
        <v>0</v>
      </c>
      <c r="W22" s="121">
        <v>116</v>
      </c>
      <c r="X22" s="84">
        <v>47</v>
      </c>
      <c r="Y22" s="85">
        <v>69</v>
      </c>
      <c r="Z22" s="86">
        <v>46</v>
      </c>
      <c r="AA22" s="87">
        <v>69</v>
      </c>
      <c r="AB22" s="87">
        <v>1</v>
      </c>
      <c r="AC22" s="88">
        <v>0</v>
      </c>
      <c r="AD22" s="96">
        <v>-13</v>
      </c>
      <c r="AE22" s="90">
        <v>-16</v>
      </c>
      <c r="AF22" s="91">
        <v>3</v>
      </c>
      <c r="AG22" s="96">
        <v>181</v>
      </c>
      <c r="AH22" s="90">
        <v>91</v>
      </c>
      <c r="AI22" s="92">
        <v>90</v>
      </c>
      <c r="AJ22" s="93">
        <v>61</v>
      </c>
      <c r="AK22" s="94">
        <v>75</v>
      </c>
      <c r="AL22" s="94">
        <v>30</v>
      </c>
      <c r="AM22" s="95">
        <v>15</v>
      </c>
      <c r="AN22" s="96">
        <v>0</v>
      </c>
      <c r="AO22" s="91">
        <v>0</v>
      </c>
      <c r="AP22" s="122">
        <v>194</v>
      </c>
      <c r="AQ22" s="90">
        <v>107</v>
      </c>
      <c r="AR22" s="92">
        <v>87</v>
      </c>
      <c r="AS22" s="93">
        <v>91</v>
      </c>
      <c r="AT22" s="94">
        <v>77</v>
      </c>
      <c r="AU22" s="94">
        <v>12</v>
      </c>
      <c r="AV22" s="95">
        <v>10</v>
      </c>
      <c r="AW22" s="96">
        <v>4</v>
      </c>
      <c r="AX22" s="91">
        <v>0</v>
      </c>
      <c r="AY22" s="98">
        <v>35</v>
      </c>
    </row>
    <row r="23" spans="1:54" x14ac:dyDescent="0.15">
      <c r="A23">
        <v>10</v>
      </c>
      <c r="C23" s="77" t="s">
        <v>49</v>
      </c>
      <c r="D23" s="78"/>
      <c r="E23" s="133">
        <v>595.71</v>
      </c>
      <c r="F23" s="134">
        <v>52499</v>
      </c>
      <c r="G23" s="134">
        <v>126976</v>
      </c>
      <c r="H23" s="134">
        <v>60418</v>
      </c>
      <c r="I23" s="134">
        <v>66558</v>
      </c>
      <c r="J23" s="121">
        <v>-169</v>
      </c>
      <c r="K23" s="84">
        <v>-88</v>
      </c>
      <c r="L23" s="85">
        <v>-81</v>
      </c>
      <c r="M23" s="121">
        <v>-134</v>
      </c>
      <c r="N23" s="84">
        <v>-54</v>
      </c>
      <c r="O23" s="85">
        <v>-80</v>
      </c>
      <c r="P23" s="121">
        <v>47</v>
      </c>
      <c r="Q23" s="84">
        <v>27</v>
      </c>
      <c r="R23" s="85">
        <v>20</v>
      </c>
      <c r="S23" s="86">
        <v>27</v>
      </c>
      <c r="T23" s="87">
        <v>20</v>
      </c>
      <c r="U23" s="87">
        <v>0</v>
      </c>
      <c r="V23" s="88">
        <v>0</v>
      </c>
      <c r="W23" s="121">
        <v>181</v>
      </c>
      <c r="X23" s="84">
        <v>81</v>
      </c>
      <c r="Y23" s="85">
        <v>100</v>
      </c>
      <c r="Z23" s="86">
        <v>81</v>
      </c>
      <c r="AA23" s="87">
        <v>100</v>
      </c>
      <c r="AB23" s="87">
        <v>0</v>
      </c>
      <c r="AC23" s="88">
        <v>0</v>
      </c>
      <c r="AD23" s="96">
        <v>-35</v>
      </c>
      <c r="AE23" s="90">
        <v>-34</v>
      </c>
      <c r="AF23" s="91">
        <v>-1</v>
      </c>
      <c r="AG23" s="96">
        <v>293</v>
      </c>
      <c r="AH23" s="90">
        <v>145</v>
      </c>
      <c r="AI23" s="92">
        <v>148</v>
      </c>
      <c r="AJ23" s="93">
        <v>105</v>
      </c>
      <c r="AK23" s="94">
        <v>99</v>
      </c>
      <c r="AL23" s="94">
        <v>40</v>
      </c>
      <c r="AM23" s="95">
        <v>49</v>
      </c>
      <c r="AN23" s="96">
        <v>0</v>
      </c>
      <c r="AO23" s="91">
        <v>0</v>
      </c>
      <c r="AP23" s="122">
        <v>328</v>
      </c>
      <c r="AQ23" s="90">
        <v>179</v>
      </c>
      <c r="AR23" s="92">
        <v>149</v>
      </c>
      <c r="AS23" s="93">
        <v>129</v>
      </c>
      <c r="AT23" s="94">
        <v>129</v>
      </c>
      <c r="AU23" s="94">
        <v>49</v>
      </c>
      <c r="AV23" s="95">
        <v>16</v>
      </c>
      <c r="AW23" s="96">
        <v>1</v>
      </c>
      <c r="AX23" s="91">
        <v>4</v>
      </c>
      <c r="AY23" s="98">
        <v>-40</v>
      </c>
    </row>
    <row r="24" spans="1:54" x14ac:dyDescent="0.15">
      <c r="A24">
        <v>1</v>
      </c>
      <c r="B24" s="136">
        <v>100</v>
      </c>
      <c r="C24" s="137" t="s">
        <v>50</v>
      </c>
      <c r="D24" s="24" t="s">
        <v>51</v>
      </c>
      <c r="E24" s="138">
        <v>557.02</v>
      </c>
      <c r="F24" s="134">
        <v>735020</v>
      </c>
      <c r="G24" s="134">
        <v>1521707</v>
      </c>
      <c r="H24" s="134">
        <v>715001</v>
      </c>
      <c r="I24" s="134">
        <v>806706</v>
      </c>
      <c r="J24" s="205">
        <v>-1241</v>
      </c>
      <c r="K24" s="206">
        <v>-567</v>
      </c>
      <c r="L24" s="207">
        <v>-674</v>
      </c>
      <c r="M24" s="205">
        <v>-774</v>
      </c>
      <c r="N24" s="206">
        <v>-375</v>
      </c>
      <c r="O24" s="207">
        <v>-399</v>
      </c>
      <c r="P24" s="205">
        <v>658</v>
      </c>
      <c r="Q24" s="206">
        <v>334</v>
      </c>
      <c r="R24" s="207">
        <v>324</v>
      </c>
      <c r="S24" s="209">
        <v>321</v>
      </c>
      <c r="T24" s="210">
        <v>313</v>
      </c>
      <c r="U24" s="210">
        <v>13</v>
      </c>
      <c r="V24" s="211">
        <v>11</v>
      </c>
      <c r="W24" s="205">
        <v>1432</v>
      </c>
      <c r="X24" s="206">
        <v>709</v>
      </c>
      <c r="Y24" s="207">
        <v>723</v>
      </c>
      <c r="Z24" s="209">
        <v>698</v>
      </c>
      <c r="AA24" s="210">
        <v>710</v>
      </c>
      <c r="AB24" s="210">
        <v>11</v>
      </c>
      <c r="AC24" s="211">
        <v>13</v>
      </c>
      <c r="AD24" s="212">
        <v>-467</v>
      </c>
      <c r="AE24" s="213">
        <v>-192</v>
      </c>
      <c r="AF24" s="214">
        <v>-275</v>
      </c>
      <c r="AG24" s="212">
        <v>5178</v>
      </c>
      <c r="AH24" s="213">
        <v>2583</v>
      </c>
      <c r="AI24" s="215">
        <v>2595</v>
      </c>
      <c r="AJ24" s="216">
        <v>2257</v>
      </c>
      <c r="AK24" s="217">
        <v>2282</v>
      </c>
      <c r="AL24" s="217">
        <v>289</v>
      </c>
      <c r="AM24" s="218">
        <v>291</v>
      </c>
      <c r="AN24" s="212">
        <v>37</v>
      </c>
      <c r="AO24" s="214">
        <v>22</v>
      </c>
      <c r="AP24" s="219">
        <v>5645</v>
      </c>
      <c r="AQ24" s="213">
        <v>2775</v>
      </c>
      <c r="AR24" s="215">
        <v>2870</v>
      </c>
      <c r="AS24" s="216">
        <v>2380</v>
      </c>
      <c r="AT24" s="217">
        <v>2476</v>
      </c>
      <c r="AU24" s="217">
        <v>287</v>
      </c>
      <c r="AV24" s="218">
        <v>287</v>
      </c>
      <c r="AW24" s="212">
        <v>108</v>
      </c>
      <c r="AX24" s="214">
        <v>107</v>
      </c>
      <c r="AY24" s="220">
        <v>-153</v>
      </c>
      <c r="AZ24" s="264"/>
      <c r="BA24" s="264"/>
      <c r="BB24" s="264"/>
    </row>
    <row r="25" spans="1:54" x14ac:dyDescent="0.15">
      <c r="B25" s="136">
        <v>101</v>
      </c>
      <c r="C25" s="99" t="s">
        <v>52</v>
      </c>
      <c r="D25" s="24"/>
      <c r="E25" s="149">
        <v>34.020000000000003</v>
      </c>
      <c r="F25" s="265">
        <v>102422</v>
      </c>
      <c r="G25" s="265">
        <v>213199</v>
      </c>
      <c r="H25" s="265">
        <v>99242</v>
      </c>
      <c r="I25" s="265">
        <v>113957</v>
      </c>
      <c r="J25" s="104">
        <v>-82</v>
      </c>
      <c r="K25" s="105">
        <v>-51</v>
      </c>
      <c r="L25" s="106">
        <v>-31</v>
      </c>
      <c r="M25" s="104">
        <v>-51</v>
      </c>
      <c r="N25" s="105">
        <v>-28</v>
      </c>
      <c r="O25" s="106">
        <v>-23</v>
      </c>
      <c r="P25" s="104">
        <v>93</v>
      </c>
      <c r="Q25" s="105">
        <v>43</v>
      </c>
      <c r="R25" s="106">
        <v>50</v>
      </c>
      <c r="S25" s="107">
        <v>40</v>
      </c>
      <c r="T25" s="108">
        <v>48</v>
      </c>
      <c r="U25" s="108">
        <v>3</v>
      </c>
      <c r="V25" s="109">
        <v>2</v>
      </c>
      <c r="W25" s="104">
        <v>144</v>
      </c>
      <c r="X25" s="105">
        <v>71</v>
      </c>
      <c r="Y25" s="106">
        <v>73</v>
      </c>
      <c r="Z25" s="107">
        <v>70</v>
      </c>
      <c r="AA25" s="108">
        <v>73</v>
      </c>
      <c r="AB25" s="108">
        <v>1</v>
      </c>
      <c r="AC25" s="109">
        <v>0</v>
      </c>
      <c r="AD25" s="110">
        <v>-31</v>
      </c>
      <c r="AE25" s="111">
        <v>-23</v>
      </c>
      <c r="AF25" s="112">
        <v>-8</v>
      </c>
      <c r="AG25" s="110">
        <v>716</v>
      </c>
      <c r="AH25" s="111">
        <v>342</v>
      </c>
      <c r="AI25" s="113">
        <v>374</v>
      </c>
      <c r="AJ25" s="114">
        <v>288</v>
      </c>
      <c r="AK25" s="115">
        <v>311</v>
      </c>
      <c r="AL25" s="115">
        <v>49</v>
      </c>
      <c r="AM25" s="116">
        <v>57</v>
      </c>
      <c r="AN25" s="110">
        <v>5</v>
      </c>
      <c r="AO25" s="112">
        <v>6</v>
      </c>
      <c r="AP25" s="117">
        <v>747</v>
      </c>
      <c r="AQ25" s="111">
        <v>365</v>
      </c>
      <c r="AR25" s="113">
        <v>382</v>
      </c>
      <c r="AS25" s="114">
        <v>323</v>
      </c>
      <c r="AT25" s="115">
        <v>349</v>
      </c>
      <c r="AU25" s="115">
        <v>28</v>
      </c>
      <c r="AV25" s="116">
        <v>17</v>
      </c>
      <c r="AW25" s="110">
        <v>14</v>
      </c>
      <c r="AX25" s="112">
        <v>16</v>
      </c>
      <c r="AY25" s="118">
        <v>45</v>
      </c>
    </row>
    <row r="26" spans="1:54" x14ac:dyDescent="0.15">
      <c r="B26" s="136">
        <v>102</v>
      </c>
      <c r="C26" s="99" t="s">
        <v>53</v>
      </c>
      <c r="D26" s="24"/>
      <c r="E26" s="149">
        <v>32.659999999999997</v>
      </c>
      <c r="F26" s="265">
        <v>69993</v>
      </c>
      <c r="G26" s="265">
        <v>136576</v>
      </c>
      <c r="H26" s="265">
        <v>63516</v>
      </c>
      <c r="I26" s="265">
        <v>73060</v>
      </c>
      <c r="J26" s="104">
        <v>-113</v>
      </c>
      <c r="K26" s="105">
        <v>-22</v>
      </c>
      <c r="L26" s="106">
        <v>-91</v>
      </c>
      <c r="M26" s="104">
        <v>-71</v>
      </c>
      <c r="N26" s="105">
        <v>-22</v>
      </c>
      <c r="O26" s="151">
        <v>-49</v>
      </c>
      <c r="P26" s="104">
        <v>59</v>
      </c>
      <c r="Q26" s="105">
        <v>38</v>
      </c>
      <c r="R26" s="106">
        <v>21</v>
      </c>
      <c r="S26" s="107">
        <v>38</v>
      </c>
      <c r="T26" s="108">
        <v>20</v>
      </c>
      <c r="U26" s="108">
        <v>0</v>
      </c>
      <c r="V26" s="109">
        <v>1</v>
      </c>
      <c r="W26" s="104">
        <v>130</v>
      </c>
      <c r="X26" s="105">
        <v>60</v>
      </c>
      <c r="Y26" s="106">
        <v>70</v>
      </c>
      <c r="Z26" s="107">
        <v>60</v>
      </c>
      <c r="AA26" s="108">
        <v>70</v>
      </c>
      <c r="AB26" s="108">
        <v>0</v>
      </c>
      <c r="AC26" s="109">
        <v>0</v>
      </c>
      <c r="AD26" s="110">
        <v>-42</v>
      </c>
      <c r="AE26" s="111">
        <v>0</v>
      </c>
      <c r="AF26" s="112">
        <v>-42</v>
      </c>
      <c r="AG26" s="110">
        <v>567</v>
      </c>
      <c r="AH26" s="111">
        <v>289</v>
      </c>
      <c r="AI26" s="113">
        <v>278</v>
      </c>
      <c r="AJ26" s="114">
        <v>260</v>
      </c>
      <c r="AK26" s="115">
        <v>244</v>
      </c>
      <c r="AL26" s="115">
        <v>29</v>
      </c>
      <c r="AM26" s="116">
        <v>31</v>
      </c>
      <c r="AN26" s="110">
        <v>0</v>
      </c>
      <c r="AO26" s="112">
        <v>3</v>
      </c>
      <c r="AP26" s="117">
        <v>609</v>
      </c>
      <c r="AQ26" s="111">
        <v>289</v>
      </c>
      <c r="AR26" s="113">
        <v>320</v>
      </c>
      <c r="AS26" s="114">
        <v>246</v>
      </c>
      <c r="AT26" s="115">
        <v>273</v>
      </c>
      <c r="AU26" s="115">
        <v>38</v>
      </c>
      <c r="AV26" s="116">
        <v>37</v>
      </c>
      <c r="AW26" s="110">
        <v>5</v>
      </c>
      <c r="AX26" s="112">
        <v>10</v>
      </c>
      <c r="AY26" s="118">
        <v>-20</v>
      </c>
    </row>
    <row r="27" spans="1:54" x14ac:dyDescent="0.15">
      <c r="B27" s="136">
        <v>105</v>
      </c>
      <c r="C27" s="99" t="s">
        <v>54</v>
      </c>
      <c r="D27" s="24"/>
      <c r="E27" s="149">
        <v>14.67</v>
      </c>
      <c r="F27" s="265">
        <v>61379</v>
      </c>
      <c r="G27" s="265">
        <v>109079</v>
      </c>
      <c r="H27" s="265">
        <v>52919</v>
      </c>
      <c r="I27" s="265">
        <v>56160</v>
      </c>
      <c r="J27" s="104">
        <v>-73</v>
      </c>
      <c r="K27" s="105">
        <v>-45</v>
      </c>
      <c r="L27" s="106">
        <v>-28</v>
      </c>
      <c r="M27" s="104">
        <v>-90</v>
      </c>
      <c r="N27" s="105">
        <v>-47</v>
      </c>
      <c r="O27" s="151">
        <v>-43</v>
      </c>
      <c r="P27" s="104">
        <v>48</v>
      </c>
      <c r="Q27" s="105">
        <v>24</v>
      </c>
      <c r="R27" s="106">
        <v>24</v>
      </c>
      <c r="S27" s="107">
        <v>19</v>
      </c>
      <c r="T27" s="108">
        <v>23</v>
      </c>
      <c r="U27" s="108">
        <v>5</v>
      </c>
      <c r="V27" s="109">
        <v>1</v>
      </c>
      <c r="W27" s="104">
        <v>138</v>
      </c>
      <c r="X27" s="105">
        <v>71</v>
      </c>
      <c r="Y27" s="106">
        <v>67</v>
      </c>
      <c r="Z27" s="107">
        <v>70</v>
      </c>
      <c r="AA27" s="108">
        <v>65</v>
      </c>
      <c r="AB27" s="108">
        <v>1</v>
      </c>
      <c r="AC27" s="109">
        <v>2</v>
      </c>
      <c r="AD27" s="110">
        <v>17</v>
      </c>
      <c r="AE27" s="111">
        <v>2</v>
      </c>
      <c r="AF27" s="112">
        <v>15</v>
      </c>
      <c r="AG27" s="110">
        <v>559</v>
      </c>
      <c r="AH27" s="111">
        <v>290</v>
      </c>
      <c r="AI27" s="113">
        <v>269</v>
      </c>
      <c r="AJ27" s="114">
        <v>250</v>
      </c>
      <c r="AK27" s="115">
        <v>236</v>
      </c>
      <c r="AL27" s="115">
        <v>36</v>
      </c>
      <c r="AM27" s="116">
        <v>30</v>
      </c>
      <c r="AN27" s="110">
        <v>4</v>
      </c>
      <c r="AO27" s="112">
        <v>3</v>
      </c>
      <c r="AP27" s="117">
        <v>542</v>
      </c>
      <c r="AQ27" s="111">
        <v>288</v>
      </c>
      <c r="AR27" s="113">
        <v>254</v>
      </c>
      <c r="AS27" s="114">
        <v>228</v>
      </c>
      <c r="AT27" s="115">
        <v>215</v>
      </c>
      <c r="AU27" s="115">
        <v>27</v>
      </c>
      <c r="AV27" s="116">
        <v>26</v>
      </c>
      <c r="AW27" s="110">
        <v>33</v>
      </c>
      <c r="AX27" s="112">
        <v>13</v>
      </c>
      <c r="AY27" s="118">
        <v>-4</v>
      </c>
    </row>
    <row r="28" spans="1:54" x14ac:dyDescent="0.15">
      <c r="B28" s="136">
        <v>106</v>
      </c>
      <c r="C28" s="99" t="s">
        <v>55</v>
      </c>
      <c r="D28" s="24"/>
      <c r="E28" s="149">
        <v>11.36</v>
      </c>
      <c r="F28" s="265">
        <v>49639</v>
      </c>
      <c r="G28" s="265">
        <v>94541</v>
      </c>
      <c r="H28" s="265">
        <v>44581</v>
      </c>
      <c r="I28" s="265">
        <v>49960</v>
      </c>
      <c r="J28" s="104">
        <v>-65</v>
      </c>
      <c r="K28" s="105">
        <v>-10</v>
      </c>
      <c r="L28" s="106">
        <v>-55</v>
      </c>
      <c r="M28" s="104">
        <v>-104</v>
      </c>
      <c r="N28" s="105">
        <v>-43</v>
      </c>
      <c r="O28" s="151">
        <v>-61</v>
      </c>
      <c r="P28" s="104">
        <v>37</v>
      </c>
      <c r="Q28" s="105">
        <v>20</v>
      </c>
      <c r="R28" s="106">
        <v>17</v>
      </c>
      <c r="S28" s="107">
        <v>19</v>
      </c>
      <c r="T28" s="108">
        <v>16</v>
      </c>
      <c r="U28" s="108">
        <v>1</v>
      </c>
      <c r="V28" s="109">
        <v>1</v>
      </c>
      <c r="W28" s="104">
        <v>141</v>
      </c>
      <c r="X28" s="105">
        <v>63</v>
      </c>
      <c r="Y28" s="106">
        <v>78</v>
      </c>
      <c r="Z28" s="107">
        <v>58</v>
      </c>
      <c r="AA28" s="108">
        <v>74</v>
      </c>
      <c r="AB28" s="108">
        <v>5</v>
      </c>
      <c r="AC28" s="109">
        <v>4</v>
      </c>
      <c r="AD28" s="110">
        <v>39</v>
      </c>
      <c r="AE28" s="111">
        <v>33</v>
      </c>
      <c r="AF28" s="112">
        <v>6</v>
      </c>
      <c r="AG28" s="110">
        <v>411</v>
      </c>
      <c r="AH28" s="111">
        <v>228</v>
      </c>
      <c r="AI28" s="113">
        <v>183</v>
      </c>
      <c r="AJ28" s="114">
        <v>198</v>
      </c>
      <c r="AK28" s="115">
        <v>157</v>
      </c>
      <c r="AL28" s="115">
        <v>26</v>
      </c>
      <c r="AM28" s="116">
        <v>23</v>
      </c>
      <c r="AN28" s="110">
        <v>4</v>
      </c>
      <c r="AO28" s="112">
        <v>3</v>
      </c>
      <c r="AP28" s="117">
        <v>372</v>
      </c>
      <c r="AQ28" s="111">
        <v>195</v>
      </c>
      <c r="AR28" s="113">
        <v>177</v>
      </c>
      <c r="AS28" s="114">
        <v>169</v>
      </c>
      <c r="AT28" s="115">
        <v>130</v>
      </c>
      <c r="AU28" s="115">
        <v>22</v>
      </c>
      <c r="AV28" s="116">
        <v>30</v>
      </c>
      <c r="AW28" s="110">
        <v>4</v>
      </c>
      <c r="AX28" s="112">
        <v>17</v>
      </c>
      <c r="AY28" s="118">
        <v>9</v>
      </c>
    </row>
    <row r="29" spans="1:54" x14ac:dyDescent="0.15">
      <c r="B29" s="136">
        <v>107</v>
      </c>
      <c r="C29" s="99" t="s">
        <v>56</v>
      </c>
      <c r="D29" s="24"/>
      <c r="E29" s="149">
        <v>28.93</v>
      </c>
      <c r="F29" s="265">
        <v>74343</v>
      </c>
      <c r="G29" s="265">
        <v>158389</v>
      </c>
      <c r="H29" s="265">
        <v>72926</v>
      </c>
      <c r="I29" s="265">
        <v>85463</v>
      </c>
      <c r="J29" s="104">
        <v>-127</v>
      </c>
      <c r="K29" s="105">
        <v>-57</v>
      </c>
      <c r="L29" s="106">
        <v>-70</v>
      </c>
      <c r="M29" s="104">
        <v>-99</v>
      </c>
      <c r="N29" s="105">
        <v>-41</v>
      </c>
      <c r="O29" s="151">
        <v>-58</v>
      </c>
      <c r="P29" s="104">
        <v>72</v>
      </c>
      <c r="Q29" s="105">
        <v>39</v>
      </c>
      <c r="R29" s="106">
        <v>33</v>
      </c>
      <c r="S29" s="107">
        <v>39</v>
      </c>
      <c r="T29" s="108">
        <v>33</v>
      </c>
      <c r="U29" s="108">
        <v>0</v>
      </c>
      <c r="V29" s="109">
        <v>0</v>
      </c>
      <c r="W29" s="104">
        <v>171</v>
      </c>
      <c r="X29" s="105">
        <v>80</v>
      </c>
      <c r="Y29" s="106">
        <v>91</v>
      </c>
      <c r="Z29" s="107">
        <v>80</v>
      </c>
      <c r="AA29" s="108">
        <v>90</v>
      </c>
      <c r="AB29" s="108">
        <v>0</v>
      </c>
      <c r="AC29" s="109">
        <v>1</v>
      </c>
      <c r="AD29" s="110">
        <v>-28</v>
      </c>
      <c r="AE29" s="111">
        <v>-16</v>
      </c>
      <c r="AF29" s="112">
        <v>-12</v>
      </c>
      <c r="AG29" s="110">
        <v>488</v>
      </c>
      <c r="AH29" s="111">
        <v>229</v>
      </c>
      <c r="AI29" s="113">
        <v>259</v>
      </c>
      <c r="AJ29" s="114">
        <v>204</v>
      </c>
      <c r="AK29" s="115">
        <v>222</v>
      </c>
      <c r="AL29" s="115">
        <v>24</v>
      </c>
      <c r="AM29" s="116">
        <v>35</v>
      </c>
      <c r="AN29" s="110">
        <v>1</v>
      </c>
      <c r="AO29" s="112">
        <v>2</v>
      </c>
      <c r="AP29" s="117">
        <v>516</v>
      </c>
      <c r="AQ29" s="111">
        <v>245</v>
      </c>
      <c r="AR29" s="113">
        <v>271</v>
      </c>
      <c r="AS29" s="114">
        <v>229</v>
      </c>
      <c r="AT29" s="115">
        <v>246</v>
      </c>
      <c r="AU29" s="115">
        <v>8</v>
      </c>
      <c r="AV29" s="116">
        <v>21</v>
      </c>
      <c r="AW29" s="110">
        <v>8</v>
      </c>
      <c r="AX29" s="112">
        <v>4</v>
      </c>
      <c r="AY29" s="118">
        <v>13</v>
      </c>
    </row>
    <row r="30" spans="1:54" x14ac:dyDescent="0.15">
      <c r="B30" s="136">
        <v>108</v>
      </c>
      <c r="C30" s="99" t="s">
        <v>57</v>
      </c>
      <c r="D30" s="24"/>
      <c r="E30" s="149">
        <v>28.11</v>
      </c>
      <c r="F30" s="265">
        <v>97477</v>
      </c>
      <c r="G30" s="265">
        <v>214382</v>
      </c>
      <c r="H30" s="265">
        <v>99719</v>
      </c>
      <c r="I30" s="265">
        <v>114663</v>
      </c>
      <c r="J30" s="104">
        <v>-221</v>
      </c>
      <c r="K30" s="105">
        <v>-115</v>
      </c>
      <c r="L30" s="106">
        <v>-106</v>
      </c>
      <c r="M30" s="104">
        <v>-107</v>
      </c>
      <c r="N30" s="105">
        <v>-50</v>
      </c>
      <c r="O30" s="151">
        <v>-57</v>
      </c>
      <c r="P30" s="104">
        <v>106</v>
      </c>
      <c r="Q30" s="105">
        <v>54</v>
      </c>
      <c r="R30" s="106">
        <v>52</v>
      </c>
      <c r="S30" s="107">
        <v>54</v>
      </c>
      <c r="T30" s="108">
        <v>51</v>
      </c>
      <c r="U30" s="108">
        <v>0</v>
      </c>
      <c r="V30" s="109">
        <v>1</v>
      </c>
      <c r="W30" s="104">
        <v>213</v>
      </c>
      <c r="X30" s="105">
        <v>104</v>
      </c>
      <c r="Y30" s="106">
        <v>109</v>
      </c>
      <c r="Z30" s="107">
        <v>104</v>
      </c>
      <c r="AA30" s="108">
        <v>109</v>
      </c>
      <c r="AB30" s="108">
        <v>0</v>
      </c>
      <c r="AC30" s="109">
        <v>0</v>
      </c>
      <c r="AD30" s="110">
        <v>-114</v>
      </c>
      <c r="AE30" s="111">
        <v>-65</v>
      </c>
      <c r="AF30" s="112">
        <v>-49</v>
      </c>
      <c r="AG30" s="110">
        <v>487</v>
      </c>
      <c r="AH30" s="111">
        <v>229</v>
      </c>
      <c r="AI30" s="113">
        <v>258</v>
      </c>
      <c r="AJ30" s="114">
        <v>212</v>
      </c>
      <c r="AK30" s="115">
        <v>248</v>
      </c>
      <c r="AL30" s="115">
        <v>16</v>
      </c>
      <c r="AM30" s="116">
        <v>9</v>
      </c>
      <c r="AN30" s="110">
        <v>1</v>
      </c>
      <c r="AO30" s="112">
        <v>1</v>
      </c>
      <c r="AP30" s="117">
        <v>601</v>
      </c>
      <c r="AQ30" s="111">
        <v>294</v>
      </c>
      <c r="AR30" s="113">
        <v>307</v>
      </c>
      <c r="AS30" s="114">
        <v>267</v>
      </c>
      <c r="AT30" s="115">
        <v>292</v>
      </c>
      <c r="AU30" s="115">
        <v>24</v>
      </c>
      <c r="AV30" s="116">
        <v>7</v>
      </c>
      <c r="AW30" s="110">
        <v>3</v>
      </c>
      <c r="AX30" s="112">
        <v>8</v>
      </c>
      <c r="AY30" s="118">
        <v>-85</v>
      </c>
    </row>
    <row r="31" spans="1:54" x14ac:dyDescent="0.15">
      <c r="B31" s="136">
        <v>109</v>
      </c>
      <c r="C31" s="99" t="s">
        <v>58</v>
      </c>
      <c r="D31" s="24" t="s">
        <v>51</v>
      </c>
      <c r="E31" s="149">
        <v>240.29</v>
      </c>
      <c r="F31" s="265">
        <v>88513</v>
      </c>
      <c r="G31" s="265">
        <v>209978</v>
      </c>
      <c r="H31" s="265">
        <v>99285</v>
      </c>
      <c r="I31" s="265">
        <v>110693</v>
      </c>
      <c r="J31" s="104">
        <v>-145</v>
      </c>
      <c r="K31" s="105">
        <v>-57</v>
      </c>
      <c r="L31" s="106">
        <v>-88</v>
      </c>
      <c r="M31" s="104">
        <v>-136</v>
      </c>
      <c r="N31" s="105">
        <v>-78</v>
      </c>
      <c r="O31" s="151">
        <v>-58</v>
      </c>
      <c r="P31" s="104">
        <v>62</v>
      </c>
      <c r="Q31" s="105">
        <v>29</v>
      </c>
      <c r="R31" s="106">
        <v>33</v>
      </c>
      <c r="S31" s="107">
        <v>29</v>
      </c>
      <c r="T31" s="108">
        <v>33</v>
      </c>
      <c r="U31" s="108">
        <v>0</v>
      </c>
      <c r="V31" s="109">
        <v>0</v>
      </c>
      <c r="W31" s="104">
        <v>198</v>
      </c>
      <c r="X31" s="105">
        <v>107</v>
      </c>
      <c r="Y31" s="106">
        <v>91</v>
      </c>
      <c r="Z31" s="107">
        <v>106</v>
      </c>
      <c r="AA31" s="108">
        <v>89</v>
      </c>
      <c r="AB31" s="108">
        <v>1</v>
      </c>
      <c r="AC31" s="109">
        <v>2</v>
      </c>
      <c r="AD31" s="110">
        <v>-9</v>
      </c>
      <c r="AE31" s="111">
        <v>21</v>
      </c>
      <c r="AF31" s="112">
        <v>-30</v>
      </c>
      <c r="AG31" s="110">
        <v>499</v>
      </c>
      <c r="AH31" s="111">
        <v>267</v>
      </c>
      <c r="AI31" s="113">
        <v>232</v>
      </c>
      <c r="AJ31" s="114">
        <v>236</v>
      </c>
      <c r="AK31" s="115">
        <v>215</v>
      </c>
      <c r="AL31" s="115">
        <v>23</v>
      </c>
      <c r="AM31" s="116">
        <v>17</v>
      </c>
      <c r="AN31" s="110">
        <v>8</v>
      </c>
      <c r="AO31" s="112">
        <v>0</v>
      </c>
      <c r="AP31" s="117">
        <v>508</v>
      </c>
      <c r="AQ31" s="111">
        <v>246</v>
      </c>
      <c r="AR31" s="113">
        <v>262</v>
      </c>
      <c r="AS31" s="114">
        <v>231</v>
      </c>
      <c r="AT31" s="115">
        <v>241</v>
      </c>
      <c r="AU31" s="115">
        <v>11</v>
      </c>
      <c r="AV31" s="116">
        <v>16</v>
      </c>
      <c r="AW31" s="110">
        <v>4</v>
      </c>
      <c r="AX31" s="112">
        <v>5</v>
      </c>
      <c r="AY31" s="118">
        <v>15</v>
      </c>
    </row>
    <row r="32" spans="1:54" x14ac:dyDescent="0.15">
      <c r="B32" s="136">
        <v>110</v>
      </c>
      <c r="C32" s="99" t="s">
        <v>59</v>
      </c>
      <c r="D32" s="24"/>
      <c r="E32" s="149">
        <v>28.97</v>
      </c>
      <c r="F32" s="265">
        <v>90942</v>
      </c>
      <c r="G32" s="265">
        <v>147474</v>
      </c>
      <c r="H32" s="265">
        <v>68315</v>
      </c>
      <c r="I32" s="265">
        <v>79159</v>
      </c>
      <c r="J32" s="104">
        <v>-186</v>
      </c>
      <c r="K32" s="105">
        <v>-89</v>
      </c>
      <c r="L32" s="106">
        <v>-97</v>
      </c>
      <c r="M32" s="104">
        <v>-15</v>
      </c>
      <c r="N32" s="105">
        <v>-5</v>
      </c>
      <c r="O32" s="151">
        <v>-10</v>
      </c>
      <c r="P32" s="104">
        <v>92</v>
      </c>
      <c r="Q32" s="105">
        <v>43</v>
      </c>
      <c r="R32" s="106">
        <v>49</v>
      </c>
      <c r="S32" s="107">
        <v>39</v>
      </c>
      <c r="T32" s="108">
        <v>45</v>
      </c>
      <c r="U32" s="108">
        <v>4</v>
      </c>
      <c r="V32" s="109">
        <v>4</v>
      </c>
      <c r="W32" s="104">
        <v>107</v>
      </c>
      <c r="X32" s="105">
        <v>48</v>
      </c>
      <c r="Y32" s="106">
        <v>59</v>
      </c>
      <c r="Z32" s="107">
        <v>45</v>
      </c>
      <c r="AA32" s="108">
        <v>55</v>
      </c>
      <c r="AB32" s="108">
        <v>3</v>
      </c>
      <c r="AC32" s="109">
        <v>4</v>
      </c>
      <c r="AD32" s="110">
        <v>-171</v>
      </c>
      <c r="AE32" s="111">
        <v>-84</v>
      </c>
      <c r="AF32" s="112">
        <v>-87</v>
      </c>
      <c r="AG32" s="110">
        <v>904</v>
      </c>
      <c r="AH32" s="111">
        <v>431</v>
      </c>
      <c r="AI32" s="113">
        <v>473</v>
      </c>
      <c r="AJ32" s="114">
        <v>363</v>
      </c>
      <c r="AK32" s="115">
        <v>420</v>
      </c>
      <c r="AL32" s="115">
        <v>57</v>
      </c>
      <c r="AM32" s="116">
        <v>49</v>
      </c>
      <c r="AN32" s="110">
        <v>11</v>
      </c>
      <c r="AO32" s="112">
        <v>4</v>
      </c>
      <c r="AP32" s="117">
        <v>1075</v>
      </c>
      <c r="AQ32" s="111">
        <v>515</v>
      </c>
      <c r="AR32" s="113">
        <v>560</v>
      </c>
      <c r="AS32" s="114">
        <v>372</v>
      </c>
      <c r="AT32" s="115">
        <v>413</v>
      </c>
      <c r="AU32" s="115">
        <v>113</v>
      </c>
      <c r="AV32" s="116">
        <v>117</v>
      </c>
      <c r="AW32" s="110">
        <v>30</v>
      </c>
      <c r="AX32" s="112">
        <v>30</v>
      </c>
      <c r="AY32" s="118">
        <v>-117</v>
      </c>
    </row>
    <row r="33" spans="1:51" s="2" customFormat="1" x14ac:dyDescent="0.15">
      <c r="A33"/>
      <c r="B33" s="136">
        <v>111</v>
      </c>
      <c r="C33" s="99" t="s">
        <v>60</v>
      </c>
      <c r="D33" s="24"/>
      <c r="E33" s="149">
        <v>138.01</v>
      </c>
      <c r="F33" s="265">
        <v>100312</v>
      </c>
      <c r="G33" s="265">
        <v>238089</v>
      </c>
      <c r="H33" s="265">
        <v>114498</v>
      </c>
      <c r="I33" s="265">
        <v>123591</v>
      </c>
      <c r="J33" s="104">
        <v>-229</v>
      </c>
      <c r="K33" s="105">
        <v>-121</v>
      </c>
      <c r="L33" s="106">
        <v>-108</v>
      </c>
      <c r="M33" s="104">
        <v>-101</v>
      </c>
      <c r="N33" s="105">
        <v>-61</v>
      </c>
      <c r="O33" s="151">
        <v>-40</v>
      </c>
      <c r="P33" s="104">
        <v>89</v>
      </c>
      <c r="Q33" s="105">
        <v>44</v>
      </c>
      <c r="R33" s="106">
        <v>45</v>
      </c>
      <c r="S33" s="107">
        <v>44</v>
      </c>
      <c r="T33" s="108">
        <v>44</v>
      </c>
      <c r="U33" s="108">
        <v>0</v>
      </c>
      <c r="V33" s="109">
        <v>1</v>
      </c>
      <c r="W33" s="104">
        <v>190</v>
      </c>
      <c r="X33" s="105">
        <v>105</v>
      </c>
      <c r="Y33" s="106">
        <v>85</v>
      </c>
      <c r="Z33" s="107">
        <v>105</v>
      </c>
      <c r="AA33" s="108">
        <v>85</v>
      </c>
      <c r="AB33" s="108">
        <v>0</v>
      </c>
      <c r="AC33" s="109">
        <v>0</v>
      </c>
      <c r="AD33" s="110">
        <v>-128</v>
      </c>
      <c r="AE33" s="111">
        <v>-60</v>
      </c>
      <c r="AF33" s="112">
        <v>-68</v>
      </c>
      <c r="AG33" s="110">
        <v>547</v>
      </c>
      <c r="AH33" s="111">
        <v>278</v>
      </c>
      <c r="AI33" s="113">
        <v>269</v>
      </c>
      <c r="AJ33" s="114">
        <v>246</v>
      </c>
      <c r="AK33" s="115">
        <v>229</v>
      </c>
      <c r="AL33" s="115">
        <v>29</v>
      </c>
      <c r="AM33" s="116">
        <v>40</v>
      </c>
      <c r="AN33" s="110">
        <v>3</v>
      </c>
      <c r="AO33" s="112">
        <v>0</v>
      </c>
      <c r="AP33" s="117">
        <v>675</v>
      </c>
      <c r="AQ33" s="111">
        <v>338</v>
      </c>
      <c r="AR33" s="113">
        <v>337</v>
      </c>
      <c r="AS33" s="114">
        <v>315</v>
      </c>
      <c r="AT33" s="115">
        <v>317</v>
      </c>
      <c r="AU33" s="115">
        <v>16</v>
      </c>
      <c r="AV33" s="116">
        <v>16</v>
      </c>
      <c r="AW33" s="110">
        <v>7</v>
      </c>
      <c r="AX33" s="112">
        <v>4</v>
      </c>
      <c r="AY33" s="118">
        <v>-9</v>
      </c>
    </row>
    <row r="34" spans="1:51" x14ac:dyDescent="0.15">
      <c r="A34" s="2">
        <v>6</v>
      </c>
      <c r="B34" s="2">
        <v>201</v>
      </c>
      <c r="C34" s="152" t="s">
        <v>61</v>
      </c>
      <c r="D34" s="24"/>
      <c r="E34" s="149">
        <v>534.55999999999995</v>
      </c>
      <c r="F34" s="265">
        <v>224321</v>
      </c>
      <c r="G34" s="265">
        <v>529394</v>
      </c>
      <c r="H34" s="265">
        <v>256028</v>
      </c>
      <c r="I34" s="265">
        <v>273366</v>
      </c>
      <c r="J34" s="104">
        <v>-275</v>
      </c>
      <c r="K34" s="105">
        <v>-168</v>
      </c>
      <c r="L34" s="106">
        <v>-107</v>
      </c>
      <c r="M34" s="104">
        <v>-210</v>
      </c>
      <c r="N34" s="105">
        <v>-125</v>
      </c>
      <c r="O34" s="151">
        <v>-85</v>
      </c>
      <c r="P34" s="104">
        <v>294</v>
      </c>
      <c r="Q34" s="105">
        <v>151</v>
      </c>
      <c r="R34" s="106">
        <v>143</v>
      </c>
      <c r="S34" s="107">
        <v>148</v>
      </c>
      <c r="T34" s="108">
        <v>141</v>
      </c>
      <c r="U34" s="108">
        <v>3</v>
      </c>
      <c r="V34" s="109">
        <v>2</v>
      </c>
      <c r="W34" s="104">
        <v>504</v>
      </c>
      <c r="X34" s="105">
        <v>276</v>
      </c>
      <c r="Y34" s="106">
        <v>228</v>
      </c>
      <c r="Z34" s="107">
        <v>270</v>
      </c>
      <c r="AA34" s="108">
        <v>225</v>
      </c>
      <c r="AB34" s="108">
        <v>6</v>
      </c>
      <c r="AC34" s="109">
        <v>3</v>
      </c>
      <c r="AD34" s="110">
        <v>-65</v>
      </c>
      <c r="AE34" s="111">
        <v>-43</v>
      </c>
      <c r="AF34" s="112">
        <v>-22</v>
      </c>
      <c r="AG34" s="110">
        <v>980</v>
      </c>
      <c r="AH34" s="111">
        <v>543</v>
      </c>
      <c r="AI34" s="113">
        <v>437</v>
      </c>
      <c r="AJ34" s="114">
        <v>463</v>
      </c>
      <c r="AK34" s="115">
        <v>382</v>
      </c>
      <c r="AL34" s="115">
        <v>71</v>
      </c>
      <c r="AM34" s="116">
        <v>52</v>
      </c>
      <c r="AN34" s="110">
        <v>9</v>
      </c>
      <c r="AO34" s="112">
        <v>3</v>
      </c>
      <c r="AP34" s="117">
        <v>1045</v>
      </c>
      <c r="AQ34" s="111">
        <v>586</v>
      </c>
      <c r="AR34" s="113">
        <v>459</v>
      </c>
      <c r="AS34" s="114">
        <v>483</v>
      </c>
      <c r="AT34" s="115">
        <v>412</v>
      </c>
      <c r="AU34" s="115">
        <v>93</v>
      </c>
      <c r="AV34" s="116">
        <v>39</v>
      </c>
      <c r="AW34" s="110">
        <v>10</v>
      </c>
      <c r="AX34" s="112">
        <v>8</v>
      </c>
      <c r="AY34" s="118">
        <v>14</v>
      </c>
    </row>
    <row r="35" spans="1:51" x14ac:dyDescent="0.15">
      <c r="A35">
        <v>2</v>
      </c>
      <c r="B35">
        <v>202</v>
      </c>
      <c r="C35" s="152" t="s">
        <v>62</v>
      </c>
      <c r="D35" s="24"/>
      <c r="E35" s="149">
        <v>50.72</v>
      </c>
      <c r="F35" s="265">
        <v>221665</v>
      </c>
      <c r="G35" s="265">
        <v>458835</v>
      </c>
      <c r="H35" s="265">
        <v>221774</v>
      </c>
      <c r="I35" s="265">
        <v>237061</v>
      </c>
      <c r="J35" s="104">
        <v>-244</v>
      </c>
      <c r="K35" s="105">
        <v>-108</v>
      </c>
      <c r="L35" s="106">
        <v>-136</v>
      </c>
      <c r="M35" s="104">
        <v>-250</v>
      </c>
      <c r="N35" s="105">
        <v>-151</v>
      </c>
      <c r="O35" s="151">
        <v>-99</v>
      </c>
      <c r="P35" s="104">
        <v>206</v>
      </c>
      <c r="Q35" s="105">
        <v>99</v>
      </c>
      <c r="R35" s="106">
        <v>107</v>
      </c>
      <c r="S35" s="107">
        <v>94</v>
      </c>
      <c r="T35" s="108">
        <v>105</v>
      </c>
      <c r="U35" s="108">
        <v>5</v>
      </c>
      <c r="V35" s="109">
        <v>2</v>
      </c>
      <c r="W35" s="104">
        <v>456</v>
      </c>
      <c r="X35" s="105">
        <v>250</v>
      </c>
      <c r="Y35" s="106">
        <v>206</v>
      </c>
      <c r="Z35" s="107">
        <v>248</v>
      </c>
      <c r="AA35" s="108">
        <v>199</v>
      </c>
      <c r="AB35" s="108">
        <v>2</v>
      </c>
      <c r="AC35" s="109">
        <v>7</v>
      </c>
      <c r="AD35" s="110">
        <v>6</v>
      </c>
      <c r="AE35" s="111">
        <v>43</v>
      </c>
      <c r="AF35" s="112">
        <v>-37</v>
      </c>
      <c r="AG35" s="110">
        <v>1389</v>
      </c>
      <c r="AH35" s="111">
        <v>759</v>
      </c>
      <c r="AI35" s="113">
        <v>630</v>
      </c>
      <c r="AJ35" s="114">
        <v>643</v>
      </c>
      <c r="AK35" s="115">
        <v>598</v>
      </c>
      <c r="AL35" s="115">
        <v>103</v>
      </c>
      <c r="AM35" s="116">
        <v>28</v>
      </c>
      <c r="AN35" s="110">
        <v>13</v>
      </c>
      <c r="AO35" s="112">
        <v>4</v>
      </c>
      <c r="AP35" s="117">
        <v>1383</v>
      </c>
      <c r="AQ35" s="111">
        <v>716</v>
      </c>
      <c r="AR35" s="113">
        <v>667</v>
      </c>
      <c r="AS35" s="114">
        <v>656</v>
      </c>
      <c r="AT35" s="115">
        <v>611</v>
      </c>
      <c r="AU35" s="115">
        <v>42</v>
      </c>
      <c r="AV35" s="116">
        <v>39</v>
      </c>
      <c r="AW35" s="110">
        <v>18</v>
      </c>
      <c r="AX35" s="112">
        <v>17</v>
      </c>
      <c r="AY35" s="118">
        <v>69</v>
      </c>
    </row>
    <row r="36" spans="1:51" x14ac:dyDescent="0.15">
      <c r="A36">
        <v>4</v>
      </c>
      <c r="B36">
        <v>203</v>
      </c>
      <c r="C36" s="152" t="s">
        <v>63</v>
      </c>
      <c r="D36" s="24"/>
      <c r="E36" s="149">
        <v>49.42</v>
      </c>
      <c r="F36" s="265">
        <v>133728</v>
      </c>
      <c r="G36" s="265">
        <v>303535</v>
      </c>
      <c r="H36" s="265">
        <v>146624</v>
      </c>
      <c r="I36" s="265">
        <v>156911</v>
      </c>
      <c r="J36" s="104">
        <v>33</v>
      </c>
      <c r="K36" s="105">
        <v>29</v>
      </c>
      <c r="L36" s="106">
        <v>4</v>
      </c>
      <c r="M36" s="104">
        <v>-56</v>
      </c>
      <c r="N36" s="105">
        <v>-19</v>
      </c>
      <c r="O36" s="151">
        <v>-37</v>
      </c>
      <c r="P36" s="104">
        <v>201</v>
      </c>
      <c r="Q36" s="105">
        <v>109</v>
      </c>
      <c r="R36" s="106">
        <v>92</v>
      </c>
      <c r="S36" s="107">
        <v>109</v>
      </c>
      <c r="T36" s="108">
        <v>91</v>
      </c>
      <c r="U36" s="108">
        <v>0</v>
      </c>
      <c r="V36" s="109">
        <v>1</v>
      </c>
      <c r="W36" s="104">
        <v>257</v>
      </c>
      <c r="X36" s="105">
        <v>128</v>
      </c>
      <c r="Y36" s="106">
        <v>129</v>
      </c>
      <c r="Z36" s="107">
        <v>127</v>
      </c>
      <c r="AA36" s="108">
        <v>128</v>
      </c>
      <c r="AB36" s="108">
        <v>1</v>
      </c>
      <c r="AC36" s="109">
        <v>1</v>
      </c>
      <c r="AD36" s="110">
        <v>89</v>
      </c>
      <c r="AE36" s="111">
        <v>48</v>
      </c>
      <c r="AF36" s="112">
        <v>41</v>
      </c>
      <c r="AG36" s="110">
        <v>840</v>
      </c>
      <c r="AH36" s="111">
        <v>449</v>
      </c>
      <c r="AI36" s="113">
        <v>391</v>
      </c>
      <c r="AJ36" s="114">
        <v>410</v>
      </c>
      <c r="AK36" s="115">
        <v>370</v>
      </c>
      <c r="AL36" s="115">
        <v>35</v>
      </c>
      <c r="AM36" s="116">
        <v>13</v>
      </c>
      <c r="AN36" s="110">
        <v>4</v>
      </c>
      <c r="AO36" s="112">
        <v>8</v>
      </c>
      <c r="AP36" s="117">
        <v>751</v>
      </c>
      <c r="AQ36" s="111">
        <v>401</v>
      </c>
      <c r="AR36" s="113">
        <v>350</v>
      </c>
      <c r="AS36" s="114">
        <v>375</v>
      </c>
      <c r="AT36" s="115">
        <v>335</v>
      </c>
      <c r="AU36" s="115">
        <v>22</v>
      </c>
      <c r="AV36" s="116">
        <v>10</v>
      </c>
      <c r="AW36" s="110">
        <v>4</v>
      </c>
      <c r="AX36" s="112">
        <v>5</v>
      </c>
      <c r="AY36" s="118">
        <v>72</v>
      </c>
    </row>
    <row r="37" spans="1:51" x14ac:dyDescent="0.15">
      <c r="A37">
        <v>2</v>
      </c>
      <c r="B37">
        <v>204</v>
      </c>
      <c r="C37" s="152" t="s">
        <v>64</v>
      </c>
      <c r="D37" s="24" t="s">
        <v>51</v>
      </c>
      <c r="E37" s="149">
        <v>99.96</v>
      </c>
      <c r="F37" s="265">
        <v>215830</v>
      </c>
      <c r="G37" s="265">
        <v>485290</v>
      </c>
      <c r="H37" s="265">
        <v>225899</v>
      </c>
      <c r="I37" s="265">
        <v>259391</v>
      </c>
      <c r="J37" s="104">
        <v>-127</v>
      </c>
      <c r="K37" s="105">
        <v>-63</v>
      </c>
      <c r="L37" s="106">
        <v>-64</v>
      </c>
      <c r="M37" s="104">
        <v>-173</v>
      </c>
      <c r="N37" s="105">
        <v>-57</v>
      </c>
      <c r="O37" s="151">
        <v>-116</v>
      </c>
      <c r="P37" s="104">
        <v>228</v>
      </c>
      <c r="Q37" s="105">
        <v>129</v>
      </c>
      <c r="R37" s="106">
        <v>99</v>
      </c>
      <c r="S37" s="107">
        <v>127</v>
      </c>
      <c r="T37" s="108">
        <v>98</v>
      </c>
      <c r="U37" s="108">
        <v>2</v>
      </c>
      <c r="V37" s="109">
        <v>1</v>
      </c>
      <c r="W37" s="104">
        <v>401</v>
      </c>
      <c r="X37" s="105">
        <v>186</v>
      </c>
      <c r="Y37" s="106">
        <v>215</v>
      </c>
      <c r="Z37" s="107">
        <v>182</v>
      </c>
      <c r="AA37" s="108">
        <v>214</v>
      </c>
      <c r="AB37" s="108">
        <v>4</v>
      </c>
      <c r="AC37" s="109">
        <v>1</v>
      </c>
      <c r="AD37" s="110">
        <v>46</v>
      </c>
      <c r="AE37" s="111">
        <v>-6</v>
      </c>
      <c r="AF37" s="112">
        <v>52</v>
      </c>
      <c r="AG37" s="110">
        <v>1387</v>
      </c>
      <c r="AH37" s="111">
        <v>670</v>
      </c>
      <c r="AI37" s="113">
        <v>717</v>
      </c>
      <c r="AJ37" s="114">
        <v>607</v>
      </c>
      <c r="AK37" s="115">
        <v>659</v>
      </c>
      <c r="AL37" s="115">
        <v>54</v>
      </c>
      <c r="AM37" s="116">
        <v>53</v>
      </c>
      <c r="AN37" s="110">
        <v>9</v>
      </c>
      <c r="AO37" s="112">
        <v>5</v>
      </c>
      <c r="AP37" s="117">
        <v>1341</v>
      </c>
      <c r="AQ37" s="111">
        <v>676</v>
      </c>
      <c r="AR37" s="113">
        <v>665</v>
      </c>
      <c r="AS37" s="114">
        <v>635</v>
      </c>
      <c r="AT37" s="115">
        <v>629</v>
      </c>
      <c r="AU37" s="115">
        <v>31</v>
      </c>
      <c r="AV37" s="116">
        <v>27</v>
      </c>
      <c r="AW37" s="110">
        <v>10</v>
      </c>
      <c r="AX37" s="112">
        <v>9</v>
      </c>
      <c r="AY37" s="118">
        <v>25</v>
      </c>
    </row>
    <row r="38" spans="1:51" x14ac:dyDescent="0.15">
      <c r="A38">
        <v>10</v>
      </c>
      <c r="B38">
        <v>205</v>
      </c>
      <c r="C38" s="152" t="s">
        <v>65</v>
      </c>
      <c r="D38" s="24"/>
      <c r="E38" s="149">
        <v>182.38</v>
      </c>
      <c r="F38" s="265">
        <v>17790</v>
      </c>
      <c r="G38" s="265">
        <v>41056</v>
      </c>
      <c r="H38" s="265">
        <v>19562</v>
      </c>
      <c r="I38" s="265">
        <v>21494</v>
      </c>
      <c r="J38" s="104">
        <v>-69</v>
      </c>
      <c r="K38" s="105">
        <v>-38</v>
      </c>
      <c r="L38" s="106">
        <v>-31</v>
      </c>
      <c r="M38" s="104">
        <v>-36</v>
      </c>
      <c r="N38" s="105">
        <v>-19</v>
      </c>
      <c r="O38" s="151">
        <v>-17</v>
      </c>
      <c r="P38" s="104">
        <v>22</v>
      </c>
      <c r="Q38" s="105">
        <v>12</v>
      </c>
      <c r="R38" s="106">
        <v>10</v>
      </c>
      <c r="S38" s="107">
        <v>12</v>
      </c>
      <c r="T38" s="108">
        <v>10</v>
      </c>
      <c r="U38" s="108">
        <v>0</v>
      </c>
      <c r="V38" s="109">
        <v>0</v>
      </c>
      <c r="W38" s="104">
        <v>58</v>
      </c>
      <c r="X38" s="105">
        <v>31</v>
      </c>
      <c r="Y38" s="106">
        <v>27</v>
      </c>
      <c r="Z38" s="107">
        <v>31</v>
      </c>
      <c r="AA38" s="108">
        <v>27</v>
      </c>
      <c r="AB38" s="108">
        <v>0</v>
      </c>
      <c r="AC38" s="109">
        <v>0</v>
      </c>
      <c r="AD38" s="110">
        <v>-33</v>
      </c>
      <c r="AE38" s="111">
        <v>-19</v>
      </c>
      <c r="AF38" s="112">
        <v>-14</v>
      </c>
      <c r="AG38" s="110">
        <v>84</v>
      </c>
      <c r="AH38" s="111">
        <v>39</v>
      </c>
      <c r="AI38" s="113">
        <v>45</v>
      </c>
      <c r="AJ38" s="114">
        <v>36</v>
      </c>
      <c r="AK38" s="115">
        <v>32</v>
      </c>
      <c r="AL38" s="115">
        <v>3</v>
      </c>
      <c r="AM38" s="116">
        <v>13</v>
      </c>
      <c r="AN38" s="110">
        <v>0</v>
      </c>
      <c r="AO38" s="112">
        <v>0</v>
      </c>
      <c r="AP38" s="117">
        <v>117</v>
      </c>
      <c r="AQ38" s="111">
        <v>58</v>
      </c>
      <c r="AR38" s="113">
        <v>59</v>
      </c>
      <c r="AS38" s="114">
        <v>45</v>
      </c>
      <c r="AT38" s="115">
        <v>51</v>
      </c>
      <c r="AU38" s="115">
        <v>13</v>
      </c>
      <c r="AV38" s="116">
        <v>8</v>
      </c>
      <c r="AW38" s="110">
        <v>0</v>
      </c>
      <c r="AX38" s="112">
        <v>0</v>
      </c>
      <c r="AY38" s="118">
        <v>-36</v>
      </c>
    </row>
    <row r="39" spans="1:51" x14ac:dyDescent="0.15">
      <c r="A39">
        <v>2</v>
      </c>
      <c r="B39">
        <v>206</v>
      </c>
      <c r="C39" s="152" t="s">
        <v>66</v>
      </c>
      <c r="D39" s="24" t="s">
        <v>51</v>
      </c>
      <c r="E39" s="149">
        <v>18.47</v>
      </c>
      <c r="F39" s="265">
        <v>42465</v>
      </c>
      <c r="G39" s="265">
        <v>93829</v>
      </c>
      <c r="H39" s="265">
        <v>41950</v>
      </c>
      <c r="I39" s="265">
        <v>51879</v>
      </c>
      <c r="J39" s="104">
        <v>-50</v>
      </c>
      <c r="K39" s="105">
        <v>-39</v>
      </c>
      <c r="L39" s="106">
        <v>-11</v>
      </c>
      <c r="M39" s="104">
        <v>-41</v>
      </c>
      <c r="N39" s="105">
        <v>-12</v>
      </c>
      <c r="O39" s="151">
        <v>-29</v>
      </c>
      <c r="P39" s="104">
        <v>43</v>
      </c>
      <c r="Q39" s="105">
        <v>22</v>
      </c>
      <c r="R39" s="106">
        <v>21</v>
      </c>
      <c r="S39" s="107">
        <v>22</v>
      </c>
      <c r="T39" s="108">
        <v>21</v>
      </c>
      <c r="U39" s="108">
        <v>0</v>
      </c>
      <c r="V39" s="109">
        <v>0</v>
      </c>
      <c r="W39" s="104">
        <v>84</v>
      </c>
      <c r="X39" s="105">
        <v>34</v>
      </c>
      <c r="Y39" s="106">
        <v>50</v>
      </c>
      <c r="Z39" s="107">
        <v>34</v>
      </c>
      <c r="AA39" s="108">
        <v>49</v>
      </c>
      <c r="AB39" s="108">
        <v>0</v>
      </c>
      <c r="AC39" s="109">
        <v>1</v>
      </c>
      <c r="AD39" s="110">
        <v>-9</v>
      </c>
      <c r="AE39" s="111">
        <v>-27</v>
      </c>
      <c r="AF39" s="112">
        <v>18</v>
      </c>
      <c r="AG39" s="110">
        <v>288</v>
      </c>
      <c r="AH39" s="111">
        <v>129</v>
      </c>
      <c r="AI39" s="113">
        <v>159</v>
      </c>
      <c r="AJ39" s="114">
        <v>123</v>
      </c>
      <c r="AK39" s="115">
        <v>152</v>
      </c>
      <c r="AL39" s="115">
        <v>4</v>
      </c>
      <c r="AM39" s="116">
        <v>6</v>
      </c>
      <c r="AN39" s="110">
        <v>2</v>
      </c>
      <c r="AO39" s="112">
        <v>1</v>
      </c>
      <c r="AP39" s="117">
        <v>297</v>
      </c>
      <c r="AQ39" s="111">
        <v>156</v>
      </c>
      <c r="AR39" s="113">
        <v>141</v>
      </c>
      <c r="AS39" s="114">
        <v>146</v>
      </c>
      <c r="AT39" s="115">
        <v>133</v>
      </c>
      <c r="AU39" s="115">
        <v>9</v>
      </c>
      <c r="AV39" s="116">
        <v>7</v>
      </c>
      <c r="AW39" s="110">
        <v>1</v>
      </c>
      <c r="AX39" s="112">
        <v>1</v>
      </c>
      <c r="AY39" s="118">
        <v>-10</v>
      </c>
    </row>
    <row r="40" spans="1:51" x14ac:dyDescent="0.15">
      <c r="A40">
        <v>3</v>
      </c>
      <c r="B40">
        <v>207</v>
      </c>
      <c r="C40" s="152" t="s">
        <v>67</v>
      </c>
      <c r="D40" s="24"/>
      <c r="E40" s="149">
        <v>25</v>
      </c>
      <c r="F40" s="265">
        <v>82573</v>
      </c>
      <c r="G40" s="265">
        <v>198041</v>
      </c>
      <c r="H40" s="265">
        <v>95538</v>
      </c>
      <c r="I40" s="265">
        <v>102503</v>
      </c>
      <c r="J40" s="104">
        <v>96</v>
      </c>
      <c r="K40" s="105">
        <v>38</v>
      </c>
      <c r="L40" s="106">
        <v>58</v>
      </c>
      <c r="M40" s="104">
        <v>-19</v>
      </c>
      <c r="N40" s="105">
        <v>-9</v>
      </c>
      <c r="O40" s="151">
        <v>-10</v>
      </c>
      <c r="P40" s="104">
        <v>123</v>
      </c>
      <c r="Q40" s="105">
        <v>65</v>
      </c>
      <c r="R40" s="106">
        <v>58</v>
      </c>
      <c r="S40" s="107">
        <v>64</v>
      </c>
      <c r="T40" s="108">
        <v>57</v>
      </c>
      <c r="U40" s="108">
        <v>1</v>
      </c>
      <c r="V40" s="109">
        <v>1</v>
      </c>
      <c r="W40" s="104">
        <v>142</v>
      </c>
      <c r="X40" s="105">
        <v>74</v>
      </c>
      <c r="Y40" s="106">
        <v>68</v>
      </c>
      <c r="Z40" s="107">
        <v>73</v>
      </c>
      <c r="AA40" s="108">
        <v>67</v>
      </c>
      <c r="AB40" s="108">
        <v>1</v>
      </c>
      <c r="AC40" s="109">
        <v>1</v>
      </c>
      <c r="AD40" s="110">
        <v>115</v>
      </c>
      <c r="AE40" s="111">
        <v>47</v>
      </c>
      <c r="AF40" s="112">
        <v>68</v>
      </c>
      <c r="AG40" s="110">
        <v>618</v>
      </c>
      <c r="AH40" s="111">
        <v>316</v>
      </c>
      <c r="AI40" s="113">
        <v>302</v>
      </c>
      <c r="AJ40" s="114">
        <v>279</v>
      </c>
      <c r="AK40" s="115">
        <v>287</v>
      </c>
      <c r="AL40" s="115">
        <v>33</v>
      </c>
      <c r="AM40" s="116">
        <v>15</v>
      </c>
      <c r="AN40" s="110">
        <v>4</v>
      </c>
      <c r="AO40" s="112">
        <v>0</v>
      </c>
      <c r="AP40" s="117">
        <v>503</v>
      </c>
      <c r="AQ40" s="111">
        <v>269</v>
      </c>
      <c r="AR40" s="113">
        <v>234</v>
      </c>
      <c r="AS40" s="114">
        <v>249</v>
      </c>
      <c r="AT40" s="115">
        <v>209</v>
      </c>
      <c r="AU40" s="115">
        <v>12</v>
      </c>
      <c r="AV40" s="116">
        <v>22</v>
      </c>
      <c r="AW40" s="110">
        <v>8</v>
      </c>
      <c r="AX40" s="112">
        <v>3</v>
      </c>
      <c r="AY40" s="118">
        <v>86</v>
      </c>
    </row>
    <row r="41" spans="1:51" x14ac:dyDescent="0.15">
      <c r="A41">
        <v>7</v>
      </c>
      <c r="B41">
        <v>208</v>
      </c>
      <c r="C41" s="152" t="s">
        <v>68</v>
      </c>
      <c r="D41" s="24"/>
      <c r="E41" s="149">
        <v>90.4</v>
      </c>
      <c r="F41" s="265">
        <v>11752</v>
      </c>
      <c r="G41" s="265">
        <v>28177</v>
      </c>
      <c r="H41" s="265">
        <v>13536</v>
      </c>
      <c r="I41" s="265">
        <v>14641</v>
      </c>
      <c r="J41" s="104">
        <v>-41</v>
      </c>
      <c r="K41" s="105">
        <v>-17</v>
      </c>
      <c r="L41" s="106">
        <v>-24</v>
      </c>
      <c r="M41" s="104">
        <v>-19</v>
      </c>
      <c r="N41" s="105">
        <v>-5</v>
      </c>
      <c r="O41" s="151">
        <v>-14</v>
      </c>
      <c r="P41" s="104">
        <v>14</v>
      </c>
      <c r="Q41" s="105">
        <v>9</v>
      </c>
      <c r="R41" s="106">
        <v>5</v>
      </c>
      <c r="S41" s="107">
        <v>9</v>
      </c>
      <c r="T41" s="108">
        <v>5</v>
      </c>
      <c r="U41" s="108">
        <v>0</v>
      </c>
      <c r="V41" s="109">
        <v>0</v>
      </c>
      <c r="W41" s="104">
        <v>33</v>
      </c>
      <c r="X41" s="105">
        <v>14</v>
      </c>
      <c r="Y41" s="106">
        <v>19</v>
      </c>
      <c r="Z41" s="107">
        <v>14</v>
      </c>
      <c r="AA41" s="108">
        <v>19</v>
      </c>
      <c r="AB41" s="108">
        <v>0</v>
      </c>
      <c r="AC41" s="109">
        <v>0</v>
      </c>
      <c r="AD41" s="110">
        <v>-22</v>
      </c>
      <c r="AE41" s="111">
        <v>-12</v>
      </c>
      <c r="AF41" s="112">
        <v>-10</v>
      </c>
      <c r="AG41" s="110">
        <v>53</v>
      </c>
      <c r="AH41" s="111">
        <v>24</v>
      </c>
      <c r="AI41" s="113">
        <v>29</v>
      </c>
      <c r="AJ41" s="114">
        <v>22</v>
      </c>
      <c r="AK41" s="115">
        <v>17</v>
      </c>
      <c r="AL41" s="115">
        <v>2</v>
      </c>
      <c r="AM41" s="116">
        <v>11</v>
      </c>
      <c r="AN41" s="110">
        <v>0</v>
      </c>
      <c r="AO41" s="112">
        <v>1</v>
      </c>
      <c r="AP41" s="117">
        <v>75</v>
      </c>
      <c r="AQ41" s="111">
        <v>36</v>
      </c>
      <c r="AR41" s="113">
        <v>39</v>
      </c>
      <c r="AS41" s="114">
        <v>31</v>
      </c>
      <c r="AT41" s="115">
        <v>36</v>
      </c>
      <c r="AU41" s="115">
        <v>4</v>
      </c>
      <c r="AV41" s="116">
        <v>3</v>
      </c>
      <c r="AW41" s="110">
        <v>1</v>
      </c>
      <c r="AX41" s="112">
        <v>0</v>
      </c>
      <c r="AY41" s="118">
        <v>-10</v>
      </c>
    </row>
    <row r="42" spans="1:51" x14ac:dyDescent="0.15">
      <c r="A42">
        <v>8</v>
      </c>
      <c r="B42">
        <v>209</v>
      </c>
      <c r="C42" s="152" t="s">
        <v>69</v>
      </c>
      <c r="D42" s="24"/>
      <c r="E42" s="149">
        <v>697.55</v>
      </c>
      <c r="F42" s="265">
        <v>30255</v>
      </c>
      <c r="G42" s="265">
        <v>77244</v>
      </c>
      <c r="H42" s="265">
        <v>37180</v>
      </c>
      <c r="I42" s="265">
        <v>40064</v>
      </c>
      <c r="J42" s="104">
        <v>-52</v>
      </c>
      <c r="K42" s="105">
        <v>-43</v>
      </c>
      <c r="L42" s="106">
        <v>-9</v>
      </c>
      <c r="M42" s="104">
        <v>-57</v>
      </c>
      <c r="N42" s="105">
        <v>-32</v>
      </c>
      <c r="O42" s="151">
        <v>-25</v>
      </c>
      <c r="P42" s="104">
        <v>29</v>
      </c>
      <c r="Q42" s="105">
        <v>14</v>
      </c>
      <c r="R42" s="106">
        <v>15</v>
      </c>
      <c r="S42" s="107">
        <v>14</v>
      </c>
      <c r="T42" s="108">
        <v>14</v>
      </c>
      <c r="U42" s="108">
        <v>0</v>
      </c>
      <c r="V42" s="109">
        <v>1</v>
      </c>
      <c r="W42" s="104">
        <v>86</v>
      </c>
      <c r="X42" s="105">
        <v>46</v>
      </c>
      <c r="Y42" s="106">
        <v>40</v>
      </c>
      <c r="Z42" s="107">
        <v>46</v>
      </c>
      <c r="AA42" s="108">
        <v>40</v>
      </c>
      <c r="AB42" s="108">
        <v>0</v>
      </c>
      <c r="AC42" s="109">
        <v>0</v>
      </c>
      <c r="AD42" s="110">
        <v>5</v>
      </c>
      <c r="AE42" s="111">
        <v>-11</v>
      </c>
      <c r="AF42" s="112">
        <v>16</v>
      </c>
      <c r="AG42" s="110">
        <v>133</v>
      </c>
      <c r="AH42" s="111">
        <v>50</v>
      </c>
      <c r="AI42" s="113">
        <v>83</v>
      </c>
      <c r="AJ42" s="114">
        <v>45</v>
      </c>
      <c r="AK42" s="115">
        <v>54</v>
      </c>
      <c r="AL42" s="115">
        <v>5</v>
      </c>
      <c r="AM42" s="116">
        <v>29</v>
      </c>
      <c r="AN42" s="110">
        <v>0</v>
      </c>
      <c r="AO42" s="112">
        <v>0</v>
      </c>
      <c r="AP42" s="117">
        <v>128</v>
      </c>
      <c r="AQ42" s="111">
        <v>61</v>
      </c>
      <c r="AR42" s="113">
        <v>67</v>
      </c>
      <c r="AS42" s="114">
        <v>59</v>
      </c>
      <c r="AT42" s="115">
        <v>54</v>
      </c>
      <c r="AU42" s="115">
        <v>2</v>
      </c>
      <c r="AV42" s="116">
        <v>12</v>
      </c>
      <c r="AW42" s="110">
        <v>0</v>
      </c>
      <c r="AX42" s="112">
        <v>1</v>
      </c>
      <c r="AY42" s="118">
        <v>16</v>
      </c>
    </row>
    <row r="43" spans="1:51" x14ac:dyDescent="0.15">
      <c r="A43">
        <v>4</v>
      </c>
      <c r="B43">
        <v>210</v>
      </c>
      <c r="C43" s="152" t="s">
        <v>70</v>
      </c>
      <c r="D43" s="24"/>
      <c r="E43" s="149">
        <v>138.47999999999999</v>
      </c>
      <c r="F43" s="265">
        <v>107374</v>
      </c>
      <c r="G43" s="265">
        <v>260432</v>
      </c>
      <c r="H43" s="265">
        <v>127200</v>
      </c>
      <c r="I43" s="265">
        <v>133232</v>
      </c>
      <c r="J43" s="104">
        <v>-156</v>
      </c>
      <c r="K43" s="105">
        <v>-78</v>
      </c>
      <c r="L43" s="106">
        <v>-78</v>
      </c>
      <c r="M43" s="104">
        <v>-99</v>
      </c>
      <c r="N43" s="105">
        <v>-55</v>
      </c>
      <c r="O43" s="151">
        <v>-44</v>
      </c>
      <c r="P43" s="104">
        <v>126</v>
      </c>
      <c r="Q43" s="105">
        <v>59</v>
      </c>
      <c r="R43" s="106">
        <v>67</v>
      </c>
      <c r="S43" s="107">
        <v>59</v>
      </c>
      <c r="T43" s="108">
        <v>66</v>
      </c>
      <c r="U43" s="108">
        <v>0</v>
      </c>
      <c r="V43" s="109">
        <v>1</v>
      </c>
      <c r="W43" s="104">
        <v>225</v>
      </c>
      <c r="X43" s="105">
        <v>114</v>
      </c>
      <c r="Y43" s="106">
        <v>111</v>
      </c>
      <c r="Z43" s="107">
        <v>114</v>
      </c>
      <c r="AA43" s="108">
        <v>111</v>
      </c>
      <c r="AB43" s="108">
        <v>0</v>
      </c>
      <c r="AC43" s="109">
        <v>0</v>
      </c>
      <c r="AD43" s="110">
        <v>-57</v>
      </c>
      <c r="AE43" s="111">
        <v>-23</v>
      </c>
      <c r="AF43" s="112">
        <v>-34</v>
      </c>
      <c r="AG43" s="110">
        <v>571</v>
      </c>
      <c r="AH43" s="111">
        <v>302</v>
      </c>
      <c r="AI43" s="113">
        <v>269</v>
      </c>
      <c r="AJ43" s="114">
        <v>261</v>
      </c>
      <c r="AK43" s="115">
        <v>255</v>
      </c>
      <c r="AL43" s="115">
        <v>37</v>
      </c>
      <c r="AM43" s="116">
        <v>12</v>
      </c>
      <c r="AN43" s="110">
        <v>4</v>
      </c>
      <c r="AO43" s="112">
        <v>2</v>
      </c>
      <c r="AP43" s="117">
        <v>628</v>
      </c>
      <c r="AQ43" s="111">
        <v>325</v>
      </c>
      <c r="AR43" s="113">
        <v>303</v>
      </c>
      <c r="AS43" s="114">
        <v>304</v>
      </c>
      <c r="AT43" s="115">
        <v>296</v>
      </c>
      <c r="AU43" s="115">
        <v>15</v>
      </c>
      <c r="AV43" s="116">
        <v>5</v>
      </c>
      <c r="AW43" s="110">
        <v>6</v>
      </c>
      <c r="AX43" s="112">
        <v>2</v>
      </c>
      <c r="AY43" s="118">
        <v>54</v>
      </c>
    </row>
    <row r="44" spans="1:51" x14ac:dyDescent="0.15">
      <c r="A44">
        <v>7</v>
      </c>
      <c r="B44">
        <v>212</v>
      </c>
      <c r="C44" s="152" t="s">
        <v>71</v>
      </c>
      <c r="D44" s="24"/>
      <c r="E44" s="149">
        <v>126.85</v>
      </c>
      <c r="F44" s="265">
        <v>18848</v>
      </c>
      <c r="G44" s="265">
        <v>45649</v>
      </c>
      <c r="H44" s="265">
        <v>21958</v>
      </c>
      <c r="I44" s="265">
        <v>23691</v>
      </c>
      <c r="J44" s="104">
        <v>-24</v>
      </c>
      <c r="K44" s="105">
        <v>-16</v>
      </c>
      <c r="L44" s="106">
        <v>-8</v>
      </c>
      <c r="M44" s="104">
        <v>-26</v>
      </c>
      <c r="N44" s="105">
        <v>-18</v>
      </c>
      <c r="O44" s="151">
        <v>-8</v>
      </c>
      <c r="P44" s="104">
        <v>14</v>
      </c>
      <c r="Q44" s="105">
        <v>6</v>
      </c>
      <c r="R44" s="106">
        <v>8</v>
      </c>
      <c r="S44" s="107">
        <v>6</v>
      </c>
      <c r="T44" s="108">
        <v>8</v>
      </c>
      <c r="U44" s="108">
        <v>0</v>
      </c>
      <c r="V44" s="109">
        <v>0</v>
      </c>
      <c r="W44" s="104">
        <v>40</v>
      </c>
      <c r="X44" s="105">
        <v>24</v>
      </c>
      <c r="Y44" s="106">
        <v>16</v>
      </c>
      <c r="Z44" s="107">
        <v>24</v>
      </c>
      <c r="AA44" s="108">
        <v>16</v>
      </c>
      <c r="AB44" s="108">
        <v>0</v>
      </c>
      <c r="AC44" s="109">
        <v>0</v>
      </c>
      <c r="AD44" s="110">
        <v>2</v>
      </c>
      <c r="AE44" s="111">
        <v>2</v>
      </c>
      <c r="AF44" s="112">
        <v>0</v>
      </c>
      <c r="AG44" s="110">
        <v>72</v>
      </c>
      <c r="AH44" s="111">
        <v>39</v>
      </c>
      <c r="AI44" s="113">
        <v>33</v>
      </c>
      <c r="AJ44" s="114">
        <v>26</v>
      </c>
      <c r="AK44" s="115">
        <v>26</v>
      </c>
      <c r="AL44" s="115">
        <v>13</v>
      </c>
      <c r="AM44" s="116">
        <v>7</v>
      </c>
      <c r="AN44" s="110">
        <v>0</v>
      </c>
      <c r="AO44" s="112">
        <v>0</v>
      </c>
      <c r="AP44" s="117">
        <v>70</v>
      </c>
      <c r="AQ44" s="111">
        <v>37</v>
      </c>
      <c r="AR44" s="113">
        <v>33</v>
      </c>
      <c r="AS44" s="114">
        <v>34</v>
      </c>
      <c r="AT44" s="115">
        <v>30</v>
      </c>
      <c r="AU44" s="115">
        <v>3</v>
      </c>
      <c r="AV44" s="116">
        <v>1</v>
      </c>
      <c r="AW44" s="110">
        <v>0</v>
      </c>
      <c r="AX44" s="112">
        <v>2</v>
      </c>
      <c r="AY44" s="118">
        <v>1</v>
      </c>
    </row>
    <row r="45" spans="1:51" x14ac:dyDescent="0.15">
      <c r="A45">
        <v>5</v>
      </c>
      <c r="B45">
        <v>213</v>
      </c>
      <c r="C45" s="152" t="s">
        <v>72</v>
      </c>
      <c r="D45" s="24"/>
      <c r="E45" s="149">
        <v>132.44</v>
      </c>
      <c r="F45" s="265">
        <v>15120</v>
      </c>
      <c r="G45" s="265">
        <v>38460</v>
      </c>
      <c r="H45" s="265">
        <v>18405</v>
      </c>
      <c r="I45" s="265">
        <v>20055</v>
      </c>
      <c r="J45" s="104">
        <v>-60</v>
      </c>
      <c r="K45" s="105">
        <v>-17</v>
      </c>
      <c r="L45" s="106">
        <v>-43</v>
      </c>
      <c r="M45" s="104">
        <v>-32</v>
      </c>
      <c r="N45" s="105">
        <v>-9</v>
      </c>
      <c r="O45" s="151">
        <v>-23</v>
      </c>
      <c r="P45" s="104">
        <v>14</v>
      </c>
      <c r="Q45" s="105">
        <v>10</v>
      </c>
      <c r="R45" s="106">
        <v>4</v>
      </c>
      <c r="S45" s="107">
        <v>10</v>
      </c>
      <c r="T45" s="108">
        <v>4</v>
      </c>
      <c r="U45" s="108">
        <v>0</v>
      </c>
      <c r="V45" s="109">
        <v>0</v>
      </c>
      <c r="W45" s="104">
        <v>46</v>
      </c>
      <c r="X45" s="105">
        <v>19</v>
      </c>
      <c r="Y45" s="106">
        <v>27</v>
      </c>
      <c r="Z45" s="107">
        <v>19</v>
      </c>
      <c r="AA45" s="108">
        <v>27</v>
      </c>
      <c r="AB45" s="108">
        <v>0</v>
      </c>
      <c r="AC45" s="109">
        <v>0</v>
      </c>
      <c r="AD45" s="110">
        <v>-28</v>
      </c>
      <c r="AE45" s="111">
        <v>-8</v>
      </c>
      <c r="AF45" s="112">
        <v>-20</v>
      </c>
      <c r="AG45" s="110">
        <v>83</v>
      </c>
      <c r="AH45" s="111">
        <v>48</v>
      </c>
      <c r="AI45" s="113">
        <v>35</v>
      </c>
      <c r="AJ45" s="114">
        <v>38</v>
      </c>
      <c r="AK45" s="115">
        <v>32</v>
      </c>
      <c r="AL45" s="115">
        <v>10</v>
      </c>
      <c r="AM45" s="116">
        <v>3</v>
      </c>
      <c r="AN45" s="110">
        <v>0</v>
      </c>
      <c r="AO45" s="112">
        <v>0</v>
      </c>
      <c r="AP45" s="117">
        <v>111</v>
      </c>
      <c r="AQ45" s="111">
        <v>56</v>
      </c>
      <c r="AR45" s="113">
        <v>55</v>
      </c>
      <c r="AS45" s="114">
        <v>37</v>
      </c>
      <c r="AT45" s="115">
        <v>40</v>
      </c>
      <c r="AU45" s="115">
        <v>18</v>
      </c>
      <c r="AV45" s="116">
        <v>15</v>
      </c>
      <c r="AW45" s="110">
        <v>1</v>
      </c>
      <c r="AX45" s="112">
        <v>0</v>
      </c>
      <c r="AY45" s="118">
        <v>-20</v>
      </c>
    </row>
    <row r="46" spans="1:51" x14ac:dyDescent="0.15">
      <c r="A46">
        <v>3</v>
      </c>
      <c r="B46">
        <v>214</v>
      </c>
      <c r="C46" s="152" t="s">
        <v>73</v>
      </c>
      <c r="D46" s="24" t="s">
        <v>51</v>
      </c>
      <c r="E46" s="149">
        <v>101.8</v>
      </c>
      <c r="F46" s="265">
        <v>95580</v>
      </c>
      <c r="G46" s="265">
        <v>226116</v>
      </c>
      <c r="H46" s="265">
        <v>103525</v>
      </c>
      <c r="I46" s="265">
        <v>122591</v>
      </c>
      <c r="J46" s="104">
        <v>-174</v>
      </c>
      <c r="K46" s="105">
        <v>-73</v>
      </c>
      <c r="L46" s="106">
        <v>-101</v>
      </c>
      <c r="M46" s="104">
        <v>-96</v>
      </c>
      <c r="N46" s="105">
        <v>-54</v>
      </c>
      <c r="O46" s="151">
        <v>-42</v>
      </c>
      <c r="P46" s="104">
        <v>79</v>
      </c>
      <c r="Q46" s="105">
        <v>43</v>
      </c>
      <c r="R46" s="106">
        <v>36</v>
      </c>
      <c r="S46" s="107">
        <v>42</v>
      </c>
      <c r="T46" s="108">
        <v>36</v>
      </c>
      <c r="U46" s="108">
        <v>1</v>
      </c>
      <c r="V46" s="109">
        <v>0</v>
      </c>
      <c r="W46" s="104">
        <v>175</v>
      </c>
      <c r="X46" s="105">
        <v>97</v>
      </c>
      <c r="Y46" s="106">
        <v>78</v>
      </c>
      <c r="Z46" s="107">
        <v>97</v>
      </c>
      <c r="AA46" s="108">
        <v>78</v>
      </c>
      <c r="AB46" s="108">
        <v>0</v>
      </c>
      <c r="AC46" s="109">
        <v>0</v>
      </c>
      <c r="AD46" s="110">
        <v>-78</v>
      </c>
      <c r="AE46" s="111">
        <v>-19</v>
      </c>
      <c r="AF46" s="112">
        <v>-59</v>
      </c>
      <c r="AG46" s="110">
        <v>531</v>
      </c>
      <c r="AH46" s="111">
        <v>286</v>
      </c>
      <c r="AI46" s="113">
        <v>245</v>
      </c>
      <c r="AJ46" s="114">
        <v>264</v>
      </c>
      <c r="AK46" s="115">
        <v>237</v>
      </c>
      <c r="AL46" s="115">
        <v>18</v>
      </c>
      <c r="AM46" s="116">
        <v>6</v>
      </c>
      <c r="AN46" s="110">
        <v>4</v>
      </c>
      <c r="AO46" s="112">
        <v>2</v>
      </c>
      <c r="AP46" s="117">
        <v>609</v>
      </c>
      <c r="AQ46" s="111">
        <v>305</v>
      </c>
      <c r="AR46" s="113">
        <v>304</v>
      </c>
      <c r="AS46" s="114">
        <v>269</v>
      </c>
      <c r="AT46" s="115">
        <v>286</v>
      </c>
      <c r="AU46" s="115">
        <v>28</v>
      </c>
      <c r="AV46" s="116">
        <v>13</v>
      </c>
      <c r="AW46" s="110">
        <v>8</v>
      </c>
      <c r="AX46" s="112">
        <v>5</v>
      </c>
      <c r="AY46" s="118">
        <v>-25</v>
      </c>
    </row>
    <row r="47" spans="1:51" x14ac:dyDescent="0.15">
      <c r="A47">
        <v>5</v>
      </c>
      <c r="B47">
        <v>215</v>
      </c>
      <c r="C47" s="152" t="s">
        <v>74</v>
      </c>
      <c r="D47" s="24"/>
      <c r="E47" s="149">
        <v>176.51</v>
      </c>
      <c r="F47" s="265">
        <v>30421</v>
      </c>
      <c r="G47" s="265">
        <v>75025</v>
      </c>
      <c r="H47" s="265">
        <v>36097</v>
      </c>
      <c r="I47" s="265">
        <v>38928</v>
      </c>
      <c r="J47" s="104">
        <v>-59</v>
      </c>
      <c r="K47" s="105">
        <v>-33</v>
      </c>
      <c r="L47" s="106">
        <v>-26</v>
      </c>
      <c r="M47" s="104">
        <v>-43</v>
      </c>
      <c r="N47" s="105">
        <v>-20</v>
      </c>
      <c r="O47" s="151">
        <v>-23</v>
      </c>
      <c r="P47" s="104">
        <v>32</v>
      </c>
      <c r="Q47" s="105">
        <v>18</v>
      </c>
      <c r="R47" s="106">
        <v>14</v>
      </c>
      <c r="S47" s="107">
        <v>18</v>
      </c>
      <c r="T47" s="108">
        <v>14</v>
      </c>
      <c r="U47" s="108">
        <v>0</v>
      </c>
      <c r="V47" s="109">
        <v>0</v>
      </c>
      <c r="W47" s="104">
        <v>75</v>
      </c>
      <c r="X47" s="105">
        <v>38</v>
      </c>
      <c r="Y47" s="106">
        <v>37</v>
      </c>
      <c r="Z47" s="107">
        <v>38</v>
      </c>
      <c r="AA47" s="108">
        <v>37</v>
      </c>
      <c r="AB47" s="108">
        <v>0</v>
      </c>
      <c r="AC47" s="109">
        <v>0</v>
      </c>
      <c r="AD47" s="110">
        <v>-16</v>
      </c>
      <c r="AE47" s="111">
        <v>-13</v>
      </c>
      <c r="AF47" s="112">
        <v>-3</v>
      </c>
      <c r="AG47" s="110">
        <v>192</v>
      </c>
      <c r="AH47" s="111">
        <v>101</v>
      </c>
      <c r="AI47" s="113">
        <v>91</v>
      </c>
      <c r="AJ47" s="114">
        <v>70</v>
      </c>
      <c r="AK47" s="115">
        <v>64</v>
      </c>
      <c r="AL47" s="115">
        <v>31</v>
      </c>
      <c r="AM47" s="116">
        <v>27</v>
      </c>
      <c r="AN47" s="110">
        <v>0</v>
      </c>
      <c r="AO47" s="112">
        <v>0</v>
      </c>
      <c r="AP47" s="117">
        <v>208</v>
      </c>
      <c r="AQ47" s="111">
        <v>114</v>
      </c>
      <c r="AR47" s="113">
        <v>94</v>
      </c>
      <c r="AS47" s="114">
        <v>93</v>
      </c>
      <c r="AT47" s="115">
        <v>84</v>
      </c>
      <c r="AU47" s="115">
        <v>21</v>
      </c>
      <c r="AV47" s="116">
        <v>10</v>
      </c>
      <c r="AW47" s="110">
        <v>0</v>
      </c>
      <c r="AX47" s="112">
        <v>0</v>
      </c>
      <c r="AY47" s="118">
        <v>21</v>
      </c>
    </row>
    <row r="48" spans="1:51" x14ac:dyDescent="0.15">
      <c r="A48">
        <v>4</v>
      </c>
      <c r="B48">
        <v>216</v>
      </c>
      <c r="C48" s="152" t="s">
        <v>75</v>
      </c>
      <c r="D48" s="24"/>
      <c r="E48" s="149">
        <v>34.380000000000003</v>
      </c>
      <c r="F48" s="265">
        <v>36677</v>
      </c>
      <c r="G48" s="265">
        <v>87444</v>
      </c>
      <c r="H48" s="265">
        <v>42233</v>
      </c>
      <c r="I48" s="265">
        <v>45211</v>
      </c>
      <c r="J48" s="104">
        <v>-56</v>
      </c>
      <c r="K48" s="105">
        <v>-29</v>
      </c>
      <c r="L48" s="106">
        <v>-27</v>
      </c>
      <c r="M48" s="104">
        <v>-37</v>
      </c>
      <c r="N48" s="105">
        <v>-26</v>
      </c>
      <c r="O48" s="151">
        <v>-11</v>
      </c>
      <c r="P48" s="104">
        <v>39</v>
      </c>
      <c r="Q48" s="105">
        <v>20</v>
      </c>
      <c r="R48" s="106">
        <v>19</v>
      </c>
      <c r="S48" s="107">
        <v>19</v>
      </c>
      <c r="T48" s="108">
        <v>19</v>
      </c>
      <c r="U48" s="108">
        <v>1</v>
      </c>
      <c r="V48" s="109">
        <v>0</v>
      </c>
      <c r="W48" s="104">
        <v>76</v>
      </c>
      <c r="X48" s="105">
        <v>46</v>
      </c>
      <c r="Y48" s="106">
        <v>30</v>
      </c>
      <c r="Z48" s="107">
        <v>46</v>
      </c>
      <c r="AA48" s="108">
        <v>29</v>
      </c>
      <c r="AB48" s="108">
        <v>0</v>
      </c>
      <c r="AC48" s="109">
        <v>1</v>
      </c>
      <c r="AD48" s="110">
        <v>-19</v>
      </c>
      <c r="AE48" s="111">
        <v>-3</v>
      </c>
      <c r="AF48" s="112">
        <v>-16</v>
      </c>
      <c r="AG48" s="110">
        <v>180</v>
      </c>
      <c r="AH48" s="111">
        <v>105</v>
      </c>
      <c r="AI48" s="113">
        <v>75</v>
      </c>
      <c r="AJ48" s="114">
        <v>95</v>
      </c>
      <c r="AK48" s="115">
        <v>74</v>
      </c>
      <c r="AL48" s="115">
        <v>10</v>
      </c>
      <c r="AM48" s="116">
        <v>1</v>
      </c>
      <c r="AN48" s="110">
        <v>0</v>
      </c>
      <c r="AO48" s="112">
        <v>0</v>
      </c>
      <c r="AP48" s="117">
        <v>199</v>
      </c>
      <c r="AQ48" s="111">
        <v>108</v>
      </c>
      <c r="AR48" s="113">
        <v>91</v>
      </c>
      <c r="AS48" s="114">
        <v>102</v>
      </c>
      <c r="AT48" s="115">
        <v>85</v>
      </c>
      <c r="AU48" s="115">
        <v>3</v>
      </c>
      <c r="AV48" s="116">
        <v>2</v>
      </c>
      <c r="AW48" s="110">
        <v>3</v>
      </c>
      <c r="AX48" s="112">
        <v>4</v>
      </c>
      <c r="AY48" s="118">
        <v>0</v>
      </c>
    </row>
    <row r="49" spans="1:51" x14ac:dyDescent="0.15">
      <c r="A49">
        <v>3</v>
      </c>
      <c r="B49" s="153">
        <v>217</v>
      </c>
      <c r="C49" s="152" t="s">
        <v>76</v>
      </c>
      <c r="D49" s="24"/>
      <c r="E49" s="149">
        <v>53.44</v>
      </c>
      <c r="F49" s="265">
        <v>63346</v>
      </c>
      <c r="G49" s="265">
        <v>151914</v>
      </c>
      <c r="H49" s="265">
        <v>71059</v>
      </c>
      <c r="I49" s="265">
        <v>80855</v>
      </c>
      <c r="J49" s="104">
        <v>-111</v>
      </c>
      <c r="K49" s="105">
        <v>-84</v>
      </c>
      <c r="L49" s="106">
        <v>-27</v>
      </c>
      <c r="M49" s="104">
        <v>-71</v>
      </c>
      <c r="N49" s="105">
        <v>-51</v>
      </c>
      <c r="O49" s="151">
        <v>-20</v>
      </c>
      <c r="P49" s="104">
        <v>60</v>
      </c>
      <c r="Q49" s="105">
        <v>26</v>
      </c>
      <c r="R49" s="106">
        <v>34</v>
      </c>
      <c r="S49" s="107">
        <v>26</v>
      </c>
      <c r="T49" s="108">
        <v>34</v>
      </c>
      <c r="U49" s="108">
        <v>0</v>
      </c>
      <c r="V49" s="109">
        <v>0</v>
      </c>
      <c r="W49" s="104">
        <v>131</v>
      </c>
      <c r="X49" s="105">
        <v>77</v>
      </c>
      <c r="Y49" s="106">
        <v>54</v>
      </c>
      <c r="Z49" s="107">
        <v>75</v>
      </c>
      <c r="AA49" s="108">
        <v>54</v>
      </c>
      <c r="AB49" s="108">
        <v>2</v>
      </c>
      <c r="AC49" s="109">
        <v>0</v>
      </c>
      <c r="AD49" s="110">
        <v>-40</v>
      </c>
      <c r="AE49" s="111">
        <v>-33</v>
      </c>
      <c r="AF49" s="112">
        <v>-7</v>
      </c>
      <c r="AG49" s="110">
        <v>375</v>
      </c>
      <c r="AH49" s="111">
        <v>182</v>
      </c>
      <c r="AI49" s="113">
        <v>193</v>
      </c>
      <c r="AJ49" s="114">
        <v>162</v>
      </c>
      <c r="AK49" s="115">
        <v>161</v>
      </c>
      <c r="AL49" s="115">
        <v>15</v>
      </c>
      <c r="AM49" s="116">
        <v>24</v>
      </c>
      <c r="AN49" s="110">
        <v>5</v>
      </c>
      <c r="AO49" s="112">
        <v>8</v>
      </c>
      <c r="AP49" s="117">
        <v>415</v>
      </c>
      <c r="AQ49" s="111">
        <v>215</v>
      </c>
      <c r="AR49" s="113">
        <v>200</v>
      </c>
      <c r="AS49" s="114">
        <v>175</v>
      </c>
      <c r="AT49" s="115">
        <v>183</v>
      </c>
      <c r="AU49" s="115">
        <v>38</v>
      </c>
      <c r="AV49" s="116">
        <v>12</v>
      </c>
      <c r="AW49" s="110">
        <v>2</v>
      </c>
      <c r="AX49" s="112">
        <v>5</v>
      </c>
      <c r="AY49" s="118">
        <v>-24</v>
      </c>
    </row>
    <row r="50" spans="1:51" x14ac:dyDescent="0.15">
      <c r="A50">
        <v>5</v>
      </c>
      <c r="B50">
        <v>218</v>
      </c>
      <c r="C50" s="152" t="s">
        <v>77</v>
      </c>
      <c r="D50" s="24" t="s">
        <v>51</v>
      </c>
      <c r="E50" s="149">
        <v>92.94</v>
      </c>
      <c r="F50" s="265">
        <v>17810</v>
      </c>
      <c r="G50" s="265">
        <v>47416</v>
      </c>
      <c r="H50" s="265">
        <v>23178</v>
      </c>
      <c r="I50" s="265">
        <v>24238</v>
      </c>
      <c r="J50" s="104">
        <v>-15</v>
      </c>
      <c r="K50" s="105">
        <v>-5</v>
      </c>
      <c r="L50" s="106">
        <v>-10</v>
      </c>
      <c r="M50" s="104">
        <v>-23</v>
      </c>
      <c r="N50" s="105">
        <v>-12</v>
      </c>
      <c r="O50" s="151">
        <v>-11</v>
      </c>
      <c r="P50" s="104">
        <v>21</v>
      </c>
      <c r="Q50" s="105">
        <v>9</v>
      </c>
      <c r="R50" s="106">
        <v>12</v>
      </c>
      <c r="S50" s="107">
        <v>8</v>
      </c>
      <c r="T50" s="108">
        <v>11</v>
      </c>
      <c r="U50" s="108">
        <v>1</v>
      </c>
      <c r="V50" s="109">
        <v>1</v>
      </c>
      <c r="W50" s="104">
        <v>44</v>
      </c>
      <c r="X50" s="105">
        <v>21</v>
      </c>
      <c r="Y50" s="106">
        <v>23</v>
      </c>
      <c r="Z50" s="107">
        <v>21</v>
      </c>
      <c r="AA50" s="108">
        <v>23</v>
      </c>
      <c r="AB50" s="108">
        <v>0</v>
      </c>
      <c r="AC50" s="109">
        <v>0</v>
      </c>
      <c r="AD50" s="110">
        <v>8</v>
      </c>
      <c r="AE50" s="111">
        <v>7</v>
      </c>
      <c r="AF50" s="112">
        <v>1</v>
      </c>
      <c r="AG50" s="110">
        <v>107</v>
      </c>
      <c r="AH50" s="111">
        <v>55</v>
      </c>
      <c r="AI50" s="113">
        <v>52</v>
      </c>
      <c r="AJ50" s="114">
        <v>47</v>
      </c>
      <c r="AK50" s="115">
        <v>42</v>
      </c>
      <c r="AL50" s="115">
        <v>7</v>
      </c>
      <c r="AM50" s="116">
        <v>9</v>
      </c>
      <c r="AN50" s="110">
        <v>1</v>
      </c>
      <c r="AO50" s="112">
        <v>1</v>
      </c>
      <c r="AP50" s="117">
        <v>99</v>
      </c>
      <c r="AQ50" s="111">
        <v>48</v>
      </c>
      <c r="AR50" s="113">
        <v>51</v>
      </c>
      <c r="AS50" s="114">
        <v>39</v>
      </c>
      <c r="AT50" s="115">
        <v>41</v>
      </c>
      <c r="AU50" s="115">
        <v>8</v>
      </c>
      <c r="AV50" s="116">
        <v>10</v>
      </c>
      <c r="AW50" s="110">
        <v>1</v>
      </c>
      <c r="AX50" s="112">
        <v>0</v>
      </c>
      <c r="AY50" s="118">
        <v>9</v>
      </c>
    </row>
    <row r="51" spans="1:51" x14ac:dyDescent="0.15">
      <c r="A51">
        <v>3</v>
      </c>
      <c r="B51">
        <v>219</v>
      </c>
      <c r="C51" s="152" t="s">
        <v>78</v>
      </c>
      <c r="D51" s="24"/>
      <c r="E51" s="149">
        <v>210.32</v>
      </c>
      <c r="F51" s="265">
        <v>42420</v>
      </c>
      <c r="G51" s="265">
        <v>108844</v>
      </c>
      <c r="H51" s="265">
        <v>52145</v>
      </c>
      <c r="I51" s="265">
        <v>56699</v>
      </c>
      <c r="J51" s="104">
        <v>-135</v>
      </c>
      <c r="K51" s="105">
        <v>-69</v>
      </c>
      <c r="L51" s="106">
        <v>-66</v>
      </c>
      <c r="M51" s="104">
        <v>-42</v>
      </c>
      <c r="N51" s="105">
        <v>-22</v>
      </c>
      <c r="O51" s="151">
        <v>-20</v>
      </c>
      <c r="P51" s="104">
        <v>37</v>
      </c>
      <c r="Q51" s="105">
        <v>18</v>
      </c>
      <c r="R51" s="106">
        <v>19</v>
      </c>
      <c r="S51" s="107">
        <v>17</v>
      </c>
      <c r="T51" s="108">
        <v>19</v>
      </c>
      <c r="U51" s="108">
        <v>1</v>
      </c>
      <c r="V51" s="109">
        <v>0</v>
      </c>
      <c r="W51" s="104">
        <v>79</v>
      </c>
      <c r="X51" s="105">
        <v>40</v>
      </c>
      <c r="Y51" s="106">
        <v>39</v>
      </c>
      <c r="Z51" s="107">
        <v>40</v>
      </c>
      <c r="AA51" s="108">
        <v>39</v>
      </c>
      <c r="AB51" s="108">
        <v>0</v>
      </c>
      <c r="AC51" s="109">
        <v>0</v>
      </c>
      <c r="AD51" s="110">
        <v>-93</v>
      </c>
      <c r="AE51" s="111">
        <v>-47</v>
      </c>
      <c r="AF51" s="112">
        <v>-46</v>
      </c>
      <c r="AG51" s="110">
        <v>260</v>
      </c>
      <c r="AH51" s="111">
        <v>143</v>
      </c>
      <c r="AI51" s="113">
        <v>117</v>
      </c>
      <c r="AJ51" s="114">
        <v>94</v>
      </c>
      <c r="AK51" s="115">
        <v>90</v>
      </c>
      <c r="AL51" s="115">
        <v>46</v>
      </c>
      <c r="AM51" s="116">
        <v>24</v>
      </c>
      <c r="AN51" s="110">
        <v>3</v>
      </c>
      <c r="AO51" s="112">
        <v>3</v>
      </c>
      <c r="AP51" s="117">
        <v>353</v>
      </c>
      <c r="AQ51" s="111">
        <v>190</v>
      </c>
      <c r="AR51" s="113">
        <v>163</v>
      </c>
      <c r="AS51" s="114">
        <v>157</v>
      </c>
      <c r="AT51" s="115">
        <v>142</v>
      </c>
      <c r="AU51" s="115">
        <v>29</v>
      </c>
      <c r="AV51" s="116">
        <v>19</v>
      </c>
      <c r="AW51" s="110">
        <v>4</v>
      </c>
      <c r="AX51" s="112">
        <v>2</v>
      </c>
      <c r="AY51" s="118">
        <v>-7</v>
      </c>
    </row>
    <row r="52" spans="1:51" x14ac:dyDescent="0.15">
      <c r="A52">
        <v>5</v>
      </c>
      <c r="B52">
        <v>220</v>
      </c>
      <c r="C52" s="152" t="s">
        <v>79</v>
      </c>
      <c r="D52" s="24" t="s">
        <v>51</v>
      </c>
      <c r="E52" s="149">
        <v>150.97999999999999</v>
      </c>
      <c r="F52" s="265">
        <v>16222</v>
      </c>
      <c r="G52" s="265">
        <v>42453</v>
      </c>
      <c r="H52" s="265">
        <v>20965</v>
      </c>
      <c r="I52" s="265">
        <v>21488</v>
      </c>
      <c r="J52" s="104">
        <v>-17</v>
      </c>
      <c r="K52" s="105">
        <v>-13</v>
      </c>
      <c r="L52" s="106">
        <v>-4</v>
      </c>
      <c r="M52" s="104">
        <v>-26</v>
      </c>
      <c r="N52" s="105">
        <v>-17</v>
      </c>
      <c r="O52" s="151">
        <v>-9</v>
      </c>
      <c r="P52" s="104">
        <v>14</v>
      </c>
      <c r="Q52" s="105">
        <v>3</v>
      </c>
      <c r="R52" s="106">
        <v>11</v>
      </c>
      <c r="S52" s="107">
        <v>3</v>
      </c>
      <c r="T52" s="108">
        <v>11</v>
      </c>
      <c r="U52" s="108">
        <v>0</v>
      </c>
      <c r="V52" s="109">
        <v>0</v>
      </c>
      <c r="W52" s="104">
        <v>40</v>
      </c>
      <c r="X52" s="105">
        <v>20</v>
      </c>
      <c r="Y52" s="106">
        <v>20</v>
      </c>
      <c r="Z52" s="107">
        <v>20</v>
      </c>
      <c r="AA52" s="108">
        <v>20</v>
      </c>
      <c r="AB52" s="108">
        <v>0</v>
      </c>
      <c r="AC52" s="109">
        <v>0</v>
      </c>
      <c r="AD52" s="110">
        <v>9</v>
      </c>
      <c r="AE52" s="111">
        <v>4</v>
      </c>
      <c r="AF52" s="112">
        <v>5</v>
      </c>
      <c r="AG52" s="110">
        <v>99</v>
      </c>
      <c r="AH52" s="111">
        <v>55</v>
      </c>
      <c r="AI52" s="113">
        <v>44</v>
      </c>
      <c r="AJ52" s="114">
        <v>35</v>
      </c>
      <c r="AK52" s="115">
        <v>22</v>
      </c>
      <c r="AL52" s="115">
        <v>20</v>
      </c>
      <c r="AM52" s="116">
        <v>22</v>
      </c>
      <c r="AN52" s="110">
        <v>0</v>
      </c>
      <c r="AO52" s="112">
        <v>0</v>
      </c>
      <c r="AP52" s="117">
        <v>90</v>
      </c>
      <c r="AQ52" s="111">
        <v>51</v>
      </c>
      <c r="AR52" s="113">
        <v>39</v>
      </c>
      <c r="AS52" s="114">
        <v>42</v>
      </c>
      <c r="AT52" s="115">
        <v>35</v>
      </c>
      <c r="AU52" s="115">
        <v>9</v>
      </c>
      <c r="AV52" s="116">
        <v>4</v>
      </c>
      <c r="AW52" s="110">
        <v>0</v>
      </c>
      <c r="AX52" s="112">
        <v>0</v>
      </c>
      <c r="AY52" s="118">
        <v>33</v>
      </c>
    </row>
    <row r="53" spans="1:51" x14ac:dyDescent="0.15">
      <c r="A53">
        <v>9</v>
      </c>
      <c r="B53">
        <v>221</v>
      </c>
      <c r="C53" s="152" t="s">
        <v>80</v>
      </c>
      <c r="D53" s="24"/>
      <c r="E53" s="149">
        <v>377.59</v>
      </c>
      <c r="F53" s="265">
        <v>15655</v>
      </c>
      <c r="G53" s="265">
        <v>39465</v>
      </c>
      <c r="H53" s="265">
        <v>18750</v>
      </c>
      <c r="I53" s="265">
        <v>20715</v>
      </c>
      <c r="J53" s="104">
        <v>-43</v>
      </c>
      <c r="K53" s="105">
        <v>-16</v>
      </c>
      <c r="L53" s="106">
        <v>-27</v>
      </c>
      <c r="M53" s="104">
        <v>-40</v>
      </c>
      <c r="N53" s="105">
        <v>-16</v>
      </c>
      <c r="O53" s="151">
        <v>-24</v>
      </c>
      <c r="P53" s="104">
        <v>14</v>
      </c>
      <c r="Q53" s="105">
        <v>8</v>
      </c>
      <c r="R53" s="106">
        <v>6</v>
      </c>
      <c r="S53" s="107">
        <v>8</v>
      </c>
      <c r="T53" s="108">
        <v>6</v>
      </c>
      <c r="U53" s="108">
        <v>0</v>
      </c>
      <c r="V53" s="109">
        <v>0</v>
      </c>
      <c r="W53" s="104">
        <v>54</v>
      </c>
      <c r="X53" s="105">
        <v>24</v>
      </c>
      <c r="Y53" s="106">
        <v>30</v>
      </c>
      <c r="Z53" s="107">
        <v>24</v>
      </c>
      <c r="AA53" s="108">
        <v>30</v>
      </c>
      <c r="AB53" s="108">
        <v>0</v>
      </c>
      <c r="AC53" s="109">
        <v>0</v>
      </c>
      <c r="AD53" s="110">
        <v>-3</v>
      </c>
      <c r="AE53" s="111">
        <v>0</v>
      </c>
      <c r="AF53" s="112">
        <v>-3</v>
      </c>
      <c r="AG53" s="110">
        <v>93</v>
      </c>
      <c r="AH53" s="111">
        <v>50</v>
      </c>
      <c r="AI53" s="113">
        <v>43</v>
      </c>
      <c r="AJ53" s="114">
        <v>32</v>
      </c>
      <c r="AK53" s="115">
        <v>34</v>
      </c>
      <c r="AL53" s="115">
        <v>18</v>
      </c>
      <c r="AM53" s="116">
        <v>9</v>
      </c>
      <c r="AN53" s="110">
        <v>0</v>
      </c>
      <c r="AO53" s="112">
        <v>0</v>
      </c>
      <c r="AP53" s="117">
        <v>96</v>
      </c>
      <c r="AQ53" s="111">
        <v>50</v>
      </c>
      <c r="AR53" s="113">
        <v>46</v>
      </c>
      <c r="AS53" s="114">
        <v>44</v>
      </c>
      <c r="AT53" s="115">
        <v>36</v>
      </c>
      <c r="AU53" s="115">
        <v>4</v>
      </c>
      <c r="AV53" s="116">
        <v>10</v>
      </c>
      <c r="AW53" s="110">
        <v>2</v>
      </c>
      <c r="AX53" s="112">
        <v>0</v>
      </c>
      <c r="AY53" s="118">
        <v>15</v>
      </c>
    </row>
    <row r="54" spans="1:51" x14ac:dyDescent="0.15">
      <c r="A54">
        <v>8</v>
      </c>
      <c r="B54">
        <v>222</v>
      </c>
      <c r="C54" s="152" t="s">
        <v>81</v>
      </c>
      <c r="D54" s="24"/>
      <c r="E54" s="149">
        <v>422.91</v>
      </c>
      <c r="F54" s="265">
        <v>8358</v>
      </c>
      <c r="G54" s="265">
        <v>21979</v>
      </c>
      <c r="H54" s="265">
        <v>10549</v>
      </c>
      <c r="I54" s="265">
        <v>11430</v>
      </c>
      <c r="J54" s="104">
        <v>-34</v>
      </c>
      <c r="K54" s="105">
        <v>-23</v>
      </c>
      <c r="L54" s="106">
        <v>-11</v>
      </c>
      <c r="M54" s="104">
        <v>-23</v>
      </c>
      <c r="N54" s="105">
        <v>-17</v>
      </c>
      <c r="O54" s="151">
        <v>-6</v>
      </c>
      <c r="P54" s="104">
        <v>11</v>
      </c>
      <c r="Q54" s="105">
        <v>5</v>
      </c>
      <c r="R54" s="106">
        <v>6</v>
      </c>
      <c r="S54" s="107">
        <v>5</v>
      </c>
      <c r="T54" s="108">
        <v>6</v>
      </c>
      <c r="U54" s="108">
        <v>0</v>
      </c>
      <c r="V54" s="109">
        <v>0</v>
      </c>
      <c r="W54" s="104">
        <v>34</v>
      </c>
      <c r="X54" s="105">
        <v>22</v>
      </c>
      <c r="Y54" s="106">
        <v>12</v>
      </c>
      <c r="Z54" s="107">
        <v>22</v>
      </c>
      <c r="AA54" s="108">
        <v>12</v>
      </c>
      <c r="AB54" s="108">
        <v>0</v>
      </c>
      <c r="AC54" s="109">
        <v>0</v>
      </c>
      <c r="AD54" s="110">
        <v>-11</v>
      </c>
      <c r="AE54" s="111">
        <v>-6</v>
      </c>
      <c r="AF54" s="112">
        <v>-5</v>
      </c>
      <c r="AG54" s="110">
        <v>25</v>
      </c>
      <c r="AH54" s="111">
        <v>12</v>
      </c>
      <c r="AI54" s="113">
        <v>13</v>
      </c>
      <c r="AJ54" s="114">
        <v>12</v>
      </c>
      <c r="AK54" s="115">
        <v>11</v>
      </c>
      <c r="AL54" s="115">
        <v>0</v>
      </c>
      <c r="AM54" s="116">
        <v>2</v>
      </c>
      <c r="AN54" s="110">
        <v>0</v>
      </c>
      <c r="AO54" s="112">
        <v>0</v>
      </c>
      <c r="AP54" s="117">
        <v>36</v>
      </c>
      <c r="AQ54" s="111">
        <v>18</v>
      </c>
      <c r="AR54" s="113">
        <v>18</v>
      </c>
      <c r="AS54" s="114">
        <v>18</v>
      </c>
      <c r="AT54" s="115">
        <v>18</v>
      </c>
      <c r="AU54" s="115">
        <v>0</v>
      </c>
      <c r="AV54" s="116">
        <v>0</v>
      </c>
      <c r="AW54" s="110">
        <v>0</v>
      </c>
      <c r="AX54" s="112">
        <v>0</v>
      </c>
      <c r="AY54" s="118">
        <v>-4</v>
      </c>
    </row>
    <row r="55" spans="1:51" x14ac:dyDescent="0.15">
      <c r="A55">
        <v>9</v>
      </c>
      <c r="B55">
        <v>223</v>
      </c>
      <c r="C55" s="152" t="s">
        <v>82</v>
      </c>
      <c r="D55" s="24"/>
      <c r="E55" s="149">
        <v>493.21</v>
      </c>
      <c r="F55" s="265">
        <v>23072</v>
      </c>
      <c r="G55" s="265">
        <v>61261</v>
      </c>
      <c r="H55" s="265">
        <v>29382</v>
      </c>
      <c r="I55" s="265">
        <v>31879</v>
      </c>
      <c r="J55" s="104">
        <v>-47</v>
      </c>
      <c r="K55" s="105">
        <v>-24</v>
      </c>
      <c r="L55" s="106">
        <v>-23</v>
      </c>
      <c r="M55" s="104">
        <v>-37</v>
      </c>
      <c r="N55" s="105">
        <v>-8</v>
      </c>
      <c r="O55" s="151">
        <v>-29</v>
      </c>
      <c r="P55" s="104">
        <v>25</v>
      </c>
      <c r="Q55" s="105">
        <v>15</v>
      </c>
      <c r="R55" s="106">
        <v>10</v>
      </c>
      <c r="S55" s="107">
        <v>15</v>
      </c>
      <c r="T55" s="108">
        <v>10</v>
      </c>
      <c r="U55" s="108">
        <v>0</v>
      </c>
      <c r="V55" s="109">
        <v>0</v>
      </c>
      <c r="W55" s="104">
        <v>62</v>
      </c>
      <c r="X55" s="105">
        <v>23</v>
      </c>
      <c r="Y55" s="106">
        <v>39</v>
      </c>
      <c r="Z55" s="107">
        <v>22</v>
      </c>
      <c r="AA55" s="108">
        <v>39</v>
      </c>
      <c r="AB55" s="108">
        <v>1</v>
      </c>
      <c r="AC55" s="109">
        <v>0</v>
      </c>
      <c r="AD55" s="110">
        <v>-10</v>
      </c>
      <c r="AE55" s="111">
        <v>-16</v>
      </c>
      <c r="AF55" s="112">
        <v>6</v>
      </c>
      <c r="AG55" s="110">
        <v>88</v>
      </c>
      <c r="AH55" s="111">
        <v>41</v>
      </c>
      <c r="AI55" s="113">
        <v>47</v>
      </c>
      <c r="AJ55" s="114">
        <v>29</v>
      </c>
      <c r="AK55" s="115">
        <v>41</v>
      </c>
      <c r="AL55" s="115">
        <v>12</v>
      </c>
      <c r="AM55" s="116">
        <v>6</v>
      </c>
      <c r="AN55" s="110">
        <v>0</v>
      </c>
      <c r="AO55" s="112">
        <v>0</v>
      </c>
      <c r="AP55" s="117">
        <v>98</v>
      </c>
      <c r="AQ55" s="111">
        <v>57</v>
      </c>
      <c r="AR55" s="113">
        <v>41</v>
      </c>
      <c r="AS55" s="114">
        <v>47</v>
      </c>
      <c r="AT55" s="115">
        <v>41</v>
      </c>
      <c r="AU55" s="115">
        <v>8</v>
      </c>
      <c r="AV55" s="116">
        <v>0</v>
      </c>
      <c r="AW55" s="110">
        <v>2</v>
      </c>
      <c r="AX55" s="112">
        <v>0</v>
      </c>
      <c r="AY55" s="118">
        <v>20</v>
      </c>
    </row>
    <row r="56" spans="1:51" x14ac:dyDescent="0.15">
      <c r="A56">
        <v>10</v>
      </c>
      <c r="B56">
        <v>224</v>
      </c>
      <c r="C56" s="152" t="s">
        <v>83</v>
      </c>
      <c r="D56" s="24"/>
      <c r="E56" s="149">
        <v>229.01</v>
      </c>
      <c r="F56" s="265">
        <v>17132</v>
      </c>
      <c r="G56" s="265">
        <v>44021</v>
      </c>
      <c r="H56" s="265">
        <v>21016</v>
      </c>
      <c r="I56" s="265">
        <v>23005</v>
      </c>
      <c r="J56" s="104">
        <v>-19</v>
      </c>
      <c r="K56" s="105">
        <v>-23</v>
      </c>
      <c r="L56" s="106">
        <v>4</v>
      </c>
      <c r="M56" s="104">
        <v>-34</v>
      </c>
      <c r="N56" s="105">
        <v>-16</v>
      </c>
      <c r="O56" s="151">
        <v>-18</v>
      </c>
      <c r="P56" s="104">
        <v>15</v>
      </c>
      <c r="Q56" s="105">
        <v>8</v>
      </c>
      <c r="R56" s="106">
        <v>7</v>
      </c>
      <c r="S56" s="107">
        <v>8</v>
      </c>
      <c r="T56" s="108">
        <v>7</v>
      </c>
      <c r="U56" s="108">
        <v>0</v>
      </c>
      <c r="V56" s="109">
        <v>0</v>
      </c>
      <c r="W56" s="104">
        <v>49</v>
      </c>
      <c r="X56" s="105">
        <v>24</v>
      </c>
      <c r="Y56" s="106">
        <v>25</v>
      </c>
      <c r="Z56" s="107">
        <v>24</v>
      </c>
      <c r="AA56" s="108">
        <v>25</v>
      </c>
      <c r="AB56" s="108">
        <v>0</v>
      </c>
      <c r="AC56" s="109">
        <v>0</v>
      </c>
      <c r="AD56" s="110">
        <v>15</v>
      </c>
      <c r="AE56" s="111">
        <v>-7</v>
      </c>
      <c r="AF56" s="112">
        <v>22</v>
      </c>
      <c r="AG56" s="110">
        <v>106</v>
      </c>
      <c r="AH56" s="111">
        <v>49</v>
      </c>
      <c r="AI56" s="113">
        <v>57</v>
      </c>
      <c r="AJ56" s="114">
        <v>32</v>
      </c>
      <c r="AK56" s="115">
        <v>24</v>
      </c>
      <c r="AL56" s="115">
        <v>17</v>
      </c>
      <c r="AM56" s="116">
        <v>33</v>
      </c>
      <c r="AN56" s="110">
        <v>0</v>
      </c>
      <c r="AO56" s="112">
        <v>0</v>
      </c>
      <c r="AP56" s="117">
        <v>91</v>
      </c>
      <c r="AQ56" s="111">
        <v>56</v>
      </c>
      <c r="AR56" s="113">
        <v>35</v>
      </c>
      <c r="AS56" s="114">
        <v>45</v>
      </c>
      <c r="AT56" s="115">
        <v>32</v>
      </c>
      <c r="AU56" s="115">
        <v>11</v>
      </c>
      <c r="AV56" s="116">
        <v>1</v>
      </c>
      <c r="AW56" s="110">
        <v>0</v>
      </c>
      <c r="AX56" s="112">
        <v>2</v>
      </c>
      <c r="AY56" s="118">
        <v>22</v>
      </c>
    </row>
    <row r="57" spans="1:51" x14ac:dyDescent="0.15">
      <c r="A57">
        <v>8</v>
      </c>
      <c r="B57">
        <v>225</v>
      </c>
      <c r="C57" s="152" t="s">
        <v>84</v>
      </c>
      <c r="D57" s="24"/>
      <c r="E57" s="149">
        <v>403.06</v>
      </c>
      <c r="F57" s="265">
        <v>11389</v>
      </c>
      <c r="G57" s="265">
        <v>28802</v>
      </c>
      <c r="H57" s="265">
        <v>13799</v>
      </c>
      <c r="I57" s="265">
        <v>15003</v>
      </c>
      <c r="J57" s="104">
        <v>-60</v>
      </c>
      <c r="K57" s="105">
        <v>-26</v>
      </c>
      <c r="L57" s="106">
        <v>-34</v>
      </c>
      <c r="M57" s="104">
        <v>-48</v>
      </c>
      <c r="N57" s="105">
        <v>-24</v>
      </c>
      <c r="O57" s="151">
        <v>-24</v>
      </c>
      <c r="P57" s="104">
        <v>9</v>
      </c>
      <c r="Q57" s="105">
        <v>3</v>
      </c>
      <c r="R57" s="106">
        <v>6</v>
      </c>
      <c r="S57" s="107">
        <v>3</v>
      </c>
      <c r="T57" s="108">
        <v>6</v>
      </c>
      <c r="U57" s="108">
        <v>0</v>
      </c>
      <c r="V57" s="109">
        <v>0</v>
      </c>
      <c r="W57" s="104">
        <v>57</v>
      </c>
      <c r="X57" s="105">
        <v>27</v>
      </c>
      <c r="Y57" s="106">
        <v>30</v>
      </c>
      <c r="Z57" s="107">
        <v>27</v>
      </c>
      <c r="AA57" s="108">
        <v>30</v>
      </c>
      <c r="AB57" s="108">
        <v>0</v>
      </c>
      <c r="AC57" s="109">
        <v>0</v>
      </c>
      <c r="AD57" s="110">
        <v>-12</v>
      </c>
      <c r="AE57" s="111">
        <v>-2</v>
      </c>
      <c r="AF57" s="112">
        <v>-10</v>
      </c>
      <c r="AG57" s="110">
        <v>59</v>
      </c>
      <c r="AH57" s="111">
        <v>34</v>
      </c>
      <c r="AI57" s="113">
        <v>25</v>
      </c>
      <c r="AJ57" s="114">
        <v>28</v>
      </c>
      <c r="AK57" s="115">
        <v>20</v>
      </c>
      <c r="AL57" s="115">
        <v>5</v>
      </c>
      <c r="AM57" s="116">
        <v>5</v>
      </c>
      <c r="AN57" s="110">
        <v>1</v>
      </c>
      <c r="AO57" s="112">
        <v>0</v>
      </c>
      <c r="AP57" s="117">
        <v>71</v>
      </c>
      <c r="AQ57" s="111">
        <v>36</v>
      </c>
      <c r="AR57" s="113">
        <v>35</v>
      </c>
      <c r="AS57" s="114">
        <v>33</v>
      </c>
      <c r="AT57" s="115">
        <v>33</v>
      </c>
      <c r="AU57" s="115">
        <v>3</v>
      </c>
      <c r="AV57" s="116">
        <v>2</v>
      </c>
      <c r="AW57" s="110">
        <v>0</v>
      </c>
      <c r="AX57" s="112">
        <v>0</v>
      </c>
      <c r="AY57" s="118">
        <v>5</v>
      </c>
    </row>
    <row r="58" spans="1:51" x14ac:dyDescent="0.15">
      <c r="A58">
        <v>10</v>
      </c>
      <c r="B58">
        <v>226</v>
      </c>
      <c r="C58" s="152" t="s">
        <v>85</v>
      </c>
      <c r="D58" s="24"/>
      <c r="E58" s="149">
        <v>184.32</v>
      </c>
      <c r="F58" s="265">
        <v>17577</v>
      </c>
      <c r="G58" s="265">
        <v>41899</v>
      </c>
      <c r="H58" s="265">
        <v>19840</v>
      </c>
      <c r="I58" s="265">
        <v>22059</v>
      </c>
      <c r="J58" s="104">
        <v>-81</v>
      </c>
      <c r="K58" s="105">
        <v>-27</v>
      </c>
      <c r="L58" s="106">
        <v>-54</v>
      </c>
      <c r="M58" s="104">
        <v>-64</v>
      </c>
      <c r="N58" s="105">
        <v>-19</v>
      </c>
      <c r="O58" s="151">
        <v>-45</v>
      </c>
      <c r="P58" s="104">
        <v>10</v>
      </c>
      <c r="Q58" s="105">
        <v>7</v>
      </c>
      <c r="R58" s="106">
        <v>3</v>
      </c>
      <c r="S58" s="107">
        <v>7</v>
      </c>
      <c r="T58" s="108">
        <v>3</v>
      </c>
      <c r="U58" s="108">
        <v>0</v>
      </c>
      <c r="V58" s="109">
        <v>0</v>
      </c>
      <c r="W58" s="104">
        <v>74</v>
      </c>
      <c r="X58" s="105">
        <v>26</v>
      </c>
      <c r="Y58" s="106">
        <v>48</v>
      </c>
      <c r="Z58" s="107">
        <v>26</v>
      </c>
      <c r="AA58" s="108">
        <v>48</v>
      </c>
      <c r="AB58" s="108">
        <v>0</v>
      </c>
      <c r="AC58" s="109">
        <v>0</v>
      </c>
      <c r="AD58" s="110">
        <v>-17</v>
      </c>
      <c r="AE58" s="111">
        <v>-8</v>
      </c>
      <c r="AF58" s="112">
        <v>-9</v>
      </c>
      <c r="AG58" s="110">
        <v>103</v>
      </c>
      <c r="AH58" s="111">
        <v>57</v>
      </c>
      <c r="AI58" s="113">
        <v>46</v>
      </c>
      <c r="AJ58" s="114">
        <v>37</v>
      </c>
      <c r="AK58" s="115">
        <v>43</v>
      </c>
      <c r="AL58" s="115">
        <v>20</v>
      </c>
      <c r="AM58" s="116">
        <v>3</v>
      </c>
      <c r="AN58" s="110">
        <v>0</v>
      </c>
      <c r="AO58" s="112">
        <v>0</v>
      </c>
      <c r="AP58" s="117">
        <v>120</v>
      </c>
      <c r="AQ58" s="111">
        <v>65</v>
      </c>
      <c r="AR58" s="113">
        <v>55</v>
      </c>
      <c r="AS58" s="114">
        <v>39</v>
      </c>
      <c r="AT58" s="115">
        <v>46</v>
      </c>
      <c r="AU58" s="115">
        <v>25</v>
      </c>
      <c r="AV58" s="116">
        <v>7</v>
      </c>
      <c r="AW58" s="110">
        <v>1</v>
      </c>
      <c r="AX58" s="112">
        <v>2</v>
      </c>
      <c r="AY58" s="118">
        <v>-26</v>
      </c>
    </row>
    <row r="59" spans="1:51" s="154" customFormat="1" x14ac:dyDescent="0.15">
      <c r="A59">
        <v>7</v>
      </c>
      <c r="B59">
        <v>227</v>
      </c>
      <c r="C59" s="152" t="s">
        <v>86</v>
      </c>
      <c r="D59" s="24"/>
      <c r="E59" s="149">
        <v>658.54</v>
      </c>
      <c r="F59" s="265">
        <v>12874</v>
      </c>
      <c r="G59" s="265">
        <v>34571</v>
      </c>
      <c r="H59" s="265">
        <v>16522</v>
      </c>
      <c r="I59" s="265">
        <v>18049</v>
      </c>
      <c r="J59" s="104">
        <v>-47</v>
      </c>
      <c r="K59" s="105">
        <v>-24</v>
      </c>
      <c r="L59" s="106">
        <v>-23</v>
      </c>
      <c r="M59" s="104">
        <v>-35</v>
      </c>
      <c r="N59" s="105">
        <v>-21</v>
      </c>
      <c r="O59" s="151">
        <v>-14</v>
      </c>
      <c r="P59" s="104">
        <v>12</v>
      </c>
      <c r="Q59" s="105">
        <v>6</v>
      </c>
      <c r="R59" s="106">
        <v>6</v>
      </c>
      <c r="S59" s="107">
        <v>6</v>
      </c>
      <c r="T59" s="108">
        <v>6</v>
      </c>
      <c r="U59" s="108">
        <v>0</v>
      </c>
      <c r="V59" s="109">
        <v>0</v>
      </c>
      <c r="W59" s="104">
        <v>47</v>
      </c>
      <c r="X59" s="105">
        <v>27</v>
      </c>
      <c r="Y59" s="106">
        <v>20</v>
      </c>
      <c r="Z59" s="107">
        <v>27</v>
      </c>
      <c r="AA59" s="108">
        <v>20</v>
      </c>
      <c r="AB59" s="108">
        <v>0</v>
      </c>
      <c r="AC59" s="109">
        <v>0</v>
      </c>
      <c r="AD59" s="104">
        <v>-12</v>
      </c>
      <c r="AE59" s="105">
        <v>-3</v>
      </c>
      <c r="AF59" s="106">
        <v>-9</v>
      </c>
      <c r="AG59" s="104">
        <v>61</v>
      </c>
      <c r="AH59" s="105">
        <v>30</v>
      </c>
      <c r="AI59" s="151">
        <v>31</v>
      </c>
      <c r="AJ59" s="107">
        <v>22</v>
      </c>
      <c r="AK59" s="108">
        <v>23</v>
      </c>
      <c r="AL59" s="108">
        <v>8</v>
      </c>
      <c r="AM59" s="109">
        <v>8</v>
      </c>
      <c r="AN59" s="104">
        <v>0</v>
      </c>
      <c r="AO59" s="106">
        <v>0</v>
      </c>
      <c r="AP59" s="118">
        <v>73</v>
      </c>
      <c r="AQ59" s="105">
        <v>33</v>
      </c>
      <c r="AR59" s="151">
        <v>40</v>
      </c>
      <c r="AS59" s="107">
        <v>29</v>
      </c>
      <c r="AT59" s="108">
        <v>35</v>
      </c>
      <c r="AU59" s="108">
        <v>4</v>
      </c>
      <c r="AV59" s="109">
        <v>4</v>
      </c>
      <c r="AW59" s="104">
        <v>0</v>
      </c>
      <c r="AX59" s="106">
        <v>1</v>
      </c>
      <c r="AY59" s="118">
        <v>8</v>
      </c>
    </row>
    <row r="60" spans="1:51" x14ac:dyDescent="0.15">
      <c r="A60">
        <v>5</v>
      </c>
      <c r="B60" s="2">
        <v>228</v>
      </c>
      <c r="C60" s="152" t="s">
        <v>87</v>
      </c>
      <c r="D60" s="155"/>
      <c r="E60" s="149">
        <v>157.55000000000001</v>
      </c>
      <c r="F60" s="265">
        <v>17312</v>
      </c>
      <c r="G60" s="265">
        <v>40779</v>
      </c>
      <c r="H60" s="265">
        <v>20022</v>
      </c>
      <c r="I60" s="265">
        <v>20757</v>
      </c>
      <c r="J60" s="104">
        <v>41</v>
      </c>
      <c r="K60" s="105">
        <v>10</v>
      </c>
      <c r="L60" s="106">
        <v>31</v>
      </c>
      <c r="M60" s="104">
        <v>-2</v>
      </c>
      <c r="N60" s="105">
        <v>1</v>
      </c>
      <c r="O60" s="151">
        <v>-3</v>
      </c>
      <c r="P60" s="104">
        <v>27</v>
      </c>
      <c r="Q60" s="105">
        <v>13</v>
      </c>
      <c r="R60" s="106">
        <v>14</v>
      </c>
      <c r="S60" s="107">
        <v>13</v>
      </c>
      <c r="T60" s="108">
        <v>13</v>
      </c>
      <c r="U60" s="108">
        <v>0</v>
      </c>
      <c r="V60" s="109">
        <v>1</v>
      </c>
      <c r="W60" s="104">
        <v>29</v>
      </c>
      <c r="X60" s="105">
        <v>12</v>
      </c>
      <c r="Y60" s="106">
        <v>17</v>
      </c>
      <c r="Z60" s="107">
        <v>12</v>
      </c>
      <c r="AA60" s="108">
        <v>17</v>
      </c>
      <c r="AB60" s="108">
        <v>0</v>
      </c>
      <c r="AC60" s="109">
        <v>0</v>
      </c>
      <c r="AD60" s="104">
        <v>43</v>
      </c>
      <c r="AE60" s="105">
        <v>9</v>
      </c>
      <c r="AF60" s="106">
        <v>34</v>
      </c>
      <c r="AG60" s="104">
        <v>173</v>
      </c>
      <c r="AH60" s="105">
        <v>91</v>
      </c>
      <c r="AI60" s="151">
        <v>82</v>
      </c>
      <c r="AJ60" s="107">
        <v>58</v>
      </c>
      <c r="AK60" s="108">
        <v>50</v>
      </c>
      <c r="AL60" s="108">
        <v>31</v>
      </c>
      <c r="AM60" s="109">
        <v>32</v>
      </c>
      <c r="AN60" s="104">
        <v>2</v>
      </c>
      <c r="AO60" s="106">
        <v>0</v>
      </c>
      <c r="AP60" s="118">
        <v>130</v>
      </c>
      <c r="AQ60" s="105">
        <v>82</v>
      </c>
      <c r="AR60" s="151">
        <v>48</v>
      </c>
      <c r="AS60" s="107">
        <v>56</v>
      </c>
      <c r="AT60" s="108">
        <v>42</v>
      </c>
      <c r="AU60" s="108">
        <v>24</v>
      </c>
      <c r="AV60" s="109">
        <v>6</v>
      </c>
      <c r="AW60" s="104">
        <v>2</v>
      </c>
      <c r="AX60" s="106">
        <v>0</v>
      </c>
      <c r="AY60" s="118">
        <v>47</v>
      </c>
    </row>
    <row r="61" spans="1:51" s="157" customFormat="1" x14ac:dyDescent="0.15">
      <c r="A61">
        <v>7</v>
      </c>
      <c r="B61">
        <v>229</v>
      </c>
      <c r="C61" s="156" t="s">
        <v>88</v>
      </c>
      <c r="D61" s="24" t="s">
        <v>51</v>
      </c>
      <c r="E61" s="149">
        <v>210.87</v>
      </c>
      <c r="F61" s="265">
        <v>27779</v>
      </c>
      <c r="G61" s="265">
        <v>73997</v>
      </c>
      <c r="H61" s="265">
        <v>35766</v>
      </c>
      <c r="I61" s="265">
        <v>38231</v>
      </c>
      <c r="J61" s="104">
        <v>-87</v>
      </c>
      <c r="K61" s="105">
        <v>-55</v>
      </c>
      <c r="L61" s="106">
        <v>-32</v>
      </c>
      <c r="M61" s="104">
        <v>-61</v>
      </c>
      <c r="N61" s="105">
        <v>-31</v>
      </c>
      <c r="O61" s="151">
        <v>-30</v>
      </c>
      <c r="P61" s="104">
        <v>20</v>
      </c>
      <c r="Q61" s="105">
        <v>10</v>
      </c>
      <c r="R61" s="106">
        <v>10</v>
      </c>
      <c r="S61" s="107">
        <v>10</v>
      </c>
      <c r="T61" s="108">
        <v>10</v>
      </c>
      <c r="U61" s="108">
        <v>0</v>
      </c>
      <c r="V61" s="109">
        <v>0</v>
      </c>
      <c r="W61" s="104">
        <v>81</v>
      </c>
      <c r="X61" s="105">
        <v>41</v>
      </c>
      <c r="Y61" s="106">
        <v>40</v>
      </c>
      <c r="Z61" s="107">
        <v>41</v>
      </c>
      <c r="AA61" s="108">
        <v>40</v>
      </c>
      <c r="AB61" s="108">
        <v>0</v>
      </c>
      <c r="AC61" s="109">
        <v>0</v>
      </c>
      <c r="AD61" s="104">
        <v>-26</v>
      </c>
      <c r="AE61" s="105">
        <v>-24</v>
      </c>
      <c r="AF61" s="106">
        <v>-2</v>
      </c>
      <c r="AG61" s="104">
        <v>132</v>
      </c>
      <c r="AH61" s="105">
        <v>58</v>
      </c>
      <c r="AI61" s="151">
        <v>74</v>
      </c>
      <c r="AJ61" s="107">
        <v>47</v>
      </c>
      <c r="AK61" s="108">
        <v>60</v>
      </c>
      <c r="AL61" s="108">
        <v>11</v>
      </c>
      <c r="AM61" s="109">
        <v>14</v>
      </c>
      <c r="AN61" s="104">
        <v>0</v>
      </c>
      <c r="AO61" s="106">
        <v>0</v>
      </c>
      <c r="AP61" s="118">
        <v>158</v>
      </c>
      <c r="AQ61" s="105">
        <v>82</v>
      </c>
      <c r="AR61" s="151">
        <v>76</v>
      </c>
      <c r="AS61" s="107">
        <v>73</v>
      </c>
      <c r="AT61" s="108">
        <v>74</v>
      </c>
      <c r="AU61" s="108">
        <v>8</v>
      </c>
      <c r="AV61" s="109">
        <v>2</v>
      </c>
      <c r="AW61" s="104">
        <v>1</v>
      </c>
      <c r="AX61" s="106">
        <v>0</v>
      </c>
      <c r="AY61" s="118">
        <v>-14</v>
      </c>
    </row>
    <row r="62" spans="1:51" x14ac:dyDescent="0.15">
      <c r="A62" s="157"/>
      <c r="B62" s="157"/>
      <c r="C62" s="158" t="s">
        <v>89</v>
      </c>
      <c r="D62" s="78"/>
      <c r="E62" s="159">
        <v>90.33</v>
      </c>
      <c r="F62" s="134">
        <v>11031</v>
      </c>
      <c r="G62" s="134">
        <v>29583</v>
      </c>
      <c r="H62" s="134">
        <v>13908</v>
      </c>
      <c r="I62" s="134">
        <v>15675</v>
      </c>
      <c r="J62" s="221">
        <v>2</v>
      </c>
      <c r="K62" s="222">
        <v>4</v>
      </c>
      <c r="L62" s="223">
        <v>-2</v>
      </c>
      <c r="M62" s="221">
        <v>-27</v>
      </c>
      <c r="N62" s="222">
        <v>-14</v>
      </c>
      <c r="O62" s="224">
        <v>-13</v>
      </c>
      <c r="P62" s="221">
        <v>5</v>
      </c>
      <c r="Q62" s="222">
        <v>3</v>
      </c>
      <c r="R62" s="223">
        <v>2</v>
      </c>
      <c r="S62" s="221">
        <v>3</v>
      </c>
      <c r="T62" s="222">
        <v>2</v>
      </c>
      <c r="U62" s="222">
        <v>0</v>
      </c>
      <c r="V62" s="223">
        <v>0</v>
      </c>
      <c r="W62" s="221">
        <v>32</v>
      </c>
      <c r="X62" s="222">
        <v>17</v>
      </c>
      <c r="Y62" s="223">
        <v>15</v>
      </c>
      <c r="Z62" s="221">
        <v>17</v>
      </c>
      <c r="AA62" s="222">
        <v>15</v>
      </c>
      <c r="AB62" s="222">
        <v>0</v>
      </c>
      <c r="AC62" s="223">
        <v>0</v>
      </c>
      <c r="AD62" s="221">
        <v>29</v>
      </c>
      <c r="AE62" s="222">
        <v>18</v>
      </c>
      <c r="AF62" s="223">
        <v>11</v>
      </c>
      <c r="AG62" s="221">
        <v>74</v>
      </c>
      <c r="AH62" s="222">
        <v>36</v>
      </c>
      <c r="AI62" s="224">
        <v>38</v>
      </c>
      <c r="AJ62" s="221">
        <v>34</v>
      </c>
      <c r="AK62" s="222">
        <v>37</v>
      </c>
      <c r="AL62" s="222">
        <v>2</v>
      </c>
      <c r="AM62" s="223">
        <v>1</v>
      </c>
      <c r="AN62" s="221">
        <v>0</v>
      </c>
      <c r="AO62" s="223">
        <v>0</v>
      </c>
      <c r="AP62" s="225">
        <v>45</v>
      </c>
      <c r="AQ62" s="222">
        <v>18</v>
      </c>
      <c r="AR62" s="224">
        <v>27</v>
      </c>
      <c r="AS62" s="221">
        <v>16</v>
      </c>
      <c r="AT62" s="222">
        <v>23</v>
      </c>
      <c r="AU62" s="222">
        <v>1</v>
      </c>
      <c r="AV62" s="223">
        <v>3</v>
      </c>
      <c r="AW62" s="221">
        <v>1</v>
      </c>
      <c r="AX62" s="223">
        <v>1</v>
      </c>
      <c r="AY62" s="225">
        <v>18</v>
      </c>
    </row>
    <row r="63" spans="1:51" s="157" customFormat="1" x14ac:dyDescent="0.15">
      <c r="A63">
        <v>3</v>
      </c>
      <c r="B63">
        <v>301</v>
      </c>
      <c r="C63" s="152" t="s">
        <v>90</v>
      </c>
      <c r="D63" s="24"/>
      <c r="E63" s="149">
        <v>90.33</v>
      </c>
      <c r="F63" s="265">
        <v>11031</v>
      </c>
      <c r="G63" s="265">
        <v>29583</v>
      </c>
      <c r="H63" s="265">
        <v>13908</v>
      </c>
      <c r="I63" s="265">
        <v>15675</v>
      </c>
      <c r="J63" s="104">
        <v>2</v>
      </c>
      <c r="K63" s="105">
        <v>4</v>
      </c>
      <c r="L63" s="106">
        <v>-2</v>
      </c>
      <c r="M63" s="104">
        <v>-27</v>
      </c>
      <c r="N63" s="105">
        <v>-14</v>
      </c>
      <c r="O63" s="151">
        <v>-13</v>
      </c>
      <c r="P63" s="104">
        <v>5</v>
      </c>
      <c r="Q63" s="105">
        <v>3</v>
      </c>
      <c r="R63" s="106">
        <v>2</v>
      </c>
      <c r="S63" s="107">
        <v>3</v>
      </c>
      <c r="T63" s="108">
        <v>2</v>
      </c>
      <c r="U63" s="108">
        <v>0</v>
      </c>
      <c r="V63" s="109">
        <v>0</v>
      </c>
      <c r="W63" s="104">
        <v>32</v>
      </c>
      <c r="X63" s="105">
        <v>17</v>
      </c>
      <c r="Y63" s="106">
        <v>15</v>
      </c>
      <c r="Z63" s="107">
        <v>17</v>
      </c>
      <c r="AA63" s="108">
        <v>15</v>
      </c>
      <c r="AB63" s="108">
        <v>0</v>
      </c>
      <c r="AC63" s="109">
        <v>0</v>
      </c>
      <c r="AD63" s="104">
        <v>29</v>
      </c>
      <c r="AE63" s="105">
        <v>18</v>
      </c>
      <c r="AF63" s="106">
        <v>11</v>
      </c>
      <c r="AG63" s="104">
        <v>74</v>
      </c>
      <c r="AH63" s="105">
        <v>36</v>
      </c>
      <c r="AI63" s="151">
        <v>38</v>
      </c>
      <c r="AJ63" s="107">
        <v>34</v>
      </c>
      <c r="AK63" s="108">
        <v>37</v>
      </c>
      <c r="AL63" s="108">
        <v>2</v>
      </c>
      <c r="AM63" s="109">
        <v>1</v>
      </c>
      <c r="AN63" s="104">
        <v>0</v>
      </c>
      <c r="AO63" s="106">
        <v>0</v>
      </c>
      <c r="AP63" s="118">
        <v>45</v>
      </c>
      <c r="AQ63" s="105">
        <v>18</v>
      </c>
      <c r="AR63" s="151">
        <v>27</v>
      </c>
      <c r="AS63" s="107">
        <v>16</v>
      </c>
      <c r="AT63" s="108">
        <v>23</v>
      </c>
      <c r="AU63" s="108">
        <v>1</v>
      </c>
      <c r="AV63" s="109">
        <v>3</v>
      </c>
      <c r="AW63" s="104">
        <v>1</v>
      </c>
      <c r="AX63" s="106">
        <v>1</v>
      </c>
      <c r="AY63" s="118">
        <v>18</v>
      </c>
    </row>
    <row r="64" spans="1:51" x14ac:dyDescent="0.15">
      <c r="A64" s="157"/>
      <c r="B64" s="157"/>
      <c r="C64" s="158" t="s">
        <v>91</v>
      </c>
      <c r="D64" s="78"/>
      <c r="E64" s="159">
        <v>185.19</v>
      </c>
      <c r="F64" s="134">
        <v>6579</v>
      </c>
      <c r="G64" s="134">
        <v>19095</v>
      </c>
      <c r="H64" s="134">
        <v>9251</v>
      </c>
      <c r="I64" s="134">
        <v>9844</v>
      </c>
      <c r="J64" s="221">
        <v>-28</v>
      </c>
      <c r="K64" s="222">
        <v>-10</v>
      </c>
      <c r="L64" s="223">
        <v>-18</v>
      </c>
      <c r="M64" s="221">
        <v>-20</v>
      </c>
      <c r="N64" s="222">
        <v>-12</v>
      </c>
      <c r="O64" s="224">
        <v>-8</v>
      </c>
      <c r="P64" s="221">
        <v>4</v>
      </c>
      <c r="Q64" s="222">
        <v>3</v>
      </c>
      <c r="R64" s="223">
        <v>1</v>
      </c>
      <c r="S64" s="221">
        <v>3</v>
      </c>
      <c r="T64" s="222">
        <v>1</v>
      </c>
      <c r="U64" s="222">
        <v>0</v>
      </c>
      <c r="V64" s="223">
        <v>0</v>
      </c>
      <c r="W64" s="221">
        <v>24</v>
      </c>
      <c r="X64" s="222">
        <v>15</v>
      </c>
      <c r="Y64" s="223">
        <v>9</v>
      </c>
      <c r="Z64" s="221">
        <v>15</v>
      </c>
      <c r="AA64" s="222">
        <v>9</v>
      </c>
      <c r="AB64" s="222">
        <v>0</v>
      </c>
      <c r="AC64" s="223">
        <v>0</v>
      </c>
      <c r="AD64" s="221">
        <v>-8</v>
      </c>
      <c r="AE64" s="222">
        <v>2</v>
      </c>
      <c r="AF64" s="223">
        <v>-10</v>
      </c>
      <c r="AG64" s="221">
        <v>38</v>
      </c>
      <c r="AH64" s="222">
        <v>24</v>
      </c>
      <c r="AI64" s="224">
        <v>14</v>
      </c>
      <c r="AJ64" s="221">
        <v>10</v>
      </c>
      <c r="AK64" s="222">
        <v>9</v>
      </c>
      <c r="AL64" s="222">
        <v>14</v>
      </c>
      <c r="AM64" s="223">
        <v>5</v>
      </c>
      <c r="AN64" s="221">
        <v>0</v>
      </c>
      <c r="AO64" s="223">
        <v>0</v>
      </c>
      <c r="AP64" s="225">
        <v>46</v>
      </c>
      <c r="AQ64" s="222">
        <v>22</v>
      </c>
      <c r="AR64" s="224">
        <v>24</v>
      </c>
      <c r="AS64" s="221">
        <v>18</v>
      </c>
      <c r="AT64" s="222">
        <v>23</v>
      </c>
      <c r="AU64" s="222">
        <v>4</v>
      </c>
      <c r="AV64" s="223">
        <v>1</v>
      </c>
      <c r="AW64" s="221">
        <v>0</v>
      </c>
      <c r="AX64" s="223">
        <v>0</v>
      </c>
      <c r="AY64" s="225">
        <v>22</v>
      </c>
    </row>
    <row r="65" spans="1:51" s="157" customFormat="1" x14ac:dyDescent="0.15">
      <c r="A65">
        <v>5</v>
      </c>
      <c r="B65">
        <v>365</v>
      </c>
      <c r="C65" s="152" t="s">
        <v>92</v>
      </c>
      <c r="D65" s="24"/>
      <c r="E65" s="149">
        <v>185.19</v>
      </c>
      <c r="F65" s="265">
        <v>6579</v>
      </c>
      <c r="G65" s="265">
        <v>19095</v>
      </c>
      <c r="H65" s="265">
        <v>9251</v>
      </c>
      <c r="I65" s="265">
        <v>9844</v>
      </c>
      <c r="J65" s="104">
        <v>-28</v>
      </c>
      <c r="K65" s="105">
        <v>-10</v>
      </c>
      <c r="L65" s="106">
        <v>-18</v>
      </c>
      <c r="M65" s="104">
        <v>-20</v>
      </c>
      <c r="N65" s="105">
        <v>-12</v>
      </c>
      <c r="O65" s="151">
        <v>-8</v>
      </c>
      <c r="P65" s="104">
        <v>4</v>
      </c>
      <c r="Q65" s="105">
        <v>3</v>
      </c>
      <c r="R65" s="106">
        <v>1</v>
      </c>
      <c r="S65" s="107">
        <v>3</v>
      </c>
      <c r="T65" s="108">
        <v>1</v>
      </c>
      <c r="U65" s="108">
        <v>0</v>
      </c>
      <c r="V65" s="109">
        <v>0</v>
      </c>
      <c r="W65" s="104">
        <v>24</v>
      </c>
      <c r="X65" s="105">
        <v>15</v>
      </c>
      <c r="Y65" s="106">
        <v>9</v>
      </c>
      <c r="Z65" s="107">
        <v>15</v>
      </c>
      <c r="AA65" s="108">
        <v>9</v>
      </c>
      <c r="AB65" s="108">
        <v>0</v>
      </c>
      <c r="AC65" s="109">
        <v>0</v>
      </c>
      <c r="AD65" s="104">
        <v>-8</v>
      </c>
      <c r="AE65" s="105">
        <v>2</v>
      </c>
      <c r="AF65" s="106">
        <v>-10</v>
      </c>
      <c r="AG65" s="104">
        <v>38</v>
      </c>
      <c r="AH65" s="105">
        <v>24</v>
      </c>
      <c r="AI65" s="151">
        <v>14</v>
      </c>
      <c r="AJ65" s="107">
        <v>10</v>
      </c>
      <c r="AK65" s="108">
        <v>9</v>
      </c>
      <c r="AL65" s="108">
        <v>14</v>
      </c>
      <c r="AM65" s="109">
        <v>5</v>
      </c>
      <c r="AN65" s="104">
        <v>0</v>
      </c>
      <c r="AO65" s="106">
        <v>0</v>
      </c>
      <c r="AP65" s="118">
        <v>46</v>
      </c>
      <c r="AQ65" s="105">
        <v>22</v>
      </c>
      <c r="AR65" s="151">
        <v>24</v>
      </c>
      <c r="AS65" s="107">
        <v>18</v>
      </c>
      <c r="AT65" s="108">
        <v>23</v>
      </c>
      <c r="AU65" s="108">
        <v>4</v>
      </c>
      <c r="AV65" s="109">
        <v>1</v>
      </c>
      <c r="AW65" s="104">
        <v>0</v>
      </c>
      <c r="AX65" s="106">
        <v>0</v>
      </c>
      <c r="AY65" s="118">
        <v>22</v>
      </c>
    </row>
    <row r="66" spans="1:51" x14ac:dyDescent="0.15">
      <c r="A66" s="157"/>
      <c r="B66" s="157"/>
      <c r="C66" s="120" t="s">
        <v>93</v>
      </c>
      <c r="D66" s="78"/>
      <c r="E66" s="159">
        <v>44.05</v>
      </c>
      <c r="F66" s="134">
        <v>25261</v>
      </c>
      <c r="G66" s="134">
        <v>63904</v>
      </c>
      <c r="H66" s="134">
        <v>31097</v>
      </c>
      <c r="I66" s="134">
        <v>32807</v>
      </c>
      <c r="J66" s="221">
        <v>14</v>
      </c>
      <c r="K66" s="222">
        <v>-5</v>
      </c>
      <c r="L66" s="223">
        <v>19</v>
      </c>
      <c r="M66" s="221">
        <v>-28</v>
      </c>
      <c r="N66" s="222">
        <v>-20</v>
      </c>
      <c r="O66" s="224">
        <v>-8</v>
      </c>
      <c r="P66" s="221">
        <v>36</v>
      </c>
      <c r="Q66" s="222">
        <v>16</v>
      </c>
      <c r="R66" s="223">
        <v>20</v>
      </c>
      <c r="S66" s="221">
        <v>16</v>
      </c>
      <c r="T66" s="222">
        <v>20</v>
      </c>
      <c r="U66" s="222">
        <v>0</v>
      </c>
      <c r="V66" s="223">
        <v>0</v>
      </c>
      <c r="W66" s="221">
        <v>64</v>
      </c>
      <c r="X66" s="222">
        <v>36</v>
      </c>
      <c r="Y66" s="223">
        <v>28</v>
      </c>
      <c r="Z66" s="221">
        <v>35</v>
      </c>
      <c r="AA66" s="222">
        <v>28</v>
      </c>
      <c r="AB66" s="222">
        <v>1</v>
      </c>
      <c r="AC66" s="223">
        <v>0</v>
      </c>
      <c r="AD66" s="221">
        <v>42</v>
      </c>
      <c r="AE66" s="222">
        <v>15</v>
      </c>
      <c r="AF66" s="223">
        <v>27</v>
      </c>
      <c r="AG66" s="221">
        <v>208</v>
      </c>
      <c r="AH66" s="222">
        <v>105</v>
      </c>
      <c r="AI66" s="224">
        <v>103</v>
      </c>
      <c r="AJ66" s="221">
        <v>99</v>
      </c>
      <c r="AK66" s="222">
        <v>86</v>
      </c>
      <c r="AL66" s="222">
        <v>3</v>
      </c>
      <c r="AM66" s="223">
        <v>17</v>
      </c>
      <c r="AN66" s="221">
        <v>3</v>
      </c>
      <c r="AO66" s="223">
        <v>0</v>
      </c>
      <c r="AP66" s="225">
        <v>166</v>
      </c>
      <c r="AQ66" s="222">
        <v>90</v>
      </c>
      <c r="AR66" s="224">
        <v>76</v>
      </c>
      <c r="AS66" s="221">
        <v>80</v>
      </c>
      <c r="AT66" s="222">
        <v>70</v>
      </c>
      <c r="AU66" s="222">
        <v>10</v>
      </c>
      <c r="AV66" s="223">
        <v>5</v>
      </c>
      <c r="AW66" s="221">
        <v>0</v>
      </c>
      <c r="AX66" s="223">
        <v>1</v>
      </c>
      <c r="AY66" s="225">
        <v>36</v>
      </c>
    </row>
    <row r="67" spans="1:51" x14ac:dyDescent="0.15">
      <c r="A67">
        <v>4</v>
      </c>
      <c r="B67">
        <v>381</v>
      </c>
      <c r="C67" s="156" t="s">
        <v>94</v>
      </c>
      <c r="D67" s="24"/>
      <c r="E67" s="149">
        <v>34.92</v>
      </c>
      <c r="F67" s="265">
        <v>11401</v>
      </c>
      <c r="G67" s="265">
        <v>30195</v>
      </c>
      <c r="H67" s="265">
        <v>14750</v>
      </c>
      <c r="I67" s="265">
        <v>15445</v>
      </c>
      <c r="J67" s="104">
        <v>-10</v>
      </c>
      <c r="K67" s="105">
        <v>-5</v>
      </c>
      <c r="L67" s="106">
        <v>-5</v>
      </c>
      <c r="M67" s="104">
        <v>-17</v>
      </c>
      <c r="N67" s="105">
        <v>-11</v>
      </c>
      <c r="O67" s="151">
        <v>-6</v>
      </c>
      <c r="P67" s="104">
        <v>16</v>
      </c>
      <c r="Q67" s="105">
        <v>8</v>
      </c>
      <c r="R67" s="106">
        <v>8</v>
      </c>
      <c r="S67" s="107">
        <v>8</v>
      </c>
      <c r="T67" s="108">
        <v>8</v>
      </c>
      <c r="U67" s="108">
        <v>0</v>
      </c>
      <c r="V67" s="109">
        <v>0</v>
      </c>
      <c r="W67" s="104">
        <v>33</v>
      </c>
      <c r="X67" s="105">
        <v>19</v>
      </c>
      <c r="Y67" s="106">
        <v>14</v>
      </c>
      <c r="Z67" s="107">
        <v>19</v>
      </c>
      <c r="AA67" s="108">
        <v>14</v>
      </c>
      <c r="AB67" s="108">
        <v>0</v>
      </c>
      <c r="AC67" s="109">
        <v>0</v>
      </c>
      <c r="AD67" s="104">
        <v>7</v>
      </c>
      <c r="AE67" s="105">
        <v>6</v>
      </c>
      <c r="AF67" s="106">
        <v>1</v>
      </c>
      <c r="AG67" s="104">
        <v>80</v>
      </c>
      <c r="AH67" s="105">
        <v>42</v>
      </c>
      <c r="AI67" s="151">
        <v>38</v>
      </c>
      <c r="AJ67" s="107">
        <v>40</v>
      </c>
      <c r="AK67" s="108">
        <v>31</v>
      </c>
      <c r="AL67" s="108">
        <v>1</v>
      </c>
      <c r="AM67" s="109">
        <v>7</v>
      </c>
      <c r="AN67" s="104">
        <v>1</v>
      </c>
      <c r="AO67" s="106">
        <v>0</v>
      </c>
      <c r="AP67" s="118">
        <v>73</v>
      </c>
      <c r="AQ67" s="105">
        <v>36</v>
      </c>
      <c r="AR67" s="151">
        <v>37</v>
      </c>
      <c r="AS67" s="107">
        <v>31</v>
      </c>
      <c r="AT67" s="108">
        <v>32</v>
      </c>
      <c r="AU67" s="108">
        <v>5</v>
      </c>
      <c r="AV67" s="109">
        <v>4</v>
      </c>
      <c r="AW67" s="104">
        <v>0</v>
      </c>
      <c r="AX67" s="106">
        <v>1</v>
      </c>
      <c r="AY67" s="118">
        <v>18</v>
      </c>
    </row>
    <row r="68" spans="1:51" s="157" customFormat="1" x14ac:dyDescent="0.15">
      <c r="A68">
        <v>4</v>
      </c>
      <c r="B68">
        <v>382</v>
      </c>
      <c r="C68" s="152" t="s">
        <v>95</v>
      </c>
      <c r="D68" s="24"/>
      <c r="E68" s="149">
        <v>9.1300000000000008</v>
      </c>
      <c r="F68" s="265">
        <v>13860</v>
      </c>
      <c r="G68" s="265">
        <v>33709</v>
      </c>
      <c r="H68" s="265">
        <v>16347</v>
      </c>
      <c r="I68" s="265">
        <v>17362</v>
      </c>
      <c r="J68" s="104">
        <v>24</v>
      </c>
      <c r="K68" s="105">
        <v>0</v>
      </c>
      <c r="L68" s="106">
        <v>24</v>
      </c>
      <c r="M68" s="104">
        <v>-11</v>
      </c>
      <c r="N68" s="105">
        <v>-9</v>
      </c>
      <c r="O68" s="151">
        <v>-2</v>
      </c>
      <c r="P68" s="104">
        <v>20</v>
      </c>
      <c r="Q68" s="105">
        <v>8</v>
      </c>
      <c r="R68" s="106">
        <v>12</v>
      </c>
      <c r="S68" s="107">
        <v>8</v>
      </c>
      <c r="T68" s="108">
        <v>12</v>
      </c>
      <c r="U68" s="108">
        <v>0</v>
      </c>
      <c r="V68" s="109">
        <v>0</v>
      </c>
      <c r="W68" s="104">
        <v>31</v>
      </c>
      <c r="X68" s="105">
        <v>17</v>
      </c>
      <c r="Y68" s="106">
        <v>14</v>
      </c>
      <c r="Z68" s="107">
        <v>16</v>
      </c>
      <c r="AA68" s="108">
        <v>14</v>
      </c>
      <c r="AB68" s="108">
        <v>1</v>
      </c>
      <c r="AC68" s="109">
        <v>0</v>
      </c>
      <c r="AD68" s="104">
        <v>35</v>
      </c>
      <c r="AE68" s="105">
        <v>9</v>
      </c>
      <c r="AF68" s="106">
        <v>26</v>
      </c>
      <c r="AG68" s="104">
        <v>128</v>
      </c>
      <c r="AH68" s="105">
        <v>63</v>
      </c>
      <c r="AI68" s="151">
        <v>65</v>
      </c>
      <c r="AJ68" s="107">
        <v>59</v>
      </c>
      <c r="AK68" s="108">
        <v>55</v>
      </c>
      <c r="AL68" s="108">
        <v>2</v>
      </c>
      <c r="AM68" s="109">
        <v>10</v>
      </c>
      <c r="AN68" s="104">
        <v>2</v>
      </c>
      <c r="AO68" s="106">
        <v>0</v>
      </c>
      <c r="AP68" s="118">
        <v>93</v>
      </c>
      <c r="AQ68" s="105">
        <v>54</v>
      </c>
      <c r="AR68" s="151">
        <v>39</v>
      </c>
      <c r="AS68" s="107">
        <v>49</v>
      </c>
      <c r="AT68" s="108">
        <v>38</v>
      </c>
      <c r="AU68" s="108">
        <v>5</v>
      </c>
      <c r="AV68" s="109">
        <v>1</v>
      </c>
      <c r="AW68" s="104">
        <v>0</v>
      </c>
      <c r="AX68" s="106">
        <v>0</v>
      </c>
      <c r="AY68" s="118">
        <v>18</v>
      </c>
    </row>
    <row r="69" spans="1:51" x14ac:dyDescent="0.15">
      <c r="A69" s="157"/>
      <c r="B69" s="157"/>
      <c r="C69" s="120" t="s">
        <v>96</v>
      </c>
      <c r="D69" s="78"/>
      <c r="E69" s="159">
        <v>330.7</v>
      </c>
      <c r="F69" s="134">
        <v>15885</v>
      </c>
      <c r="G69" s="134">
        <v>41044</v>
      </c>
      <c r="H69" s="134">
        <v>19818</v>
      </c>
      <c r="I69" s="134">
        <v>21226</v>
      </c>
      <c r="J69" s="221">
        <v>-53</v>
      </c>
      <c r="K69" s="222">
        <v>-22</v>
      </c>
      <c r="L69" s="223">
        <v>-31</v>
      </c>
      <c r="M69" s="221">
        <v>-31</v>
      </c>
      <c r="N69" s="222">
        <v>-20</v>
      </c>
      <c r="O69" s="224">
        <v>-11</v>
      </c>
      <c r="P69" s="221">
        <v>18</v>
      </c>
      <c r="Q69" s="222">
        <v>7</v>
      </c>
      <c r="R69" s="223">
        <v>11</v>
      </c>
      <c r="S69" s="225">
        <v>7</v>
      </c>
      <c r="T69" s="222">
        <v>10</v>
      </c>
      <c r="U69" s="222">
        <v>0</v>
      </c>
      <c r="V69" s="223">
        <v>1</v>
      </c>
      <c r="W69" s="221">
        <v>49</v>
      </c>
      <c r="X69" s="222">
        <v>27</v>
      </c>
      <c r="Y69" s="223">
        <v>22</v>
      </c>
      <c r="Z69" s="221">
        <v>27</v>
      </c>
      <c r="AA69" s="222">
        <v>22</v>
      </c>
      <c r="AB69" s="222">
        <v>0</v>
      </c>
      <c r="AC69" s="223">
        <v>0</v>
      </c>
      <c r="AD69" s="221">
        <v>-22</v>
      </c>
      <c r="AE69" s="222">
        <v>-2</v>
      </c>
      <c r="AF69" s="223">
        <v>-20</v>
      </c>
      <c r="AG69" s="221">
        <v>107</v>
      </c>
      <c r="AH69" s="222">
        <v>53</v>
      </c>
      <c r="AI69" s="224">
        <v>54</v>
      </c>
      <c r="AJ69" s="221">
        <v>42</v>
      </c>
      <c r="AK69" s="222">
        <v>41</v>
      </c>
      <c r="AL69" s="222">
        <v>11</v>
      </c>
      <c r="AM69" s="223">
        <v>13</v>
      </c>
      <c r="AN69" s="221">
        <v>0</v>
      </c>
      <c r="AO69" s="223">
        <v>0</v>
      </c>
      <c r="AP69" s="225">
        <v>129</v>
      </c>
      <c r="AQ69" s="222">
        <v>55</v>
      </c>
      <c r="AR69" s="224">
        <v>74</v>
      </c>
      <c r="AS69" s="221">
        <v>52</v>
      </c>
      <c r="AT69" s="222">
        <v>47</v>
      </c>
      <c r="AU69" s="222">
        <v>3</v>
      </c>
      <c r="AV69" s="223">
        <v>27</v>
      </c>
      <c r="AW69" s="221">
        <v>0</v>
      </c>
      <c r="AX69" s="223">
        <v>0</v>
      </c>
      <c r="AY69" s="225">
        <v>3</v>
      </c>
    </row>
    <row r="70" spans="1:51" x14ac:dyDescent="0.15">
      <c r="A70">
        <v>6</v>
      </c>
      <c r="B70">
        <v>442</v>
      </c>
      <c r="C70" s="152" t="s">
        <v>97</v>
      </c>
      <c r="D70" s="24"/>
      <c r="E70" s="149">
        <v>82.67</v>
      </c>
      <c r="F70" s="265">
        <v>4305</v>
      </c>
      <c r="G70" s="265">
        <v>11131</v>
      </c>
      <c r="H70" s="265">
        <v>5439</v>
      </c>
      <c r="I70" s="265">
        <v>5692</v>
      </c>
      <c r="J70" s="104">
        <v>-9</v>
      </c>
      <c r="K70" s="105">
        <v>-9</v>
      </c>
      <c r="L70" s="106">
        <v>0</v>
      </c>
      <c r="M70" s="104">
        <v>-15</v>
      </c>
      <c r="N70" s="105">
        <v>-10</v>
      </c>
      <c r="O70" s="151">
        <v>-5</v>
      </c>
      <c r="P70" s="104">
        <v>2</v>
      </c>
      <c r="Q70" s="105">
        <v>1</v>
      </c>
      <c r="R70" s="106">
        <v>1</v>
      </c>
      <c r="S70" s="107">
        <v>1</v>
      </c>
      <c r="T70" s="108">
        <v>1</v>
      </c>
      <c r="U70" s="108">
        <v>0</v>
      </c>
      <c r="V70" s="109">
        <v>0</v>
      </c>
      <c r="W70" s="104">
        <v>17</v>
      </c>
      <c r="X70" s="105">
        <v>11</v>
      </c>
      <c r="Y70" s="106">
        <v>6</v>
      </c>
      <c r="Z70" s="107">
        <v>11</v>
      </c>
      <c r="AA70" s="108">
        <v>6</v>
      </c>
      <c r="AB70" s="108">
        <v>0</v>
      </c>
      <c r="AC70" s="109">
        <v>0</v>
      </c>
      <c r="AD70" s="104">
        <v>6</v>
      </c>
      <c r="AE70" s="105">
        <v>1</v>
      </c>
      <c r="AF70" s="106">
        <v>5</v>
      </c>
      <c r="AG70" s="104">
        <v>33</v>
      </c>
      <c r="AH70" s="105">
        <v>13</v>
      </c>
      <c r="AI70" s="151">
        <v>20</v>
      </c>
      <c r="AJ70" s="107">
        <v>9</v>
      </c>
      <c r="AK70" s="108">
        <v>12</v>
      </c>
      <c r="AL70" s="108">
        <v>4</v>
      </c>
      <c r="AM70" s="109">
        <v>8</v>
      </c>
      <c r="AN70" s="104">
        <v>0</v>
      </c>
      <c r="AO70" s="106">
        <v>0</v>
      </c>
      <c r="AP70" s="118">
        <v>27</v>
      </c>
      <c r="AQ70" s="105">
        <v>12</v>
      </c>
      <c r="AR70" s="151">
        <v>15</v>
      </c>
      <c r="AS70" s="107">
        <v>9</v>
      </c>
      <c r="AT70" s="108">
        <v>14</v>
      </c>
      <c r="AU70" s="108">
        <v>3</v>
      </c>
      <c r="AV70" s="109">
        <v>1</v>
      </c>
      <c r="AW70" s="104">
        <v>0</v>
      </c>
      <c r="AX70" s="106">
        <v>0</v>
      </c>
      <c r="AY70" s="118">
        <v>11</v>
      </c>
    </row>
    <row r="71" spans="1:51" x14ac:dyDescent="0.15">
      <c r="A71">
        <v>6</v>
      </c>
      <c r="B71">
        <v>443</v>
      </c>
      <c r="C71" s="152" t="s">
        <v>98</v>
      </c>
      <c r="D71" s="24"/>
      <c r="E71" s="149">
        <v>45.79</v>
      </c>
      <c r="F71" s="265">
        <v>7786</v>
      </c>
      <c r="G71" s="265">
        <v>19334</v>
      </c>
      <c r="H71" s="265">
        <v>9442</v>
      </c>
      <c r="I71" s="265">
        <v>9892</v>
      </c>
      <c r="J71" s="104">
        <v>-29</v>
      </c>
      <c r="K71" s="105">
        <v>-5</v>
      </c>
      <c r="L71" s="106">
        <v>-24</v>
      </c>
      <c r="M71" s="104">
        <v>-4</v>
      </c>
      <c r="N71" s="105">
        <v>-4</v>
      </c>
      <c r="O71" s="151">
        <v>0</v>
      </c>
      <c r="P71" s="104">
        <v>11</v>
      </c>
      <c r="Q71" s="105">
        <v>4</v>
      </c>
      <c r="R71" s="106">
        <v>7</v>
      </c>
      <c r="S71" s="107">
        <v>4</v>
      </c>
      <c r="T71" s="108">
        <v>6</v>
      </c>
      <c r="U71" s="108">
        <v>0</v>
      </c>
      <c r="V71" s="109">
        <v>1</v>
      </c>
      <c r="W71" s="104">
        <v>15</v>
      </c>
      <c r="X71" s="105">
        <v>8</v>
      </c>
      <c r="Y71" s="106">
        <v>7</v>
      </c>
      <c r="Z71" s="107">
        <v>8</v>
      </c>
      <c r="AA71" s="108">
        <v>7</v>
      </c>
      <c r="AB71" s="108">
        <v>0</v>
      </c>
      <c r="AC71" s="109">
        <v>0</v>
      </c>
      <c r="AD71" s="104">
        <v>-25</v>
      </c>
      <c r="AE71" s="105">
        <v>-1</v>
      </c>
      <c r="AF71" s="106">
        <v>-24</v>
      </c>
      <c r="AG71" s="104">
        <v>54</v>
      </c>
      <c r="AH71" s="105">
        <v>30</v>
      </c>
      <c r="AI71" s="151">
        <v>24</v>
      </c>
      <c r="AJ71" s="107">
        <v>26</v>
      </c>
      <c r="AK71" s="108">
        <v>19</v>
      </c>
      <c r="AL71" s="108">
        <v>4</v>
      </c>
      <c r="AM71" s="109">
        <v>5</v>
      </c>
      <c r="AN71" s="104">
        <v>0</v>
      </c>
      <c r="AO71" s="106">
        <v>0</v>
      </c>
      <c r="AP71" s="118">
        <v>79</v>
      </c>
      <c r="AQ71" s="105">
        <v>31</v>
      </c>
      <c r="AR71" s="151">
        <v>48</v>
      </c>
      <c r="AS71" s="107">
        <v>31</v>
      </c>
      <c r="AT71" s="108">
        <v>22</v>
      </c>
      <c r="AU71" s="108">
        <v>0</v>
      </c>
      <c r="AV71" s="109">
        <v>26</v>
      </c>
      <c r="AW71" s="104">
        <v>0</v>
      </c>
      <c r="AX71" s="106">
        <v>0</v>
      </c>
      <c r="AY71" s="118">
        <v>-10</v>
      </c>
    </row>
    <row r="72" spans="1:51" s="157" customFormat="1" x14ac:dyDescent="0.15">
      <c r="A72">
        <v>6</v>
      </c>
      <c r="B72">
        <v>446</v>
      </c>
      <c r="C72" s="152" t="s">
        <v>99</v>
      </c>
      <c r="D72" s="24"/>
      <c r="E72" s="149">
        <v>202.23</v>
      </c>
      <c r="F72" s="265">
        <v>3794</v>
      </c>
      <c r="G72" s="265">
        <v>10579</v>
      </c>
      <c r="H72" s="265">
        <v>4937</v>
      </c>
      <c r="I72" s="265">
        <v>5642</v>
      </c>
      <c r="J72" s="104">
        <v>-15</v>
      </c>
      <c r="K72" s="105">
        <v>-8</v>
      </c>
      <c r="L72" s="106">
        <v>-7</v>
      </c>
      <c r="M72" s="104">
        <v>-12</v>
      </c>
      <c r="N72" s="105">
        <v>-6</v>
      </c>
      <c r="O72" s="151">
        <v>-6</v>
      </c>
      <c r="P72" s="104">
        <v>5</v>
      </c>
      <c r="Q72" s="105">
        <v>2</v>
      </c>
      <c r="R72" s="106">
        <v>3</v>
      </c>
      <c r="S72" s="107">
        <v>2</v>
      </c>
      <c r="T72" s="108">
        <v>3</v>
      </c>
      <c r="U72" s="108">
        <v>0</v>
      </c>
      <c r="V72" s="109">
        <v>0</v>
      </c>
      <c r="W72" s="104">
        <v>17</v>
      </c>
      <c r="X72" s="105">
        <v>8</v>
      </c>
      <c r="Y72" s="106">
        <v>9</v>
      </c>
      <c r="Z72" s="107">
        <v>8</v>
      </c>
      <c r="AA72" s="108">
        <v>9</v>
      </c>
      <c r="AB72" s="108">
        <v>0</v>
      </c>
      <c r="AC72" s="109">
        <v>0</v>
      </c>
      <c r="AD72" s="104">
        <v>-3</v>
      </c>
      <c r="AE72" s="105">
        <v>-2</v>
      </c>
      <c r="AF72" s="106">
        <v>-1</v>
      </c>
      <c r="AG72" s="104">
        <v>20</v>
      </c>
      <c r="AH72" s="105">
        <v>10</v>
      </c>
      <c r="AI72" s="151">
        <v>10</v>
      </c>
      <c r="AJ72" s="107">
        <v>7</v>
      </c>
      <c r="AK72" s="108">
        <v>10</v>
      </c>
      <c r="AL72" s="108">
        <v>3</v>
      </c>
      <c r="AM72" s="109">
        <v>0</v>
      </c>
      <c r="AN72" s="104">
        <v>0</v>
      </c>
      <c r="AO72" s="106">
        <v>0</v>
      </c>
      <c r="AP72" s="118">
        <v>23</v>
      </c>
      <c r="AQ72" s="105">
        <v>12</v>
      </c>
      <c r="AR72" s="151">
        <v>11</v>
      </c>
      <c r="AS72" s="107">
        <v>12</v>
      </c>
      <c r="AT72" s="108">
        <v>11</v>
      </c>
      <c r="AU72" s="108">
        <v>0</v>
      </c>
      <c r="AV72" s="109">
        <v>0</v>
      </c>
      <c r="AW72" s="104">
        <v>0</v>
      </c>
      <c r="AX72" s="106">
        <v>0</v>
      </c>
      <c r="AY72" s="118">
        <v>2</v>
      </c>
    </row>
    <row r="73" spans="1:51" x14ac:dyDescent="0.15">
      <c r="A73" s="157"/>
      <c r="B73" s="157"/>
      <c r="C73" s="120" t="s">
        <v>100</v>
      </c>
      <c r="D73" s="78"/>
      <c r="E73" s="159">
        <v>22.61</v>
      </c>
      <c r="F73" s="134">
        <v>12832</v>
      </c>
      <c r="G73" s="134">
        <v>33505</v>
      </c>
      <c r="H73" s="134">
        <v>16286</v>
      </c>
      <c r="I73" s="134">
        <v>17219</v>
      </c>
      <c r="J73" s="221">
        <v>23</v>
      </c>
      <c r="K73" s="222">
        <v>15</v>
      </c>
      <c r="L73" s="223">
        <v>8</v>
      </c>
      <c r="M73" s="221">
        <v>-10</v>
      </c>
      <c r="N73" s="222">
        <v>-11</v>
      </c>
      <c r="O73" s="224">
        <v>1</v>
      </c>
      <c r="P73" s="221">
        <v>20</v>
      </c>
      <c r="Q73" s="222">
        <v>9</v>
      </c>
      <c r="R73" s="223">
        <v>11</v>
      </c>
      <c r="S73" s="221">
        <v>9</v>
      </c>
      <c r="T73" s="222">
        <v>11</v>
      </c>
      <c r="U73" s="222">
        <v>0</v>
      </c>
      <c r="V73" s="223">
        <v>0</v>
      </c>
      <c r="W73" s="221">
        <v>30</v>
      </c>
      <c r="X73" s="222">
        <v>20</v>
      </c>
      <c r="Y73" s="223">
        <v>10</v>
      </c>
      <c r="Z73" s="221">
        <v>20</v>
      </c>
      <c r="AA73" s="222">
        <v>10</v>
      </c>
      <c r="AB73" s="222">
        <v>0</v>
      </c>
      <c r="AC73" s="223">
        <v>0</v>
      </c>
      <c r="AD73" s="221">
        <v>33</v>
      </c>
      <c r="AE73" s="222">
        <v>26</v>
      </c>
      <c r="AF73" s="223">
        <v>7</v>
      </c>
      <c r="AG73" s="221">
        <v>92</v>
      </c>
      <c r="AH73" s="222">
        <v>52</v>
      </c>
      <c r="AI73" s="224">
        <v>40</v>
      </c>
      <c r="AJ73" s="221">
        <v>49</v>
      </c>
      <c r="AK73" s="222">
        <v>39</v>
      </c>
      <c r="AL73" s="222">
        <v>3</v>
      </c>
      <c r="AM73" s="223">
        <v>1</v>
      </c>
      <c r="AN73" s="221">
        <v>0</v>
      </c>
      <c r="AO73" s="223">
        <v>0</v>
      </c>
      <c r="AP73" s="225">
        <v>59</v>
      </c>
      <c r="AQ73" s="222">
        <v>26</v>
      </c>
      <c r="AR73" s="224">
        <v>33</v>
      </c>
      <c r="AS73" s="221">
        <v>26</v>
      </c>
      <c r="AT73" s="222">
        <v>33</v>
      </c>
      <c r="AU73" s="222">
        <v>0</v>
      </c>
      <c r="AV73" s="223">
        <v>0</v>
      </c>
      <c r="AW73" s="221">
        <v>0</v>
      </c>
      <c r="AX73" s="223">
        <v>0</v>
      </c>
      <c r="AY73" s="225">
        <v>17</v>
      </c>
    </row>
    <row r="74" spans="1:51" s="157" customFormat="1" x14ac:dyDescent="0.15">
      <c r="A74">
        <v>7</v>
      </c>
      <c r="B74">
        <v>464</v>
      </c>
      <c r="C74" s="152" t="s">
        <v>101</v>
      </c>
      <c r="D74" s="24" t="s">
        <v>51</v>
      </c>
      <c r="E74" s="149">
        <v>22.61</v>
      </c>
      <c r="F74" s="265">
        <v>12832</v>
      </c>
      <c r="G74" s="265">
        <v>33505</v>
      </c>
      <c r="H74" s="265">
        <v>16286</v>
      </c>
      <c r="I74" s="265">
        <v>17219</v>
      </c>
      <c r="J74" s="104">
        <v>23</v>
      </c>
      <c r="K74" s="105">
        <v>15</v>
      </c>
      <c r="L74" s="106">
        <v>8</v>
      </c>
      <c r="M74" s="104">
        <v>-10</v>
      </c>
      <c r="N74" s="105">
        <v>-11</v>
      </c>
      <c r="O74" s="151">
        <v>1</v>
      </c>
      <c r="P74" s="104">
        <v>20</v>
      </c>
      <c r="Q74" s="105">
        <v>9</v>
      </c>
      <c r="R74" s="106">
        <v>11</v>
      </c>
      <c r="S74" s="107">
        <v>9</v>
      </c>
      <c r="T74" s="108">
        <v>11</v>
      </c>
      <c r="U74" s="108">
        <v>0</v>
      </c>
      <c r="V74" s="109">
        <v>0</v>
      </c>
      <c r="W74" s="104">
        <v>30</v>
      </c>
      <c r="X74" s="105">
        <v>20</v>
      </c>
      <c r="Y74" s="106">
        <v>10</v>
      </c>
      <c r="Z74" s="107">
        <v>20</v>
      </c>
      <c r="AA74" s="108">
        <v>10</v>
      </c>
      <c r="AB74" s="108">
        <v>0</v>
      </c>
      <c r="AC74" s="109">
        <v>0</v>
      </c>
      <c r="AD74" s="104">
        <v>33</v>
      </c>
      <c r="AE74" s="105">
        <v>26</v>
      </c>
      <c r="AF74" s="106">
        <v>7</v>
      </c>
      <c r="AG74" s="104">
        <v>92</v>
      </c>
      <c r="AH74" s="105">
        <v>52</v>
      </c>
      <c r="AI74" s="151">
        <v>40</v>
      </c>
      <c r="AJ74" s="107">
        <v>49</v>
      </c>
      <c r="AK74" s="108">
        <v>39</v>
      </c>
      <c r="AL74" s="108">
        <v>3</v>
      </c>
      <c r="AM74" s="109">
        <v>1</v>
      </c>
      <c r="AN74" s="104">
        <v>0</v>
      </c>
      <c r="AO74" s="106">
        <v>0</v>
      </c>
      <c r="AP74" s="118">
        <v>59</v>
      </c>
      <c r="AQ74" s="105">
        <v>26</v>
      </c>
      <c r="AR74" s="151">
        <v>33</v>
      </c>
      <c r="AS74" s="107">
        <v>26</v>
      </c>
      <c r="AT74" s="108">
        <v>33</v>
      </c>
      <c r="AU74" s="108">
        <v>0</v>
      </c>
      <c r="AV74" s="109">
        <v>0</v>
      </c>
      <c r="AW74" s="104">
        <v>0</v>
      </c>
      <c r="AX74" s="106">
        <v>0</v>
      </c>
      <c r="AY74" s="118">
        <v>17</v>
      </c>
    </row>
    <row r="75" spans="1:51" x14ac:dyDescent="0.15">
      <c r="A75" s="157"/>
      <c r="B75" s="157"/>
      <c r="C75" s="120" t="s">
        <v>102</v>
      </c>
      <c r="D75" s="78"/>
      <c r="E75" s="159">
        <v>150.26</v>
      </c>
      <c r="F75" s="134">
        <v>5536</v>
      </c>
      <c r="G75" s="134">
        <v>13801</v>
      </c>
      <c r="H75" s="134">
        <v>6686</v>
      </c>
      <c r="I75" s="134">
        <v>7115</v>
      </c>
      <c r="J75" s="221">
        <v>-15</v>
      </c>
      <c r="K75" s="222">
        <v>0</v>
      </c>
      <c r="L75" s="223">
        <v>-15</v>
      </c>
      <c r="M75" s="221">
        <v>-12</v>
      </c>
      <c r="N75" s="222">
        <v>-5</v>
      </c>
      <c r="O75" s="224">
        <v>-7</v>
      </c>
      <c r="P75" s="221">
        <v>4</v>
      </c>
      <c r="Q75" s="222">
        <v>3</v>
      </c>
      <c r="R75" s="223">
        <v>1</v>
      </c>
      <c r="S75" s="221">
        <v>3</v>
      </c>
      <c r="T75" s="222">
        <v>1</v>
      </c>
      <c r="U75" s="222">
        <v>0</v>
      </c>
      <c r="V75" s="223">
        <v>0</v>
      </c>
      <c r="W75" s="221">
        <v>16</v>
      </c>
      <c r="X75" s="222">
        <v>8</v>
      </c>
      <c r="Y75" s="223">
        <v>8</v>
      </c>
      <c r="Z75" s="221">
        <v>7</v>
      </c>
      <c r="AA75" s="222">
        <v>8</v>
      </c>
      <c r="AB75" s="222">
        <v>1</v>
      </c>
      <c r="AC75" s="223">
        <v>0</v>
      </c>
      <c r="AD75" s="221">
        <v>-3</v>
      </c>
      <c r="AE75" s="222">
        <v>5</v>
      </c>
      <c r="AF75" s="223">
        <v>-8</v>
      </c>
      <c r="AG75" s="221">
        <v>26</v>
      </c>
      <c r="AH75" s="222">
        <v>20</v>
      </c>
      <c r="AI75" s="224">
        <v>6</v>
      </c>
      <c r="AJ75" s="221">
        <v>9</v>
      </c>
      <c r="AK75" s="222">
        <v>6</v>
      </c>
      <c r="AL75" s="222">
        <v>11</v>
      </c>
      <c r="AM75" s="223">
        <v>0</v>
      </c>
      <c r="AN75" s="221">
        <v>0</v>
      </c>
      <c r="AO75" s="223">
        <v>0</v>
      </c>
      <c r="AP75" s="225">
        <v>29</v>
      </c>
      <c r="AQ75" s="222">
        <v>15</v>
      </c>
      <c r="AR75" s="224">
        <v>14</v>
      </c>
      <c r="AS75" s="221">
        <v>14</v>
      </c>
      <c r="AT75" s="222">
        <v>14</v>
      </c>
      <c r="AU75" s="222">
        <v>1</v>
      </c>
      <c r="AV75" s="223">
        <v>0</v>
      </c>
      <c r="AW75" s="221">
        <v>0</v>
      </c>
      <c r="AX75" s="223">
        <v>0</v>
      </c>
      <c r="AY75" s="225">
        <v>10</v>
      </c>
    </row>
    <row r="76" spans="1:51" s="157" customFormat="1" x14ac:dyDescent="0.15">
      <c r="A76">
        <v>7</v>
      </c>
      <c r="B76">
        <v>481</v>
      </c>
      <c r="C76" s="156" t="s">
        <v>103</v>
      </c>
      <c r="D76" s="24"/>
      <c r="E76" s="149">
        <v>150.26</v>
      </c>
      <c r="F76" s="265">
        <v>5536</v>
      </c>
      <c r="G76" s="265">
        <v>13801</v>
      </c>
      <c r="H76" s="265">
        <v>6686</v>
      </c>
      <c r="I76" s="265">
        <v>7115</v>
      </c>
      <c r="J76" s="104">
        <v>-15</v>
      </c>
      <c r="K76" s="105">
        <v>0</v>
      </c>
      <c r="L76" s="106">
        <v>-15</v>
      </c>
      <c r="M76" s="104">
        <v>-12</v>
      </c>
      <c r="N76" s="105">
        <v>-5</v>
      </c>
      <c r="O76" s="151">
        <v>-7</v>
      </c>
      <c r="P76" s="104">
        <v>4</v>
      </c>
      <c r="Q76" s="105">
        <v>3</v>
      </c>
      <c r="R76" s="106">
        <v>1</v>
      </c>
      <c r="S76" s="107">
        <v>3</v>
      </c>
      <c r="T76" s="108">
        <v>1</v>
      </c>
      <c r="U76" s="108">
        <v>0</v>
      </c>
      <c r="V76" s="109">
        <v>0</v>
      </c>
      <c r="W76" s="104">
        <v>16</v>
      </c>
      <c r="X76" s="105">
        <v>8</v>
      </c>
      <c r="Y76" s="106">
        <v>8</v>
      </c>
      <c r="Z76" s="107">
        <v>7</v>
      </c>
      <c r="AA76" s="108">
        <v>8</v>
      </c>
      <c r="AB76" s="108">
        <v>1</v>
      </c>
      <c r="AC76" s="109">
        <v>0</v>
      </c>
      <c r="AD76" s="104">
        <v>-3</v>
      </c>
      <c r="AE76" s="105">
        <v>5</v>
      </c>
      <c r="AF76" s="106">
        <v>-8</v>
      </c>
      <c r="AG76" s="104">
        <v>26</v>
      </c>
      <c r="AH76" s="105">
        <v>20</v>
      </c>
      <c r="AI76" s="151">
        <v>6</v>
      </c>
      <c r="AJ76" s="107">
        <v>9</v>
      </c>
      <c r="AK76" s="108">
        <v>6</v>
      </c>
      <c r="AL76" s="108">
        <v>11</v>
      </c>
      <c r="AM76" s="109">
        <v>0</v>
      </c>
      <c r="AN76" s="104">
        <v>0</v>
      </c>
      <c r="AO76" s="106">
        <v>0</v>
      </c>
      <c r="AP76" s="118">
        <v>29</v>
      </c>
      <c r="AQ76" s="105">
        <v>15</v>
      </c>
      <c r="AR76" s="151">
        <v>14</v>
      </c>
      <c r="AS76" s="107">
        <v>14</v>
      </c>
      <c r="AT76" s="108">
        <v>14</v>
      </c>
      <c r="AU76" s="108">
        <v>1</v>
      </c>
      <c r="AV76" s="109">
        <v>0</v>
      </c>
      <c r="AW76" s="104">
        <v>0</v>
      </c>
      <c r="AX76" s="106">
        <v>0</v>
      </c>
      <c r="AY76" s="118">
        <v>10</v>
      </c>
    </row>
    <row r="77" spans="1:51" x14ac:dyDescent="0.15">
      <c r="A77" s="157"/>
      <c r="B77" s="157"/>
      <c r="C77" s="120" t="s">
        <v>104</v>
      </c>
      <c r="D77" s="78"/>
      <c r="E77" s="159">
        <v>307.44</v>
      </c>
      <c r="F77" s="134">
        <v>5935</v>
      </c>
      <c r="G77" s="134">
        <v>15760</v>
      </c>
      <c r="H77" s="134">
        <v>7528</v>
      </c>
      <c r="I77" s="134">
        <v>8232</v>
      </c>
      <c r="J77" s="221">
        <v>-11</v>
      </c>
      <c r="K77" s="222">
        <v>-11</v>
      </c>
      <c r="L77" s="223">
        <v>0</v>
      </c>
      <c r="M77" s="221">
        <v>-15</v>
      </c>
      <c r="N77" s="222">
        <v>-9</v>
      </c>
      <c r="O77" s="224">
        <v>-6</v>
      </c>
      <c r="P77" s="221">
        <v>8</v>
      </c>
      <c r="Q77" s="222">
        <v>3</v>
      </c>
      <c r="R77" s="223">
        <v>5</v>
      </c>
      <c r="S77" s="221">
        <v>3</v>
      </c>
      <c r="T77" s="222">
        <v>5</v>
      </c>
      <c r="U77" s="222">
        <v>0</v>
      </c>
      <c r="V77" s="223">
        <v>0</v>
      </c>
      <c r="W77" s="221">
        <v>23</v>
      </c>
      <c r="X77" s="222">
        <v>12</v>
      </c>
      <c r="Y77" s="223">
        <v>11</v>
      </c>
      <c r="Z77" s="221">
        <v>12</v>
      </c>
      <c r="AA77" s="222">
        <v>11</v>
      </c>
      <c r="AB77" s="222">
        <v>0</v>
      </c>
      <c r="AC77" s="223">
        <v>0</v>
      </c>
      <c r="AD77" s="221">
        <v>4</v>
      </c>
      <c r="AE77" s="222">
        <v>-2</v>
      </c>
      <c r="AF77" s="223">
        <v>6</v>
      </c>
      <c r="AG77" s="221">
        <v>34</v>
      </c>
      <c r="AH77" s="222">
        <v>15</v>
      </c>
      <c r="AI77" s="224">
        <v>19</v>
      </c>
      <c r="AJ77" s="221">
        <v>12</v>
      </c>
      <c r="AK77" s="222">
        <v>10</v>
      </c>
      <c r="AL77" s="222">
        <v>3</v>
      </c>
      <c r="AM77" s="223">
        <v>9</v>
      </c>
      <c r="AN77" s="221">
        <v>0</v>
      </c>
      <c r="AO77" s="223">
        <v>0</v>
      </c>
      <c r="AP77" s="225">
        <v>30</v>
      </c>
      <c r="AQ77" s="222">
        <v>17</v>
      </c>
      <c r="AR77" s="224">
        <v>13</v>
      </c>
      <c r="AS77" s="221">
        <v>15</v>
      </c>
      <c r="AT77" s="222">
        <v>13</v>
      </c>
      <c r="AU77" s="222">
        <v>2</v>
      </c>
      <c r="AV77" s="223">
        <v>0</v>
      </c>
      <c r="AW77" s="221">
        <v>0</v>
      </c>
      <c r="AX77" s="223">
        <v>0</v>
      </c>
      <c r="AY77" s="225">
        <v>4</v>
      </c>
    </row>
    <row r="78" spans="1:51" s="157" customFormat="1" x14ac:dyDescent="0.15">
      <c r="A78">
        <v>7</v>
      </c>
      <c r="B78">
        <v>501</v>
      </c>
      <c r="C78" s="152" t="s">
        <v>105</v>
      </c>
      <c r="D78" s="24"/>
      <c r="E78" s="149">
        <v>307.44</v>
      </c>
      <c r="F78" s="265">
        <v>5935</v>
      </c>
      <c r="G78" s="265">
        <v>15760</v>
      </c>
      <c r="H78" s="265">
        <v>7528</v>
      </c>
      <c r="I78" s="265">
        <v>8232</v>
      </c>
      <c r="J78" s="104">
        <v>-11</v>
      </c>
      <c r="K78" s="105">
        <v>-11</v>
      </c>
      <c r="L78" s="106">
        <v>0</v>
      </c>
      <c r="M78" s="104">
        <v>-15</v>
      </c>
      <c r="N78" s="105">
        <v>-9</v>
      </c>
      <c r="O78" s="151">
        <v>-6</v>
      </c>
      <c r="P78" s="104">
        <v>8</v>
      </c>
      <c r="Q78" s="105">
        <v>3</v>
      </c>
      <c r="R78" s="106">
        <v>5</v>
      </c>
      <c r="S78" s="107">
        <v>3</v>
      </c>
      <c r="T78" s="108">
        <v>5</v>
      </c>
      <c r="U78" s="108">
        <v>0</v>
      </c>
      <c r="V78" s="109">
        <v>0</v>
      </c>
      <c r="W78" s="104">
        <v>23</v>
      </c>
      <c r="X78" s="105">
        <v>12</v>
      </c>
      <c r="Y78" s="106">
        <v>11</v>
      </c>
      <c r="Z78" s="107">
        <v>12</v>
      </c>
      <c r="AA78" s="108">
        <v>11</v>
      </c>
      <c r="AB78" s="108">
        <v>0</v>
      </c>
      <c r="AC78" s="109">
        <v>0</v>
      </c>
      <c r="AD78" s="104">
        <v>4</v>
      </c>
      <c r="AE78" s="105">
        <v>-2</v>
      </c>
      <c r="AF78" s="106">
        <v>6</v>
      </c>
      <c r="AG78" s="104">
        <v>34</v>
      </c>
      <c r="AH78" s="105">
        <v>15</v>
      </c>
      <c r="AI78" s="151">
        <v>19</v>
      </c>
      <c r="AJ78" s="107">
        <v>12</v>
      </c>
      <c r="AK78" s="108">
        <v>10</v>
      </c>
      <c r="AL78" s="108">
        <v>3</v>
      </c>
      <c r="AM78" s="109">
        <v>9</v>
      </c>
      <c r="AN78" s="104">
        <v>0</v>
      </c>
      <c r="AO78" s="106">
        <v>0</v>
      </c>
      <c r="AP78" s="118">
        <v>30</v>
      </c>
      <c r="AQ78" s="105">
        <v>17</v>
      </c>
      <c r="AR78" s="151">
        <v>13</v>
      </c>
      <c r="AS78" s="107">
        <v>15</v>
      </c>
      <c r="AT78" s="108">
        <v>13</v>
      </c>
      <c r="AU78" s="108">
        <v>2</v>
      </c>
      <c r="AV78" s="109">
        <v>0</v>
      </c>
      <c r="AW78" s="104">
        <v>0</v>
      </c>
      <c r="AX78" s="106">
        <v>0</v>
      </c>
      <c r="AY78" s="118">
        <v>4</v>
      </c>
    </row>
    <row r="79" spans="1:51" x14ac:dyDescent="0.15">
      <c r="A79" s="157"/>
      <c r="B79" s="157"/>
      <c r="C79" s="120" t="s">
        <v>106</v>
      </c>
      <c r="D79" s="78"/>
      <c r="E79" s="159">
        <v>609.78</v>
      </c>
      <c r="F79" s="134">
        <v>10811</v>
      </c>
      <c r="G79" s="134">
        <v>29065</v>
      </c>
      <c r="H79" s="134">
        <v>13792</v>
      </c>
      <c r="I79" s="134">
        <v>15273</v>
      </c>
      <c r="J79" s="221">
        <v>-65</v>
      </c>
      <c r="K79" s="222">
        <v>-30</v>
      </c>
      <c r="L79" s="223">
        <v>-35</v>
      </c>
      <c r="M79" s="221">
        <v>-35</v>
      </c>
      <c r="N79" s="222">
        <v>-22</v>
      </c>
      <c r="O79" s="224">
        <v>-13</v>
      </c>
      <c r="P79" s="221">
        <v>7</v>
      </c>
      <c r="Q79" s="222">
        <v>5</v>
      </c>
      <c r="R79" s="223">
        <v>2</v>
      </c>
      <c r="S79" s="221">
        <v>5</v>
      </c>
      <c r="T79" s="222">
        <v>2</v>
      </c>
      <c r="U79" s="222">
        <v>0</v>
      </c>
      <c r="V79" s="223">
        <v>0</v>
      </c>
      <c r="W79" s="221">
        <v>42</v>
      </c>
      <c r="X79" s="222">
        <v>27</v>
      </c>
      <c r="Y79" s="223">
        <v>15</v>
      </c>
      <c r="Z79" s="221">
        <v>27</v>
      </c>
      <c r="AA79" s="222">
        <v>15</v>
      </c>
      <c r="AB79" s="222">
        <v>0</v>
      </c>
      <c r="AC79" s="223">
        <v>0</v>
      </c>
      <c r="AD79" s="221">
        <v>-30</v>
      </c>
      <c r="AE79" s="222">
        <v>-8</v>
      </c>
      <c r="AF79" s="223">
        <v>-22</v>
      </c>
      <c r="AG79" s="221">
        <v>25</v>
      </c>
      <c r="AH79" s="222">
        <v>12</v>
      </c>
      <c r="AI79" s="224">
        <v>13</v>
      </c>
      <c r="AJ79" s="221">
        <v>12</v>
      </c>
      <c r="AK79" s="222">
        <v>7</v>
      </c>
      <c r="AL79" s="222">
        <v>0</v>
      </c>
      <c r="AM79" s="223">
        <v>6</v>
      </c>
      <c r="AN79" s="221">
        <v>0</v>
      </c>
      <c r="AO79" s="223">
        <v>0</v>
      </c>
      <c r="AP79" s="225">
        <v>55</v>
      </c>
      <c r="AQ79" s="222">
        <v>20</v>
      </c>
      <c r="AR79" s="224">
        <v>35</v>
      </c>
      <c r="AS79" s="221">
        <v>18</v>
      </c>
      <c r="AT79" s="222">
        <v>28</v>
      </c>
      <c r="AU79" s="222">
        <v>1</v>
      </c>
      <c r="AV79" s="223">
        <v>7</v>
      </c>
      <c r="AW79" s="221">
        <v>1</v>
      </c>
      <c r="AX79" s="223">
        <v>0</v>
      </c>
      <c r="AY79" s="225">
        <v>-9</v>
      </c>
    </row>
    <row r="80" spans="1:51" x14ac:dyDescent="0.15">
      <c r="A80">
        <v>8</v>
      </c>
      <c r="B80">
        <v>585</v>
      </c>
      <c r="C80" s="152" t="s">
        <v>107</v>
      </c>
      <c r="D80" s="24"/>
      <c r="E80" s="149">
        <v>368.77</v>
      </c>
      <c r="F80" s="265">
        <v>5900</v>
      </c>
      <c r="G80" s="265">
        <v>15865</v>
      </c>
      <c r="H80" s="265">
        <v>7542</v>
      </c>
      <c r="I80" s="265">
        <v>8323</v>
      </c>
      <c r="J80" s="104">
        <v>-43</v>
      </c>
      <c r="K80" s="105">
        <v>-21</v>
      </c>
      <c r="L80" s="106">
        <v>-22</v>
      </c>
      <c r="M80" s="104">
        <v>-23</v>
      </c>
      <c r="N80" s="105">
        <v>-15</v>
      </c>
      <c r="O80" s="151">
        <v>-8</v>
      </c>
      <c r="P80" s="104">
        <v>2</v>
      </c>
      <c r="Q80" s="105">
        <v>2</v>
      </c>
      <c r="R80" s="106">
        <v>0</v>
      </c>
      <c r="S80" s="107">
        <v>2</v>
      </c>
      <c r="T80" s="108">
        <v>0</v>
      </c>
      <c r="U80" s="108">
        <v>0</v>
      </c>
      <c r="V80" s="109">
        <v>0</v>
      </c>
      <c r="W80" s="104">
        <v>25</v>
      </c>
      <c r="X80" s="105">
        <v>17</v>
      </c>
      <c r="Y80" s="106">
        <v>8</v>
      </c>
      <c r="Z80" s="107">
        <v>17</v>
      </c>
      <c r="AA80" s="108">
        <v>8</v>
      </c>
      <c r="AB80" s="108">
        <v>0</v>
      </c>
      <c r="AC80" s="109">
        <v>0</v>
      </c>
      <c r="AD80" s="104">
        <v>-20</v>
      </c>
      <c r="AE80" s="105">
        <v>-6</v>
      </c>
      <c r="AF80" s="106">
        <v>-14</v>
      </c>
      <c r="AG80" s="104">
        <v>14</v>
      </c>
      <c r="AH80" s="105">
        <v>7</v>
      </c>
      <c r="AI80" s="151">
        <v>7</v>
      </c>
      <c r="AJ80" s="107">
        <v>7</v>
      </c>
      <c r="AK80" s="108">
        <v>2</v>
      </c>
      <c r="AL80" s="108">
        <v>0</v>
      </c>
      <c r="AM80" s="109">
        <v>5</v>
      </c>
      <c r="AN80" s="104">
        <v>0</v>
      </c>
      <c r="AO80" s="106">
        <v>0</v>
      </c>
      <c r="AP80" s="118">
        <v>34</v>
      </c>
      <c r="AQ80" s="105">
        <v>13</v>
      </c>
      <c r="AR80" s="151">
        <v>21</v>
      </c>
      <c r="AS80" s="107">
        <v>12</v>
      </c>
      <c r="AT80" s="108">
        <v>14</v>
      </c>
      <c r="AU80" s="108">
        <v>1</v>
      </c>
      <c r="AV80" s="109">
        <v>7</v>
      </c>
      <c r="AW80" s="104">
        <v>0</v>
      </c>
      <c r="AX80" s="106">
        <v>0</v>
      </c>
      <c r="AY80" s="118">
        <v>-6</v>
      </c>
    </row>
    <row r="81" spans="1:51" ht="13.5" customHeight="1" x14ac:dyDescent="0.15">
      <c r="A81">
        <v>8</v>
      </c>
      <c r="B81" s="162">
        <v>586</v>
      </c>
      <c r="C81" s="163" t="s">
        <v>108</v>
      </c>
      <c r="D81" s="164"/>
      <c r="E81" s="165">
        <v>241.01</v>
      </c>
      <c r="F81" s="265">
        <v>4911</v>
      </c>
      <c r="G81" s="265">
        <v>13200</v>
      </c>
      <c r="H81" s="265">
        <v>6250</v>
      </c>
      <c r="I81" s="265">
        <v>6950</v>
      </c>
      <c r="J81" s="168">
        <v>-22</v>
      </c>
      <c r="K81" s="169">
        <v>-9</v>
      </c>
      <c r="L81" s="170">
        <v>-13</v>
      </c>
      <c r="M81" s="168">
        <v>-12</v>
      </c>
      <c r="N81" s="169">
        <v>-7</v>
      </c>
      <c r="O81" s="171">
        <v>-5</v>
      </c>
      <c r="P81" s="168">
        <v>5</v>
      </c>
      <c r="Q81" s="169">
        <v>3</v>
      </c>
      <c r="R81" s="170">
        <v>2</v>
      </c>
      <c r="S81" s="172">
        <v>3</v>
      </c>
      <c r="T81" s="173">
        <v>2</v>
      </c>
      <c r="U81" s="173">
        <v>0</v>
      </c>
      <c r="V81" s="174">
        <v>0</v>
      </c>
      <c r="W81" s="168">
        <v>17</v>
      </c>
      <c r="X81" s="169">
        <v>10</v>
      </c>
      <c r="Y81" s="170">
        <v>7</v>
      </c>
      <c r="Z81" s="172">
        <v>10</v>
      </c>
      <c r="AA81" s="173">
        <v>7</v>
      </c>
      <c r="AB81" s="173">
        <v>0</v>
      </c>
      <c r="AC81" s="174">
        <v>0</v>
      </c>
      <c r="AD81" s="168">
        <v>-10</v>
      </c>
      <c r="AE81" s="169">
        <v>-2</v>
      </c>
      <c r="AF81" s="170">
        <v>-8</v>
      </c>
      <c r="AG81" s="168">
        <v>11</v>
      </c>
      <c r="AH81" s="169">
        <v>5</v>
      </c>
      <c r="AI81" s="171">
        <v>6</v>
      </c>
      <c r="AJ81" s="172">
        <v>5</v>
      </c>
      <c r="AK81" s="173">
        <v>5</v>
      </c>
      <c r="AL81" s="173">
        <v>0</v>
      </c>
      <c r="AM81" s="174">
        <v>1</v>
      </c>
      <c r="AN81" s="168">
        <v>0</v>
      </c>
      <c r="AO81" s="170">
        <v>0</v>
      </c>
      <c r="AP81" s="175">
        <v>21</v>
      </c>
      <c r="AQ81" s="169">
        <v>7</v>
      </c>
      <c r="AR81" s="171">
        <v>14</v>
      </c>
      <c r="AS81" s="172">
        <v>6</v>
      </c>
      <c r="AT81" s="173">
        <v>14</v>
      </c>
      <c r="AU81" s="173">
        <v>0</v>
      </c>
      <c r="AV81" s="174">
        <v>0</v>
      </c>
      <c r="AW81" s="168">
        <v>1</v>
      </c>
      <c r="AX81" s="170">
        <v>0</v>
      </c>
      <c r="AY81" s="175">
        <v>-3</v>
      </c>
    </row>
    <row r="82" spans="1:51" x14ac:dyDescent="0.15">
      <c r="B82" s="176"/>
      <c r="D82" s="177" t="s">
        <v>109</v>
      </c>
      <c r="E82" s="178" t="s">
        <v>176</v>
      </c>
      <c r="F82" s="179"/>
      <c r="G82" s="269"/>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183</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185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170</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BE7D0-9EC4-4A2D-BCA0-E32B63B0AD1D}">
  <sheetPr codeName="Sheet1">
    <pageSetUpPr fitToPage="1"/>
  </sheetPr>
  <dimension ref="A1:AY106"/>
  <sheetViews>
    <sheetView view="pageBreakPreview" zoomScale="130" zoomScaleNormal="100" zoomScaleSheetLayoutView="130" workbookViewId="0">
      <pane xSplit="5" ySplit="7" topLeftCell="F8" activePane="bottomRight" state="frozen"/>
      <selection pane="topRight" activeCell="F1" sqref="F1"/>
      <selection pane="bottomLeft" activeCell="A8" sqref="A8"/>
      <selection pane="bottomRight" activeCell="J5" sqref="J5"/>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286</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233</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8400.82</v>
      </c>
      <c r="F8" s="80">
        <v>2474452</v>
      </c>
      <c r="G8" s="81">
        <v>5307856</v>
      </c>
      <c r="H8" s="81">
        <v>2519046</v>
      </c>
      <c r="I8" s="82">
        <v>2788810</v>
      </c>
      <c r="J8" s="83">
        <v>-2320</v>
      </c>
      <c r="K8" s="84">
        <v>-1160</v>
      </c>
      <c r="L8" s="85">
        <v>-1160</v>
      </c>
      <c r="M8" s="83">
        <v>-2381</v>
      </c>
      <c r="N8" s="84">
        <v>-1220</v>
      </c>
      <c r="O8" s="85">
        <v>-1161</v>
      </c>
      <c r="P8" s="83">
        <v>2664</v>
      </c>
      <c r="Q8" s="84">
        <v>1362</v>
      </c>
      <c r="R8" s="85">
        <v>1302</v>
      </c>
      <c r="S8" s="86">
        <v>1329</v>
      </c>
      <c r="T8" s="87">
        <v>1281</v>
      </c>
      <c r="U8" s="87">
        <v>33</v>
      </c>
      <c r="V8" s="88">
        <v>21</v>
      </c>
      <c r="W8" s="83">
        <v>5045</v>
      </c>
      <c r="X8" s="84">
        <v>2582</v>
      </c>
      <c r="Y8" s="85">
        <v>2463</v>
      </c>
      <c r="Z8" s="86">
        <v>2549</v>
      </c>
      <c r="AA8" s="87">
        <v>2433</v>
      </c>
      <c r="AB8" s="87">
        <v>33</v>
      </c>
      <c r="AC8" s="88">
        <v>30</v>
      </c>
      <c r="AD8" s="89">
        <v>61</v>
      </c>
      <c r="AE8" s="90">
        <v>60</v>
      </c>
      <c r="AF8" s="91">
        <v>1</v>
      </c>
      <c r="AG8" s="89">
        <v>14729</v>
      </c>
      <c r="AH8" s="90">
        <v>7633</v>
      </c>
      <c r="AI8" s="92">
        <v>7096</v>
      </c>
      <c r="AJ8" s="93">
        <v>5982</v>
      </c>
      <c r="AK8" s="94">
        <v>5803</v>
      </c>
      <c r="AL8" s="94">
        <v>1529</v>
      </c>
      <c r="AM8" s="95">
        <v>1221</v>
      </c>
      <c r="AN8" s="96">
        <v>122</v>
      </c>
      <c r="AO8" s="91">
        <v>72</v>
      </c>
      <c r="AP8" s="97">
        <v>14668</v>
      </c>
      <c r="AQ8" s="90">
        <v>7573</v>
      </c>
      <c r="AR8" s="92">
        <v>7095</v>
      </c>
      <c r="AS8" s="93">
        <v>6250</v>
      </c>
      <c r="AT8" s="94">
        <v>6087</v>
      </c>
      <c r="AU8" s="94">
        <v>1157</v>
      </c>
      <c r="AV8" s="95">
        <v>922</v>
      </c>
      <c r="AW8" s="96">
        <v>166</v>
      </c>
      <c r="AX8" s="91">
        <v>86</v>
      </c>
      <c r="AY8" s="98">
        <v>92</v>
      </c>
    </row>
    <row r="9" spans="1:51" x14ac:dyDescent="0.15">
      <c r="C9" s="99" t="s">
        <v>37</v>
      </c>
      <c r="D9" s="24"/>
      <c r="E9" s="100"/>
      <c r="F9" s="101">
        <v>92</v>
      </c>
      <c r="G9" s="102">
        <v>-2320</v>
      </c>
      <c r="H9" s="102">
        <v>-1160</v>
      </c>
      <c r="I9" s="103">
        <v>-1160</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6660.44</v>
      </c>
      <c r="F10" s="120">
        <v>2379186</v>
      </c>
      <c r="G10" s="81">
        <v>5076261</v>
      </c>
      <c r="H10" s="81">
        <v>2407442</v>
      </c>
      <c r="I10" s="82">
        <v>2668819</v>
      </c>
      <c r="J10" s="121">
        <v>-2180</v>
      </c>
      <c r="K10" s="84">
        <v>-1079</v>
      </c>
      <c r="L10" s="85">
        <v>-1101</v>
      </c>
      <c r="M10" s="121">
        <v>-2213</v>
      </c>
      <c r="N10" s="84">
        <v>-1140</v>
      </c>
      <c r="O10" s="85">
        <v>-1073</v>
      </c>
      <c r="P10" s="121">
        <v>2564</v>
      </c>
      <c r="Q10" s="84">
        <v>1312</v>
      </c>
      <c r="R10" s="85">
        <v>1252</v>
      </c>
      <c r="S10" s="86">
        <v>1280</v>
      </c>
      <c r="T10" s="87">
        <v>1231</v>
      </c>
      <c r="U10" s="87">
        <v>32</v>
      </c>
      <c r="V10" s="88">
        <v>21</v>
      </c>
      <c r="W10" s="121">
        <v>4777</v>
      </c>
      <c r="X10" s="84">
        <v>2452</v>
      </c>
      <c r="Y10" s="85">
        <v>2325</v>
      </c>
      <c r="Z10" s="86">
        <v>2419</v>
      </c>
      <c r="AA10" s="87">
        <v>2296</v>
      </c>
      <c r="AB10" s="87">
        <v>33</v>
      </c>
      <c r="AC10" s="88">
        <v>29</v>
      </c>
      <c r="AD10" s="96">
        <v>33</v>
      </c>
      <c r="AE10" s="90">
        <v>61</v>
      </c>
      <c r="AF10" s="91">
        <v>-28</v>
      </c>
      <c r="AG10" s="96">
        <v>14195</v>
      </c>
      <c r="AH10" s="90">
        <v>7375</v>
      </c>
      <c r="AI10" s="92">
        <v>6820</v>
      </c>
      <c r="AJ10" s="93">
        <v>5803</v>
      </c>
      <c r="AK10" s="94">
        <v>5595</v>
      </c>
      <c r="AL10" s="94">
        <v>1466</v>
      </c>
      <c r="AM10" s="95">
        <v>1153</v>
      </c>
      <c r="AN10" s="96">
        <v>106</v>
      </c>
      <c r="AO10" s="91">
        <v>72</v>
      </c>
      <c r="AP10" s="122">
        <v>14162</v>
      </c>
      <c r="AQ10" s="90">
        <v>7314</v>
      </c>
      <c r="AR10" s="92">
        <v>6848</v>
      </c>
      <c r="AS10" s="93">
        <v>6051</v>
      </c>
      <c r="AT10" s="94">
        <v>5871</v>
      </c>
      <c r="AU10" s="94">
        <v>1104</v>
      </c>
      <c r="AV10" s="95">
        <v>891</v>
      </c>
      <c r="AW10" s="96">
        <v>159</v>
      </c>
      <c r="AX10" s="91">
        <v>86</v>
      </c>
      <c r="AY10" s="98">
        <v>69</v>
      </c>
    </row>
    <row r="11" spans="1:51" x14ac:dyDescent="0.15">
      <c r="C11" s="99" t="s">
        <v>37</v>
      </c>
      <c r="D11" s="24"/>
      <c r="E11" s="100"/>
      <c r="F11" s="101">
        <v>69</v>
      </c>
      <c r="G11" s="103">
        <v>-2180</v>
      </c>
      <c r="H11" s="103">
        <v>-1079</v>
      </c>
      <c r="I11" s="103">
        <v>-1101</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95266</v>
      </c>
      <c r="G12" s="82">
        <v>231595</v>
      </c>
      <c r="H12" s="82">
        <v>111604</v>
      </c>
      <c r="I12" s="82">
        <v>119991</v>
      </c>
      <c r="J12" s="121">
        <v>-140</v>
      </c>
      <c r="K12" s="84">
        <v>-81</v>
      </c>
      <c r="L12" s="85">
        <v>-59</v>
      </c>
      <c r="M12" s="121">
        <v>-168</v>
      </c>
      <c r="N12" s="84">
        <v>-80</v>
      </c>
      <c r="O12" s="85">
        <v>-88</v>
      </c>
      <c r="P12" s="121">
        <v>100</v>
      </c>
      <c r="Q12" s="84">
        <v>50</v>
      </c>
      <c r="R12" s="85">
        <v>50</v>
      </c>
      <c r="S12" s="86">
        <v>49</v>
      </c>
      <c r="T12" s="87">
        <v>50</v>
      </c>
      <c r="U12" s="87">
        <v>1</v>
      </c>
      <c r="V12" s="88">
        <v>0</v>
      </c>
      <c r="W12" s="121">
        <v>268</v>
      </c>
      <c r="X12" s="84">
        <v>130</v>
      </c>
      <c r="Y12" s="85">
        <v>138</v>
      </c>
      <c r="Z12" s="86">
        <v>130</v>
      </c>
      <c r="AA12" s="87">
        <v>137</v>
      </c>
      <c r="AB12" s="87">
        <v>0</v>
      </c>
      <c r="AC12" s="88">
        <v>1</v>
      </c>
      <c r="AD12" s="96">
        <v>28</v>
      </c>
      <c r="AE12" s="90">
        <v>-1</v>
      </c>
      <c r="AF12" s="91">
        <v>29</v>
      </c>
      <c r="AG12" s="96">
        <v>534</v>
      </c>
      <c r="AH12" s="90">
        <v>258</v>
      </c>
      <c r="AI12" s="92">
        <v>276</v>
      </c>
      <c r="AJ12" s="93">
        <v>179</v>
      </c>
      <c r="AK12" s="94">
        <v>208</v>
      </c>
      <c r="AL12" s="94">
        <v>63</v>
      </c>
      <c r="AM12" s="95">
        <v>68</v>
      </c>
      <c r="AN12" s="96">
        <v>16</v>
      </c>
      <c r="AO12" s="91">
        <v>0</v>
      </c>
      <c r="AP12" s="122">
        <v>506</v>
      </c>
      <c r="AQ12" s="90">
        <v>259</v>
      </c>
      <c r="AR12" s="92">
        <v>247</v>
      </c>
      <c r="AS12" s="93">
        <v>199</v>
      </c>
      <c r="AT12" s="94">
        <v>216</v>
      </c>
      <c r="AU12" s="94">
        <v>53</v>
      </c>
      <c r="AV12" s="95">
        <v>31</v>
      </c>
      <c r="AW12" s="96">
        <v>7</v>
      </c>
      <c r="AX12" s="91">
        <v>0</v>
      </c>
      <c r="AY12" s="98">
        <v>23</v>
      </c>
    </row>
    <row r="13" spans="1:51" x14ac:dyDescent="0.15">
      <c r="C13" s="99" t="s">
        <v>37</v>
      </c>
      <c r="D13" s="24"/>
      <c r="E13" s="100"/>
      <c r="F13" s="101">
        <v>23</v>
      </c>
      <c r="G13" s="103">
        <v>-140</v>
      </c>
      <c r="H13" s="103">
        <v>-81</v>
      </c>
      <c r="I13" s="103">
        <v>-59</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556.92999999999995</v>
      </c>
      <c r="F14" s="123">
        <v>755639</v>
      </c>
      <c r="G14" s="124">
        <v>1486225</v>
      </c>
      <c r="H14" s="125">
        <v>696670</v>
      </c>
      <c r="I14" s="125">
        <v>789555</v>
      </c>
      <c r="J14" s="83">
        <v>-639</v>
      </c>
      <c r="K14" s="126">
        <v>-282</v>
      </c>
      <c r="L14" s="127">
        <v>-357</v>
      </c>
      <c r="M14" s="83">
        <v>-753</v>
      </c>
      <c r="N14" s="126">
        <v>-376</v>
      </c>
      <c r="O14" s="127">
        <v>-377</v>
      </c>
      <c r="P14" s="83">
        <v>667</v>
      </c>
      <c r="Q14" s="126">
        <v>359</v>
      </c>
      <c r="R14" s="127">
        <v>308</v>
      </c>
      <c r="S14" s="83">
        <v>346</v>
      </c>
      <c r="T14" s="126">
        <v>301</v>
      </c>
      <c r="U14" s="126">
        <v>13</v>
      </c>
      <c r="V14" s="127">
        <v>7</v>
      </c>
      <c r="W14" s="83">
        <v>1420</v>
      </c>
      <c r="X14" s="126">
        <v>735</v>
      </c>
      <c r="Y14" s="127">
        <v>685</v>
      </c>
      <c r="Z14" s="83">
        <v>714</v>
      </c>
      <c r="AA14" s="126">
        <v>674</v>
      </c>
      <c r="AB14" s="126">
        <v>21</v>
      </c>
      <c r="AC14" s="127">
        <v>11</v>
      </c>
      <c r="AD14" s="89">
        <v>114</v>
      </c>
      <c r="AE14" s="128">
        <v>94</v>
      </c>
      <c r="AF14" s="129">
        <v>20</v>
      </c>
      <c r="AG14" s="89">
        <v>5168</v>
      </c>
      <c r="AH14" s="128">
        <v>2637</v>
      </c>
      <c r="AI14" s="130">
        <v>2531</v>
      </c>
      <c r="AJ14" s="89">
        <v>2048</v>
      </c>
      <c r="AK14" s="128">
        <v>2021</v>
      </c>
      <c r="AL14" s="128">
        <v>539</v>
      </c>
      <c r="AM14" s="129">
        <v>475</v>
      </c>
      <c r="AN14" s="89">
        <v>50</v>
      </c>
      <c r="AO14" s="129">
        <v>35</v>
      </c>
      <c r="AP14" s="89">
        <v>5054</v>
      </c>
      <c r="AQ14" s="131">
        <v>2543</v>
      </c>
      <c r="AR14" s="129">
        <v>2511</v>
      </c>
      <c r="AS14" s="89">
        <v>2032</v>
      </c>
      <c r="AT14" s="128">
        <v>2084</v>
      </c>
      <c r="AU14" s="128">
        <v>430</v>
      </c>
      <c r="AV14" s="129">
        <v>374</v>
      </c>
      <c r="AW14" s="89">
        <v>81</v>
      </c>
      <c r="AX14" s="129">
        <v>53</v>
      </c>
      <c r="AY14" s="132">
        <v>-111</v>
      </c>
    </row>
    <row r="15" spans="1:51" x14ac:dyDescent="0.15">
      <c r="A15">
        <v>2</v>
      </c>
      <c r="C15" s="77" t="s">
        <v>41</v>
      </c>
      <c r="D15" s="24"/>
      <c r="E15" s="119">
        <v>169.12</v>
      </c>
      <c r="F15" s="123">
        <v>497003</v>
      </c>
      <c r="G15" s="124">
        <v>1027823</v>
      </c>
      <c r="H15" s="125">
        <v>483140</v>
      </c>
      <c r="I15" s="125">
        <v>544683</v>
      </c>
      <c r="J15" s="121">
        <v>-31</v>
      </c>
      <c r="K15" s="84">
        <v>53</v>
      </c>
      <c r="L15" s="85">
        <v>-84</v>
      </c>
      <c r="M15" s="121">
        <v>-243</v>
      </c>
      <c r="N15" s="84">
        <v>-97</v>
      </c>
      <c r="O15" s="85">
        <v>-146</v>
      </c>
      <c r="P15" s="121">
        <v>613</v>
      </c>
      <c r="Q15" s="84">
        <v>326</v>
      </c>
      <c r="R15" s="85">
        <v>287</v>
      </c>
      <c r="S15" s="86">
        <v>319</v>
      </c>
      <c r="T15" s="87">
        <v>283</v>
      </c>
      <c r="U15" s="87">
        <v>7</v>
      </c>
      <c r="V15" s="88">
        <v>4</v>
      </c>
      <c r="W15" s="121">
        <v>856</v>
      </c>
      <c r="X15" s="84">
        <v>423</v>
      </c>
      <c r="Y15" s="85">
        <v>433</v>
      </c>
      <c r="Z15" s="86">
        <v>420</v>
      </c>
      <c r="AA15" s="87">
        <v>423</v>
      </c>
      <c r="AB15" s="87">
        <v>3</v>
      </c>
      <c r="AC15" s="88">
        <v>10</v>
      </c>
      <c r="AD15" s="96">
        <v>212</v>
      </c>
      <c r="AE15" s="90">
        <v>150</v>
      </c>
      <c r="AF15" s="91">
        <v>62</v>
      </c>
      <c r="AG15" s="96">
        <v>3206</v>
      </c>
      <c r="AH15" s="90">
        <v>1636</v>
      </c>
      <c r="AI15" s="92">
        <v>1570</v>
      </c>
      <c r="AJ15" s="93">
        <v>1408</v>
      </c>
      <c r="AK15" s="94">
        <v>1360</v>
      </c>
      <c r="AL15" s="94">
        <v>213</v>
      </c>
      <c r="AM15" s="95">
        <v>197</v>
      </c>
      <c r="AN15" s="96">
        <v>15</v>
      </c>
      <c r="AO15" s="91">
        <v>13</v>
      </c>
      <c r="AP15" s="122">
        <v>2994</v>
      </c>
      <c r="AQ15" s="90">
        <v>1486</v>
      </c>
      <c r="AR15" s="92">
        <v>1508</v>
      </c>
      <c r="AS15" s="93">
        <v>1276</v>
      </c>
      <c r="AT15" s="94">
        <v>1325</v>
      </c>
      <c r="AU15" s="94">
        <v>199</v>
      </c>
      <c r="AV15" s="95">
        <v>177</v>
      </c>
      <c r="AW15" s="96">
        <v>11</v>
      </c>
      <c r="AX15" s="91">
        <v>6</v>
      </c>
      <c r="AY15" s="98">
        <v>87</v>
      </c>
    </row>
    <row r="16" spans="1:51" x14ac:dyDescent="0.15">
      <c r="A16">
        <v>3</v>
      </c>
      <c r="C16" s="77" t="s">
        <v>42</v>
      </c>
      <c r="D16" s="24"/>
      <c r="E16" s="133">
        <v>480.89</v>
      </c>
      <c r="F16" s="123">
        <v>302344</v>
      </c>
      <c r="G16" s="124">
        <v>694327</v>
      </c>
      <c r="H16" s="125">
        <v>324899</v>
      </c>
      <c r="I16" s="125">
        <v>369428</v>
      </c>
      <c r="J16" s="121">
        <v>-325</v>
      </c>
      <c r="K16" s="84">
        <v>-198</v>
      </c>
      <c r="L16" s="85">
        <v>-127</v>
      </c>
      <c r="M16" s="121">
        <v>-274</v>
      </c>
      <c r="N16" s="84">
        <v>-157</v>
      </c>
      <c r="O16" s="85">
        <v>-117</v>
      </c>
      <c r="P16" s="121">
        <v>336</v>
      </c>
      <c r="Q16" s="84">
        <v>166</v>
      </c>
      <c r="R16" s="85">
        <v>170</v>
      </c>
      <c r="S16" s="86">
        <v>165</v>
      </c>
      <c r="T16" s="87">
        <v>168</v>
      </c>
      <c r="U16" s="87">
        <v>1</v>
      </c>
      <c r="V16" s="88">
        <v>2</v>
      </c>
      <c r="W16" s="121">
        <v>610</v>
      </c>
      <c r="X16" s="84">
        <v>323</v>
      </c>
      <c r="Y16" s="85">
        <v>287</v>
      </c>
      <c r="Z16" s="86">
        <v>322</v>
      </c>
      <c r="AA16" s="87">
        <v>283</v>
      </c>
      <c r="AB16" s="87">
        <v>1</v>
      </c>
      <c r="AC16" s="88">
        <v>4</v>
      </c>
      <c r="AD16" s="96">
        <v>-51</v>
      </c>
      <c r="AE16" s="90">
        <v>-41</v>
      </c>
      <c r="AF16" s="91">
        <v>-10</v>
      </c>
      <c r="AG16" s="96">
        <v>1819</v>
      </c>
      <c r="AH16" s="90">
        <v>936</v>
      </c>
      <c r="AI16" s="92">
        <v>883</v>
      </c>
      <c r="AJ16" s="93">
        <v>801</v>
      </c>
      <c r="AK16" s="94">
        <v>798</v>
      </c>
      <c r="AL16" s="94">
        <v>120</v>
      </c>
      <c r="AM16" s="95">
        <v>74</v>
      </c>
      <c r="AN16" s="96">
        <v>15</v>
      </c>
      <c r="AO16" s="91">
        <v>11</v>
      </c>
      <c r="AP16" s="122">
        <v>1870</v>
      </c>
      <c r="AQ16" s="90">
        <v>977</v>
      </c>
      <c r="AR16" s="92">
        <v>893</v>
      </c>
      <c r="AS16" s="93">
        <v>868</v>
      </c>
      <c r="AT16" s="94">
        <v>816</v>
      </c>
      <c r="AU16" s="94">
        <v>98</v>
      </c>
      <c r="AV16" s="95">
        <v>72</v>
      </c>
      <c r="AW16" s="96">
        <v>11</v>
      </c>
      <c r="AX16" s="91">
        <v>5</v>
      </c>
      <c r="AY16" s="98">
        <v>38</v>
      </c>
    </row>
    <row r="17" spans="1:51" s="2" customFormat="1" x14ac:dyDescent="0.15">
      <c r="A17">
        <v>4</v>
      </c>
      <c r="B17"/>
      <c r="C17" s="77" t="s">
        <v>43</v>
      </c>
      <c r="D17" s="24"/>
      <c r="E17" s="119">
        <v>266.32</v>
      </c>
      <c r="F17" s="123">
        <v>314832</v>
      </c>
      <c r="G17" s="124">
        <v>707209</v>
      </c>
      <c r="H17" s="125">
        <v>342349</v>
      </c>
      <c r="I17" s="125">
        <v>364860</v>
      </c>
      <c r="J17" s="121">
        <v>-224</v>
      </c>
      <c r="K17" s="84">
        <v>-189</v>
      </c>
      <c r="L17" s="85">
        <v>-35</v>
      </c>
      <c r="M17" s="121">
        <v>-178</v>
      </c>
      <c r="N17" s="84">
        <v>-106</v>
      </c>
      <c r="O17" s="85">
        <v>-72</v>
      </c>
      <c r="P17" s="121">
        <v>434</v>
      </c>
      <c r="Q17" s="84">
        <v>216</v>
      </c>
      <c r="R17" s="85">
        <v>218</v>
      </c>
      <c r="S17" s="86">
        <v>214</v>
      </c>
      <c r="T17" s="87">
        <v>216</v>
      </c>
      <c r="U17" s="87">
        <v>2</v>
      </c>
      <c r="V17" s="88">
        <v>2</v>
      </c>
      <c r="W17" s="121">
        <v>612</v>
      </c>
      <c r="X17" s="84">
        <v>322</v>
      </c>
      <c r="Y17" s="85">
        <v>290</v>
      </c>
      <c r="Z17" s="86">
        <v>319</v>
      </c>
      <c r="AA17" s="87">
        <v>288</v>
      </c>
      <c r="AB17" s="87">
        <v>3</v>
      </c>
      <c r="AC17" s="88">
        <v>2</v>
      </c>
      <c r="AD17" s="96">
        <v>-46</v>
      </c>
      <c r="AE17" s="90">
        <v>-83</v>
      </c>
      <c r="AF17" s="91">
        <v>37</v>
      </c>
      <c r="AG17" s="96">
        <v>1605</v>
      </c>
      <c r="AH17" s="90">
        <v>804</v>
      </c>
      <c r="AI17" s="92">
        <v>801</v>
      </c>
      <c r="AJ17" s="93">
        <v>709</v>
      </c>
      <c r="AK17" s="94">
        <v>700</v>
      </c>
      <c r="AL17" s="94">
        <v>88</v>
      </c>
      <c r="AM17" s="95">
        <v>98</v>
      </c>
      <c r="AN17" s="96">
        <v>7</v>
      </c>
      <c r="AO17" s="91">
        <v>3</v>
      </c>
      <c r="AP17" s="122">
        <v>1651</v>
      </c>
      <c r="AQ17" s="90">
        <v>887</v>
      </c>
      <c r="AR17" s="92">
        <v>764</v>
      </c>
      <c r="AS17" s="93">
        <v>774</v>
      </c>
      <c r="AT17" s="94">
        <v>712</v>
      </c>
      <c r="AU17" s="94">
        <v>97</v>
      </c>
      <c r="AV17" s="95">
        <v>50</v>
      </c>
      <c r="AW17" s="96">
        <v>16</v>
      </c>
      <c r="AX17" s="91">
        <v>2</v>
      </c>
      <c r="AY17" s="98">
        <v>24</v>
      </c>
    </row>
    <row r="18" spans="1:51" s="2" customFormat="1" x14ac:dyDescent="0.15">
      <c r="A18" s="2">
        <v>5</v>
      </c>
      <c r="C18" s="77" t="s">
        <v>44</v>
      </c>
      <c r="D18" s="78"/>
      <c r="E18" s="133">
        <v>895.61</v>
      </c>
      <c r="F18" s="80">
        <v>105971</v>
      </c>
      <c r="G18" s="134">
        <v>249946</v>
      </c>
      <c r="H18" s="134">
        <v>121609</v>
      </c>
      <c r="I18" s="134">
        <v>128337</v>
      </c>
      <c r="J18" s="121">
        <v>-189</v>
      </c>
      <c r="K18" s="84">
        <v>-60</v>
      </c>
      <c r="L18" s="85">
        <v>-129</v>
      </c>
      <c r="M18" s="121">
        <v>-186</v>
      </c>
      <c r="N18" s="84">
        <v>-86</v>
      </c>
      <c r="O18" s="85">
        <v>-100</v>
      </c>
      <c r="P18" s="121">
        <v>86</v>
      </c>
      <c r="Q18" s="84">
        <v>44</v>
      </c>
      <c r="R18" s="85">
        <v>42</v>
      </c>
      <c r="S18" s="86">
        <v>40</v>
      </c>
      <c r="T18" s="87">
        <v>39</v>
      </c>
      <c r="U18" s="87">
        <v>4</v>
      </c>
      <c r="V18" s="88">
        <v>3</v>
      </c>
      <c r="W18" s="121">
        <v>272</v>
      </c>
      <c r="X18" s="84">
        <v>130</v>
      </c>
      <c r="Y18" s="85">
        <v>142</v>
      </c>
      <c r="Z18" s="86">
        <v>128</v>
      </c>
      <c r="AA18" s="87">
        <v>142</v>
      </c>
      <c r="AB18" s="87">
        <v>2</v>
      </c>
      <c r="AC18" s="88">
        <v>0</v>
      </c>
      <c r="AD18" s="96">
        <v>-3</v>
      </c>
      <c r="AE18" s="90">
        <v>26</v>
      </c>
      <c r="AF18" s="91">
        <v>-29</v>
      </c>
      <c r="AG18" s="96">
        <v>652</v>
      </c>
      <c r="AH18" s="90">
        <v>375</v>
      </c>
      <c r="AI18" s="92">
        <v>277</v>
      </c>
      <c r="AJ18" s="93">
        <v>195</v>
      </c>
      <c r="AK18" s="94">
        <v>164</v>
      </c>
      <c r="AL18" s="94">
        <v>176</v>
      </c>
      <c r="AM18" s="95">
        <v>110</v>
      </c>
      <c r="AN18" s="96">
        <v>4</v>
      </c>
      <c r="AO18" s="91">
        <v>3</v>
      </c>
      <c r="AP18" s="122">
        <v>655</v>
      </c>
      <c r="AQ18" s="90">
        <v>349</v>
      </c>
      <c r="AR18" s="92">
        <v>306</v>
      </c>
      <c r="AS18" s="93">
        <v>227</v>
      </c>
      <c r="AT18" s="94">
        <v>239</v>
      </c>
      <c r="AU18" s="94">
        <v>118</v>
      </c>
      <c r="AV18" s="95">
        <v>64</v>
      </c>
      <c r="AW18" s="96">
        <v>4</v>
      </c>
      <c r="AX18" s="91">
        <v>3</v>
      </c>
      <c r="AY18" s="98">
        <v>59</v>
      </c>
    </row>
    <row r="19" spans="1:51" s="2" customFormat="1" x14ac:dyDescent="0.15">
      <c r="A19" s="2">
        <v>6</v>
      </c>
      <c r="C19" s="135" t="s">
        <v>45</v>
      </c>
      <c r="D19" s="78"/>
      <c r="E19" s="133">
        <v>865.25</v>
      </c>
      <c r="F19" s="120">
        <v>249095</v>
      </c>
      <c r="G19" s="82">
        <v>554756</v>
      </c>
      <c r="H19" s="82">
        <v>268328</v>
      </c>
      <c r="I19" s="82">
        <v>286428</v>
      </c>
      <c r="J19" s="121">
        <v>-313</v>
      </c>
      <c r="K19" s="84">
        <v>-224</v>
      </c>
      <c r="L19" s="85">
        <v>-89</v>
      </c>
      <c r="M19" s="121">
        <v>-216</v>
      </c>
      <c r="N19" s="84">
        <v>-140</v>
      </c>
      <c r="O19" s="85">
        <v>-76</v>
      </c>
      <c r="P19" s="121">
        <v>297</v>
      </c>
      <c r="Q19" s="84">
        <v>134</v>
      </c>
      <c r="R19" s="85">
        <v>163</v>
      </c>
      <c r="S19" s="86">
        <v>129</v>
      </c>
      <c r="T19" s="87">
        <v>161</v>
      </c>
      <c r="U19" s="87">
        <v>5</v>
      </c>
      <c r="V19" s="88">
        <v>2</v>
      </c>
      <c r="W19" s="121">
        <v>513</v>
      </c>
      <c r="X19" s="84">
        <v>274</v>
      </c>
      <c r="Y19" s="85">
        <v>239</v>
      </c>
      <c r="Z19" s="86">
        <v>272</v>
      </c>
      <c r="AA19" s="87">
        <v>236</v>
      </c>
      <c r="AB19" s="87">
        <v>2</v>
      </c>
      <c r="AC19" s="88">
        <v>3</v>
      </c>
      <c r="AD19" s="96">
        <v>-97</v>
      </c>
      <c r="AE19" s="90">
        <v>-84</v>
      </c>
      <c r="AF19" s="91">
        <v>-13</v>
      </c>
      <c r="AG19" s="96">
        <v>1115</v>
      </c>
      <c r="AH19" s="90">
        <v>635</v>
      </c>
      <c r="AI19" s="92">
        <v>480</v>
      </c>
      <c r="AJ19" s="93">
        <v>441</v>
      </c>
      <c r="AK19" s="94">
        <v>375</v>
      </c>
      <c r="AL19" s="94">
        <v>182</v>
      </c>
      <c r="AM19" s="95">
        <v>100</v>
      </c>
      <c r="AN19" s="96">
        <v>12</v>
      </c>
      <c r="AO19" s="91">
        <v>5</v>
      </c>
      <c r="AP19" s="122">
        <v>1212</v>
      </c>
      <c r="AQ19" s="90">
        <v>719</v>
      </c>
      <c r="AR19" s="92">
        <v>493</v>
      </c>
      <c r="AS19" s="93">
        <v>571</v>
      </c>
      <c r="AT19" s="94">
        <v>425</v>
      </c>
      <c r="AU19" s="94">
        <v>111</v>
      </c>
      <c r="AV19" s="95">
        <v>56</v>
      </c>
      <c r="AW19" s="96">
        <v>37</v>
      </c>
      <c r="AX19" s="91">
        <v>12</v>
      </c>
      <c r="AY19" s="98">
        <v>6</v>
      </c>
    </row>
    <row r="20" spans="1:51" x14ac:dyDescent="0.15">
      <c r="A20" s="2">
        <v>7</v>
      </c>
      <c r="B20" s="2"/>
      <c r="C20" s="135" t="s">
        <v>46</v>
      </c>
      <c r="D20" s="78"/>
      <c r="E20" s="133">
        <v>1566.97</v>
      </c>
      <c r="F20" s="120">
        <v>96141</v>
      </c>
      <c r="G20" s="82">
        <v>229544</v>
      </c>
      <c r="H20" s="82">
        <v>110826</v>
      </c>
      <c r="I20" s="82">
        <v>118718</v>
      </c>
      <c r="J20" s="121">
        <v>-249</v>
      </c>
      <c r="K20" s="84">
        <v>-141</v>
      </c>
      <c r="L20" s="85">
        <v>-108</v>
      </c>
      <c r="M20" s="121">
        <v>-179</v>
      </c>
      <c r="N20" s="84">
        <v>-97</v>
      </c>
      <c r="O20" s="85">
        <v>-82</v>
      </c>
      <c r="P20" s="121">
        <v>97</v>
      </c>
      <c r="Q20" s="84">
        <v>56</v>
      </c>
      <c r="R20" s="85">
        <v>41</v>
      </c>
      <c r="S20" s="86">
        <v>56</v>
      </c>
      <c r="T20" s="87">
        <v>41</v>
      </c>
      <c r="U20" s="87">
        <v>0</v>
      </c>
      <c r="V20" s="88">
        <v>0</v>
      </c>
      <c r="W20" s="121">
        <v>276</v>
      </c>
      <c r="X20" s="84">
        <v>153</v>
      </c>
      <c r="Y20" s="85">
        <v>123</v>
      </c>
      <c r="Z20" s="86">
        <v>152</v>
      </c>
      <c r="AA20" s="87">
        <v>123</v>
      </c>
      <c r="AB20" s="87">
        <v>1</v>
      </c>
      <c r="AC20" s="88">
        <v>0</v>
      </c>
      <c r="AD20" s="96">
        <v>-70</v>
      </c>
      <c r="AE20" s="90">
        <v>-44</v>
      </c>
      <c r="AF20" s="91">
        <v>-26</v>
      </c>
      <c r="AG20" s="96">
        <v>426</v>
      </c>
      <c r="AH20" s="90">
        <v>224</v>
      </c>
      <c r="AI20" s="92">
        <v>202</v>
      </c>
      <c r="AJ20" s="93">
        <v>157</v>
      </c>
      <c r="AK20" s="94">
        <v>159</v>
      </c>
      <c r="AL20" s="94">
        <v>64</v>
      </c>
      <c r="AM20" s="95">
        <v>42</v>
      </c>
      <c r="AN20" s="96">
        <v>3</v>
      </c>
      <c r="AO20" s="91">
        <v>1</v>
      </c>
      <c r="AP20" s="122">
        <v>496</v>
      </c>
      <c r="AQ20" s="90">
        <v>268</v>
      </c>
      <c r="AR20" s="92">
        <v>228</v>
      </c>
      <c r="AS20" s="93">
        <v>221</v>
      </c>
      <c r="AT20" s="94">
        <v>199</v>
      </c>
      <c r="AU20" s="94">
        <v>44</v>
      </c>
      <c r="AV20" s="95">
        <v>26</v>
      </c>
      <c r="AW20" s="96">
        <v>3</v>
      </c>
      <c r="AX20" s="91">
        <v>3</v>
      </c>
      <c r="AY20" s="98">
        <v>-42</v>
      </c>
    </row>
    <row r="21" spans="1:51" x14ac:dyDescent="0.15">
      <c r="A21">
        <v>8</v>
      </c>
      <c r="C21" s="77" t="s">
        <v>47</v>
      </c>
      <c r="D21" s="78"/>
      <c r="E21" s="133">
        <v>2133.3000000000002</v>
      </c>
      <c r="F21" s="123">
        <v>60438</v>
      </c>
      <c r="G21" s="124">
        <v>143841</v>
      </c>
      <c r="H21" s="125">
        <v>68905</v>
      </c>
      <c r="I21" s="125">
        <v>74936</v>
      </c>
      <c r="J21" s="121">
        <v>-172</v>
      </c>
      <c r="K21" s="84">
        <v>-82</v>
      </c>
      <c r="L21" s="85">
        <v>-90</v>
      </c>
      <c r="M21" s="121">
        <v>-147</v>
      </c>
      <c r="N21" s="84">
        <v>-76</v>
      </c>
      <c r="O21" s="85">
        <v>-71</v>
      </c>
      <c r="P21" s="121">
        <v>49</v>
      </c>
      <c r="Q21" s="84">
        <v>22</v>
      </c>
      <c r="R21" s="85">
        <v>27</v>
      </c>
      <c r="S21" s="86">
        <v>22</v>
      </c>
      <c r="T21" s="87">
        <v>27</v>
      </c>
      <c r="U21" s="87">
        <v>0</v>
      </c>
      <c r="V21" s="88">
        <v>0</v>
      </c>
      <c r="W21" s="121">
        <v>196</v>
      </c>
      <c r="X21" s="84">
        <v>98</v>
      </c>
      <c r="Y21" s="85">
        <v>98</v>
      </c>
      <c r="Z21" s="86">
        <v>98</v>
      </c>
      <c r="AA21" s="87">
        <v>98</v>
      </c>
      <c r="AB21" s="87">
        <v>0</v>
      </c>
      <c r="AC21" s="88">
        <v>0</v>
      </c>
      <c r="AD21" s="96">
        <v>-25</v>
      </c>
      <c r="AE21" s="90">
        <v>-6</v>
      </c>
      <c r="AF21" s="91">
        <v>-19</v>
      </c>
      <c r="AG21" s="96">
        <v>230</v>
      </c>
      <c r="AH21" s="90">
        <v>121</v>
      </c>
      <c r="AI21" s="92">
        <v>109</v>
      </c>
      <c r="AJ21" s="93">
        <v>66</v>
      </c>
      <c r="AK21" s="94">
        <v>79</v>
      </c>
      <c r="AL21" s="94">
        <v>41</v>
      </c>
      <c r="AM21" s="95">
        <v>30</v>
      </c>
      <c r="AN21" s="96">
        <v>14</v>
      </c>
      <c r="AO21" s="91">
        <v>0</v>
      </c>
      <c r="AP21" s="122">
        <v>255</v>
      </c>
      <c r="AQ21" s="90">
        <v>127</v>
      </c>
      <c r="AR21" s="92">
        <v>128</v>
      </c>
      <c r="AS21" s="93">
        <v>114</v>
      </c>
      <c r="AT21" s="94">
        <v>98</v>
      </c>
      <c r="AU21" s="94">
        <v>12</v>
      </c>
      <c r="AV21" s="95">
        <v>29</v>
      </c>
      <c r="AW21" s="96">
        <v>1</v>
      </c>
      <c r="AX21" s="91">
        <v>1</v>
      </c>
      <c r="AY21" s="98">
        <v>-4</v>
      </c>
    </row>
    <row r="22" spans="1:51" x14ac:dyDescent="0.15">
      <c r="A22">
        <v>9</v>
      </c>
      <c r="C22" s="77" t="s">
        <v>48</v>
      </c>
      <c r="D22" s="78"/>
      <c r="E22" s="133">
        <v>870.8</v>
      </c>
      <c r="F22" s="123">
        <v>39569</v>
      </c>
      <c r="G22" s="124">
        <v>94857</v>
      </c>
      <c r="H22" s="125">
        <v>45554</v>
      </c>
      <c r="I22" s="125">
        <v>49303</v>
      </c>
      <c r="J22" s="121">
        <v>-84</v>
      </c>
      <c r="K22" s="84">
        <v>0</v>
      </c>
      <c r="L22" s="85">
        <v>-84</v>
      </c>
      <c r="M22" s="121">
        <v>-79</v>
      </c>
      <c r="N22" s="84">
        <v>-24</v>
      </c>
      <c r="O22" s="85">
        <v>-55</v>
      </c>
      <c r="P22" s="121">
        <v>47</v>
      </c>
      <c r="Q22" s="84">
        <v>23</v>
      </c>
      <c r="R22" s="85">
        <v>24</v>
      </c>
      <c r="S22" s="86">
        <v>22</v>
      </c>
      <c r="T22" s="87">
        <v>23</v>
      </c>
      <c r="U22" s="87">
        <v>1</v>
      </c>
      <c r="V22" s="88">
        <v>1</v>
      </c>
      <c r="W22" s="121">
        <v>126</v>
      </c>
      <c r="X22" s="84">
        <v>47</v>
      </c>
      <c r="Y22" s="85">
        <v>79</v>
      </c>
      <c r="Z22" s="86">
        <v>47</v>
      </c>
      <c r="AA22" s="87">
        <v>79</v>
      </c>
      <c r="AB22" s="87">
        <v>0</v>
      </c>
      <c r="AC22" s="88">
        <v>0</v>
      </c>
      <c r="AD22" s="96">
        <v>-5</v>
      </c>
      <c r="AE22" s="90">
        <v>24</v>
      </c>
      <c r="AF22" s="91">
        <v>-29</v>
      </c>
      <c r="AG22" s="96">
        <v>210</v>
      </c>
      <c r="AH22" s="90">
        <v>127</v>
      </c>
      <c r="AI22" s="92">
        <v>83</v>
      </c>
      <c r="AJ22" s="93">
        <v>65</v>
      </c>
      <c r="AK22" s="94">
        <v>55</v>
      </c>
      <c r="AL22" s="94">
        <v>60</v>
      </c>
      <c r="AM22" s="95">
        <v>28</v>
      </c>
      <c r="AN22" s="96">
        <v>2</v>
      </c>
      <c r="AO22" s="91">
        <v>0</v>
      </c>
      <c r="AP22" s="122">
        <v>215</v>
      </c>
      <c r="AQ22" s="90">
        <v>103</v>
      </c>
      <c r="AR22" s="92">
        <v>112</v>
      </c>
      <c r="AS22" s="93">
        <v>74</v>
      </c>
      <c r="AT22" s="94">
        <v>82</v>
      </c>
      <c r="AU22" s="94">
        <v>27</v>
      </c>
      <c r="AV22" s="95">
        <v>30</v>
      </c>
      <c r="AW22" s="96">
        <v>2</v>
      </c>
      <c r="AX22" s="91">
        <v>0</v>
      </c>
      <c r="AY22" s="98">
        <v>9</v>
      </c>
    </row>
    <row r="23" spans="1:51" x14ac:dyDescent="0.15">
      <c r="A23">
        <v>10</v>
      </c>
      <c r="C23" s="77" t="s">
        <v>49</v>
      </c>
      <c r="D23" s="78"/>
      <c r="E23" s="133">
        <v>595.63</v>
      </c>
      <c r="F23" s="120">
        <v>53420</v>
      </c>
      <c r="G23" s="81">
        <v>119328</v>
      </c>
      <c r="H23" s="81">
        <v>56766</v>
      </c>
      <c r="I23" s="82">
        <v>62562</v>
      </c>
      <c r="J23" s="121">
        <v>-94</v>
      </c>
      <c r="K23" s="84">
        <v>-37</v>
      </c>
      <c r="L23" s="85">
        <v>-57</v>
      </c>
      <c r="M23" s="121">
        <v>-126</v>
      </c>
      <c r="N23" s="84">
        <v>-61</v>
      </c>
      <c r="O23" s="85">
        <v>-65</v>
      </c>
      <c r="P23" s="121">
        <v>38</v>
      </c>
      <c r="Q23" s="84">
        <v>16</v>
      </c>
      <c r="R23" s="85">
        <v>22</v>
      </c>
      <c r="S23" s="86">
        <v>16</v>
      </c>
      <c r="T23" s="87">
        <v>22</v>
      </c>
      <c r="U23" s="87">
        <v>0</v>
      </c>
      <c r="V23" s="88">
        <v>0</v>
      </c>
      <c r="W23" s="121">
        <v>164</v>
      </c>
      <c r="X23" s="84">
        <v>77</v>
      </c>
      <c r="Y23" s="85">
        <v>87</v>
      </c>
      <c r="Z23" s="86">
        <v>77</v>
      </c>
      <c r="AA23" s="87">
        <v>87</v>
      </c>
      <c r="AB23" s="87">
        <v>0</v>
      </c>
      <c r="AC23" s="88">
        <v>0</v>
      </c>
      <c r="AD23" s="96">
        <v>32</v>
      </c>
      <c r="AE23" s="90">
        <v>24</v>
      </c>
      <c r="AF23" s="91">
        <v>8</v>
      </c>
      <c r="AG23" s="96">
        <v>298</v>
      </c>
      <c r="AH23" s="90">
        <v>138</v>
      </c>
      <c r="AI23" s="92">
        <v>160</v>
      </c>
      <c r="AJ23" s="93">
        <v>92</v>
      </c>
      <c r="AK23" s="94">
        <v>92</v>
      </c>
      <c r="AL23" s="94">
        <v>46</v>
      </c>
      <c r="AM23" s="95">
        <v>67</v>
      </c>
      <c r="AN23" s="96">
        <v>0</v>
      </c>
      <c r="AO23" s="91">
        <v>1</v>
      </c>
      <c r="AP23" s="122">
        <v>266</v>
      </c>
      <c r="AQ23" s="90">
        <v>114</v>
      </c>
      <c r="AR23" s="92">
        <v>152</v>
      </c>
      <c r="AS23" s="93">
        <v>93</v>
      </c>
      <c r="AT23" s="94">
        <v>107</v>
      </c>
      <c r="AU23" s="94">
        <v>21</v>
      </c>
      <c r="AV23" s="95">
        <v>44</v>
      </c>
      <c r="AW23" s="96">
        <v>0</v>
      </c>
      <c r="AX23" s="91">
        <v>1</v>
      </c>
      <c r="AY23" s="98">
        <v>26</v>
      </c>
    </row>
    <row r="24" spans="1:51" x14ac:dyDescent="0.15">
      <c r="A24">
        <v>1</v>
      </c>
      <c r="B24" s="136">
        <v>100</v>
      </c>
      <c r="C24" s="137" t="s">
        <v>50</v>
      </c>
      <c r="D24" s="24" t="s">
        <v>51</v>
      </c>
      <c r="E24" s="119">
        <v>556.92999999999995</v>
      </c>
      <c r="F24" s="80">
        <v>755639</v>
      </c>
      <c r="G24" s="82">
        <v>1486225</v>
      </c>
      <c r="H24" s="82">
        <v>696670</v>
      </c>
      <c r="I24" s="82">
        <v>789555</v>
      </c>
      <c r="J24" s="139">
        <v>-639</v>
      </c>
      <c r="K24" s="140">
        <v>-282</v>
      </c>
      <c r="L24" s="141">
        <v>-357</v>
      </c>
      <c r="M24" s="142">
        <v>-753</v>
      </c>
      <c r="N24" s="140">
        <v>-376</v>
      </c>
      <c r="O24" s="141">
        <v>-377</v>
      </c>
      <c r="P24" s="139">
        <v>667</v>
      </c>
      <c r="Q24" s="140">
        <v>359</v>
      </c>
      <c r="R24" s="141">
        <v>308</v>
      </c>
      <c r="S24" s="139">
        <v>346</v>
      </c>
      <c r="T24" s="140">
        <v>301</v>
      </c>
      <c r="U24" s="140">
        <v>13</v>
      </c>
      <c r="V24" s="141">
        <v>7</v>
      </c>
      <c r="W24" s="139">
        <v>1420</v>
      </c>
      <c r="X24" s="140">
        <v>735</v>
      </c>
      <c r="Y24" s="141">
        <v>685</v>
      </c>
      <c r="Z24" s="139">
        <v>714</v>
      </c>
      <c r="AA24" s="140">
        <v>674</v>
      </c>
      <c r="AB24" s="140">
        <v>21</v>
      </c>
      <c r="AC24" s="141">
        <v>11</v>
      </c>
      <c r="AD24" s="143">
        <v>114</v>
      </c>
      <c r="AE24" s="144">
        <v>94</v>
      </c>
      <c r="AF24" s="145">
        <v>20</v>
      </c>
      <c r="AG24" s="143">
        <v>5168</v>
      </c>
      <c r="AH24" s="144">
        <v>2637</v>
      </c>
      <c r="AI24" s="146">
        <v>2531</v>
      </c>
      <c r="AJ24" s="143">
        <v>2048</v>
      </c>
      <c r="AK24" s="144">
        <v>2021</v>
      </c>
      <c r="AL24" s="144">
        <v>539</v>
      </c>
      <c r="AM24" s="145">
        <v>475</v>
      </c>
      <c r="AN24" s="143">
        <v>50</v>
      </c>
      <c r="AO24" s="145">
        <v>35</v>
      </c>
      <c r="AP24" s="147">
        <v>5054</v>
      </c>
      <c r="AQ24" s="144">
        <v>2543</v>
      </c>
      <c r="AR24" s="146">
        <v>2511</v>
      </c>
      <c r="AS24" s="143">
        <v>2032</v>
      </c>
      <c r="AT24" s="144">
        <v>2084</v>
      </c>
      <c r="AU24" s="144">
        <v>430</v>
      </c>
      <c r="AV24" s="145">
        <v>374</v>
      </c>
      <c r="AW24" s="143">
        <v>81</v>
      </c>
      <c r="AX24" s="145">
        <v>53</v>
      </c>
      <c r="AY24" s="148">
        <v>-111</v>
      </c>
    </row>
    <row r="25" spans="1:51" x14ac:dyDescent="0.15">
      <c r="B25" s="136">
        <v>101</v>
      </c>
      <c r="C25" s="99" t="s">
        <v>52</v>
      </c>
      <c r="D25" s="24"/>
      <c r="E25" s="149">
        <v>34.03</v>
      </c>
      <c r="F25" s="150">
        <v>105068</v>
      </c>
      <c r="G25" s="103">
        <v>209978</v>
      </c>
      <c r="H25" s="103">
        <v>97207</v>
      </c>
      <c r="I25" s="103">
        <v>112771</v>
      </c>
      <c r="J25" s="104">
        <v>-14</v>
      </c>
      <c r="K25" s="105">
        <v>-28</v>
      </c>
      <c r="L25" s="106">
        <v>14</v>
      </c>
      <c r="M25" s="104">
        <v>-66</v>
      </c>
      <c r="N25" s="105">
        <v>-28</v>
      </c>
      <c r="O25" s="106">
        <v>-38</v>
      </c>
      <c r="P25" s="104">
        <v>94</v>
      </c>
      <c r="Q25" s="105">
        <v>50</v>
      </c>
      <c r="R25" s="106">
        <v>44</v>
      </c>
      <c r="S25" s="107">
        <v>48</v>
      </c>
      <c r="T25" s="108">
        <v>43</v>
      </c>
      <c r="U25" s="108">
        <v>2</v>
      </c>
      <c r="V25" s="109">
        <v>1</v>
      </c>
      <c r="W25" s="104">
        <v>160</v>
      </c>
      <c r="X25" s="105">
        <v>78</v>
      </c>
      <c r="Y25" s="106">
        <v>82</v>
      </c>
      <c r="Z25" s="107">
        <v>77</v>
      </c>
      <c r="AA25" s="108">
        <v>82</v>
      </c>
      <c r="AB25" s="108">
        <v>1</v>
      </c>
      <c r="AC25" s="109">
        <v>0</v>
      </c>
      <c r="AD25" s="110">
        <v>52</v>
      </c>
      <c r="AE25" s="111">
        <v>0</v>
      </c>
      <c r="AF25" s="112">
        <v>52</v>
      </c>
      <c r="AG25" s="110">
        <v>838</v>
      </c>
      <c r="AH25" s="111">
        <v>397</v>
      </c>
      <c r="AI25" s="113">
        <v>441</v>
      </c>
      <c r="AJ25" s="114">
        <v>303</v>
      </c>
      <c r="AK25" s="115">
        <v>326</v>
      </c>
      <c r="AL25" s="115">
        <v>85</v>
      </c>
      <c r="AM25" s="116">
        <v>107</v>
      </c>
      <c r="AN25" s="110">
        <v>9</v>
      </c>
      <c r="AO25" s="112">
        <v>8</v>
      </c>
      <c r="AP25" s="117">
        <v>786</v>
      </c>
      <c r="AQ25" s="111">
        <v>397</v>
      </c>
      <c r="AR25" s="113">
        <v>389</v>
      </c>
      <c r="AS25" s="114">
        <v>297</v>
      </c>
      <c r="AT25" s="115">
        <v>310</v>
      </c>
      <c r="AU25" s="115">
        <v>90</v>
      </c>
      <c r="AV25" s="116">
        <v>70</v>
      </c>
      <c r="AW25" s="110">
        <v>10</v>
      </c>
      <c r="AX25" s="112">
        <v>9</v>
      </c>
      <c r="AY25" s="118">
        <v>4</v>
      </c>
    </row>
    <row r="26" spans="1:51" x14ac:dyDescent="0.15">
      <c r="B26" s="136">
        <v>102</v>
      </c>
      <c r="C26" s="99" t="s">
        <v>53</v>
      </c>
      <c r="D26" s="24"/>
      <c r="E26" s="149">
        <v>32.65</v>
      </c>
      <c r="F26" s="150">
        <v>72250</v>
      </c>
      <c r="G26" s="103">
        <v>135849</v>
      </c>
      <c r="H26" s="103">
        <v>63259</v>
      </c>
      <c r="I26" s="103">
        <v>72590</v>
      </c>
      <c r="J26" s="104">
        <v>-70</v>
      </c>
      <c r="K26" s="105">
        <v>-36</v>
      </c>
      <c r="L26" s="106">
        <v>-34</v>
      </c>
      <c r="M26" s="104">
        <v>-57</v>
      </c>
      <c r="N26" s="105">
        <v>-30</v>
      </c>
      <c r="O26" s="151">
        <v>-27</v>
      </c>
      <c r="P26" s="104">
        <v>58</v>
      </c>
      <c r="Q26" s="105">
        <v>33</v>
      </c>
      <c r="R26" s="106">
        <v>25</v>
      </c>
      <c r="S26" s="107">
        <v>33</v>
      </c>
      <c r="T26" s="108">
        <v>24</v>
      </c>
      <c r="U26" s="108">
        <v>0</v>
      </c>
      <c r="V26" s="109">
        <v>1</v>
      </c>
      <c r="W26" s="104">
        <v>115</v>
      </c>
      <c r="X26" s="105">
        <v>63</v>
      </c>
      <c r="Y26" s="106">
        <v>52</v>
      </c>
      <c r="Z26" s="107">
        <v>63</v>
      </c>
      <c r="AA26" s="108">
        <v>52</v>
      </c>
      <c r="AB26" s="108">
        <v>0</v>
      </c>
      <c r="AC26" s="109">
        <v>0</v>
      </c>
      <c r="AD26" s="110">
        <v>-13</v>
      </c>
      <c r="AE26" s="111">
        <v>-6</v>
      </c>
      <c r="AF26" s="112">
        <v>-7</v>
      </c>
      <c r="AG26" s="110">
        <v>495</v>
      </c>
      <c r="AH26" s="111">
        <v>263</v>
      </c>
      <c r="AI26" s="113">
        <v>232</v>
      </c>
      <c r="AJ26" s="114">
        <v>204</v>
      </c>
      <c r="AK26" s="115">
        <v>187</v>
      </c>
      <c r="AL26" s="115">
        <v>51</v>
      </c>
      <c r="AM26" s="116">
        <v>42</v>
      </c>
      <c r="AN26" s="110">
        <v>8</v>
      </c>
      <c r="AO26" s="112">
        <v>3</v>
      </c>
      <c r="AP26" s="117">
        <v>508</v>
      </c>
      <c r="AQ26" s="111">
        <v>269</v>
      </c>
      <c r="AR26" s="113">
        <v>239</v>
      </c>
      <c r="AS26" s="114">
        <v>213</v>
      </c>
      <c r="AT26" s="115">
        <v>189</v>
      </c>
      <c r="AU26" s="115">
        <v>45</v>
      </c>
      <c r="AV26" s="116">
        <v>48</v>
      </c>
      <c r="AW26" s="110">
        <v>11</v>
      </c>
      <c r="AX26" s="112">
        <v>2</v>
      </c>
      <c r="AY26" s="118">
        <v>-32</v>
      </c>
    </row>
    <row r="27" spans="1:51" x14ac:dyDescent="0.15">
      <c r="B27" s="136">
        <v>105</v>
      </c>
      <c r="C27" s="99" t="s">
        <v>54</v>
      </c>
      <c r="D27" s="24"/>
      <c r="E27" s="149">
        <v>14.64</v>
      </c>
      <c r="F27" s="150">
        <v>66572</v>
      </c>
      <c r="G27" s="103">
        <v>111016</v>
      </c>
      <c r="H27" s="103">
        <v>54044</v>
      </c>
      <c r="I27" s="103">
        <v>56972</v>
      </c>
      <c r="J27" s="104">
        <v>-96</v>
      </c>
      <c r="K27" s="105">
        <v>-18</v>
      </c>
      <c r="L27" s="106">
        <v>-78</v>
      </c>
      <c r="M27" s="104">
        <v>-76</v>
      </c>
      <c r="N27" s="105">
        <v>-38</v>
      </c>
      <c r="O27" s="151">
        <v>-38</v>
      </c>
      <c r="P27" s="104">
        <v>51</v>
      </c>
      <c r="Q27" s="105">
        <v>26</v>
      </c>
      <c r="R27" s="106">
        <v>25</v>
      </c>
      <c r="S27" s="107">
        <v>24</v>
      </c>
      <c r="T27" s="108">
        <v>24</v>
      </c>
      <c r="U27" s="108">
        <v>2</v>
      </c>
      <c r="V27" s="109">
        <v>1</v>
      </c>
      <c r="W27" s="104">
        <v>127</v>
      </c>
      <c r="X27" s="105">
        <v>64</v>
      </c>
      <c r="Y27" s="106">
        <v>63</v>
      </c>
      <c r="Z27" s="107">
        <v>63</v>
      </c>
      <c r="AA27" s="108">
        <v>62</v>
      </c>
      <c r="AB27" s="108">
        <v>1</v>
      </c>
      <c r="AC27" s="109">
        <v>1</v>
      </c>
      <c r="AD27" s="110">
        <v>-20</v>
      </c>
      <c r="AE27" s="111">
        <v>20</v>
      </c>
      <c r="AF27" s="112">
        <v>-40</v>
      </c>
      <c r="AG27" s="110">
        <v>544</v>
      </c>
      <c r="AH27" s="111">
        <v>303</v>
      </c>
      <c r="AI27" s="113">
        <v>241</v>
      </c>
      <c r="AJ27" s="114">
        <v>239</v>
      </c>
      <c r="AK27" s="115">
        <v>199</v>
      </c>
      <c r="AL27" s="115">
        <v>58</v>
      </c>
      <c r="AM27" s="116">
        <v>40</v>
      </c>
      <c r="AN27" s="110">
        <v>6</v>
      </c>
      <c r="AO27" s="112">
        <v>2</v>
      </c>
      <c r="AP27" s="117">
        <v>564</v>
      </c>
      <c r="AQ27" s="111">
        <v>283</v>
      </c>
      <c r="AR27" s="113">
        <v>281</v>
      </c>
      <c r="AS27" s="114">
        <v>226</v>
      </c>
      <c r="AT27" s="115">
        <v>225</v>
      </c>
      <c r="AU27" s="115">
        <v>46</v>
      </c>
      <c r="AV27" s="116">
        <v>48</v>
      </c>
      <c r="AW27" s="110">
        <v>11</v>
      </c>
      <c r="AX27" s="112">
        <v>8</v>
      </c>
      <c r="AY27" s="118">
        <v>-41</v>
      </c>
    </row>
    <row r="28" spans="1:51" x14ac:dyDescent="0.15">
      <c r="B28" s="136">
        <v>106</v>
      </c>
      <c r="C28" s="99" t="s">
        <v>55</v>
      </c>
      <c r="D28" s="24"/>
      <c r="E28" s="149">
        <v>11.34</v>
      </c>
      <c r="F28" s="150">
        <v>51259</v>
      </c>
      <c r="G28" s="103">
        <v>92115</v>
      </c>
      <c r="H28" s="103">
        <v>43595</v>
      </c>
      <c r="I28" s="103">
        <v>48520</v>
      </c>
      <c r="J28" s="104">
        <v>-25</v>
      </c>
      <c r="K28" s="105">
        <v>7</v>
      </c>
      <c r="L28" s="106">
        <v>-32</v>
      </c>
      <c r="M28" s="104">
        <v>-71</v>
      </c>
      <c r="N28" s="105">
        <v>-39</v>
      </c>
      <c r="O28" s="151">
        <v>-32</v>
      </c>
      <c r="P28" s="104">
        <v>48</v>
      </c>
      <c r="Q28" s="105">
        <v>20</v>
      </c>
      <c r="R28" s="106">
        <v>28</v>
      </c>
      <c r="S28" s="107">
        <v>19</v>
      </c>
      <c r="T28" s="108">
        <v>28</v>
      </c>
      <c r="U28" s="108">
        <v>1</v>
      </c>
      <c r="V28" s="109">
        <v>0</v>
      </c>
      <c r="W28" s="104">
        <v>119</v>
      </c>
      <c r="X28" s="105">
        <v>59</v>
      </c>
      <c r="Y28" s="106">
        <v>60</v>
      </c>
      <c r="Z28" s="107">
        <v>54</v>
      </c>
      <c r="AA28" s="108">
        <v>54</v>
      </c>
      <c r="AB28" s="108">
        <v>5</v>
      </c>
      <c r="AC28" s="109">
        <v>6</v>
      </c>
      <c r="AD28" s="110">
        <v>46</v>
      </c>
      <c r="AE28" s="111">
        <v>46</v>
      </c>
      <c r="AF28" s="112">
        <v>0</v>
      </c>
      <c r="AG28" s="110">
        <v>385</v>
      </c>
      <c r="AH28" s="111">
        <v>218</v>
      </c>
      <c r="AI28" s="113">
        <v>167</v>
      </c>
      <c r="AJ28" s="114">
        <v>156</v>
      </c>
      <c r="AK28" s="115">
        <v>116</v>
      </c>
      <c r="AL28" s="115">
        <v>57</v>
      </c>
      <c r="AM28" s="116">
        <v>49</v>
      </c>
      <c r="AN28" s="110">
        <v>5</v>
      </c>
      <c r="AO28" s="112">
        <v>2</v>
      </c>
      <c r="AP28" s="117">
        <v>339</v>
      </c>
      <c r="AQ28" s="111">
        <v>172</v>
      </c>
      <c r="AR28" s="113">
        <v>167</v>
      </c>
      <c r="AS28" s="114">
        <v>140</v>
      </c>
      <c r="AT28" s="115">
        <v>138</v>
      </c>
      <c r="AU28" s="115">
        <v>29</v>
      </c>
      <c r="AV28" s="116">
        <v>25</v>
      </c>
      <c r="AW28" s="110">
        <v>3</v>
      </c>
      <c r="AX28" s="112">
        <v>4</v>
      </c>
      <c r="AY28" s="118">
        <v>-5</v>
      </c>
    </row>
    <row r="29" spans="1:51" x14ac:dyDescent="0.15">
      <c r="B29" s="136">
        <v>107</v>
      </c>
      <c r="C29" s="99" t="s">
        <v>56</v>
      </c>
      <c r="D29" s="24"/>
      <c r="E29" s="149">
        <v>28.93</v>
      </c>
      <c r="F29" s="150">
        <v>74235</v>
      </c>
      <c r="G29" s="103">
        <v>152044</v>
      </c>
      <c r="H29" s="103">
        <v>69614</v>
      </c>
      <c r="I29" s="103">
        <v>82430</v>
      </c>
      <c r="J29" s="104">
        <v>-94</v>
      </c>
      <c r="K29" s="105">
        <v>-47</v>
      </c>
      <c r="L29" s="106">
        <v>-47</v>
      </c>
      <c r="M29" s="104">
        <v>-73</v>
      </c>
      <c r="N29" s="105">
        <v>-37</v>
      </c>
      <c r="O29" s="151">
        <v>-36</v>
      </c>
      <c r="P29" s="104">
        <v>65</v>
      </c>
      <c r="Q29" s="105">
        <v>36</v>
      </c>
      <c r="R29" s="106">
        <v>29</v>
      </c>
      <c r="S29" s="107">
        <v>35</v>
      </c>
      <c r="T29" s="108">
        <v>29</v>
      </c>
      <c r="U29" s="108">
        <v>1</v>
      </c>
      <c r="V29" s="109">
        <v>0</v>
      </c>
      <c r="W29" s="104">
        <v>138</v>
      </c>
      <c r="X29" s="105">
        <v>73</v>
      </c>
      <c r="Y29" s="106">
        <v>65</v>
      </c>
      <c r="Z29" s="107">
        <v>71</v>
      </c>
      <c r="AA29" s="108">
        <v>63</v>
      </c>
      <c r="AB29" s="108">
        <v>2</v>
      </c>
      <c r="AC29" s="109">
        <v>2</v>
      </c>
      <c r="AD29" s="110">
        <v>-21</v>
      </c>
      <c r="AE29" s="111">
        <v>-10</v>
      </c>
      <c r="AF29" s="112">
        <v>-11</v>
      </c>
      <c r="AG29" s="110">
        <v>421</v>
      </c>
      <c r="AH29" s="111">
        <v>199</v>
      </c>
      <c r="AI29" s="113">
        <v>222</v>
      </c>
      <c r="AJ29" s="114">
        <v>171</v>
      </c>
      <c r="AK29" s="115">
        <v>186</v>
      </c>
      <c r="AL29" s="115">
        <v>24</v>
      </c>
      <c r="AM29" s="116">
        <v>32</v>
      </c>
      <c r="AN29" s="110">
        <v>4</v>
      </c>
      <c r="AO29" s="112">
        <v>4</v>
      </c>
      <c r="AP29" s="117">
        <v>442</v>
      </c>
      <c r="AQ29" s="111">
        <v>209</v>
      </c>
      <c r="AR29" s="113">
        <v>233</v>
      </c>
      <c r="AS29" s="114">
        <v>187</v>
      </c>
      <c r="AT29" s="115">
        <v>215</v>
      </c>
      <c r="AU29" s="115">
        <v>20</v>
      </c>
      <c r="AV29" s="116">
        <v>16</v>
      </c>
      <c r="AW29" s="110">
        <v>2</v>
      </c>
      <c r="AX29" s="112">
        <v>2</v>
      </c>
      <c r="AY29" s="118">
        <v>-12</v>
      </c>
    </row>
    <row r="30" spans="1:51" x14ac:dyDescent="0.15">
      <c r="B30" s="136">
        <v>108</v>
      </c>
      <c r="C30" s="99" t="s">
        <v>57</v>
      </c>
      <c r="D30" s="24"/>
      <c r="E30" s="149">
        <v>28.07</v>
      </c>
      <c r="F30" s="150">
        <v>97272</v>
      </c>
      <c r="G30" s="103">
        <v>204695</v>
      </c>
      <c r="H30" s="103">
        <v>94621</v>
      </c>
      <c r="I30" s="103">
        <v>110074</v>
      </c>
      <c r="J30" s="104">
        <v>-121</v>
      </c>
      <c r="K30" s="105">
        <v>-47</v>
      </c>
      <c r="L30" s="106">
        <v>-74</v>
      </c>
      <c r="M30" s="104">
        <v>-140</v>
      </c>
      <c r="N30" s="105">
        <v>-70</v>
      </c>
      <c r="O30" s="151">
        <v>-70</v>
      </c>
      <c r="P30" s="104">
        <v>93</v>
      </c>
      <c r="Q30" s="105">
        <v>51</v>
      </c>
      <c r="R30" s="106">
        <v>42</v>
      </c>
      <c r="S30" s="107">
        <v>51</v>
      </c>
      <c r="T30" s="108">
        <v>42</v>
      </c>
      <c r="U30" s="108">
        <v>0</v>
      </c>
      <c r="V30" s="109">
        <v>0</v>
      </c>
      <c r="W30" s="104">
        <v>233</v>
      </c>
      <c r="X30" s="105">
        <v>121</v>
      </c>
      <c r="Y30" s="106">
        <v>112</v>
      </c>
      <c r="Z30" s="107">
        <v>117</v>
      </c>
      <c r="AA30" s="108">
        <v>112</v>
      </c>
      <c r="AB30" s="108">
        <v>4</v>
      </c>
      <c r="AC30" s="109">
        <v>0</v>
      </c>
      <c r="AD30" s="110">
        <v>19</v>
      </c>
      <c r="AE30" s="111">
        <v>23</v>
      </c>
      <c r="AF30" s="112">
        <v>-4</v>
      </c>
      <c r="AG30" s="110">
        <v>533</v>
      </c>
      <c r="AH30" s="111">
        <v>267</v>
      </c>
      <c r="AI30" s="113">
        <v>266</v>
      </c>
      <c r="AJ30" s="114">
        <v>229</v>
      </c>
      <c r="AK30" s="115">
        <v>233</v>
      </c>
      <c r="AL30" s="115">
        <v>34</v>
      </c>
      <c r="AM30" s="116">
        <v>30</v>
      </c>
      <c r="AN30" s="110">
        <v>4</v>
      </c>
      <c r="AO30" s="112">
        <v>3</v>
      </c>
      <c r="AP30" s="117">
        <v>514</v>
      </c>
      <c r="AQ30" s="111">
        <v>244</v>
      </c>
      <c r="AR30" s="113">
        <v>270</v>
      </c>
      <c r="AS30" s="114">
        <v>209</v>
      </c>
      <c r="AT30" s="115">
        <v>255</v>
      </c>
      <c r="AU30" s="115">
        <v>32</v>
      </c>
      <c r="AV30" s="116">
        <v>14</v>
      </c>
      <c r="AW30" s="110">
        <v>3</v>
      </c>
      <c r="AX30" s="112">
        <v>1</v>
      </c>
      <c r="AY30" s="118">
        <v>-44</v>
      </c>
    </row>
    <row r="31" spans="1:51" x14ac:dyDescent="0.15">
      <c r="B31" s="136">
        <v>109</v>
      </c>
      <c r="C31" s="99" t="s">
        <v>58</v>
      </c>
      <c r="D31" s="24" t="s">
        <v>51</v>
      </c>
      <c r="E31" s="149">
        <v>240.29</v>
      </c>
      <c r="F31" s="150">
        <v>90080</v>
      </c>
      <c r="G31" s="103">
        <v>201827</v>
      </c>
      <c r="H31" s="103">
        <v>94983</v>
      </c>
      <c r="I31" s="103">
        <v>106844</v>
      </c>
      <c r="J31" s="104">
        <v>-168</v>
      </c>
      <c r="K31" s="105">
        <v>-105</v>
      </c>
      <c r="L31" s="106">
        <v>-63</v>
      </c>
      <c r="M31" s="104">
        <v>-130</v>
      </c>
      <c r="N31" s="105">
        <v>-69</v>
      </c>
      <c r="O31" s="151">
        <v>-61</v>
      </c>
      <c r="P31" s="104">
        <v>82</v>
      </c>
      <c r="Q31" s="105">
        <v>45</v>
      </c>
      <c r="R31" s="106">
        <v>37</v>
      </c>
      <c r="S31" s="107">
        <v>44</v>
      </c>
      <c r="T31" s="108">
        <v>37</v>
      </c>
      <c r="U31" s="108">
        <v>1</v>
      </c>
      <c r="V31" s="109">
        <v>0</v>
      </c>
      <c r="W31" s="104">
        <v>212</v>
      </c>
      <c r="X31" s="105">
        <v>114</v>
      </c>
      <c r="Y31" s="106">
        <v>98</v>
      </c>
      <c r="Z31" s="107">
        <v>112</v>
      </c>
      <c r="AA31" s="108">
        <v>98</v>
      </c>
      <c r="AB31" s="108">
        <v>2</v>
      </c>
      <c r="AC31" s="109">
        <v>0</v>
      </c>
      <c r="AD31" s="110">
        <v>-38</v>
      </c>
      <c r="AE31" s="111">
        <v>-36</v>
      </c>
      <c r="AF31" s="112">
        <v>-2</v>
      </c>
      <c r="AG31" s="110">
        <v>499</v>
      </c>
      <c r="AH31" s="111">
        <v>241</v>
      </c>
      <c r="AI31" s="113">
        <v>258</v>
      </c>
      <c r="AJ31" s="114">
        <v>193</v>
      </c>
      <c r="AK31" s="115">
        <v>202</v>
      </c>
      <c r="AL31" s="115">
        <v>44</v>
      </c>
      <c r="AM31" s="116">
        <v>50</v>
      </c>
      <c r="AN31" s="110">
        <v>4</v>
      </c>
      <c r="AO31" s="112">
        <v>6</v>
      </c>
      <c r="AP31" s="117">
        <v>537</v>
      </c>
      <c r="AQ31" s="111">
        <v>277</v>
      </c>
      <c r="AR31" s="113">
        <v>260</v>
      </c>
      <c r="AS31" s="114">
        <v>244</v>
      </c>
      <c r="AT31" s="115">
        <v>232</v>
      </c>
      <c r="AU31" s="115">
        <v>29</v>
      </c>
      <c r="AV31" s="116">
        <v>27</v>
      </c>
      <c r="AW31" s="110">
        <v>4</v>
      </c>
      <c r="AX31" s="112">
        <v>1</v>
      </c>
      <c r="AY31" s="118">
        <v>-24</v>
      </c>
    </row>
    <row r="32" spans="1:51" x14ac:dyDescent="0.15">
      <c r="B32" s="136">
        <v>110</v>
      </c>
      <c r="C32" s="99" t="s">
        <v>59</v>
      </c>
      <c r="D32" s="24"/>
      <c r="E32" s="149">
        <v>28.98</v>
      </c>
      <c r="F32" s="150">
        <v>96576</v>
      </c>
      <c r="G32" s="103">
        <v>150911</v>
      </c>
      <c r="H32" s="103">
        <v>70175</v>
      </c>
      <c r="I32" s="103">
        <v>80736</v>
      </c>
      <c r="J32" s="104">
        <v>65</v>
      </c>
      <c r="K32" s="105">
        <v>66</v>
      </c>
      <c r="L32" s="106">
        <v>-1</v>
      </c>
      <c r="M32" s="104">
        <v>-34</v>
      </c>
      <c r="N32" s="105">
        <v>-2</v>
      </c>
      <c r="O32" s="151">
        <v>-32</v>
      </c>
      <c r="P32" s="104">
        <v>94</v>
      </c>
      <c r="Q32" s="105">
        <v>56</v>
      </c>
      <c r="R32" s="106">
        <v>38</v>
      </c>
      <c r="S32" s="107">
        <v>51</v>
      </c>
      <c r="T32" s="108">
        <v>35</v>
      </c>
      <c r="U32" s="108">
        <v>5</v>
      </c>
      <c r="V32" s="109">
        <v>3</v>
      </c>
      <c r="W32" s="104">
        <v>128</v>
      </c>
      <c r="X32" s="105">
        <v>58</v>
      </c>
      <c r="Y32" s="106">
        <v>70</v>
      </c>
      <c r="Z32" s="107">
        <v>54</v>
      </c>
      <c r="AA32" s="108">
        <v>68</v>
      </c>
      <c r="AB32" s="108">
        <v>4</v>
      </c>
      <c r="AC32" s="109">
        <v>2</v>
      </c>
      <c r="AD32" s="110">
        <v>99</v>
      </c>
      <c r="AE32" s="111">
        <v>68</v>
      </c>
      <c r="AF32" s="112">
        <v>31</v>
      </c>
      <c r="AG32" s="110">
        <v>898</v>
      </c>
      <c r="AH32" s="111">
        <v>469</v>
      </c>
      <c r="AI32" s="113">
        <v>429</v>
      </c>
      <c r="AJ32" s="114">
        <v>321</v>
      </c>
      <c r="AK32" s="115">
        <v>335</v>
      </c>
      <c r="AL32" s="115">
        <v>140</v>
      </c>
      <c r="AM32" s="116">
        <v>89</v>
      </c>
      <c r="AN32" s="110">
        <v>8</v>
      </c>
      <c r="AO32" s="112">
        <v>5</v>
      </c>
      <c r="AP32" s="117">
        <v>799</v>
      </c>
      <c r="AQ32" s="111">
        <v>401</v>
      </c>
      <c r="AR32" s="113">
        <v>398</v>
      </c>
      <c r="AS32" s="114">
        <v>268</v>
      </c>
      <c r="AT32" s="115">
        <v>295</v>
      </c>
      <c r="AU32" s="115">
        <v>103</v>
      </c>
      <c r="AV32" s="116">
        <v>81</v>
      </c>
      <c r="AW32" s="110">
        <v>30</v>
      </c>
      <c r="AX32" s="112">
        <v>22</v>
      </c>
      <c r="AY32" s="118">
        <v>7</v>
      </c>
    </row>
    <row r="33" spans="1:51" s="2" customFormat="1" x14ac:dyDescent="0.15">
      <c r="A33"/>
      <c r="B33" s="136">
        <v>111</v>
      </c>
      <c r="C33" s="99" t="s">
        <v>60</v>
      </c>
      <c r="D33" s="24"/>
      <c r="E33" s="149">
        <v>138.01</v>
      </c>
      <c r="F33" s="150">
        <v>102327</v>
      </c>
      <c r="G33" s="103">
        <v>227790</v>
      </c>
      <c r="H33" s="103">
        <v>109172</v>
      </c>
      <c r="I33" s="103">
        <v>118618</v>
      </c>
      <c r="J33" s="104">
        <v>-116</v>
      </c>
      <c r="K33" s="105">
        <v>-74</v>
      </c>
      <c r="L33" s="106">
        <v>-42</v>
      </c>
      <c r="M33" s="104">
        <v>-106</v>
      </c>
      <c r="N33" s="105">
        <v>-63</v>
      </c>
      <c r="O33" s="151">
        <v>-43</v>
      </c>
      <c r="P33" s="104">
        <v>82</v>
      </c>
      <c r="Q33" s="105">
        <v>42</v>
      </c>
      <c r="R33" s="106">
        <v>40</v>
      </c>
      <c r="S33" s="107">
        <v>41</v>
      </c>
      <c r="T33" s="108">
        <v>39</v>
      </c>
      <c r="U33" s="108">
        <v>1</v>
      </c>
      <c r="V33" s="109">
        <v>1</v>
      </c>
      <c r="W33" s="104">
        <v>188</v>
      </c>
      <c r="X33" s="105">
        <v>105</v>
      </c>
      <c r="Y33" s="106">
        <v>83</v>
      </c>
      <c r="Z33" s="107">
        <v>103</v>
      </c>
      <c r="AA33" s="108">
        <v>83</v>
      </c>
      <c r="AB33" s="108">
        <v>2</v>
      </c>
      <c r="AC33" s="109">
        <v>0</v>
      </c>
      <c r="AD33" s="110">
        <v>-10</v>
      </c>
      <c r="AE33" s="111">
        <v>-11</v>
      </c>
      <c r="AF33" s="112">
        <v>1</v>
      </c>
      <c r="AG33" s="110">
        <v>555</v>
      </c>
      <c r="AH33" s="111">
        <v>280</v>
      </c>
      <c r="AI33" s="113">
        <v>275</v>
      </c>
      <c r="AJ33" s="114">
        <v>232</v>
      </c>
      <c r="AK33" s="115">
        <v>237</v>
      </c>
      <c r="AL33" s="115">
        <v>46</v>
      </c>
      <c r="AM33" s="116">
        <v>36</v>
      </c>
      <c r="AN33" s="110">
        <v>2</v>
      </c>
      <c r="AO33" s="112">
        <v>2</v>
      </c>
      <c r="AP33" s="117">
        <v>565</v>
      </c>
      <c r="AQ33" s="111">
        <v>291</v>
      </c>
      <c r="AR33" s="113">
        <v>274</v>
      </c>
      <c r="AS33" s="114">
        <v>248</v>
      </c>
      <c r="AT33" s="115">
        <v>225</v>
      </c>
      <c r="AU33" s="115">
        <v>36</v>
      </c>
      <c r="AV33" s="116">
        <v>45</v>
      </c>
      <c r="AW33" s="110">
        <v>7</v>
      </c>
      <c r="AX33" s="112">
        <v>4</v>
      </c>
      <c r="AY33" s="118">
        <v>36</v>
      </c>
    </row>
    <row r="34" spans="1:51" x14ac:dyDescent="0.15">
      <c r="A34" s="2">
        <v>6</v>
      </c>
      <c r="B34" s="2">
        <v>201</v>
      </c>
      <c r="C34" s="152" t="s">
        <v>61</v>
      </c>
      <c r="D34" s="24"/>
      <c r="E34" s="149">
        <v>534.55999999999995</v>
      </c>
      <c r="F34" s="150">
        <v>232967</v>
      </c>
      <c r="G34" s="103">
        <v>516622</v>
      </c>
      <c r="H34" s="103">
        <v>249778</v>
      </c>
      <c r="I34" s="103">
        <v>266844</v>
      </c>
      <c r="J34" s="104">
        <v>-260</v>
      </c>
      <c r="K34" s="105">
        <v>-178</v>
      </c>
      <c r="L34" s="106">
        <v>-82</v>
      </c>
      <c r="M34" s="104">
        <v>-185</v>
      </c>
      <c r="N34" s="105">
        <v>-127</v>
      </c>
      <c r="O34" s="151">
        <v>-58</v>
      </c>
      <c r="P34" s="104">
        <v>287</v>
      </c>
      <c r="Q34" s="105">
        <v>129</v>
      </c>
      <c r="R34" s="106">
        <v>158</v>
      </c>
      <c r="S34" s="107">
        <v>124</v>
      </c>
      <c r="T34" s="108">
        <v>156</v>
      </c>
      <c r="U34" s="108">
        <v>5</v>
      </c>
      <c r="V34" s="109">
        <v>2</v>
      </c>
      <c r="W34" s="104">
        <v>472</v>
      </c>
      <c r="X34" s="105">
        <v>256</v>
      </c>
      <c r="Y34" s="106">
        <v>216</v>
      </c>
      <c r="Z34" s="107">
        <v>254</v>
      </c>
      <c r="AA34" s="108">
        <v>213</v>
      </c>
      <c r="AB34" s="108">
        <v>2</v>
      </c>
      <c r="AC34" s="109">
        <v>3</v>
      </c>
      <c r="AD34" s="110">
        <v>-75</v>
      </c>
      <c r="AE34" s="111">
        <v>-51</v>
      </c>
      <c r="AF34" s="112">
        <v>-24</v>
      </c>
      <c r="AG34" s="110">
        <v>1030</v>
      </c>
      <c r="AH34" s="111">
        <v>607</v>
      </c>
      <c r="AI34" s="113">
        <v>423</v>
      </c>
      <c r="AJ34" s="114">
        <v>427</v>
      </c>
      <c r="AK34" s="115">
        <v>346</v>
      </c>
      <c r="AL34" s="115">
        <v>169</v>
      </c>
      <c r="AM34" s="116">
        <v>72</v>
      </c>
      <c r="AN34" s="110">
        <v>11</v>
      </c>
      <c r="AO34" s="112">
        <v>5</v>
      </c>
      <c r="AP34" s="117">
        <v>1105</v>
      </c>
      <c r="AQ34" s="111">
        <v>658</v>
      </c>
      <c r="AR34" s="113">
        <v>447</v>
      </c>
      <c r="AS34" s="114">
        <v>530</v>
      </c>
      <c r="AT34" s="115">
        <v>390</v>
      </c>
      <c r="AU34" s="115">
        <v>93</v>
      </c>
      <c r="AV34" s="116">
        <v>45</v>
      </c>
      <c r="AW34" s="110">
        <v>35</v>
      </c>
      <c r="AX34" s="112">
        <v>12</v>
      </c>
      <c r="AY34" s="118">
        <v>7</v>
      </c>
    </row>
    <row r="35" spans="1:51" x14ac:dyDescent="0.15">
      <c r="A35">
        <v>2</v>
      </c>
      <c r="B35">
        <v>202</v>
      </c>
      <c r="C35" s="152" t="s">
        <v>62</v>
      </c>
      <c r="D35" s="24"/>
      <c r="E35" s="149">
        <v>50.7</v>
      </c>
      <c r="F35" s="150">
        <v>230589</v>
      </c>
      <c r="G35" s="103">
        <v>454586</v>
      </c>
      <c r="H35" s="103">
        <v>219478</v>
      </c>
      <c r="I35" s="103">
        <v>235108</v>
      </c>
      <c r="J35" s="104">
        <v>173</v>
      </c>
      <c r="K35" s="105">
        <v>91</v>
      </c>
      <c r="L35" s="106">
        <v>82</v>
      </c>
      <c r="M35" s="104">
        <v>-138</v>
      </c>
      <c r="N35" s="105">
        <v>-62</v>
      </c>
      <c r="O35" s="151">
        <v>-76</v>
      </c>
      <c r="P35" s="104">
        <v>282</v>
      </c>
      <c r="Q35" s="105">
        <v>142</v>
      </c>
      <c r="R35" s="106">
        <v>140</v>
      </c>
      <c r="S35" s="107">
        <v>139</v>
      </c>
      <c r="T35" s="108">
        <v>136</v>
      </c>
      <c r="U35" s="108">
        <v>3</v>
      </c>
      <c r="V35" s="109">
        <v>4</v>
      </c>
      <c r="W35" s="104">
        <v>420</v>
      </c>
      <c r="X35" s="105">
        <v>204</v>
      </c>
      <c r="Y35" s="106">
        <v>216</v>
      </c>
      <c r="Z35" s="107">
        <v>201</v>
      </c>
      <c r="AA35" s="108">
        <v>210</v>
      </c>
      <c r="AB35" s="108">
        <v>3</v>
      </c>
      <c r="AC35" s="109">
        <v>6</v>
      </c>
      <c r="AD35" s="110">
        <v>311</v>
      </c>
      <c r="AE35" s="111">
        <v>153</v>
      </c>
      <c r="AF35" s="112">
        <v>158</v>
      </c>
      <c r="AG35" s="110">
        <v>1563</v>
      </c>
      <c r="AH35" s="111">
        <v>826</v>
      </c>
      <c r="AI35" s="113">
        <v>737</v>
      </c>
      <c r="AJ35" s="114">
        <v>680</v>
      </c>
      <c r="AK35" s="115">
        <v>619</v>
      </c>
      <c r="AL35" s="115">
        <v>142</v>
      </c>
      <c r="AM35" s="116">
        <v>113</v>
      </c>
      <c r="AN35" s="110">
        <v>4</v>
      </c>
      <c r="AO35" s="112">
        <v>5</v>
      </c>
      <c r="AP35" s="117">
        <v>1252</v>
      </c>
      <c r="AQ35" s="111">
        <v>673</v>
      </c>
      <c r="AR35" s="113">
        <v>579</v>
      </c>
      <c r="AS35" s="114">
        <v>564</v>
      </c>
      <c r="AT35" s="115">
        <v>518</v>
      </c>
      <c r="AU35" s="115">
        <v>105</v>
      </c>
      <c r="AV35" s="116">
        <v>59</v>
      </c>
      <c r="AW35" s="110">
        <v>4</v>
      </c>
      <c r="AX35" s="112">
        <v>2</v>
      </c>
      <c r="AY35" s="118">
        <v>138</v>
      </c>
    </row>
    <row r="36" spans="1:51" x14ac:dyDescent="0.15">
      <c r="A36">
        <v>4</v>
      </c>
      <c r="B36">
        <v>203</v>
      </c>
      <c r="C36" s="152" t="s">
        <v>63</v>
      </c>
      <c r="D36" s="24"/>
      <c r="E36" s="149">
        <v>49.41</v>
      </c>
      <c r="F36" s="150">
        <v>139506</v>
      </c>
      <c r="G36" s="103">
        <v>306392</v>
      </c>
      <c r="H36" s="103">
        <v>147532</v>
      </c>
      <c r="I36" s="103">
        <v>158860</v>
      </c>
      <c r="J36" s="104">
        <v>-58</v>
      </c>
      <c r="K36" s="105">
        <v>-52</v>
      </c>
      <c r="L36" s="106">
        <v>-6</v>
      </c>
      <c r="M36" s="104">
        <v>-14</v>
      </c>
      <c r="N36" s="105">
        <v>-17</v>
      </c>
      <c r="O36" s="151">
        <v>3</v>
      </c>
      <c r="P36" s="104">
        <v>237</v>
      </c>
      <c r="Q36" s="105">
        <v>114</v>
      </c>
      <c r="R36" s="106">
        <v>123</v>
      </c>
      <c r="S36" s="107">
        <v>113</v>
      </c>
      <c r="T36" s="108">
        <v>121</v>
      </c>
      <c r="U36" s="108">
        <v>1</v>
      </c>
      <c r="V36" s="109">
        <v>2</v>
      </c>
      <c r="W36" s="104">
        <v>251</v>
      </c>
      <c r="X36" s="105">
        <v>131</v>
      </c>
      <c r="Y36" s="106">
        <v>120</v>
      </c>
      <c r="Z36" s="107">
        <v>128</v>
      </c>
      <c r="AA36" s="108">
        <v>118</v>
      </c>
      <c r="AB36" s="108">
        <v>3</v>
      </c>
      <c r="AC36" s="109">
        <v>2</v>
      </c>
      <c r="AD36" s="110">
        <v>-44</v>
      </c>
      <c r="AE36" s="111">
        <v>-35</v>
      </c>
      <c r="AF36" s="112">
        <v>-9</v>
      </c>
      <c r="AG36" s="110">
        <v>711</v>
      </c>
      <c r="AH36" s="111">
        <v>359</v>
      </c>
      <c r="AI36" s="113">
        <v>352</v>
      </c>
      <c r="AJ36" s="114">
        <v>325</v>
      </c>
      <c r="AK36" s="115">
        <v>323</v>
      </c>
      <c r="AL36" s="115">
        <v>30</v>
      </c>
      <c r="AM36" s="116">
        <v>28</v>
      </c>
      <c r="AN36" s="110">
        <v>4</v>
      </c>
      <c r="AO36" s="112">
        <v>1</v>
      </c>
      <c r="AP36" s="117">
        <v>755</v>
      </c>
      <c r="AQ36" s="111">
        <v>394</v>
      </c>
      <c r="AR36" s="113">
        <v>361</v>
      </c>
      <c r="AS36" s="114">
        <v>351</v>
      </c>
      <c r="AT36" s="115">
        <v>343</v>
      </c>
      <c r="AU36" s="115">
        <v>39</v>
      </c>
      <c r="AV36" s="116">
        <v>17</v>
      </c>
      <c r="AW36" s="110">
        <v>4</v>
      </c>
      <c r="AX36" s="112">
        <v>1</v>
      </c>
      <c r="AY36" s="118">
        <v>37</v>
      </c>
    </row>
    <row r="37" spans="1:51" x14ac:dyDescent="0.15">
      <c r="A37">
        <v>2</v>
      </c>
      <c r="B37">
        <v>204</v>
      </c>
      <c r="C37" s="152" t="s">
        <v>64</v>
      </c>
      <c r="D37" s="24" t="s">
        <v>51</v>
      </c>
      <c r="E37" s="149">
        <v>99.95</v>
      </c>
      <c r="F37" s="150">
        <v>223262</v>
      </c>
      <c r="G37" s="103">
        <v>481194</v>
      </c>
      <c r="H37" s="103">
        <v>222737</v>
      </c>
      <c r="I37" s="103">
        <v>258457</v>
      </c>
      <c r="J37" s="104">
        <v>-139</v>
      </c>
      <c r="K37" s="105">
        <v>3</v>
      </c>
      <c r="L37" s="106">
        <v>-142</v>
      </c>
      <c r="M37" s="104">
        <v>-52</v>
      </c>
      <c r="N37" s="105">
        <v>-3</v>
      </c>
      <c r="O37" s="151">
        <v>-49</v>
      </c>
      <c r="P37" s="104">
        <v>293</v>
      </c>
      <c r="Q37" s="105">
        <v>165</v>
      </c>
      <c r="R37" s="106">
        <v>128</v>
      </c>
      <c r="S37" s="107">
        <v>161</v>
      </c>
      <c r="T37" s="108">
        <v>128</v>
      </c>
      <c r="U37" s="108">
        <v>4</v>
      </c>
      <c r="V37" s="109">
        <v>0</v>
      </c>
      <c r="W37" s="104">
        <v>345</v>
      </c>
      <c r="X37" s="105">
        <v>168</v>
      </c>
      <c r="Y37" s="106">
        <v>177</v>
      </c>
      <c r="Z37" s="107">
        <v>168</v>
      </c>
      <c r="AA37" s="108">
        <v>173</v>
      </c>
      <c r="AB37" s="108">
        <v>0</v>
      </c>
      <c r="AC37" s="109">
        <v>4</v>
      </c>
      <c r="AD37" s="110">
        <v>-87</v>
      </c>
      <c r="AE37" s="111">
        <v>6</v>
      </c>
      <c r="AF37" s="112">
        <v>-93</v>
      </c>
      <c r="AG37" s="110">
        <v>1381</v>
      </c>
      <c r="AH37" s="111">
        <v>690</v>
      </c>
      <c r="AI37" s="113">
        <v>691</v>
      </c>
      <c r="AJ37" s="114">
        <v>626</v>
      </c>
      <c r="AK37" s="115">
        <v>611</v>
      </c>
      <c r="AL37" s="115">
        <v>55</v>
      </c>
      <c r="AM37" s="116">
        <v>73</v>
      </c>
      <c r="AN37" s="110">
        <v>9</v>
      </c>
      <c r="AO37" s="112">
        <v>7</v>
      </c>
      <c r="AP37" s="117">
        <v>1468</v>
      </c>
      <c r="AQ37" s="111">
        <v>684</v>
      </c>
      <c r="AR37" s="113">
        <v>784</v>
      </c>
      <c r="AS37" s="114">
        <v>596</v>
      </c>
      <c r="AT37" s="115">
        <v>668</v>
      </c>
      <c r="AU37" s="115">
        <v>81</v>
      </c>
      <c r="AV37" s="116">
        <v>112</v>
      </c>
      <c r="AW37" s="110">
        <v>7</v>
      </c>
      <c r="AX37" s="112">
        <v>4</v>
      </c>
      <c r="AY37" s="118">
        <v>-30</v>
      </c>
    </row>
    <row r="38" spans="1:51" x14ac:dyDescent="0.15">
      <c r="A38">
        <v>10</v>
      </c>
      <c r="B38">
        <v>205</v>
      </c>
      <c r="C38" s="152" t="s">
        <v>65</v>
      </c>
      <c r="D38" s="24"/>
      <c r="E38" s="149">
        <v>182.38</v>
      </c>
      <c r="F38" s="150">
        <v>18204</v>
      </c>
      <c r="G38" s="103">
        <v>38808</v>
      </c>
      <c r="H38" s="103">
        <v>18514</v>
      </c>
      <c r="I38" s="103">
        <v>20294</v>
      </c>
      <c r="J38" s="104">
        <v>-41</v>
      </c>
      <c r="K38" s="105">
        <v>-19</v>
      </c>
      <c r="L38" s="106">
        <v>-22</v>
      </c>
      <c r="M38" s="104">
        <v>-48</v>
      </c>
      <c r="N38" s="105">
        <v>-22</v>
      </c>
      <c r="O38" s="151">
        <v>-26</v>
      </c>
      <c r="P38" s="104">
        <v>12</v>
      </c>
      <c r="Q38" s="105">
        <v>6</v>
      </c>
      <c r="R38" s="106">
        <v>6</v>
      </c>
      <c r="S38" s="107">
        <v>6</v>
      </c>
      <c r="T38" s="108">
        <v>6</v>
      </c>
      <c r="U38" s="108">
        <v>0</v>
      </c>
      <c r="V38" s="109">
        <v>0</v>
      </c>
      <c r="W38" s="104">
        <v>60</v>
      </c>
      <c r="X38" s="105">
        <v>28</v>
      </c>
      <c r="Y38" s="106">
        <v>32</v>
      </c>
      <c r="Z38" s="107">
        <v>28</v>
      </c>
      <c r="AA38" s="108">
        <v>32</v>
      </c>
      <c r="AB38" s="108">
        <v>0</v>
      </c>
      <c r="AC38" s="109">
        <v>0</v>
      </c>
      <c r="AD38" s="110">
        <v>7</v>
      </c>
      <c r="AE38" s="111">
        <v>3</v>
      </c>
      <c r="AF38" s="112">
        <v>4</v>
      </c>
      <c r="AG38" s="110">
        <v>75</v>
      </c>
      <c r="AH38" s="111">
        <v>37</v>
      </c>
      <c r="AI38" s="113">
        <v>38</v>
      </c>
      <c r="AJ38" s="114">
        <v>28</v>
      </c>
      <c r="AK38" s="115">
        <v>31</v>
      </c>
      <c r="AL38" s="115">
        <v>9</v>
      </c>
      <c r="AM38" s="116">
        <v>7</v>
      </c>
      <c r="AN38" s="110">
        <v>0</v>
      </c>
      <c r="AO38" s="112">
        <v>0</v>
      </c>
      <c r="AP38" s="117">
        <v>68</v>
      </c>
      <c r="AQ38" s="111">
        <v>34</v>
      </c>
      <c r="AR38" s="113">
        <v>34</v>
      </c>
      <c r="AS38" s="114">
        <v>34</v>
      </c>
      <c r="AT38" s="115">
        <v>30</v>
      </c>
      <c r="AU38" s="115">
        <v>0</v>
      </c>
      <c r="AV38" s="116">
        <v>4</v>
      </c>
      <c r="AW38" s="110">
        <v>0</v>
      </c>
      <c r="AX38" s="112">
        <v>0</v>
      </c>
      <c r="AY38" s="118">
        <v>0</v>
      </c>
    </row>
    <row r="39" spans="1:51" x14ac:dyDescent="0.15">
      <c r="A39">
        <v>2</v>
      </c>
      <c r="B39">
        <v>206</v>
      </c>
      <c r="C39" s="152" t="s">
        <v>66</v>
      </c>
      <c r="D39" s="24" t="s">
        <v>51</v>
      </c>
      <c r="E39" s="149">
        <v>18.47</v>
      </c>
      <c r="F39" s="150">
        <v>43152</v>
      </c>
      <c r="G39" s="103">
        <v>92043</v>
      </c>
      <c r="H39" s="103">
        <v>40925</v>
      </c>
      <c r="I39" s="103">
        <v>51118</v>
      </c>
      <c r="J39" s="104">
        <v>-65</v>
      </c>
      <c r="K39" s="105">
        <v>-41</v>
      </c>
      <c r="L39" s="106">
        <v>-24</v>
      </c>
      <c r="M39" s="104">
        <v>-53</v>
      </c>
      <c r="N39" s="105">
        <v>-32</v>
      </c>
      <c r="O39" s="151">
        <v>-21</v>
      </c>
      <c r="P39" s="104">
        <v>38</v>
      </c>
      <c r="Q39" s="105">
        <v>19</v>
      </c>
      <c r="R39" s="106">
        <v>19</v>
      </c>
      <c r="S39" s="107">
        <v>19</v>
      </c>
      <c r="T39" s="108">
        <v>19</v>
      </c>
      <c r="U39" s="108">
        <v>0</v>
      </c>
      <c r="V39" s="109">
        <v>0</v>
      </c>
      <c r="W39" s="104">
        <v>91</v>
      </c>
      <c r="X39" s="105">
        <v>51</v>
      </c>
      <c r="Y39" s="106">
        <v>40</v>
      </c>
      <c r="Z39" s="107">
        <v>51</v>
      </c>
      <c r="AA39" s="108">
        <v>40</v>
      </c>
      <c r="AB39" s="108">
        <v>0</v>
      </c>
      <c r="AC39" s="109">
        <v>0</v>
      </c>
      <c r="AD39" s="110">
        <v>-12</v>
      </c>
      <c r="AE39" s="111">
        <v>-9</v>
      </c>
      <c r="AF39" s="112">
        <v>-3</v>
      </c>
      <c r="AG39" s="110">
        <v>262</v>
      </c>
      <c r="AH39" s="111">
        <v>120</v>
      </c>
      <c r="AI39" s="113">
        <v>142</v>
      </c>
      <c r="AJ39" s="114">
        <v>102</v>
      </c>
      <c r="AK39" s="115">
        <v>130</v>
      </c>
      <c r="AL39" s="115">
        <v>16</v>
      </c>
      <c r="AM39" s="116">
        <v>11</v>
      </c>
      <c r="AN39" s="110">
        <v>2</v>
      </c>
      <c r="AO39" s="112">
        <v>1</v>
      </c>
      <c r="AP39" s="117">
        <v>274</v>
      </c>
      <c r="AQ39" s="111">
        <v>129</v>
      </c>
      <c r="AR39" s="113">
        <v>145</v>
      </c>
      <c r="AS39" s="114">
        <v>116</v>
      </c>
      <c r="AT39" s="115">
        <v>139</v>
      </c>
      <c r="AU39" s="115">
        <v>13</v>
      </c>
      <c r="AV39" s="116">
        <v>6</v>
      </c>
      <c r="AW39" s="110">
        <v>0</v>
      </c>
      <c r="AX39" s="112">
        <v>0</v>
      </c>
      <c r="AY39" s="118">
        <v>-21</v>
      </c>
    </row>
    <row r="40" spans="1:51" x14ac:dyDescent="0.15">
      <c r="A40">
        <v>3</v>
      </c>
      <c r="B40">
        <v>207</v>
      </c>
      <c r="C40" s="152" t="s">
        <v>67</v>
      </c>
      <c r="D40" s="24"/>
      <c r="E40" s="149">
        <v>25</v>
      </c>
      <c r="F40" s="150">
        <v>85404</v>
      </c>
      <c r="G40" s="103">
        <v>194960</v>
      </c>
      <c r="H40" s="103">
        <v>93238</v>
      </c>
      <c r="I40" s="103">
        <v>101722</v>
      </c>
      <c r="J40" s="104">
        <v>-51</v>
      </c>
      <c r="K40" s="105">
        <v>-47</v>
      </c>
      <c r="L40" s="106">
        <v>-4</v>
      </c>
      <c r="M40" s="104">
        <v>-41</v>
      </c>
      <c r="N40" s="105">
        <v>-30</v>
      </c>
      <c r="O40" s="151">
        <v>-11</v>
      </c>
      <c r="P40" s="104">
        <v>129</v>
      </c>
      <c r="Q40" s="105">
        <v>60</v>
      </c>
      <c r="R40" s="106">
        <v>69</v>
      </c>
      <c r="S40" s="107">
        <v>59</v>
      </c>
      <c r="T40" s="108">
        <v>67</v>
      </c>
      <c r="U40" s="108">
        <v>1</v>
      </c>
      <c r="V40" s="109">
        <v>2</v>
      </c>
      <c r="W40" s="104">
        <v>170</v>
      </c>
      <c r="X40" s="105">
        <v>90</v>
      </c>
      <c r="Y40" s="106">
        <v>80</v>
      </c>
      <c r="Z40" s="107">
        <v>89</v>
      </c>
      <c r="AA40" s="108">
        <v>78</v>
      </c>
      <c r="AB40" s="108">
        <v>1</v>
      </c>
      <c r="AC40" s="109">
        <v>2</v>
      </c>
      <c r="AD40" s="110">
        <v>-10</v>
      </c>
      <c r="AE40" s="111">
        <v>-17</v>
      </c>
      <c r="AF40" s="112">
        <v>7</v>
      </c>
      <c r="AG40" s="110">
        <v>580</v>
      </c>
      <c r="AH40" s="111">
        <v>308</v>
      </c>
      <c r="AI40" s="113">
        <v>272</v>
      </c>
      <c r="AJ40" s="114">
        <v>269</v>
      </c>
      <c r="AK40" s="115">
        <v>247</v>
      </c>
      <c r="AL40" s="115">
        <v>36</v>
      </c>
      <c r="AM40" s="116">
        <v>24</v>
      </c>
      <c r="AN40" s="110">
        <v>3</v>
      </c>
      <c r="AO40" s="112">
        <v>1</v>
      </c>
      <c r="AP40" s="117">
        <v>590</v>
      </c>
      <c r="AQ40" s="111">
        <v>325</v>
      </c>
      <c r="AR40" s="113">
        <v>265</v>
      </c>
      <c r="AS40" s="114">
        <v>300</v>
      </c>
      <c r="AT40" s="115">
        <v>249</v>
      </c>
      <c r="AU40" s="115">
        <v>18</v>
      </c>
      <c r="AV40" s="116">
        <v>15</v>
      </c>
      <c r="AW40" s="110">
        <v>7</v>
      </c>
      <c r="AX40" s="112">
        <v>1</v>
      </c>
      <c r="AY40" s="118">
        <v>12</v>
      </c>
    </row>
    <row r="41" spans="1:51" x14ac:dyDescent="0.15">
      <c r="A41">
        <v>7</v>
      </c>
      <c r="B41">
        <v>208</v>
      </c>
      <c r="C41" s="152" t="s">
        <v>68</v>
      </c>
      <c r="D41" s="24"/>
      <c r="E41" s="149">
        <v>90.4</v>
      </c>
      <c r="F41" s="150">
        <v>11517</v>
      </c>
      <c r="G41" s="103">
        <v>26193</v>
      </c>
      <c r="H41" s="103">
        <v>12596</v>
      </c>
      <c r="I41" s="103">
        <v>13597</v>
      </c>
      <c r="J41" s="104">
        <v>-21</v>
      </c>
      <c r="K41" s="105">
        <v>-16</v>
      </c>
      <c r="L41" s="106">
        <v>-5</v>
      </c>
      <c r="M41" s="104">
        <v>-25</v>
      </c>
      <c r="N41" s="105">
        <v>-15</v>
      </c>
      <c r="O41" s="151">
        <v>-10</v>
      </c>
      <c r="P41" s="104">
        <v>11</v>
      </c>
      <c r="Q41" s="105">
        <v>7</v>
      </c>
      <c r="R41" s="106">
        <v>4</v>
      </c>
      <c r="S41" s="107">
        <v>7</v>
      </c>
      <c r="T41" s="108">
        <v>4</v>
      </c>
      <c r="U41" s="108">
        <v>0</v>
      </c>
      <c r="V41" s="109">
        <v>0</v>
      </c>
      <c r="W41" s="104">
        <v>36</v>
      </c>
      <c r="X41" s="105">
        <v>22</v>
      </c>
      <c r="Y41" s="106">
        <v>14</v>
      </c>
      <c r="Z41" s="107">
        <v>21</v>
      </c>
      <c r="AA41" s="108">
        <v>14</v>
      </c>
      <c r="AB41" s="108">
        <v>1</v>
      </c>
      <c r="AC41" s="109">
        <v>0</v>
      </c>
      <c r="AD41" s="110">
        <v>4</v>
      </c>
      <c r="AE41" s="111">
        <v>-1</v>
      </c>
      <c r="AF41" s="112">
        <v>5</v>
      </c>
      <c r="AG41" s="110">
        <v>60</v>
      </c>
      <c r="AH41" s="111">
        <v>32</v>
      </c>
      <c r="AI41" s="113">
        <v>28</v>
      </c>
      <c r="AJ41" s="114">
        <v>17</v>
      </c>
      <c r="AK41" s="115">
        <v>24</v>
      </c>
      <c r="AL41" s="115">
        <v>15</v>
      </c>
      <c r="AM41" s="116">
        <v>4</v>
      </c>
      <c r="AN41" s="110">
        <v>0</v>
      </c>
      <c r="AO41" s="112">
        <v>0</v>
      </c>
      <c r="AP41" s="117">
        <v>56</v>
      </c>
      <c r="AQ41" s="111">
        <v>33</v>
      </c>
      <c r="AR41" s="113">
        <v>23</v>
      </c>
      <c r="AS41" s="114">
        <v>26</v>
      </c>
      <c r="AT41" s="115">
        <v>20</v>
      </c>
      <c r="AU41" s="115">
        <v>7</v>
      </c>
      <c r="AV41" s="116">
        <v>3</v>
      </c>
      <c r="AW41" s="110">
        <v>0</v>
      </c>
      <c r="AX41" s="112">
        <v>0</v>
      </c>
      <c r="AY41" s="118">
        <v>-11</v>
      </c>
    </row>
    <row r="42" spans="1:51" x14ac:dyDescent="0.15">
      <c r="A42">
        <v>8</v>
      </c>
      <c r="B42">
        <v>209</v>
      </c>
      <c r="C42" s="152" t="s">
        <v>69</v>
      </c>
      <c r="D42" s="24"/>
      <c r="E42" s="149">
        <v>697.55</v>
      </c>
      <c r="F42" s="150">
        <v>30558</v>
      </c>
      <c r="G42" s="103">
        <v>71599</v>
      </c>
      <c r="H42" s="103">
        <v>34354</v>
      </c>
      <c r="I42" s="103">
        <v>37245</v>
      </c>
      <c r="J42" s="104">
        <v>-70</v>
      </c>
      <c r="K42" s="105">
        <v>-43</v>
      </c>
      <c r="L42" s="106">
        <v>-27</v>
      </c>
      <c r="M42" s="104">
        <v>-55</v>
      </c>
      <c r="N42" s="105">
        <v>-30</v>
      </c>
      <c r="O42" s="151">
        <v>-25</v>
      </c>
      <c r="P42" s="104">
        <v>22</v>
      </c>
      <c r="Q42" s="105">
        <v>10</v>
      </c>
      <c r="R42" s="106">
        <v>12</v>
      </c>
      <c r="S42" s="107">
        <v>10</v>
      </c>
      <c r="T42" s="108">
        <v>12</v>
      </c>
      <c r="U42" s="108">
        <v>0</v>
      </c>
      <c r="V42" s="109">
        <v>0</v>
      </c>
      <c r="W42" s="104">
        <v>77</v>
      </c>
      <c r="X42" s="105">
        <v>40</v>
      </c>
      <c r="Y42" s="106">
        <v>37</v>
      </c>
      <c r="Z42" s="107">
        <v>40</v>
      </c>
      <c r="AA42" s="108">
        <v>37</v>
      </c>
      <c r="AB42" s="108">
        <v>0</v>
      </c>
      <c r="AC42" s="109">
        <v>0</v>
      </c>
      <c r="AD42" s="110">
        <v>-15</v>
      </c>
      <c r="AE42" s="111">
        <v>-13</v>
      </c>
      <c r="AF42" s="112">
        <v>-2</v>
      </c>
      <c r="AG42" s="110">
        <v>109</v>
      </c>
      <c r="AH42" s="111">
        <v>50</v>
      </c>
      <c r="AI42" s="113">
        <v>59</v>
      </c>
      <c r="AJ42" s="114">
        <v>33</v>
      </c>
      <c r="AK42" s="115">
        <v>43</v>
      </c>
      <c r="AL42" s="115">
        <v>17</v>
      </c>
      <c r="AM42" s="116">
        <v>16</v>
      </c>
      <c r="AN42" s="110">
        <v>0</v>
      </c>
      <c r="AO42" s="112">
        <v>0</v>
      </c>
      <c r="AP42" s="117">
        <v>124</v>
      </c>
      <c r="AQ42" s="111">
        <v>63</v>
      </c>
      <c r="AR42" s="113">
        <v>61</v>
      </c>
      <c r="AS42" s="114">
        <v>58</v>
      </c>
      <c r="AT42" s="115">
        <v>47</v>
      </c>
      <c r="AU42" s="115">
        <v>4</v>
      </c>
      <c r="AV42" s="116">
        <v>13</v>
      </c>
      <c r="AW42" s="110">
        <v>1</v>
      </c>
      <c r="AX42" s="112">
        <v>1</v>
      </c>
      <c r="AY42" s="118">
        <v>0</v>
      </c>
    </row>
    <row r="43" spans="1:51" x14ac:dyDescent="0.15">
      <c r="A43">
        <v>4</v>
      </c>
      <c r="B43">
        <v>210</v>
      </c>
      <c r="C43" s="152" t="s">
        <v>70</v>
      </c>
      <c r="D43" s="24"/>
      <c r="E43" s="149">
        <v>138.47999999999999</v>
      </c>
      <c r="F43" s="150">
        <v>111104</v>
      </c>
      <c r="G43" s="103">
        <v>253593</v>
      </c>
      <c r="H43" s="103">
        <v>123457</v>
      </c>
      <c r="I43" s="103">
        <v>130136</v>
      </c>
      <c r="J43" s="104">
        <v>-153</v>
      </c>
      <c r="K43" s="105">
        <v>-113</v>
      </c>
      <c r="L43" s="106">
        <v>-40</v>
      </c>
      <c r="M43" s="104">
        <v>-104</v>
      </c>
      <c r="N43" s="105">
        <v>-49</v>
      </c>
      <c r="O43" s="151">
        <v>-55</v>
      </c>
      <c r="P43" s="104">
        <v>113</v>
      </c>
      <c r="Q43" s="105">
        <v>58</v>
      </c>
      <c r="R43" s="106">
        <v>55</v>
      </c>
      <c r="S43" s="107">
        <v>58</v>
      </c>
      <c r="T43" s="108">
        <v>55</v>
      </c>
      <c r="U43" s="108">
        <v>0</v>
      </c>
      <c r="V43" s="109">
        <v>0</v>
      </c>
      <c r="W43" s="104">
        <v>217</v>
      </c>
      <c r="X43" s="105">
        <v>107</v>
      </c>
      <c r="Y43" s="106">
        <v>110</v>
      </c>
      <c r="Z43" s="107">
        <v>107</v>
      </c>
      <c r="AA43" s="108">
        <v>110</v>
      </c>
      <c r="AB43" s="108">
        <v>0</v>
      </c>
      <c r="AC43" s="109">
        <v>0</v>
      </c>
      <c r="AD43" s="110">
        <v>-49</v>
      </c>
      <c r="AE43" s="111">
        <v>-64</v>
      </c>
      <c r="AF43" s="112">
        <v>15</v>
      </c>
      <c r="AG43" s="110">
        <v>543</v>
      </c>
      <c r="AH43" s="111">
        <v>262</v>
      </c>
      <c r="AI43" s="113">
        <v>281</v>
      </c>
      <c r="AJ43" s="114">
        <v>227</v>
      </c>
      <c r="AK43" s="115">
        <v>242</v>
      </c>
      <c r="AL43" s="115">
        <v>32</v>
      </c>
      <c r="AM43" s="116">
        <v>37</v>
      </c>
      <c r="AN43" s="110">
        <v>3</v>
      </c>
      <c r="AO43" s="112">
        <v>2</v>
      </c>
      <c r="AP43" s="117">
        <v>592</v>
      </c>
      <c r="AQ43" s="111">
        <v>326</v>
      </c>
      <c r="AR43" s="113">
        <v>266</v>
      </c>
      <c r="AS43" s="114">
        <v>294</v>
      </c>
      <c r="AT43" s="115">
        <v>244</v>
      </c>
      <c r="AU43" s="115">
        <v>26</v>
      </c>
      <c r="AV43" s="116">
        <v>21</v>
      </c>
      <c r="AW43" s="110">
        <v>6</v>
      </c>
      <c r="AX43" s="112">
        <v>1</v>
      </c>
      <c r="AY43" s="118">
        <v>-29</v>
      </c>
    </row>
    <row r="44" spans="1:51" x14ac:dyDescent="0.15">
      <c r="A44">
        <v>7</v>
      </c>
      <c r="B44">
        <v>212</v>
      </c>
      <c r="C44" s="152" t="s">
        <v>71</v>
      </c>
      <c r="D44" s="24"/>
      <c r="E44" s="149">
        <v>126.85</v>
      </c>
      <c r="F44" s="150">
        <v>19017</v>
      </c>
      <c r="G44" s="103">
        <v>42633</v>
      </c>
      <c r="H44" s="103">
        <v>20486</v>
      </c>
      <c r="I44" s="103">
        <v>22147</v>
      </c>
      <c r="J44" s="104">
        <v>-42</v>
      </c>
      <c r="K44" s="105">
        <v>-30</v>
      </c>
      <c r="L44" s="106">
        <v>-12</v>
      </c>
      <c r="M44" s="104">
        <v>-36</v>
      </c>
      <c r="N44" s="105">
        <v>-12</v>
      </c>
      <c r="O44" s="151">
        <v>-24</v>
      </c>
      <c r="P44" s="104">
        <v>11</v>
      </c>
      <c r="Q44" s="105">
        <v>9</v>
      </c>
      <c r="R44" s="106">
        <v>2</v>
      </c>
      <c r="S44" s="107">
        <v>9</v>
      </c>
      <c r="T44" s="108">
        <v>2</v>
      </c>
      <c r="U44" s="108">
        <v>0</v>
      </c>
      <c r="V44" s="109">
        <v>0</v>
      </c>
      <c r="W44" s="104">
        <v>47</v>
      </c>
      <c r="X44" s="105">
        <v>21</v>
      </c>
      <c r="Y44" s="106">
        <v>26</v>
      </c>
      <c r="Z44" s="107">
        <v>21</v>
      </c>
      <c r="AA44" s="108">
        <v>26</v>
      </c>
      <c r="AB44" s="108">
        <v>0</v>
      </c>
      <c r="AC44" s="109">
        <v>0</v>
      </c>
      <c r="AD44" s="110">
        <v>-6</v>
      </c>
      <c r="AE44" s="111">
        <v>-18</v>
      </c>
      <c r="AF44" s="112">
        <v>12</v>
      </c>
      <c r="AG44" s="110">
        <v>68</v>
      </c>
      <c r="AH44" s="111">
        <v>27</v>
      </c>
      <c r="AI44" s="113">
        <v>41</v>
      </c>
      <c r="AJ44" s="114">
        <v>20</v>
      </c>
      <c r="AK44" s="115">
        <v>34</v>
      </c>
      <c r="AL44" s="115">
        <v>7</v>
      </c>
      <c r="AM44" s="116">
        <v>6</v>
      </c>
      <c r="AN44" s="110">
        <v>0</v>
      </c>
      <c r="AO44" s="112">
        <v>1</v>
      </c>
      <c r="AP44" s="117">
        <v>74</v>
      </c>
      <c r="AQ44" s="111">
        <v>45</v>
      </c>
      <c r="AR44" s="113">
        <v>29</v>
      </c>
      <c r="AS44" s="114">
        <v>41</v>
      </c>
      <c r="AT44" s="115">
        <v>27</v>
      </c>
      <c r="AU44" s="115">
        <v>4</v>
      </c>
      <c r="AV44" s="116">
        <v>2</v>
      </c>
      <c r="AW44" s="110">
        <v>0</v>
      </c>
      <c r="AX44" s="112">
        <v>0</v>
      </c>
      <c r="AY44" s="118">
        <v>-3</v>
      </c>
    </row>
    <row r="45" spans="1:51" x14ac:dyDescent="0.15">
      <c r="A45">
        <v>5</v>
      </c>
      <c r="B45">
        <v>213</v>
      </c>
      <c r="C45" s="152" t="s">
        <v>72</v>
      </c>
      <c r="D45" s="24"/>
      <c r="E45" s="149">
        <v>132.44</v>
      </c>
      <c r="F45" s="150">
        <v>15126</v>
      </c>
      <c r="G45" s="103">
        <v>35864</v>
      </c>
      <c r="H45" s="103">
        <v>17172</v>
      </c>
      <c r="I45" s="103">
        <v>18692</v>
      </c>
      <c r="J45" s="104">
        <v>-76</v>
      </c>
      <c r="K45" s="105">
        <v>-32</v>
      </c>
      <c r="L45" s="106">
        <v>-44</v>
      </c>
      <c r="M45" s="104">
        <v>-37</v>
      </c>
      <c r="N45" s="105">
        <v>-22</v>
      </c>
      <c r="O45" s="151">
        <v>-15</v>
      </c>
      <c r="P45" s="104">
        <v>11</v>
      </c>
      <c r="Q45" s="105">
        <v>3</v>
      </c>
      <c r="R45" s="106">
        <v>8</v>
      </c>
      <c r="S45" s="107">
        <v>3</v>
      </c>
      <c r="T45" s="108">
        <v>7</v>
      </c>
      <c r="U45" s="108">
        <v>0</v>
      </c>
      <c r="V45" s="109">
        <v>1</v>
      </c>
      <c r="W45" s="104">
        <v>48</v>
      </c>
      <c r="X45" s="105">
        <v>25</v>
      </c>
      <c r="Y45" s="106">
        <v>23</v>
      </c>
      <c r="Z45" s="107">
        <v>25</v>
      </c>
      <c r="AA45" s="108">
        <v>23</v>
      </c>
      <c r="AB45" s="108">
        <v>0</v>
      </c>
      <c r="AC45" s="109">
        <v>0</v>
      </c>
      <c r="AD45" s="110">
        <v>-39</v>
      </c>
      <c r="AE45" s="111">
        <v>-10</v>
      </c>
      <c r="AF45" s="112">
        <v>-29</v>
      </c>
      <c r="AG45" s="110">
        <v>69</v>
      </c>
      <c r="AH45" s="111">
        <v>38</v>
      </c>
      <c r="AI45" s="113">
        <v>31</v>
      </c>
      <c r="AJ45" s="114">
        <v>24</v>
      </c>
      <c r="AK45" s="115">
        <v>19</v>
      </c>
      <c r="AL45" s="115">
        <v>14</v>
      </c>
      <c r="AM45" s="116">
        <v>12</v>
      </c>
      <c r="AN45" s="110">
        <v>0</v>
      </c>
      <c r="AO45" s="112">
        <v>0</v>
      </c>
      <c r="AP45" s="117">
        <v>108</v>
      </c>
      <c r="AQ45" s="111">
        <v>48</v>
      </c>
      <c r="AR45" s="113">
        <v>60</v>
      </c>
      <c r="AS45" s="114">
        <v>36</v>
      </c>
      <c r="AT45" s="115">
        <v>53</v>
      </c>
      <c r="AU45" s="115">
        <v>12</v>
      </c>
      <c r="AV45" s="116">
        <v>6</v>
      </c>
      <c r="AW45" s="110">
        <v>0</v>
      </c>
      <c r="AX45" s="112">
        <v>1</v>
      </c>
      <c r="AY45" s="118">
        <v>-14</v>
      </c>
    </row>
    <row r="46" spans="1:51" x14ac:dyDescent="0.15">
      <c r="A46">
        <v>3</v>
      </c>
      <c r="B46">
        <v>214</v>
      </c>
      <c r="C46" s="152" t="s">
        <v>73</v>
      </c>
      <c r="D46" s="24" t="s">
        <v>51</v>
      </c>
      <c r="E46" s="149">
        <v>101.8</v>
      </c>
      <c r="F46" s="150">
        <v>97437</v>
      </c>
      <c r="G46" s="103">
        <v>219727</v>
      </c>
      <c r="H46" s="103">
        <v>100228</v>
      </c>
      <c r="I46" s="103">
        <v>119499</v>
      </c>
      <c r="J46" s="104">
        <v>-83</v>
      </c>
      <c r="K46" s="105">
        <v>-49</v>
      </c>
      <c r="L46" s="106">
        <v>-34</v>
      </c>
      <c r="M46" s="104">
        <v>-91</v>
      </c>
      <c r="N46" s="105">
        <v>-48</v>
      </c>
      <c r="O46" s="151">
        <v>-43</v>
      </c>
      <c r="P46" s="104">
        <v>92</v>
      </c>
      <c r="Q46" s="105">
        <v>49</v>
      </c>
      <c r="R46" s="106">
        <v>43</v>
      </c>
      <c r="S46" s="107">
        <v>49</v>
      </c>
      <c r="T46" s="108">
        <v>43</v>
      </c>
      <c r="U46" s="108">
        <v>0</v>
      </c>
      <c r="V46" s="109">
        <v>0</v>
      </c>
      <c r="W46" s="104">
        <v>183</v>
      </c>
      <c r="X46" s="105">
        <v>97</v>
      </c>
      <c r="Y46" s="106">
        <v>86</v>
      </c>
      <c r="Z46" s="107">
        <v>97</v>
      </c>
      <c r="AA46" s="108">
        <v>85</v>
      </c>
      <c r="AB46" s="108">
        <v>0</v>
      </c>
      <c r="AC46" s="109">
        <v>1</v>
      </c>
      <c r="AD46" s="110">
        <v>8</v>
      </c>
      <c r="AE46" s="111">
        <v>-1</v>
      </c>
      <c r="AF46" s="112">
        <v>9</v>
      </c>
      <c r="AG46" s="110">
        <v>604</v>
      </c>
      <c r="AH46" s="111">
        <v>296</v>
      </c>
      <c r="AI46" s="113">
        <v>308</v>
      </c>
      <c r="AJ46" s="114">
        <v>251</v>
      </c>
      <c r="AK46" s="115">
        <v>289</v>
      </c>
      <c r="AL46" s="115">
        <v>37</v>
      </c>
      <c r="AM46" s="116">
        <v>12</v>
      </c>
      <c r="AN46" s="110">
        <v>8</v>
      </c>
      <c r="AO46" s="112">
        <v>7</v>
      </c>
      <c r="AP46" s="117">
        <v>596</v>
      </c>
      <c r="AQ46" s="111">
        <v>297</v>
      </c>
      <c r="AR46" s="113">
        <v>299</v>
      </c>
      <c r="AS46" s="114">
        <v>266</v>
      </c>
      <c r="AT46" s="115">
        <v>277</v>
      </c>
      <c r="AU46" s="115">
        <v>28</v>
      </c>
      <c r="AV46" s="116">
        <v>18</v>
      </c>
      <c r="AW46" s="110">
        <v>3</v>
      </c>
      <c r="AX46" s="112">
        <v>4</v>
      </c>
      <c r="AY46" s="118">
        <v>12</v>
      </c>
    </row>
    <row r="47" spans="1:51" x14ac:dyDescent="0.15">
      <c r="A47">
        <v>5</v>
      </c>
      <c r="B47">
        <v>215</v>
      </c>
      <c r="C47" s="152" t="s">
        <v>74</v>
      </c>
      <c r="D47" s="24"/>
      <c r="E47" s="149">
        <v>176.51</v>
      </c>
      <c r="F47" s="150">
        <v>31269</v>
      </c>
      <c r="G47" s="103">
        <v>71079</v>
      </c>
      <c r="H47" s="103">
        <v>34110</v>
      </c>
      <c r="I47" s="103">
        <v>36969</v>
      </c>
      <c r="J47" s="104">
        <v>-49</v>
      </c>
      <c r="K47" s="105">
        <v>-29</v>
      </c>
      <c r="L47" s="106">
        <v>-20</v>
      </c>
      <c r="M47" s="104">
        <v>-53</v>
      </c>
      <c r="N47" s="105">
        <v>-33</v>
      </c>
      <c r="O47" s="151">
        <v>-20</v>
      </c>
      <c r="P47" s="104">
        <v>24</v>
      </c>
      <c r="Q47" s="105">
        <v>11</v>
      </c>
      <c r="R47" s="106">
        <v>13</v>
      </c>
      <c r="S47" s="107">
        <v>11</v>
      </c>
      <c r="T47" s="108">
        <v>12</v>
      </c>
      <c r="U47" s="108">
        <v>0</v>
      </c>
      <c r="V47" s="109">
        <v>1</v>
      </c>
      <c r="W47" s="104">
        <v>77</v>
      </c>
      <c r="X47" s="105">
        <v>44</v>
      </c>
      <c r="Y47" s="106">
        <v>33</v>
      </c>
      <c r="Z47" s="107">
        <v>43</v>
      </c>
      <c r="AA47" s="108">
        <v>33</v>
      </c>
      <c r="AB47" s="108">
        <v>1</v>
      </c>
      <c r="AC47" s="109">
        <v>0</v>
      </c>
      <c r="AD47" s="110">
        <v>4</v>
      </c>
      <c r="AE47" s="111">
        <v>4</v>
      </c>
      <c r="AF47" s="112">
        <v>0</v>
      </c>
      <c r="AG47" s="110">
        <v>192</v>
      </c>
      <c r="AH47" s="111">
        <v>103</v>
      </c>
      <c r="AI47" s="113">
        <v>89</v>
      </c>
      <c r="AJ47" s="114">
        <v>61</v>
      </c>
      <c r="AK47" s="115">
        <v>44</v>
      </c>
      <c r="AL47" s="115">
        <v>39</v>
      </c>
      <c r="AM47" s="116">
        <v>44</v>
      </c>
      <c r="AN47" s="110">
        <v>3</v>
      </c>
      <c r="AO47" s="112">
        <v>1</v>
      </c>
      <c r="AP47" s="117">
        <v>188</v>
      </c>
      <c r="AQ47" s="111">
        <v>99</v>
      </c>
      <c r="AR47" s="113">
        <v>89</v>
      </c>
      <c r="AS47" s="114">
        <v>66</v>
      </c>
      <c r="AT47" s="115">
        <v>71</v>
      </c>
      <c r="AU47" s="115">
        <v>29</v>
      </c>
      <c r="AV47" s="116">
        <v>18</v>
      </c>
      <c r="AW47" s="110">
        <v>4</v>
      </c>
      <c r="AX47" s="112">
        <v>0</v>
      </c>
      <c r="AY47" s="118">
        <v>42</v>
      </c>
    </row>
    <row r="48" spans="1:51" x14ac:dyDescent="0.15">
      <c r="A48">
        <v>4</v>
      </c>
      <c r="B48">
        <v>216</v>
      </c>
      <c r="C48" s="152" t="s">
        <v>75</v>
      </c>
      <c r="D48" s="24"/>
      <c r="E48" s="149">
        <v>34.380000000000003</v>
      </c>
      <c r="F48" s="150">
        <v>37726</v>
      </c>
      <c r="G48" s="103">
        <v>83759</v>
      </c>
      <c r="H48" s="103">
        <v>40497</v>
      </c>
      <c r="I48" s="103">
        <v>43262</v>
      </c>
      <c r="J48" s="104">
        <v>-62</v>
      </c>
      <c r="K48" s="105">
        <v>-34</v>
      </c>
      <c r="L48" s="106">
        <v>-28</v>
      </c>
      <c r="M48" s="104">
        <v>-47</v>
      </c>
      <c r="N48" s="105">
        <v>-33</v>
      </c>
      <c r="O48" s="151">
        <v>-14</v>
      </c>
      <c r="P48" s="104">
        <v>39</v>
      </c>
      <c r="Q48" s="105">
        <v>19</v>
      </c>
      <c r="R48" s="106">
        <v>20</v>
      </c>
      <c r="S48" s="107">
        <v>19</v>
      </c>
      <c r="T48" s="108">
        <v>20</v>
      </c>
      <c r="U48" s="108">
        <v>0</v>
      </c>
      <c r="V48" s="109">
        <v>0</v>
      </c>
      <c r="W48" s="104">
        <v>86</v>
      </c>
      <c r="X48" s="105">
        <v>52</v>
      </c>
      <c r="Y48" s="106">
        <v>34</v>
      </c>
      <c r="Z48" s="107">
        <v>52</v>
      </c>
      <c r="AA48" s="108">
        <v>34</v>
      </c>
      <c r="AB48" s="108">
        <v>0</v>
      </c>
      <c r="AC48" s="109">
        <v>0</v>
      </c>
      <c r="AD48" s="110">
        <v>-15</v>
      </c>
      <c r="AE48" s="111">
        <v>-1</v>
      </c>
      <c r="AF48" s="112">
        <v>-14</v>
      </c>
      <c r="AG48" s="110">
        <v>168</v>
      </c>
      <c r="AH48" s="111">
        <v>99</v>
      </c>
      <c r="AI48" s="113">
        <v>69</v>
      </c>
      <c r="AJ48" s="114">
        <v>81</v>
      </c>
      <c r="AK48" s="115">
        <v>59</v>
      </c>
      <c r="AL48" s="115">
        <v>18</v>
      </c>
      <c r="AM48" s="116">
        <v>10</v>
      </c>
      <c r="AN48" s="110">
        <v>0</v>
      </c>
      <c r="AO48" s="112">
        <v>0</v>
      </c>
      <c r="AP48" s="117">
        <v>183</v>
      </c>
      <c r="AQ48" s="111">
        <v>100</v>
      </c>
      <c r="AR48" s="113">
        <v>83</v>
      </c>
      <c r="AS48" s="114">
        <v>83</v>
      </c>
      <c r="AT48" s="115">
        <v>79</v>
      </c>
      <c r="AU48" s="115">
        <v>16</v>
      </c>
      <c r="AV48" s="116">
        <v>4</v>
      </c>
      <c r="AW48" s="110">
        <v>1</v>
      </c>
      <c r="AX48" s="112">
        <v>0</v>
      </c>
      <c r="AY48" s="118">
        <v>-14</v>
      </c>
    </row>
    <row r="49" spans="1:51" x14ac:dyDescent="0.15">
      <c r="A49">
        <v>3</v>
      </c>
      <c r="B49" s="153">
        <v>217</v>
      </c>
      <c r="C49" s="152" t="s">
        <v>76</v>
      </c>
      <c r="D49" s="24"/>
      <c r="E49" s="149">
        <v>53.44</v>
      </c>
      <c r="F49" s="150">
        <v>65168</v>
      </c>
      <c r="G49" s="103">
        <v>148207</v>
      </c>
      <c r="H49" s="103">
        <v>68980</v>
      </c>
      <c r="I49" s="103">
        <v>79227</v>
      </c>
      <c r="J49" s="104">
        <v>-27</v>
      </c>
      <c r="K49" s="105">
        <v>-12</v>
      </c>
      <c r="L49" s="106">
        <v>-15</v>
      </c>
      <c r="M49" s="104">
        <v>-63</v>
      </c>
      <c r="N49" s="105">
        <v>-36</v>
      </c>
      <c r="O49" s="151">
        <v>-27</v>
      </c>
      <c r="P49" s="104">
        <v>86</v>
      </c>
      <c r="Q49" s="105">
        <v>47</v>
      </c>
      <c r="R49" s="106">
        <v>39</v>
      </c>
      <c r="S49" s="107">
        <v>47</v>
      </c>
      <c r="T49" s="108">
        <v>39</v>
      </c>
      <c r="U49" s="108">
        <v>0</v>
      </c>
      <c r="V49" s="109">
        <v>0</v>
      </c>
      <c r="W49" s="104">
        <v>149</v>
      </c>
      <c r="X49" s="105">
        <v>83</v>
      </c>
      <c r="Y49" s="106">
        <v>66</v>
      </c>
      <c r="Z49" s="107">
        <v>83</v>
      </c>
      <c r="AA49" s="108">
        <v>66</v>
      </c>
      <c r="AB49" s="108">
        <v>0</v>
      </c>
      <c r="AC49" s="109">
        <v>0</v>
      </c>
      <c r="AD49" s="110">
        <v>36</v>
      </c>
      <c r="AE49" s="111">
        <v>24</v>
      </c>
      <c r="AF49" s="112">
        <v>12</v>
      </c>
      <c r="AG49" s="110">
        <v>394</v>
      </c>
      <c r="AH49" s="111">
        <v>203</v>
      </c>
      <c r="AI49" s="113">
        <v>191</v>
      </c>
      <c r="AJ49" s="114">
        <v>185</v>
      </c>
      <c r="AK49" s="115">
        <v>173</v>
      </c>
      <c r="AL49" s="115">
        <v>15</v>
      </c>
      <c r="AM49" s="116">
        <v>15</v>
      </c>
      <c r="AN49" s="110">
        <v>3</v>
      </c>
      <c r="AO49" s="112">
        <v>3</v>
      </c>
      <c r="AP49" s="117">
        <v>358</v>
      </c>
      <c r="AQ49" s="111">
        <v>179</v>
      </c>
      <c r="AR49" s="113">
        <v>179</v>
      </c>
      <c r="AS49" s="114">
        <v>163</v>
      </c>
      <c r="AT49" s="115">
        <v>163</v>
      </c>
      <c r="AU49" s="115">
        <v>15</v>
      </c>
      <c r="AV49" s="116">
        <v>16</v>
      </c>
      <c r="AW49" s="110">
        <v>1</v>
      </c>
      <c r="AX49" s="112">
        <v>0</v>
      </c>
      <c r="AY49" s="118">
        <v>18</v>
      </c>
    </row>
    <row r="50" spans="1:51" x14ac:dyDescent="0.15">
      <c r="A50">
        <v>5</v>
      </c>
      <c r="B50">
        <v>218</v>
      </c>
      <c r="C50" s="152" t="s">
        <v>77</v>
      </c>
      <c r="D50" s="24" t="s">
        <v>51</v>
      </c>
      <c r="E50" s="149">
        <v>92.94</v>
      </c>
      <c r="F50" s="150">
        <v>18724</v>
      </c>
      <c r="G50" s="103">
        <v>45967</v>
      </c>
      <c r="H50" s="103">
        <v>22420</v>
      </c>
      <c r="I50" s="103">
        <v>23547</v>
      </c>
      <c r="J50" s="104">
        <v>-12</v>
      </c>
      <c r="K50" s="105">
        <v>4</v>
      </c>
      <c r="L50" s="106">
        <v>-16</v>
      </c>
      <c r="M50" s="104">
        <v>-17</v>
      </c>
      <c r="N50" s="105">
        <v>-7</v>
      </c>
      <c r="O50" s="151">
        <v>-10</v>
      </c>
      <c r="P50" s="104">
        <v>22</v>
      </c>
      <c r="Q50" s="105">
        <v>13</v>
      </c>
      <c r="R50" s="106">
        <v>9</v>
      </c>
      <c r="S50" s="107">
        <v>10</v>
      </c>
      <c r="T50" s="108">
        <v>9</v>
      </c>
      <c r="U50" s="108">
        <v>3</v>
      </c>
      <c r="V50" s="109">
        <v>0</v>
      </c>
      <c r="W50" s="104">
        <v>39</v>
      </c>
      <c r="X50" s="105">
        <v>20</v>
      </c>
      <c r="Y50" s="106">
        <v>19</v>
      </c>
      <c r="Z50" s="107">
        <v>20</v>
      </c>
      <c r="AA50" s="108">
        <v>19</v>
      </c>
      <c r="AB50" s="108">
        <v>0</v>
      </c>
      <c r="AC50" s="109">
        <v>0</v>
      </c>
      <c r="AD50" s="110">
        <v>5</v>
      </c>
      <c r="AE50" s="111">
        <v>11</v>
      </c>
      <c r="AF50" s="112">
        <v>-6</v>
      </c>
      <c r="AG50" s="110">
        <v>96</v>
      </c>
      <c r="AH50" s="111">
        <v>57</v>
      </c>
      <c r="AI50" s="113">
        <v>39</v>
      </c>
      <c r="AJ50" s="114">
        <v>38</v>
      </c>
      <c r="AK50" s="115">
        <v>29</v>
      </c>
      <c r="AL50" s="115">
        <v>19</v>
      </c>
      <c r="AM50" s="116">
        <v>10</v>
      </c>
      <c r="AN50" s="110">
        <v>0</v>
      </c>
      <c r="AO50" s="112">
        <v>0</v>
      </c>
      <c r="AP50" s="117">
        <v>91</v>
      </c>
      <c r="AQ50" s="111">
        <v>46</v>
      </c>
      <c r="AR50" s="113">
        <v>45</v>
      </c>
      <c r="AS50" s="114">
        <v>34</v>
      </c>
      <c r="AT50" s="115">
        <v>36</v>
      </c>
      <c r="AU50" s="115">
        <v>12</v>
      </c>
      <c r="AV50" s="116">
        <v>9</v>
      </c>
      <c r="AW50" s="110">
        <v>0</v>
      </c>
      <c r="AX50" s="112">
        <v>0</v>
      </c>
      <c r="AY50" s="118">
        <v>9</v>
      </c>
    </row>
    <row r="51" spans="1:51" x14ac:dyDescent="0.15">
      <c r="A51">
        <v>3</v>
      </c>
      <c r="B51">
        <v>219</v>
      </c>
      <c r="C51" s="152" t="s">
        <v>78</v>
      </c>
      <c r="D51" s="24"/>
      <c r="E51" s="149">
        <v>210.32</v>
      </c>
      <c r="F51" s="150">
        <v>43390</v>
      </c>
      <c r="G51" s="103">
        <v>103986</v>
      </c>
      <c r="H51" s="103">
        <v>49654</v>
      </c>
      <c r="I51" s="103">
        <v>54332</v>
      </c>
      <c r="J51" s="104">
        <v>-115</v>
      </c>
      <c r="K51" s="105">
        <v>-73</v>
      </c>
      <c r="L51" s="106">
        <v>-42</v>
      </c>
      <c r="M51" s="104">
        <v>-56</v>
      </c>
      <c r="N51" s="105">
        <v>-31</v>
      </c>
      <c r="O51" s="151">
        <v>-25</v>
      </c>
      <c r="P51" s="104">
        <v>25</v>
      </c>
      <c r="Q51" s="105">
        <v>9</v>
      </c>
      <c r="R51" s="106">
        <v>16</v>
      </c>
      <c r="S51" s="107">
        <v>9</v>
      </c>
      <c r="T51" s="108">
        <v>16</v>
      </c>
      <c r="U51" s="108">
        <v>0</v>
      </c>
      <c r="V51" s="109">
        <v>0</v>
      </c>
      <c r="W51" s="104">
        <v>81</v>
      </c>
      <c r="X51" s="105">
        <v>40</v>
      </c>
      <c r="Y51" s="106">
        <v>41</v>
      </c>
      <c r="Z51" s="107">
        <v>40</v>
      </c>
      <c r="AA51" s="108">
        <v>41</v>
      </c>
      <c r="AB51" s="108">
        <v>0</v>
      </c>
      <c r="AC51" s="109">
        <v>0</v>
      </c>
      <c r="AD51" s="110">
        <v>-59</v>
      </c>
      <c r="AE51" s="111">
        <v>-42</v>
      </c>
      <c r="AF51" s="112">
        <v>-17</v>
      </c>
      <c r="AG51" s="110">
        <v>204</v>
      </c>
      <c r="AH51" s="111">
        <v>109</v>
      </c>
      <c r="AI51" s="113">
        <v>95</v>
      </c>
      <c r="AJ51" s="114">
        <v>78</v>
      </c>
      <c r="AK51" s="115">
        <v>73</v>
      </c>
      <c r="AL51" s="115">
        <v>30</v>
      </c>
      <c r="AM51" s="116">
        <v>22</v>
      </c>
      <c r="AN51" s="110">
        <v>1</v>
      </c>
      <c r="AO51" s="112">
        <v>0</v>
      </c>
      <c r="AP51" s="117">
        <v>263</v>
      </c>
      <c r="AQ51" s="111">
        <v>151</v>
      </c>
      <c r="AR51" s="113">
        <v>112</v>
      </c>
      <c r="AS51" s="114">
        <v>116</v>
      </c>
      <c r="AT51" s="115">
        <v>90</v>
      </c>
      <c r="AU51" s="115">
        <v>35</v>
      </c>
      <c r="AV51" s="116">
        <v>22</v>
      </c>
      <c r="AW51" s="110">
        <v>0</v>
      </c>
      <c r="AX51" s="112">
        <v>0</v>
      </c>
      <c r="AY51" s="118">
        <v>9</v>
      </c>
    </row>
    <row r="52" spans="1:51" x14ac:dyDescent="0.15">
      <c r="A52">
        <v>5</v>
      </c>
      <c r="B52">
        <v>220</v>
      </c>
      <c r="C52" s="152" t="s">
        <v>79</v>
      </c>
      <c r="D52" s="24" t="s">
        <v>51</v>
      </c>
      <c r="E52" s="149">
        <v>150.97999999999999</v>
      </c>
      <c r="F52" s="150">
        <v>16616</v>
      </c>
      <c r="G52" s="103">
        <v>40195</v>
      </c>
      <c r="H52" s="103">
        <v>19916</v>
      </c>
      <c r="I52" s="103">
        <v>20279</v>
      </c>
      <c r="J52" s="104">
        <v>-20</v>
      </c>
      <c r="K52" s="105">
        <v>-14</v>
      </c>
      <c r="L52" s="106">
        <v>-6</v>
      </c>
      <c r="M52" s="104">
        <v>-32</v>
      </c>
      <c r="N52" s="105">
        <v>-14</v>
      </c>
      <c r="O52" s="151">
        <v>-18</v>
      </c>
      <c r="P52" s="104">
        <v>11</v>
      </c>
      <c r="Q52" s="105">
        <v>7</v>
      </c>
      <c r="R52" s="106">
        <v>4</v>
      </c>
      <c r="S52" s="107">
        <v>6</v>
      </c>
      <c r="T52" s="108">
        <v>3</v>
      </c>
      <c r="U52" s="108">
        <v>1</v>
      </c>
      <c r="V52" s="109">
        <v>1</v>
      </c>
      <c r="W52" s="104">
        <v>43</v>
      </c>
      <c r="X52" s="105">
        <v>21</v>
      </c>
      <c r="Y52" s="106">
        <v>22</v>
      </c>
      <c r="Z52" s="107">
        <v>20</v>
      </c>
      <c r="AA52" s="108">
        <v>22</v>
      </c>
      <c r="AB52" s="108">
        <v>1</v>
      </c>
      <c r="AC52" s="109">
        <v>0</v>
      </c>
      <c r="AD52" s="110">
        <v>12</v>
      </c>
      <c r="AE52" s="111">
        <v>0</v>
      </c>
      <c r="AF52" s="112">
        <v>12</v>
      </c>
      <c r="AG52" s="110">
        <v>94</v>
      </c>
      <c r="AH52" s="111">
        <v>46</v>
      </c>
      <c r="AI52" s="113">
        <v>48</v>
      </c>
      <c r="AJ52" s="114">
        <v>24</v>
      </c>
      <c r="AK52" s="115">
        <v>23</v>
      </c>
      <c r="AL52" s="115">
        <v>21</v>
      </c>
      <c r="AM52" s="116">
        <v>24</v>
      </c>
      <c r="AN52" s="110">
        <v>1</v>
      </c>
      <c r="AO52" s="112">
        <v>1</v>
      </c>
      <c r="AP52" s="117">
        <v>82</v>
      </c>
      <c r="AQ52" s="111">
        <v>46</v>
      </c>
      <c r="AR52" s="113">
        <v>36</v>
      </c>
      <c r="AS52" s="114">
        <v>27</v>
      </c>
      <c r="AT52" s="115">
        <v>27</v>
      </c>
      <c r="AU52" s="115">
        <v>19</v>
      </c>
      <c r="AV52" s="116">
        <v>8</v>
      </c>
      <c r="AW52" s="110">
        <v>0</v>
      </c>
      <c r="AX52" s="112">
        <v>1</v>
      </c>
      <c r="AY52" s="118">
        <v>4</v>
      </c>
    </row>
    <row r="53" spans="1:51" x14ac:dyDescent="0.15">
      <c r="A53">
        <v>9</v>
      </c>
      <c r="B53">
        <v>221</v>
      </c>
      <c r="C53" s="152" t="s">
        <v>80</v>
      </c>
      <c r="D53" s="24"/>
      <c r="E53" s="149">
        <v>377.59</v>
      </c>
      <c r="F53" s="150">
        <v>15954</v>
      </c>
      <c r="G53" s="103">
        <v>37333</v>
      </c>
      <c r="H53" s="103">
        <v>17828</v>
      </c>
      <c r="I53" s="103">
        <v>19505</v>
      </c>
      <c r="J53" s="104">
        <v>-48</v>
      </c>
      <c r="K53" s="105">
        <v>-8</v>
      </c>
      <c r="L53" s="106">
        <v>-40</v>
      </c>
      <c r="M53" s="104">
        <v>-23</v>
      </c>
      <c r="N53" s="105">
        <v>-7</v>
      </c>
      <c r="O53" s="151">
        <v>-16</v>
      </c>
      <c r="P53" s="104">
        <v>25</v>
      </c>
      <c r="Q53" s="105">
        <v>11</v>
      </c>
      <c r="R53" s="106">
        <v>14</v>
      </c>
      <c r="S53" s="107">
        <v>11</v>
      </c>
      <c r="T53" s="108">
        <v>13</v>
      </c>
      <c r="U53" s="108">
        <v>0</v>
      </c>
      <c r="V53" s="109">
        <v>1</v>
      </c>
      <c r="W53" s="104">
        <v>48</v>
      </c>
      <c r="X53" s="105">
        <v>18</v>
      </c>
      <c r="Y53" s="106">
        <v>30</v>
      </c>
      <c r="Z53" s="107">
        <v>18</v>
      </c>
      <c r="AA53" s="108">
        <v>30</v>
      </c>
      <c r="AB53" s="108">
        <v>0</v>
      </c>
      <c r="AC53" s="109">
        <v>0</v>
      </c>
      <c r="AD53" s="110">
        <v>-25</v>
      </c>
      <c r="AE53" s="111">
        <v>-1</v>
      </c>
      <c r="AF53" s="112">
        <v>-24</v>
      </c>
      <c r="AG53" s="110">
        <v>74</v>
      </c>
      <c r="AH53" s="111">
        <v>44</v>
      </c>
      <c r="AI53" s="113">
        <v>30</v>
      </c>
      <c r="AJ53" s="114">
        <v>25</v>
      </c>
      <c r="AK53" s="115">
        <v>16</v>
      </c>
      <c r="AL53" s="115">
        <v>18</v>
      </c>
      <c r="AM53" s="116">
        <v>14</v>
      </c>
      <c r="AN53" s="110">
        <v>1</v>
      </c>
      <c r="AO53" s="112">
        <v>0</v>
      </c>
      <c r="AP53" s="117">
        <v>99</v>
      </c>
      <c r="AQ53" s="111">
        <v>45</v>
      </c>
      <c r="AR53" s="113">
        <v>54</v>
      </c>
      <c r="AS53" s="114">
        <v>35</v>
      </c>
      <c r="AT53" s="115">
        <v>34</v>
      </c>
      <c r="AU53" s="115">
        <v>10</v>
      </c>
      <c r="AV53" s="116">
        <v>20</v>
      </c>
      <c r="AW53" s="110">
        <v>0</v>
      </c>
      <c r="AX53" s="112">
        <v>0</v>
      </c>
      <c r="AY53" s="118">
        <v>-12</v>
      </c>
    </row>
    <row r="54" spans="1:51" x14ac:dyDescent="0.15">
      <c r="A54">
        <v>8</v>
      </c>
      <c r="B54">
        <v>222</v>
      </c>
      <c r="C54" s="152" t="s">
        <v>81</v>
      </c>
      <c r="D54" s="24"/>
      <c r="E54" s="149">
        <v>422.91</v>
      </c>
      <c r="F54" s="150">
        <v>8052</v>
      </c>
      <c r="G54" s="102">
        <v>19864</v>
      </c>
      <c r="H54" s="102">
        <v>9515</v>
      </c>
      <c r="I54" s="102">
        <v>10349</v>
      </c>
      <c r="J54" s="104">
        <v>-48</v>
      </c>
      <c r="K54" s="105">
        <v>-31</v>
      </c>
      <c r="L54" s="106">
        <v>-17</v>
      </c>
      <c r="M54" s="104">
        <v>-29</v>
      </c>
      <c r="N54" s="105">
        <v>-18</v>
      </c>
      <c r="O54" s="151">
        <v>-11</v>
      </c>
      <c r="P54" s="104">
        <v>3</v>
      </c>
      <c r="Q54" s="105">
        <v>2</v>
      </c>
      <c r="R54" s="106">
        <v>1</v>
      </c>
      <c r="S54" s="107">
        <v>2</v>
      </c>
      <c r="T54" s="108">
        <v>1</v>
      </c>
      <c r="U54" s="108">
        <v>0</v>
      </c>
      <c r="V54" s="109">
        <v>0</v>
      </c>
      <c r="W54" s="104">
        <v>32</v>
      </c>
      <c r="X54" s="105">
        <v>20</v>
      </c>
      <c r="Y54" s="106">
        <v>12</v>
      </c>
      <c r="Z54" s="107">
        <v>20</v>
      </c>
      <c r="AA54" s="108">
        <v>12</v>
      </c>
      <c r="AB54" s="108">
        <v>0</v>
      </c>
      <c r="AC54" s="109">
        <v>0</v>
      </c>
      <c r="AD54" s="110">
        <v>-19</v>
      </c>
      <c r="AE54" s="111">
        <v>-13</v>
      </c>
      <c r="AF54" s="112">
        <v>-6</v>
      </c>
      <c r="AG54" s="110">
        <v>19</v>
      </c>
      <c r="AH54" s="111">
        <v>10</v>
      </c>
      <c r="AI54" s="113">
        <v>9</v>
      </c>
      <c r="AJ54" s="114">
        <v>8</v>
      </c>
      <c r="AK54" s="115">
        <v>6</v>
      </c>
      <c r="AL54" s="115">
        <v>2</v>
      </c>
      <c r="AM54" s="116">
        <v>3</v>
      </c>
      <c r="AN54" s="110">
        <v>0</v>
      </c>
      <c r="AO54" s="112">
        <v>0</v>
      </c>
      <c r="AP54" s="117">
        <v>38</v>
      </c>
      <c r="AQ54" s="111">
        <v>23</v>
      </c>
      <c r="AR54" s="113">
        <v>15</v>
      </c>
      <c r="AS54" s="114">
        <v>21</v>
      </c>
      <c r="AT54" s="115">
        <v>13</v>
      </c>
      <c r="AU54" s="115">
        <v>2</v>
      </c>
      <c r="AV54" s="116">
        <v>2</v>
      </c>
      <c r="AW54" s="110">
        <v>0</v>
      </c>
      <c r="AX54" s="112">
        <v>0</v>
      </c>
      <c r="AY54" s="118">
        <v>-9</v>
      </c>
    </row>
    <row r="55" spans="1:51" x14ac:dyDescent="0.15">
      <c r="A55">
        <v>9</v>
      </c>
      <c r="B55">
        <v>223</v>
      </c>
      <c r="C55" s="152" t="s">
        <v>82</v>
      </c>
      <c r="D55" s="24"/>
      <c r="E55" s="149">
        <v>493.21</v>
      </c>
      <c r="F55" s="150">
        <v>23615</v>
      </c>
      <c r="G55" s="103">
        <v>57524</v>
      </c>
      <c r="H55" s="103">
        <v>27726</v>
      </c>
      <c r="I55" s="103">
        <v>29798</v>
      </c>
      <c r="J55" s="104">
        <v>-36</v>
      </c>
      <c r="K55" s="105">
        <v>8</v>
      </c>
      <c r="L55" s="106">
        <v>-44</v>
      </c>
      <c r="M55" s="104">
        <v>-56</v>
      </c>
      <c r="N55" s="105">
        <v>-17</v>
      </c>
      <c r="O55" s="151">
        <v>-39</v>
      </c>
      <c r="P55" s="104">
        <v>22</v>
      </c>
      <c r="Q55" s="105">
        <v>12</v>
      </c>
      <c r="R55" s="106">
        <v>10</v>
      </c>
      <c r="S55" s="107">
        <v>11</v>
      </c>
      <c r="T55" s="108">
        <v>10</v>
      </c>
      <c r="U55" s="108">
        <v>1</v>
      </c>
      <c r="V55" s="109">
        <v>0</v>
      </c>
      <c r="W55" s="104">
        <v>78</v>
      </c>
      <c r="X55" s="105">
        <v>29</v>
      </c>
      <c r="Y55" s="106">
        <v>49</v>
      </c>
      <c r="Z55" s="107">
        <v>29</v>
      </c>
      <c r="AA55" s="108">
        <v>49</v>
      </c>
      <c r="AB55" s="108">
        <v>0</v>
      </c>
      <c r="AC55" s="109">
        <v>0</v>
      </c>
      <c r="AD55" s="110">
        <v>20</v>
      </c>
      <c r="AE55" s="111">
        <v>25</v>
      </c>
      <c r="AF55" s="112">
        <v>-5</v>
      </c>
      <c r="AG55" s="110">
        <v>136</v>
      </c>
      <c r="AH55" s="111">
        <v>83</v>
      </c>
      <c r="AI55" s="113">
        <v>53</v>
      </c>
      <c r="AJ55" s="114">
        <v>40</v>
      </c>
      <c r="AK55" s="115">
        <v>39</v>
      </c>
      <c r="AL55" s="115">
        <v>42</v>
      </c>
      <c r="AM55" s="116">
        <v>14</v>
      </c>
      <c r="AN55" s="110">
        <v>1</v>
      </c>
      <c r="AO55" s="112">
        <v>0</v>
      </c>
      <c r="AP55" s="117">
        <v>116</v>
      </c>
      <c r="AQ55" s="111">
        <v>58</v>
      </c>
      <c r="AR55" s="113">
        <v>58</v>
      </c>
      <c r="AS55" s="114">
        <v>39</v>
      </c>
      <c r="AT55" s="115">
        <v>48</v>
      </c>
      <c r="AU55" s="115">
        <v>17</v>
      </c>
      <c r="AV55" s="116">
        <v>10</v>
      </c>
      <c r="AW55" s="110">
        <v>2</v>
      </c>
      <c r="AX55" s="112">
        <v>0</v>
      </c>
      <c r="AY55" s="118">
        <v>21</v>
      </c>
    </row>
    <row r="56" spans="1:51" x14ac:dyDescent="0.15">
      <c r="A56">
        <v>10</v>
      </c>
      <c r="B56">
        <v>224</v>
      </c>
      <c r="C56" s="152" t="s">
        <v>83</v>
      </c>
      <c r="D56" s="24"/>
      <c r="E56" s="149">
        <v>229.01</v>
      </c>
      <c r="F56" s="150">
        <v>17388</v>
      </c>
      <c r="G56" s="103">
        <v>40837</v>
      </c>
      <c r="H56" s="103">
        <v>19472</v>
      </c>
      <c r="I56" s="103">
        <v>21365</v>
      </c>
      <c r="J56" s="104">
        <v>-58</v>
      </c>
      <c r="K56" s="105">
        <v>-30</v>
      </c>
      <c r="L56" s="106">
        <v>-28</v>
      </c>
      <c r="M56" s="104">
        <v>-42</v>
      </c>
      <c r="N56" s="105">
        <v>-18</v>
      </c>
      <c r="O56" s="151">
        <v>-24</v>
      </c>
      <c r="P56" s="104">
        <v>12</v>
      </c>
      <c r="Q56" s="105">
        <v>3</v>
      </c>
      <c r="R56" s="106">
        <v>9</v>
      </c>
      <c r="S56" s="107">
        <v>3</v>
      </c>
      <c r="T56" s="108">
        <v>9</v>
      </c>
      <c r="U56" s="108">
        <v>0</v>
      </c>
      <c r="V56" s="109">
        <v>0</v>
      </c>
      <c r="W56" s="104">
        <v>54</v>
      </c>
      <c r="X56" s="105">
        <v>21</v>
      </c>
      <c r="Y56" s="106">
        <v>33</v>
      </c>
      <c r="Z56" s="107">
        <v>21</v>
      </c>
      <c r="AA56" s="108">
        <v>33</v>
      </c>
      <c r="AB56" s="108">
        <v>0</v>
      </c>
      <c r="AC56" s="109">
        <v>0</v>
      </c>
      <c r="AD56" s="110">
        <v>-16</v>
      </c>
      <c r="AE56" s="111">
        <v>-12</v>
      </c>
      <c r="AF56" s="112">
        <v>-4</v>
      </c>
      <c r="AG56" s="110">
        <v>81</v>
      </c>
      <c r="AH56" s="111">
        <v>36</v>
      </c>
      <c r="AI56" s="113">
        <v>45</v>
      </c>
      <c r="AJ56" s="114">
        <v>21</v>
      </c>
      <c r="AK56" s="115">
        <v>20</v>
      </c>
      <c r="AL56" s="115">
        <v>15</v>
      </c>
      <c r="AM56" s="116">
        <v>24</v>
      </c>
      <c r="AN56" s="110">
        <v>0</v>
      </c>
      <c r="AO56" s="112">
        <v>1</v>
      </c>
      <c r="AP56" s="117">
        <v>97</v>
      </c>
      <c r="AQ56" s="111">
        <v>48</v>
      </c>
      <c r="AR56" s="113">
        <v>49</v>
      </c>
      <c r="AS56" s="114">
        <v>32</v>
      </c>
      <c r="AT56" s="115">
        <v>37</v>
      </c>
      <c r="AU56" s="115">
        <v>16</v>
      </c>
      <c r="AV56" s="116">
        <v>12</v>
      </c>
      <c r="AW56" s="110">
        <v>0</v>
      </c>
      <c r="AX56" s="112">
        <v>0</v>
      </c>
      <c r="AY56" s="118">
        <v>-2</v>
      </c>
    </row>
    <row r="57" spans="1:51" x14ac:dyDescent="0.15">
      <c r="A57">
        <v>8</v>
      </c>
      <c r="B57">
        <v>225</v>
      </c>
      <c r="C57" s="152" t="s">
        <v>84</v>
      </c>
      <c r="D57" s="24"/>
      <c r="E57" s="149">
        <v>403.06</v>
      </c>
      <c r="F57" s="150">
        <v>11290</v>
      </c>
      <c r="G57" s="103">
        <v>26539</v>
      </c>
      <c r="H57" s="103">
        <v>12767</v>
      </c>
      <c r="I57" s="103">
        <v>13772</v>
      </c>
      <c r="J57" s="104">
        <v>-25</v>
      </c>
      <c r="K57" s="105">
        <v>-9</v>
      </c>
      <c r="L57" s="106">
        <v>-16</v>
      </c>
      <c r="M57" s="104">
        <v>-22</v>
      </c>
      <c r="N57" s="105">
        <v>-13</v>
      </c>
      <c r="O57" s="151">
        <v>-9</v>
      </c>
      <c r="P57" s="104">
        <v>15</v>
      </c>
      <c r="Q57" s="105">
        <v>6</v>
      </c>
      <c r="R57" s="106">
        <v>9</v>
      </c>
      <c r="S57" s="107">
        <v>6</v>
      </c>
      <c r="T57" s="108">
        <v>9</v>
      </c>
      <c r="U57" s="108">
        <v>0</v>
      </c>
      <c r="V57" s="109">
        <v>0</v>
      </c>
      <c r="W57" s="104">
        <v>37</v>
      </c>
      <c r="X57" s="105">
        <v>19</v>
      </c>
      <c r="Y57" s="106">
        <v>18</v>
      </c>
      <c r="Z57" s="107">
        <v>19</v>
      </c>
      <c r="AA57" s="108">
        <v>18</v>
      </c>
      <c r="AB57" s="108">
        <v>0</v>
      </c>
      <c r="AC57" s="109">
        <v>0</v>
      </c>
      <c r="AD57" s="110">
        <v>-3</v>
      </c>
      <c r="AE57" s="111">
        <v>4</v>
      </c>
      <c r="AF57" s="112">
        <v>-7</v>
      </c>
      <c r="AG57" s="110">
        <v>53</v>
      </c>
      <c r="AH57" s="111">
        <v>29</v>
      </c>
      <c r="AI57" s="113">
        <v>24</v>
      </c>
      <c r="AJ57" s="114">
        <v>18</v>
      </c>
      <c r="AK57" s="115">
        <v>18</v>
      </c>
      <c r="AL57" s="115">
        <v>11</v>
      </c>
      <c r="AM57" s="116">
        <v>6</v>
      </c>
      <c r="AN57" s="110">
        <v>0</v>
      </c>
      <c r="AO57" s="112">
        <v>0</v>
      </c>
      <c r="AP57" s="117">
        <v>56</v>
      </c>
      <c r="AQ57" s="111">
        <v>25</v>
      </c>
      <c r="AR57" s="113">
        <v>31</v>
      </c>
      <c r="AS57" s="114">
        <v>22</v>
      </c>
      <c r="AT57" s="115">
        <v>23</v>
      </c>
      <c r="AU57" s="115">
        <v>3</v>
      </c>
      <c r="AV57" s="116">
        <v>8</v>
      </c>
      <c r="AW57" s="110">
        <v>0</v>
      </c>
      <c r="AX57" s="112">
        <v>0</v>
      </c>
      <c r="AY57" s="118">
        <v>-2</v>
      </c>
    </row>
    <row r="58" spans="1:51" x14ac:dyDescent="0.15">
      <c r="A58">
        <v>10</v>
      </c>
      <c r="B58">
        <v>226</v>
      </c>
      <c r="C58" s="152" t="s">
        <v>85</v>
      </c>
      <c r="D58" s="24"/>
      <c r="E58" s="149">
        <v>184.24</v>
      </c>
      <c r="F58" s="150">
        <v>17828</v>
      </c>
      <c r="G58" s="102">
        <v>39683</v>
      </c>
      <c r="H58" s="102">
        <v>18780</v>
      </c>
      <c r="I58" s="103">
        <v>20903</v>
      </c>
      <c r="J58" s="104">
        <v>5</v>
      </c>
      <c r="K58" s="105">
        <v>12</v>
      </c>
      <c r="L58" s="106">
        <v>-7</v>
      </c>
      <c r="M58" s="104">
        <v>-36</v>
      </c>
      <c r="N58" s="105">
        <v>-21</v>
      </c>
      <c r="O58" s="151">
        <v>-15</v>
      </c>
      <c r="P58" s="104">
        <v>14</v>
      </c>
      <c r="Q58" s="105">
        <v>7</v>
      </c>
      <c r="R58" s="106">
        <v>7</v>
      </c>
      <c r="S58" s="107">
        <v>7</v>
      </c>
      <c r="T58" s="108">
        <v>7</v>
      </c>
      <c r="U58" s="108">
        <v>0</v>
      </c>
      <c r="V58" s="109">
        <v>0</v>
      </c>
      <c r="W58" s="104">
        <v>50</v>
      </c>
      <c r="X58" s="105">
        <v>28</v>
      </c>
      <c r="Y58" s="106">
        <v>22</v>
      </c>
      <c r="Z58" s="107">
        <v>28</v>
      </c>
      <c r="AA58" s="108">
        <v>22</v>
      </c>
      <c r="AB58" s="108">
        <v>0</v>
      </c>
      <c r="AC58" s="109">
        <v>0</v>
      </c>
      <c r="AD58" s="110">
        <v>41</v>
      </c>
      <c r="AE58" s="111">
        <v>33</v>
      </c>
      <c r="AF58" s="112">
        <v>8</v>
      </c>
      <c r="AG58" s="110">
        <v>142</v>
      </c>
      <c r="AH58" s="111">
        <v>65</v>
      </c>
      <c r="AI58" s="113">
        <v>77</v>
      </c>
      <c r="AJ58" s="114">
        <v>43</v>
      </c>
      <c r="AK58" s="115">
        <v>41</v>
      </c>
      <c r="AL58" s="115">
        <v>22</v>
      </c>
      <c r="AM58" s="116">
        <v>36</v>
      </c>
      <c r="AN58" s="110">
        <v>0</v>
      </c>
      <c r="AO58" s="112">
        <v>0</v>
      </c>
      <c r="AP58" s="117">
        <v>101</v>
      </c>
      <c r="AQ58" s="111">
        <v>32</v>
      </c>
      <c r="AR58" s="113">
        <v>69</v>
      </c>
      <c r="AS58" s="114">
        <v>27</v>
      </c>
      <c r="AT58" s="115">
        <v>40</v>
      </c>
      <c r="AU58" s="115">
        <v>5</v>
      </c>
      <c r="AV58" s="116">
        <v>28</v>
      </c>
      <c r="AW58" s="110">
        <v>0</v>
      </c>
      <c r="AX58" s="112">
        <v>1</v>
      </c>
      <c r="AY58" s="118">
        <v>28</v>
      </c>
    </row>
    <row r="59" spans="1:51" s="154" customFormat="1" x14ac:dyDescent="0.15">
      <c r="A59">
        <v>7</v>
      </c>
      <c r="B59">
        <v>227</v>
      </c>
      <c r="C59" s="152" t="s">
        <v>86</v>
      </c>
      <c r="D59" s="24"/>
      <c r="E59" s="149">
        <v>658.54</v>
      </c>
      <c r="F59" s="150">
        <v>12689</v>
      </c>
      <c r="G59" s="103">
        <v>31198</v>
      </c>
      <c r="H59" s="103">
        <v>14948</v>
      </c>
      <c r="I59" s="103">
        <v>16250</v>
      </c>
      <c r="J59" s="104">
        <v>-41</v>
      </c>
      <c r="K59" s="105">
        <v>-20</v>
      </c>
      <c r="L59" s="106">
        <v>-21</v>
      </c>
      <c r="M59" s="104">
        <v>-38</v>
      </c>
      <c r="N59" s="105">
        <v>-16</v>
      </c>
      <c r="O59" s="151">
        <v>-22</v>
      </c>
      <c r="P59" s="104">
        <v>10</v>
      </c>
      <c r="Q59" s="105">
        <v>8</v>
      </c>
      <c r="R59" s="106">
        <v>2</v>
      </c>
      <c r="S59" s="107">
        <v>8</v>
      </c>
      <c r="T59" s="108">
        <v>2</v>
      </c>
      <c r="U59" s="108">
        <v>0</v>
      </c>
      <c r="V59" s="109">
        <v>0</v>
      </c>
      <c r="W59" s="104">
        <v>48</v>
      </c>
      <c r="X59" s="105">
        <v>24</v>
      </c>
      <c r="Y59" s="106">
        <v>24</v>
      </c>
      <c r="Z59" s="107">
        <v>24</v>
      </c>
      <c r="AA59" s="108">
        <v>24</v>
      </c>
      <c r="AB59" s="108">
        <v>0</v>
      </c>
      <c r="AC59" s="109">
        <v>0</v>
      </c>
      <c r="AD59" s="104">
        <v>-3</v>
      </c>
      <c r="AE59" s="105">
        <v>-4</v>
      </c>
      <c r="AF59" s="106">
        <v>1</v>
      </c>
      <c r="AG59" s="104">
        <v>45</v>
      </c>
      <c r="AH59" s="105">
        <v>24</v>
      </c>
      <c r="AI59" s="151">
        <v>21</v>
      </c>
      <c r="AJ59" s="107">
        <v>17</v>
      </c>
      <c r="AK59" s="108">
        <v>11</v>
      </c>
      <c r="AL59" s="108">
        <v>6</v>
      </c>
      <c r="AM59" s="109">
        <v>10</v>
      </c>
      <c r="AN59" s="104">
        <v>1</v>
      </c>
      <c r="AO59" s="106">
        <v>0</v>
      </c>
      <c r="AP59" s="118">
        <v>48</v>
      </c>
      <c r="AQ59" s="105">
        <v>28</v>
      </c>
      <c r="AR59" s="151">
        <v>20</v>
      </c>
      <c r="AS59" s="107">
        <v>25</v>
      </c>
      <c r="AT59" s="108">
        <v>16</v>
      </c>
      <c r="AU59" s="108">
        <v>3</v>
      </c>
      <c r="AV59" s="109">
        <v>4</v>
      </c>
      <c r="AW59" s="104">
        <v>0</v>
      </c>
      <c r="AX59" s="106">
        <v>0</v>
      </c>
      <c r="AY59" s="118">
        <v>-6</v>
      </c>
    </row>
    <row r="60" spans="1:51" x14ac:dyDescent="0.15">
      <c r="A60">
        <v>5</v>
      </c>
      <c r="B60" s="2">
        <v>228</v>
      </c>
      <c r="C60" s="152" t="s">
        <v>87</v>
      </c>
      <c r="D60" s="155"/>
      <c r="E60" s="149">
        <v>157.55000000000001</v>
      </c>
      <c r="F60" s="150">
        <v>17624</v>
      </c>
      <c r="G60" s="103">
        <v>39502</v>
      </c>
      <c r="H60" s="103">
        <v>19620</v>
      </c>
      <c r="I60" s="103">
        <v>19882</v>
      </c>
      <c r="J60" s="104">
        <v>-27</v>
      </c>
      <c r="K60" s="105">
        <v>15</v>
      </c>
      <c r="L60" s="106">
        <v>-42</v>
      </c>
      <c r="M60" s="104">
        <v>-30</v>
      </c>
      <c r="N60" s="105">
        <v>-5</v>
      </c>
      <c r="O60" s="151">
        <v>-25</v>
      </c>
      <c r="P60" s="104">
        <v>15</v>
      </c>
      <c r="Q60" s="105">
        <v>8</v>
      </c>
      <c r="R60" s="106">
        <v>7</v>
      </c>
      <c r="S60" s="107">
        <v>8</v>
      </c>
      <c r="T60" s="108">
        <v>7</v>
      </c>
      <c r="U60" s="108">
        <v>0</v>
      </c>
      <c r="V60" s="109">
        <v>0</v>
      </c>
      <c r="W60" s="104">
        <v>45</v>
      </c>
      <c r="X60" s="105">
        <v>13</v>
      </c>
      <c r="Y60" s="106">
        <v>32</v>
      </c>
      <c r="Z60" s="107">
        <v>13</v>
      </c>
      <c r="AA60" s="108">
        <v>32</v>
      </c>
      <c r="AB60" s="108">
        <v>0</v>
      </c>
      <c r="AC60" s="109">
        <v>0</v>
      </c>
      <c r="AD60" s="104">
        <v>3</v>
      </c>
      <c r="AE60" s="105">
        <v>20</v>
      </c>
      <c r="AF60" s="106">
        <v>-17</v>
      </c>
      <c r="AG60" s="104">
        <v>158</v>
      </c>
      <c r="AH60" s="105">
        <v>110</v>
      </c>
      <c r="AI60" s="151">
        <v>48</v>
      </c>
      <c r="AJ60" s="107">
        <v>40</v>
      </c>
      <c r="AK60" s="108">
        <v>32</v>
      </c>
      <c r="AL60" s="108">
        <v>70</v>
      </c>
      <c r="AM60" s="109">
        <v>15</v>
      </c>
      <c r="AN60" s="104">
        <v>0</v>
      </c>
      <c r="AO60" s="106">
        <v>1</v>
      </c>
      <c r="AP60" s="118">
        <v>155</v>
      </c>
      <c r="AQ60" s="105">
        <v>90</v>
      </c>
      <c r="AR60" s="151">
        <v>65</v>
      </c>
      <c r="AS60" s="107">
        <v>46</v>
      </c>
      <c r="AT60" s="108">
        <v>42</v>
      </c>
      <c r="AU60" s="108">
        <v>44</v>
      </c>
      <c r="AV60" s="109">
        <v>22</v>
      </c>
      <c r="AW60" s="104">
        <v>0</v>
      </c>
      <c r="AX60" s="106">
        <v>1</v>
      </c>
      <c r="AY60" s="118">
        <v>4</v>
      </c>
    </row>
    <row r="61" spans="1:51" s="157" customFormat="1" x14ac:dyDescent="0.15">
      <c r="A61">
        <v>7</v>
      </c>
      <c r="B61">
        <v>229</v>
      </c>
      <c r="C61" s="156" t="s">
        <v>88</v>
      </c>
      <c r="D61" s="24" t="s">
        <v>51</v>
      </c>
      <c r="E61" s="149">
        <v>210.87</v>
      </c>
      <c r="F61" s="150">
        <v>28371</v>
      </c>
      <c r="G61" s="103">
        <v>70149</v>
      </c>
      <c r="H61" s="103">
        <v>34044</v>
      </c>
      <c r="I61" s="103">
        <v>36105</v>
      </c>
      <c r="J61" s="104">
        <v>-92</v>
      </c>
      <c r="K61" s="105">
        <v>-50</v>
      </c>
      <c r="L61" s="106">
        <v>-42</v>
      </c>
      <c r="M61" s="104">
        <v>-37</v>
      </c>
      <c r="N61" s="105">
        <v>-26</v>
      </c>
      <c r="O61" s="151">
        <v>-11</v>
      </c>
      <c r="P61" s="104">
        <v>36</v>
      </c>
      <c r="Q61" s="105">
        <v>19</v>
      </c>
      <c r="R61" s="106">
        <v>17</v>
      </c>
      <c r="S61" s="107">
        <v>19</v>
      </c>
      <c r="T61" s="108">
        <v>17</v>
      </c>
      <c r="U61" s="108">
        <v>0</v>
      </c>
      <c r="V61" s="109">
        <v>0</v>
      </c>
      <c r="W61" s="104">
        <v>73</v>
      </c>
      <c r="X61" s="105">
        <v>45</v>
      </c>
      <c r="Y61" s="106">
        <v>28</v>
      </c>
      <c r="Z61" s="107">
        <v>45</v>
      </c>
      <c r="AA61" s="108">
        <v>28</v>
      </c>
      <c r="AB61" s="108">
        <v>0</v>
      </c>
      <c r="AC61" s="109">
        <v>0</v>
      </c>
      <c r="AD61" s="104">
        <v>-55</v>
      </c>
      <c r="AE61" s="105">
        <v>-24</v>
      </c>
      <c r="AF61" s="106">
        <v>-31</v>
      </c>
      <c r="AG61" s="104">
        <v>116</v>
      </c>
      <c r="AH61" s="105">
        <v>68</v>
      </c>
      <c r="AI61" s="151">
        <v>48</v>
      </c>
      <c r="AJ61" s="107">
        <v>47</v>
      </c>
      <c r="AK61" s="108">
        <v>32</v>
      </c>
      <c r="AL61" s="108">
        <v>20</v>
      </c>
      <c r="AM61" s="109">
        <v>16</v>
      </c>
      <c r="AN61" s="104">
        <v>1</v>
      </c>
      <c r="AO61" s="106">
        <v>0</v>
      </c>
      <c r="AP61" s="118">
        <v>171</v>
      </c>
      <c r="AQ61" s="105">
        <v>92</v>
      </c>
      <c r="AR61" s="151">
        <v>79</v>
      </c>
      <c r="AS61" s="107">
        <v>71</v>
      </c>
      <c r="AT61" s="108">
        <v>63</v>
      </c>
      <c r="AU61" s="108">
        <v>18</v>
      </c>
      <c r="AV61" s="109">
        <v>13</v>
      </c>
      <c r="AW61" s="104">
        <v>3</v>
      </c>
      <c r="AX61" s="106">
        <v>3</v>
      </c>
      <c r="AY61" s="118">
        <v>-8</v>
      </c>
    </row>
    <row r="62" spans="1:51" x14ac:dyDescent="0.15">
      <c r="A62" s="157"/>
      <c r="B62" s="157"/>
      <c r="C62" s="158" t="s">
        <v>89</v>
      </c>
      <c r="D62" s="78"/>
      <c r="E62" s="159">
        <v>90.33</v>
      </c>
      <c r="F62" s="80">
        <v>10945</v>
      </c>
      <c r="G62" s="82">
        <v>27447</v>
      </c>
      <c r="H62" s="82">
        <v>12799</v>
      </c>
      <c r="I62" s="82">
        <v>14648</v>
      </c>
      <c r="J62" s="121">
        <v>-49</v>
      </c>
      <c r="K62" s="84">
        <v>-17</v>
      </c>
      <c r="L62" s="85">
        <v>-32</v>
      </c>
      <c r="M62" s="121">
        <v>-23</v>
      </c>
      <c r="N62" s="84">
        <v>-12</v>
      </c>
      <c r="O62" s="160">
        <v>-11</v>
      </c>
      <c r="P62" s="121">
        <v>4</v>
      </c>
      <c r="Q62" s="84">
        <v>1</v>
      </c>
      <c r="R62" s="85">
        <v>3</v>
      </c>
      <c r="S62" s="121">
        <v>1</v>
      </c>
      <c r="T62" s="84">
        <v>3</v>
      </c>
      <c r="U62" s="84">
        <v>0</v>
      </c>
      <c r="V62" s="85">
        <v>0</v>
      </c>
      <c r="W62" s="121">
        <v>27</v>
      </c>
      <c r="X62" s="84">
        <v>13</v>
      </c>
      <c r="Y62" s="85">
        <v>14</v>
      </c>
      <c r="Z62" s="121">
        <v>13</v>
      </c>
      <c r="AA62" s="84">
        <v>13</v>
      </c>
      <c r="AB62" s="84">
        <v>0</v>
      </c>
      <c r="AC62" s="85">
        <v>1</v>
      </c>
      <c r="AD62" s="121">
        <v>-26</v>
      </c>
      <c r="AE62" s="84">
        <v>-5</v>
      </c>
      <c r="AF62" s="85">
        <v>-21</v>
      </c>
      <c r="AG62" s="121">
        <v>37</v>
      </c>
      <c r="AH62" s="84">
        <v>20</v>
      </c>
      <c r="AI62" s="160">
        <v>17</v>
      </c>
      <c r="AJ62" s="121">
        <v>18</v>
      </c>
      <c r="AK62" s="84">
        <v>16</v>
      </c>
      <c r="AL62" s="84">
        <v>2</v>
      </c>
      <c r="AM62" s="85">
        <v>1</v>
      </c>
      <c r="AN62" s="121">
        <v>0</v>
      </c>
      <c r="AO62" s="85">
        <v>0</v>
      </c>
      <c r="AP62" s="98">
        <v>63</v>
      </c>
      <c r="AQ62" s="84">
        <v>25</v>
      </c>
      <c r="AR62" s="160">
        <v>38</v>
      </c>
      <c r="AS62" s="121">
        <v>23</v>
      </c>
      <c r="AT62" s="84">
        <v>37</v>
      </c>
      <c r="AU62" s="84">
        <v>2</v>
      </c>
      <c r="AV62" s="85">
        <v>1</v>
      </c>
      <c r="AW62" s="121">
        <v>0</v>
      </c>
      <c r="AX62" s="85">
        <v>0</v>
      </c>
      <c r="AY62" s="98">
        <v>-13</v>
      </c>
    </row>
    <row r="63" spans="1:51" s="157" customFormat="1" x14ac:dyDescent="0.15">
      <c r="A63">
        <v>3</v>
      </c>
      <c r="B63">
        <v>301</v>
      </c>
      <c r="C63" s="152" t="s">
        <v>90</v>
      </c>
      <c r="D63" s="24"/>
      <c r="E63" s="149">
        <v>90.33</v>
      </c>
      <c r="F63" s="150">
        <v>10945</v>
      </c>
      <c r="G63" s="103">
        <v>27447</v>
      </c>
      <c r="H63" s="103">
        <v>12799</v>
      </c>
      <c r="I63" s="103">
        <v>14648</v>
      </c>
      <c r="J63" s="104">
        <v>-49</v>
      </c>
      <c r="K63" s="105">
        <v>-17</v>
      </c>
      <c r="L63" s="106">
        <v>-32</v>
      </c>
      <c r="M63" s="104">
        <v>-23</v>
      </c>
      <c r="N63" s="105">
        <v>-12</v>
      </c>
      <c r="O63" s="151">
        <v>-11</v>
      </c>
      <c r="P63" s="104">
        <v>4</v>
      </c>
      <c r="Q63" s="105">
        <v>1</v>
      </c>
      <c r="R63" s="106">
        <v>3</v>
      </c>
      <c r="S63" s="107">
        <v>1</v>
      </c>
      <c r="T63" s="108">
        <v>3</v>
      </c>
      <c r="U63" s="108">
        <v>0</v>
      </c>
      <c r="V63" s="109">
        <v>0</v>
      </c>
      <c r="W63" s="104">
        <v>27</v>
      </c>
      <c r="X63" s="105">
        <v>13</v>
      </c>
      <c r="Y63" s="106">
        <v>14</v>
      </c>
      <c r="Z63" s="107">
        <v>13</v>
      </c>
      <c r="AA63" s="108">
        <v>13</v>
      </c>
      <c r="AB63" s="108">
        <v>0</v>
      </c>
      <c r="AC63" s="109">
        <v>1</v>
      </c>
      <c r="AD63" s="104">
        <v>-26</v>
      </c>
      <c r="AE63" s="105">
        <v>-5</v>
      </c>
      <c r="AF63" s="106">
        <v>-21</v>
      </c>
      <c r="AG63" s="104">
        <v>37</v>
      </c>
      <c r="AH63" s="105">
        <v>20</v>
      </c>
      <c r="AI63" s="151">
        <v>17</v>
      </c>
      <c r="AJ63" s="107">
        <v>18</v>
      </c>
      <c r="AK63" s="108">
        <v>16</v>
      </c>
      <c r="AL63" s="108">
        <v>2</v>
      </c>
      <c r="AM63" s="109">
        <v>1</v>
      </c>
      <c r="AN63" s="104">
        <v>0</v>
      </c>
      <c r="AO63" s="106">
        <v>0</v>
      </c>
      <c r="AP63" s="118">
        <v>63</v>
      </c>
      <c r="AQ63" s="105">
        <v>25</v>
      </c>
      <c r="AR63" s="151">
        <v>38</v>
      </c>
      <c r="AS63" s="107">
        <v>23</v>
      </c>
      <c r="AT63" s="108">
        <v>37</v>
      </c>
      <c r="AU63" s="108">
        <v>2</v>
      </c>
      <c r="AV63" s="109">
        <v>1</v>
      </c>
      <c r="AW63" s="104">
        <v>0</v>
      </c>
      <c r="AX63" s="106">
        <v>0</v>
      </c>
      <c r="AY63" s="118">
        <v>-13</v>
      </c>
    </row>
    <row r="64" spans="1:51" x14ac:dyDescent="0.15">
      <c r="A64" s="157"/>
      <c r="B64" s="157"/>
      <c r="C64" s="158" t="s">
        <v>91</v>
      </c>
      <c r="D64" s="78"/>
      <c r="E64" s="159">
        <v>185.19</v>
      </c>
      <c r="F64" s="80">
        <v>6612</v>
      </c>
      <c r="G64" s="134">
        <v>17339</v>
      </c>
      <c r="H64" s="134">
        <v>8371</v>
      </c>
      <c r="I64" s="134">
        <v>8968</v>
      </c>
      <c r="J64" s="121">
        <v>-5</v>
      </c>
      <c r="K64" s="84">
        <v>-4</v>
      </c>
      <c r="L64" s="85">
        <v>-1</v>
      </c>
      <c r="M64" s="121">
        <v>-17</v>
      </c>
      <c r="N64" s="84">
        <v>-5</v>
      </c>
      <c r="O64" s="160">
        <v>-12</v>
      </c>
      <c r="P64" s="121">
        <v>3</v>
      </c>
      <c r="Q64" s="84">
        <v>2</v>
      </c>
      <c r="R64" s="85">
        <v>1</v>
      </c>
      <c r="S64" s="121">
        <v>2</v>
      </c>
      <c r="T64" s="84">
        <v>1</v>
      </c>
      <c r="U64" s="84">
        <v>0</v>
      </c>
      <c r="V64" s="85">
        <v>0</v>
      </c>
      <c r="W64" s="121">
        <v>20</v>
      </c>
      <c r="X64" s="84">
        <v>7</v>
      </c>
      <c r="Y64" s="85">
        <v>13</v>
      </c>
      <c r="Z64" s="121">
        <v>7</v>
      </c>
      <c r="AA64" s="84">
        <v>13</v>
      </c>
      <c r="AB64" s="84">
        <v>0</v>
      </c>
      <c r="AC64" s="85">
        <v>0</v>
      </c>
      <c r="AD64" s="121">
        <v>12</v>
      </c>
      <c r="AE64" s="84">
        <v>1</v>
      </c>
      <c r="AF64" s="85">
        <v>11</v>
      </c>
      <c r="AG64" s="121">
        <v>43</v>
      </c>
      <c r="AH64" s="84">
        <v>21</v>
      </c>
      <c r="AI64" s="160">
        <v>22</v>
      </c>
      <c r="AJ64" s="121">
        <v>8</v>
      </c>
      <c r="AK64" s="84">
        <v>17</v>
      </c>
      <c r="AL64" s="84">
        <v>13</v>
      </c>
      <c r="AM64" s="85">
        <v>5</v>
      </c>
      <c r="AN64" s="121">
        <v>0</v>
      </c>
      <c r="AO64" s="85">
        <v>0</v>
      </c>
      <c r="AP64" s="98">
        <v>31</v>
      </c>
      <c r="AQ64" s="84">
        <v>20</v>
      </c>
      <c r="AR64" s="160">
        <v>11</v>
      </c>
      <c r="AS64" s="121">
        <v>18</v>
      </c>
      <c r="AT64" s="84">
        <v>10</v>
      </c>
      <c r="AU64" s="84">
        <v>2</v>
      </c>
      <c r="AV64" s="85">
        <v>1</v>
      </c>
      <c r="AW64" s="121">
        <v>0</v>
      </c>
      <c r="AX64" s="85">
        <v>0</v>
      </c>
      <c r="AY64" s="98">
        <v>14</v>
      </c>
    </row>
    <row r="65" spans="1:51" s="157" customFormat="1" x14ac:dyDescent="0.15">
      <c r="A65">
        <v>5</v>
      </c>
      <c r="B65">
        <v>365</v>
      </c>
      <c r="C65" s="152" t="s">
        <v>92</v>
      </c>
      <c r="D65" s="24"/>
      <c r="E65" s="149">
        <v>185.19</v>
      </c>
      <c r="F65" s="150">
        <v>6612</v>
      </c>
      <c r="G65" s="103">
        <v>17339</v>
      </c>
      <c r="H65" s="103">
        <v>8371</v>
      </c>
      <c r="I65" s="103">
        <v>8968</v>
      </c>
      <c r="J65" s="104">
        <v>-5</v>
      </c>
      <c r="K65" s="105">
        <v>-4</v>
      </c>
      <c r="L65" s="106">
        <v>-1</v>
      </c>
      <c r="M65" s="104">
        <v>-17</v>
      </c>
      <c r="N65" s="105">
        <v>-5</v>
      </c>
      <c r="O65" s="151">
        <v>-12</v>
      </c>
      <c r="P65" s="104">
        <v>3</v>
      </c>
      <c r="Q65" s="105">
        <v>2</v>
      </c>
      <c r="R65" s="106">
        <v>1</v>
      </c>
      <c r="S65" s="107">
        <v>2</v>
      </c>
      <c r="T65" s="108">
        <v>1</v>
      </c>
      <c r="U65" s="108">
        <v>0</v>
      </c>
      <c r="V65" s="109">
        <v>0</v>
      </c>
      <c r="W65" s="104">
        <v>20</v>
      </c>
      <c r="X65" s="105">
        <v>7</v>
      </c>
      <c r="Y65" s="106">
        <v>13</v>
      </c>
      <c r="Z65" s="107">
        <v>7</v>
      </c>
      <c r="AA65" s="108">
        <v>13</v>
      </c>
      <c r="AB65" s="108">
        <v>0</v>
      </c>
      <c r="AC65" s="109">
        <v>0</v>
      </c>
      <c r="AD65" s="104">
        <v>12</v>
      </c>
      <c r="AE65" s="105">
        <v>1</v>
      </c>
      <c r="AF65" s="106">
        <v>11</v>
      </c>
      <c r="AG65" s="104">
        <v>43</v>
      </c>
      <c r="AH65" s="105">
        <v>21</v>
      </c>
      <c r="AI65" s="151">
        <v>22</v>
      </c>
      <c r="AJ65" s="107">
        <v>8</v>
      </c>
      <c r="AK65" s="108">
        <v>17</v>
      </c>
      <c r="AL65" s="108">
        <v>13</v>
      </c>
      <c r="AM65" s="109">
        <v>5</v>
      </c>
      <c r="AN65" s="104">
        <v>0</v>
      </c>
      <c r="AO65" s="106">
        <v>0</v>
      </c>
      <c r="AP65" s="118">
        <v>31</v>
      </c>
      <c r="AQ65" s="105">
        <v>20</v>
      </c>
      <c r="AR65" s="151">
        <v>11</v>
      </c>
      <c r="AS65" s="107">
        <v>18</v>
      </c>
      <c r="AT65" s="108">
        <v>10</v>
      </c>
      <c r="AU65" s="108">
        <v>2</v>
      </c>
      <c r="AV65" s="109">
        <v>1</v>
      </c>
      <c r="AW65" s="104">
        <v>0</v>
      </c>
      <c r="AX65" s="106">
        <v>0</v>
      </c>
      <c r="AY65" s="118">
        <v>14</v>
      </c>
    </row>
    <row r="66" spans="1:51" x14ac:dyDescent="0.15">
      <c r="A66" s="157"/>
      <c r="B66" s="157"/>
      <c r="C66" s="120" t="s">
        <v>93</v>
      </c>
      <c r="D66" s="78"/>
      <c r="E66" s="159">
        <v>44.05</v>
      </c>
      <c r="F66" s="80">
        <v>26496</v>
      </c>
      <c r="G66" s="82">
        <v>63465</v>
      </c>
      <c r="H66" s="82">
        <v>30863</v>
      </c>
      <c r="I66" s="82">
        <v>32602</v>
      </c>
      <c r="J66" s="121">
        <v>49</v>
      </c>
      <c r="K66" s="84">
        <v>10</v>
      </c>
      <c r="L66" s="85">
        <v>39</v>
      </c>
      <c r="M66" s="121">
        <v>-13</v>
      </c>
      <c r="N66" s="84">
        <v>-7</v>
      </c>
      <c r="O66" s="160">
        <v>-6</v>
      </c>
      <c r="P66" s="121">
        <v>45</v>
      </c>
      <c r="Q66" s="84">
        <v>25</v>
      </c>
      <c r="R66" s="85">
        <v>20</v>
      </c>
      <c r="S66" s="121">
        <v>24</v>
      </c>
      <c r="T66" s="84">
        <v>20</v>
      </c>
      <c r="U66" s="84">
        <v>1</v>
      </c>
      <c r="V66" s="85">
        <v>0</v>
      </c>
      <c r="W66" s="121">
        <v>58</v>
      </c>
      <c r="X66" s="84">
        <v>32</v>
      </c>
      <c r="Y66" s="85">
        <v>26</v>
      </c>
      <c r="Z66" s="121">
        <v>32</v>
      </c>
      <c r="AA66" s="84">
        <v>26</v>
      </c>
      <c r="AB66" s="84">
        <v>0</v>
      </c>
      <c r="AC66" s="85">
        <v>0</v>
      </c>
      <c r="AD66" s="121">
        <v>62</v>
      </c>
      <c r="AE66" s="84">
        <v>17</v>
      </c>
      <c r="AF66" s="85">
        <v>45</v>
      </c>
      <c r="AG66" s="121">
        <v>183</v>
      </c>
      <c r="AH66" s="84">
        <v>84</v>
      </c>
      <c r="AI66" s="160">
        <v>99</v>
      </c>
      <c r="AJ66" s="121">
        <v>76</v>
      </c>
      <c r="AK66" s="84">
        <v>76</v>
      </c>
      <c r="AL66" s="84">
        <v>8</v>
      </c>
      <c r="AM66" s="85">
        <v>23</v>
      </c>
      <c r="AN66" s="121">
        <v>0</v>
      </c>
      <c r="AO66" s="85">
        <v>0</v>
      </c>
      <c r="AP66" s="98">
        <v>121</v>
      </c>
      <c r="AQ66" s="84">
        <v>67</v>
      </c>
      <c r="AR66" s="160">
        <v>54</v>
      </c>
      <c r="AS66" s="121">
        <v>46</v>
      </c>
      <c r="AT66" s="84">
        <v>46</v>
      </c>
      <c r="AU66" s="84">
        <v>16</v>
      </c>
      <c r="AV66" s="85">
        <v>8</v>
      </c>
      <c r="AW66" s="121">
        <v>5</v>
      </c>
      <c r="AX66" s="85">
        <v>0</v>
      </c>
      <c r="AY66" s="98">
        <v>30</v>
      </c>
    </row>
    <row r="67" spans="1:51" x14ac:dyDescent="0.15">
      <c r="A67">
        <v>4</v>
      </c>
      <c r="B67">
        <v>381</v>
      </c>
      <c r="C67" s="156" t="s">
        <v>94</v>
      </c>
      <c r="D67" s="24"/>
      <c r="E67" s="149">
        <v>34.92</v>
      </c>
      <c r="F67" s="150">
        <v>12012</v>
      </c>
      <c r="G67" s="103">
        <v>29730</v>
      </c>
      <c r="H67" s="103">
        <v>14482</v>
      </c>
      <c r="I67" s="103">
        <v>15248</v>
      </c>
      <c r="J67" s="104">
        <v>23</v>
      </c>
      <c r="K67" s="105">
        <v>3</v>
      </c>
      <c r="L67" s="106">
        <v>20</v>
      </c>
      <c r="M67" s="104">
        <v>-10</v>
      </c>
      <c r="N67" s="105">
        <v>-5</v>
      </c>
      <c r="O67" s="151">
        <v>-5</v>
      </c>
      <c r="P67" s="104">
        <v>21</v>
      </c>
      <c r="Q67" s="105">
        <v>10</v>
      </c>
      <c r="R67" s="106">
        <v>11</v>
      </c>
      <c r="S67" s="107">
        <v>9</v>
      </c>
      <c r="T67" s="108">
        <v>11</v>
      </c>
      <c r="U67" s="108">
        <v>1</v>
      </c>
      <c r="V67" s="109">
        <v>0</v>
      </c>
      <c r="W67" s="104">
        <v>31</v>
      </c>
      <c r="X67" s="105">
        <v>15</v>
      </c>
      <c r="Y67" s="106">
        <v>16</v>
      </c>
      <c r="Z67" s="107">
        <v>15</v>
      </c>
      <c r="AA67" s="108">
        <v>16</v>
      </c>
      <c r="AB67" s="108">
        <v>0</v>
      </c>
      <c r="AC67" s="109">
        <v>0</v>
      </c>
      <c r="AD67" s="104">
        <v>33</v>
      </c>
      <c r="AE67" s="105">
        <v>8</v>
      </c>
      <c r="AF67" s="106">
        <v>25</v>
      </c>
      <c r="AG67" s="104">
        <v>84</v>
      </c>
      <c r="AH67" s="105">
        <v>32</v>
      </c>
      <c r="AI67" s="151">
        <v>52</v>
      </c>
      <c r="AJ67" s="107">
        <v>26</v>
      </c>
      <c r="AK67" s="108">
        <v>32</v>
      </c>
      <c r="AL67" s="108">
        <v>6</v>
      </c>
      <c r="AM67" s="109">
        <v>20</v>
      </c>
      <c r="AN67" s="104">
        <v>0</v>
      </c>
      <c r="AO67" s="106">
        <v>0</v>
      </c>
      <c r="AP67" s="118">
        <v>51</v>
      </c>
      <c r="AQ67" s="105">
        <v>24</v>
      </c>
      <c r="AR67" s="151">
        <v>27</v>
      </c>
      <c r="AS67" s="107">
        <v>12</v>
      </c>
      <c r="AT67" s="108">
        <v>21</v>
      </c>
      <c r="AU67" s="108">
        <v>10</v>
      </c>
      <c r="AV67" s="109">
        <v>6</v>
      </c>
      <c r="AW67" s="104">
        <v>2</v>
      </c>
      <c r="AX67" s="106">
        <v>0</v>
      </c>
      <c r="AY67" s="118">
        <v>6</v>
      </c>
    </row>
    <row r="68" spans="1:51" s="157" customFormat="1" x14ac:dyDescent="0.15">
      <c r="A68">
        <v>4</v>
      </c>
      <c r="B68">
        <v>382</v>
      </c>
      <c r="C68" s="152" t="s">
        <v>95</v>
      </c>
      <c r="D68" s="24"/>
      <c r="E68" s="149">
        <v>9.1300000000000008</v>
      </c>
      <c r="F68" s="150">
        <v>14484</v>
      </c>
      <c r="G68" s="103">
        <v>33735</v>
      </c>
      <c r="H68" s="103">
        <v>16381</v>
      </c>
      <c r="I68" s="103">
        <v>17354</v>
      </c>
      <c r="J68" s="104">
        <v>26</v>
      </c>
      <c r="K68" s="105">
        <v>7</v>
      </c>
      <c r="L68" s="106">
        <v>19</v>
      </c>
      <c r="M68" s="104">
        <v>-3</v>
      </c>
      <c r="N68" s="105">
        <v>-2</v>
      </c>
      <c r="O68" s="151">
        <v>-1</v>
      </c>
      <c r="P68" s="104">
        <v>24</v>
      </c>
      <c r="Q68" s="105">
        <v>15</v>
      </c>
      <c r="R68" s="106">
        <v>9</v>
      </c>
      <c r="S68" s="107">
        <v>15</v>
      </c>
      <c r="T68" s="108">
        <v>9</v>
      </c>
      <c r="U68" s="108">
        <v>0</v>
      </c>
      <c r="V68" s="109">
        <v>0</v>
      </c>
      <c r="W68" s="104">
        <v>27</v>
      </c>
      <c r="X68" s="105">
        <v>17</v>
      </c>
      <c r="Y68" s="106">
        <v>10</v>
      </c>
      <c r="Z68" s="107">
        <v>17</v>
      </c>
      <c r="AA68" s="108">
        <v>10</v>
      </c>
      <c r="AB68" s="108">
        <v>0</v>
      </c>
      <c r="AC68" s="109">
        <v>0</v>
      </c>
      <c r="AD68" s="104">
        <v>29</v>
      </c>
      <c r="AE68" s="105">
        <v>9</v>
      </c>
      <c r="AF68" s="106">
        <v>20</v>
      </c>
      <c r="AG68" s="104">
        <v>99</v>
      </c>
      <c r="AH68" s="105">
        <v>52</v>
      </c>
      <c r="AI68" s="151">
        <v>47</v>
      </c>
      <c r="AJ68" s="107">
        <v>50</v>
      </c>
      <c r="AK68" s="108">
        <v>44</v>
      </c>
      <c r="AL68" s="108">
        <v>2</v>
      </c>
      <c r="AM68" s="109">
        <v>3</v>
      </c>
      <c r="AN68" s="104">
        <v>0</v>
      </c>
      <c r="AO68" s="106">
        <v>0</v>
      </c>
      <c r="AP68" s="118">
        <v>70</v>
      </c>
      <c r="AQ68" s="105">
        <v>43</v>
      </c>
      <c r="AR68" s="151">
        <v>27</v>
      </c>
      <c r="AS68" s="107">
        <v>34</v>
      </c>
      <c r="AT68" s="108">
        <v>25</v>
      </c>
      <c r="AU68" s="108">
        <v>6</v>
      </c>
      <c r="AV68" s="109">
        <v>2</v>
      </c>
      <c r="AW68" s="104">
        <v>3</v>
      </c>
      <c r="AX68" s="106">
        <v>0</v>
      </c>
      <c r="AY68" s="118">
        <v>24</v>
      </c>
    </row>
    <row r="69" spans="1:51" x14ac:dyDescent="0.15">
      <c r="A69" s="157"/>
      <c r="B69" s="157"/>
      <c r="C69" s="120" t="s">
        <v>96</v>
      </c>
      <c r="D69" s="78"/>
      <c r="E69" s="159">
        <v>330.7</v>
      </c>
      <c r="F69" s="80">
        <v>16128</v>
      </c>
      <c r="G69" s="82">
        <v>38134</v>
      </c>
      <c r="H69" s="82">
        <v>18550</v>
      </c>
      <c r="I69" s="82">
        <v>19584</v>
      </c>
      <c r="J69" s="121">
        <v>-53</v>
      </c>
      <c r="K69" s="84">
        <v>-46</v>
      </c>
      <c r="L69" s="85">
        <v>-7</v>
      </c>
      <c r="M69" s="121">
        <v>-31</v>
      </c>
      <c r="N69" s="84">
        <v>-13</v>
      </c>
      <c r="O69" s="160">
        <v>-18</v>
      </c>
      <c r="P69" s="121">
        <v>10</v>
      </c>
      <c r="Q69" s="84">
        <v>5</v>
      </c>
      <c r="R69" s="85">
        <v>5</v>
      </c>
      <c r="S69" s="98">
        <v>5</v>
      </c>
      <c r="T69" s="84">
        <v>5</v>
      </c>
      <c r="U69" s="84">
        <v>0</v>
      </c>
      <c r="V69" s="85">
        <v>0</v>
      </c>
      <c r="W69" s="121">
        <v>41</v>
      </c>
      <c r="X69" s="84">
        <v>18</v>
      </c>
      <c r="Y69" s="85">
        <v>23</v>
      </c>
      <c r="Z69" s="121">
        <v>18</v>
      </c>
      <c r="AA69" s="84">
        <v>23</v>
      </c>
      <c r="AB69" s="84">
        <v>0</v>
      </c>
      <c r="AC69" s="85">
        <v>0</v>
      </c>
      <c r="AD69" s="121">
        <v>-22</v>
      </c>
      <c r="AE69" s="84">
        <v>-33</v>
      </c>
      <c r="AF69" s="85">
        <v>11</v>
      </c>
      <c r="AG69" s="121">
        <v>85</v>
      </c>
      <c r="AH69" s="84">
        <v>28</v>
      </c>
      <c r="AI69" s="160">
        <v>57</v>
      </c>
      <c r="AJ69" s="121">
        <v>14</v>
      </c>
      <c r="AK69" s="84">
        <v>29</v>
      </c>
      <c r="AL69" s="84">
        <v>13</v>
      </c>
      <c r="AM69" s="85">
        <v>28</v>
      </c>
      <c r="AN69" s="121">
        <v>1</v>
      </c>
      <c r="AO69" s="85">
        <v>0</v>
      </c>
      <c r="AP69" s="98">
        <v>107</v>
      </c>
      <c r="AQ69" s="84">
        <v>61</v>
      </c>
      <c r="AR69" s="160">
        <v>46</v>
      </c>
      <c r="AS69" s="121">
        <v>41</v>
      </c>
      <c r="AT69" s="84">
        <v>35</v>
      </c>
      <c r="AU69" s="84">
        <v>18</v>
      </c>
      <c r="AV69" s="85">
        <v>11</v>
      </c>
      <c r="AW69" s="121">
        <v>2</v>
      </c>
      <c r="AX69" s="85">
        <v>0</v>
      </c>
      <c r="AY69" s="98">
        <v>-1</v>
      </c>
    </row>
    <row r="70" spans="1:51" x14ac:dyDescent="0.15">
      <c r="A70">
        <v>6</v>
      </c>
      <c r="B70">
        <v>442</v>
      </c>
      <c r="C70" s="152" t="s">
        <v>97</v>
      </c>
      <c r="D70" s="24"/>
      <c r="E70" s="149">
        <v>82.67</v>
      </c>
      <c r="F70" s="150">
        <v>4199</v>
      </c>
      <c r="G70" s="103">
        <v>9992</v>
      </c>
      <c r="H70" s="103">
        <v>4900</v>
      </c>
      <c r="I70" s="103">
        <v>5092</v>
      </c>
      <c r="J70" s="104">
        <v>-27</v>
      </c>
      <c r="K70" s="105">
        <v>-15</v>
      </c>
      <c r="L70" s="106">
        <v>-12</v>
      </c>
      <c r="M70" s="104">
        <v>-12</v>
      </c>
      <c r="N70" s="105">
        <v>-7</v>
      </c>
      <c r="O70" s="151">
        <v>-5</v>
      </c>
      <c r="P70" s="104">
        <v>2</v>
      </c>
      <c r="Q70" s="105">
        <v>1</v>
      </c>
      <c r="R70" s="106">
        <v>1</v>
      </c>
      <c r="S70" s="107">
        <v>1</v>
      </c>
      <c r="T70" s="108">
        <v>1</v>
      </c>
      <c r="U70" s="108">
        <v>0</v>
      </c>
      <c r="V70" s="109">
        <v>0</v>
      </c>
      <c r="W70" s="104">
        <v>14</v>
      </c>
      <c r="X70" s="105">
        <v>8</v>
      </c>
      <c r="Y70" s="106">
        <v>6</v>
      </c>
      <c r="Z70" s="107">
        <v>8</v>
      </c>
      <c r="AA70" s="108">
        <v>6</v>
      </c>
      <c r="AB70" s="108">
        <v>0</v>
      </c>
      <c r="AC70" s="109">
        <v>0</v>
      </c>
      <c r="AD70" s="104">
        <v>-15</v>
      </c>
      <c r="AE70" s="105">
        <v>-8</v>
      </c>
      <c r="AF70" s="106">
        <v>-7</v>
      </c>
      <c r="AG70" s="104">
        <v>9</v>
      </c>
      <c r="AH70" s="105">
        <v>4</v>
      </c>
      <c r="AI70" s="151">
        <v>5</v>
      </c>
      <c r="AJ70" s="107">
        <v>4</v>
      </c>
      <c r="AK70" s="108">
        <v>5</v>
      </c>
      <c r="AL70" s="108">
        <v>0</v>
      </c>
      <c r="AM70" s="109">
        <v>0</v>
      </c>
      <c r="AN70" s="104">
        <v>0</v>
      </c>
      <c r="AO70" s="106">
        <v>0</v>
      </c>
      <c r="AP70" s="118">
        <v>24</v>
      </c>
      <c r="AQ70" s="105">
        <v>12</v>
      </c>
      <c r="AR70" s="151">
        <v>12</v>
      </c>
      <c r="AS70" s="107">
        <v>5</v>
      </c>
      <c r="AT70" s="108">
        <v>9</v>
      </c>
      <c r="AU70" s="108">
        <v>7</v>
      </c>
      <c r="AV70" s="109">
        <v>3</v>
      </c>
      <c r="AW70" s="104">
        <v>0</v>
      </c>
      <c r="AX70" s="106">
        <v>0</v>
      </c>
      <c r="AY70" s="118">
        <v>-8</v>
      </c>
    </row>
    <row r="71" spans="1:51" x14ac:dyDescent="0.15">
      <c r="A71">
        <v>6</v>
      </c>
      <c r="B71">
        <v>443</v>
      </c>
      <c r="C71" s="152" t="s">
        <v>98</v>
      </c>
      <c r="D71" s="24"/>
      <c r="E71" s="149">
        <v>45.79</v>
      </c>
      <c r="F71" s="150">
        <v>8141</v>
      </c>
      <c r="G71" s="103">
        <v>18679</v>
      </c>
      <c r="H71" s="103">
        <v>9210</v>
      </c>
      <c r="I71" s="103">
        <v>9469</v>
      </c>
      <c r="J71" s="104">
        <v>-9</v>
      </c>
      <c r="K71" s="105">
        <v>-20</v>
      </c>
      <c r="L71" s="106">
        <v>11</v>
      </c>
      <c r="M71" s="104">
        <v>-7</v>
      </c>
      <c r="N71" s="105">
        <v>0</v>
      </c>
      <c r="O71" s="151">
        <v>-7</v>
      </c>
      <c r="P71" s="104">
        <v>7</v>
      </c>
      <c r="Q71" s="105">
        <v>3</v>
      </c>
      <c r="R71" s="106">
        <v>4</v>
      </c>
      <c r="S71" s="107">
        <v>3</v>
      </c>
      <c r="T71" s="108">
        <v>4</v>
      </c>
      <c r="U71" s="108">
        <v>0</v>
      </c>
      <c r="V71" s="109">
        <v>0</v>
      </c>
      <c r="W71" s="104">
        <v>14</v>
      </c>
      <c r="X71" s="105">
        <v>3</v>
      </c>
      <c r="Y71" s="106">
        <v>11</v>
      </c>
      <c r="Z71" s="107">
        <v>3</v>
      </c>
      <c r="AA71" s="108">
        <v>11</v>
      </c>
      <c r="AB71" s="108">
        <v>0</v>
      </c>
      <c r="AC71" s="109">
        <v>0</v>
      </c>
      <c r="AD71" s="104">
        <v>-2</v>
      </c>
      <c r="AE71" s="105">
        <v>-20</v>
      </c>
      <c r="AF71" s="106">
        <v>18</v>
      </c>
      <c r="AG71" s="104">
        <v>54</v>
      </c>
      <c r="AH71" s="105">
        <v>18</v>
      </c>
      <c r="AI71" s="151">
        <v>36</v>
      </c>
      <c r="AJ71" s="107">
        <v>8</v>
      </c>
      <c r="AK71" s="108">
        <v>12</v>
      </c>
      <c r="AL71" s="108">
        <v>9</v>
      </c>
      <c r="AM71" s="109">
        <v>24</v>
      </c>
      <c r="AN71" s="104">
        <v>1</v>
      </c>
      <c r="AO71" s="106">
        <v>0</v>
      </c>
      <c r="AP71" s="118">
        <v>56</v>
      </c>
      <c r="AQ71" s="105">
        <v>38</v>
      </c>
      <c r="AR71" s="151">
        <v>18</v>
      </c>
      <c r="AS71" s="107">
        <v>26</v>
      </c>
      <c r="AT71" s="108">
        <v>14</v>
      </c>
      <c r="AU71" s="108">
        <v>10</v>
      </c>
      <c r="AV71" s="109">
        <v>4</v>
      </c>
      <c r="AW71" s="104">
        <v>2</v>
      </c>
      <c r="AX71" s="106">
        <v>0</v>
      </c>
      <c r="AY71" s="118">
        <v>11</v>
      </c>
    </row>
    <row r="72" spans="1:51" s="157" customFormat="1" x14ac:dyDescent="0.15">
      <c r="A72">
        <v>6</v>
      </c>
      <c r="B72">
        <v>446</v>
      </c>
      <c r="C72" s="152" t="s">
        <v>99</v>
      </c>
      <c r="D72" s="24"/>
      <c r="E72" s="149">
        <v>202.23</v>
      </c>
      <c r="F72" s="150">
        <v>3788</v>
      </c>
      <c r="G72" s="103">
        <v>9463</v>
      </c>
      <c r="H72" s="103">
        <v>4440</v>
      </c>
      <c r="I72" s="103">
        <v>5023</v>
      </c>
      <c r="J72" s="104">
        <v>-17</v>
      </c>
      <c r="K72" s="105">
        <v>-11</v>
      </c>
      <c r="L72" s="106">
        <v>-6</v>
      </c>
      <c r="M72" s="104">
        <v>-12</v>
      </c>
      <c r="N72" s="105">
        <v>-6</v>
      </c>
      <c r="O72" s="151">
        <v>-6</v>
      </c>
      <c r="P72" s="104">
        <v>1</v>
      </c>
      <c r="Q72" s="105">
        <v>1</v>
      </c>
      <c r="R72" s="106">
        <v>0</v>
      </c>
      <c r="S72" s="107">
        <v>1</v>
      </c>
      <c r="T72" s="108">
        <v>0</v>
      </c>
      <c r="U72" s="108">
        <v>0</v>
      </c>
      <c r="V72" s="109">
        <v>0</v>
      </c>
      <c r="W72" s="104">
        <v>13</v>
      </c>
      <c r="X72" s="105">
        <v>7</v>
      </c>
      <c r="Y72" s="106">
        <v>6</v>
      </c>
      <c r="Z72" s="107">
        <v>7</v>
      </c>
      <c r="AA72" s="108">
        <v>6</v>
      </c>
      <c r="AB72" s="108">
        <v>0</v>
      </c>
      <c r="AC72" s="109">
        <v>0</v>
      </c>
      <c r="AD72" s="104">
        <v>-5</v>
      </c>
      <c r="AE72" s="105">
        <v>-5</v>
      </c>
      <c r="AF72" s="106">
        <v>0</v>
      </c>
      <c r="AG72" s="104">
        <v>22</v>
      </c>
      <c r="AH72" s="105">
        <v>6</v>
      </c>
      <c r="AI72" s="151">
        <v>16</v>
      </c>
      <c r="AJ72" s="107">
        <v>2</v>
      </c>
      <c r="AK72" s="108">
        <v>12</v>
      </c>
      <c r="AL72" s="108">
        <v>4</v>
      </c>
      <c r="AM72" s="109">
        <v>4</v>
      </c>
      <c r="AN72" s="104">
        <v>0</v>
      </c>
      <c r="AO72" s="106">
        <v>0</v>
      </c>
      <c r="AP72" s="118">
        <v>27</v>
      </c>
      <c r="AQ72" s="105">
        <v>11</v>
      </c>
      <c r="AR72" s="151">
        <v>16</v>
      </c>
      <c r="AS72" s="107">
        <v>10</v>
      </c>
      <c r="AT72" s="108">
        <v>12</v>
      </c>
      <c r="AU72" s="108">
        <v>1</v>
      </c>
      <c r="AV72" s="109">
        <v>4</v>
      </c>
      <c r="AW72" s="104">
        <v>0</v>
      </c>
      <c r="AX72" s="106">
        <v>0</v>
      </c>
      <c r="AY72" s="118">
        <v>-4</v>
      </c>
    </row>
    <row r="73" spans="1:51" x14ac:dyDescent="0.15">
      <c r="A73" s="157"/>
      <c r="B73" s="157"/>
      <c r="C73" s="120" t="s">
        <v>100</v>
      </c>
      <c r="D73" s="78"/>
      <c r="E73" s="159">
        <v>22.61</v>
      </c>
      <c r="F73" s="80">
        <v>13382</v>
      </c>
      <c r="G73" s="82">
        <v>32732</v>
      </c>
      <c r="H73" s="82">
        <v>15914</v>
      </c>
      <c r="I73" s="82">
        <v>16818</v>
      </c>
      <c r="J73" s="121">
        <v>-19</v>
      </c>
      <c r="K73" s="84">
        <v>-13</v>
      </c>
      <c r="L73" s="85">
        <v>-6</v>
      </c>
      <c r="M73" s="121">
        <v>-13</v>
      </c>
      <c r="N73" s="84">
        <v>-12</v>
      </c>
      <c r="O73" s="160">
        <v>-1</v>
      </c>
      <c r="P73" s="121">
        <v>23</v>
      </c>
      <c r="Q73" s="84">
        <v>9</v>
      </c>
      <c r="R73" s="85">
        <v>14</v>
      </c>
      <c r="S73" s="121">
        <v>9</v>
      </c>
      <c r="T73" s="84">
        <v>14</v>
      </c>
      <c r="U73" s="84">
        <v>0</v>
      </c>
      <c r="V73" s="85">
        <v>0</v>
      </c>
      <c r="W73" s="121">
        <v>36</v>
      </c>
      <c r="X73" s="84">
        <v>21</v>
      </c>
      <c r="Y73" s="85">
        <v>15</v>
      </c>
      <c r="Z73" s="121">
        <v>21</v>
      </c>
      <c r="AA73" s="84">
        <v>15</v>
      </c>
      <c r="AB73" s="84">
        <v>0</v>
      </c>
      <c r="AC73" s="85">
        <v>0</v>
      </c>
      <c r="AD73" s="121">
        <v>-6</v>
      </c>
      <c r="AE73" s="84">
        <v>-1</v>
      </c>
      <c r="AF73" s="85">
        <v>-5</v>
      </c>
      <c r="AG73" s="121">
        <v>73</v>
      </c>
      <c r="AH73" s="84">
        <v>37</v>
      </c>
      <c r="AI73" s="160">
        <v>36</v>
      </c>
      <c r="AJ73" s="121">
        <v>31</v>
      </c>
      <c r="AK73" s="84">
        <v>33</v>
      </c>
      <c r="AL73" s="84">
        <v>5</v>
      </c>
      <c r="AM73" s="85">
        <v>3</v>
      </c>
      <c r="AN73" s="121">
        <v>1</v>
      </c>
      <c r="AO73" s="85">
        <v>0</v>
      </c>
      <c r="AP73" s="98">
        <v>79</v>
      </c>
      <c r="AQ73" s="84">
        <v>38</v>
      </c>
      <c r="AR73" s="160">
        <v>41</v>
      </c>
      <c r="AS73" s="121">
        <v>33</v>
      </c>
      <c r="AT73" s="84">
        <v>39</v>
      </c>
      <c r="AU73" s="84">
        <v>5</v>
      </c>
      <c r="AV73" s="85">
        <v>2</v>
      </c>
      <c r="AW73" s="121">
        <v>0</v>
      </c>
      <c r="AX73" s="85">
        <v>0</v>
      </c>
      <c r="AY73" s="98">
        <v>-7</v>
      </c>
    </row>
    <row r="74" spans="1:51" s="157" customFormat="1" x14ac:dyDescent="0.15">
      <c r="A74">
        <v>7</v>
      </c>
      <c r="B74">
        <v>464</v>
      </c>
      <c r="C74" s="152" t="s">
        <v>101</v>
      </c>
      <c r="D74" s="24" t="s">
        <v>51</v>
      </c>
      <c r="E74" s="149">
        <v>22.61</v>
      </c>
      <c r="F74" s="150">
        <v>13382</v>
      </c>
      <c r="G74" s="103">
        <v>32732</v>
      </c>
      <c r="H74" s="103">
        <v>15914</v>
      </c>
      <c r="I74" s="103">
        <v>16818</v>
      </c>
      <c r="J74" s="104">
        <v>-19</v>
      </c>
      <c r="K74" s="105">
        <v>-13</v>
      </c>
      <c r="L74" s="106">
        <v>-6</v>
      </c>
      <c r="M74" s="104">
        <v>-13</v>
      </c>
      <c r="N74" s="105">
        <v>-12</v>
      </c>
      <c r="O74" s="151">
        <v>-1</v>
      </c>
      <c r="P74" s="104">
        <v>23</v>
      </c>
      <c r="Q74" s="105">
        <v>9</v>
      </c>
      <c r="R74" s="106">
        <v>14</v>
      </c>
      <c r="S74" s="107">
        <v>9</v>
      </c>
      <c r="T74" s="108">
        <v>14</v>
      </c>
      <c r="U74" s="108">
        <v>0</v>
      </c>
      <c r="V74" s="109">
        <v>0</v>
      </c>
      <c r="W74" s="104">
        <v>36</v>
      </c>
      <c r="X74" s="105">
        <v>21</v>
      </c>
      <c r="Y74" s="106">
        <v>15</v>
      </c>
      <c r="Z74" s="107">
        <v>21</v>
      </c>
      <c r="AA74" s="108">
        <v>15</v>
      </c>
      <c r="AB74" s="108">
        <v>0</v>
      </c>
      <c r="AC74" s="109">
        <v>0</v>
      </c>
      <c r="AD74" s="104">
        <v>-6</v>
      </c>
      <c r="AE74" s="105">
        <v>-1</v>
      </c>
      <c r="AF74" s="106">
        <v>-5</v>
      </c>
      <c r="AG74" s="104">
        <v>73</v>
      </c>
      <c r="AH74" s="105">
        <v>37</v>
      </c>
      <c r="AI74" s="151">
        <v>36</v>
      </c>
      <c r="AJ74" s="107">
        <v>31</v>
      </c>
      <c r="AK74" s="108">
        <v>33</v>
      </c>
      <c r="AL74" s="108">
        <v>5</v>
      </c>
      <c r="AM74" s="109">
        <v>3</v>
      </c>
      <c r="AN74" s="104">
        <v>1</v>
      </c>
      <c r="AO74" s="106">
        <v>0</v>
      </c>
      <c r="AP74" s="118">
        <v>79</v>
      </c>
      <c r="AQ74" s="105">
        <v>38</v>
      </c>
      <c r="AR74" s="151">
        <v>41</v>
      </c>
      <c r="AS74" s="107">
        <v>33</v>
      </c>
      <c r="AT74" s="108">
        <v>39</v>
      </c>
      <c r="AU74" s="108">
        <v>5</v>
      </c>
      <c r="AV74" s="109">
        <v>2</v>
      </c>
      <c r="AW74" s="104">
        <v>0</v>
      </c>
      <c r="AX74" s="106">
        <v>0</v>
      </c>
      <c r="AY74" s="118">
        <v>-7</v>
      </c>
    </row>
    <row r="75" spans="1:51" x14ac:dyDescent="0.15">
      <c r="A75" s="157"/>
      <c r="B75" s="157"/>
      <c r="C75" s="120" t="s">
        <v>102</v>
      </c>
      <c r="D75" s="78"/>
      <c r="E75" s="159">
        <v>150.26</v>
      </c>
      <c r="F75" s="80">
        <v>5428</v>
      </c>
      <c r="G75" s="82">
        <v>12672</v>
      </c>
      <c r="H75" s="82">
        <v>6125</v>
      </c>
      <c r="I75" s="82">
        <v>6547</v>
      </c>
      <c r="J75" s="121">
        <v>-19</v>
      </c>
      <c r="K75" s="84">
        <v>-9</v>
      </c>
      <c r="L75" s="85">
        <v>-10</v>
      </c>
      <c r="M75" s="121">
        <v>-8</v>
      </c>
      <c r="N75" s="84">
        <v>-6</v>
      </c>
      <c r="O75" s="160">
        <v>-2</v>
      </c>
      <c r="P75" s="121">
        <v>4</v>
      </c>
      <c r="Q75" s="84">
        <v>3</v>
      </c>
      <c r="R75" s="85">
        <v>1</v>
      </c>
      <c r="S75" s="121">
        <v>3</v>
      </c>
      <c r="T75" s="84">
        <v>1</v>
      </c>
      <c r="U75" s="84">
        <v>0</v>
      </c>
      <c r="V75" s="85">
        <v>0</v>
      </c>
      <c r="W75" s="121">
        <v>12</v>
      </c>
      <c r="X75" s="84">
        <v>9</v>
      </c>
      <c r="Y75" s="85">
        <v>3</v>
      </c>
      <c r="Z75" s="121">
        <v>9</v>
      </c>
      <c r="AA75" s="84">
        <v>3</v>
      </c>
      <c r="AB75" s="84">
        <v>0</v>
      </c>
      <c r="AC75" s="85">
        <v>0</v>
      </c>
      <c r="AD75" s="121">
        <v>-11</v>
      </c>
      <c r="AE75" s="84">
        <v>-3</v>
      </c>
      <c r="AF75" s="85">
        <v>-8</v>
      </c>
      <c r="AG75" s="121">
        <v>34</v>
      </c>
      <c r="AH75" s="84">
        <v>20</v>
      </c>
      <c r="AI75" s="160">
        <v>14</v>
      </c>
      <c r="AJ75" s="121">
        <v>17</v>
      </c>
      <c r="AK75" s="84">
        <v>12</v>
      </c>
      <c r="AL75" s="84">
        <v>3</v>
      </c>
      <c r="AM75" s="85">
        <v>2</v>
      </c>
      <c r="AN75" s="121">
        <v>0</v>
      </c>
      <c r="AO75" s="85">
        <v>0</v>
      </c>
      <c r="AP75" s="98">
        <v>45</v>
      </c>
      <c r="AQ75" s="84">
        <v>23</v>
      </c>
      <c r="AR75" s="160">
        <v>22</v>
      </c>
      <c r="AS75" s="121">
        <v>19</v>
      </c>
      <c r="AT75" s="84">
        <v>21</v>
      </c>
      <c r="AU75" s="84">
        <v>4</v>
      </c>
      <c r="AV75" s="85">
        <v>1</v>
      </c>
      <c r="AW75" s="121">
        <v>0</v>
      </c>
      <c r="AX75" s="85">
        <v>0</v>
      </c>
      <c r="AY75" s="98">
        <v>-1</v>
      </c>
    </row>
    <row r="76" spans="1:51" s="157" customFormat="1" x14ac:dyDescent="0.15">
      <c r="A76">
        <v>7</v>
      </c>
      <c r="B76">
        <v>481</v>
      </c>
      <c r="C76" s="156" t="s">
        <v>103</v>
      </c>
      <c r="D76" s="24"/>
      <c r="E76" s="149">
        <v>150.26</v>
      </c>
      <c r="F76" s="150">
        <v>5428</v>
      </c>
      <c r="G76" s="103">
        <v>12672</v>
      </c>
      <c r="H76" s="103">
        <v>6125</v>
      </c>
      <c r="I76" s="103">
        <v>6547</v>
      </c>
      <c r="J76" s="104">
        <v>-19</v>
      </c>
      <c r="K76" s="105">
        <v>-9</v>
      </c>
      <c r="L76" s="106">
        <v>-10</v>
      </c>
      <c r="M76" s="104">
        <v>-8</v>
      </c>
      <c r="N76" s="105">
        <v>-6</v>
      </c>
      <c r="O76" s="151">
        <v>-2</v>
      </c>
      <c r="P76" s="104">
        <v>4</v>
      </c>
      <c r="Q76" s="105">
        <v>3</v>
      </c>
      <c r="R76" s="106">
        <v>1</v>
      </c>
      <c r="S76" s="107">
        <v>3</v>
      </c>
      <c r="T76" s="108">
        <v>1</v>
      </c>
      <c r="U76" s="108">
        <v>0</v>
      </c>
      <c r="V76" s="109">
        <v>0</v>
      </c>
      <c r="W76" s="104">
        <v>12</v>
      </c>
      <c r="X76" s="105">
        <v>9</v>
      </c>
      <c r="Y76" s="106">
        <v>3</v>
      </c>
      <c r="Z76" s="107">
        <v>9</v>
      </c>
      <c r="AA76" s="108">
        <v>3</v>
      </c>
      <c r="AB76" s="108">
        <v>0</v>
      </c>
      <c r="AC76" s="109">
        <v>0</v>
      </c>
      <c r="AD76" s="104">
        <v>-11</v>
      </c>
      <c r="AE76" s="105">
        <v>-3</v>
      </c>
      <c r="AF76" s="106">
        <v>-8</v>
      </c>
      <c r="AG76" s="104">
        <v>34</v>
      </c>
      <c r="AH76" s="105">
        <v>20</v>
      </c>
      <c r="AI76" s="151">
        <v>14</v>
      </c>
      <c r="AJ76" s="107">
        <v>17</v>
      </c>
      <c r="AK76" s="108">
        <v>12</v>
      </c>
      <c r="AL76" s="108">
        <v>3</v>
      </c>
      <c r="AM76" s="109">
        <v>2</v>
      </c>
      <c r="AN76" s="104">
        <v>0</v>
      </c>
      <c r="AO76" s="106">
        <v>0</v>
      </c>
      <c r="AP76" s="118">
        <v>45</v>
      </c>
      <c r="AQ76" s="105">
        <v>23</v>
      </c>
      <c r="AR76" s="151">
        <v>22</v>
      </c>
      <c r="AS76" s="107">
        <v>19</v>
      </c>
      <c r="AT76" s="108">
        <v>21</v>
      </c>
      <c r="AU76" s="108">
        <v>4</v>
      </c>
      <c r="AV76" s="109">
        <v>1</v>
      </c>
      <c r="AW76" s="104">
        <v>0</v>
      </c>
      <c r="AX76" s="106">
        <v>0</v>
      </c>
      <c r="AY76" s="118">
        <v>-1</v>
      </c>
    </row>
    <row r="77" spans="1:51" x14ac:dyDescent="0.15">
      <c r="A77" s="157"/>
      <c r="B77" s="157"/>
      <c r="C77" s="120" t="s">
        <v>104</v>
      </c>
      <c r="D77" s="78"/>
      <c r="E77" s="159">
        <v>307.44</v>
      </c>
      <c r="F77" s="80">
        <v>5737</v>
      </c>
      <c r="G77" s="82">
        <v>13967</v>
      </c>
      <c r="H77" s="82">
        <v>6713</v>
      </c>
      <c r="I77" s="82">
        <v>7254</v>
      </c>
      <c r="J77" s="121">
        <v>-15</v>
      </c>
      <c r="K77" s="84">
        <v>-3</v>
      </c>
      <c r="L77" s="85">
        <v>-12</v>
      </c>
      <c r="M77" s="121">
        <v>-22</v>
      </c>
      <c r="N77" s="84">
        <v>-10</v>
      </c>
      <c r="O77" s="160">
        <v>-12</v>
      </c>
      <c r="P77" s="121">
        <v>2</v>
      </c>
      <c r="Q77" s="84">
        <v>1</v>
      </c>
      <c r="R77" s="85">
        <v>1</v>
      </c>
      <c r="S77" s="121">
        <v>1</v>
      </c>
      <c r="T77" s="84">
        <v>1</v>
      </c>
      <c r="U77" s="84">
        <v>0</v>
      </c>
      <c r="V77" s="85">
        <v>0</v>
      </c>
      <c r="W77" s="121">
        <v>24</v>
      </c>
      <c r="X77" s="84">
        <v>11</v>
      </c>
      <c r="Y77" s="85">
        <v>13</v>
      </c>
      <c r="Z77" s="121">
        <v>11</v>
      </c>
      <c r="AA77" s="84">
        <v>13</v>
      </c>
      <c r="AB77" s="84">
        <v>0</v>
      </c>
      <c r="AC77" s="85">
        <v>0</v>
      </c>
      <c r="AD77" s="121">
        <v>7</v>
      </c>
      <c r="AE77" s="84">
        <v>7</v>
      </c>
      <c r="AF77" s="85">
        <v>0</v>
      </c>
      <c r="AG77" s="121">
        <v>30</v>
      </c>
      <c r="AH77" s="84">
        <v>16</v>
      </c>
      <c r="AI77" s="160">
        <v>14</v>
      </c>
      <c r="AJ77" s="121">
        <v>8</v>
      </c>
      <c r="AK77" s="84">
        <v>13</v>
      </c>
      <c r="AL77" s="84">
        <v>8</v>
      </c>
      <c r="AM77" s="85">
        <v>1</v>
      </c>
      <c r="AN77" s="121">
        <v>0</v>
      </c>
      <c r="AO77" s="85">
        <v>0</v>
      </c>
      <c r="AP77" s="98">
        <v>23</v>
      </c>
      <c r="AQ77" s="84">
        <v>9</v>
      </c>
      <c r="AR77" s="160">
        <v>14</v>
      </c>
      <c r="AS77" s="121">
        <v>6</v>
      </c>
      <c r="AT77" s="84">
        <v>13</v>
      </c>
      <c r="AU77" s="84">
        <v>3</v>
      </c>
      <c r="AV77" s="85">
        <v>1</v>
      </c>
      <c r="AW77" s="121">
        <v>0</v>
      </c>
      <c r="AX77" s="85">
        <v>0</v>
      </c>
      <c r="AY77" s="98">
        <v>-6</v>
      </c>
    </row>
    <row r="78" spans="1:51" s="157" customFormat="1" x14ac:dyDescent="0.15">
      <c r="A78">
        <v>7</v>
      </c>
      <c r="B78">
        <v>501</v>
      </c>
      <c r="C78" s="152" t="s">
        <v>105</v>
      </c>
      <c r="D78" s="24"/>
      <c r="E78" s="149">
        <v>307.44</v>
      </c>
      <c r="F78" s="150">
        <v>5737</v>
      </c>
      <c r="G78" s="103">
        <v>13967</v>
      </c>
      <c r="H78" s="103">
        <v>6713</v>
      </c>
      <c r="I78" s="103">
        <v>7254</v>
      </c>
      <c r="J78" s="104">
        <v>-15</v>
      </c>
      <c r="K78" s="105">
        <v>-3</v>
      </c>
      <c r="L78" s="106">
        <v>-12</v>
      </c>
      <c r="M78" s="104">
        <v>-22</v>
      </c>
      <c r="N78" s="105">
        <v>-10</v>
      </c>
      <c r="O78" s="151">
        <v>-12</v>
      </c>
      <c r="P78" s="104">
        <v>2</v>
      </c>
      <c r="Q78" s="105">
        <v>1</v>
      </c>
      <c r="R78" s="106">
        <v>1</v>
      </c>
      <c r="S78" s="107">
        <v>1</v>
      </c>
      <c r="T78" s="108">
        <v>1</v>
      </c>
      <c r="U78" s="108">
        <v>0</v>
      </c>
      <c r="V78" s="109">
        <v>0</v>
      </c>
      <c r="W78" s="104">
        <v>24</v>
      </c>
      <c r="X78" s="105">
        <v>11</v>
      </c>
      <c r="Y78" s="106">
        <v>13</v>
      </c>
      <c r="Z78" s="107">
        <v>11</v>
      </c>
      <c r="AA78" s="108">
        <v>13</v>
      </c>
      <c r="AB78" s="108">
        <v>0</v>
      </c>
      <c r="AC78" s="109">
        <v>0</v>
      </c>
      <c r="AD78" s="104">
        <v>7</v>
      </c>
      <c r="AE78" s="105">
        <v>7</v>
      </c>
      <c r="AF78" s="106">
        <v>0</v>
      </c>
      <c r="AG78" s="104">
        <v>30</v>
      </c>
      <c r="AH78" s="105">
        <v>16</v>
      </c>
      <c r="AI78" s="151">
        <v>14</v>
      </c>
      <c r="AJ78" s="107">
        <v>8</v>
      </c>
      <c r="AK78" s="108">
        <v>13</v>
      </c>
      <c r="AL78" s="108">
        <v>8</v>
      </c>
      <c r="AM78" s="109">
        <v>1</v>
      </c>
      <c r="AN78" s="104">
        <v>0</v>
      </c>
      <c r="AO78" s="106">
        <v>0</v>
      </c>
      <c r="AP78" s="118">
        <v>23</v>
      </c>
      <c r="AQ78" s="105">
        <v>9</v>
      </c>
      <c r="AR78" s="151">
        <v>14</v>
      </c>
      <c r="AS78" s="107">
        <v>6</v>
      </c>
      <c r="AT78" s="108">
        <v>13</v>
      </c>
      <c r="AU78" s="108">
        <v>3</v>
      </c>
      <c r="AV78" s="109">
        <v>1</v>
      </c>
      <c r="AW78" s="104">
        <v>0</v>
      </c>
      <c r="AX78" s="106">
        <v>0</v>
      </c>
      <c r="AY78" s="118">
        <v>-6</v>
      </c>
    </row>
    <row r="79" spans="1:51" x14ac:dyDescent="0.15">
      <c r="A79" s="157"/>
      <c r="B79" s="157"/>
      <c r="C79" s="120" t="s">
        <v>106</v>
      </c>
      <c r="D79" s="78"/>
      <c r="E79" s="159">
        <v>609.78</v>
      </c>
      <c r="F79" s="120">
        <v>10538</v>
      </c>
      <c r="G79" s="82">
        <v>25839</v>
      </c>
      <c r="H79" s="82">
        <v>12269</v>
      </c>
      <c r="I79" s="82">
        <v>13570</v>
      </c>
      <c r="J79" s="121">
        <v>-29</v>
      </c>
      <c r="K79" s="84">
        <v>1</v>
      </c>
      <c r="L79" s="85">
        <v>-30</v>
      </c>
      <c r="M79" s="121">
        <v>-41</v>
      </c>
      <c r="N79" s="84">
        <v>-15</v>
      </c>
      <c r="O79" s="160">
        <v>-26</v>
      </c>
      <c r="P79" s="121">
        <v>9</v>
      </c>
      <c r="Q79" s="84">
        <v>4</v>
      </c>
      <c r="R79" s="85">
        <v>5</v>
      </c>
      <c r="S79" s="121">
        <v>4</v>
      </c>
      <c r="T79" s="84">
        <v>5</v>
      </c>
      <c r="U79" s="84">
        <v>0</v>
      </c>
      <c r="V79" s="85">
        <v>0</v>
      </c>
      <c r="W79" s="121">
        <v>50</v>
      </c>
      <c r="X79" s="84">
        <v>19</v>
      </c>
      <c r="Y79" s="85">
        <v>31</v>
      </c>
      <c r="Z79" s="121">
        <v>19</v>
      </c>
      <c r="AA79" s="84">
        <v>31</v>
      </c>
      <c r="AB79" s="84">
        <v>0</v>
      </c>
      <c r="AC79" s="85">
        <v>0</v>
      </c>
      <c r="AD79" s="121">
        <v>12</v>
      </c>
      <c r="AE79" s="84">
        <v>16</v>
      </c>
      <c r="AF79" s="85">
        <v>-4</v>
      </c>
      <c r="AG79" s="121">
        <v>49</v>
      </c>
      <c r="AH79" s="84">
        <v>32</v>
      </c>
      <c r="AI79" s="160">
        <v>17</v>
      </c>
      <c r="AJ79" s="121">
        <v>7</v>
      </c>
      <c r="AK79" s="84">
        <v>12</v>
      </c>
      <c r="AL79" s="84">
        <v>11</v>
      </c>
      <c r="AM79" s="85">
        <v>5</v>
      </c>
      <c r="AN79" s="121">
        <v>14</v>
      </c>
      <c r="AO79" s="85">
        <v>0</v>
      </c>
      <c r="AP79" s="98">
        <v>37</v>
      </c>
      <c r="AQ79" s="84">
        <v>16</v>
      </c>
      <c r="AR79" s="160">
        <v>21</v>
      </c>
      <c r="AS79" s="121">
        <v>13</v>
      </c>
      <c r="AT79" s="84">
        <v>15</v>
      </c>
      <c r="AU79" s="84">
        <v>3</v>
      </c>
      <c r="AV79" s="85">
        <v>6</v>
      </c>
      <c r="AW79" s="121">
        <v>0</v>
      </c>
      <c r="AX79" s="85">
        <v>0</v>
      </c>
      <c r="AY79" s="98">
        <v>7</v>
      </c>
    </row>
    <row r="80" spans="1:51" x14ac:dyDescent="0.15">
      <c r="A80">
        <v>8</v>
      </c>
      <c r="B80">
        <v>585</v>
      </c>
      <c r="C80" s="152" t="s">
        <v>107</v>
      </c>
      <c r="D80" s="24"/>
      <c r="E80" s="149">
        <v>368.77</v>
      </c>
      <c r="F80" s="161">
        <v>5695</v>
      </c>
      <c r="G80" s="103">
        <v>13997</v>
      </c>
      <c r="H80" s="103">
        <v>6640</v>
      </c>
      <c r="I80" s="103">
        <v>7357</v>
      </c>
      <c r="J80" s="104">
        <v>-34</v>
      </c>
      <c r="K80" s="105">
        <v>-13</v>
      </c>
      <c r="L80" s="106">
        <v>-21</v>
      </c>
      <c r="M80" s="104">
        <v>-17</v>
      </c>
      <c r="N80" s="105">
        <v>-8</v>
      </c>
      <c r="O80" s="151">
        <v>-9</v>
      </c>
      <c r="P80" s="104">
        <v>5</v>
      </c>
      <c r="Q80" s="105">
        <v>3</v>
      </c>
      <c r="R80" s="106">
        <v>2</v>
      </c>
      <c r="S80" s="107">
        <v>3</v>
      </c>
      <c r="T80" s="108">
        <v>2</v>
      </c>
      <c r="U80" s="108">
        <v>0</v>
      </c>
      <c r="V80" s="109">
        <v>0</v>
      </c>
      <c r="W80" s="104">
        <v>22</v>
      </c>
      <c r="X80" s="105">
        <v>11</v>
      </c>
      <c r="Y80" s="106">
        <v>11</v>
      </c>
      <c r="Z80" s="107">
        <v>11</v>
      </c>
      <c r="AA80" s="108">
        <v>11</v>
      </c>
      <c r="AB80" s="108">
        <v>0</v>
      </c>
      <c r="AC80" s="109">
        <v>0</v>
      </c>
      <c r="AD80" s="104">
        <v>-17</v>
      </c>
      <c r="AE80" s="105">
        <v>-5</v>
      </c>
      <c r="AF80" s="106">
        <v>-12</v>
      </c>
      <c r="AG80" s="104">
        <v>7</v>
      </c>
      <c r="AH80" s="105">
        <v>4</v>
      </c>
      <c r="AI80" s="151">
        <v>3</v>
      </c>
      <c r="AJ80" s="107">
        <v>1</v>
      </c>
      <c r="AK80" s="108">
        <v>3</v>
      </c>
      <c r="AL80" s="108">
        <v>3</v>
      </c>
      <c r="AM80" s="109">
        <v>0</v>
      </c>
      <c r="AN80" s="104">
        <v>0</v>
      </c>
      <c r="AO80" s="106">
        <v>0</v>
      </c>
      <c r="AP80" s="118">
        <v>24</v>
      </c>
      <c r="AQ80" s="105">
        <v>9</v>
      </c>
      <c r="AR80" s="151">
        <v>15</v>
      </c>
      <c r="AS80" s="107">
        <v>8</v>
      </c>
      <c r="AT80" s="108">
        <v>11</v>
      </c>
      <c r="AU80" s="108">
        <v>1</v>
      </c>
      <c r="AV80" s="109">
        <v>4</v>
      </c>
      <c r="AW80" s="104">
        <v>0</v>
      </c>
      <c r="AX80" s="106">
        <v>0</v>
      </c>
      <c r="AY80" s="118">
        <v>-10</v>
      </c>
    </row>
    <row r="81" spans="1:51" ht="13.5" customHeight="1" x14ac:dyDescent="0.15">
      <c r="A81">
        <v>8</v>
      </c>
      <c r="B81" s="162">
        <v>586</v>
      </c>
      <c r="C81" s="163" t="s">
        <v>108</v>
      </c>
      <c r="D81" s="164"/>
      <c r="E81" s="165">
        <v>241.01</v>
      </c>
      <c r="F81" s="166">
        <v>4843</v>
      </c>
      <c r="G81" s="167">
        <v>11842</v>
      </c>
      <c r="H81" s="167">
        <v>5629</v>
      </c>
      <c r="I81" s="167">
        <v>6213</v>
      </c>
      <c r="J81" s="168">
        <v>5</v>
      </c>
      <c r="K81" s="169">
        <v>14</v>
      </c>
      <c r="L81" s="170">
        <v>-9</v>
      </c>
      <c r="M81" s="168">
        <v>-24</v>
      </c>
      <c r="N81" s="169">
        <v>-7</v>
      </c>
      <c r="O81" s="171">
        <v>-17</v>
      </c>
      <c r="P81" s="168">
        <v>4</v>
      </c>
      <c r="Q81" s="169">
        <v>1</v>
      </c>
      <c r="R81" s="170">
        <v>3</v>
      </c>
      <c r="S81" s="172">
        <v>1</v>
      </c>
      <c r="T81" s="173">
        <v>3</v>
      </c>
      <c r="U81" s="173">
        <v>0</v>
      </c>
      <c r="V81" s="174">
        <v>0</v>
      </c>
      <c r="W81" s="168">
        <v>28</v>
      </c>
      <c r="X81" s="169">
        <v>8</v>
      </c>
      <c r="Y81" s="170">
        <v>20</v>
      </c>
      <c r="Z81" s="172">
        <v>8</v>
      </c>
      <c r="AA81" s="173">
        <v>20</v>
      </c>
      <c r="AB81" s="173">
        <v>0</v>
      </c>
      <c r="AC81" s="174">
        <v>0</v>
      </c>
      <c r="AD81" s="168">
        <v>29</v>
      </c>
      <c r="AE81" s="169">
        <v>21</v>
      </c>
      <c r="AF81" s="170">
        <v>8</v>
      </c>
      <c r="AG81" s="168">
        <v>42</v>
      </c>
      <c r="AH81" s="169">
        <v>28</v>
      </c>
      <c r="AI81" s="171">
        <v>14</v>
      </c>
      <c r="AJ81" s="172">
        <v>6</v>
      </c>
      <c r="AK81" s="173">
        <v>9</v>
      </c>
      <c r="AL81" s="173">
        <v>8</v>
      </c>
      <c r="AM81" s="174">
        <v>5</v>
      </c>
      <c r="AN81" s="168">
        <v>14</v>
      </c>
      <c r="AO81" s="170">
        <v>0</v>
      </c>
      <c r="AP81" s="175">
        <v>13</v>
      </c>
      <c r="AQ81" s="169">
        <v>7</v>
      </c>
      <c r="AR81" s="171">
        <v>6</v>
      </c>
      <c r="AS81" s="172">
        <v>5</v>
      </c>
      <c r="AT81" s="173">
        <v>4</v>
      </c>
      <c r="AU81" s="173">
        <v>2</v>
      </c>
      <c r="AV81" s="174">
        <v>2</v>
      </c>
      <c r="AW81" s="168">
        <v>0</v>
      </c>
      <c r="AX81" s="170">
        <v>0</v>
      </c>
      <c r="AY81" s="175">
        <v>17</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283</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284</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260</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78740157480314965" bottom="0.19685039370078741" header="0.51181102362204722" footer="0.51181102362204722"/>
  <pageSetup paperSize="9" scale="61"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BE97-B055-445B-A743-968A88CE1AC6}">
  <sheetPr codeName="Sheet1">
    <pageSetUpPr fitToPage="1"/>
  </sheetPr>
  <dimension ref="A1:AY106"/>
  <sheetViews>
    <sheetView view="pageBreakPreview" zoomScale="130" zoomScaleNormal="100" zoomScaleSheetLayoutView="130" workbookViewId="0">
      <pane xSplit="5" ySplit="7" topLeftCell="F74" activePane="bottomRight" state="frozen"/>
      <selection pane="topRight" activeCell="F1" sqref="F1"/>
      <selection pane="bottomLeft" activeCell="A8" sqref="A8"/>
      <selection pane="bottomRight" activeCell="H84" sqref="H84"/>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8" width="0" hidden="1" customWidth="1"/>
    <col min="279" max="279" width="7" customWidth="1"/>
    <col min="280" max="285" width="0" hidden="1"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4" width="0" hidden="1" customWidth="1"/>
    <col min="535" max="535" width="7" customWidth="1"/>
    <col min="536" max="541" width="0" hidden="1"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90" width="0" hidden="1" customWidth="1"/>
    <col min="791" max="791" width="7" customWidth="1"/>
    <col min="792" max="797" width="0" hidden="1"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6" width="0" hidden="1" customWidth="1"/>
    <col min="1047" max="1047" width="7" customWidth="1"/>
    <col min="1048" max="1053" width="0" hidden="1"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2" width="0" hidden="1" customWidth="1"/>
    <col min="1303" max="1303" width="7" customWidth="1"/>
    <col min="1304" max="1309" width="0" hidden="1"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8" width="0" hidden="1" customWidth="1"/>
    <col min="1559" max="1559" width="7" customWidth="1"/>
    <col min="1560" max="1565" width="0" hidden="1"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4" width="0" hidden="1" customWidth="1"/>
    <col min="1815" max="1815" width="7" customWidth="1"/>
    <col min="1816" max="1821" width="0" hidden="1"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70" width="0" hidden="1" customWidth="1"/>
    <col min="2071" max="2071" width="7" customWidth="1"/>
    <col min="2072" max="2077" width="0" hidden="1"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6" width="0" hidden="1" customWidth="1"/>
    <col min="2327" max="2327" width="7" customWidth="1"/>
    <col min="2328" max="2333" width="0" hidden="1"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2" width="0" hidden="1" customWidth="1"/>
    <col min="2583" max="2583" width="7" customWidth="1"/>
    <col min="2584" max="2589" width="0" hidden="1"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8" width="0" hidden="1" customWidth="1"/>
    <col min="2839" max="2839" width="7" customWidth="1"/>
    <col min="2840" max="2845" width="0" hidden="1"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4" width="0" hidden="1" customWidth="1"/>
    <col min="3095" max="3095" width="7" customWidth="1"/>
    <col min="3096" max="3101" width="0" hidden="1"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50" width="0" hidden="1" customWidth="1"/>
    <col min="3351" max="3351" width="7" customWidth="1"/>
    <col min="3352" max="3357" width="0" hidden="1"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6" width="0" hidden="1" customWidth="1"/>
    <col min="3607" max="3607" width="7" customWidth="1"/>
    <col min="3608" max="3613" width="0" hidden="1"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2" width="0" hidden="1" customWidth="1"/>
    <col min="3863" max="3863" width="7" customWidth="1"/>
    <col min="3864" max="3869" width="0" hidden="1"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8" width="0" hidden="1" customWidth="1"/>
    <col min="4119" max="4119" width="7" customWidth="1"/>
    <col min="4120" max="4125" width="0" hidden="1"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4" width="0" hidden="1" customWidth="1"/>
    <col min="4375" max="4375" width="7" customWidth="1"/>
    <col min="4376" max="4381" width="0" hidden="1"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30" width="0" hidden="1" customWidth="1"/>
    <col min="4631" max="4631" width="7" customWidth="1"/>
    <col min="4632" max="4637" width="0" hidden="1"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6" width="0" hidden="1" customWidth="1"/>
    <col min="4887" max="4887" width="7" customWidth="1"/>
    <col min="4888" max="4893" width="0" hidden="1"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2" width="0" hidden="1" customWidth="1"/>
    <col min="5143" max="5143" width="7" customWidth="1"/>
    <col min="5144" max="5149" width="0" hidden="1"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8" width="0" hidden="1" customWidth="1"/>
    <col min="5399" max="5399" width="7" customWidth="1"/>
    <col min="5400" max="5405" width="0" hidden="1"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4" width="0" hidden="1" customWidth="1"/>
    <col min="5655" max="5655" width="7" customWidth="1"/>
    <col min="5656" max="5661" width="0" hidden="1"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10" width="0" hidden="1" customWidth="1"/>
    <col min="5911" max="5911" width="7" customWidth="1"/>
    <col min="5912" max="5917" width="0" hidden="1"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6" width="0" hidden="1" customWidth="1"/>
    <col min="6167" max="6167" width="7" customWidth="1"/>
    <col min="6168" max="6173" width="0" hidden="1"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2" width="0" hidden="1" customWidth="1"/>
    <col min="6423" max="6423" width="7" customWidth="1"/>
    <col min="6424" max="6429" width="0" hidden="1"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8" width="0" hidden="1" customWidth="1"/>
    <col min="6679" max="6679" width="7" customWidth="1"/>
    <col min="6680" max="6685" width="0" hidden="1"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4" width="0" hidden="1" customWidth="1"/>
    <col min="6935" max="6935" width="7" customWidth="1"/>
    <col min="6936" max="6941" width="0" hidden="1"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90" width="0" hidden="1" customWidth="1"/>
    <col min="7191" max="7191" width="7" customWidth="1"/>
    <col min="7192" max="7197" width="0" hidden="1"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6" width="0" hidden="1" customWidth="1"/>
    <col min="7447" max="7447" width="7" customWidth="1"/>
    <col min="7448" max="7453" width="0" hidden="1"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2" width="0" hidden="1" customWidth="1"/>
    <col min="7703" max="7703" width="7" customWidth="1"/>
    <col min="7704" max="7709" width="0" hidden="1"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8" width="0" hidden="1" customWidth="1"/>
    <col min="7959" max="7959" width="7" customWidth="1"/>
    <col min="7960" max="7965" width="0" hidden="1"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4" width="0" hidden="1" customWidth="1"/>
    <col min="8215" max="8215" width="7" customWidth="1"/>
    <col min="8216" max="8221" width="0" hidden="1"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70" width="0" hidden="1" customWidth="1"/>
    <col min="8471" max="8471" width="7" customWidth="1"/>
    <col min="8472" max="8477" width="0" hidden="1"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6" width="0" hidden="1" customWidth="1"/>
    <col min="8727" max="8727" width="7" customWidth="1"/>
    <col min="8728" max="8733" width="0" hidden="1"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2" width="0" hidden="1" customWidth="1"/>
    <col min="8983" max="8983" width="7" customWidth="1"/>
    <col min="8984" max="8989" width="0" hidden="1"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8" width="0" hidden="1" customWidth="1"/>
    <col min="9239" max="9239" width="7" customWidth="1"/>
    <col min="9240" max="9245" width="0" hidden="1"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4" width="0" hidden="1" customWidth="1"/>
    <col min="9495" max="9495" width="7" customWidth="1"/>
    <col min="9496" max="9501" width="0" hidden="1"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50" width="0" hidden="1" customWidth="1"/>
    <col min="9751" max="9751" width="7" customWidth="1"/>
    <col min="9752" max="9757" width="0" hidden="1"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6" width="0" hidden="1" customWidth="1"/>
    <col min="10007" max="10007" width="7" customWidth="1"/>
    <col min="10008" max="10013" width="0" hidden="1"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2" width="0" hidden="1" customWidth="1"/>
    <col min="10263" max="10263" width="7" customWidth="1"/>
    <col min="10264" max="10269" width="0" hidden="1"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8" width="0" hidden="1" customWidth="1"/>
    <col min="10519" max="10519" width="7" customWidth="1"/>
    <col min="10520" max="10525" width="0" hidden="1"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4" width="0" hidden="1" customWidth="1"/>
    <col min="10775" max="10775" width="7" customWidth="1"/>
    <col min="10776" max="10781" width="0" hidden="1"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30" width="0" hidden="1" customWidth="1"/>
    <col min="11031" max="11031" width="7" customWidth="1"/>
    <col min="11032" max="11037" width="0" hidden="1"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6" width="0" hidden="1" customWidth="1"/>
    <col min="11287" max="11287" width="7" customWidth="1"/>
    <col min="11288" max="11293" width="0" hidden="1"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2" width="0" hidden="1" customWidth="1"/>
    <col min="11543" max="11543" width="7" customWidth="1"/>
    <col min="11544" max="11549" width="0" hidden="1"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8" width="0" hidden="1" customWidth="1"/>
    <col min="11799" max="11799" width="7" customWidth="1"/>
    <col min="11800" max="11805" width="0" hidden="1"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4" width="0" hidden="1" customWidth="1"/>
    <col min="12055" max="12055" width="7" customWidth="1"/>
    <col min="12056" max="12061" width="0" hidden="1"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10" width="0" hidden="1" customWidth="1"/>
    <col min="12311" max="12311" width="7" customWidth="1"/>
    <col min="12312" max="12317" width="0" hidden="1"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6" width="0" hidden="1" customWidth="1"/>
    <col min="12567" max="12567" width="7" customWidth="1"/>
    <col min="12568" max="12573" width="0" hidden="1"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2" width="0" hidden="1" customWidth="1"/>
    <col min="12823" max="12823" width="7" customWidth="1"/>
    <col min="12824" max="12829" width="0" hidden="1"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8" width="0" hidden="1" customWidth="1"/>
    <col min="13079" max="13079" width="7" customWidth="1"/>
    <col min="13080" max="13085" width="0" hidden="1"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4" width="0" hidden="1" customWidth="1"/>
    <col min="13335" max="13335" width="7" customWidth="1"/>
    <col min="13336" max="13341" width="0" hidden="1"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90" width="0" hidden="1" customWidth="1"/>
    <col min="13591" max="13591" width="7" customWidth="1"/>
    <col min="13592" max="13597" width="0" hidden="1"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6" width="0" hidden="1" customWidth="1"/>
    <col min="13847" max="13847" width="7" customWidth="1"/>
    <col min="13848" max="13853" width="0" hidden="1"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2" width="0" hidden="1" customWidth="1"/>
    <col min="14103" max="14103" width="7" customWidth="1"/>
    <col min="14104" max="14109" width="0" hidden="1"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8" width="0" hidden="1" customWidth="1"/>
    <col min="14359" max="14359" width="7" customWidth="1"/>
    <col min="14360" max="14365" width="0" hidden="1"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4" width="0" hidden="1" customWidth="1"/>
    <col min="14615" max="14615" width="7" customWidth="1"/>
    <col min="14616" max="14621" width="0" hidden="1"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70" width="0" hidden="1" customWidth="1"/>
    <col min="14871" max="14871" width="7" customWidth="1"/>
    <col min="14872" max="14877" width="0" hidden="1"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6" width="0" hidden="1" customWidth="1"/>
    <col min="15127" max="15127" width="7" customWidth="1"/>
    <col min="15128" max="15133" width="0" hidden="1"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2" width="0" hidden="1" customWidth="1"/>
    <col min="15383" max="15383" width="7" customWidth="1"/>
    <col min="15384" max="15389" width="0" hidden="1"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8" width="0" hidden="1" customWidth="1"/>
    <col min="15639" max="15639" width="7" customWidth="1"/>
    <col min="15640" max="15645" width="0" hidden="1"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4" width="0" hidden="1" customWidth="1"/>
    <col min="15895" max="15895" width="7" customWidth="1"/>
    <col min="15896" max="15901" width="0" hidden="1"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50" width="0" hidden="1" customWidth="1"/>
    <col min="16151" max="16151" width="7" customWidth="1"/>
    <col min="16152" max="16157" width="0" hidden="1"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287</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237</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8400.82</v>
      </c>
      <c r="F8" s="80">
        <v>2475794</v>
      </c>
      <c r="G8" s="81">
        <v>5306818</v>
      </c>
      <c r="H8" s="81">
        <v>2518511</v>
      </c>
      <c r="I8" s="82">
        <v>2788307</v>
      </c>
      <c r="J8" s="83">
        <v>-1038</v>
      </c>
      <c r="K8" s="84">
        <v>-535</v>
      </c>
      <c r="L8" s="85">
        <v>-503</v>
      </c>
      <c r="M8" s="83">
        <v>-2588</v>
      </c>
      <c r="N8" s="84">
        <v>-1297</v>
      </c>
      <c r="O8" s="85">
        <v>-1291</v>
      </c>
      <c r="P8" s="83">
        <v>2663</v>
      </c>
      <c r="Q8" s="84" t="s">
        <v>288</v>
      </c>
      <c r="R8" s="85" t="s">
        <v>288</v>
      </c>
      <c r="S8" s="86" t="s">
        <v>288</v>
      </c>
      <c r="T8" s="87" t="s">
        <v>288</v>
      </c>
      <c r="U8" s="87" t="s">
        <v>288</v>
      </c>
      <c r="V8" s="88" t="s">
        <v>288</v>
      </c>
      <c r="W8" s="83">
        <v>5251</v>
      </c>
      <c r="X8" s="84" t="s">
        <v>288</v>
      </c>
      <c r="Y8" s="85" t="s">
        <v>288</v>
      </c>
      <c r="Z8" s="86" t="s">
        <v>288</v>
      </c>
      <c r="AA8" s="87" t="s">
        <v>288</v>
      </c>
      <c r="AB8" s="87" t="s">
        <v>288</v>
      </c>
      <c r="AC8" s="88" t="s">
        <v>288</v>
      </c>
      <c r="AD8" s="89">
        <v>1550</v>
      </c>
      <c r="AE8" s="90">
        <v>762</v>
      </c>
      <c r="AF8" s="91">
        <v>788</v>
      </c>
      <c r="AG8" s="89">
        <v>17001</v>
      </c>
      <c r="AH8" s="90">
        <v>8970</v>
      </c>
      <c r="AI8" s="92">
        <v>8031</v>
      </c>
      <c r="AJ8" s="93">
        <v>6484</v>
      </c>
      <c r="AK8" s="94">
        <v>6022</v>
      </c>
      <c r="AL8" s="94">
        <v>2404</v>
      </c>
      <c r="AM8" s="95">
        <v>1939</v>
      </c>
      <c r="AN8" s="96">
        <v>82</v>
      </c>
      <c r="AO8" s="91">
        <v>70</v>
      </c>
      <c r="AP8" s="97">
        <v>15451</v>
      </c>
      <c r="AQ8" s="90">
        <v>8208</v>
      </c>
      <c r="AR8" s="92">
        <v>7243</v>
      </c>
      <c r="AS8" s="93">
        <v>6850</v>
      </c>
      <c r="AT8" s="94">
        <v>6190</v>
      </c>
      <c r="AU8" s="94">
        <v>1209</v>
      </c>
      <c r="AV8" s="95">
        <v>947</v>
      </c>
      <c r="AW8" s="96">
        <v>149</v>
      </c>
      <c r="AX8" s="91">
        <v>106</v>
      </c>
      <c r="AY8" s="98">
        <v>1342</v>
      </c>
    </row>
    <row r="9" spans="1:51" x14ac:dyDescent="0.15">
      <c r="C9" s="99" t="s">
        <v>37</v>
      </c>
      <c r="D9" s="24"/>
      <c r="E9" s="100"/>
      <c r="F9" s="101">
        <v>1342</v>
      </c>
      <c r="G9" s="102">
        <v>-1038</v>
      </c>
      <c r="H9" s="102">
        <v>-535</v>
      </c>
      <c r="I9" s="103">
        <v>-503</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6660.44</v>
      </c>
      <c r="F10" s="120">
        <v>2380511</v>
      </c>
      <c r="G10" s="81">
        <v>5075404</v>
      </c>
      <c r="H10" s="81">
        <v>2407025</v>
      </c>
      <c r="I10" s="82">
        <v>2668379</v>
      </c>
      <c r="J10" s="121">
        <v>-857</v>
      </c>
      <c r="K10" s="84">
        <v>-417</v>
      </c>
      <c r="L10" s="85">
        <v>-440</v>
      </c>
      <c r="M10" s="121">
        <v>-2430</v>
      </c>
      <c r="N10" s="84">
        <v>-1212</v>
      </c>
      <c r="O10" s="85">
        <v>-1218</v>
      </c>
      <c r="P10" s="121">
        <v>2583</v>
      </c>
      <c r="Q10" s="84" t="s">
        <v>288</v>
      </c>
      <c r="R10" s="85" t="s">
        <v>288</v>
      </c>
      <c r="S10" s="86" t="s">
        <v>288</v>
      </c>
      <c r="T10" s="87" t="s">
        <v>288</v>
      </c>
      <c r="U10" s="87" t="s">
        <v>288</v>
      </c>
      <c r="V10" s="88" t="s">
        <v>288</v>
      </c>
      <c r="W10" s="121">
        <v>5013</v>
      </c>
      <c r="X10" s="84" t="s">
        <v>288</v>
      </c>
      <c r="Y10" s="85" t="s">
        <v>288</v>
      </c>
      <c r="Z10" s="86" t="s">
        <v>288</v>
      </c>
      <c r="AA10" s="87" t="s">
        <v>288</v>
      </c>
      <c r="AB10" s="87" t="s">
        <v>288</v>
      </c>
      <c r="AC10" s="88" t="s">
        <v>288</v>
      </c>
      <c r="AD10" s="96">
        <v>1573</v>
      </c>
      <c r="AE10" s="90">
        <v>795</v>
      </c>
      <c r="AF10" s="91">
        <v>778</v>
      </c>
      <c r="AG10" s="96">
        <v>16507</v>
      </c>
      <c r="AH10" s="90">
        <v>8727</v>
      </c>
      <c r="AI10" s="92">
        <v>7780</v>
      </c>
      <c r="AJ10" s="93">
        <v>6310</v>
      </c>
      <c r="AK10" s="94">
        <v>5836</v>
      </c>
      <c r="AL10" s="94">
        <v>2339</v>
      </c>
      <c r="AM10" s="95">
        <v>1877</v>
      </c>
      <c r="AN10" s="96">
        <v>78</v>
      </c>
      <c r="AO10" s="91">
        <v>67</v>
      </c>
      <c r="AP10" s="122">
        <v>14934</v>
      </c>
      <c r="AQ10" s="90">
        <v>7932</v>
      </c>
      <c r="AR10" s="92">
        <v>7002</v>
      </c>
      <c r="AS10" s="93">
        <v>6631</v>
      </c>
      <c r="AT10" s="94">
        <v>5979</v>
      </c>
      <c r="AU10" s="94">
        <v>1155</v>
      </c>
      <c r="AV10" s="95">
        <v>919</v>
      </c>
      <c r="AW10" s="96">
        <v>146</v>
      </c>
      <c r="AX10" s="91">
        <v>104</v>
      </c>
      <c r="AY10" s="98">
        <v>1325</v>
      </c>
    </row>
    <row r="11" spans="1:51" x14ac:dyDescent="0.15">
      <c r="C11" s="99" t="s">
        <v>37</v>
      </c>
      <c r="D11" s="24"/>
      <c r="E11" s="100"/>
      <c r="F11" s="101">
        <v>1325</v>
      </c>
      <c r="G11" s="103">
        <v>-857</v>
      </c>
      <c r="H11" s="103">
        <v>-417</v>
      </c>
      <c r="I11" s="103">
        <v>-440</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95283</v>
      </c>
      <c r="G12" s="82">
        <v>231414</v>
      </c>
      <c r="H12" s="82">
        <v>111486</v>
      </c>
      <c r="I12" s="82">
        <v>119928</v>
      </c>
      <c r="J12" s="121">
        <v>-181</v>
      </c>
      <c r="K12" s="84">
        <v>-118</v>
      </c>
      <c r="L12" s="85">
        <v>-63</v>
      </c>
      <c r="M12" s="121">
        <v>-158</v>
      </c>
      <c r="N12" s="84">
        <v>-85</v>
      </c>
      <c r="O12" s="85">
        <v>-73</v>
      </c>
      <c r="P12" s="121">
        <v>80</v>
      </c>
      <c r="Q12" s="84">
        <v>41</v>
      </c>
      <c r="R12" s="85">
        <v>39</v>
      </c>
      <c r="S12" s="86">
        <v>41</v>
      </c>
      <c r="T12" s="87">
        <v>39</v>
      </c>
      <c r="U12" s="87">
        <v>0</v>
      </c>
      <c r="V12" s="88">
        <v>0</v>
      </c>
      <c r="W12" s="121">
        <v>238</v>
      </c>
      <c r="X12" s="84">
        <v>126</v>
      </c>
      <c r="Y12" s="85">
        <v>112</v>
      </c>
      <c r="Z12" s="86">
        <v>126</v>
      </c>
      <c r="AA12" s="87">
        <v>112</v>
      </c>
      <c r="AB12" s="87">
        <v>0</v>
      </c>
      <c r="AC12" s="88">
        <v>0</v>
      </c>
      <c r="AD12" s="96">
        <v>-23</v>
      </c>
      <c r="AE12" s="90">
        <v>-33</v>
      </c>
      <c r="AF12" s="91">
        <v>10</v>
      </c>
      <c r="AG12" s="96">
        <v>494</v>
      </c>
      <c r="AH12" s="90">
        <v>243</v>
      </c>
      <c r="AI12" s="92">
        <v>251</v>
      </c>
      <c r="AJ12" s="93">
        <v>174</v>
      </c>
      <c r="AK12" s="94">
        <v>186</v>
      </c>
      <c r="AL12" s="94">
        <v>65</v>
      </c>
      <c r="AM12" s="95">
        <v>62</v>
      </c>
      <c r="AN12" s="96">
        <v>4</v>
      </c>
      <c r="AO12" s="91">
        <v>3</v>
      </c>
      <c r="AP12" s="122">
        <v>517</v>
      </c>
      <c r="AQ12" s="90">
        <v>276</v>
      </c>
      <c r="AR12" s="92">
        <v>241</v>
      </c>
      <c r="AS12" s="93">
        <v>219</v>
      </c>
      <c r="AT12" s="94">
        <v>211</v>
      </c>
      <c r="AU12" s="94">
        <v>54</v>
      </c>
      <c r="AV12" s="95">
        <v>28</v>
      </c>
      <c r="AW12" s="96">
        <v>3</v>
      </c>
      <c r="AX12" s="91">
        <v>2</v>
      </c>
      <c r="AY12" s="98">
        <v>17</v>
      </c>
    </row>
    <row r="13" spans="1:51" x14ac:dyDescent="0.15">
      <c r="C13" s="99" t="s">
        <v>37</v>
      </c>
      <c r="D13" s="24"/>
      <c r="E13" s="100"/>
      <c r="F13" s="101">
        <v>17</v>
      </c>
      <c r="G13" s="103">
        <v>-181</v>
      </c>
      <c r="H13" s="103">
        <v>-118</v>
      </c>
      <c r="I13" s="103">
        <v>-63</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556.92999999999995</v>
      </c>
      <c r="F14" s="123">
        <v>756115</v>
      </c>
      <c r="G14" s="124">
        <v>1486038</v>
      </c>
      <c r="H14" s="125">
        <v>696593</v>
      </c>
      <c r="I14" s="125">
        <v>789445</v>
      </c>
      <c r="J14" s="83">
        <v>-187</v>
      </c>
      <c r="K14" s="126">
        <v>-77</v>
      </c>
      <c r="L14" s="127">
        <v>-110</v>
      </c>
      <c r="M14" s="83">
        <v>-849</v>
      </c>
      <c r="N14" s="126">
        <v>-437</v>
      </c>
      <c r="O14" s="127">
        <v>-412</v>
      </c>
      <c r="P14" s="83">
        <v>671</v>
      </c>
      <c r="Q14" s="126">
        <v>365</v>
      </c>
      <c r="R14" s="127">
        <v>306</v>
      </c>
      <c r="S14" s="83">
        <v>347</v>
      </c>
      <c r="T14" s="126">
        <v>293</v>
      </c>
      <c r="U14" s="126">
        <v>18</v>
      </c>
      <c r="V14" s="127">
        <v>13</v>
      </c>
      <c r="W14" s="83">
        <v>1520</v>
      </c>
      <c r="X14" s="126">
        <v>802</v>
      </c>
      <c r="Y14" s="127">
        <v>718</v>
      </c>
      <c r="Z14" s="83">
        <v>785</v>
      </c>
      <c r="AA14" s="126">
        <v>705</v>
      </c>
      <c r="AB14" s="126">
        <v>17</v>
      </c>
      <c r="AC14" s="127">
        <v>13</v>
      </c>
      <c r="AD14" s="89">
        <v>662</v>
      </c>
      <c r="AE14" s="128">
        <v>360</v>
      </c>
      <c r="AF14" s="129">
        <v>302</v>
      </c>
      <c r="AG14" s="89">
        <v>6170</v>
      </c>
      <c r="AH14" s="128">
        <v>3173</v>
      </c>
      <c r="AI14" s="130">
        <v>2997</v>
      </c>
      <c r="AJ14" s="89">
        <v>2190</v>
      </c>
      <c r="AK14" s="128">
        <v>2104</v>
      </c>
      <c r="AL14" s="128">
        <v>957</v>
      </c>
      <c r="AM14" s="129">
        <v>865</v>
      </c>
      <c r="AN14" s="89">
        <v>26</v>
      </c>
      <c r="AO14" s="129">
        <v>28</v>
      </c>
      <c r="AP14" s="89">
        <v>5508</v>
      </c>
      <c r="AQ14" s="131">
        <v>2813</v>
      </c>
      <c r="AR14" s="129">
        <v>2695</v>
      </c>
      <c r="AS14" s="89">
        <v>2256</v>
      </c>
      <c r="AT14" s="128">
        <v>2223</v>
      </c>
      <c r="AU14" s="128">
        <v>475</v>
      </c>
      <c r="AV14" s="129">
        <v>419</v>
      </c>
      <c r="AW14" s="89">
        <v>82</v>
      </c>
      <c r="AX14" s="129">
        <v>53</v>
      </c>
      <c r="AY14" s="132">
        <v>476</v>
      </c>
    </row>
    <row r="15" spans="1:51" x14ac:dyDescent="0.15">
      <c r="A15">
        <v>2</v>
      </c>
      <c r="C15" s="77" t="s">
        <v>41</v>
      </c>
      <c r="D15" s="24"/>
      <c r="E15" s="119">
        <v>169.12</v>
      </c>
      <c r="F15" s="123">
        <v>497333</v>
      </c>
      <c r="G15" s="124">
        <v>1027900</v>
      </c>
      <c r="H15" s="125">
        <v>483100</v>
      </c>
      <c r="I15" s="125">
        <v>544800</v>
      </c>
      <c r="J15" s="121">
        <v>77</v>
      </c>
      <c r="K15" s="84">
        <v>-40</v>
      </c>
      <c r="L15" s="85">
        <v>117</v>
      </c>
      <c r="M15" s="121">
        <v>-392</v>
      </c>
      <c r="N15" s="84">
        <v>-177</v>
      </c>
      <c r="O15" s="85">
        <v>-215</v>
      </c>
      <c r="P15" s="121">
        <v>592</v>
      </c>
      <c r="Q15" s="84" t="s">
        <v>288</v>
      </c>
      <c r="R15" s="85" t="s">
        <v>288</v>
      </c>
      <c r="S15" s="86" t="s">
        <v>288</v>
      </c>
      <c r="T15" s="87" t="s">
        <v>288</v>
      </c>
      <c r="U15" s="87" t="s">
        <v>288</v>
      </c>
      <c r="V15" s="88" t="s">
        <v>288</v>
      </c>
      <c r="W15" s="121">
        <v>984</v>
      </c>
      <c r="X15" s="84" t="s">
        <v>288</v>
      </c>
      <c r="Y15" s="85" t="s">
        <v>288</v>
      </c>
      <c r="Z15" s="86" t="s">
        <v>288</v>
      </c>
      <c r="AA15" s="87" t="s">
        <v>288</v>
      </c>
      <c r="AB15" s="87" t="s">
        <v>288</v>
      </c>
      <c r="AC15" s="88" t="s">
        <v>288</v>
      </c>
      <c r="AD15" s="96">
        <v>469</v>
      </c>
      <c r="AE15" s="90">
        <v>137</v>
      </c>
      <c r="AF15" s="91">
        <v>332</v>
      </c>
      <c r="AG15" s="96">
        <v>3653</v>
      </c>
      <c r="AH15" s="90">
        <v>1863</v>
      </c>
      <c r="AI15" s="92">
        <v>1790</v>
      </c>
      <c r="AJ15" s="93">
        <v>1423</v>
      </c>
      <c r="AK15" s="94">
        <v>1395</v>
      </c>
      <c r="AL15" s="94">
        <v>418</v>
      </c>
      <c r="AM15" s="95">
        <v>381</v>
      </c>
      <c r="AN15" s="96">
        <v>22</v>
      </c>
      <c r="AO15" s="91">
        <v>14</v>
      </c>
      <c r="AP15" s="122">
        <v>3184</v>
      </c>
      <c r="AQ15" s="90">
        <v>1726</v>
      </c>
      <c r="AR15" s="92">
        <v>1458</v>
      </c>
      <c r="AS15" s="93">
        <v>1567</v>
      </c>
      <c r="AT15" s="94">
        <v>1336</v>
      </c>
      <c r="AU15" s="94">
        <v>139</v>
      </c>
      <c r="AV15" s="95">
        <v>109</v>
      </c>
      <c r="AW15" s="96">
        <v>20</v>
      </c>
      <c r="AX15" s="91">
        <v>13</v>
      </c>
      <c r="AY15" s="98">
        <v>330</v>
      </c>
    </row>
    <row r="16" spans="1:51" x14ac:dyDescent="0.15">
      <c r="A16">
        <v>3</v>
      </c>
      <c r="C16" s="77" t="s">
        <v>42</v>
      </c>
      <c r="D16" s="24"/>
      <c r="E16" s="133">
        <v>480.89</v>
      </c>
      <c r="F16" s="123">
        <v>302492</v>
      </c>
      <c r="G16" s="124">
        <v>694196</v>
      </c>
      <c r="H16" s="125">
        <v>324790</v>
      </c>
      <c r="I16" s="125">
        <v>369406</v>
      </c>
      <c r="J16" s="121">
        <v>-131</v>
      </c>
      <c r="K16" s="84">
        <v>-109</v>
      </c>
      <c r="L16" s="85">
        <v>-22</v>
      </c>
      <c r="M16" s="121">
        <v>-274</v>
      </c>
      <c r="N16" s="84">
        <v>-134</v>
      </c>
      <c r="O16" s="85">
        <v>-140</v>
      </c>
      <c r="P16" s="121">
        <v>330</v>
      </c>
      <c r="Q16" s="84">
        <v>185</v>
      </c>
      <c r="R16" s="85">
        <v>145</v>
      </c>
      <c r="S16" s="86">
        <v>184</v>
      </c>
      <c r="T16" s="87">
        <v>144</v>
      </c>
      <c r="U16" s="87">
        <v>1</v>
      </c>
      <c r="V16" s="88">
        <v>1</v>
      </c>
      <c r="W16" s="121">
        <v>604</v>
      </c>
      <c r="X16" s="84">
        <v>319</v>
      </c>
      <c r="Y16" s="85">
        <v>285</v>
      </c>
      <c r="Z16" s="86">
        <v>314</v>
      </c>
      <c r="AA16" s="87">
        <v>284</v>
      </c>
      <c r="AB16" s="87">
        <v>5</v>
      </c>
      <c r="AC16" s="88">
        <v>1</v>
      </c>
      <c r="AD16" s="96">
        <v>143</v>
      </c>
      <c r="AE16" s="90">
        <v>25</v>
      </c>
      <c r="AF16" s="91">
        <v>118</v>
      </c>
      <c r="AG16" s="96">
        <v>1990</v>
      </c>
      <c r="AH16" s="90">
        <v>1043</v>
      </c>
      <c r="AI16" s="92">
        <v>947</v>
      </c>
      <c r="AJ16" s="93">
        <v>858</v>
      </c>
      <c r="AK16" s="94">
        <v>786</v>
      </c>
      <c r="AL16" s="94">
        <v>179</v>
      </c>
      <c r="AM16" s="95">
        <v>156</v>
      </c>
      <c r="AN16" s="96">
        <v>6</v>
      </c>
      <c r="AO16" s="91">
        <v>5</v>
      </c>
      <c r="AP16" s="122">
        <v>1847</v>
      </c>
      <c r="AQ16" s="90">
        <v>1018</v>
      </c>
      <c r="AR16" s="92">
        <v>829</v>
      </c>
      <c r="AS16" s="93">
        <v>875</v>
      </c>
      <c r="AT16" s="94">
        <v>782</v>
      </c>
      <c r="AU16" s="94">
        <v>126</v>
      </c>
      <c r="AV16" s="95">
        <v>41</v>
      </c>
      <c r="AW16" s="96">
        <v>17</v>
      </c>
      <c r="AX16" s="91">
        <v>6</v>
      </c>
      <c r="AY16" s="98">
        <v>148</v>
      </c>
    </row>
    <row r="17" spans="1:51" s="2" customFormat="1" x14ac:dyDescent="0.15">
      <c r="A17">
        <v>4</v>
      </c>
      <c r="B17"/>
      <c r="C17" s="77" t="s">
        <v>43</v>
      </c>
      <c r="D17" s="24"/>
      <c r="E17" s="119">
        <v>266.32</v>
      </c>
      <c r="F17" s="123">
        <v>315033</v>
      </c>
      <c r="G17" s="124">
        <v>707226</v>
      </c>
      <c r="H17" s="125">
        <v>342347</v>
      </c>
      <c r="I17" s="125">
        <v>364879</v>
      </c>
      <c r="J17" s="121">
        <v>17</v>
      </c>
      <c r="K17" s="84">
        <v>-2</v>
      </c>
      <c r="L17" s="85">
        <v>19</v>
      </c>
      <c r="M17" s="121">
        <v>-182</v>
      </c>
      <c r="N17" s="84">
        <v>-118</v>
      </c>
      <c r="O17" s="85">
        <v>-64</v>
      </c>
      <c r="P17" s="121">
        <v>435</v>
      </c>
      <c r="Q17" s="84">
        <v>227</v>
      </c>
      <c r="R17" s="85">
        <v>208</v>
      </c>
      <c r="S17" s="86">
        <v>227</v>
      </c>
      <c r="T17" s="87">
        <v>205</v>
      </c>
      <c r="U17" s="87">
        <v>0</v>
      </c>
      <c r="V17" s="88">
        <v>3</v>
      </c>
      <c r="W17" s="121">
        <v>617</v>
      </c>
      <c r="X17" s="84">
        <v>345</v>
      </c>
      <c r="Y17" s="85">
        <v>272</v>
      </c>
      <c r="Z17" s="86">
        <v>344</v>
      </c>
      <c r="AA17" s="87">
        <v>269</v>
      </c>
      <c r="AB17" s="87">
        <v>1</v>
      </c>
      <c r="AC17" s="88">
        <v>3</v>
      </c>
      <c r="AD17" s="96">
        <v>199</v>
      </c>
      <c r="AE17" s="90">
        <v>116</v>
      </c>
      <c r="AF17" s="91">
        <v>83</v>
      </c>
      <c r="AG17" s="96">
        <v>1936</v>
      </c>
      <c r="AH17" s="90">
        <v>1065</v>
      </c>
      <c r="AI17" s="92">
        <v>871</v>
      </c>
      <c r="AJ17" s="93">
        <v>863</v>
      </c>
      <c r="AK17" s="94">
        <v>779</v>
      </c>
      <c r="AL17" s="94">
        <v>194</v>
      </c>
      <c r="AM17" s="95">
        <v>85</v>
      </c>
      <c r="AN17" s="96">
        <v>8</v>
      </c>
      <c r="AO17" s="91">
        <v>7</v>
      </c>
      <c r="AP17" s="122">
        <v>1737</v>
      </c>
      <c r="AQ17" s="90">
        <v>949</v>
      </c>
      <c r="AR17" s="92">
        <v>788</v>
      </c>
      <c r="AS17" s="93">
        <v>855</v>
      </c>
      <c r="AT17" s="94">
        <v>720</v>
      </c>
      <c r="AU17" s="94">
        <v>86</v>
      </c>
      <c r="AV17" s="95">
        <v>58</v>
      </c>
      <c r="AW17" s="96">
        <v>8</v>
      </c>
      <c r="AX17" s="91">
        <v>10</v>
      </c>
      <c r="AY17" s="98">
        <v>201</v>
      </c>
    </row>
    <row r="18" spans="1:51" s="2" customFormat="1" x14ac:dyDescent="0.15">
      <c r="A18" s="2">
        <v>5</v>
      </c>
      <c r="C18" s="77" t="s">
        <v>44</v>
      </c>
      <c r="D18" s="78"/>
      <c r="E18" s="133">
        <v>895.61</v>
      </c>
      <c r="F18" s="80">
        <v>106078</v>
      </c>
      <c r="G18" s="134">
        <v>249841</v>
      </c>
      <c r="H18" s="134">
        <v>121590</v>
      </c>
      <c r="I18" s="134">
        <v>128251</v>
      </c>
      <c r="J18" s="121">
        <v>-105</v>
      </c>
      <c r="K18" s="84">
        <v>-19</v>
      </c>
      <c r="L18" s="85">
        <v>-86</v>
      </c>
      <c r="M18" s="121">
        <v>-180</v>
      </c>
      <c r="N18" s="84">
        <v>-90</v>
      </c>
      <c r="O18" s="85">
        <v>-90</v>
      </c>
      <c r="P18" s="121">
        <v>89</v>
      </c>
      <c r="Q18" s="84">
        <v>47</v>
      </c>
      <c r="R18" s="85">
        <v>42</v>
      </c>
      <c r="S18" s="86">
        <v>44</v>
      </c>
      <c r="T18" s="87">
        <v>40</v>
      </c>
      <c r="U18" s="87">
        <v>3</v>
      </c>
      <c r="V18" s="88">
        <v>2</v>
      </c>
      <c r="W18" s="121">
        <v>269</v>
      </c>
      <c r="X18" s="84">
        <v>137</v>
      </c>
      <c r="Y18" s="85">
        <v>132</v>
      </c>
      <c r="Z18" s="86">
        <v>137</v>
      </c>
      <c r="AA18" s="87">
        <v>132</v>
      </c>
      <c r="AB18" s="87">
        <v>0</v>
      </c>
      <c r="AC18" s="88">
        <v>0</v>
      </c>
      <c r="AD18" s="96">
        <v>75</v>
      </c>
      <c r="AE18" s="90">
        <v>71</v>
      </c>
      <c r="AF18" s="91">
        <v>4</v>
      </c>
      <c r="AG18" s="96">
        <v>763</v>
      </c>
      <c r="AH18" s="90">
        <v>442</v>
      </c>
      <c r="AI18" s="92">
        <v>321</v>
      </c>
      <c r="AJ18" s="93">
        <v>229</v>
      </c>
      <c r="AK18" s="94">
        <v>176</v>
      </c>
      <c r="AL18" s="94">
        <v>211</v>
      </c>
      <c r="AM18" s="95">
        <v>143</v>
      </c>
      <c r="AN18" s="96">
        <v>2</v>
      </c>
      <c r="AO18" s="91">
        <v>2</v>
      </c>
      <c r="AP18" s="122">
        <v>688</v>
      </c>
      <c r="AQ18" s="90">
        <v>371</v>
      </c>
      <c r="AR18" s="92">
        <v>317</v>
      </c>
      <c r="AS18" s="93">
        <v>250</v>
      </c>
      <c r="AT18" s="94">
        <v>208</v>
      </c>
      <c r="AU18" s="94">
        <v>115</v>
      </c>
      <c r="AV18" s="95">
        <v>102</v>
      </c>
      <c r="AW18" s="96">
        <v>6</v>
      </c>
      <c r="AX18" s="91">
        <v>7</v>
      </c>
      <c r="AY18" s="98">
        <v>107</v>
      </c>
    </row>
    <row r="19" spans="1:51" s="2" customFormat="1" x14ac:dyDescent="0.15">
      <c r="A19" s="2">
        <v>6</v>
      </c>
      <c r="C19" s="135" t="s">
        <v>45</v>
      </c>
      <c r="D19" s="78"/>
      <c r="E19" s="133">
        <v>865.25</v>
      </c>
      <c r="F19" s="120">
        <v>249252</v>
      </c>
      <c r="G19" s="82">
        <v>554637</v>
      </c>
      <c r="H19" s="82">
        <v>268288</v>
      </c>
      <c r="I19" s="82">
        <v>286349</v>
      </c>
      <c r="J19" s="121">
        <v>-119</v>
      </c>
      <c r="K19" s="84">
        <v>-40</v>
      </c>
      <c r="L19" s="85">
        <v>-79</v>
      </c>
      <c r="M19" s="121">
        <v>-209</v>
      </c>
      <c r="N19" s="84">
        <v>-105</v>
      </c>
      <c r="O19" s="85">
        <v>-104</v>
      </c>
      <c r="P19" s="121">
        <v>334</v>
      </c>
      <c r="Q19" s="84">
        <v>165</v>
      </c>
      <c r="R19" s="85">
        <v>169</v>
      </c>
      <c r="S19" s="86">
        <v>163</v>
      </c>
      <c r="T19" s="87">
        <v>163</v>
      </c>
      <c r="U19" s="87">
        <v>2</v>
      </c>
      <c r="V19" s="88">
        <v>6</v>
      </c>
      <c r="W19" s="121">
        <v>543</v>
      </c>
      <c r="X19" s="84">
        <v>270</v>
      </c>
      <c r="Y19" s="85">
        <v>273</v>
      </c>
      <c r="Z19" s="86">
        <v>268</v>
      </c>
      <c r="AA19" s="87">
        <v>269</v>
      </c>
      <c r="AB19" s="87">
        <v>2</v>
      </c>
      <c r="AC19" s="88">
        <v>4</v>
      </c>
      <c r="AD19" s="96">
        <v>90</v>
      </c>
      <c r="AE19" s="90">
        <v>65</v>
      </c>
      <c r="AF19" s="91">
        <v>25</v>
      </c>
      <c r="AG19" s="96">
        <v>1234</v>
      </c>
      <c r="AH19" s="90">
        <v>720</v>
      </c>
      <c r="AI19" s="92">
        <v>514</v>
      </c>
      <c r="AJ19" s="93">
        <v>496</v>
      </c>
      <c r="AK19" s="94">
        <v>394</v>
      </c>
      <c r="AL19" s="94">
        <v>213</v>
      </c>
      <c r="AM19" s="95">
        <v>109</v>
      </c>
      <c r="AN19" s="96">
        <v>11</v>
      </c>
      <c r="AO19" s="91">
        <v>11</v>
      </c>
      <c r="AP19" s="122">
        <v>1144</v>
      </c>
      <c r="AQ19" s="90">
        <v>655</v>
      </c>
      <c r="AR19" s="92">
        <v>489</v>
      </c>
      <c r="AS19" s="93">
        <v>518</v>
      </c>
      <c r="AT19" s="94">
        <v>425</v>
      </c>
      <c r="AU19" s="94">
        <v>134</v>
      </c>
      <c r="AV19" s="95">
        <v>58</v>
      </c>
      <c r="AW19" s="96">
        <v>3</v>
      </c>
      <c r="AX19" s="91">
        <v>6</v>
      </c>
      <c r="AY19" s="98">
        <v>157</v>
      </c>
    </row>
    <row r="20" spans="1:51" x14ac:dyDescent="0.15">
      <c r="A20" s="2">
        <v>7</v>
      </c>
      <c r="B20" s="2"/>
      <c r="C20" s="135" t="s">
        <v>46</v>
      </c>
      <c r="D20" s="78"/>
      <c r="E20" s="133">
        <v>1566.97</v>
      </c>
      <c r="F20" s="120">
        <v>96127</v>
      </c>
      <c r="G20" s="82">
        <v>229323</v>
      </c>
      <c r="H20" s="82">
        <v>110743</v>
      </c>
      <c r="I20" s="82">
        <v>118580</v>
      </c>
      <c r="J20" s="121">
        <v>-221</v>
      </c>
      <c r="K20" s="84">
        <v>-83</v>
      </c>
      <c r="L20" s="85">
        <v>-138</v>
      </c>
      <c r="M20" s="121">
        <v>-184</v>
      </c>
      <c r="N20" s="84">
        <v>-88</v>
      </c>
      <c r="O20" s="85">
        <v>-96</v>
      </c>
      <c r="P20" s="121">
        <v>73</v>
      </c>
      <c r="Q20" s="84">
        <v>34</v>
      </c>
      <c r="R20" s="85">
        <v>39</v>
      </c>
      <c r="S20" s="86">
        <v>33</v>
      </c>
      <c r="T20" s="87">
        <v>39</v>
      </c>
      <c r="U20" s="87">
        <v>1</v>
      </c>
      <c r="V20" s="88">
        <v>0</v>
      </c>
      <c r="W20" s="121">
        <v>257</v>
      </c>
      <c r="X20" s="84">
        <v>122</v>
      </c>
      <c r="Y20" s="85">
        <v>135</v>
      </c>
      <c r="Z20" s="86">
        <v>122</v>
      </c>
      <c r="AA20" s="87">
        <v>135</v>
      </c>
      <c r="AB20" s="87">
        <v>0</v>
      </c>
      <c r="AC20" s="88">
        <v>0</v>
      </c>
      <c r="AD20" s="96">
        <v>-37</v>
      </c>
      <c r="AE20" s="90">
        <v>5</v>
      </c>
      <c r="AF20" s="91">
        <v>-42</v>
      </c>
      <c r="AG20" s="96">
        <v>441</v>
      </c>
      <c r="AH20" s="90">
        <v>247</v>
      </c>
      <c r="AI20" s="92">
        <v>194</v>
      </c>
      <c r="AJ20" s="93">
        <v>174</v>
      </c>
      <c r="AK20" s="94">
        <v>149</v>
      </c>
      <c r="AL20" s="94">
        <v>71</v>
      </c>
      <c r="AM20" s="95">
        <v>43</v>
      </c>
      <c r="AN20" s="96">
        <v>2</v>
      </c>
      <c r="AO20" s="91">
        <v>2</v>
      </c>
      <c r="AP20" s="122">
        <v>478</v>
      </c>
      <c r="AQ20" s="90">
        <v>242</v>
      </c>
      <c r="AR20" s="92">
        <v>236</v>
      </c>
      <c r="AS20" s="93">
        <v>207</v>
      </c>
      <c r="AT20" s="94">
        <v>197</v>
      </c>
      <c r="AU20" s="94">
        <v>30</v>
      </c>
      <c r="AV20" s="95">
        <v>36</v>
      </c>
      <c r="AW20" s="96">
        <v>5</v>
      </c>
      <c r="AX20" s="91">
        <v>3</v>
      </c>
      <c r="AY20" s="98">
        <v>-14</v>
      </c>
    </row>
    <row r="21" spans="1:51" x14ac:dyDescent="0.15">
      <c r="A21">
        <v>8</v>
      </c>
      <c r="C21" s="77" t="s">
        <v>47</v>
      </c>
      <c r="D21" s="78"/>
      <c r="E21" s="133">
        <v>2133.3000000000002</v>
      </c>
      <c r="F21" s="123">
        <v>60406</v>
      </c>
      <c r="G21" s="124">
        <v>143636</v>
      </c>
      <c r="H21" s="125">
        <v>68805</v>
      </c>
      <c r="I21" s="125">
        <v>74831</v>
      </c>
      <c r="J21" s="121">
        <v>-205</v>
      </c>
      <c r="K21" s="84">
        <v>-100</v>
      </c>
      <c r="L21" s="85">
        <v>-105</v>
      </c>
      <c r="M21" s="121">
        <v>-141</v>
      </c>
      <c r="N21" s="84">
        <v>-73</v>
      </c>
      <c r="O21" s="85">
        <v>-68</v>
      </c>
      <c r="P21" s="121">
        <v>51</v>
      </c>
      <c r="Q21" s="84">
        <v>23</v>
      </c>
      <c r="R21" s="85">
        <v>28</v>
      </c>
      <c r="S21" s="86">
        <v>23</v>
      </c>
      <c r="T21" s="87">
        <v>28</v>
      </c>
      <c r="U21" s="87">
        <v>0</v>
      </c>
      <c r="V21" s="88">
        <v>0</v>
      </c>
      <c r="W21" s="121">
        <v>192</v>
      </c>
      <c r="X21" s="84">
        <v>96</v>
      </c>
      <c r="Y21" s="85">
        <v>96</v>
      </c>
      <c r="Z21" s="86">
        <v>96</v>
      </c>
      <c r="AA21" s="87">
        <v>96</v>
      </c>
      <c r="AB21" s="87">
        <v>0</v>
      </c>
      <c r="AC21" s="88">
        <v>0</v>
      </c>
      <c r="AD21" s="96">
        <v>-64</v>
      </c>
      <c r="AE21" s="90">
        <v>-27</v>
      </c>
      <c r="AF21" s="91">
        <v>-37</v>
      </c>
      <c r="AG21" s="96">
        <v>224</v>
      </c>
      <c r="AH21" s="90">
        <v>110</v>
      </c>
      <c r="AI21" s="92">
        <v>114</v>
      </c>
      <c r="AJ21" s="93">
        <v>66</v>
      </c>
      <c r="AK21" s="94">
        <v>68</v>
      </c>
      <c r="AL21" s="94">
        <v>42</v>
      </c>
      <c r="AM21" s="95">
        <v>45</v>
      </c>
      <c r="AN21" s="96">
        <v>2</v>
      </c>
      <c r="AO21" s="91">
        <v>1</v>
      </c>
      <c r="AP21" s="122">
        <v>288</v>
      </c>
      <c r="AQ21" s="90">
        <v>137</v>
      </c>
      <c r="AR21" s="92">
        <v>151</v>
      </c>
      <c r="AS21" s="93">
        <v>118</v>
      </c>
      <c r="AT21" s="94">
        <v>117</v>
      </c>
      <c r="AU21" s="94">
        <v>18</v>
      </c>
      <c r="AV21" s="95">
        <v>33</v>
      </c>
      <c r="AW21" s="96">
        <v>1</v>
      </c>
      <c r="AX21" s="91">
        <v>1</v>
      </c>
      <c r="AY21" s="98">
        <v>-32</v>
      </c>
    </row>
    <row r="22" spans="1:51" x14ac:dyDescent="0.15">
      <c r="A22">
        <v>9</v>
      </c>
      <c r="C22" s="77" t="s">
        <v>48</v>
      </c>
      <c r="D22" s="78"/>
      <c r="E22" s="133">
        <v>870.8</v>
      </c>
      <c r="F22" s="123">
        <v>39562</v>
      </c>
      <c r="G22" s="124">
        <v>94789</v>
      </c>
      <c r="H22" s="125">
        <v>45520</v>
      </c>
      <c r="I22" s="125">
        <v>49269</v>
      </c>
      <c r="J22" s="121">
        <v>-68</v>
      </c>
      <c r="K22" s="84">
        <v>-34</v>
      </c>
      <c r="L22" s="85">
        <v>-34</v>
      </c>
      <c r="M22" s="121">
        <v>-74</v>
      </c>
      <c r="N22" s="84">
        <v>-32</v>
      </c>
      <c r="O22" s="85">
        <v>-42</v>
      </c>
      <c r="P22" s="121">
        <v>41</v>
      </c>
      <c r="Q22" s="84">
        <v>25</v>
      </c>
      <c r="R22" s="85">
        <v>16</v>
      </c>
      <c r="S22" s="86">
        <v>24</v>
      </c>
      <c r="T22" s="87">
        <v>16</v>
      </c>
      <c r="U22" s="87">
        <v>1</v>
      </c>
      <c r="V22" s="88">
        <v>0</v>
      </c>
      <c r="W22" s="121">
        <v>115</v>
      </c>
      <c r="X22" s="84">
        <v>57</v>
      </c>
      <c r="Y22" s="85">
        <v>58</v>
      </c>
      <c r="Z22" s="86">
        <v>57</v>
      </c>
      <c r="AA22" s="87">
        <v>58</v>
      </c>
      <c r="AB22" s="87">
        <v>0</v>
      </c>
      <c r="AC22" s="88">
        <v>0</v>
      </c>
      <c r="AD22" s="96">
        <v>6</v>
      </c>
      <c r="AE22" s="90">
        <v>-2</v>
      </c>
      <c r="AF22" s="91">
        <v>8</v>
      </c>
      <c r="AG22" s="96">
        <v>225</v>
      </c>
      <c r="AH22" s="90">
        <v>107</v>
      </c>
      <c r="AI22" s="92">
        <v>118</v>
      </c>
      <c r="AJ22" s="93">
        <v>66</v>
      </c>
      <c r="AK22" s="94">
        <v>73</v>
      </c>
      <c r="AL22" s="94">
        <v>40</v>
      </c>
      <c r="AM22" s="95">
        <v>45</v>
      </c>
      <c r="AN22" s="96">
        <v>1</v>
      </c>
      <c r="AO22" s="91">
        <v>0</v>
      </c>
      <c r="AP22" s="122">
        <v>219</v>
      </c>
      <c r="AQ22" s="90">
        <v>109</v>
      </c>
      <c r="AR22" s="92">
        <v>110</v>
      </c>
      <c r="AS22" s="93">
        <v>75</v>
      </c>
      <c r="AT22" s="94">
        <v>75</v>
      </c>
      <c r="AU22" s="94">
        <v>31</v>
      </c>
      <c r="AV22" s="95">
        <v>34</v>
      </c>
      <c r="AW22" s="96">
        <v>3</v>
      </c>
      <c r="AX22" s="91">
        <v>1</v>
      </c>
      <c r="AY22" s="98">
        <v>-7</v>
      </c>
    </row>
    <row r="23" spans="1:51" x14ac:dyDescent="0.15">
      <c r="A23">
        <v>10</v>
      </c>
      <c r="C23" s="77" t="s">
        <v>49</v>
      </c>
      <c r="D23" s="78"/>
      <c r="E23" s="133">
        <v>595.63</v>
      </c>
      <c r="F23" s="120">
        <v>53396</v>
      </c>
      <c r="G23" s="81">
        <v>119232</v>
      </c>
      <c r="H23" s="81">
        <v>56735</v>
      </c>
      <c r="I23" s="82">
        <v>62497</v>
      </c>
      <c r="J23" s="121">
        <v>-96</v>
      </c>
      <c r="K23" s="84">
        <v>-31</v>
      </c>
      <c r="L23" s="85">
        <v>-65</v>
      </c>
      <c r="M23" s="121">
        <v>-103</v>
      </c>
      <c r="N23" s="84">
        <v>-43</v>
      </c>
      <c r="O23" s="85">
        <v>-60</v>
      </c>
      <c r="P23" s="121">
        <v>47</v>
      </c>
      <c r="Q23" s="84">
        <v>29</v>
      </c>
      <c r="R23" s="85">
        <v>18</v>
      </c>
      <c r="S23" s="86">
        <v>29</v>
      </c>
      <c r="T23" s="87">
        <v>18</v>
      </c>
      <c r="U23" s="87">
        <v>0</v>
      </c>
      <c r="V23" s="88">
        <v>0</v>
      </c>
      <c r="W23" s="121">
        <v>150</v>
      </c>
      <c r="X23" s="84">
        <v>72</v>
      </c>
      <c r="Y23" s="85">
        <v>78</v>
      </c>
      <c r="Z23" s="86">
        <v>71</v>
      </c>
      <c r="AA23" s="87">
        <v>78</v>
      </c>
      <c r="AB23" s="87">
        <v>1</v>
      </c>
      <c r="AC23" s="88">
        <v>0</v>
      </c>
      <c r="AD23" s="96">
        <v>7</v>
      </c>
      <c r="AE23" s="90">
        <v>12</v>
      </c>
      <c r="AF23" s="91">
        <v>-5</v>
      </c>
      <c r="AG23" s="96">
        <v>365</v>
      </c>
      <c r="AH23" s="90">
        <v>200</v>
      </c>
      <c r="AI23" s="92">
        <v>165</v>
      </c>
      <c r="AJ23" s="93">
        <v>119</v>
      </c>
      <c r="AK23" s="94">
        <v>98</v>
      </c>
      <c r="AL23" s="94">
        <v>79</v>
      </c>
      <c r="AM23" s="95">
        <v>67</v>
      </c>
      <c r="AN23" s="96">
        <v>2</v>
      </c>
      <c r="AO23" s="91">
        <v>0</v>
      </c>
      <c r="AP23" s="122">
        <v>358</v>
      </c>
      <c r="AQ23" s="90">
        <v>188</v>
      </c>
      <c r="AR23" s="92">
        <v>170</v>
      </c>
      <c r="AS23" s="93">
        <v>129</v>
      </c>
      <c r="AT23" s="94">
        <v>107</v>
      </c>
      <c r="AU23" s="94">
        <v>55</v>
      </c>
      <c r="AV23" s="95">
        <v>57</v>
      </c>
      <c r="AW23" s="96">
        <v>4</v>
      </c>
      <c r="AX23" s="91">
        <v>6</v>
      </c>
      <c r="AY23" s="98">
        <v>-24</v>
      </c>
    </row>
    <row r="24" spans="1:51" x14ac:dyDescent="0.15">
      <c r="A24">
        <v>1</v>
      </c>
      <c r="B24" s="136">
        <v>100</v>
      </c>
      <c r="C24" s="137" t="s">
        <v>50</v>
      </c>
      <c r="D24" s="24" t="s">
        <v>51</v>
      </c>
      <c r="E24" s="119">
        <v>556.92999999999995</v>
      </c>
      <c r="F24" s="80">
        <v>756115</v>
      </c>
      <c r="G24" s="82">
        <v>1486038</v>
      </c>
      <c r="H24" s="82">
        <v>696593</v>
      </c>
      <c r="I24" s="82">
        <v>789445</v>
      </c>
      <c r="J24" s="139">
        <v>-187</v>
      </c>
      <c r="K24" s="140">
        <v>-77</v>
      </c>
      <c r="L24" s="141">
        <v>-110</v>
      </c>
      <c r="M24" s="142">
        <v>-849</v>
      </c>
      <c r="N24" s="140">
        <v>-437</v>
      </c>
      <c r="O24" s="141">
        <v>-412</v>
      </c>
      <c r="P24" s="139">
        <v>671</v>
      </c>
      <c r="Q24" s="140">
        <v>365</v>
      </c>
      <c r="R24" s="141">
        <v>306</v>
      </c>
      <c r="S24" s="139">
        <v>347</v>
      </c>
      <c r="T24" s="140">
        <v>293</v>
      </c>
      <c r="U24" s="140">
        <v>18</v>
      </c>
      <c r="V24" s="141">
        <v>13</v>
      </c>
      <c r="W24" s="139">
        <v>1520</v>
      </c>
      <c r="X24" s="140">
        <v>802</v>
      </c>
      <c r="Y24" s="141">
        <v>718</v>
      </c>
      <c r="Z24" s="139">
        <v>785</v>
      </c>
      <c r="AA24" s="140">
        <v>705</v>
      </c>
      <c r="AB24" s="140">
        <v>17</v>
      </c>
      <c r="AC24" s="141">
        <v>13</v>
      </c>
      <c r="AD24" s="143">
        <v>662</v>
      </c>
      <c r="AE24" s="144">
        <v>360</v>
      </c>
      <c r="AF24" s="145">
        <v>302</v>
      </c>
      <c r="AG24" s="143">
        <v>6170</v>
      </c>
      <c r="AH24" s="144">
        <v>3173</v>
      </c>
      <c r="AI24" s="146">
        <v>2997</v>
      </c>
      <c r="AJ24" s="143">
        <v>2190</v>
      </c>
      <c r="AK24" s="144">
        <v>2104</v>
      </c>
      <c r="AL24" s="144">
        <v>957</v>
      </c>
      <c r="AM24" s="145">
        <v>865</v>
      </c>
      <c r="AN24" s="143">
        <v>26</v>
      </c>
      <c r="AO24" s="145">
        <v>28</v>
      </c>
      <c r="AP24" s="147">
        <v>5508</v>
      </c>
      <c r="AQ24" s="144">
        <v>2813</v>
      </c>
      <c r="AR24" s="146">
        <v>2695</v>
      </c>
      <c r="AS24" s="143">
        <v>2256</v>
      </c>
      <c r="AT24" s="144">
        <v>2223</v>
      </c>
      <c r="AU24" s="144">
        <v>475</v>
      </c>
      <c r="AV24" s="145">
        <v>419</v>
      </c>
      <c r="AW24" s="143">
        <v>82</v>
      </c>
      <c r="AX24" s="145">
        <v>53</v>
      </c>
      <c r="AY24" s="148">
        <v>476</v>
      </c>
    </row>
    <row r="25" spans="1:51" x14ac:dyDescent="0.15">
      <c r="B25" s="136">
        <v>101</v>
      </c>
      <c r="C25" s="99" t="s">
        <v>52</v>
      </c>
      <c r="D25" s="24"/>
      <c r="E25" s="149">
        <v>34.03</v>
      </c>
      <c r="F25" s="150">
        <v>105107</v>
      </c>
      <c r="G25" s="103">
        <v>209943</v>
      </c>
      <c r="H25" s="103">
        <v>97212</v>
      </c>
      <c r="I25" s="103">
        <v>112731</v>
      </c>
      <c r="J25" s="104">
        <v>-35</v>
      </c>
      <c r="K25" s="105">
        <v>5</v>
      </c>
      <c r="L25" s="106">
        <v>-40</v>
      </c>
      <c r="M25" s="104">
        <v>-59</v>
      </c>
      <c r="N25" s="105">
        <v>-18</v>
      </c>
      <c r="O25" s="106">
        <v>-41</v>
      </c>
      <c r="P25" s="104">
        <v>96</v>
      </c>
      <c r="Q25" s="105">
        <v>57</v>
      </c>
      <c r="R25" s="106">
        <v>39</v>
      </c>
      <c r="S25" s="107">
        <v>56</v>
      </c>
      <c r="T25" s="108">
        <v>37</v>
      </c>
      <c r="U25" s="108">
        <v>1</v>
      </c>
      <c r="V25" s="109">
        <v>2</v>
      </c>
      <c r="W25" s="104">
        <v>155</v>
      </c>
      <c r="X25" s="105">
        <v>75</v>
      </c>
      <c r="Y25" s="106">
        <v>80</v>
      </c>
      <c r="Z25" s="107">
        <v>75</v>
      </c>
      <c r="AA25" s="108">
        <v>79</v>
      </c>
      <c r="AB25" s="108">
        <v>0</v>
      </c>
      <c r="AC25" s="109">
        <v>1</v>
      </c>
      <c r="AD25" s="110">
        <v>24</v>
      </c>
      <c r="AE25" s="111">
        <v>23</v>
      </c>
      <c r="AF25" s="112">
        <v>1</v>
      </c>
      <c r="AG25" s="110">
        <v>884</v>
      </c>
      <c r="AH25" s="111">
        <v>455</v>
      </c>
      <c r="AI25" s="113">
        <v>429</v>
      </c>
      <c r="AJ25" s="114">
        <v>310</v>
      </c>
      <c r="AK25" s="115">
        <v>292</v>
      </c>
      <c r="AL25" s="115">
        <v>140</v>
      </c>
      <c r="AM25" s="116">
        <v>133</v>
      </c>
      <c r="AN25" s="110">
        <v>5</v>
      </c>
      <c r="AO25" s="112">
        <v>4</v>
      </c>
      <c r="AP25" s="117">
        <v>860</v>
      </c>
      <c r="AQ25" s="111">
        <v>432</v>
      </c>
      <c r="AR25" s="113">
        <v>428</v>
      </c>
      <c r="AS25" s="114">
        <v>353</v>
      </c>
      <c r="AT25" s="115">
        <v>350</v>
      </c>
      <c r="AU25" s="115">
        <v>71</v>
      </c>
      <c r="AV25" s="116">
        <v>72</v>
      </c>
      <c r="AW25" s="110">
        <v>8</v>
      </c>
      <c r="AX25" s="112">
        <v>6</v>
      </c>
      <c r="AY25" s="118">
        <v>39</v>
      </c>
    </row>
    <row r="26" spans="1:51" x14ac:dyDescent="0.15">
      <c r="B26" s="136">
        <v>102</v>
      </c>
      <c r="C26" s="99" t="s">
        <v>53</v>
      </c>
      <c r="D26" s="24"/>
      <c r="E26" s="149">
        <v>32.65</v>
      </c>
      <c r="F26" s="150">
        <v>72368</v>
      </c>
      <c r="G26" s="103">
        <v>135931</v>
      </c>
      <c r="H26" s="103">
        <v>63323</v>
      </c>
      <c r="I26" s="103">
        <v>72608</v>
      </c>
      <c r="J26" s="104">
        <v>82</v>
      </c>
      <c r="K26" s="105">
        <v>64</v>
      </c>
      <c r="L26" s="106">
        <v>18</v>
      </c>
      <c r="M26" s="104">
        <v>-66</v>
      </c>
      <c r="N26" s="105">
        <v>-25</v>
      </c>
      <c r="O26" s="151">
        <v>-41</v>
      </c>
      <c r="P26" s="104">
        <v>70</v>
      </c>
      <c r="Q26" s="105">
        <v>39</v>
      </c>
      <c r="R26" s="106">
        <v>31</v>
      </c>
      <c r="S26" s="107">
        <v>38</v>
      </c>
      <c r="T26" s="108">
        <v>28</v>
      </c>
      <c r="U26" s="108">
        <v>1</v>
      </c>
      <c r="V26" s="109">
        <v>3</v>
      </c>
      <c r="W26" s="104">
        <v>136</v>
      </c>
      <c r="X26" s="105">
        <v>64</v>
      </c>
      <c r="Y26" s="106">
        <v>72</v>
      </c>
      <c r="Z26" s="107">
        <v>64</v>
      </c>
      <c r="AA26" s="108">
        <v>70</v>
      </c>
      <c r="AB26" s="108">
        <v>0</v>
      </c>
      <c r="AC26" s="109">
        <v>2</v>
      </c>
      <c r="AD26" s="110">
        <v>148</v>
      </c>
      <c r="AE26" s="111">
        <v>89</v>
      </c>
      <c r="AF26" s="112">
        <v>59</v>
      </c>
      <c r="AG26" s="110">
        <v>658</v>
      </c>
      <c r="AH26" s="111">
        <v>348</v>
      </c>
      <c r="AI26" s="113">
        <v>310</v>
      </c>
      <c r="AJ26" s="114">
        <v>226</v>
      </c>
      <c r="AK26" s="115">
        <v>206</v>
      </c>
      <c r="AL26" s="115">
        <v>118</v>
      </c>
      <c r="AM26" s="116">
        <v>102</v>
      </c>
      <c r="AN26" s="110">
        <v>4</v>
      </c>
      <c r="AO26" s="112">
        <v>2</v>
      </c>
      <c r="AP26" s="117">
        <v>510</v>
      </c>
      <c r="AQ26" s="111">
        <v>259</v>
      </c>
      <c r="AR26" s="113">
        <v>251</v>
      </c>
      <c r="AS26" s="114">
        <v>189</v>
      </c>
      <c r="AT26" s="115">
        <v>192</v>
      </c>
      <c r="AU26" s="115">
        <v>55</v>
      </c>
      <c r="AV26" s="116">
        <v>50</v>
      </c>
      <c r="AW26" s="110">
        <v>15</v>
      </c>
      <c r="AX26" s="112">
        <v>9</v>
      </c>
      <c r="AY26" s="118">
        <v>118</v>
      </c>
    </row>
    <row r="27" spans="1:51" x14ac:dyDescent="0.15">
      <c r="B27" s="136">
        <v>105</v>
      </c>
      <c r="C27" s="99" t="s">
        <v>54</v>
      </c>
      <c r="D27" s="24"/>
      <c r="E27" s="149">
        <v>14.64</v>
      </c>
      <c r="F27" s="150">
        <v>66620</v>
      </c>
      <c r="G27" s="103">
        <v>111045</v>
      </c>
      <c r="H27" s="103">
        <v>54066</v>
      </c>
      <c r="I27" s="103">
        <v>56979</v>
      </c>
      <c r="J27" s="104">
        <v>29</v>
      </c>
      <c r="K27" s="105">
        <v>22</v>
      </c>
      <c r="L27" s="106">
        <v>7</v>
      </c>
      <c r="M27" s="104">
        <v>-86</v>
      </c>
      <c r="N27" s="105">
        <v>-53</v>
      </c>
      <c r="O27" s="151">
        <v>-33</v>
      </c>
      <c r="P27" s="104">
        <v>53</v>
      </c>
      <c r="Q27" s="105">
        <v>28</v>
      </c>
      <c r="R27" s="106">
        <v>25</v>
      </c>
      <c r="S27" s="107">
        <v>25</v>
      </c>
      <c r="T27" s="108">
        <v>25</v>
      </c>
      <c r="U27" s="108">
        <v>3</v>
      </c>
      <c r="V27" s="109">
        <v>0</v>
      </c>
      <c r="W27" s="104">
        <v>139</v>
      </c>
      <c r="X27" s="105">
        <v>81</v>
      </c>
      <c r="Y27" s="106">
        <v>58</v>
      </c>
      <c r="Z27" s="107">
        <v>79</v>
      </c>
      <c r="AA27" s="108">
        <v>57</v>
      </c>
      <c r="AB27" s="108">
        <v>2</v>
      </c>
      <c r="AC27" s="109">
        <v>1</v>
      </c>
      <c r="AD27" s="110">
        <v>115</v>
      </c>
      <c r="AE27" s="111">
        <v>75</v>
      </c>
      <c r="AF27" s="112">
        <v>40</v>
      </c>
      <c r="AG27" s="110">
        <v>748</v>
      </c>
      <c r="AH27" s="111">
        <v>427</v>
      </c>
      <c r="AI27" s="113">
        <v>321</v>
      </c>
      <c r="AJ27" s="114">
        <v>307</v>
      </c>
      <c r="AK27" s="115">
        <v>234</v>
      </c>
      <c r="AL27" s="115">
        <v>118</v>
      </c>
      <c r="AM27" s="116">
        <v>86</v>
      </c>
      <c r="AN27" s="110">
        <v>2</v>
      </c>
      <c r="AO27" s="112">
        <v>1</v>
      </c>
      <c r="AP27" s="117">
        <v>633</v>
      </c>
      <c r="AQ27" s="111">
        <v>352</v>
      </c>
      <c r="AR27" s="113">
        <v>281</v>
      </c>
      <c r="AS27" s="114">
        <v>265</v>
      </c>
      <c r="AT27" s="115">
        <v>216</v>
      </c>
      <c r="AU27" s="115">
        <v>82</v>
      </c>
      <c r="AV27" s="116">
        <v>60</v>
      </c>
      <c r="AW27" s="110">
        <v>5</v>
      </c>
      <c r="AX27" s="112">
        <v>5</v>
      </c>
      <c r="AY27" s="118">
        <v>48</v>
      </c>
    </row>
    <row r="28" spans="1:51" x14ac:dyDescent="0.15">
      <c r="B28" s="136">
        <v>106</v>
      </c>
      <c r="C28" s="99" t="s">
        <v>55</v>
      </c>
      <c r="D28" s="24"/>
      <c r="E28" s="149">
        <v>11.34</v>
      </c>
      <c r="F28" s="150">
        <v>51291</v>
      </c>
      <c r="G28" s="103">
        <v>92083</v>
      </c>
      <c r="H28" s="103">
        <v>43546</v>
      </c>
      <c r="I28" s="103">
        <v>48537</v>
      </c>
      <c r="J28" s="104">
        <v>-32</v>
      </c>
      <c r="K28" s="105">
        <v>-49</v>
      </c>
      <c r="L28" s="106">
        <v>17</v>
      </c>
      <c r="M28" s="104">
        <v>-83</v>
      </c>
      <c r="N28" s="105">
        <v>-56</v>
      </c>
      <c r="O28" s="151">
        <v>-27</v>
      </c>
      <c r="P28" s="104">
        <v>43</v>
      </c>
      <c r="Q28" s="105">
        <v>18</v>
      </c>
      <c r="R28" s="106">
        <v>25</v>
      </c>
      <c r="S28" s="107">
        <v>14</v>
      </c>
      <c r="T28" s="108">
        <v>23</v>
      </c>
      <c r="U28" s="108">
        <v>4</v>
      </c>
      <c r="V28" s="109">
        <v>2</v>
      </c>
      <c r="W28" s="104">
        <v>126</v>
      </c>
      <c r="X28" s="105">
        <v>74</v>
      </c>
      <c r="Y28" s="106">
        <v>52</v>
      </c>
      <c r="Z28" s="107">
        <v>67</v>
      </c>
      <c r="AA28" s="108">
        <v>49</v>
      </c>
      <c r="AB28" s="108">
        <v>7</v>
      </c>
      <c r="AC28" s="109">
        <v>3</v>
      </c>
      <c r="AD28" s="110">
        <v>51</v>
      </c>
      <c r="AE28" s="111">
        <v>7</v>
      </c>
      <c r="AF28" s="112">
        <v>44</v>
      </c>
      <c r="AG28" s="110">
        <v>473</v>
      </c>
      <c r="AH28" s="111">
        <v>244</v>
      </c>
      <c r="AI28" s="113">
        <v>229</v>
      </c>
      <c r="AJ28" s="114">
        <v>151</v>
      </c>
      <c r="AK28" s="115">
        <v>165</v>
      </c>
      <c r="AL28" s="115">
        <v>91</v>
      </c>
      <c r="AM28" s="116">
        <v>63</v>
      </c>
      <c r="AN28" s="110">
        <v>2</v>
      </c>
      <c r="AO28" s="112">
        <v>1</v>
      </c>
      <c r="AP28" s="117">
        <v>422</v>
      </c>
      <c r="AQ28" s="111">
        <v>237</v>
      </c>
      <c r="AR28" s="113">
        <v>185</v>
      </c>
      <c r="AS28" s="114">
        <v>194</v>
      </c>
      <c r="AT28" s="115">
        <v>152</v>
      </c>
      <c r="AU28" s="115">
        <v>34</v>
      </c>
      <c r="AV28" s="116">
        <v>31</v>
      </c>
      <c r="AW28" s="110">
        <v>9</v>
      </c>
      <c r="AX28" s="112">
        <v>2</v>
      </c>
      <c r="AY28" s="118">
        <v>32</v>
      </c>
    </row>
    <row r="29" spans="1:51" x14ac:dyDescent="0.15">
      <c r="B29" s="136">
        <v>107</v>
      </c>
      <c r="C29" s="99" t="s">
        <v>56</v>
      </c>
      <c r="D29" s="24"/>
      <c r="E29" s="149">
        <v>28.93</v>
      </c>
      <c r="F29" s="150">
        <v>74181</v>
      </c>
      <c r="G29" s="103">
        <v>151855</v>
      </c>
      <c r="H29" s="103">
        <v>69539</v>
      </c>
      <c r="I29" s="103">
        <v>82316</v>
      </c>
      <c r="J29" s="104">
        <v>-189</v>
      </c>
      <c r="K29" s="105">
        <v>-75</v>
      </c>
      <c r="L29" s="106">
        <v>-114</v>
      </c>
      <c r="M29" s="104">
        <v>-98</v>
      </c>
      <c r="N29" s="105">
        <v>-48</v>
      </c>
      <c r="O29" s="151">
        <v>-50</v>
      </c>
      <c r="P29" s="104">
        <v>64</v>
      </c>
      <c r="Q29" s="105">
        <v>34</v>
      </c>
      <c r="R29" s="106">
        <v>30</v>
      </c>
      <c r="S29" s="107">
        <v>34</v>
      </c>
      <c r="T29" s="108">
        <v>29</v>
      </c>
      <c r="U29" s="108">
        <v>0</v>
      </c>
      <c r="V29" s="109">
        <v>1</v>
      </c>
      <c r="W29" s="104">
        <v>162</v>
      </c>
      <c r="X29" s="105">
        <v>82</v>
      </c>
      <c r="Y29" s="106">
        <v>80</v>
      </c>
      <c r="Z29" s="107">
        <v>82</v>
      </c>
      <c r="AA29" s="108">
        <v>77</v>
      </c>
      <c r="AB29" s="108">
        <v>0</v>
      </c>
      <c r="AC29" s="109">
        <v>3</v>
      </c>
      <c r="AD29" s="110">
        <v>-91</v>
      </c>
      <c r="AE29" s="111">
        <v>-27</v>
      </c>
      <c r="AF29" s="112">
        <v>-64</v>
      </c>
      <c r="AG29" s="110">
        <v>382</v>
      </c>
      <c r="AH29" s="111">
        <v>194</v>
      </c>
      <c r="AI29" s="113">
        <v>188</v>
      </c>
      <c r="AJ29" s="114">
        <v>162</v>
      </c>
      <c r="AK29" s="115">
        <v>158</v>
      </c>
      <c r="AL29" s="115">
        <v>31</v>
      </c>
      <c r="AM29" s="116">
        <v>27</v>
      </c>
      <c r="AN29" s="110">
        <v>1</v>
      </c>
      <c r="AO29" s="112">
        <v>3</v>
      </c>
      <c r="AP29" s="117">
        <v>473</v>
      </c>
      <c r="AQ29" s="111">
        <v>221</v>
      </c>
      <c r="AR29" s="113">
        <v>252</v>
      </c>
      <c r="AS29" s="114">
        <v>205</v>
      </c>
      <c r="AT29" s="115">
        <v>228</v>
      </c>
      <c r="AU29" s="115">
        <v>14</v>
      </c>
      <c r="AV29" s="116">
        <v>16</v>
      </c>
      <c r="AW29" s="110">
        <v>2</v>
      </c>
      <c r="AX29" s="112">
        <v>8</v>
      </c>
      <c r="AY29" s="118">
        <v>-54</v>
      </c>
    </row>
    <row r="30" spans="1:51" x14ac:dyDescent="0.15">
      <c r="B30" s="136">
        <v>108</v>
      </c>
      <c r="C30" s="99" t="s">
        <v>57</v>
      </c>
      <c r="D30" s="24"/>
      <c r="E30" s="149">
        <v>28.07</v>
      </c>
      <c r="F30" s="150">
        <v>97248</v>
      </c>
      <c r="G30" s="103">
        <v>204558</v>
      </c>
      <c r="H30" s="103">
        <v>94544</v>
      </c>
      <c r="I30" s="103">
        <v>110014</v>
      </c>
      <c r="J30" s="104">
        <v>-137</v>
      </c>
      <c r="K30" s="105">
        <v>-77</v>
      </c>
      <c r="L30" s="106">
        <v>-60</v>
      </c>
      <c r="M30" s="104">
        <v>-135</v>
      </c>
      <c r="N30" s="105">
        <v>-77</v>
      </c>
      <c r="O30" s="151">
        <v>-58</v>
      </c>
      <c r="P30" s="104">
        <v>87</v>
      </c>
      <c r="Q30" s="105">
        <v>44</v>
      </c>
      <c r="R30" s="106">
        <v>43</v>
      </c>
      <c r="S30" s="107">
        <v>41</v>
      </c>
      <c r="T30" s="108">
        <v>42</v>
      </c>
      <c r="U30" s="108">
        <v>3</v>
      </c>
      <c r="V30" s="109">
        <v>1</v>
      </c>
      <c r="W30" s="104">
        <v>222</v>
      </c>
      <c r="X30" s="105">
        <v>121</v>
      </c>
      <c r="Y30" s="106">
        <v>101</v>
      </c>
      <c r="Z30" s="107">
        <v>119</v>
      </c>
      <c r="AA30" s="108">
        <v>100</v>
      </c>
      <c r="AB30" s="108">
        <v>2</v>
      </c>
      <c r="AC30" s="109">
        <v>1</v>
      </c>
      <c r="AD30" s="110">
        <v>-2</v>
      </c>
      <c r="AE30" s="111">
        <v>0</v>
      </c>
      <c r="AF30" s="112">
        <v>-2</v>
      </c>
      <c r="AG30" s="110">
        <v>582</v>
      </c>
      <c r="AH30" s="111">
        <v>293</v>
      </c>
      <c r="AI30" s="113">
        <v>289</v>
      </c>
      <c r="AJ30" s="114">
        <v>255</v>
      </c>
      <c r="AK30" s="115">
        <v>253</v>
      </c>
      <c r="AL30" s="115">
        <v>36</v>
      </c>
      <c r="AM30" s="116">
        <v>34</v>
      </c>
      <c r="AN30" s="110">
        <v>2</v>
      </c>
      <c r="AO30" s="112">
        <v>2</v>
      </c>
      <c r="AP30" s="117">
        <v>584</v>
      </c>
      <c r="AQ30" s="111">
        <v>293</v>
      </c>
      <c r="AR30" s="113">
        <v>291</v>
      </c>
      <c r="AS30" s="114">
        <v>263</v>
      </c>
      <c r="AT30" s="115">
        <v>273</v>
      </c>
      <c r="AU30" s="115">
        <v>24</v>
      </c>
      <c r="AV30" s="116">
        <v>15</v>
      </c>
      <c r="AW30" s="110">
        <v>6</v>
      </c>
      <c r="AX30" s="112">
        <v>3</v>
      </c>
      <c r="AY30" s="118">
        <v>-24</v>
      </c>
    </row>
    <row r="31" spans="1:51" x14ac:dyDescent="0.15">
      <c r="B31" s="136">
        <v>109</v>
      </c>
      <c r="C31" s="99" t="s">
        <v>58</v>
      </c>
      <c r="D31" s="24" t="s">
        <v>51</v>
      </c>
      <c r="E31" s="149">
        <v>240.29</v>
      </c>
      <c r="F31" s="150">
        <v>90059</v>
      </c>
      <c r="G31" s="103">
        <v>201655</v>
      </c>
      <c r="H31" s="103">
        <v>94896</v>
      </c>
      <c r="I31" s="103">
        <v>106759</v>
      </c>
      <c r="J31" s="104">
        <v>-172</v>
      </c>
      <c r="K31" s="105">
        <v>-87</v>
      </c>
      <c r="L31" s="106">
        <v>-85</v>
      </c>
      <c r="M31" s="104">
        <v>-164</v>
      </c>
      <c r="N31" s="105">
        <v>-80</v>
      </c>
      <c r="O31" s="151">
        <v>-84</v>
      </c>
      <c r="P31" s="104">
        <v>85</v>
      </c>
      <c r="Q31" s="105">
        <v>55</v>
      </c>
      <c r="R31" s="106">
        <v>30</v>
      </c>
      <c r="S31" s="107">
        <v>55</v>
      </c>
      <c r="T31" s="108">
        <v>29</v>
      </c>
      <c r="U31" s="108">
        <v>0</v>
      </c>
      <c r="V31" s="109">
        <v>1</v>
      </c>
      <c r="W31" s="104">
        <v>249</v>
      </c>
      <c r="X31" s="105">
        <v>135</v>
      </c>
      <c r="Y31" s="106">
        <v>114</v>
      </c>
      <c r="Z31" s="107">
        <v>135</v>
      </c>
      <c r="AA31" s="108">
        <v>114</v>
      </c>
      <c r="AB31" s="108">
        <v>0</v>
      </c>
      <c r="AC31" s="109">
        <v>0</v>
      </c>
      <c r="AD31" s="110">
        <v>-8</v>
      </c>
      <c r="AE31" s="111">
        <v>-7</v>
      </c>
      <c r="AF31" s="112">
        <v>-1</v>
      </c>
      <c r="AG31" s="110">
        <v>522</v>
      </c>
      <c r="AH31" s="111">
        <v>241</v>
      </c>
      <c r="AI31" s="113">
        <v>281</v>
      </c>
      <c r="AJ31" s="114">
        <v>181</v>
      </c>
      <c r="AK31" s="115">
        <v>198</v>
      </c>
      <c r="AL31" s="115">
        <v>58</v>
      </c>
      <c r="AM31" s="116">
        <v>78</v>
      </c>
      <c r="AN31" s="110">
        <v>2</v>
      </c>
      <c r="AO31" s="112">
        <v>5</v>
      </c>
      <c r="AP31" s="117">
        <v>530</v>
      </c>
      <c r="AQ31" s="111">
        <v>248</v>
      </c>
      <c r="AR31" s="113">
        <v>282</v>
      </c>
      <c r="AS31" s="114">
        <v>218</v>
      </c>
      <c r="AT31" s="115">
        <v>245</v>
      </c>
      <c r="AU31" s="115">
        <v>26</v>
      </c>
      <c r="AV31" s="116">
        <v>32</v>
      </c>
      <c r="AW31" s="110">
        <v>4</v>
      </c>
      <c r="AX31" s="112">
        <v>5</v>
      </c>
      <c r="AY31" s="118">
        <v>-21</v>
      </c>
    </row>
    <row r="32" spans="1:51" x14ac:dyDescent="0.15">
      <c r="B32" s="136">
        <v>110</v>
      </c>
      <c r="C32" s="99" t="s">
        <v>59</v>
      </c>
      <c r="D32" s="24"/>
      <c r="E32" s="149">
        <v>28.98</v>
      </c>
      <c r="F32" s="150">
        <v>96887</v>
      </c>
      <c r="G32" s="103">
        <v>151288</v>
      </c>
      <c r="H32" s="103">
        <v>70342</v>
      </c>
      <c r="I32" s="103">
        <v>80946</v>
      </c>
      <c r="J32" s="104">
        <v>377</v>
      </c>
      <c r="K32" s="105">
        <v>167</v>
      </c>
      <c r="L32" s="106">
        <v>210</v>
      </c>
      <c r="M32" s="104">
        <v>-30</v>
      </c>
      <c r="N32" s="105">
        <v>-17</v>
      </c>
      <c r="O32" s="151">
        <v>-13</v>
      </c>
      <c r="P32" s="104">
        <v>84</v>
      </c>
      <c r="Q32" s="105">
        <v>44</v>
      </c>
      <c r="R32" s="106">
        <v>40</v>
      </c>
      <c r="S32" s="107">
        <v>38</v>
      </c>
      <c r="T32" s="108">
        <v>37</v>
      </c>
      <c r="U32" s="108">
        <v>6</v>
      </c>
      <c r="V32" s="109">
        <v>3</v>
      </c>
      <c r="W32" s="104">
        <v>114</v>
      </c>
      <c r="X32" s="105">
        <v>61</v>
      </c>
      <c r="Y32" s="106">
        <v>53</v>
      </c>
      <c r="Z32" s="107">
        <v>55</v>
      </c>
      <c r="AA32" s="108">
        <v>51</v>
      </c>
      <c r="AB32" s="108">
        <v>6</v>
      </c>
      <c r="AC32" s="109">
        <v>2</v>
      </c>
      <c r="AD32" s="110">
        <v>407</v>
      </c>
      <c r="AE32" s="111">
        <v>184</v>
      </c>
      <c r="AF32" s="112">
        <v>223</v>
      </c>
      <c r="AG32" s="110">
        <v>1330</v>
      </c>
      <c r="AH32" s="111">
        <v>669</v>
      </c>
      <c r="AI32" s="113">
        <v>661</v>
      </c>
      <c r="AJ32" s="114">
        <v>366</v>
      </c>
      <c r="AK32" s="115">
        <v>362</v>
      </c>
      <c r="AL32" s="115">
        <v>295</v>
      </c>
      <c r="AM32" s="116">
        <v>292</v>
      </c>
      <c r="AN32" s="110">
        <v>8</v>
      </c>
      <c r="AO32" s="112">
        <v>7</v>
      </c>
      <c r="AP32" s="117">
        <v>923</v>
      </c>
      <c r="AQ32" s="111">
        <v>485</v>
      </c>
      <c r="AR32" s="113">
        <v>438</v>
      </c>
      <c r="AS32" s="114">
        <v>318</v>
      </c>
      <c r="AT32" s="115">
        <v>312</v>
      </c>
      <c r="AU32" s="115">
        <v>138</v>
      </c>
      <c r="AV32" s="116">
        <v>112</v>
      </c>
      <c r="AW32" s="110">
        <v>29</v>
      </c>
      <c r="AX32" s="112">
        <v>14</v>
      </c>
      <c r="AY32" s="118">
        <v>311</v>
      </c>
    </row>
    <row r="33" spans="1:51" s="2" customFormat="1" x14ac:dyDescent="0.15">
      <c r="A33"/>
      <c r="B33" s="136">
        <v>111</v>
      </c>
      <c r="C33" s="99" t="s">
        <v>60</v>
      </c>
      <c r="D33" s="24"/>
      <c r="E33" s="149">
        <v>138.01</v>
      </c>
      <c r="F33" s="150">
        <v>102354</v>
      </c>
      <c r="G33" s="103">
        <v>227680</v>
      </c>
      <c r="H33" s="103">
        <v>109125</v>
      </c>
      <c r="I33" s="103">
        <v>118555</v>
      </c>
      <c r="J33" s="104">
        <v>-110</v>
      </c>
      <c r="K33" s="105">
        <v>-47</v>
      </c>
      <c r="L33" s="106">
        <v>-63</v>
      </c>
      <c r="M33" s="104">
        <v>-128</v>
      </c>
      <c r="N33" s="105">
        <v>-63</v>
      </c>
      <c r="O33" s="151">
        <v>-65</v>
      </c>
      <c r="P33" s="104">
        <v>89</v>
      </c>
      <c r="Q33" s="105">
        <v>46</v>
      </c>
      <c r="R33" s="106">
        <v>43</v>
      </c>
      <c r="S33" s="107">
        <v>46</v>
      </c>
      <c r="T33" s="108">
        <v>43</v>
      </c>
      <c r="U33" s="108">
        <v>0</v>
      </c>
      <c r="V33" s="109">
        <v>0</v>
      </c>
      <c r="W33" s="104">
        <v>217</v>
      </c>
      <c r="X33" s="105">
        <v>109</v>
      </c>
      <c r="Y33" s="106">
        <v>108</v>
      </c>
      <c r="Z33" s="107">
        <v>109</v>
      </c>
      <c r="AA33" s="108">
        <v>108</v>
      </c>
      <c r="AB33" s="108">
        <v>0</v>
      </c>
      <c r="AC33" s="109">
        <v>0</v>
      </c>
      <c r="AD33" s="110">
        <v>18</v>
      </c>
      <c r="AE33" s="111">
        <v>16</v>
      </c>
      <c r="AF33" s="112">
        <v>2</v>
      </c>
      <c r="AG33" s="110">
        <v>591</v>
      </c>
      <c r="AH33" s="111">
        <v>302</v>
      </c>
      <c r="AI33" s="113">
        <v>289</v>
      </c>
      <c r="AJ33" s="114">
        <v>232</v>
      </c>
      <c r="AK33" s="115">
        <v>236</v>
      </c>
      <c r="AL33" s="115">
        <v>70</v>
      </c>
      <c r="AM33" s="116">
        <v>50</v>
      </c>
      <c r="AN33" s="110">
        <v>0</v>
      </c>
      <c r="AO33" s="112">
        <v>3</v>
      </c>
      <c r="AP33" s="117">
        <v>573</v>
      </c>
      <c r="AQ33" s="111">
        <v>286</v>
      </c>
      <c r="AR33" s="113">
        <v>287</v>
      </c>
      <c r="AS33" s="114">
        <v>251</v>
      </c>
      <c r="AT33" s="115">
        <v>255</v>
      </c>
      <c r="AU33" s="115">
        <v>31</v>
      </c>
      <c r="AV33" s="116">
        <v>31</v>
      </c>
      <c r="AW33" s="110">
        <v>4</v>
      </c>
      <c r="AX33" s="112">
        <v>1</v>
      </c>
      <c r="AY33" s="118">
        <v>27</v>
      </c>
    </row>
    <row r="34" spans="1:51" x14ac:dyDescent="0.15">
      <c r="A34" s="2">
        <v>6</v>
      </c>
      <c r="B34" s="2">
        <v>201</v>
      </c>
      <c r="C34" s="152" t="s">
        <v>61</v>
      </c>
      <c r="D34" s="24"/>
      <c r="E34" s="149">
        <v>534.55999999999995</v>
      </c>
      <c r="F34" s="150">
        <v>233116</v>
      </c>
      <c r="G34" s="103">
        <v>516529</v>
      </c>
      <c r="H34" s="103">
        <v>249772</v>
      </c>
      <c r="I34" s="103">
        <v>266757</v>
      </c>
      <c r="J34" s="104">
        <v>-93</v>
      </c>
      <c r="K34" s="105">
        <v>-6</v>
      </c>
      <c r="L34" s="106">
        <v>-87</v>
      </c>
      <c r="M34" s="104">
        <v>-181</v>
      </c>
      <c r="N34" s="105">
        <v>-89</v>
      </c>
      <c r="O34" s="151">
        <v>-92</v>
      </c>
      <c r="P34" s="104">
        <v>321</v>
      </c>
      <c r="Q34" s="105">
        <v>160</v>
      </c>
      <c r="R34" s="106">
        <v>161</v>
      </c>
      <c r="S34" s="107">
        <v>158</v>
      </c>
      <c r="T34" s="108">
        <v>155</v>
      </c>
      <c r="U34" s="108">
        <v>2</v>
      </c>
      <c r="V34" s="109">
        <v>6</v>
      </c>
      <c r="W34" s="104">
        <v>502</v>
      </c>
      <c r="X34" s="105">
        <v>249</v>
      </c>
      <c r="Y34" s="106">
        <v>253</v>
      </c>
      <c r="Z34" s="107">
        <v>247</v>
      </c>
      <c r="AA34" s="108">
        <v>249</v>
      </c>
      <c r="AB34" s="108">
        <v>2</v>
      </c>
      <c r="AC34" s="109">
        <v>4</v>
      </c>
      <c r="AD34" s="110">
        <v>88</v>
      </c>
      <c r="AE34" s="111">
        <v>83</v>
      </c>
      <c r="AF34" s="112">
        <v>5</v>
      </c>
      <c r="AG34" s="110">
        <v>1134</v>
      </c>
      <c r="AH34" s="111">
        <v>679</v>
      </c>
      <c r="AI34" s="113">
        <v>455</v>
      </c>
      <c r="AJ34" s="114">
        <v>468</v>
      </c>
      <c r="AK34" s="115">
        <v>365</v>
      </c>
      <c r="AL34" s="115">
        <v>201</v>
      </c>
      <c r="AM34" s="116">
        <v>79</v>
      </c>
      <c r="AN34" s="110">
        <v>10</v>
      </c>
      <c r="AO34" s="112">
        <v>11</v>
      </c>
      <c r="AP34" s="117">
        <v>1046</v>
      </c>
      <c r="AQ34" s="111">
        <v>596</v>
      </c>
      <c r="AR34" s="113">
        <v>450</v>
      </c>
      <c r="AS34" s="114">
        <v>474</v>
      </c>
      <c r="AT34" s="115">
        <v>393</v>
      </c>
      <c r="AU34" s="115">
        <v>119</v>
      </c>
      <c r="AV34" s="116">
        <v>51</v>
      </c>
      <c r="AW34" s="110">
        <v>3</v>
      </c>
      <c r="AX34" s="112">
        <v>6</v>
      </c>
      <c r="AY34" s="118">
        <v>149</v>
      </c>
    </row>
    <row r="35" spans="1:51" x14ac:dyDescent="0.15">
      <c r="A35">
        <v>2</v>
      </c>
      <c r="B35">
        <v>202</v>
      </c>
      <c r="C35" s="152" t="s">
        <v>62</v>
      </c>
      <c r="D35" s="24"/>
      <c r="E35" s="149">
        <v>50.7</v>
      </c>
      <c r="F35" s="150">
        <v>230846</v>
      </c>
      <c r="G35" s="103">
        <v>454737</v>
      </c>
      <c r="H35" s="103">
        <v>219560</v>
      </c>
      <c r="I35" s="103">
        <v>235177</v>
      </c>
      <c r="J35" s="104">
        <v>151</v>
      </c>
      <c r="K35" s="105">
        <v>82</v>
      </c>
      <c r="L35" s="106">
        <v>69</v>
      </c>
      <c r="M35" s="104">
        <v>-231</v>
      </c>
      <c r="N35" s="105">
        <v>-90</v>
      </c>
      <c r="O35" s="151">
        <v>-141</v>
      </c>
      <c r="P35" s="104">
        <v>266</v>
      </c>
      <c r="Q35" s="105" t="s">
        <v>289</v>
      </c>
      <c r="R35" s="106" t="s">
        <v>288</v>
      </c>
      <c r="S35" s="107" t="s">
        <v>288</v>
      </c>
      <c r="T35" s="108" t="s">
        <v>288</v>
      </c>
      <c r="U35" s="108" t="s">
        <v>288</v>
      </c>
      <c r="V35" s="109" t="s">
        <v>288</v>
      </c>
      <c r="W35" s="104">
        <v>497</v>
      </c>
      <c r="X35" s="105" t="s">
        <v>288</v>
      </c>
      <c r="Y35" s="106" t="s">
        <v>288</v>
      </c>
      <c r="Z35" s="107" t="s">
        <v>288</v>
      </c>
      <c r="AA35" s="108" t="s">
        <v>288</v>
      </c>
      <c r="AB35" s="108" t="s">
        <v>288</v>
      </c>
      <c r="AC35" s="109" t="s">
        <v>288</v>
      </c>
      <c r="AD35" s="110">
        <v>382</v>
      </c>
      <c r="AE35" s="111">
        <v>172</v>
      </c>
      <c r="AF35" s="112">
        <v>210</v>
      </c>
      <c r="AG35" s="110">
        <v>1790</v>
      </c>
      <c r="AH35" s="111">
        <v>937</v>
      </c>
      <c r="AI35" s="113">
        <v>853</v>
      </c>
      <c r="AJ35" s="114">
        <v>698</v>
      </c>
      <c r="AK35" s="115">
        <v>673</v>
      </c>
      <c r="AL35" s="115">
        <v>225</v>
      </c>
      <c r="AM35" s="116">
        <v>172</v>
      </c>
      <c r="AN35" s="110">
        <v>14</v>
      </c>
      <c r="AO35" s="112">
        <v>8</v>
      </c>
      <c r="AP35" s="117">
        <v>1408</v>
      </c>
      <c r="AQ35" s="111">
        <v>765</v>
      </c>
      <c r="AR35" s="113">
        <v>643</v>
      </c>
      <c r="AS35" s="114">
        <v>653</v>
      </c>
      <c r="AT35" s="115">
        <v>580</v>
      </c>
      <c r="AU35" s="115">
        <v>92</v>
      </c>
      <c r="AV35" s="116">
        <v>50</v>
      </c>
      <c r="AW35" s="110">
        <v>20</v>
      </c>
      <c r="AX35" s="112">
        <v>13</v>
      </c>
      <c r="AY35" s="118">
        <v>257</v>
      </c>
    </row>
    <row r="36" spans="1:51" x14ac:dyDescent="0.15">
      <c r="A36">
        <v>4</v>
      </c>
      <c r="B36">
        <v>203</v>
      </c>
      <c r="C36" s="152" t="s">
        <v>63</v>
      </c>
      <c r="D36" s="24"/>
      <c r="E36" s="149">
        <v>49.41</v>
      </c>
      <c r="F36" s="150">
        <v>139630</v>
      </c>
      <c r="G36" s="103">
        <v>306536</v>
      </c>
      <c r="H36" s="103">
        <v>147602</v>
      </c>
      <c r="I36" s="103">
        <v>158934</v>
      </c>
      <c r="J36" s="104">
        <v>144</v>
      </c>
      <c r="K36" s="105">
        <v>70</v>
      </c>
      <c r="L36" s="106">
        <v>74</v>
      </c>
      <c r="M36" s="104">
        <v>-28</v>
      </c>
      <c r="N36" s="105">
        <v>-41</v>
      </c>
      <c r="O36" s="151">
        <v>13</v>
      </c>
      <c r="P36" s="104">
        <v>214</v>
      </c>
      <c r="Q36" s="105">
        <v>101</v>
      </c>
      <c r="R36" s="106">
        <v>113</v>
      </c>
      <c r="S36" s="107">
        <v>101</v>
      </c>
      <c r="T36" s="108">
        <v>112</v>
      </c>
      <c r="U36" s="108">
        <v>0</v>
      </c>
      <c r="V36" s="109">
        <v>1</v>
      </c>
      <c r="W36" s="104">
        <v>242</v>
      </c>
      <c r="X36" s="105">
        <v>142</v>
      </c>
      <c r="Y36" s="106">
        <v>100</v>
      </c>
      <c r="Z36" s="107">
        <v>142</v>
      </c>
      <c r="AA36" s="108">
        <v>99</v>
      </c>
      <c r="AB36" s="108">
        <v>0</v>
      </c>
      <c r="AC36" s="109">
        <v>1</v>
      </c>
      <c r="AD36" s="110">
        <v>172</v>
      </c>
      <c r="AE36" s="111">
        <v>111</v>
      </c>
      <c r="AF36" s="112">
        <v>61</v>
      </c>
      <c r="AG36" s="110">
        <v>920</v>
      </c>
      <c r="AH36" s="111">
        <v>506</v>
      </c>
      <c r="AI36" s="113">
        <v>414</v>
      </c>
      <c r="AJ36" s="114">
        <v>441</v>
      </c>
      <c r="AK36" s="115">
        <v>380</v>
      </c>
      <c r="AL36" s="115">
        <v>60</v>
      </c>
      <c r="AM36" s="116">
        <v>29</v>
      </c>
      <c r="AN36" s="110">
        <v>5</v>
      </c>
      <c r="AO36" s="112">
        <v>5</v>
      </c>
      <c r="AP36" s="117">
        <v>748</v>
      </c>
      <c r="AQ36" s="111">
        <v>395</v>
      </c>
      <c r="AR36" s="113">
        <v>353</v>
      </c>
      <c r="AS36" s="114">
        <v>370</v>
      </c>
      <c r="AT36" s="115">
        <v>331</v>
      </c>
      <c r="AU36" s="115">
        <v>21</v>
      </c>
      <c r="AV36" s="116">
        <v>19</v>
      </c>
      <c r="AW36" s="110">
        <v>4</v>
      </c>
      <c r="AX36" s="112">
        <v>3</v>
      </c>
      <c r="AY36" s="118">
        <v>124</v>
      </c>
    </row>
    <row r="37" spans="1:51" x14ac:dyDescent="0.15">
      <c r="A37">
        <v>2</v>
      </c>
      <c r="B37">
        <v>204</v>
      </c>
      <c r="C37" s="152" t="s">
        <v>64</v>
      </c>
      <c r="D37" s="24" t="s">
        <v>51</v>
      </c>
      <c r="E37" s="149">
        <v>99.95</v>
      </c>
      <c r="F37" s="150">
        <v>223419</v>
      </c>
      <c r="G37" s="103">
        <v>481234</v>
      </c>
      <c r="H37" s="103">
        <v>222713</v>
      </c>
      <c r="I37" s="103">
        <v>258521</v>
      </c>
      <c r="J37" s="104">
        <v>40</v>
      </c>
      <c r="K37" s="105">
        <v>-24</v>
      </c>
      <c r="L37" s="106">
        <v>64</v>
      </c>
      <c r="M37" s="104">
        <v>-114</v>
      </c>
      <c r="N37" s="105">
        <v>-51</v>
      </c>
      <c r="O37" s="151">
        <v>-63</v>
      </c>
      <c r="P37" s="104">
        <v>281</v>
      </c>
      <c r="Q37" s="105">
        <v>141</v>
      </c>
      <c r="R37" s="106">
        <v>140</v>
      </c>
      <c r="S37" s="107">
        <v>140</v>
      </c>
      <c r="T37" s="108">
        <v>137</v>
      </c>
      <c r="U37" s="108">
        <v>1</v>
      </c>
      <c r="V37" s="109">
        <v>3</v>
      </c>
      <c r="W37" s="104">
        <v>395</v>
      </c>
      <c r="X37" s="105">
        <v>192</v>
      </c>
      <c r="Y37" s="106">
        <v>203</v>
      </c>
      <c r="Z37" s="107">
        <v>189</v>
      </c>
      <c r="AA37" s="108">
        <v>201</v>
      </c>
      <c r="AB37" s="108">
        <v>3</v>
      </c>
      <c r="AC37" s="109">
        <v>2</v>
      </c>
      <c r="AD37" s="110">
        <v>154</v>
      </c>
      <c r="AE37" s="111">
        <v>27</v>
      </c>
      <c r="AF37" s="112">
        <v>127</v>
      </c>
      <c r="AG37" s="110">
        <v>1534</v>
      </c>
      <c r="AH37" s="111">
        <v>759</v>
      </c>
      <c r="AI37" s="113">
        <v>775</v>
      </c>
      <c r="AJ37" s="114">
        <v>596</v>
      </c>
      <c r="AK37" s="115">
        <v>582</v>
      </c>
      <c r="AL37" s="115">
        <v>156</v>
      </c>
      <c r="AM37" s="116">
        <v>187</v>
      </c>
      <c r="AN37" s="110">
        <v>7</v>
      </c>
      <c r="AO37" s="112">
        <v>6</v>
      </c>
      <c r="AP37" s="117">
        <v>1380</v>
      </c>
      <c r="AQ37" s="111">
        <v>732</v>
      </c>
      <c r="AR37" s="113">
        <v>648</v>
      </c>
      <c r="AS37" s="114">
        <v>694</v>
      </c>
      <c r="AT37" s="115">
        <v>602</v>
      </c>
      <c r="AU37" s="115">
        <v>38</v>
      </c>
      <c r="AV37" s="116">
        <v>46</v>
      </c>
      <c r="AW37" s="110">
        <v>0</v>
      </c>
      <c r="AX37" s="112">
        <v>0</v>
      </c>
      <c r="AY37" s="118">
        <v>157</v>
      </c>
    </row>
    <row r="38" spans="1:51" x14ac:dyDescent="0.15">
      <c r="A38">
        <v>10</v>
      </c>
      <c r="B38">
        <v>205</v>
      </c>
      <c r="C38" s="152" t="s">
        <v>65</v>
      </c>
      <c r="D38" s="24"/>
      <c r="E38" s="149">
        <v>182.38</v>
      </c>
      <c r="F38" s="150">
        <v>18192</v>
      </c>
      <c r="G38" s="103">
        <v>38758</v>
      </c>
      <c r="H38" s="103">
        <v>18494</v>
      </c>
      <c r="I38" s="103">
        <v>20264</v>
      </c>
      <c r="J38" s="104">
        <v>-50</v>
      </c>
      <c r="K38" s="105">
        <v>-20</v>
      </c>
      <c r="L38" s="106">
        <v>-30</v>
      </c>
      <c r="M38" s="104">
        <v>-42</v>
      </c>
      <c r="N38" s="105">
        <v>-17</v>
      </c>
      <c r="O38" s="151">
        <v>-25</v>
      </c>
      <c r="P38" s="104">
        <v>16</v>
      </c>
      <c r="Q38" s="105">
        <v>11</v>
      </c>
      <c r="R38" s="106">
        <v>5</v>
      </c>
      <c r="S38" s="107">
        <v>11</v>
      </c>
      <c r="T38" s="108">
        <v>5</v>
      </c>
      <c r="U38" s="108">
        <v>0</v>
      </c>
      <c r="V38" s="109">
        <v>0</v>
      </c>
      <c r="W38" s="104">
        <v>58</v>
      </c>
      <c r="X38" s="105">
        <v>28</v>
      </c>
      <c r="Y38" s="106">
        <v>30</v>
      </c>
      <c r="Z38" s="107">
        <v>28</v>
      </c>
      <c r="AA38" s="108">
        <v>30</v>
      </c>
      <c r="AB38" s="108">
        <v>0</v>
      </c>
      <c r="AC38" s="109">
        <v>0</v>
      </c>
      <c r="AD38" s="110">
        <v>-8</v>
      </c>
      <c r="AE38" s="111">
        <v>-3</v>
      </c>
      <c r="AF38" s="112">
        <v>-5</v>
      </c>
      <c r="AG38" s="110">
        <v>123</v>
      </c>
      <c r="AH38" s="111">
        <v>76</v>
      </c>
      <c r="AI38" s="113">
        <v>47</v>
      </c>
      <c r="AJ38" s="114">
        <v>51</v>
      </c>
      <c r="AK38" s="115">
        <v>34</v>
      </c>
      <c r="AL38" s="115">
        <v>24</v>
      </c>
      <c r="AM38" s="116">
        <v>13</v>
      </c>
      <c r="AN38" s="110">
        <v>1</v>
      </c>
      <c r="AO38" s="112">
        <v>0</v>
      </c>
      <c r="AP38" s="117">
        <v>131</v>
      </c>
      <c r="AQ38" s="111">
        <v>79</v>
      </c>
      <c r="AR38" s="113">
        <v>52</v>
      </c>
      <c r="AS38" s="114">
        <v>59</v>
      </c>
      <c r="AT38" s="115">
        <v>41</v>
      </c>
      <c r="AU38" s="115">
        <v>20</v>
      </c>
      <c r="AV38" s="116">
        <v>11</v>
      </c>
      <c r="AW38" s="110">
        <v>0</v>
      </c>
      <c r="AX38" s="112">
        <v>0</v>
      </c>
      <c r="AY38" s="118">
        <v>-12</v>
      </c>
    </row>
    <row r="39" spans="1:51" x14ac:dyDescent="0.15">
      <c r="A39">
        <v>2</v>
      </c>
      <c r="B39">
        <v>206</v>
      </c>
      <c r="C39" s="152" t="s">
        <v>66</v>
      </c>
      <c r="D39" s="24" t="s">
        <v>51</v>
      </c>
      <c r="E39" s="149">
        <v>18.47</v>
      </c>
      <c r="F39" s="150">
        <v>43068</v>
      </c>
      <c r="G39" s="103">
        <v>91929</v>
      </c>
      <c r="H39" s="103">
        <v>40827</v>
      </c>
      <c r="I39" s="103">
        <v>51102</v>
      </c>
      <c r="J39" s="104">
        <v>-114</v>
      </c>
      <c r="K39" s="105">
        <v>-98</v>
      </c>
      <c r="L39" s="106">
        <v>-16</v>
      </c>
      <c r="M39" s="104">
        <v>-47</v>
      </c>
      <c r="N39" s="105">
        <v>-36</v>
      </c>
      <c r="O39" s="151">
        <v>-11</v>
      </c>
      <c r="P39" s="104">
        <v>45</v>
      </c>
      <c r="Q39" s="105">
        <v>15</v>
      </c>
      <c r="R39" s="106">
        <v>30</v>
      </c>
      <c r="S39" s="107">
        <v>15</v>
      </c>
      <c r="T39" s="108">
        <v>30</v>
      </c>
      <c r="U39" s="108">
        <v>0</v>
      </c>
      <c r="V39" s="109">
        <v>0</v>
      </c>
      <c r="W39" s="104">
        <v>92</v>
      </c>
      <c r="X39" s="105">
        <v>51</v>
      </c>
      <c r="Y39" s="106">
        <v>41</v>
      </c>
      <c r="Z39" s="107">
        <v>51</v>
      </c>
      <c r="AA39" s="108">
        <v>40</v>
      </c>
      <c r="AB39" s="108">
        <v>0</v>
      </c>
      <c r="AC39" s="109">
        <v>1</v>
      </c>
      <c r="AD39" s="110">
        <v>-67</v>
      </c>
      <c r="AE39" s="111">
        <v>-62</v>
      </c>
      <c r="AF39" s="112">
        <v>-5</v>
      </c>
      <c r="AG39" s="110">
        <v>329</v>
      </c>
      <c r="AH39" s="111">
        <v>167</v>
      </c>
      <c r="AI39" s="113">
        <v>162</v>
      </c>
      <c r="AJ39" s="114">
        <v>129</v>
      </c>
      <c r="AK39" s="115">
        <v>140</v>
      </c>
      <c r="AL39" s="115">
        <v>37</v>
      </c>
      <c r="AM39" s="116">
        <v>22</v>
      </c>
      <c r="AN39" s="110">
        <v>1</v>
      </c>
      <c r="AO39" s="112">
        <v>0</v>
      </c>
      <c r="AP39" s="117">
        <v>396</v>
      </c>
      <c r="AQ39" s="111">
        <v>229</v>
      </c>
      <c r="AR39" s="113">
        <v>167</v>
      </c>
      <c r="AS39" s="114">
        <v>220</v>
      </c>
      <c r="AT39" s="115">
        <v>154</v>
      </c>
      <c r="AU39" s="115">
        <v>9</v>
      </c>
      <c r="AV39" s="116">
        <v>13</v>
      </c>
      <c r="AW39" s="110">
        <v>0</v>
      </c>
      <c r="AX39" s="112">
        <v>0</v>
      </c>
      <c r="AY39" s="118">
        <v>-84</v>
      </c>
    </row>
    <row r="40" spans="1:51" x14ac:dyDescent="0.15">
      <c r="A40">
        <v>3</v>
      </c>
      <c r="B40">
        <v>207</v>
      </c>
      <c r="C40" s="152" t="s">
        <v>67</v>
      </c>
      <c r="D40" s="24"/>
      <c r="E40" s="149">
        <v>25</v>
      </c>
      <c r="F40" s="150">
        <v>85412</v>
      </c>
      <c r="G40" s="103">
        <v>194966</v>
      </c>
      <c r="H40" s="103">
        <v>93208</v>
      </c>
      <c r="I40" s="103">
        <v>101758</v>
      </c>
      <c r="J40" s="104">
        <v>6</v>
      </c>
      <c r="K40" s="105">
        <v>-30</v>
      </c>
      <c r="L40" s="106">
        <v>36</v>
      </c>
      <c r="M40" s="104">
        <v>-33</v>
      </c>
      <c r="N40" s="105">
        <v>-13</v>
      </c>
      <c r="O40" s="151">
        <v>-20</v>
      </c>
      <c r="P40" s="104">
        <v>118</v>
      </c>
      <c r="Q40" s="105">
        <v>68</v>
      </c>
      <c r="R40" s="106">
        <v>50</v>
      </c>
      <c r="S40" s="107">
        <v>68</v>
      </c>
      <c r="T40" s="108">
        <v>49</v>
      </c>
      <c r="U40" s="108">
        <v>0</v>
      </c>
      <c r="V40" s="109">
        <v>1</v>
      </c>
      <c r="W40" s="104">
        <v>151</v>
      </c>
      <c r="X40" s="105">
        <v>81</v>
      </c>
      <c r="Y40" s="106">
        <v>70</v>
      </c>
      <c r="Z40" s="107">
        <v>79</v>
      </c>
      <c r="AA40" s="108">
        <v>70</v>
      </c>
      <c r="AB40" s="108">
        <v>2</v>
      </c>
      <c r="AC40" s="109">
        <v>0</v>
      </c>
      <c r="AD40" s="110">
        <v>39</v>
      </c>
      <c r="AE40" s="111">
        <v>-17</v>
      </c>
      <c r="AF40" s="112">
        <v>56</v>
      </c>
      <c r="AG40" s="110">
        <v>608</v>
      </c>
      <c r="AH40" s="111">
        <v>331</v>
      </c>
      <c r="AI40" s="113">
        <v>277</v>
      </c>
      <c r="AJ40" s="114">
        <v>296</v>
      </c>
      <c r="AK40" s="115">
        <v>249</v>
      </c>
      <c r="AL40" s="115">
        <v>34</v>
      </c>
      <c r="AM40" s="116">
        <v>26</v>
      </c>
      <c r="AN40" s="110">
        <v>1</v>
      </c>
      <c r="AO40" s="112">
        <v>2</v>
      </c>
      <c r="AP40" s="117">
        <v>569</v>
      </c>
      <c r="AQ40" s="111">
        <v>348</v>
      </c>
      <c r="AR40" s="113">
        <v>221</v>
      </c>
      <c r="AS40" s="114">
        <v>308</v>
      </c>
      <c r="AT40" s="115">
        <v>215</v>
      </c>
      <c r="AU40" s="115">
        <v>33</v>
      </c>
      <c r="AV40" s="116">
        <v>4</v>
      </c>
      <c r="AW40" s="110">
        <v>7</v>
      </c>
      <c r="AX40" s="112">
        <v>2</v>
      </c>
      <c r="AY40" s="118">
        <v>8</v>
      </c>
    </row>
    <row r="41" spans="1:51" x14ac:dyDescent="0.15">
      <c r="A41">
        <v>7</v>
      </c>
      <c r="B41">
        <v>208</v>
      </c>
      <c r="C41" s="152" t="s">
        <v>68</v>
      </c>
      <c r="D41" s="24"/>
      <c r="E41" s="149">
        <v>90.4</v>
      </c>
      <c r="F41" s="150">
        <v>11517</v>
      </c>
      <c r="G41" s="103">
        <v>26169</v>
      </c>
      <c r="H41" s="103">
        <v>12584</v>
      </c>
      <c r="I41" s="103">
        <v>13585</v>
      </c>
      <c r="J41" s="104">
        <v>-24</v>
      </c>
      <c r="K41" s="105">
        <v>-12</v>
      </c>
      <c r="L41" s="106">
        <v>-12</v>
      </c>
      <c r="M41" s="104">
        <v>-12</v>
      </c>
      <c r="N41" s="105">
        <v>-1</v>
      </c>
      <c r="O41" s="151">
        <v>-11</v>
      </c>
      <c r="P41" s="104">
        <v>10</v>
      </c>
      <c r="Q41" s="105">
        <v>4</v>
      </c>
      <c r="R41" s="106">
        <v>6</v>
      </c>
      <c r="S41" s="107">
        <v>4</v>
      </c>
      <c r="T41" s="108">
        <v>6</v>
      </c>
      <c r="U41" s="108">
        <v>0</v>
      </c>
      <c r="V41" s="109">
        <v>0</v>
      </c>
      <c r="W41" s="104">
        <v>22</v>
      </c>
      <c r="X41" s="105">
        <v>5</v>
      </c>
      <c r="Y41" s="106">
        <v>17</v>
      </c>
      <c r="Z41" s="107">
        <v>5</v>
      </c>
      <c r="AA41" s="108">
        <v>17</v>
      </c>
      <c r="AB41" s="108">
        <v>0</v>
      </c>
      <c r="AC41" s="109">
        <v>0</v>
      </c>
      <c r="AD41" s="110">
        <v>-12</v>
      </c>
      <c r="AE41" s="111">
        <v>-11</v>
      </c>
      <c r="AF41" s="112">
        <v>-1</v>
      </c>
      <c r="AG41" s="110">
        <v>58</v>
      </c>
      <c r="AH41" s="111">
        <v>29</v>
      </c>
      <c r="AI41" s="113">
        <v>29</v>
      </c>
      <c r="AJ41" s="114">
        <v>18</v>
      </c>
      <c r="AK41" s="115">
        <v>19</v>
      </c>
      <c r="AL41" s="115">
        <v>11</v>
      </c>
      <c r="AM41" s="116">
        <v>10</v>
      </c>
      <c r="AN41" s="110">
        <v>0</v>
      </c>
      <c r="AO41" s="112">
        <v>0</v>
      </c>
      <c r="AP41" s="117">
        <v>70</v>
      </c>
      <c r="AQ41" s="111">
        <v>40</v>
      </c>
      <c r="AR41" s="113">
        <v>30</v>
      </c>
      <c r="AS41" s="114">
        <v>34</v>
      </c>
      <c r="AT41" s="115">
        <v>25</v>
      </c>
      <c r="AU41" s="115">
        <v>6</v>
      </c>
      <c r="AV41" s="116">
        <v>5</v>
      </c>
      <c r="AW41" s="110">
        <v>0</v>
      </c>
      <c r="AX41" s="112">
        <v>0</v>
      </c>
      <c r="AY41" s="118">
        <v>0</v>
      </c>
    </row>
    <row r="42" spans="1:51" x14ac:dyDescent="0.15">
      <c r="A42">
        <v>8</v>
      </c>
      <c r="B42">
        <v>209</v>
      </c>
      <c r="C42" s="152" t="s">
        <v>69</v>
      </c>
      <c r="D42" s="24"/>
      <c r="E42" s="149">
        <v>697.55</v>
      </c>
      <c r="F42" s="150">
        <v>30559</v>
      </c>
      <c r="G42" s="103">
        <v>71495</v>
      </c>
      <c r="H42" s="103">
        <v>34303</v>
      </c>
      <c r="I42" s="103">
        <v>37192</v>
      </c>
      <c r="J42" s="104">
        <v>-104</v>
      </c>
      <c r="K42" s="105">
        <v>-51</v>
      </c>
      <c r="L42" s="106">
        <v>-53</v>
      </c>
      <c r="M42" s="104">
        <v>-78</v>
      </c>
      <c r="N42" s="105">
        <v>-38</v>
      </c>
      <c r="O42" s="151">
        <v>-40</v>
      </c>
      <c r="P42" s="104">
        <v>21</v>
      </c>
      <c r="Q42" s="105">
        <v>12</v>
      </c>
      <c r="R42" s="106">
        <v>9</v>
      </c>
      <c r="S42" s="107">
        <v>12</v>
      </c>
      <c r="T42" s="108">
        <v>9</v>
      </c>
      <c r="U42" s="108">
        <v>0</v>
      </c>
      <c r="V42" s="109">
        <v>0</v>
      </c>
      <c r="W42" s="104">
        <v>99</v>
      </c>
      <c r="X42" s="105">
        <v>50</v>
      </c>
      <c r="Y42" s="106">
        <v>49</v>
      </c>
      <c r="Z42" s="107">
        <v>50</v>
      </c>
      <c r="AA42" s="108">
        <v>49</v>
      </c>
      <c r="AB42" s="108">
        <v>0</v>
      </c>
      <c r="AC42" s="109">
        <v>0</v>
      </c>
      <c r="AD42" s="110">
        <v>-26</v>
      </c>
      <c r="AE42" s="111">
        <v>-13</v>
      </c>
      <c r="AF42" s="112">
        <v>-13</v>
      </c>
      <c r="AG42" s="110">
        <v>125</v>
      </c>
      <c r="AH42" s="111">
        <v>60</v>
      </c>
      <c r="AI42" s="113">
        <v>65</v>
      </c>
      <c r="AJ42" s="114">
        <v>33</v>
      </c>
      <c r="AK42" s="115">
        <v>35</v>
      </c>
      <c r="AL42" s="115">
        <v>27</v>
      </c>
      <c r="AM42" s="116">
        <v>30</v>
      </c>
      <c r="AN42" s="110">
        <v>0</v>
      </c>
      <c r="AO42" s="112">
        <v>0</v>
      </c>
      <c r="AP42" s="117">
        <v>151</v>
      </c>
      <c r="AQ42" s="111">
        <v>73</v>
      </c>
      <c r="AR42" s="113">
        <v>78</v>
      </c>
      <c r="AS42" s="114">
        <v>64</v>
      </c>
      <c r="AT42" s="115">
        <v>57</v>
      </c>
      <c r="AU42" s="115">
        <v>9</v>
      </c>
      <c r="AV42" s="116">
        <v>21</v>
      </c>
      <c r="AW42" s="110">
        <v>0</v>
      </c>
      <c r="AX42" s="112">
        <v>0</v>
      </c>
      <c r="AY42" s="118">
        <v>1</v>
      </c>
    </row>
    <row r="43" spans="1:51" x14ac:dyDescent="0.15">
      <c r="A43">
        <v>4</v>
      </c>
      <c r="B43">
        <v>210</v>
      </c>
      <c r="C43" s="152" t="s">
        <v>70</v>
      </c>
      <c r="D43" s="24"/>
      <c r="E43" s="149">
        <v>138.47999999999999</v>
      </c>
      <c r="F43" s="150">
        <v>111148</v>
      </c>
      <c r="G43" s="103">
        <v>253487</v>
      </c>
      <c r="H43" s="103">
        <v>123387</v>
      </c>
      <c r="I43" s="103">
        <v>130100</v>
      </c>
      <c r="J43" s="104">
        <v>-106</v>
      </c>
      <c r="K43" s="105">
        <v>-70</v>
      </c>
      <c r="L43" s="106">
        <v>-36</v>
      </c>
      <c r="M43" s="104">
        <v>-89</v>
      </c>
      <c r="N43" s="105">
        <v>-42</v>
      </c>
      <c r="O43" s="151">
        <v>-47</v>
      </c>
      <c r="P43" s="104">
        <v>138</v>
      </c>
      <c r="Q43" s="105">
        <v>82</v>
      </c>
      <c r="R43" s="106">
        <v>56</v>
      </c>
      <c r="S43" s="107">
        <v>82</v>
      </c>
      <c r="T43" s="108">
        <v>54</v>
      </c>
      <c r="U43" s="108">
        <v>0</v>
      </c>
      <c r="V43" s="109">
        <v>2</v>
      </c>
      <c r="W43" s="104">
        <v>227</v>
      </c>
      <c r="X43" s="105">
        <v>124</v>
      </c>
      <c r="Y43" s="106">
        <v>103</v>
      </c>
      <c r="Z43" s="107">
        <v>124</v>
      </c>
      <c r="AA43" s="108">
        <v>102</v>
      </c>
      <c r="AB43" s="108">
        <v>0</v>
      </c>
      <c r="AC43" s="109">
        <v>1</v>
      </c>
      <c r="AD43" s="110">
        <v>-17</v>
      </c>
      <c r="AE43" s="111">
        <v>-28</v>
      </c>
      <c r="AF43" s="112">
        <v>11</v>
      </c>
      <c r="AG43" s="110">
        <v>569</v>
      </c>
      <c r="AH43" s="111">
        <v>305</v>
      </c>
      <c r="AI43" s="113">
        <v>264</v>
      </c>
      <c r="AJ43" s="114">
        <v>240</v>
      </c>
      <c r="AK43" s="115">
        <v>227</v>
      </c>
      <c r="AL43" s="115">
        <v>63</v>
      </c>
      <c r="AM43" s="116">
        <v>35</v>
      </c>
      <c r="AN43" s="110">
        <v>2</v>
      </c>
      <c r="AO43" s="112">
        <v>2</v>
      </c>
      <c r="AP43" s="117">
        <v>586</v>
      </c>
      <c r="AQ43" s="111">
        <v>333</v>
      </c>
      <c r="AR43" s="113">
        <v>253</v>
      </c>
      <c r="AS43" s="114">
        <v>306</v>
      </c>
      <c r="AT43" s="115">
        <v>231</v>
      </c>
      <c r="AU43" s="115">
        <v>25</v>
      </c>
      <c r="AV43" s="116">
        <v>18</v>
      </c>
      <c r="AW43" s="110">
        <v>2</v>
      </c>
      <c r="AX43" s="112">
        <v>4</v>
      </c>
      <c r="AY43" s="118">
        <v>44</v>
      </c>
    </row>
    <row r="44" spans="1:51" x14ac:dyDescent="0.15">
      <c r="A44">
        <v>7</v>
      </c>
      <c r="B44">
        <v>212</v>
      </c>
      <c r="C44" s="152" t="s">
        <v>71</v>
      </c>
      <c r="D44" s="24"/>
      <c r="E44" s="149">
        <v>126.85</v>
      </c>
      <c r="F44" s="150">
        <v>19017</v>
      </c>
      <c r="G44" s="103">
        <v>42599</v>
      </c>
      <c r="H44" s="103">
        <v>20473</v>
      </c>
      <c r="I44" s="103">
        <v>22126</v>
      </c>
      <c r="J44" s="104">
        <v>-34</v>
      </c>
      <c r="K44" s="105">
        <v>-13</v>
      </c>
      <c r="L44" s="106">
        <v>-21</v>
      </c>
      <c r="M44" s="104">
        <v>-34</v>
      </c>
      <c r="N44" s="105">
        <v>-20</v>
      </c>
      <c r="O44" s="151">
        <v>-14</v>
      </c>
      <c r="P44" s="104">
        <v>12</v>
      </c>
      <c r="Q44" s="105">
        <v>3</v>
      </c>
      <c r="R44" s="106">
        <v>9</v>
      </c>
      <c r="S44" s="107">
        <v>3</v>
      </c>
      <c r="T44" s="108">
        <v>9</v>
      </c>
      <c r="U44" s="108">
        <v>0</v>
      </c>
      <c r="V44" s="109">
        <v>0</v>
      </c>
      <c r="W44" s="104">
        <v>46</v>
      </c>
      <c r="X44" s="105">
        <v>23</v>
      </c>
      <c r="Y44" s="106">
        <v>23</v>
      </c>
      <c r="Z44" s="107">
        <v>23</v>
      </c>
      <c r="AA44" s="108">
        <v>23</v>
      </c>
      <c r="AB44" s="108">
        <v>0</v>
      </c>
      <c r="AC44" s="109">
        <v>0</v>
      </c>
      <c r="AD44" s="110">
        <v>0</v>
      </c>
      <c r="AE44" s="111">
        <v>7</v>
      </c>
      <c r="AF44" s="112">
        <v>-7</v>
      </c>
      <c r="AG44" s="110">
        <v>75</v>
      </c>
      <c r="AH44" s="111">
        <v>46</v>
      </c>
      <c r="AI44" s="113">
        <v>29</v>
      </c>
      <c r="AJ44" s="114">
        <v>37</v>
      </c>
      <c r="AK44" s="115">
        <v>20</v>
      </c>
      <c r="AL44" s="115">
        <v>9</v>
      </c>
      <c r="AM44" s="116">
        <v>8</v>
      </c>
      <c r="AN44" s="110">
        <v>0</v>
      </c>
      <c r="AO44" s="112">
        <v>1</v>
      </c>
      <c r="AP44" s="117">
        <v>75</v>
      </c>
      <c r="AQ44" s="111">
        <v>39</v>
      </c>
      <c r="AR44" s="113">
        <v>36</v>
      </c>
      <c r="AS44" s="114">
        <v>33</v>
      </c>
      <c r="AT44" s="115">
        <v>30</v>
      </c>
      <c r="AU44" s="115">
        <v>5</v>
      </c>
      <c r="AV44" s="116">
        <v>4</v>
      </c>
      <c r="AW44" s="110">
        <v>1</v>
      </c>
      <c r="AX44" s="112">
        <v>2</v>
      </c>
      <c r="AY44" s="118">
        <v>0</v>
      </c>
    </row>
    <row r="45" spans="1:51" x14ac:dyDescent="0.15">
      <c r="A45">
        <v>5</v>
      </c>
      <c r="B45">
        <v>213</v>
      </c>
      <c r="C45" s="152" t="s">
        <v>72</v>
      </c>
      <c r="D45" s="24"/>
      <c r="E45" s="149">
        <v>132.44</v>
      </c>
      <c r="F45" s="150">
        <v>15132</v>
      </c>
      <c r="G45" s="103">
        <v>35839</v>
      </c>
      <c r="H45" s="103">
        <v>17157</v>
      </c>
      <c r="I45" s="103">
        <v>18682</v>
      </c>
      <c r="J45" s="104">
        <v>-25</v>
      </c>
      <c r="K45" s="105">
        <v>-15</v>
      </c>
      <c r="L45" s="106">
        <v>-10</v>
      </c>
      <c r="M45" s="104">
        <v>-29</v>
      </c>
      <c r="N45" s="105">
        <v>-12</v>
      </c>
      <c r="O45" s="151">
        <v>-17</v>
      </c>
      <c r="P45" s="104">
        <v>9</v>
      </c>
      <c r="Q45" s="105">
        <v>5</v>
      </c>
      <c r="R45" s="106">
        <v>4</v>
      </c>
      <c r="S45" s="107">
        <v>5</v>
      </c>
      <c r="T45" s="108">
        <v>4</v>
      </c>
      <c r="U45" s="108">
        <v>0</v>
      </c>
      <c r="V45" s="109">
        <v>0</v>
      </c>
      <c r="W45" s="104">
        <v>38</v>
      </c>
      <c r="X45" s="105">
        <v>17</v>
      </c>
      <c r="Y45" s="106">
        <v>21</v>
      </c>
      <c r="Z45" s="107">
        <v>17</v>
      </c>
      <c r="AA45" s="108">
        <v>21</v>
      </c>
      <c r="AB45" s="108">
        <v>0</v>
      </c>
      <c r="AC45" s="109">
        <v>0</v>
      </c>
      <c r="AD45" s="110">
        <v>4</v>
      </c>
      <c r="AE45" s="111">
        <v>-3</v>
      </c>
      <c r="AF45" s="112">
        <v>7</v>
      </c>
      <c r="AG45" s="110">
        <v>91</v>
      </c>
      <c r="AH45" s="111">
        <v>38</v>
      </c>
      <c r="AI45" s="113">
        <v>53</v>
      </c>
      <c r="AJ45" s="114">
        <v>27</v>
      </c>
      <c r="AK45" s="115">
        <v>35</v>
      </c>
      <c r="AL45" s="115">
        <v>11</v>
      </c>
      <c r="AM45" s="116">
        <v>18</v>
      </c>
      <c r="AN45" s="110">
        <v>0</v>
      </c>
      <c r="AO45" s="112">
        <v>0</v>
      </c>
      <c r="AP45" s="117">
        <v>87</v>
      </c>
      <c r="AQ45" s="111">
        <v>41</v>
      </c>
      <c r="AR45" s="113">
        <v>46</v>
      </c>
      <c r="AS45" s="114">
        <v>35</v>
      </c>
      <c r="AT45" s="115">
        <v>28</v>
      </c>
      <c r="AU45" s="115">
        <v>2</v>
      </c>
      <c r="AV45" s="116">
        <v>16</v>
      </c>
      <c r="AW45" s="110">
        <v>4</v>
      </c>
      <c r="AX45" s="112">
        <v>2</v>
      </c>
      <c r="AY45" s="118">
        <v>6</v>
      </c>
    </row>
    <row r="46" spans="1:51" x14ac:dyDescent="0.15">
      <c r="A46">
        <v>3</v>
      </c>
      <c r="B46">
        <v>214</v>
      </c>
      <c r="C46" s="152" t="s">
        <v>73</v>
      </c>
      <c r="D46" s="24" t="s">
        <v>51</v>
      </c>
      <c r="E46" s="149">
        <v>101.8</v>
      </c>
      <c r="F46" s="150">
        <v>97523</v>
      </c>
      <c r="G46" s="103">
        <v>219715</v>
      </c>
      <c r="H46" s="103">
        <v>100213</v>
      </c>
      <c r="I46" s="103">
        <v>119502</v>
      </c>
      <c r="J46" s="104">
        <v>-12</v>
      </c>
      <c r="K46" s="105">
        <v>-15</v>
      </c>
      <c r="L46" s="106">
        <v>3</v>
      </c>
      <c r="M46" s="104">
        <v>-98</v>
      </c>
      <c r="N46" s="105">
        <v>-43</v>
      </c>
      <c r="O46" s="151">
        <v>-55</v>
      </c>
      <c r="P46" s="104">
        <v>96</v>
      </c>
      <c r="Q46" s="105">
        <v>54</v>
      </c>
      <c r="R46" s="106">
        <v>42</v>
      </c>
      <c r="S46" s="107">
        <v>53</v>
      </c>
      <c r="T46" s="108">
        <v>42</v>
      </c>
      <c r="U46" s="108">
        <v>1</v>
      </c>
      <c r="V46" s="109">
        <v>0</v>
      </c>
      <c r="W46" s="104">
        <v>194</v>
      </c>
      <c r="X46" s="105">
        <v>97</v>
      </c>
      <c r="Y46" s="106">
        <v>97</v>
      </c>
      <c r="Z46" s="107">
        <v>97</v>
      </c>
      <c r="AA46" s="108">
        <v>97</v>
      </c>
      <c r="AB46" s="108">
        <v>0</v>
      </c>
      <c r="AC46" s="109">
        <v>0</v>
      </c>
      <c r="AD46" s="110">
        <v>86</v>
      </c>
      <c r="AE46" s="111">
        <v>28</v>
      </c>
      <c r="AF46" s="112">
        <v>58</v>
      </c>
      <c r="AG46" s="110">
        <v>656</v>
      </c>
      <c r="AH46" s="111">
        <v>331</v>
      </c>
      <c r="AI46" s="113">
        <v>325</v>
      </c>
      <c r="AJ46" s="114">
        <v>264</v>
      </c>
      <c r="AK46" s="115">
        <v>260</v>
      </c>
      <c r="AL46" s="115">
        <v>64</v>
      </c>
      <c r="AM46" s="116">
        <v>65</v>
      </c>
      <c r="AN46" s="110">
        <v>3</v>
      </c>
      <c r="AO46" s="112">
        <v>0</v>
      </c>
      <c r="AP46" s="117">
        <v>570</v>
      </c>
      <c r="AQ46" s="111">
        <v>303</v>
      </c>
      <c r="AR46" s="113">
        <v>267</v>
      </c>
      <c r="AS46" s="114">
        <v>258</v>
      </c>
      <c r="AT46" s="115">
        <v>259</v>
      </c>
      <c r="AU46" s="115">
        <v>42</v>
      </c>
      <c r="AV46" s="116">
        <v>7</v>
      </c>
      <c r="AW46" s="110">
        <v>3</v>
      </c>
      <c r="AX46" s="112">
        <v>1</v>
      </c>
      <c r="AY46" s="118">
        <v>86</v>
      </c>
    </row>
    <row r="47" spans="1:51" x14ac:dyDescent="0.15">
      <c r="A47">
        <v>5</v>
      </c>
      <c r="B47">
        <v>215</v>
      </c>
      <c r="C47" s="152" t="s">
        <v>74</v>
      </c>
      <c r="D47" s="24"/>
      <c r="E47" s="149">
        <v>176.51</v>
      </c>
      <c r="F47" s="150">
        <v>31290</v>
      </c>
      <c r="G47" s="103">
        <v>71056</v>
      </c>
      <c r="H47" s="103">
        <v>34101</v>
      </c>
      <c r="I47" s="103">
        <v>36955</v>
      </c>
      <c r="J47" s="104">
        <v>-23</v>
      </c>
      <c r="K47" s="105">
        <v>-9</v>
      </c>
      <c r="L47" s="106">
        <v>-14</v>
      </c>
      <c r="M47" s="104">
        <v>-49</v>
      </c>
      <c r="N47" s="105">
        <v>-22</v>
      </c>
      <c r="O47" s="151">
        <v>-27</v>
      </c>
      <c r="P47" s="104">
        <v>28</v>
      </c>
      <c r="Q47" s="105">
        <v>20</v>
      </c>
      <c r="R47" s="106">
        <v>8</v>
      </c>
      <c r="S47" s="107">
        <v>19</v>
      </c>
      <c r="T47" s="108">
        <v>8</v>
      </c>
      <c r="U47" s="108">
        <v>1</v>
      </c>
      <c r="V47" s="109">
        <v>0</v>
      </c>
      <c r="W47" s="104">
        <v>77</v>
      </c>
      <c r="X47" s="105">
        <v>42</v>
      </c>
      <c r="Y47" s="106">
        <v>35</v>
      </c>
      <c r="Z47" s="107">
        <v>42</v>
      </c>
      <c r="AA47" s="108">
        <v>35</v>
      </c>
      <c r="AB47" s="108">
        <v>0</v>
      </c>
      <c r="AC47" s="109">
        <v>0</v>
      </c>
      <c r="AD47" s="110">
        <v>26</v>
      </c>
      <c r="AE47" s="111">
        <v>13</v>
      </c>
      <c r="AF47" s="112">
        <v>13</v>
      </c>
      <c r="AG47" s="110">
        <v>189</v>
      </c>
      <c r="AH47" s="111">
        <v>94</v>
      </c>
      <c r="AI47" s="113">
        <v>95</v>
      </c>
      <c r="AJ47" s="114">
        <v>60</v>
      </c>
      <c r="AK47" s="115">
        <v>47</v>
      </c>
      <c r="AL47" s="115">
        <v>34</v>
      </c>
      <c r="AM47" s="116">
        <v>48</v>
      </c>
      <c r="AN47" s="110">
        <v>0</v>
      </c>
      <c r="AO47" s="112">
        <v>0</v>
      </c>
      <c r="AP47" s="117">
        <v>163</v>
      </c>
      <c r="AQ47" s="111">
        <v>81</v>
      </c>
      <c r="AR47" s="113">
        <v>82</v>
      </c>
      <c r="AS47" s="114">
        <v>60</v>
      </c>
      <c r="AT47" s="115">
        <v>53</v>
      </c>
      <c r="AU47" s="115">
        <v>21</v>
      </c>
      <c r="AV47" s="116">
        <v>28</v>
      </c>
      <c r="AW47" s="110">
        <v>0</v>
      </c>
      <c r="AX47" s="112">
        <v>1</v>
      </c>
      <c r="AY47" s="118">
        <v>21</v>
      </c>
    </row>
    <row r="48" spans="1:51" x14ac:dyDescent="0.15">
      <c r="A48">
        <v>4</v>
      </c>
      <c r="B48">
        <v>216</v>
      </c>
      <c r="C48" s="152" t="s">
        <v>75</v>
      </c>
      <c r="D48" s="24"/>
      <c r="E48" s="149">
        <v>34.380000000000003</v>
      </c>
      <c r="F48" s="150">
        <v>37725</v>
      </c>
      <c r="G48" s="103">
        <v>83711</v>
      </c>
      <c r="H48" s="103">
        <v>40475</v>
      </c>
      <c r="I48" s="103">
        <v>43236</v>
      </c>
      <c r="J48" s="104">
        <v>-48</v>
      </c>
      <c r="K48" s="105">
        <v>-22</v>
      </c>
      <c r="L48" s="106">
        <v>-26</v>
      </c>
      <c r="M48" s="104">
        <v>-52</v>
      </c>
      <c r="N48" s="105">
        <v>-23</v>
      </c>
      <c r="O48" s="151">
        <v>-29</v>
      </c>
      <c r="P48" s="104">
        <v>44</v>
      </c>
      <c r="Q48" s="105">
        <v>23</v>
      </c>
      <c r="R48" s="106">
        <v>21</v>
      </c>
      <c r="S48" s="107">
        <v>23</v>
      </c>
      <c r="T48" s="108">
        <v>21</v>
      </c>
      <c r="U48" s="108">
        <v>0</v>
      </c>
      <c r="V48" s="109">
        <v>0</v>
      </c>
      <c r="W48" s="104">
        <v>96</v>
      </c>
      <c r="X48" s="105">
        <v>46</v>
      </c>
      <c r="Y48" s="106">
        <v>50</v>
      </c>
      <c r="Z48" s="107">
        <v>45</v>
      </c>
      <c r="AA48" s="108">
        <v>49</v>
      </c>
      <c r="AB48" s="108">
        <v>1</v>
      </c>
      <c r="AC48" s="109">
        <v>1</v>
      </c>
      <c r="AD48" s="110">
        <v>4</v>
      </c>
      <c r="AE48" s="111">
        <v>1</v>
      </c>
      <c r="AF48" s="112">
        <v>3</v>
      </c>
      <c r="AG48" s="110">
        <v>257</v>
      </c>
      <c r="AH48" s="111">
        <v>144</v>
      </c>
      <c r="AI48" s="113">
        <v>113</v>
      </c>
      <c r="AJ48" s="114">
        <v>107</v>
      </c>
      <c r="AK48" s="115">
        <v>102</v>
      </c>
      <c r="AL48" s="115">
        <v>36</v>
      </c>
      <c r="AM48" s="116">
        <v>11</v>
      </c>
      <c r="AN48" s="110">
        <v>1</v>
      </c>
      <c r="AO48" s="112">
        <v>0</v>
      </c>
      <c r="AP48" s="117">
        <v>253</v>
      </c>
      <c r="AQ48" s="111">
        <v>143</v>
      </c>
      <c r="AR48" s="113">
        <v>110</v>
      </c>
      <c r="AS48" s="114">
        <v>120</v>
      </c>
      <c r="AT48" s="115">
        <v>96</v>
      </c>
      <c r="AU48" s="115">
        <v>22</v>
      </c>
      <c r="AV48" s="116">
        <v>11</v>
      </c>
      <c r="AW48" s="110">
        <v>1</v>
      </c>
      <c r="AX48" s="112">
        <v>3</v>
      </c>
      <c r="AY48" s="118">
        <v>-1</v>
      </c>
    </row>
    <row r="49" spans="1:51" x14ac:dyDescent="0.15">
      <c r="A49">
        <v>3</v>
      </c>
      <c r="B49" s="153">
        <v>217</v>
      </c>
      <c r="C49" s="152" t="s">
        <v>76</v>
      </c>
      <c r="D49" s="24"/>
      <c r="E49" s="149">
        <v>53.44</v>
      </c>
      <c r="F49" s="150">
        <v>65209</v>
      </c>
      <c r="G49" s="103">
        <v>148191</v>
      </c>
      <c r="H49" s="103">
        <v>68950</v>
      </c>
      <c r="I49" s="103">
        <v>79241</v>
      </c>
      <c r="J49" s="104">
        <v>-16</v>
      </c>
      <c r="K49" s="105">
        <v>-30</v>
      </c>
      <c r="L49" s="106">
        <v>14</v>
      </c>
      <c r="M49" s="104">
        <v>-80</v>
      </c>
      <c r="N49" s="105">
        <v>-44</v>
      </c>
      <c r="O49" s="151">
        <v>-36</v>
      </c>
      <c r="P49" s="104">
        <v>76</v>
      </c>
      <c r="Q49" s="105">
        <v>42</v>
      </c>
      <c r="R49" s="106">
        <v>34</v>
      </c>
      <c r="S49" s="107">
        <v>42</v>
      </c>
      <c r="T49" s="108">
        <v>34</v>
      </c>
      <c r="U49" s="108">
        <v>0</v>
      </c>
      <c r="V49" s="109">
        <v>0</v>
      </c>
      <c r="W49" s="104">
        <v>156</v>
      </c>
      <c r="X49" s="105">
        <v>86</v>
      </c>
      <c r="Y49" s="106">
        <v>70</v>
      </c>
      <c r="Z49" s="107">
        <v>85</v>
      </c>
      <c r="AA49" s="108">
        <v>69</v>
      </c>
      <c r="AB49" s="108">
        <v>1</v>
      </c>
      <c r="AC49" s="109">
        <v>1</v>
      </c>
      <c r="AD49" s="110">
        <v>64</v>
      </c>
      <c r="AE49" s="111">
        <v>14</v>
      </c>
      <c r="AF49" s="112">
        <v>50</v>
      </c>
      <c r="AG49" s="110">
        <v>441</v>
      </c>
      <c r="AH49" s="111">
        <v>223</v>
      </c>
      <c r="AI49" s="113">
        <v>218</v>
      </c>
      <c r="AJ49" s="114">
        <v>182</v>
      </c>
      <c r="AK49" s="115">
        <v>177</v>
      </c>
      <c r="AL49" s="115">
        <v>40</v>
      </c>
      <c r="AM49" s="116">
        <v>40</v>
      </c>
      <c r="AN49" s="110">
        <v>1</v>
      </c>
      <c r="AO49" s="112">
        <v>1</v>
      </c>
      <c r="AP49" s="117">
        <v>377</v>
      </c>
      <c r="AQ49" s="111">
        <v>209</v>
      </c>
      <c r="AR49" s="113">
        <v>168</v>
      </c>
      <c r="AS49" s="114">
        <v>167</v>
      </c>
      <c r="AT49" s="115">
        <v>152</v>
      </c>
      <c r="AU49" s="115">
        <v>39</v>
      </c>
      <c r="AV49" s="116">
        <v>15</v>
      </c>
      <c r="AW49" s="110">
        <v>3</v>
      </c>
      <c r="AX49" s="112">
        <v>1</v>
      </c>
      <c r="AY49" s="118">
        <v>41</v>
      </c>
    </row>
    <row r="50" spans="1:51" x14ac:dyDescent="0.15">
      <c r="A50">
        <v>5</v>
      </c>
      <c r="B50">
        <v>218</v>
      </c>
      <c r="C50" s="152" t="s">
        <v>77</v>
      </c>
      <c r="D50" s="24" t="s">
        <v>51</v>
      </c>
      <c r="E50" s="149">
        <v>92.94</v>
      </c>
      <c r="F50" s="150">
        <v>18752</v>
      </c>
      <c r="G50" s="103">
        <v>45956</v>
      </c>
      <c r="H50" s="103">
        <v>22417</v>
      </c>
      <c r="I50" s="103">
        <v>23539</v>
      </c>
      <c r="J50" s="104">
        <v>-11</v>
      </c>
      <c r="K50" s="105">
        <v>-3</v>
      </c>
      <c r="L50" s="106">
        <v>-8</v>
      </c>
      <c r="M50" s="104">
        <v>-34</v>
      </c>
      <c r="N50" s="105">
        <v>-23</v>
      </c>
      <c r="O50" s="151">
        <v>-11</v>
      </c>
      <c r="P50" s="104">
        <v>21</v>
      </c>
      <c r="Q50" s="105">
        <v>5</v>
      </c>
      <c r="R50" s="106">
        <v>16</v>
      </c>
      <c r="S50" s="107">
        <v>5</v>
      </c>
      <c r="T50" s="108">
        <v>15</v>
      </c>
      <c r="U50" s="108">
        <v>0</v>
      </c>
      <c r="V50" s="109">
        <v>1</v>
      </c>
      <c r="W50" s="104">
        <v>55</v>
      </c>
      <c r="X50" s="105">
        <v>28</v>
      </c>
      <c r="Y50" s="106">
        <v>27</v>
      </c>
      <c r="Z50" s="107">
        <v>28</v>
      </c>
      <c r="AA50" s="108">
        <v>27</v>
      </c>
      <c r="AB50" s="108">
        <v>0</v>
      </c>
      <c r="AC50" s="109">
        <v>0</v>
      </c>
      <c r="AD50" s="110">
        <v>23</v>
      </c>
      <c r="AE50" s="111">
        <v>20</v>
      </c>
      <c r="AF50" s="112">
        <v>3</v>
      </c>
      <c r="AG50" s="110">
        <v>146</v>
      </c>
      <c r="AH50" s="111">
        <v>95</v>
      </c>
      <c r="AI50" s="113">
        <v>51</v>
      </c>
      <c r="AJ50" s="114">
        <v>47</v>
      </c>
      <c r="AK50" s="115">
        <v>29</v>
      </c>
      <c r="AL50" s="115">
        <v>47</v>
      </c>
      <c r="AM50" s="116">
        <v>22</v>
      </c>
      <c r="AN50" s="110">
        <v>1</v>
      </c>
      <c r="AO50" s="112">
        <v>0</v>
      </c>
      <c r="AP50" s="117">
        <v>123</v>
      </c>
      <c r="AQ50" s="111">
        <v>75</v>
      </c>
      <c r="AR50" s="113">
        <v>48</v>
      </c>
      <c r="AS50" s="114">
        <v>57</v>
      </c>
      <c r="AT50" s="115">
        <v>35</v>
      </c>
      <c r="AU50" s="115">
        <v>18</v>
      </c>
      <c r="AV50" s="116">
        <v>13</v>
      </c>
      <c r="AW50" s="110">
        <v>0</v>
      </c>
      <c r="AX50" s="112">
        <v>0</v>
      </c>
      <c r="AY50" s="118">
        <v>28</v>
      </c>
    </row>
    <row r="51" spans="1:51" x14ac:dyDescent="0.15">
      <c r="A51">
        <v>3</v>
      </c>
      <c r="B51">
        <v>219</v>
      </c>
      <c r="C51" s="152" t="s">
        <v>78</v>
      </c>
      <c r="D51" s="24"/>
      <c r="E51" s="149">
        <v>210.32</v>
      </c>
      <c r="F51" s="150">
        <v>43405</v>
      </c>
      <c r="G51" s="103">
        <v>103914</v>
      </c>
      <c r="H51" s="103">
        <v>49641</v>
      </c>
      <c r="I51" s="103">
        <v>54273</v>
      </c>
      <c r="J51" s="104">
        <v>-72</v>
      </c>
      <c r="K51" s="105">
        <v>-13</v>
      </c>
      <c r="L51" s="106">
        <v>-59</v>
      </c>
      <c r="M51" s="104">
        <v>-51</v>
      </c>
      <c r="N51" s="105">
        <v>-28</v>
      </c>
      <c r="O51" s="151">
        <v>-23</v>
      </c>
      <c r="P51" s="104">
        <v>35</v>
      </c>
      <c r="Q51" s="105">
        <v>18</v>
      </c>
      <c r="R51" s="106">
        <v>17</v>
      </c>
      <c r="S51" s="107">
        <v>18</v>
      </c>
      <c r="T51" s="108">
        <v>17</v>
      </c>
      <c r="U51" s="108">
        <v>0</v>
      </c>
      <c r="V51" s="109">
        <v>0</v>
      </c>
      <c r="W51" s="104">
        <v>86</v>
      </c>
      <c r="X51" s="105">
        <v>46</v>
      </c>
      <c r="Y51" s="106">
        <v>40</v>
      </c>
      <c r="Z51" s="107">
        <v>44</v>
      </c>
      <c r="AA51" s="108">
        <v>40</v>
      </c>
      <c r="AB51" s="108">
        <v>2</v>
      </c>
      <c r="AC51" s="109">
        <v>0</v>
      </c>
      <c r="AD51" s="110">
        <v>-21</v>
      </c>
      <c r="AE51" s="111">
        <v>15</v>
      </c>
      <c r="AF51" s="112">
        <v>-36</v>
      </c>
      <c r="AG51" s="110">
        <v>255</v>
      </c>
      <c r="AH51" s="111">
        <v>145</v>
      </c>
      <c r="AI51" s="113">
        <v>110</v>
      </c>
      <c r="AJ51" s="114">
        <v>104</v>
      </c>
      <c r="AK51" s="115">
        <v>86</v>
      </c>
      <c r="AL51" s="115">
        <v>40</v>
      </c>
      <c r="AM51" s="116">
        <v>23</v>
      </c>
      <c r="AN51" s="110">
        <v>1</v>
      </c>
      <c r="AO51" s="112">
        <v>1</v>
      </c>
      <c r="AP51" s="117">
        <v>276</v>
      </c>
      <c r="AQ51" s="111">
        <v>130</v>
      </c>
      <c r="AR51" s="113">
        <v>146</v>
      </c>
      <c r="AS51" s="114">
        <v>116</v>
      </c>
      <c r="AT51" s="115">
        <v>129</v>
      </c>
      <c r="AU51" s="115">
        <v>10</v>
      </c>
      <c r="AV51" s="116">
        <v>15</v>
      </c>
      <c r="AW51" s="110">
        <v>4</v>
      </c>
      <c r="AX51" s="112">
        <v>2</v>
      </c>
      <c r="AY51" s="118">
        <v>15</v>
      </c>
    </row>
    <row r="52" spans="1:51" x14ac:dyDescent="0.15">
      <c r="A52">
        <v>5</v>
      </c>
      <c r="B52">
        <v>220</v>
      </c>
      <c r="C52" s="152" t="s">
        <v>79</v>
      </c>
      <c r="D52" s="24" t="s">
        <v>51</v>
      </c>
      <c r="E52" s="149">
        <v>150.97999999999999</v>
      </c>
      <c r="F52" s="150">
        <v>16606</v>
      </c>
      <c r="G52" s="103">
        <v>40148</v>
      </c>
      <c r="H52" s="103">
        <v>19899</v>
      </c>
      <c r="I52" s="103">
        <v>20249</v>
      </c>
      <c r="J52" s="104">
        <v>-47</v>
      </c>
      <c r="K52" s="105">
        <v>-17</v>
      </c>
      <c r="L52" s="106">
        <v>-30</v>
      </c>
      <c r="M52" s="104">
        <v>-32</v>
      </c>
      <c r="N52" s="105">
        <v>-17</v>
      </c>
      <c r="O52" s="151">
        <v>-15</v>
      </c>
      <c r="P52" s="104">
        <v>12</v>
      </c>
      <c r="Q52" s="105">
        <v>7</v>
      </c>
      <c r="R52" s="106">
        <v>5</v>
      </c>
      <c r="S52" s="107">
        <v>6</v>
      </c>
      <c r="T52" s="108">
        <v>5</v>
      </c>
      <c r="U52" s="108">
        <v>1</v>
      </c>
      <c r="V52" s="109">
        <v>0</v>
      </c>
      <c r="W52" s="104">
        <v>44</v>
      </c>
      <c r="X52" s="105">
        <v>24</v>
      </c>
      <c r="Y52" s="106">
        <v>20</v>
      </c>
      <c r="Z52" s="107">
        <v>24</v>
      </c>
      <c r="AA52" s="108">
        <v>20</v>
      </c>
      <c r="AB52" s="108">
        <v>0</v>
      </c>
      <c r="AC52" s="109">
        <v>0</v>
      </c>
      <c r="AD52" s="110">
        <v>-15</v>
      </c>
      <c r="AE52" s="111">
        <v>0</v>
      </c>
      <c r="AF52" s="112">
        <v>-15</v>
      </c>
      <c r="AG52" s="110">
        <v>105</v>
      </c>
      <c r="AH52" s="111">
        <v>62</v>
      </c>
      <c r="AI52" s="113">
        <v>43</v>
      </c>
      <c r="AJ52" s="114">
        <v>22</v>
      </c>
      <c r="AK52" s="115">
        <v>25</v>
      </c>
      <c r="AL52" s="115">
        <v>39</v>
      </c>
      <c r="AM52" s="116">
        <v>16</v>
      </c>
      <c r="AN52" s="110">
        <v>1</v>
      </c>
      <c r="AO52" s="112">
        <v>2</v>
      </c>
      <c r="AP52" s="117">
        <v>120</v>
      </c>
      <c r="AQ52" s="111">
        <v>62</v>
      </c>
      <c r="AR52" s="113">
        <v>58</v>
      </c>
      <c r="AS52" s="114">
        <v>45</v>
      </c>
      <c r="AT52" s="115">
        <v>34</v>
      </c>
      <c r="AU52" s="115">
        <v>16</v>
      </c>
      <c r="AV52" s="116">
        <v>24</v>
      </c>
      <c r="AW52" s="110">
        <v>1</v>
      </c>
      <c r="AX52" s="112">
        <v>0</v>
      </c>
      <c r="AY52" s="118">
        <v>-10</v>
      </c>
    </row>
    <row r="53" spans="1:51" x14ac:dyDescent="0.15">
      <c r="A53">
        <v>9</v>
      </c>
      <c r="B53">
        <v>221</v>
      </c>
      <c r="C53" s="152" t="s">
        <v>80</v>
      </c>
      <c r="D53" s="24"/>
      <c r="E53" s="149">
        <v>377.59</v>
      </c>
      <c r="F53" s="150">
        <v>15947</v>
      </c>
      <c r="G53" s="103">
        <v>37312</v>
      </c>
      <c r="H53" s="103">
        <v>17822</v>
      </c>
      <c r="I53" s="103">
        <v>19490</v>
      </c>
      <c r="J53" s="104">
        <v>-21</v>
      </c>
      <c r="K53" s="105">
        <v>-6</v>
      </c>
      <c r="L53" s="106">
        <v>-15</v>
      </c>
      <c r="M53" s="104">
        <v>-28</v>
      </c>
      <c r="N53" s="105">
        <v>-15</v>
      </c>
      <c r="O53" s="151">
        <v>-13</v>
      </c>
      <c r="P53" s="104">
        <v>14</v>
      </c>
      <c r="Q53" s="105">
        <v>8</v>
      </c>
      <c r="R53" s="106">
        <v>6</v>
      </c>
      <c r="S53" s="107">
        <v>7</v>
      </c>
      <c r="T53" s="108">
        <v>6</v>
      </c>
      <c r="U53" s="108">
        <v>1</v>
      </c>
      <c r="V53" s="109">
        <v>0</v>
      </c>
      <c r="W53" s="104">
        <v>42</v>
      </c>
      <c r="X53" s="105">
        <v>23</v>
      </c>
      <c r="Y53" s="106">
        <v>19</v>
      </c>
      <c r="Z53" s="107">
        <v>23</v>
      </c>
      <c r="AA53" s="108">
        <v>19</v>
      </c>
      <c r="AB53" s="108">
        <v>0</v>
      </c>
      <c r="AC53" s="109">
        <v>0</v>
      </c>
      <c r="AD53" s="110">
        <v>7</v>
      </c>
      <c r="AE53" s="111">
        <v>9</v>
      </c>
      <c r="AF53" s="112">
        <v>-2</v>
      </c>
      <c r="AG53" s="110">
        <v>106</v>
      </c>
      <c r="AH53" s="111">
        <v>47</v>
      </c>
      <c r="AI53" s="113">
        <v>59</v>
      </c>
      <c r="AJ53" s="114">
        <v>29</v>
      </c>
      <c r="AK53" s="115">
        <v>39</v>
      </c>
      <c r="AL53" s="115">
        <v>17</v>
      </c>
      <c r="AM53" s="116">
        <v>20</v>
      </c>
      <c r="AN53" s="110">
        <v>1</v>
      </c>
      <c r="AO53" s="112">
        <v>0</v>
      </c>
      <c r="AP53" s="117">
        <v>99</v>
      </c>
      <c r="AQ53" s="111">
        <v>38</v>
      </c>
      <c r="AR53" s="113">
        <v>61</v>
      </c>
      <c r="AS53" s="114">
        <v>27</v>
      </c>
      <c r="AT53" s="115">
        <v>38</v>
      </c>
      <c r="AU53" s="115">
        <v>11</v>
      </c>
      <c r="AV53" s="116">
        <v>22</v>
      </c>
      <c r="AW53" s="110">
        <v>0</v>
      </c>
      <c r="AX53" s="112">
        <v>1</v>
      </c>
      <c r="AY53" s="118">
        <v>-7</v>
      </c>
    </row>
    <row r="54" spans="1:51" x14ac:dyDescent="0.15">
      <c r="A54">
        <v>8</v>
      </c>
      <c r="B54">
        <v>222</v>
      </c>
      <c r="C54" s="152" t="s">
        <v>81</v>
      </c>
      <c r="D54" s="24"/>
      <c r="E54" s="149">
        <v>422.91</v>
      </c>
      <c r="F54" s="150">
        <v>8049</v>
      </c>
      <c r="G54" s="102">
        <v>19836</v>
      </c>
      <c r="H54" s="102">
        <v>9509</v>
      </c>
      <c r="I54" s="102">
        <v>10327</v>
      </c>
      <c r="J54" s="104">
        <v>-28</v>
      </c>
      <c r="K54" s="105">
        <v>-6</v>
      </c>
      <c r="L54" s="106">
        <v>-22</v>
      </c>
      <c r="M54" s="104">
        <v>-14</v>
      </c>
      <c r="N54" s="105">
        <v>-6</v>
      </c>
      <c r="O54" s="151">
        <v>-8</v>
      </c>
      <c r="P54" s="104">
        <v>10</v>
      </c>
      <c r="Q54" s="105">
        <v>4</v>
      </c>
      <c r="R54" s="106">
        <v>6</v>
      </c>
      <c r="S54" s="107">
        <v>4</v>
      </c>
      <c r="T54" s="108">
        <v>6</v>
      </c>
      <c r="U54" s="108">
        <v>0</v>
      </c>
      <c r="V54" s="109">
        <v>0</v>
      </c>
      <c r="W54" s="104">
        <v>24</v>
      </c>
      <c r="X54" s="105">
        <v>10</v>
      </c>
      <c r="Y54" s="106">
        <v>14</v>
      </c>
      <c r="Z54" s="107">
        <v>10</v>
      </c>
      <c r="AA54" s="108">
        <v>14</v>
      </c>
      <c r="AB54" s="108">
        <v>0</v>
      </c>
      <c r="AC54" s="109">
        <v>0</v>
      </c>
      <c r="AD54" s="110">
        <v>-14</v>
      </c>
      <c r="AE54" s="111">
        <v>0</v>
      </c>
      <c r="AF54" s="112">
        <v>-14</v>
      </c>
      <c r="AG54" s="110">
        <v>19</v>
      </c>
      <c r="AH54" s="111">
        <v>13</v>
      </c>
      <c r="AI54" s="113">
        <v>6</v>
      </c>
      <c r="AJ54" s="114">
        <v>7</v>
      </c>
      <c r="AK54" s="115">
        <v>4</v>
      </c>
      <c r="AL54" s="115">
        <v>6</v>
      </c>
      <c r="AM54" s="116">
        <v>2</v>
      </c>
      <c r="AN54" s="110">
        <v>0</v>
      </c>
      <c r="AO54" s="112">
        <v>0</v>
      </c>
      <c r="AP54" s="117">
        <v>33</v>
      </c>
      <c r="AQ54" s="111">
        <v>13</v>
      </c>
      <c r="AR54" s="113">
        <v>20</v>
      </c>
      <c r="AS54" s="114">
        <v>12</v>
      </c>
      <c r="AT54" s="115">
        <v>18</v>
      </c>
      <c r="AU54" s="115">
        <v>1</v>
      </c>
      <c r="AV54" s="116">
        <v>2</v>
      </c>
      <c r="AW54" s="110">
        <v>0</v>
      </c>
      <c r="AX54" s="112">
        <v>0</v>
      </c>
      <c r="AY54" s="118">
        <v>-3</v>
      </c>
    </row>
    <row r="55" spans="1:51" x14ac:dyDescent="0.15">
      <c r="A55">
        <v>9</v>
      </c>
      <c r="B55">
        <v>223</v>
      </c>
      <c r="C55" s="152" t="s">
        <v>82</v>
      </c>
      <c r="D55" s="24"/>
      <c r="E55" s="149">
        <v>493.21</v>
      </c>
      <c r="F55" s="150">
        <v>23615</v>
      </c>
      <c r="G55" s="103">
        <v>57477</v>
      </c>
      <c r="H55" s="103">
        <v>27698</v>
      </c>
      <c r="I55" s="103">
        <v>29779</v>
      </c>
      <c r="J55" s="104">
        <v>-47</v>
      </c>
      <c r="K55" s="105">
        <v>-28</v>
      </c>
      <c r="L55" s="106">
        <v>-19</v>
      </c>
      <c r="M55" s="104">
        <v>-46</v>
      </c>
      <c r="N55" s="105">
        <v>-17</v>
      </c>
      <c r="O55" s="151">
        <v>-29</v>
      </c>
      <c r="P55" s="104">
        <v>27</v>
      </c>
      <c r="Q55" s="105">
        <v>17</v>
      </c>
      <c r="R55" s="106">
        <v>10</v>
      </c>
      <c r="S55" s="107">
        <v>17</v>
      </c>
      <c r="T55" s="108">
        <v>10</v>
      </c>
      <c r="U55" s="108">
        <v>0</v>
      </c>
      <c r="V55" s="109">
        <v>0</v>
      </c>
      <c r="W55" s="104">
        <v>73</v>
      </c>
      <c r="X55" s="105">
        <v>34</v>
      </c>
      <c r="Y55" s="106">
        <v>39</v>
      </c>
      <c r="Z55" s="107">
        <v>34</v>
      </c>
      <c r="AA55" s="108">
        <v>39</v>
      </c>
      <c r="AB55" s="108">
        <v>0</v>
      </c>
      <c r="AC55" s="109">
        <v>0</v>
      </c>
      <c r="AD55" s="110">
        <v>-1</v>
      </c>
      <c r="AE55" s="111">
        <v>-11</v>
      </c>
      <c r="AF55" s="112">
        <v>10</v>
      </c>
      <c r="AG55" s="110">
        <v>119</v>
      </c>
      <c r="AH55" s="111">
        <v>60</v>
      </c>
      <c r="AI55" s="113">
        <v>59</v>
      </c>
      <c r="AJ55" s="114">
        <v>37</v>
      </c>
      <c r="AK55" s="115">
        <v>34</v>
      </c>
      <c r="AL55" s="115">
        <v>23</v>
      </c>
      <c r="AM55" s="116">
        <v>25</v>
      </c>
      <c r="AN55" s="110">
        <v>0</v>
      </c>
      <c r="AO55" s="112">
        <v>0</v>
      </c>
      <c r="AP55" s="117">
        <v>120</v>
      </c>
      <c r="AQ55" s="111">
        <v>71</v>
      </c>
      <c r="AR55" s="113">
        <v>49</v>
      </c>
      <c r="AS55" s="114">
        <v>48</v>
      </c>
      <c r="AT55" s="115">
        <v>37</v>
      </c>
      <c r="AU55" s="115">
        <v>20</v>
      </c>
      <c r="AV55" s="116">
        <v>12</v>
      </c>
      <c r="AW55" s="110">
        <v>3</v>
      </c>
      <c r="AX55" s="112">
        <v>0</v>
      </c>
      <c r="AY55" s="118">
        <v>0</v>
      </c>
    </row>
    <row r="56" spans="1:51" x14ac:dyDescent="0.15">
      <c r="A56">
        <v>10</v>
      </c>
      <c r="B56">
        <v>224</v>
      </c>
      <c r="C56" s="152" t="s">
        <v>83</v>
      </c>
      <c r="D56" s="24"/>
      <c r="E56" s="149">
        <v>229.01</v>
      </c>
      <c r="F56" s="150">
        <v>17377</v>
      </c>
      <c r="G56" s="103">
        <v>40811</v>
      </c>
      <c r="H56" s="103">
        <v>19465</v>
      </c>
      <c r="I56" s="103">
        <v>21346</v>
      </c>
      <c r="J56" s="104">
        <v>-26</v>
      </c>
      <c r="K56" s="105">
        <v>-7</v>
      </c>
      <c r="L56" s="106">
        <v>-19</v>
      </c>
      <c r="M56" s="104">
        <v>-30</v>
      </c>
      <c r="N56" s="105">
        <v>-17</v>
      </c>
      <c r="O56" s="151">
        <v>-13</v>
      </c>
      <c r="P56" s="104">
        <v>17</v>
      </c>
      <c r="Q56" s="105">
        <v>8</v>
      </c>
      <c r="R56" s="106">
        <v>9</v>
      </c>
      <c r="S56" s="107">
        <v>8</v>
      </c>
      <c r="T56" s="108">
        <v>9</v>
      </c>
      <c r="U56" s="108">
        <v>0</v>
      </c>
      <c r="V56" s="109">
        <v>0</v>
      </c>
      <c r="W56" s="104">
        <v>47</v>
      </c>
      <c r="X56" s="105">
        <v>25</v>
      </c>
      <c r="Y56" s="106">
        <v>22</v>
      </c>
      <c r="Z56" s="107">
        <v>25</v>
      </c>
      <c r="AA56" s="108">
        <v>22</v>
      </c>
      <c r="AB56" s="108">
        <v>0</v>
      </c>
      <c r="AC56" s="109">
        <v>0</v>
      </c>
      <c r="AD56" s="110">
        <v>4</v>
      </c>
      <c r="AE56" s="111">
        <v>10</v>
      </c>
      <c r="AF56" s="112">
        <v>-6</v>
      </c>
      <c r="AG56" s="110">
        <v>114</v>
      </c>
      <c r="AH56" s="111">
        <v>62</v>
      </c>
      <c r="AI56" s="113">
        <v>52</v>
      </c>
      <c r="AJ56" s="114">
        <v>32</v>
      </c>
      <c r="AK56" s="115">
        <v>26</v>
      </c>
      <c r="AL56" s="115">
        <v>29</v>
      </c>
      <c r="AM56" s="116">
        <v>26</v>
      </c>
      <c r="AN56" s="110">
        <v>1</v>
      </c>
      <c r="AO56" s="112">
        <v>0</v>
      </c>
      <c r="AP56" s="117">
        <v>110</v>
      </c>
      <c r="AQ56" s="111">
        <v>52</v>
      </c>
      <c r="AR56" s="113">
        <v>58</v>
      </c>
      <c r="AS56" s="114">
        <v>34</v>
      </c>
      <c r="AT56" s="115">
        <v>26</v>
      </c>
      <c r="AU56" s="115">
        <v>15</v>
      </c>
      <c r="AV56" s="116">
        <v>28</v>
      </c>
      <c r="AW56" s="110">
        <v>3</v>
      </c>
      <c r="AX56" s="112">
        <v>4</v>
      </c>
      <c r="AY56" s="118">
        <v>-11</v>
      </c>
    </row>
    <row r="57" spans="1:51" x14ac:dyDescent="0.15">
      <c r="A57">
        <v>8</v>
      </c>
      <c r="B57">
        <v>225</v>
      </c>
      <c r="C57" s="152" t="s">
        <v>84</v>
      </c>
      <c r="D57" s="24"/>
      <c r="E57" s="149">
        <v>403.06</v>
      </c>
      <c r="F57" s="150">
        <v>11279</v>
      </c>
      <c r="G57" s="103">
        <v>26513</v>
      </c>
      <c r="H57" s="103">
        <v>12748</v>
      </c>
      <c r="I57" s="103">
        <v>13765</v>
      </c>
      <c r="J57" s="104">
        <v>-26</v>
      </c>
      <c r="K57" s="105">
        <v>-19</v>
      </c>
      <c r="L57" s="106">
        <v>-7</v>
      </c>
      <c r="M57" s="104">
        <v>-10</v>
      </c>
      <c r="N57" s="105">
        <v>-10</v>
      </c>
      <c r="O57" s="151">
        <v>0</v>
      </c>
      <c r="P57" s="104">
        <v>16</v>
      </c>
      <c r="Q57" s="105">
        <v>6</v>
      </c>
      <c r="R57" s="106">
        <v>10</v>
      </c>
      <c r="S57" s="107">
        <v>6</v>
      </c>
      <c r="T57" s="108">
        <v>10</v>
      </c>
      <c r="U57" s="108">
        <v>0</v>
      </c>
      <c r="V57" s="109">
        <v>0</v>
      </c>
      <c r="W57" s="104">
        <v>26</v>
      </c>
      <c r="X57" s="105">
        <v>16</v>
      </c>
      <c r="Y57" s="106">
        <v>10</v>
      </c>
      <c r="Z57" s="107">
        <v>16</v>
      </c>
      <c r="AA57" s="108">
        <v>10</v>
      </c>
      <c r="AB57" s="108">
        <v>0</v>
      </c>
      <c r="AC57" s="109">
        <v>0</v>
      </c>
      <c r="AD57" s="110">
        <v>-16</v>
      </c>
      <c r="AE57" s="111">
        <v>-9</v>
      </c>
      <c r="AF57" s="112">
        <v>-7</v>
      </c>
      <c r="AG57" s="110">
        <v>42</v>
      </c>
      <c r="AH57" s="111">
        <v>19</v>
      </c>
      <c r="AI57" s="113">
        <v>23</v>
      </c>
      <c r="AJ57" s="114">
        <v>18</v>
      </c>
      <c r="AK57" s="115">
        <v>14</v>
      </c>
      <c r="AL57" s="115">
        <v>1</v>
      </c>
      <c r="AM57" s="116">
        <v>9</v>
      </c>
      <c r="AN57" s="110">
        <v>0</v>
      </c>
      <c r="AO57" s="112">
        <v>0</v>
      </c>
      <c r="AP57" s="117">
        <v>58</v>
      </c>
      <c r="AQ57" s="111">
        <v>28</v>
      </c>
      <c r="AR57" s="113">
        <v>30</v>
      </c>
      <c r="AS57" s="114">
        <v>23</v>
      </c>
      <c r="AT57" s="115">
        <v>25</v>
      </c>
      <c r="AU57" s="115">
        <v>5</v>
      </c>
      <c r="AV57" s="116">
        <v>4</v>
      </c>
      <c r="AW57" s="110">
        <v>0</v>
      </c>
      <c r="AX57" s="112">
        <v>1</v>
      </c>
      <c r="AY57" s="118">
        <v>-11</v>
      </c>
    </row>
    <row r="58" spans="1:51" x14ac:dyDescent="0.15">
      <c r="A58">
        <v>10</v>
      </c>
      <c r="B58">
        <v>226</v>
      </c>
      <c r="C58" s="152" t="s">
        <v>85</v>
      </c>
      <c r="D58" s="24"/>
      <c r="E58" s="149">
        <v>184.24</v>
      </c>
      <c r="F58" s="150">
        <v>17827</v>
      </c>
      <c r="G58" s="102">
        <v>39663</v>
      </c>
      <c r="H58" s="102">
        <v>18776</v>
      </c>
      <c r="I58" s="103">
        <v>20887</v>
      </c>
      <c r="J58" s="104">
        <v>-20</v>
      </c>
      <c r="K58" s="105">
        <v>-4</v>
      </c>
      <c r="L58" s="106">
        <v>-16</v>
      </c>
      <c r="M58" s="104">
        <v>-31</v>
      </c>
      <c r="N58" s="105">
        <v>-9</v>
      </c>
      <c r="O58" s="151">
        <v>-22</v>
      </c>
      <c r="P58" s="104">
        <v>14</v>
      </c>
      <c r="Q58" s="105">
        <v>10</v>
      </c>
      <c r="R58" s="106">
        <v>4</v>
      </c>
      <c r="S58" s="107">
        <v>10</v>
      </c>
      <c r="T58" s="108">
        <v>4</v>
      </c>
      <c r="U58" s="108">
        <v>0</v>
      </c>
      <c r="V58" s="109">
        <v>0</v>
      </c>
      <c r="W58" s="104">
        <v>45</v>
      </c>
      <c r="X58" s="105">
        <v>19</v>
      </c>
      <c r="Y58" s="106">
        <v>26</v>
      </c>
      <c r="Z58" s="107">
        <v>18</v>
      </c>
      <c r="AA58" s="108">
        <v>26</v>
      </c>
      <c r="AB58" s="108">
        <v>1</v>
      </c>
      <c r="AC58" s="109">
        <v>0</v>
      </c>
      <c r="AD58" s="110">
        <v>11</v>
      </c>
      <c r="AE58" s="111">
        <v>5</v>
      </c>
      <c r="AF58" s="112">
        <v>6</v>
      </c>
      <c r="AG58" s="110">
        <v>128</v>
      </c>
      <c r="AH58" s="111">
        <v>62</v>
      </c>
      <c r="AI58" s="113">
        <v>66</v>
      </c>
      <c r="AJ58" s="114">
        <v>36</v>
      </c>
      <c r="AK58" s="115">
        <v>38</v>
      </c>
      <c r="AL58" s="115">
        <v>26</v>
      </c>
      <c r="AM58" s="116">
        <v>28</v>
      </c>
      <c r="AN58" s="110">
        <v>0</v>
      </c>
      <c r="AO58" s="112">
        <v>0</v>
      </c>
      <c r="AP58" s="117">
        <v>117</v>
      </c>
      <c r="AQ58" s="111">
        <v>57</v>
      </c>
      <c r="AR58" s="113">
        <v>60</v>
      </c>
      <c r="AS58" s="114">
        <v>36</v>
      </c>
      <c r="AT58" s="115">
        <v>40</v>
      </c>
      <c r="AU58" s="115">
        <v>20</v>
      </c>
      <c r="AV58" s="116">
        <v>18</v>
      </c>
      <c r="AW58" s="110">
        <v>1</v>
      </c>
      <c r="AX58" s="112">
        <v>2</v>
      </c>
      <c r="AY58" s="118">
        <v>-1</v>
      </c>
    </row>
    <row r="59" spans="1:51" s="154" customFormat="1" x14ac:dyDescent="0.15">
      <c r="A59">
        <v>7</v>
      </c>
      <c r="B59">
        <v>227</v>
      </c>
      <c r="C59" s="152" t="s">
        <v>86</v>
      </c>
      <c r="D59" s="24"/>
      <c r="E59" s="149">
        <v>658.54</v>
      </c>
      <c r="F59" s="150">
        <v>12686</v>
      </c>
      <c r="G59" s="103">
        <v>31161</v>
      </c>
      <c r="H59" s="103">
        <v>14942</v>
      </c>
      <c r="I59" s="103">
        <v>16219</v>
      </c>
      <c r="J59" s="104">
        <v>-37</v>
      </c>
      <c r="K59" s="105">
        <v>-6</v>
      </c>
      <c r="L59" s="106">
        <v>-31</v>
      </c>
      <c r="M59" s="104">
        <v>-38</v>
      </c>
      <c r="N59" s="105">
        <v>-18</v>
      </c>
      <c r="O59" s="151">
        <v>-20</v>
      </c>
      <c r="P59" s="104">
        <v>12</v>
      </c>
      <c r="Q59" s="105">
        <v>4</v>
      </c>
      <c r="R59" s="106">
        <v>8</v>
      </c>
      <c r="S59" s="107">
        <v>4</v>
      </c>
      <c r="T59" s="108">
        <v>8</v>
      </c>
      <c r="U59" s="108">
        <v>0</v>
      </c>
      <c r="V59" s="109">
        <v>0</v>
      </c>
      <c r="W59" s="104">
        <v>50</v>
      </c>
      <c r="X59" s="105">
        <v>22</v>
      </c>
      <c r="Y59" s="106">
        <v>28</v>
      </c>
      <c r="Z59" s="107">
        <v>22</v>
      </c>
      <c r="AA59" s="108">
        <v>28</v>
      </c>
      <c r="AB59" s="108">
        <v>0</v>
      </c>
      <c r="AC59" s="109">
        <v>0</v>
      </c>
      <c r="AD59" s="104">
        <v>1</v>
      </c>
      <c r="AE59" s="105">
        <v>12</v>
      </c>
      <c r="AF59" s="106">
        <v>-11</v>
      </c>
      <c r="AG59" s="104">
        <v>59</v>
      </c>
      <c r="AH59" s="105">
        <v>37</v>
      </c>
      <c r="AI59" s="151">
        <v>22</v>
      </c>
      <c r="AJ59" s="107">
        <v>16</v>
      </c>
      <c r="AK59" s="108">
        <v>12</v>
      </c>
      <c r="AL59" s="108">
        <v>20</v>
      </c>
      <c r="AM59" s="109">
        <v>10</v>
      </c>
      <c r="AN59" s="104">
        <v>1</v>
      </c>
      <c r="AO59" s="106">
        <v>0</v>
      </c>
      <c r="AP59" s="118">
        <v>58</v>
      </c>
      <c r="AQ59" s="105">
        <v>25</v>
      </c>
      <c r="AR59" s="151">
        <v>33</v>
      </c>
      <c r="AS59" s="107">
        <v>25</v>
      </c>
      <c r="AT59" s="108">
        <v>26</v>
      </c>
      <c r="AU59" s="108">
        <v>0</v>
      </c>
      <c r="AV59" s="109">
        <v>7</v>
      </c>
      <c r="AW59" s="104">
        <v>0</v>
      </c>
      <c r="AX59" s="106">
        <v>0</v>
      </c>
      <c r="AY59" s="118">
        <v>-3</v>
      </c>
    </row>
    <row r="60" spans="1:51" x14ac:dyDescent="0.15">
      <c r="A60">
        <v>5</v>
      </c>
      <c r="B60" s="2">
        <v>228</v>
      </c>
      <c r="C60" s="152" t="s">
        <v>87</v>
      </c>
      <c r="D60" s="155"/>
      <c r="E60" s="149">
        <v>157.55000000000001</v>
      </c>
      <c r="F60" s="150">
        <v>17687</v>
      </c>
      <c r="G60" s="103">
        <v>39538</v>
      </c>
      <c r="H60" s="103">
        <v>19665</v>
      </c>
      <c r="I60" s="103">
        <v>19873</v>
      </c>
      <c r="J60" s="104">
        <v>36</v>
      </c>
      <c r="K60" s="105">
        <v>45</v>
      </c>
      <c r="L60" s="106">
        <v>-9</v>
      </c>
      <c r="M60" s="104">
        <v>-10</v>
      </c>
      <c r="N60" s="105">
        <v>-2</v>
      </c>
      <c r="O60" s="151">
        <v>-8</v>
      </c>
      <c r="P60" s="104">
        <v>19</v>
      </c>
      <c r="Q60" s="105">
        <v>10</v>
      </c>
      <c r="R60" s="106">
        <v>9</v>
      </c>
      <c r="S60" s="107">
        <v>9</v>
      </c>
      <c r="T60" s="108">
        <v>8</v>
      </c>
      <c r="U60" s="108">
        <v>1</v>
      </c>
      <c r="V60" s="109">
        <v>1</v>
      </c>
      <c r="W60" s="104">
        <v>29</v>
      </c>
      <c r="X60" s="105">
        <v>12</v>
      </c>
      <c r="Y60" s="106">
        <v>17</v>
      </c>
      <c r="Z60" s="107">
        <v>12</v>
      </c>
      <c r="AA60" s="108">
        <v>17</v>
      </c>
      <c r="AB60" s="108">
        <v>0</v>
      </c>
      <c r="AC60" s="109">
        <v>0</v>
      </c>
      <c r="AD60" s="104">
        <v>46</v>
      </c>
      <c r="AE60" s="105">
        <v>47</v>
      </c>
      <c r="AF60" s="106">
        <v>-1</v>
      </c>
      <c r="AG60" s="104">
        <v>207</v>
      </c>
      <c r="AH60" s="105">
        <v>142</v>
      </c>
      <c r="AI60" s="151">
        <v>65</v>
      </c>
      <c r="AJ60" s="107">
        <v>65</v>
      </c>
      <c r="AK60" s="108">
        <v>32</v>
      </c>
      <c r="AL60" s="108">
        <v>77</v>
      </c>
      <c r="AM60" s="109">
        <v>33</v>
      </c>
      <c r="AN60" s="104">
        <v>0</v>
      </c>
      <c r="AO60" s="106">
        <v>0</v>
      </c>
      <c r="AP60" s="118">
        <v>161</v>
      </c>
      <c r="AQ60" s="105">
        <v>95</v>
      </c>
      <c r="AR60" s="151">
        <v>66</v>
      </c>
      <c r="AS60" s="107">
        <v>43</v>
      </c>
      <c r="AT60" s="108">
        <v>42</v>
      </c>
      <c r="AU60" s="108">
        <v>52</v>
      </c>
      <c r="AV60" s="109">
        <v>21</v>
      </c>
      <c r="AW60" s="104">
        <v>0</v>
      </c>
      <c r="AX60" s="106">
        <v>3</v>
      </c>
      <c r="AY60" s="118">
        <v>63</v>
      </c>
    </row>
    <row r="61" spans="1:51" s="157" customFormat="1" x14ac:dyDescent="0.15">
      <c r="A61">
        <v>7</v>
      </c>
      <c r="B61">
        <v>229</v>
      </c>
      <c r="C61" s="156" t="s">
        <v>88</v>
      </c>
      <c r="D61" s="24" t="s">
        <v>51</v>
      </c>
      <c r="E61" s="149">
        <v>210.87</v>
      </c>
      <c r="F61" s="150">
        <v>28363</v>
      </c>
      <c r="G61" s="103">
        <v>70086</v>
      </c>
      <c r="H61" s="103">
        <v>34031</v>
      </c>
      <c r="I61" s="103">
        <v>36055</v>
      </c>
      <c r="J61" s="104">
        <v>-63</v>
      </c>
      <c r="K61" s="105">
        <v>-13</v>
      </c>
      <c r="L61" s="106">
        <v>-50</v>
      </c>
      <c r="M61" s="104">
        <v>-60</v>
      </c>
      <c r="N61" s="105">
        <v>-31</v>
      </c>
      <c r="O61" s="151">
        <v>-29</v>
      </c>
      <c r="P61" s="104">
        <v>20</v>
      </c>
      <c r="Q61" s="105">
        <v>12</v>
      </c>
      <c r="R61" s="106">
        <v>8</v>
      </c>
      <c r="S61" s="107">
        <v>11</v>
      </c>
      <c r="T61" s="108">
        <v>8</v>
      </c>
      <c r="U61" s="108">
        <v>1</v>
      </c>
      <c r="V61" s="109">
        <v>0</v>
      </c>
      <c r="W61" s="104">
        <v>80</v>
      </c>
      <c r="X61" s="105">
        <v>43</v>
      </c>
      <c r="Y61" s="106">
        <v>37</v>
      </c>
      <c r="Z61" s="107">
        <v>43</v>
      </c>
      <c r="AA61" s="108">
        <v>37</v>
      </c>
      <c r="AB61" s="108">
        <v>0</v>
      </c>
      <c r="AC61" s="109">
        <v>0</v>
      </c>
      <c r="AD61" s="104">
        <v>-3</v>
      </c>
      <c r="AE61" s="105">
        <v>18</v>
      </c>
      <c r="AF61" s="106">
        <v>-21</v>
      </c>
      <c r="AG61" s="104">
        <v>138</v>
      </c>
      <c r="AH61" s="105">
        <v>85</v>
      </c>
      <c r="AI61" s="151">
        <v>53</v>
      </c>
      <c r="AJ61" s="107">
        <v>60</v>
      </c>
      <c r="AK61" s="108">
        <v>48</v>
      </c>
      <c r="AL61" s="108">
        <v>25</v>
      </c>
      <c r="AM61" s="109">
        <v>5</v>
      </c>
      <c r="AN61" s="104">
        <v>0</v>
      </c>
      <c r="AO61" s="106">
        <v>0</v>
      </c>
      <c r="AP61" s="118">
        <v>141</v>
      </c>
      <c r="AQ61" s="105">
        <v>67</v>
      </c>
      <c r="AR61" s="151">
        <v>74</v>
      </c>
      <c r="AS61" s="107">
        <v>54</v>
      </c>
      <c r="AT61" s="108">
        <v>59</v>
      </c>
      <c r="AU61" s="108">
        <v>9</v>
      </c>
      <c r="AV61" s="109">
        <v>15</v>
      </c>
      <c r="AW61" s="104">
        <v>4</v>
      </c>
      <c r="AX61" s="106">
        <v>0</v>
      </c>
      <c r="AY61" s="118">
        <v>-8</v>
      </c>
    </row>
    <row r="62" spans="1:51" x14ac:dyDescent="0.15">
      <c r="A62" s="157"/>
      <c r="B62" s="157"/>
      <c r="C62" s="158" t="s">
        <v>89</v>
      </c>
      <c r="D62" s="78"/>
      <c r="E62" s="159">
        <v>90.33</v>
      </c>
      <c r="F62" s="80">
        <v>10943</v>
      </c>
      <c r="G62" s="82">
        <v>27410</v>
      </c>
      <c r="H62" s="82">
        <v>12778</v>
      </c>
      <c r="I62" s="82">
        <v>14632</v>
      </c>
      <c r="J62" s="121">
        <v>-37</v>
      </c>
      <c r="K62" s="84">
        <v>-21</v>
      </c>
      <c r="L62" s="85">
        <v>-16</v>
      </c>
      <c r="M62" s="121">
        <v>-12</v>
      </c>
      <c r="N62" s="84">
        <v>-6</v>
      </c>
      <c r="O62" s="160">
        <v>-6</v>
      </c>
      <c r="P62" s="121">
        <v>5</v>
      </c>
      <c r="Q62" s="84">
        <v>3</v>
      </c>
      <c r="R62" s="85">
        <v>2</v>
      </c>
      <c r="S62" s="121">
        <v>3</v>
      </c>
      <c r="T62" s="84">
        <v>2</v>
      </c>
      <c r="U62" s="84">
        <v>0</v>
      </c>
      <c r="V62" s="85">
        <v>0</v>
      </c>
      <c r="W62" s="121">
        <v>17</v>
      </c>
      <c r="X62" s="84">
        <v>9</v>
      </c>
      <c r="Y62" s="85">
        <v>8</v>
      </c>
      <c r="Z62" s="121">
        <v>9</v>
      </c>
      <c r="AA62" s="84">
        <v>8</v>
      </c>
      <c r="AB62" s="84">
        <v>0</v>
      </c>
      <c r="AC62" s="85">
        <v>0</v>
      </c>
      <c r="AD62" s="121">
        <v>-25</v>
      </c>
      <c r="AE62" s="84">
        <v>-15</v>
      </c>
      <c r="AF62" s="85">
        <v>-10</v>
      </c>
      <c r="AG62" s="121">
        <v>30</v>
      </c>
      <c r="AH62" s="84">
        <v>13</v>
      </c>
      <c r="AI62" s="160">
        <v>17</v>
      </c>
      <c r="AJ62" s="121">
        <v>12</v>
      </c>
      <c r="AK62" s="84">
        <v>14</v>
      </c>
      <c r="AL62" s="84">
        <v>1</v>
      </c>
      <c r="AM62" s="85">
        <v>2</v>
      </c>
      <c r="AN62" s="121">
        <v>0</v>
      </c>
      <c r="AO62" s="85">
        <v>1</v>
      </c>
      <c r="AP62" s="98">
        <v>55</v>
      </c>
      <c r="AQ62" s="84">
        <v>28</v>
      </c>
      <c r="AR62" s="160">
        <v>27</v>
      </c>
      <c r="AS62" s="121">
        <v>26</v>
      </c>
      <c r="AT62" s="84">
        <v>27</v>
      </c>
      <c r="AU62" s="84">
        <v>2</v>
      </c>
      <c r="AV62" s="85">
        <v>0</v>
      </c>
      <c r="AW62" s="121">
        <v>0</v>
      </c>
      <c r="AX62" s="85">
        <v>0</v>
      </c>
      <c r="AY62" s="98">
        <v>-2</v>
      </c>
    </row>
    <row r="63" spans="1:51" s="157" customFormat="1" x14ac:dyDescent="0.15">
      <c r="A63">
        <v>3</v>
      </c>
      <c r="B63">
        <v>301</v>
      </c>
      <c r="C63" s="152" t="s">
        <v>90</v>
      </c>
      <c r="D63" s="24"/>
      <c r="E63" s="149">
        <v>90.33</v>
      </c>
      <c r="F63" s="150">
        <v>10943</v>
      </c>
      <c r="G63" s="103">
        <v>27410</v>
      </c>
      <c r="H63" s="103">
        <v>12778</v>
      </c>
      <c r="I63" s="103">
        <v>14632</v>
      </c>
      <c r="J63" s="104">
        <v>-37</v>
      </c>
      <c r="K63" s="105">
        <v>-21</v>
      </c>
      <c r="L63" s="106">
        <v>-16</v>
      </c>
      <c r="M63" s="104">
        <v>-12</v>
      </c>
      <c r="N63" s="105">
        <v>-6</v>
      </c>
      <c r="O63" s="151">
        <v>-6</v>
      </c>
      <c r="P63" s="104">
        <v>5</v>
      </c>
      <c r="Q63" s="105">
        <v>3</v>
      </c>
      <c r="R63" s="106">
        <v>2</v>
      </c>
      <c r="S63" s="107">
        <v>3</v>
      </c>
      <c r="T63" s="108">
        <v>2</v>
      </c>
      <c r="U63" s="108">
        <v>0</v>
      </c>
      <c r="V63" s="109">
        <v>0</v>
      </c>
      <c r="W63" s="104">
        <v>17</v>
      </c>
      <c r="X63" s="105">
        <v>9</v>
      </c>
      <c r="Y63" s="106">
        <v>8</v>
      </c>
      <c r="Z63" s="107">
        <v>9</v>
      </c>
      <c r="AA63" s="108">
        <v>8</v>
      </c>
      <c r="AB63" s="108">
        <v>0</v>
      </c>
      <c r="AC63" s="109">
        <v>0</v>
      </c>
      <c r="AD63" s="104">
        <v>-25</v>
      </c>
      <c r="AE63" s="105">
        <v>-15</v>
      </c>
      <c r="AF63" s="106">
        <v>-10</v>
      </c>
      <c r="AG63" s="104">
        <v>30</v>
      </c>
      <c r="AH63" s="105">
        <v>13</v>
      </c>
      <c r="AI63" s="151">
        <v>17</v>
      </c>
      <c r="AJ63" s="107">
        <v>12</v>
      </c>
      <c r="AK63" s="108">
        <v>14</v>
      </c>
      <c r="AL63" s="108">
        <v>1</v>
      </c>
      <c r="AM63" s="109">
        <v>2</v>
      </c>
      <c r="AN63" s="104">
        <v>0</v>
      </c>
      <c r="AO63" s="106">
        <v>1</v>
      </c>
      <c r="AP63" s="118">
        <v>55</v>
      </c>
      <c r="AQ63" s="105">
        <v>28</v>
      </c>
      <c r="AR63" s="151">
        <v>27</v>
      </c>
      <c r="AS63" s="107">
        <v>26</v>
      </c>
      <c r="AT63" s="108">
        <v>27</v>
      </c>
      <c r="AU63" s="108">
        <v>2</v>
      </c>
      <c r="AV63" s="109">
        <v>0</v>
      </c>
      <c r="AW63" s="104">
        <v>0</v>
      </c>
      <c r="AX63" s="106">
        <v>0</v>
      </c>
      <c r="AY63" s="118">
        <v>-2</v>
      </c>
    </row>
    <row r="64" spans="1:51" x14ac:dyDescent="0.15">
      <c r="A64" s="157"/>
      <c r="B64" s="157"/>
      <c r="C64" s="158" t="s">
        <v>91</v>
      </c>
      <c r="D64" s="78"/>
      <c r="E64" s="159">
        <v>185.19</v>
      </c>
      <c r="F64" s="80">
        <v>6611</v>
      </c>
      <c r="G64" s="134">
        <v>17304</v>
      </c>
      <c r="H64" s="134">
        <v>8351</v>
      </c>
      <c r="I64" s="134">
        <v>8953</v>
      </c>
      <c r="J64" s="121">
        <v>-35</v>
      </c>
      <c r="K64" s="84">
        <v>-20</v>
      </c>
      <c r="L64" s="85">
        <v>-15</v>
      </c>
      <c r="M64" s="121">
        <v>-26</v>
      </c>
      <c r="N64" s="84">
        <v>-14</v>
      </c>
      <c r="O64" s="160">
        <v>-12</v>
      </c>
      <c r="P64" s="121">
        <v>0</v>
      </c>
      <c r="Q64" s="84">
        <v>0</v>
      </c>
      <c r="R64" s="85">
        <v>0</v>
      </c>
      <c r="S64" s="121">
        <v>0</v>
      </c>
      <c r="T64" s="84">
        <v>0</v>
      </c>
      <c r="U64" s="84">
        <v>0</v>
      </c>
      <c r="V64" s="85">
        <v>0</v>
      </c>
      <c r="W64" s="121">
        <v>26</v>
      </c>
      <c r="X64" s="84">
        <v>14</v>
      </c>
      <c r="Y64" s="85">
        <v>12</v>
      </c>
      <c r="Z64" s="121">
        <v>14</v>
      </c>
      <c r="AA64" s="84">
        <v>12</v>
      </c>
      <c r="AB64" s="84">
        <v>0</v>
      </c>
      <c r="AC64" s="85">
        <v>0</v>
      </c>
      <c r="AD64" s="121">
        <v>-9</v>
      </c>
      <c r="AE64" s="84">
        <v>-6</v>
      </c>
      <c r="AF64" s="85">
        <v>-3</v>
      </c>
      <c r="AG64" s="121">
        <v>25</v>
      </c>
      <c r="AH64" s="84">
        <v>11</v>
      </c>
      <c r="AI64" s="160">
        <v>14</v>
      </c>
      <c r="AJ64" s="121">
        <v>8</v>
      </c>
      <c r="AK64" s="84">
        <v>8</v>
      </c>
      <c r="AL64" s="84">
        <v>3</v>
      </c>
      <c r="AM64" s="85">
        <v>6</v>
      </c>
      <c r="AN64" s="121">
        <v>0</v>
      </c>
      <c r="AO64" s="85">
        <v>0</v>
      </c>
      <c r="AP64" s="98">
        <v>34</v>
      </c>
      <c r="AQ64" s="84">
        <v>17</v>
      </c>
      <c r="AR64" s="160">
        <v>17</v>
      </c>
      <c r="AS64" s="121">
        <v>10</v>
      </c>
      <c r="AT64" s="84">
        <v>16</v>
      </c>
      <c r="AU64" s="84">
        <v>6</v>
      </c>
      <c r="AV64" s="85">
        <v>0</v>
      </c>
      <c r="AW64" s="121">
        <v>1</v>
      </c>
      <c r="AX64" s="85">
        <v>1</v>
      </c>
      <c r="AY64" s="98">
        <v>-1</v>
      </c>
    </row>
    <row r="65" spans="1:51" s="157" customFormat="1" x14ac:dyDescent="0.15">
      <c r="A65">
        <v>5</v>
      </c>
      <c r="B65">
        <v>365</v>
      </c>
      <c r="C65" s="152" t="s">
        <v>92</v>
      </c>
      <c r="D65" s="24"/>
      <c r="E65" s="149">
        <v>185.19</v>
      </c>
      <c r="F65" s="150">
        <v>6611</v>
      </c>
      <c r="G65" s="103">
        <v>17304</v>
      </c>
      <c r="H65" s="103">
        <v>8351</v>
      </c>
      <c r="I65" s="103">
        <v>8953</v>
      </c>
      <c r="J65" s="104">
        <v>-35</v>
      </c>
      <c r="K65" s="105">
        <v>-20</v>
      </c>
      <c r="L65" s="106">
        <v>-15</v>
      </c>
      <c r="M65" s="104">
        <v>-26</v>
      </c>
      <c r="N65" s="105">
        <v>-14</v>
      </c>
      <c r="O65" s="151">
        <v>-12</v>
      </c>
      <c r="P65" s="104">
        <v>0</v>
      </c>
      <c r="Q65" s="105">
        <v>0</v>
      </c>
      <c r="R65" s="106">
        <v>0</v>
      </c>
      <c r="S65" s="107">
        <v>0</v>
      </c>
      <c r="T65" s="108">
        <v>0</v>
      </c>
      <c r="U65" s="108">
        <v>0</v>
      </c>
      <c r="V65" s="109">
        <v>0</v>
      </c>
      <c r="W65" s="104">
        <v>26</v>
      </c>
      <c r="X65" s="105">
        <v>14</v>
      </c>
      <c r="Y65" s="106">
        <v>12</v>
      </c>
      <c r="Z65" s="107">
        <v>14</v>
      </c>
      <c r="AA65" s="108">
        <v>12</v>
      </c>
      <c r="AB65" s="108">
        <v>0</v>
      </c>
      <c r="AC65" s="109">
        <v>0</v>
      </c>
      <c r="AD65" s="104">
        <v>-9</v>
      </c>
      <c r="AE65" s="105">
        <v>-6</v>
      </c>
      <c r="AF65" s="106">
        <v>-3</v>
      </c>
      <c r="AG65" s="104">
        <v>25</v>
      </c>
      <c r="AH65" s="105">
        <v>11</v>
      </c>
      <c r="AI65" s="151">
        <v>14</v>
      </c>
      <c r="AJ65" s="107">
        <v>8</v>
      </c>
      <c r="AK65" s="108">
        <v>8</v>
      </c>
      <c r="AL65" s="108">
        <v>3</v>
      </c>
      <c r="AM65" s="109">
        <v>6</v>
      </c>
      <c r="AN65" s="104">
        <v>0</v>
      </c>
      <c r="AO65" s="106">
        <v>0</v>
      </c>
      <c r="AP65" s="118">
        <v>34</v>
      </c>
      <c r="AQ65" s="105">
        <v>17</v>
      </c>
      <c r="AR65" s="151">
        <v>17</v>
      </c>
      <c r="AS65" s="107">
        <v>10</v>
      </c>
      <c r="AT65" s="108">
        <v>16</v>
      </c>
      <c r="AU65" s="108">
        <v>6</v>
      </c>
      <c r="AV65" s="109">
        <v>0</v>
      </c>
      <c r="AW65" s="104">
        <v>1</v>
      </c>
      <c r="AX65" s="106">
        <v>1</v>
      </c>
      <c r="AY65" s="118">
        <v>-1</v>
      </c>
    </row>
    <row r="66" spans="1:51" x14ac:dyDescent="0.15">
      <c r="A66" s="157"/>
      <c r="B66" s="157"/>
      <c r="C66" s="120" t="s">
        <v>93</v>
      </c>
      <c r="D66" s="78"/>
      <c r="E66" s="159">
        <v>44.05</v>
      </c>
      <c r="F66" s="80">
        <v>26530</v>
      </c>
      <c r="G66" s="82">
        <v>63492</v>
      </c>
      <c r="H66" s="82">
        <v>30883</v>
      </c>
      <c r="I66" s="82">
        <v>32609</v>
      </c>
      <c r="J66" s="121">
        <v>27</v>
      </c>
      <c r="K66" s="84">
        <v>20</v>
      </c>
      <c r="L66" s="85">
        <v>7</v>
      </c>
      <c r="M66" s="121">
        <v>-13</v>
      </c>
      <c r="N66" s="84">
        <v>-12</v>
      </c>
      <c r="O66" s="160">
        <v>-1</v>
      </c>
      <c r="P66" s="121">
        <v>39</v>
      </c>
      <c r="Q66" s="84">
        <v>21</v>
      </c>
      <c r="R66" s="85">
        <v>18</v>
      </c>
      <c r="S66" s="121">
        <v>21</v>
      </c>
      <c r="T66" s="84">
        <v>18</v>
      </c>
      <c r="U66" s="84">
        <v>0</v>
      </c>
      <c r="V66" s="85">
        <v>0</v>
      </c>
      <c r="W66" s="121">
        <v>52</v>
      </c>
      <c r="X66" s="84">
        <v>33</v>
      </c>
      <c r="Y66" s="85">
        <v>19</v>
      </c>
      <c r="Z66" s="121">
        <v>33</v>
      </c>
      <c r="AA66" s="84">
        <v>19</v>
      </c>
      <c r="AB66" s="84">
        <v>0</v>
      </c>
      <c r="AC66" s="85">
        <v>0</v>
      </c>
      <c r="AD66" s="121">
        <v>40</v>
      </c>
      <c r="AE66" s="84">
        <v>32</v>
      </c>
      <c r="AF66" s="85">
        <v>8</v>
      </c>
      <c r="AG66" s="121">
        <v>190</v>
      </c>
      <c r="AH66" s="84">
        <v>110</v>
      </c>
      <c r="AI66" s="160">
        <v>80</v>
      </c>
      <c r="AJ66" s="121">
        <v>75</v>
      </c>
      <c r="AK66" s="84">
        <v>70</v>
      </c>
      <c r="AL66" s="84">
        <v>35</v>
      </c>
      <c r="AM66" s="85">
        <v>10</v>
      </c>
      <c r="AN66" s="121">
        <v>0</v>
      </c>
      <c r="AO66" s="85">
        <v>0</v>
      </c>
      <c r="AP66" s="98">
        <v>150</v>
      </c>
      <c r="AQ66" s="84">
        <v>78</v>
      </c>
      <c r="AR66" s="160">
        <v>72</v>
      </c>
      <c r="AS66" s="121">
        <v>59</v>
      </c>
      <c r="AT66" s="84">
        <v>62</v>
      </c>
      <c r="AU66" s="84">
        <v>18</v>
      </c>
      <c r="AV66" s="85">
        <v>10</v>
      </c>
      <c r="AW66" s="121">
        <v>1</v>
      </c>
      <c r="AX66" s="85">
        <v>0</v>
      </c>
      <c r="AY66" s="98">
        <v>34</v>
      </c>
    </row>
    <row r="67" spans="1:51" x14ac:dyDescent="0.15">
      <c r="A67">
        <v>4</v>
      </c>
      <c r="B67">
        <v>381</v>
      </c>
      <c r="C67" s="156" t="s">
        <v>94</v>
      </c>
      <c r="D67" s="24"/>
      <c r="E67" s="149">
        <v>34.92</v>
      </c>
      <c r="F67" s="150">
        <v>12031</v>
      </c>
      <c r="G67" s="103">
        <v>29742</v>
      </c>
      <c r="H67" s="103">
        <v>14492</v>
      </c>
      <c r="I67" s="103">
        <v>15250</v>
      </c>
      <c r="J67" s="104">
        <v>12</v>
      </c>
      <c r="K67" s="105">
        <v>10</v>
      </c>
      <c r="L67" s="106">
        <v>2</v>
      </c>
      <c r="M67" s="104">
        <v>-5</v>
      </c>
      <c r="N67" s="105">
        <v>-4</v>
      </c>
      <c r="O67" s="151">
        <v>-1</v>
      </c>
      <c r="P67" s="104">
        <v>19</v>
      </c>
      <c r="Q67" s="105">
        <v>10</v>
      </c>
      <c r="R67" s="106">
        <v>9</v>
      </c>
      <c r="S67" s="107">
        <v>10</v>
      </c>
      <c r="T67" s="108">
        <v>9</v>
      </c>
      <c r="U67" s="108">
        <v>0</v>
      </c>
      <c r="V67" s="109">
        <v>0</v>
      </c>
      <c r="W67" s="104">
        <v>24</v>
      </c>
      <c r="X67" s="105">
        <v>14</v>
      </c>
      <c r="Y67" s="106">
        <v>10</v>
      </c>
      <c r="Z67" s="107">
        <v>14</v>
      </c>
      <c r="AA67" s="108">
        <v>10</v>
      </c>
      <c r="AB67" s="108">
        <v>0</v>
      </c>
      <c r="AC67" s="109">
        <v>0</v>
      </c>
      <c r="AD67" s="104">
        <v>17</v>
      </c>
      <c r="AE67" s="105">
        <v>14</v>
      </c>
      <c r="AF67" s="106">
        <v>3</v>
      </c>
      <c r="AG67" s="104">
        <v>80</v>
      </c>
      <c r="AH67" s="105">
        <v>49</v>
      </c>
      <c r="AI67" s="151">
        <v>31</v>
      </c>
      <c r="AJ67" s="107">
        <v>26</v>
      </c>
      <c r="AK67" s="108">
        <v>24</v>
      </c>
      <c r="AL67" s="108">
        <v>23</v>
      </c>
      <c r="AM67" s="109">
        <v>7</v>
      </c>
      <c r="AN67" s="104">
        <v>0</v>
      </c>
      <c r="AO67" s="106">
        <v>0</v>
      </c>
      <c r="AP67" s="118">
        <v>63</v>
      </c>
      <c r="AQ67" s="105">
        <v>35</v>
      </c>
      <c r="AR67" s="151">
        <v>28</v>
      </c>
      <c r="AS67" s="107">
        <v>24</v>
      </c>
      <c r="AT67" s="108">
        <v>23</v>
      </c>
      <c r="AU67" s="108">
        <v>10</v>
      </c>
      <c r="AV67" s="109">
        <v>5</v>
      </c>
      <c r="AW67" s="104">
        <v>1</v>
      </c>
      <c r="AX67" s="106">
        <v>0</v>
      </c>
      <c r="AY67" s="118">
        <v>19</v>
      </c>
    </row>
    <row r="68" spans="1:51" s="157" customFormat="1" x14ac:dyDescent="0.15">
      <c r="A68">
        <v>4</v>
      </c>
      <c r="B68">
        <v>382</v>
      </c>
      <c r="C68" s="152" t="s">
        <v>95</v>
      </c>
      <c r="D68" s="24"/>
      <c r="E68" s="149">
        <v>9.1300000000000008</v>
      </c>
      <c r="F68" s="150">
        <v>14499</v>
      </c>
      <c r="G68" s="103">
        <v>33750</v>
      </c>
      <c r="H68" s="103">
        <v>16391</v>
      </c>
      <c r="I68" s="103">
        <v>17359</v>
      </c>
      <c r="J68" s="104">
        <v>15</v>
      </c>
      <c r="K68" s="105">
        <v>10</v>
      </c>
      <c r="L68" s="106">
        <v>5</v>
      </c>
      <c r="M68" s="104">
        <v>-8</v>
      </c>
      <c r="N68" s="105">
        <v>-8</v>
      </c>
      <c r="O68" s="151">
        <v>0</v>
      </c>
      <c r="P68" s="104">
        <v>20</v>
      </c>
      <c r="Q68" s="105">
        <v>11</v>
      </c>
      <c r="R68" s="106">
        <v>9</v>
      </c>
      <c r="S68" s="107">
        <v>11</v>
      </c>
      <c r="T68" s="108">
        <v>9</v>
      </c>
      <c r="U68" s="108">
        <v>0</v>
      </c>
      <c r="V68" s="109">
        <v>0</v>
      </c>
      <c r="W68" s="104">
        <v>28</v>
      </c>
      <c r="X68" s="105">
        <v>19</v>
      </c>
      <c r="Y68" s="106">
        <v>9</v>
      </c>
      <c r="Z68" s="107">
        <v>19</v>
      </c>
      <c r="AA68" s="108">
        <v>9</v>
      </c>
      <c r="AB68" s="108">
        <v>0</v>
      </c>
      <c r="AC68" s="109">
        <v>0</v>
      </c>
      <c r="AD68" s="104">
        <v>23</v>
      </c>
      <c r="AE68" s="105">
        <v>18</v>
      </c>
      <c r="AF68" s="106">
        <v>5</v>
      </c>
      <c r="AG68" s="104">
        <v>110</v>
      </c>
      <c r="AH68" s="105">
        <v>61</v>
      </c>
      <c r="AI68" s="151">
        <v>49</v>
      </c>
      <c r="AJ68" s="107">
        <v>49</v>
      </c>
      <c r="AK68" s="108">
        <v>46</v>
      </c>
      <c r="AL68" s="108">
        <v>12</v>
      </c>
      <c r="AM68" s="109">
        <v>3</v>
      </c>
      <c r="AN68" s="104">
        <v>0</v>
      </c>
      <c r="AO68" s="106">
        <v>0</v>
      </c>
      <c r="AP68" s="118">
        <v>87</v>
      </c>
      <c r="AQ68" s="105">
        <v>43</v>
      </c>
      <c r="AR68" s="151">
        <v>44</v>
      </c>
      <c r="AS68" s="107">
        <v>35</v>
      </c>
      <c r="AT68" s="108">
        <v>39</v>
      </c>
      <c r="AU68" s="108">
        <v>8</v>
      </c>
      <c r="AV68" s="109">
        <v>5</v>
      </c>
      <c r="AW68" s="104">
        <v>0</v>
      </c>
      <c r="AX68" s="106">
        <v>0</v>
      </c>
      <c r="AY68" s="118">
        <v>15</v>
      </c>
    </row>
    <row r="69" spans="1:51" x14ac:dyDescent="0.15">
      <c r="A69" s="157"/>
      <c r="B69" s="157"/>
      <c r="C69" s="120" t="s">
        <v>96</v>
      </c>
      <c r="D69" s="78"/>
      <c r="E69" s="159">
        <v>330.7</v>
      </c>
      <c r="F69" s="80">
        <v>16136</v>
      </c>
      <c r="G69" s="82">
        <v>38108</v>
      </c>
      <c r="H69" s="82">
        <v>18516</v>
      </c>
      <c r="I69" s="82">
        <v>19592</v>
      </c>
      <c r="J69" s="121">
        <v>-26</v>
      </c>
      <c r="K69" s="84">
        <v>-34</v>
      </c>
      <c r="L69" s="85">
        <v>8</v>
      </c>
      <c r="M69" s="121">
        <v>-28</v>
      </c>
      <c r="N69" s="84">
        <v>-16</v>
      </c>
      <c r="O69" s="160">
        <v>-12</v>
      </c>
      <c r="P69" s="121">
        <v>13</v>
      </c>
      <c r="Q69" s="84">
        <v>5</v>
      </c>
      <c r="R69" s="85">
        <v>8</v>
      </c>
      <c r="S69" s="98">
        <v>5</v>
      </c>
      <c r="T69" s="84">
        <v>8</v>
      </c>
      <c r="U69" s="84">
        <v>0</v>
      </c>
      <c r="V69" s="85">
        <v>0</v>
      </c>
      <c r="W69" s="121">
        <v>41</v>
      </c>
      <c r="X69" s="84">
        <v>21</v>
      </c>
      <c r="Y69" s="85">
        <v>20</v>
      </c>
      <c r="Z69" s="121">
        <v>21</v>
      </c>
      <c r="AA69" s="84">
        <v>20</v>
      </c>
      <c r="AB69" s="84">
        <v>0</v>
      </c>
      <c r="AC69" s="85">
        <v>0</v>
      </c>
      <c r="AD69" s="121">
        <v>2</v>
      </c>
      <c r="AE69" s="84">
        <v>-18</v>
      </c>
      <c r="AF69" s="85">
        <v>20</v>
      </c>
      <c r="AG69" s="121">
        <v>100</v>
      </c>
      <c r="AH69" s="84">
        <v>41</v>
      </c>
      <c r="AI69" s="160">
        <v>59</v>
      </c>
      <c r="AJ69" s="121">
        <v>28</v>
      </c>
      <c r="AK69" s="84">
        <v>29</v>
      </c>
      <c r="AL69" s="84">
        <v>12</v>
      </c>
      <c r="AM69" s="85">
        <v>30</v>
      </c>
      <c r="AN69" s="121">
        <v>1</v>
      </c>
      <c r="AO69" s="85">
        <v>0</v>
      </c>
      <c r="AP69" s="98">
        <v>98</v>
      </c>
      <c r="AQ69" s="84">
        <v>59</v>
      </c>
      <c r="AR69" s="160">
        <v>39</v>
      </c>
      <c r="AS69" s="121">
        <v>44</v>
      </c>
      <c r="AT69" s="84">
        <v>32</v>
      </c>
      <c r="AU69" s="84">
        <v>15</v>
      </c>
      <c r="AV69" s="85">
        <v>7</v>
      </c>
      <c r="AW69" s="121">
        <v>0</v>
      </c>
      <c r="AX69" s="85">
        <v>0</v>
      </c>
      <c r="AY69" s="98">
        <v>8</v>
      </c>
    </row>
    <row r="70" spans="1:51" x14ac:dyDescent="0.15">
      <c r="A70">
        <v>6</v>
      </c>
      <c r="B70">
        <v>442</v>
      </c>
      <c r="C70" s="152" t="s">
        <v>97</v>
      </c>
      <c r="D70" s="24"/>
      <c r="E70" s="149">
        <v>82.67</v>
      </c>
      <c r="F70" s="150">
        <v>4207</v>
      </c>
      <c r="G70" s="103">
        <v>9996</v>
      </c>
      <c r="H70" s="103">
        <v>4898</v>
      </c>
      <c r="I70" s="103">
        <v>5098</v>
      </c>
      <c r="J70" s="104">
        <v>4</v>
      </c>
      <c r="K70" s="105">
        <v>-2</v>
      </c>
      <c r="L70" s="106">
        <v>6</v>
      </c>
      <c r="M70" s="104">
        <v>-5</v>
      </c>
      <c r="N70" s="105">
        <v>-4</v>
      </c>
      <c r="O70" s="151">
        <v>-1</v>
      </c>
      <c r="P70" s="104">
        <v>3</v>
      </c>
      <c r="Q70" s="105">
        <v>0</v>
      </c>
      <c r="R70" s="106">
        <v>3</v>
      </c>
      <c r="S70" s="107">
        <v>0</v>
      </c>
      <c r="T70" s="108">
        <v>3</v>
      </c>
      <c r="U70" s="108">
        <v>0</v>
      </c>
      <c r="V70" s="109">
        <v>0</v>
      </c>
      <c r="W70" s="104">
        <v>8</v>
      </c>
      <c r="X70" s="105">
        <v>4</v>
      </c>
      <c r="Y70" s="106">
        <v>4</v>
      </c>
      <c r="Z70" s="107">
        <v>4</v>
      </c>
      <c r="AA70" s="108">
        <v>4</v>
      </c>
      <c r="AB70" s="108">
        <v>0</v>
      </c>
      <c r="AC70" s="109">
        <v>0</v>
      </c>
      <c r="AD70" s="104">
        <v>9</v>
      </c>
      <c r="AE70" s="105">
        <v>2</v>
      </c>
      <c r="AF70" s="106">
        <v>7</v>
      </c>
      <c r="AG70" s="104">
        <v>21</v>
      </c>
      <c r="AH70" s="105">
        <v>10</v>
      </c>
      <c r="AI70" s="151">
        <v>11</v>
      </c>
      <c r="AJ70" s="107">
        <v>6</v>
      </c>
      <c r="AK70" s="108">
        <v>8</v>
      </c>
      <c r="AL70" s="108">
        <v>3</v>
      </c>
      <c r="AM70" s="109">
        <v>3</v>
      </c>
      <c r="AN70" s="104">
        <v>1</v>
      </c>
      <c r="AO70" s="106">
        <v>0</v>
      </c>
      <c r="AP70" s="118">
        <v>12</v>
      </c>
      <c r="AQ70" s="105">
        <v>8</v>
      </c>
      <c r="AR70" s="151">
        <v>4</v>
      </c>
      <c r="AS70" s="107">
        <v>7</v>
      </c>
      <c r="AT70" s="108">
        <v>4</v>
      </c>
      <c r="AU70" s="108">
        <v>1</v>
      </c>
      <c r="AV70" s="109">
        <v>0</v>
      </c>
      <c r="AW70" s="104">
        <v>0</v>
      </c>
      <c r="AX70" s="106">
        <v>0</v>
      </c>
      <c r="AY70" s="118">
        <v>8</v>
      </c>
    </row>
    <row r="71" spans="1:51" x14ac:dyDescent="0.15">
      <c r="A71">
        <v>6</v>
      </c>
      <c r="B71">
        <v>443</v>
      </c>
      <c r="C71" s="152" t="s">
        <v>98</v>
      </c>
      <c r="D71" s="24"/>
      <c r="E71" s="149">
        <v>45.79</v>
      </c>
      <c r="F71" s="150">
        <v>8146</v>
      </c>
      <c r="G71" s="103">
        <v>18667</v>
      </c>
      <c r="H71" s="103">
        <v>9187</v>
      </c>
      <c r="I71" s="103">
        <v>9480</v>
      </c>
      <c r="J71" s="104">
        <v>-12</v>
      </c>
      <c r="K71" s="105">
        <v>-23</v>
      </c>
      <c r="L71" s="106">
        <v>11</v>
      </c>
      <c r="M71" s="104">
        <v>-9</v>
      </c>
      <c r="N71" s="105">
        <v>-6</v>
      </c>
      <c r="O71" s="151">
        <v>-3</v>
      </c>
      <c r="P71" s="104">
        <v>7</v>
      </c>
      <c r="Q71" s="105">
        <v>3</v>
      </c>
      <c r="R71" s="106">
        <v>4</v>
      </c>
      <c r="S71" s="107">
        <v>3</v>
      </c>
      <c r="T71" s="108">
        <v>4</v>
      </c>
      <c r="U71" s="108">
        <v>0</v>
      </c>
      <c r="V71" s="109">
        <v>0</v>
      </c>
      <c r="W71" s="104">
        <v>16</v>
      </c>
      <c r="X71" s="105">
        <v>9</v>
      </c>
      <c r="Y71" s="106">
        <v>7</v>
      </c>
      <c r="Z71" s="107">
        <v>9</v>
      </c>
      <c r="AA71" s="108">
        <v>7</v>
      </c>
      <c r="AB71" s="108">
        <v>0</v>
      </c>
      <c r="AC71" s="109">
        <v>0</v>
      </c>
      <c r="AD71" s="104">
        <v>-3</v>
      </c>
      <c r="AE71" s="105">
        <v>-17</v>
      </c>
      <c r="AF71" s="106">
        <v>14</v>
      </c>
      <c r="AG71" s="104">
        <v>68</v>
      </c>
      <c r="AH71" s="105">
        <v>27</v>
      </c>
      <c r="AI71" s="151">
        <v>41</v>
      </c>
      <c r="AJ71" s="107">
        <v>18</v>
      </c>
      <c r="AK71" s="108">
        <v>17</v>
      </c>
      <c r="AL71" s="108">
        <v>9</v>
      </c>
      <c r="AM71" s="109">
        <v>24</v>
      </c>
      <c r="AN71" s="104">
        <v>0</v>
      </c>
      <c r="AO71" s="106">
        <v>0</v>
      </c>
      <c r="AP71" s="118">
        <v>71</v>
      </c>
      <c r="AQ71" s="105">
        <v>44</v>
      </c>
      <c r="AR71" s="151">
        <v>27</v>
      </c>
      <c r="AS71" s="107">
        <v>30</v>
      </c>
      <c r="AT71" s="108">
        <v>21</v>
      </c>
      <c r="AU71" s="108">
        <v>14</v>
      </c>
      <c r="AV71" s="109">
        <v>6</v>
      </c>
      <c r="AW71" s="104">
        <v>0</v>
      </c>
      <c r="AX71" s="106">
        <v>0</v>
      </c>
      <c r="AY71" s="118">
        <v>5</v>
      </c>
    </row>
    <row r="72" spans="1:51" s="157" customFormat="1" x14ac:dyDescent="0.15">
      <c r="A72">
        <v>6</v>
      </c>
      <c r="B72">
        <v>446</v>
      </c>
      <c r="C72" s="152" t="s">
        <v>99</v>
      </c>
      <c r="D72" s="24"/>
      <c r="E72" s="149">
        <v>202.23</v>
      </c>
      <c r="F72" s="150">
        <v>3783</v>
      </c>
      <c r="G72" s="103">
        <v>9445</v>
      </c>
      <c r="H72" s="103">
        <v>4431</v>
      </c>
      <c r="I72" s="103">
        <v>5014</v>
      </c>
      <c r="J72" s="104">
        <v>-18</v>
      </c>
      <c r="K72" s="105">
        <v>-9</v>
      </c>
      <c r="L72" s="106">
        <v>-9</v>
      </c>
      <c r="M72" s="104">
        <v>-14</v>
      </c>
      <c r="N72" s="105">
        <v>-6</v>
      </c>
      <c r="O72" s="151">
        <v>-8</v>
      </c>
      <c r="P72" s="104">
        <v>3</v>
      </c>
      <c r="Q72" s="105">
        <v>2</v>
      </c>
      <c r="R72" s="106">
        <v>1</v>
      </c>
      <c r="S72" s="107">
        <v>2</v>
      </c>
      <c r="T72" s="108">
        <v>1</v>
      </c>
      <c r="U72" s="108">
        <v>0</v>
      </c>
      <c r="V72" s="109">
        <v>0</v>
      </c>
      <c r="W72" s="104">
        <v>17</v>
      </c>
      <c r="X72" s="105">
        <v>8</v>
      </c>
      <c r="Y72" s="106">
        <v>9</v>
      </c>
      <c r="Z72" s="107">
        <v>8</v>
      </c>
      <c r="AA72" s="108">
        <v>9</v>
      </c>
      <c r="AB72" s="108">
        <v>0</v>
      </c>
      <c r="AC72" s="109">
        <v>0</v>
      </c>
      <c r="AD72" s="104">
        <v>-4</v>
      </c>
      <c r="AE72" s="105">
        <v>-3</v>
      </c>
      <c r="AF72" s="106">
        <v>-1</v>
      </c>
      <c r="AG72" s="104">
        <v>11</v>
      </c>
      <c r="AH72" s="105">
        <v>4</v>
      </c>
      <c r="AI72" s="151">
        <v>7</v>
      </c>
      <c r="AJ72" s="107">
        <v>4</v>
      </c>
      <c r="AK72" s="108">
        <v>4</v>
      </c>
      <c r="AL72" s="108">
        <v>0</v>
      </c>
      <c r="AM72" s="109">
        <v>3</v>
      </c>
      <c r="AN72" s="104">
        <v>0</v>
      </c>
      <c r="AO72" s="106">
        <v>0</v>
      </c>
      <c r="AP72" s="118">
        <v>15</v>
      </c>
      <c r="AQ72" s="105">
        <v>7</v>
      </c>
      <c r="AR72" s="151">
        <v>8</v>
      </c>
      <c r="AS72" s="107">
        <v>7</v>
      </c>
      <c r="AT72" s="108">
        <v>7</v>
      </c>
      <c r="AU72" s="108">
        <v>0</v>
      </c>
      <c r="AV72" s="109">
        <v>1</v>
      </c>
      <c r="AW72" s="104">
        <v>0</v>
      </c>
      <c r="AX72" s="106">
        <v>0</v>
      </c>
      <c r="AY72" s="118">
        <v>-5</v>
      </c>
    </row>
    <row r="73" spans="1:51" x14ac:dyDescent="0.15">
      <c r="A73" s="157"/>
      <c r="B73" s="157"/>
      <c r="C73" s="120" t="s">
        <v>100</v>
      </c>
      <c r="D73" s="78"/>
      <c r="E73" s="159">
        <v>22.61</v>
      </c>
      <c r="F73" s="80">
        <v>13389</v>
      </c>
      <c r="G73" s="82">
        <v>32719</v>
      </c>
      <c r="H73" s="82">
        <v>15904</v>
      </c>
      <c r="I73" s="82">
        <v>16815</v>
      </c>
      <c r="J73" s="121">
        <v>-13</v>
      </c>
      <c r="K73" s="84">
        <v>-10</v>
      </c>
      <c r="L73" s="85">
        <v>-3</v>
      </c>
      <c r="M73" s="121">
        <v>-7</v>
      </c>
      <c r="N73" s="84">
        <v>0</v>
      </c>
      <c r="O73" s="160">
        <v>-7</v>
      </c>
      <c r="P73" s="121">
        <v>11</v>
      </c>
      <c r="Q73" s="84">
        <v>8</v>
      </c>
      <c r="R73" s="85">
        <v>3</v>
      </c>
      <c r="S73" s="121">
        <v>8</v>
      </c>
      <c r="T73" s="84">
        <v>3</v>
      </c>
      <c r="U73" s="84">
        <v>0</v>
      </c>
      <c r="V73" s="85">
        <v>0</v>
      </c>
      <c r="W73" s="121">
        <v>18</v>
      </c>
      <c r="X73" s="84">
        <v>8</v>
      </c>
      <c r="Y73" s="85">
        <v>10</v>
      </c>
      <c r="Z73" s="121">
        <v>8</v>
      </c>
      <c r="AA73" s="84">
        <v>10</v>
      </c>
      <c r="AB73" s="84">
        <v>0</v>
      </c>
      <c r="AC73" s="85">
        <v>0</v>
      </c>
      <c r="AD73" s="121">
        <v>-6</v>
      </c>
      <c r="AE73" s="84">
        <v>-10</v>
      </c>
      <c r="AF73" s="85">
        <v>4</v>
      </c>
      <c r="AG73" s="121">
        <v>77</v>
      </c>
      <c r="AH73" s="84">
        <v>34</v>
      </c>
      <c r="AI73" s="160">
        <v>43</v>
      </c>
      <c r="AJ73" s="121">
        <v>33</v>
      </c>
      <c r="AK73" s="84">
        <v>40</v>
      </c>
      <c r="AL73" s="84">
        <v>1</v>
      </c>
      <c r="AM73" s="85">
        <v>2</v>
      </c>
      <c r="AN73" s="121">
        <v>0</v>
      </c>
      <c r="AO73" s="85">
        <v>1</v>
      </c>
      <c r="AP73" s="98">
        <v>83</v>
      </c>
      <c r="AQ73" s="84">
        <v>44</v>
      </c>
      <c r="AR73" s="160">
        <v>39</v>
      </c>
      <c r="AS73" s="121">
        <v>40</v>
      </c>
      <c r="AT73" s="84">
        <v>35</v>
      </c>
      <c r="AU73" s="84">
        <v>4</v>
      </c>
      <c r="AV73" s="85">
        <v>3</v>
      </c>
      <c r="AW73" s="121">
        <v>0</v>
      </c>
      <c r="AX73" s="85">
        <v>1</v>
      </c>
      <c r="AY73" s="98">
        <v>7</v>
      </c>
    </row>
    <row r="74" spans="1:51" s="157" customFormat="1" x14ac:dyDescent="0.15">
      <c r="A74">
        <v>7</v>
      </c>
      <c r="B74">
        <v>464</v>
      </c>
      <c r="C74" s="152" t="s">
        <v>101</v>
      </c>
      <c r="D74" s="24" t="s">
        <v>51</v>
      </c>
      <c r="E74" s="149">
        <v>22.61</v>
      </c>
      <c r="F74" s="150">
        <v>13389</v>
      </c>
      <c r="G74" s="103">
        <v>32719</v>
      </c>
      <c r="H74" s="103">
        <v>15904</v>
      </c>
      <c r="I74" s="103">
        <v>16815</v>
      </c>
      <c r="J74" s="104">
        <v>-13</v>
      </c>
      <c r="K74" s="105">
        <v>-10</v>
      </c>
      <c r="L74" s="106">
        <v>-3</v>
      </c>
      <c r="M74" s="104">
        <v>-7</v>
      </c>
      <c r="N74" s="105">
        <v>0</v>
      </c>
      <c r="O74" s="151">
        <v>-7</v>
      </c>
      <c r="P74" s="104">
        <v>11</v>
      </c>
      <c r="Q74" s="105">
        <v>8</v>
      </c>
      <c r="R74" s="106">
        <v>3</v>
      </c>
      <c r="S74" s="107">
        <v>8</v>
      </c>
      <c r="T74" s="108">
        <v>3</v>
      </c>
      <c r="U74" s="108">
        <v>0</v>
      </c>
      <c r="V74" s="109">
        <v>0</v>
      </c>
      <c r="W74" s="104">
        <v>18</v>
      </c>
      <c r="X74" s="105">
        <v>8</v>
      </c>
      <c r="Y74" s="106">
        <v>10</v>
      </c>
      <c r="Z74" s="107">
        <v>8</v>
      </c>
      <c r="AA74" s="108">
        <v>10</v>
      </c>
      <c r="AB74" s="108">
        <v>0</v>
      </c>
      <c r="AC74" s="109">
        <v>0</v>
      </c>
      <c r="AD74" s="104">
        <v>-6</v>
      </c>
      <c r="AE74" s="105">
        <v>-10</v>
      </c>
      <c r="AF74" s="106">
        <v>4</v>
      </c>
      <c r="AG74" s="104">
        <v>77</v>
      </c>
      <c r="AH74" s="105">
        <v>34</v>
      </c>
      <c r="AI74" s="151">
        <v>43</v>
      </c>
      <c r="AJ74" s="107">
        <v>33</v>
      </c>
      <c r="AK74" s="108">
        <v>40</v>
      </c>
      <c r="AL74" s="108">
        <v>1</v>
      </c>
      <c r="AM74" s="109">
        <v>2</v>
      </c>
      <c r="AN74" s="104">
        <v>0</v>
      </c>
      <c r="AO74" s="106">
        <v>1</v>
      </c>
      <c r="AP74" s="118">
        <v>83</v>
      </c>
      <c r="AQ74" s="105">
        <v>44</v>
      </c>
      <c r="AR74" s="151">
        <v>39</v>
      </c>
      <c r="AS74" s="107">
        <v>40</v>
      </c>
      <c r="AT74" s="108">
        <v>35</v>
      </c>
      <c r="AU74" s="108">
        <v>4</v>
      </c>
      <c r="AV74" s="109">
        <v>3</v>
      </c>
      <c r="AW74" s="104">
        <v>0</v>
      </c>
      <c r="AX74" s="106">
        <v>1</v>
      </c>
      <c r="AY74" s="118">
        <v>7</v>
      </c>
    </row>
    <row r="75" spans="1:51" x14ac:dyDescent="0.15">
      <c r="A75" s="157"/>
      <c r="B75" s="157"/>
      <c r="C75" s="120" t="s">
        <v>102</v>
      </c>
      <c r="D75" s="78"/>
      <c r="E75" s="159">
        <v>150.26</v>
      </c>
      <c r="F75" s="80">
        <v>5420</v>
      </c>
      <c r="G75" s="82">
        <v>12649</v>
      </c>
      <c r="H75" s="82">
        <v>6113</v>
      </c>
      <c r="I75" s="82">
        <v>6536</v>
      </c>
      <c r="J75" s="121">
        <v>-23</v>
      </c>
      <c r="K75" s="84">
        <v>-12</v>
      </c>
      <c r="L75" s="85">
        <v>-11</v>
      </c>
      <c r="M75" s="121">
        <v>-22</v>
      </c>
      <c r="N75" s="84">
        <v>-15</v>
      </c>
      <c r="O75" s="160">
        <v>-7</v>
      </c>
      <c r="P75" s="121">
        <v>5</v>
      </c>
      <c r="Q75" s="84">
        <v>1</v>
      </c>
      <c r="R75" s="85">
        <v>4</v>
      </c>
      <c r="S75" s="121">
        <v>1</v>
      </c>
      <c r="T75" s="84">
        <v>4</v>
      </c>
      <c r="U75" s="84">
        <v>0</v>
      </c>
      <c r="V75" s="85">
        <v>0</v>
      </c>
      <c r="W75" s="121">
        <v>27</v>
      </c>
      <c r="X75" s="84">
        <v>16</v>
      </c>
      <c r="Y75" s="85">
        <v>11</v>
      </c>
      <c r="Z75" s="121">
        <v>16</v>
      </c>
      <c r="AA75" s="84">
        <v>11</v>
      </c>
      <c r="AB75" s="84">
        <v>0</v>
      </c>
      <c r="AC75" s="85">
        <v>0</v>
      </c>
      <c r="AD75" s="121">
        <v>-1</v>
      </c>
      <c r="AE75" s="84">
        <v>3</v>
      </c>
      <c r="AF75" s="85">
        <v>-4</v>
      </c>
      <c r="AG75" s="121">
        <v>21</v>
      </c>
      <c r="AH75" s="84">
        <v>13</v>
      </c>
      <c r="AI75" s="160">
        <v>8</v>
      </c>
      <c r="AJ75" s="121">
        <v>9</v>
      </c>
      <c r="AK75" s="84">
        <v>5</v>
      </c>
      <c r="AL75" s="84">
        <v>4</v>
      </c>
      <c r="AM75" s="85">
        <v>3</v>
      </c>
      <c r="AN75" s="121">
        <v>0</v>
      </c>
      <c r="AO75" s="85">
        <v>0</v>
      </c>
      <c r="AP75" s="98">
        <v>22</v>
      </c>
      <c r="AQ75" s="84">
        <v>10</v>
      </c>
      <c r="AR75" s="160">
        <v>12</v>
      </c>
      <c r="AS75" s="121">
        <v>6</v>
      </c>
      <c r="AT75" s="84">
        <v>10</v>
      </c>
      <c r="AU75" s="84">
        <v>4</v>
      </c>
      <c r="AV75" s="85">
        <v>2</v>
      </c>
      <c r="AW75" s="121">
        <v>0</v>
      </c>
      <c r="AX75" s="85">
        <v>0</v>
      </c>
      <c r="AY75" s="98">
        <v>-8</v>
      </c>
    </row>
    <row r="76" spans="1:51" s="157" customFormat="1" x14ac:dyDescent="0.15">
      <c r="A76">
        <v>7</v>
      </c>
      <c r="B76">
        <v>481</v>
      </c>
      <c r="C76" s="156" t="s">
        <v>103</v>
      </c>
      <c r="D76" s="24"/>
      <c r="E76" s="149">
        <v>150.26</v>
      </c>
      <c r="F76" s="150">
        <v>5420</v>
      </c>
      <c r="G76" s="103">
        <v>12649</v>
      </c>
      <c r="H76" s="103">
        <v>6113</v>
      </c>
      <c r="I76" s="103">
        <v>6536</v>
      </c>
      <c r="J76" s="104">
        <v>-23</v>
      </c>
      <c r="K76" s="105">
        <v>-12</v>
      </c>
      <c r="L76" s="106">
        <v>-11</v>
      </c>
      <c r="M76" s="104">
        <v>-22</v>
      </c>
      <c r="N76" s="105">
        <v>-15</v>
      </c>
      <c r="O76" s="151">
        <v>-7</v>
      </c>
      <c r="P76" s="104">
        <v>5</v>
      </c>
      <c r="Q76" s="105">
        <v>1</v>
      </c>
      <c r="R76" s="106">
        <v>4</v>
      </c>
      <c r="S76" s="107">
        <v>1</v>
      </c>
      <c r="T76" s="108">
        <v>4</v>
      </c>
      <c r="U76" s="108">
        <v>0</v>
      </c>
      <c r="V76" s="109">
        <v>0</v>
      </c>
      <c r="W76" s="104">
        <v>27</v>
      </c>
      <c r="X76" s="105">
        <v>16</v>
      </c>
      <c r="Y76" s="106">
        <v>11</v>
      </c>
      <c r="Z76" s="107">
        <v>16</v>
      </c>
      <c r="AA76" s="108">
        <v>11</v>
      </c>
      <c r="AB76" s="108">
        <v>0</v>
      </c>
      <c r="AC76" s="109">
        <v>0</v>
      </c>
      <c r="AD76" s="104">
        <v>-1</v>
      </c>
      <c r="AE76" s="105">
        <v>3</v>
      </c>
      <c r="AF76" s="106">
        <v>-4</v>
      </c>
      <c r="AG76" s="104">
        <v>21</v>
      </c>
      <c r="AH76" s="105">
        <v>13</v>
      </c>
      <c r="AI76" s="151">
        <v>8</v>
      </c>
      <c r="AJ76" s="107">
        <v>9</v>
      </c>
      <c r="AK76" s="108">
        <v>5</v>
      </c>
      <c r="AL76" s="108">
        <v>4</v>
      </c>
      <c r="AM76" s="109">
        <v>3</v>
      </c>
      <c r="AN76" s="104">
        <v>0</v>
      </c>
      <c r="AO76" s="106">
        <v>0</v>
      </c>
      <c r="AP76" s="118">
        <v>22</v>
      </c>
      <c r="AQ76" s="105">
        <v>10</v>
      </c>
      <c r="AR76" s="151">
        <v>12</v>
      </c>
      <c r="AS76" s="107">
        <v>6</v>
      </c>
      <c r="AT76" s="108">
        <v>10</v>
      </c>
      <c r="AU76" s="108">
        <v>4</v>
      </c>
      <c r="AV76" s="109">
        <v>2</v>
      </c>
      <c r="AW76" s="104">
        <v>0</v>
      </c>
      <c r="AX76" s="106">
        <v>0</v>
      </c>
      <c r="AY76" s="118">
        <v>-8</v>
      </c>
    </row>
    <row r="77" spans="1:51" x14ac:dyDescent="0.15">
      <c r="A77" s="157"/>
      <c r="B77" s="157"/>
      <c r="C77" s="120" t="s">
        <v>104</v>
      </c>
      <c r="D77" s="78"/>
      <c r="E77" s="159">
        <v>307.44</v>
      </c>
      <c r="F77" s="80">
        <v>5735</v>
      </c>
      <c r="G77" s="82">
        <v>13940</v>
      </c>
      <c r="H77" s="82">
        <v>6696</v>
      </c>
      <c r="I77" s="82">
        <v>7244</v>
      </c>
      <c r="J77" s="121">
        <v>-27</v>
      </c>
      <c r="K77" s="84">
        <v>-17</v>
      </c>
      <c r="L77" s="85">
        <v>-10</v>
      </c>
      <c r="M77" s="121">
        <v>-11</v>
      </c>
      <c r="N77" s="84">
        <v>-3</v>
      </c>
      <c r="O77" s="160">
        <v>-8</v>
      </c>
      <c r="P77" s="121">
        <v>3</v>
      </c>
      <c r="Q77" s="84">
        <v>2</v>
      </c>
      <c r="R77" s="85">
        <v>1</v>
      </c>
      <c r="S77" s="121">
        <v>2</v>
      </c>
      <c r="T77" s="84">
        <v>1</v>
      </c>
      <c r="U77" s="84">
        <v>0</v>
      </c>
      <c r="V77" s="85">
        <v>0</v>
      </c>
      <c r="W77" s="121">
        <v>14</v>
      </c>
      <c r="X77" s="84">
        <v>5</v>
      </c>
      <c r="Y77" s="85">
        <v>9</v>
      </c>
      <c r="Z77" s="121">
        <v>5</v>
      </c>
      <c r="AA77" s="84">
        <v>9</v>
      </c>
      <c r="AB77" s="84">
        <v>0</v>
      </c>
      <c r="AC77" s="85">
        <v>0</v>
      </c>
      <c r="AD77" s="121">
        <v>-16</v>
      </c>
      <c r="AE77" s="84">
        <v>-14</v>
      </c>
      <c r="AF77" s="85">
        <v>-2</v>
      </c>
      <c r="AG77" s="121">
        <v>13</v>
      </c>
      <c r="AH77" s="84">
        <v>3</v>
      </c>
      <c r="AI77" s="160">
        <v>10</v>
      </c>
      <c r="AJ77" s="121">
        <v>1</v>
      </c>
      <c r="AK77" s="84">
        <v>5</v>
      </c>
      <c r="AL77" s="84">
        <v>1</v>
      </c>
      <c r="AM77" s="85">
        <v>5</v>
      </c>
      <c r="AN77" s="121">
        <v>1</v>
      </c>
      <c r="AO77" s="85">
        <v>0</v>
      </c>
      <c r="AP77" s="98">
        <v>29</v>
      </c>
      <c r="AQ77" s="84">
        <v>17</v>
      </c>
      <c r="AR77" s="160">
        <v>12</v>
      </c>
      <c r="AS77" s="121">
        <v>15</v>
      </c>
      <c r="AT77" s="84">
        <v>12</v>
      </c>
      <c r="AU77" s="84">
        <v>2</v>
      </c>
      <c r="AV77" s="85">
        <v>0</v>
      </c>
      <c r="AW77" s="121">
        <v>0</v>
      </c>
      <c r="AX77" s="85">
        <v>0</v>
      </c>
      <c r="AY77" s="98">
        <v>-2</v>
      </c>
    </row>
    <row r="78" spans="1:51" s="157" customFormat="1" x14ac:dyDescent="0.15">
      <c r="A78">
        <v>7</v>
      </c>
      <c r="B78">
        <v>501</v>
      </c>
      <c r="C78" s="152" t="s">
        <v>105</v>
      </c>
      <c r="D78" s="24"/>
      <c r="E78" s="149">
        <v>307.44</v>
      </c>
      <c r="F78" s="150">
        <v>5735</v>
      </c>
      <c r="G78" s="103">
        <v>13940</v>
      </c>
      <c r="H78" s="103">
        <v>6696</v>
      </c>
      <c r="I78" s="103">
        <v>7244</v>
      </c>
      <c r="J78" s="104">
        <v>-27</v>
      </c>
      <c r="K78" s="105">
        <v>-17</v>
      </c>
      <c r="L78" s="106">
        <v>-10</v>
      </c>
      <c r="M78" s="104">
        <v>-11</v>
      </c>
      <c r="N78" s="105">
        <v>-3</v>
      </c>
      <c r="O78" s="151">
        <v>-8</v>
      </c>
      <c r="P78" s="104">
        <v>3</v>
      </c>
      <c r="Q78" s="105">
        <v>2</v>
      </c>
      <c r="R78" s="106">
        <v>1</v>
      </c>
      <c r="S78" s="107">
        <v>2</v>
      </c>
      <c r="T78" s="108">
        <v>1</v>
      </c>
      <c r="U78" s="108">
        <v>0</v>
      </c>
      <c r="V78" s="109">
        <v>0</v>
      </c>
      <c r="W78" s="104">
        <v>14</v>
      </c>
      <c r="X78" s="105">
        <v>5</v>
      </c>
      <c r="Y78" s="106">
        <v>9</v>
      </c>
      <c r="Z78" s="107">
        <v>5</v>
      </c>
      <c r="AA78" s="108">
        <v>9</v>
      </c>
      <c r="AB78" s="108">
        <v>0</v>
      </c>
      <c r="AC78" s="109">
        <v>0</v>
      </c>
      <c r="AD78" s="104">
        <v>-16</v>
      </c>
      <c r="AE78" s="105">
        <v>-14</v>
      </c>
      <c r="AF78" s="106">
        <v>-2</v>
      </c>
      <c r="AG78" s="104">
        <v>13</v>
      </c>
      <c r="AH78" s="105">
        <v>3</v>
      </c>
      <c r="AI78" s="151">
        <v>10</v>
      </c>
      <c r="AJ78" s="107">
        <v>1</v>
      </c>
      <c r="AK78" s="108">
        <v>5</v>
      </c>
      <c r="AL78" s="108">
        <v>1</v>
      </c>
      <c r="AM78" s="109">
        <v>5</v>
      </c>
      <c r="AN78" s="104">
        <v>1</v>
      </c>
      <c r="AO78" s="106">
        <v>0</v>
      </c>
      <c r="AP78" s="118">
        <v>29</v>
      </c>
      <c r="AQ78" s="105">
        <v>17</v>
      </c>
      <c r="AR78" s="151">
        <v>12</v>
      </c>
      <c r="AS78" s="107">
        <v>15</v>
      </c>
      <c r="AT78" s="108">
        <v>12</v>
      </c>
      <c r="AU78" s="108">
        <v>2</v>
      </c>
      <c r="AV78" s="109">
        <v>0</v>
      </c>
      <c r="AW78" s="104">
        <v>0</v>
      </c>
      <c r="AX78" s="106">
        <v>0</v>
      </c>
      <c r="AY78" s="118">
        <v>-2</v>
      </c>
    </row>
    <row r="79" spans="1:51" x14ac:dyDescent="0.15">
      <c r="A79" s="157"/>
      <c r="B79" s="157"/>
      <c r="C79" s="120" t="s">
        <v>106</v>
      </c>
      <c r="D79" s="78"/>
      <c r="E79" s="159">
        <v>609.78</v>
      </c>
      <c r="F79" s="120">
        <v>10519</v>
      </c>
      <c r="G79" s="82">
        <v>25792</v>
      </c>
      <c r="H79" s="82">
        <v>12245</v>
      </c>
      <c r="I79" s="82">
        <v>13547</v>
      </c>
      <c r="J79" s="121">
        <v>-47</v>
      </c>
      <c r="K79" s="84">
        <v>-24</v>
      </c>
      <c r="L79" s="85">
        <v>-23</v>
      </c>
      <c r="M79" s="121">
        <v>-39</v>
      </c>
      <c r="N79" s="84">
        <v>-19</v>
      </c>
      <c r="O79" s="160">
        <v>-20</v>
      </c>
      <c r="P79" s="121">
        <v>4</v>
      </c>
      <c r="Q79" s="84">
        <v>1</v>
      </c>
      <c r="R79" s="85">
        <v>3</v>
      </c>
      <c r="S79" s="121">
        <v>1</v>
      </c>
      <c r="T79" s="84">
        <v>3</v>
      </c>
      <c r="U79" s="84">
        <v>0</v>
      </c>
      <c r="V79" s="85">
        <v>0</v>
      </c>
      <c r="W79" s="121">
        <v>43</v>
      </c>
      <c r="X79" s="84">
        <v>20</v>
      </c>
      <c r="Y79" s="85">
        <v>23</v>
      </c>
      <c r="Z79" s="121">
        <v>20</v>
      </c>
      <c r="AA79" s="84">
        <v>23</v>
      </c>
      <c r="AB79" s="84">
        <v>0</v>
      </c>
      <c r="AC79" s="85">
        <v>0</v>
      </c>
      <c r="AD79" s="121">
        <v>-8</v>
      </c>
      <c r="AE79" s="84">
        <v>-5</v>
      </c>
      <c r="AF79" s="85">
        <v>-3</v>
      </c>
      <c r="AG79" s="121">
        <v>38</v>
      </c>
      <c r="AH79" s="84">
        <v>18</v>
      </c>
      <c r="AI79" s="160">
        <v>20</v>
      </c>
      <c r="AJ79" s="121">
        <v>8</v>
      </c>
      <c r="AK79" s="84">
        <v>15</v>
      </c>
      <c r="AL79" s="84">
        <v>8</v>
      </c>
      <c r="AM79" s="85">
        <v>4</v>
      </c>
      <c r="AN79" s="121">
        <v>2</v>
      </c>
      <c r="AO79" s="85">
        <v>1</v>
      </c>
      <c r="AP79" s="98">
        <v>46</v>
      </c>
      <c r="AQ79" s="84">
        <v>23</v>
      </c>
      <c r="AR79" s="160">
        <v>23</v>
      </c>
      <c r="AS79" s="121">
        <v>19</v>
      </c>
      <c r="AT79" s="84">
        <v>17</v>
      </c>
      <c r="AU79" s="84">
        <v>3</v>
      </c>
      <c r="AV79" s="85">
        <v>6</v>
      </c>
      <c r="AW79" s="121">
        <v>1</v>
      </c>
      <c r="AX79" s="85">
        <v>0</v>
      </c>
      <c r="AY79" s="98">
        <v>-19</v>
      </c>
    </row>
    <row r="80" spans="1:51" x14ac:dyDescent="0.15">
      <c r="A80">
        <v>8</v>
      </c>
      <c r="B80">
        <v>585</v>
      </c>
      <c r="C80" s="152" t="s">
        <v>107</v>
      </c>
      <c r="D80" s="24"/>
      <c r="E80" s="149">
        <v>368.77</v>
      </c>
      <c r="F80" s="161">
        <v>5680</v>
      </c>
      <c r="G80" s="103">
        <v>13968</v>
      </c>
      <c r="H80" s="103">
        <v>6624</v>
      </c>
      <c r="I80" s="103">
        <v>7344</v>
      </c>
      <c r="J80" s="104">
        <v>-29</v>
      </c>
      <c r="K80" s="105">
        <v>-16</v>
      </c>
      <c r="L80" s="106">
        <v>-13</v>
      </c>
      <c r="M80" s="104">
        <v>-23</v>
      </c>
      <c r="N80" s="105">
        <v>-11</v>
      </c>
      <c r="O80" s="151">
        <v>-12</v>
      </c>
      <c r="P80" s="104">
        <v>4</v>
      </c>
      <c r="Q80" s="105">
        <v>1</v>
      </c>
      <c r="R80" s="106">
        <v>3</v>
      </c>
      <c r="S80" s="107">
        <v>1</v>
      </c>
      <c r="T80" s="108">
        <v>3</v>
      </c>
      <c r="U80" s="108">
        <v>0</v>
      </c>
      <c r="V80" s="109">
        <v>0</v>
      </c>
      <c r="W80" s="104">
        <v>27</v>
      </c>
      <c r="X80" s="105">
        <v>12</v>
      </c>
      <c r="Y80" s="106">
        <v>15</v>
      </c>
      <c r="Z80" s="107">
        <v>12</v>
      </c>
      <c r="AA80" s="108">
        <v>15</v>
      </c>
      <c r="AB80" s="108">
        <v>0</v>
      </c>
      <c r="AC80" s="109">
        <v>0</v>
      </c>
      <c r="AD80" s="104">
        <v>-6</v>
      </c>
      <c r="AE80" s="105">
        <v>-5</v>
      </c>
      <c r="AF80" s="106">
        <v>-1</v>
      </c>
      <c r="AG80" s="104">
        <v>22</v>
      </c>
      <c r="AH80" s="105">
        <v>10</v>
      </c>
      <c r="AI80" s="151">
        <v>12</v>
      </c>
      <c r="AJ80" s="107">
        <v>5</v>
      </c>
      <c r="AK80" s="108">
        <v>10</v>
      </c>
      <c r="AL80" s="108">
        <v>3</v>
      </c>
      <c r="AM80" s="109">
        <v>1</v>
      </c>
      <c r="AN80" s="104">
        <v>2</v>
      </c>
      <c r="AO80" s="106">
        <v>1</v>
      </c>
      <c r="AP80" s="118">
        <v>28</v>
      </c>
      <c r="AQ80" s="105">
        <v>15</v>
      </c>
      <c r="AR80" s="151">
        <v>13</v>
      </c>
      <c r="AS80" s="107">
        <v>11</v>
      </c>
      <c r="AT80" s="108">
        <v>11</v>
      </c>
      <c r="AU80" s="108">
        <v>3</v>
      </c>
      <c r="AV80" s="109">
        <v>2</v>
      </c>
      <c r="AW80" s="104">
        <v>1</v>
      </c>
      <c r="AX80" s="106">
        <v>0</v>
      </c>
      <c r="AY80" s="118">
        <v>-15</v>
      </c>
    </row>
    <row r="81" spans="1:51" ht="13.5" customHeight="1" x14ac:dyDescent="0.15">
      <c r="A81">
        <v>8</v>
      </c>
      <c r="B81" s="162">
        <v>586</v>
      </c>
      <c r="C81" s="163" t="s">
        <v>108</v>
      </c>
      <c r="D81" s="164"/>
      <c r="E81" s="165">
        <v>241.01</v>
      </c>
      <c r="F81" s="166">
        <v>4839</v>
      </c>
      <c r="G81" s="167">
        <v>11824</v>
      </c>
      <c r="H81" s="167">
        <v>5621</v>
      </c>
      <c r="I81" s="167">
        <v>6203</v>
      </c>
      <c r="J81" s="168">
        <v>-18</v>
      </c>
      <c r="K81" s="169">
        <v>-8</v>
      </c>
      <c r="L81" s="170">
        <v>-10</v>
      </c>
      <c r="M81" s="168">
        <v>-16</v>
      </c>
      <c r="N81" s="169">
        <v>-8</v>
      </c>
      <c r="O81" s="171">
        <v>-8</v>
      </c>
      <c r="P81" s="168">
        <v>0</v>
      </c>
      <c r="Q81" s="169">
        <v>0</v>
      </c>
      <c r="R81" s="170">
        <v>0</v>
      </c>
      <c r="S81" s="172">
        <v>0</v>
      </c>
      <c r="T81" s="173">
        <v>0</v>
      </c>
      <c r="U81" s="173">
        <v>0</v>
      </c>
      <c r="V81" s="174">
        <v>0</v>
      </c>
      <c r="W81" s="168">
        <v>16</v>
      </c>
      <c r="X81" s="169">
        <v>8</v>
      </c>
      <c r="Y81" s="170">
        <v>8</v>
      </c>
      <c r="Z81" s="172">
        <v>8</v>
      </c>
      <c r="AA81" s="173">
        <v>8</v>
      </c>
      <c r="AB81" s="173">
        <v>0</v>
      </c>
      <c r="AC81" s="174">
        <v>0</v>
      </c>
      <c r="AD81" s="168">
        <v>-2</v>
      </c>
      <c r="AE81" s="169">
        <v>0</v>
      </c>
      <c r="AF81" s="170">
        <v>-2</v>
      </c>
      <c r="AG81" s="168">
        <v>16</v>
      </c>
      <c r="AH81" s="169">
        <v>8</v>
      </c>
      <c r="AI81" s="171">
        <v>8</v>
      </c>
      <c r="AJ81" s="172">
        <v>3</v>
      </c>
      <c r="AK81" s="173">
        <v>5</v>
      </c>
      <c r="AL81" s="173">
        <v>5</v>
      </c>
      <c r="AM81" s="174">
        <v>3</v>
      </c>
      <c r="AN81" s="168">
        <v>0</v>
      </c>
      <c r="AO81" s="170">
        <v>0</v>
      </c>
      <c r="AP81" s="175">
        <v>18</v>
      </c>
      <c r="AQ81" s="169">
        <v>8</v>
      </c>
      <c r="AR81" s="171">
        <v>10</v>
      </c>
      <c r="AS81" s="172">
        <v>8</v>
      </c>
      <c r="AT81" s="173">
        <v>6</v>
      </c>
      <c r="AU81" s="173">
        <v>0</v>
      </c>
      <c r="AV81" s="174">
        <v>4</v>
      </c>
      <c r="AW81" s="168">
        <v>0</v>
      </c>
      <c r="AX81" s="170">
        <v>0</v>
      </c>
      <c r="AY81" s="175">
        <v>-4</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291</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292</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266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Q87" s="184" t="s">
        <v>290</v>
      </c>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65" bottom="0.19685039370078741" header="0.51181102362204722" footer="0.31"/>
  <pageSetup paperSize="9" scale="72" fitToWidth="0"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1EFBC-8230-43D6-9E0B-79DEEB3B42B6}">
  <sheetPr codeName="Sheet1">
    <pageSetUpPr fitToPage="1"/>
  </sheetPr>
  <dimension ref="A1:AY106"/>
  <sheetViews>
    <sheetView view="pageBreakPreview" zoomScale="130" zoomScaleNormal="100" zoomScaleSheetLayoutView="130" workbookViewId="0">
      <pane xSplit="5" ySplit="7" topLeftCell="H75" activePane="bottomRight" state="frozen"/>
      <selection pane="topRight" activeCell="F1" sqref="F1"/>
      <selection pane="bottomLeft" activeCell="A8" sqref="A8"/>
      <selection pane="bottomRight" sqref="A1:XFD1048576"/>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7" style="8" hidden="1" customWidth="1"/>
    <col min="13" max="13" width="6.8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8" hidden="1" customWidth="1"/>
    <col min="45" max="45" width="6.5" style="8" hidden="1" customWidth="1"/>
    <col min="46" max="46" width="6.75" style="8" hidden="1" customWidth="1"/>
    <col min="47" max="48" width="5.625" style="8" hidden="1" customWidth="1"/>
    <col min="49" max="49" width="6" style="8" hidden="1" customWidth="1"/>
    <col min="50" max="50" width="6" style="6" hidden="1" customWidth="1"/>
    <col min="51" max="51" width="8"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293</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235</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14.25" customHeight="1"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8400.82</v>
      </c>
      <c r="F8" s="80">
        <v>2477438</v>
      </c>
      <c r="G8" s="81">
        <v>5306208</v>
      </c>
      <c r="H8" s="81">
        <v>2518427</v>
      </c>
      <c r="I8" s="82">
        <v>2787781</v>
      </c>
      <c r="J8" s="83">
        <v>-610</v>
      </c>
      <c r="K8" s="84">
        <v>-84</v>
      </c>
      <c r="L8" s="85">
        <v>-526</v>
      </c>
      <c r="M8" s="83">
        <v>-2904</v>
      </c>
      <c r="N8" s="84">
        <v>-1488</v>
      </c>
      <c r="O8" s="85">
        <v>-1416</v>
      </c>
      <c r="P8" s="83">
        <v>2722</v>
      </c>
      <c r="Q8" s="84" t="s">
        <v>288</v>
      </c>
      <c r="R8" s="85" t="s">
        <v>288</v>
      </c>
      <c r="S8" s="86" t="s">
        <v>288</v>
      </c>
      <c r="T8" s="87" t="s">
        <v>288</v>
      </c>
      <c r="U8" s="87" t="s">
        <v>288</v>
      </c>
      <c r="V8" s="88" t="s">
        <v>288</v>
      </c>
      <c r="W8" s="83">
        <v>5626</v>
      </c>
      <c r="X8" s="84" t="s">
        <v>288</v>
      </c>
      <c r="Y8" s="85" t="s">
        <v>288</v>
      </c>
      <c r="Z8" s="86" t="s">
        <v>288</v>
      </c>
      <c r="AA8" s="87" t="s">
        <v>288</v>
      </c>
      <c r="AB8" s="87" t="s">
        <v>288</v>
      </c>
      <c r="AC8" s="88" t="s">
        <v>288</v>
      </c>
      <c r="AD8" s="89">
        <v>2294</v>
      </c>
      <c r="AE8" s="90">
        <v>1404</v>
      </c>
      <c r="AF8" s="91">
        <v>890</v>
      </c>
      <c r="AG8" s="89">
        <v>17279</v>
      </c>
      <c r="AH8" s="90">
        <v>9181</v>
      </c>
      <c r="AI8" s="92">
        <v>8098</v>
      </c>
      <c r="AJ8" s="93">
        <v>6703</v>
      </c>
      <c r="AK8" s="94">
        <v>6260</v>
      </c>
      <c r="AL8" s="94">
        <v>2356</v>
      </c>
      <c r="AM8" s="95">
        <v>1750</v>
      </c>
      <c r="AN8" s="96">
        <v>122</v>
      </c>
      <c r="AO8" s="91">
        <v>88</v>
      </c>
      <c r="AP8" s="97">
        <v>14985</v>
      </c>
      <c r="AQ8" s="90">
        <v>7777</v>
      </c>
      <c r="AR8" s="92">
        <v>7208</v>
      </c>
      <c r="AS8" s="93">
        <v>6436</v>
      </c>
      <c r="AT8" s="94">
        <v>6190</v>
      </c>
      <c r="AU8" s="94">
        <v>1157</v>
      </c>
      <c r="AV8" s="95">
        <v>928</v>
      </c>
      <c r="AW8" s="96">
        <v>184</v>
      </c>
      <c r="AX8" s="91">
        <v>90</v>
      </c>
      <c r="AY8" s="98">
        <v>1644</v>
      </c>
    </row>
    <row r="9" spans="1:51" x14ac:dyDescent="0.15">
      <c r="C9" s="99" t="s">
        <v>37</v>
      </c>
      <c r="D9" s="24"/>
      <c r="E9" s="100"/>
      <c r="F9" s="101">
        <v>1644</v>
      </c>
      <c r="G9" s="102">
        <v>-610</v>
      </c>
      <c r="H9" s="102">
        <v>-84</v>
      </c>
      <c r="I9" s="103">
        <v>-526</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6660.44</v>
      </c>
      <c r="F10" s="120">
        <v>2382169</v>
      </c>
      <c r="G10" s="81">
        <v>5075038</v>
      </c>
      <c r="H10" s="81">
        <v>2407059</v>
      </c>
      <c r="I10" s="82">
        <v>2667979</v>
      </c>
      <c r="J10" s="121">
        <v>-366</v>
      </c>
      <c r="K10" s="84">
        <v>34</v>
      </c>
      <c r="L10" s="85">
        <v>-400</v>
      </c>
      <c r="M10" s="121">
        <v>-2714</v>
      </c>
      <c r="N10" s="84">
        <v>-1389</v>
      </c>
      <c r="O10" s="85">
        <v>-1325</v>
      </c>
      <c r="P10" s="121">
        <v>2632</v>
      </c>
      <c r="Q10" s="84" t="s">
        <v>288</v>
      </c>
      <c r="R10" s="85" t="s">
        <v>288</v>
      </c>
      <c r="S10" s="86" t="s">
        <v>288</v>
      </c>
      <c r="T10" s="87" t="s">
        <v>288</v>
      </c>
      <c r="U10" s="87" t="s">
        <v>288</v>
      </c>
      <c r="V10" s="88" t="s">
        <v>288</v>
      </c>
      <c r="W10" s="121">
        <v>5346</v>
      </c>
      <c r="X10" s="84" t="s">
        <v>288</v>
      </c>
      <c r="Y10" s="85" t="s">
        <v>288</v>
      </c>
      <c r="Z10" s="86" t="s">
        <v>288</v>
      </c>
      <c r="AA10" s="87" t="s">
        <v>288</v>
      </c>
      <c r="AB10" s="87" t="s">
        <v>288</v>
      </c>
      <c r="AC10" s="88" t="s">
        <v>288</v>
      </c>
      <c r="AD10" s="96">
        <v>2348</v>
      </c>
      <c r="AE10" s="90">
        <v>1423</v>
      </c>
      <c r="AF10" s="91">
        <v>925</v>
      </c>
      <c r="AG10" s="96">
        <v>16764</v>
      </c>
      <c r="AH10" s="90">
        <v>8890</v>
      </c>
      <c r="AI10" s="92">
        <v>7874</v>
      </c>
      <c r="AJ10" s="93">
        <v>6503</v>
      </c>
      <c r="AK10" s="94">
        <v>6085</v>
      </c>
      <c r="AL10" s="94">
        <v>2271</v>
      </c>
      <c r="AM10" s="95">
        <v>1705</v>
      </c>
      <c r="AN10" s="96">
        <v>116</v>
      </c>
      <c r="AO10" s="91">
        <v>84</v>
      </c>
      <c r="AP10" s="122">
        <v>14416</v>
      </c>
      <c r="AQ10" s="90">
        <v>7467</v>
      </c>
      <c r="AR10" s="92">
        <v>6949</v>
      </c>
      <c r="AS10" s="93">
        <v>6187</v>
      </c>
      <c r="AT10" s="94">
        <v>5975</v>
      </c>
      <c r="AU10" s="94">
        <v>1108</v>
      </c>
      <c r="AV10" s="95">
        <v>891</v>
      </c>
      <c r="AW10" s="96">
        <v>172</v>
      </c>
      <c r="AX10" s="91">
        <v>83</v>
      </c>
      <c r="AY10" s="98">
        <v>1658</v>
      </c>
    </row>
    <row r="11" spans="1:51" x14ac:dyDescent="0.15">
      <c r="C11" s="99" t="s">
        <v>37</v>
      </c>
      <c r="D11" s="24"/>
      <c r="E11" s="100"/>
      <c r="F11" s="101">
        <v>1658</v>
      </c>
      <c r="G11" s="103">
        <v>-366</v>
      </c>
      <c r="H11" s="103">
        <v>34</v>
      </c>
      <c r="I11" s="103">
        <v>-400</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95269</v>
      </c>
      <c r="G12" s="82">
        <v>231170</v>
      </c>
      <c r="H12" s="82">
        <v>111368</v>
      </c>
      <c r="I12" s="82">
        <v>119802</v>
      </c>
      <c r="J12" s="121">
        <v>-244</v>
      </c>
      <c r="K12" s="84">
        <v>-118</v>
      </c>
      <c r="L12" s="85">
        <v>-126</v>
      </c>
      <c r="M12" s="121">
        <v>-190</v>
      </c>
      <c r="N12" s="84">
        <v>-99</v>
      </c>
      <c r="O12" s="85">
        <v>-91</v>
      </c>
      <c r="P12" s="121">
        <v>90</v>
      </c>
      <c r="Q12" s="84">
        <v>44</v>
      </c>
      <c r="R12" s="85">
        <v>46</v>
      </c>
      <c r="S12" s="86">
        <v>43</v>
      </c>
      <c r="T12" s="87">
        <v>45</v>
      </c>
      <c r="U12" s="87">
        <v>1</v>
      </c>
      <c r="V12" s="88">
        <v>1</v>
      </c>
      <c r="W12" s="121">
        <v>280</v>
      </c>
      <c r="X12" s="84">
        <v>143</v>
      </c>
      <c r="Y12" s="85">
        <v>137</v>
      </c>
      <c r="Z12" s="86">
        <v>142</v>
      </c>
      <c r="AA12" s="87">
        <v>137</v>
      </c>
      <c r="AB12" s="87">
        <v>1</v>
      </c>
      <c r="AC12" s="88">
        <v>0</v>
      </c>
      <c r="AD12" s="96">
        <v>-54</v>
      </c>
      <c r="AE12" s="90">
        <v>-19</v>
      </c>
      <c r="AF12" s="91">
        <v>-35</v>
      </c>
      <c r="AG12" s="96">
        <v>515</v>
      </c>
      <c r="AH12" s="90">
        <v>291</v>
      </c>
      <c r="AI12" s="92">
        <v>224</v>
      </c>
      <c r="AJ12" s="93">
        <v>200</v>
      </c>
      <c r="AK12" s="94">
        <v>175</v>
      </c>
      <c r="AL12" s="94">
        <v>85</v>
      </c>
      <c r="AM12" s="95">
        <v>45</v>
      </c>
      <c r="AN12" s="96">
        <v>6</v>
      </c>
      <c r="AO12" s="91">
        <v>4</v>
      </c>
      <c r="AP12" s="122">
        <v>569</v>
      </c>
      <c r="AQ12" s="90">
        <v>310</v>
      </c>
      <c r="AR12" s="92">
        <v>259</v>
      </c>
      <c r="AS12" s="93">
        <v>249</v>
      </c>
      <c r="AT12" s="94">
        <v>215</v>
      </c>
      <c r="AU12" s="94">
        <v>49</v>
      </c>
      <c r="AV12" s="95">
        <v>37</v>
      </c>
      <c r="AW12" s="96">
        <v>12</v>
      </c>
      <c r="AX12" s="91">
        <v>7</v>
      </c>
      <c r="AY12" s="98">
        <v>-14</v>
      </c>
    </row>
    <row r="13" spans="1:51" x14ac:dyDescent="0.15">
      <c r="C13" s="99" t="s">
        <v>37</v>
      </c>
      <c r="D13" s="24"/>
      <c r="E13" s="100"/>
      <c r="F13" s="101">
        <v>-14</v>
      </c>
      <c r="G13" s="103">
        <v>-244</v>
      </c>
      <c r="H13" s="103">
        <v>-118</v>
      </c>
      <c r="I13" s="103">
        <v>-126</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556.92999999999995</v>
      </c>
      <c r="F14" s="123">
        <v>756605</v>
      </c>
      <c r="G14" s="124">
        <v>1486037</v>
      </c>
      <c r="H14" s="125">
        <v>696656</v>
      </c>
      <c r="I14" s="125">
        <v>789381</v>
      </c>
      <c r="J14" s="83">
        <v>-1</v>
      </c>
      <c r="K14" s="126">
        <v>63</v>
      </c>
      <c r="L14" s="127">
        <v>-64</v>
      </c>
      <c r="M14" s="83">
        <v>-883</v>
      </c>
      <c r="N14" s="126">
        <v>-434</v>
      </c>
      <c r="O14" s="127">
        <v>-449</v>
      </c>
      <c r="P14" s="83">
        <v>704</v>
      </c>
      <c r="Q14" s="126">
        <v>346</v>
      </c>
      <c r="R14" s="127">
        <v>358</v>
      </c>
      <c r="S14" s="83">
        <v>329</v>
      </c>
      <c r="T14" s="126">
        <v>340</v>
      </c>
      <c r="U14" s="126">
        <v>17</v>
      </c>
      <c r="V14" s="127">
        <v>18</v>
      </c>
      <c r="W14" s="83">
        <v>1587</v>
      </c>
      <c r="X14" s="126">
        <v>780</v>
      </c>
      <c r="Y14" s="127">
        <v>807</v>
      </c>
      <c r="Z14" s="83">
        <v>760</v>
      </c>
      <c r="AA14" s="126">
        <v>798</v>
      </c>
      <c r="AB14" s="126">
        <v>20</v>
      </c>
      <c r="AC14" s="127">
        <v>9</v>
      </c>
      <c r="AD14" s="89">
        <v>882</v>
      </c>
      <c r="AE14" s="128">
        <v>497</v>
      </c>
      <c r="AF14" s="129">
        <v>385</v>
      </c>
      <c r="AG14" s="89">
        <v>6204</v>
      </c>
      <c r="AH14" s="128">
        <v>3214</v>
      </c>
      <c r="AI14" s="130">
        <v>2990</v>
      </c>
      <c r="AJ14" s="89">
        <v>2265</v>
      </c>
      <c r="AK14" s="128">
        <v>2175</v>
      </c>
      <c r="AL14" s="128">
        <v>905</v>
      </c>
      <c r="AM14" s="129">
        <v>779</v>
      </c>
      <c r="AN14" s="89">
        <v>44</v>
      </c>
      <c r="AO14" s="129">
        <v>36</v>
      </c>
      <c r="AP14" s="89">
        <v>5322</v>
      </c>
      <c r="AQ14" s="131">
        <v>2717</v>
      </c>
      <c r="AR14" s="129">
        <v>2605</v>
      </c>
      <c r="AS14" s="89">
        <v>2228</v>
      </c>
      <c r="AT14" s="128">
        <v>2208</v>
      </c>
      <c r="AU14" s="128">
        <v>417</v>
      </c>
      <c r="AV14" s="129">
        <v>360</v>
      </c>
      <c r="AW14" s="89">
        <v>72</v>
      </c>
      <c r="AX14" s="129">
        <v>37</v>
      </c>
      <c r="AY14" s="132">
        <v>490</v>
      </c>
    </row>
    <row r="15" spans="1:51" x14ac:dyDescent="0.15">
      <c r="A15">
        <v>2</v>
      </c>
      <c r="C15" s="77" t="s">
        <v>41</v>
      </c>
      <c r="D15" s="24"/>
      <c r="E15" s="119">
        <v>169.12</v>
      </c>
      <c r="F15" s="123">
        <v>497694</v>
      </c>
      <c r="G15" s="124">
        <v>1027897</v>
      </c>
      <c r="H15" s="125">
        <v>483111</v>
      </c>
      <c r="I15" s="125">
        <v>544786</v>
      </c>
      <c r="J15" s="121">
        <v>-3</v>
      </c>
      <c r="K15" s="84">
        <v>11</v>
      </c>
      <c r="L15" s="85">
        <v>-14</v>
      </c>
      <c r="M15" s="121">
        <v>-406</v>
      </c>
      <c r="N15" s="84">
        <v>-199</v>
      </c>
      <c r="O15" s="85">
        <v>-207</v>
      </c>
      <c r="P15" s="121">
        <v>607</v>
      </c>
      <c r="Q15" s="84" t="s">
        <v>288</v>
      </c>
      <c r="R15" s="85" t="s">
        <v>288</v>
      </c>
      <c r="S15" s="86" t="s">
        <v>288</v>
      </c>
      <c r="T15" s="87" t="s">
        <v>288</v>
      </c>
      <c r="U15" s="87" t="s">
        <v>288</v>
      </c>
      <c r="V15" s="88" t="s">
        <v>288</v>
      </c>
      <c r="W15" s="121">
        <v>1013</v>
      </c>
      <c r="X15" s="84" t="s">
        <v>288</v>
      </c>
      <c r="Y15" s="85" t="s">
        <v>288</v>
      </c>
      <c r="Z15" s="86" t="s">
        <v>288</v>
      </c>
      <c r="AA15" s="87" t="s">
        <v>288</v>
      </c>
      <c r="AB15" s="87" t="s">
        <v>288</v>
      </c>
      <c r="AC15" s="88" t="s">
        <v>288</v>
      </c>
      <c r="AD15" s="96">
        <v>403</v>
      </c>
      <c r="AE15" s="90">
        <v>210</v>
      </c>
      <c r="AF15" s="91">
        <v>193</v>
      </c>
      <c r="AG15" s="96">
        <v>3529</v>
      </c>
      <c r="AH15" s="90">
        <v>1827</v>
      </c>
      <c r="AI15" s="92">
        <v>1702</v>
      </c>
      <c r="AJ15" s="93">
        <v>1465</v>
      </c>
      <c r="AK15" s="94">
        <v>1411</v>
      </c>
      <c r="AL15" s="94">
        <v>340</v>
      </c>
      <c r="AM15" s="95">
        <v>270</v>
      </c>
      <c r="AN15" s="96">
        <v>22</v>
      </c>
      <c r="AO15" s="91">
        <v>21</v>
      </c>
      <c r="AP15" s="122">
        <v>3126</v>
      </c>
      <c r="AQ15" s="90">
        <v>1617</v>
      </c>
      <c r="AR15" s="92">
        <v>1509</v>
      </c>
      <c r="AS15" s="93">
        <v>1400</v>
      </c>
      <c r="AT15" s="94">
        <v>1321</v>
      </c>
      <c r="AU15" s="94">
        <v>191</v>
      </c>
      <c r="AV15" s="95">
        <v>169</v>
      </c>
      <c r="AW15" s="96">
        <v>26</v>
      </c>
      <c r="AX15" s="91">
        <v>19</v>
      </c>
      <c r="AY15" s="98">
        <v>361</v>
      </c>
    </row>
    <row r="16" spans="1:51" x14ac:dyDescent="0.15">
      <c r="A16">
        <v>3</v>
      </c>
      <c r="C16" s="77" t="s">
        <v>42</v>
      </c>
      <c r="D16" s="24"/>
      <c r="E16" s="133">
        <v>480.89</v>
      </c>
      <c r="F16" s="123">
        <v>302668</v>
      </c>
      <c r="G16" s="124">
        <v>694107</v>
      </c>
      <c r="H16" s="125">
        <v>324774</v>
      </c>
      <c r="I16" s="125">
        <v>369333</v>
      </c>
      <c r="J16" s="121">
        <v>-89</v>
      </c>
      <c r="K16" s="84">
        <v>-16</v>
      </c>
      <c r="L16" s="85">
        <v>-73</v>
      </c>
      <c r="M16" s="121">
        <v>-356</v>
      </c>
      <c r="N16" s="84">
        <v>-197</v>
      </c>
      <c r="O16" s="85">
        <v>-159</v>
      </c>
      <c r="P16" s="121">
        <v>328</v>
      </c>
      <c r="Q16" s="84">
        <v>163</v>
      </c>
      <c r="R16" s="85">
        <v>165</v>
      </c>
      <c r="S16" s="86">
        <v>162</v>
      </c>
      <c r="T16" s="87">
        <v>163</v>
      </c>
      <c r="U16" s="87">
        <v>1</v>
      </c>
      <c r="V16" s="88">
        <v>2</v>
      </c>
      <c r="W16" s="121">
        <v>684</v>
      </c>
      <c r="X16" s="84">
        <v>360</v>
      </c>
      <c r="Y16" s="85">
        <v>324</v>
      </c>
      <c r="Z16" s="86">
        <v>358</v>
      </c>
      <c r="AA16" s="87">
        <v>323</v>
      </c>
      <c r="AB16" s="87">
        <v>2</v>
      </c>
      <c r="AC16" s="88">
        <v>1</v>
      </c>
      <c r="AD16" s="96">
        <v>267</v>
      </c>
      <c r="AE16" s="90">
        <v>181</v>
      </c>
      <c r="AF16" s="91">
        <v>86</v>
      </c>
      <c r="AG16" s="96">
        <v>2019</v>
      </c>
      <c r="AH16" s="90">
        <v>1051</v>
      </c>
      <c r="AI16" s="92">
        <v>968</v>
      </c>
      <c r="AJ16" s="93">
        <v>874</v>
      </c>
      <c r="AK16" s="94">
        <v>844</v>
      </c>
      <c r="AL16" s="94">
        <v>160</v>
      </c>
      <c r="AM16" s="95">
        <v>117</v>
      </c>
      <c r="AN16" s="96">
        <v>17</v>
      </c>
      <c r="AO16" s="91">
        <v>7</v>
      </c>
      <c r="AP16" s="122">
        <v>1752</v>
      </c>
      <c r="AQ16" s="90">
        <v>870</v>
      </c>
      <c r="AR16" s="92">
        <v>882</v>
      </c>
      <c r="AS16" s="93">
        <v>773</v>
      </c>
      <c r="AT16" s="94">
        <v>799</v>
      </c>
      <c r="AU16" s="94">
        <v>72</v>
      </c>
      <c r="AV16" s="95">
        <v>77</v>
      </c>
      <c r="AW16" s="96">
        <v>25</v>
      </c>
      <c r="AX16" s="91">
        <v>6</v>
      </c>
      <c r="AY16" s="98">
        <v>176</v>
      </c>
    </row>
    <row r="17" spans="1:51" s="2" customFormat="1" x14ac:dyDescent="0.15">
      <c r="A17">
        <v>4</v>
      </c>
      <c r="B17"/>
      <c r="C17" s="77" t="s">
        <v>43</v>
      </c>
      <c r="D17" s="24"/>
      <c r="E17" s="119">
        <v>266.32</v>
      </c>
      <c r="F17" s="123">
        <v>315200</v>
      </c>
      <c r="G17" s="124">
        <v>707245</v>
      </c>
      <c r="H17" s="125">
        <v>342360</v>
      </c>
      <c r="I17" s="125">
        <v>364885</v>
      </c>
      <c r="J17" s="121">
        <v>19</v>
      </c>
      <c r="K17" s="84">
        <v>13</v>
      </c>
      <c r="L17" s="85">
        <v>6</v>
      </c>
      <c r="M17" s="121">
        <v>-208</v>
      </c>
      <c r="N17" s="84">
        <v>-118</v>
      </c>
      <c r="O17" s="85">
        <v>-90</v>
      </c>
      <c r="P17" s="121">
        <v>456</v>
      </c>
      <c r="Q17" s="84">
        <v>223</v>
      </c>
      <c r="R17" s="85">
        <v>233</v>
      </c>
      <c r="S17" s="86">
        <v>220</v>
      </c>
      <c r="T17" s="87">
        <v>230</v>
      </c>
      <c r="U17" s="87">
        <v>3</v>
      </c>
      <c r="V17" s="88">
        <v>3</v>
      </c>
      <c r="W17" s="121">
        <v>664</v>
      </c>
      <c r="X17" s="84">
        <v>341</v>
      </c>
      <c r="Y17" s="85">
        <v>323</v>
      </c>
      <c r="Z17" s="86">
        <v>339</v>
      </c>
      <c r="AA17" s="87">
        <v>321</v>
      </c>
      <c r="AB17" s="87">
        <v>2</v>
      </c>
      <c r="AC17" s="88">
        <v>2</v>
      </c>
      <c r="AD17" s="96">
        <v>227</v>
      </c>
      <c r="AE17" s="90">
        <v>131</v>
      </c>
      <c r="AF17" s="91">
        <v>96</v>
      </c>
      <c r="AG17" s="96">
        <v>1907</v>
      </c>
      <c r="AH17" s="90">
        <v>1041</v>
      </c>
      <c r="AI17" s="92">
        <v>866</v>
      </c>
      <c r="AJ17" s="93">
        <v>831</v>
      </c>
      <c r="AK17" s="94">
        <v>738</v>
      </c>
      <c r="AL17" s="94">
        <v>198</v>
      </c>
      <c r="AM17" s="95">
        <v>119</v>
      </c>
      <c r="AN17" s="96">
        <v>12</v>
      </c>
      <c r="AO17" s="91">
        <v>9</v>
      </c>
      <c r="AP17" s="122">
        <v>1680</v>
      </c>
      <c r="AQ17" s="90">
        <v>910</v>
      </c>
      <c r="AR17" s="92">
        <v>770</v>
      </c>
      <c r="AS17" s="93">
        <v>778</v>
      </c>
      <c r="AT17" s="94">
        <v>699</v>
      </c>
      <c r="AU17" s="94">
        <v>123</v>
      </c>
      <c r="AV17" s="95">
        <v>64</v>
      </c>
      <c r="AW17" s="96">
        <v>9</v>
      </c>
      <c r="AX17" s="91">
        <v>7</v>
      </c>
      <c r="AY17" s="98">
        <v>167</v>
      </c>
    </row>
    <row r="18" spans="1:51" s="2" customFormat="1" x14ac:dyDescent="0.15">
      <c r="A18" s="2">
        <v>5</v>
      </c>
      <c r="C18" s="77" t="s">
        <v>44</v>
      </c>
      <c r="D18" s="78"/>
      <c r="E18" s="133">
        <v>895.61</v>
      </c>
      <c r="F18" s="80">
        <v>106113</v>
      </c>
      <c r="G18" s="134">
        <v>249616</v>
      </c>
      <c r="H18" s="134">
        <v>121515</v>
      </c>
      <c r="I18" s="134">
        <v>128101</v>
      </c>
      <c r="J18" s="121">
        <v>-225</v>
      </c>
      <c r="K18" s="84">
        <v>-75</v>
      </c>
      <c r="L18" s="85">
        <v>-150</v>
      </c>
      <c r="M18" s="121">
        <v>-197</v>
      </c>
      <c r="N18" s="84">
        <v>-94</v>
      </c>
      <c r="O18" s="85">
        <v>-103</v>
      </c>
      <c r="P18" s="121">
        <v>94</v>
      </c>
      <c r="Q18" s="84">
        <v>47</v>
      </c>
      <c r="R18" s="85">
        <v>47</v>
      </c>
      <c r="S18" s="86">
        <v>42</v>
      </c>
      <c r="T18" s="87">
        <v>45</v>
      </c>
      <c r="U18" s="87">
        <v>5</v>
      </c>
      <c r="V18" s="88">
        <v>2</v>
      </c>
      <c r="W18" s="121">
        <v>291</v>
      </c>
      <c r="X18" s="84">
        <v>141</v>
      </c>
      <c r="Y18" s="85">
        <v>150</v>
      </c>
      <c r="Z18" s="86">
        <v>140</v>
      </c>
      <c r="AA18" s="87">
        <v>149</v>
      </c>
      <c r="AB18" s="87">
        <v>1</v>
      </c>
      <c r="AC18" s="88">
        <v>1</v>
      </c>
      <c r="AD18" s="96">
        <v>-28</v>
      </c>
      <c r="AE18" s="90">
        <v>19</v>
      </c>
      <c r="AF18" s="91">
        <v>-47</v>
      </c>
      <c r="AG18" s="96">
        <v>684</v>
      </c>
      <c r="AH18" s="90">
        <v>404</v>
      </c>
      <c r="AI18" s="92">
        <v>280</v>
      </c>
      <c r="AJ18" s="93">
        <v>205</v>
      </c>
      <c r="AK18" s="94">
        <v>185</v>
      </c>
      <c r="AL18" s="94">
        <v>197</v>
      </c>
      <c r="AM18" s="95">
        <v>94</v>
      </c>
      <c r="AN18" s="96">
        <v>2</v>
      </c>
      <c r="AO18" s="91">
        <v>1</v>
      </c>
      <c r="AP18" s="122">
        <v>712</v>
      </c>
      <c r="AQ18" s="90">
        <v>385</v>
      </c>
      <c r="AR18" s="92">
        <v>327</v>
      </c>
      <c r="AS18" s="93">
        <v>248</v>
      </c>
      <c r="AT18" s="94">
        <v>237</v>
      </c>
      <c r="AU18" s="94">
        <v>128</v>
      </c>
      <c r="AV18" s="95">
        <v>89</v>
      </c>
      <c r="AW18" s="96">
        <v>9</v>
      </c>
      <c r="AX18" s="91">
        <v>1</v>
      </c>
      <c r="AY18" s="98">
        <v>35</v>
      </c>
    </row>
    <row r="19" spans="1:51" s="2" customFormat="1" x14ac:dyDescent="0.15">
      <c r="A19" s="2">
        <v>6</v>
      </c>
      <c r="C19" s="135" t="s">
        <v>45</v>
      </c>
      <c r="D19" s="78"/>
      <c r="E19" s="133">
        <v>865.25</v>
      </c>
      <c r="F19" s="120">
        <v>249524</v>
      </c>
      <c r="G19" s="82">
        <v>554675</v>
      </c>
      <c r="H19" s="82">
        <v>268321</v>
      </c>
      <c r="I19" s="82">
        <v>286354</v>
      </c>
      <c r="J19" s="121">
        <v>38</v>
      </c>
      <c r="K19" s="84">
        <v>33</v>
      </c>
      <c r="L19" s="85">
        <v>5</v>
      </c>
      <c r="M19" s="121">
        <v>-285</v>
      </c>
      <c r="N19" s="84">
        <v>-140</v>
      </c>
      <c r="O19" s="85">
        <v>-145</v>
      </c>
      <c r="P19" s="121">
        <v>301</v>
      </c>
      <c r="Q19" s="84">
        <v>166</v>
      </c>
      <c r="R19" s="85">
        <v>135</v>
      </c>
      <c r="S19" s="86">
        <v>159</v>
      </c>
      <c r="T19" s="87">
        <v>131</v>
      </c>
      <c r="U19" s="87">
        <v>7</v>
      </c>
      <c r="V19" s="88">
        <v>4</v>
      </c>
      <c r="W19" s="121">
        <v>586</v>
      </c>
      <c r="X19" s="84">
        <v>306</v>
      </c>
      <c r="Y19" s="85">
        <v>280</v>
      </c>
      <c r="Z19" s="86">
        <v>303</v>
      </c>
      <c r="AA19" s="87">
        <v>276</v>
      </c>
      <c r="AB19" s="87">
        <v>3</v>
      </c>
      <c r="AC19" s="88">
        <v>4</v>
      </c>
      <c r="AD19" s="96">
        <v>323</v>
      </c>
      <c r="AE19" s="90">
        <v>173</v>
      </c>
      <c r="AF19" s="91">
        <v>150</v>
      </c>
      <c r="AG19" s="96">
        <v>1465</v>
      </c>
      <c r="AH19" s="90">
        <v>830</v>
      </c>
      <c r="AI19" s="92">
        <v>635</v>
      </c>
      <c r="AJ19" s="93">
        <v>543</v>
      </c>
      <c r="AK19" s="94">
        <v>447</v>
      </c>
      <c r="AL19" s="94">
        <v>273</v>
      </c>
      <c r="AM19" s="95">
        <v>183</v>
      </c>
      <c r="AN19" s="96">
        <v>14</v>
      </c>
      <c r="AO19" s="91">
        <v>5</v>
      </c>
      <c r="AP19" s="122">
        <v>1142</v>
      </c>
      <c r="AQ19" s="90">
        <v>657</v>
      </c>
      <c r="AR19" s="92">
        <v>485</v>
      </c>
      <c r="AS19" s="93">
        <v>523</v>
      </c>
      <c r="AT19" s="94">
        <v>425</v>
      </c>
      <c r="AU19" s="94">
        <v>101</v>
      </c>
      <c r="AV19" s="95">
        <v>53</v>
      </c>
      <c r="AW19" s="96">
        <v>33</v>
      </c>
      <c r="AX19" s="91">
        <v>7</v>
      </c>
      <c r="AY19" s="98">
        <v>272</v>
      </c>
    </row>
    <row r="20" spans="1:51" x14ac:dyDescent="0.15">
      <c r="A20" s="2">
        <v>7</v>
      </c>
      <c r="B20" s="2"/>
      <c r="C20" s="135" t="s">
        <v>46</v>
      </c>
      <c r="D20" s="78"/>
      <c r="E20" s="133">
        <v>1566.97</v>
      </c>
      <c r="F20" s="120">
        <v>96262</v>
      </c>
      <c r="G20" s="82">
        <v>229321</v>
      </c>
      <c r="H20" s="82">
        <v>110803</v>
      </c>
      <c r="I20" s="82">
        <v>118518</v>
      </c>
      <c r="J20" s="121">
        <v>-2</v>
      </c>
      <c r="K20" s="84">
        <v>60</v>
      </c>
      <c r="L20" s="85">
        <v>-62</v>
      </c>
      <c r="M20" s="121">
        <v>-166</v>
      </c>
      <c r="N20" s="84">
        <v>-87</v>
      </c>
      <c r="O20" s="85">
        <v>-79</v>
      </c>
      <c r="P20" s="121">
        <v>93</v>
      </c>
      <c r="Q20" s="84">
        <v>52</v>
      </c>
      <c r="R20" s="85">
        <v>41</v>
      </c>
      <c r="S20" s="86">
        <v>51</v>
      </c>
      <c r="T20" s="87">
        <v>41</v>
      </c>
      <c r="U20" s="87">
        <v>1</v>
      </c>
      <c r="V20" s="88">
        <v>0</v>
      </c>
      <c r="W20" s="121">
        <v>259</v>
      </c>
      <c r="X20" s="84">
        <v>139</v>
      </c>
      <c r="Y20" s="85">
        <v>120</v>
      </c>
      <c r="Z20" s="86">
        <v>139</v>
      </c>
      <c r="AA20" s="87">
        <v>120</v>
      </c>
      <c r="AB20" s="87">
        <v>0</v>
      </c>
      <c r="AC20" s="88">
        <v>0</v>
      </c>
      <c r="AD20" s="96">
        <v>164</v>
      </c>
      <c r="AE20" s="90">
        <v>147</v>
      </c>
      <c r="AF20" s="91">
        <v>17</v>
      </c>
      <c r="AG20" s="96">
        <v>631</v>
      </c>
      <c r="AH20" s="90">
        <v>383</v>
      </c>
      <c r="AI20" s="92">
        <v>248</v>
      </c>
      <c r="AJ20" s="93">
        <v>211</v>
      </c>
      <c r="AK20" s="94">
        <v>189</v>
      </c>
      <c r="AL20" s="94">
        <v>167</v>
      </c>
      <c r="AM20" s="95">
        <v>53</v>
      </c>
      <c r="AN20" s="96">
        <v>5</v>
      </c>
      <c r="AO20" s="91">
        <v>6</v>
      </c>
      <c r="AP20" s="122">
        <v>467</v>
      </c>
      <c r="AQ20" s="90">
        <v>236</v>
      </c>
      <c r="AR20" s="92">
        <v>231</v>
      </c>
      <c r="AS20" s="93">
        <v>202</v>
      </c>
      <c r="AT20" s="94">
        <v>205</v>
      </c>
      <c r="AU20" s="94">
        <v>29</v>
      </c>
      <c r="AV20" s="95">
        <v>20</v>
      </c>
      <c r="AW20" s="96">
        <v>5</v>
      </c>
      <c r="AX20" s="91">
        <v>6</v>
      </c>
      <c r="AY20" s="98">
        <v>135</v>
      </c>
    </row>
    <row r="21" spans="1:51" x14ac:dyDescent="0.15">
      <c r="A21">
        <v>8</v>
      </c>
      <c r="C21" s="77" t="s">
        <v>47</v>
      </c>
      <c r="D21" s="78"/>
      <c r="E21" s="133">
        <v>2133.3000000000002</v>
      </c>
      <c r="F21" s="123">
        <v>60373</v>
      </c>
      <c r="G21" s="124">
        <v>143446</v>
      </c>
      <c r="H21" s="125">
        <v>68704</v>
      </c>
      <c r="I21" s="125">
        <v>74742</v>
      </c>
      <c r="J21" s="121">
        <v>-190</v>
      </c>
      <c r="K21" s="84">
        <v>-101</v>
      </c>
      <c r="L21" s="85">
        <v>-89</v>
      </c>
      <c r="M21" s="121">
        <v>-173</v>
      </c>
      <c r="N21" s="84">
        <v>-97</v>
      </c>
      <c r="O21" s="85">
        <v>-76</v>
      </c>
      <c r="P21" s="121">
        <v>61</v>
      </c>
      <c r="Q21" s="84">
        <v>29</v>
      </c>
      <c r="R21" s="85">
        <v>32</v>
      </c>
      <c r="S21" s="86">
        <v>29</v>
      </c>
      <c r="T21" s="87">
        <v>32</v>
      </c>
      <c r="U21" s="87">
        <v>0</v>
      </c>
      <c r="V21" s="88">
        <v>0</v>
      </c>
      <c r="W21" s="121">
        <v>234</v>
      </c>
      <c r="X21" s="84">
        <v>126</v>
      </c>
      <c r="Y21" s="85">
        <v>108</v>
      </c>
      <c r="Z21" s="86">
        <v>126</v>
      </c>
      <c r="AA21" s="87">
        <v>107</v>
      </c>
      <c r="AB21" s="87">
        <v>0</v>
      </c>
      <c r="AC21" s="88">
        <v>1</v>
      </c>
      <c r="AD21" s="96">
        <v>-17</v>
      </c>
      <c r="AE21" s="90">
        <v>-4</v>
      </c>
      <c r="AF21" s="91">
        <v>-13</v>
      </c>
      <c r="AG21" s="96">
        <v>247</v>
      </c>
      <c r="AH21" s="90">
        <v>122</v>
      </c>
      <c r="AI21" s="92">
        <v>125</v>
      </c>
      <c r="AJ21" s="93">
        <v>87</v>
      </c>
      <c r="AK21" s="94">
        <v>78</v>
      </c>
      <c r="AL21" s="94">
        <v>32</v>
      </c>
      <c r="AM21" s="95">
        <v>46</v>
      </c>
      <c r="AN21" s="96">
        <v>3</v>
      </c>
      <c r="AO21" s="91">
        <v>1</v>
      </c>
      <c r="AP21" s="122">
        <v>264</v>
      </c>
      <c r="AQ21" s="90">
        <v>126</v>
      </c>
      <c r="AR21" s="92">
        <v>138</v>
      </c>
      <c r="AS21" s="93">
        <v>108</v>
      </c>
      <c r="AT21" s="94">
        <v>101</v>
      </c>
      <c r="AU21" s="94">
        <v>17</v>
      </c>
      <c r="AV21" s="95">
        <v>35</v>
      </c>
      <c r="AW21" s="96">
        <v>1</v>
      </c>
      <c r="AX21" s="91">
        <v>2</v>
      </c>
      <c r="AY21" s="98">
        <v>-33</v>
      </c>
    </row>
    <row r="22" spans="1:51" x14ac:dyDescent="0.15">
      <c r="A22">
        <v>9</v>
      </c>
      <c r="C22" s="77" t="s">
        <v>48</v>
      </c>
      <c r="D22" s="78"/>
      <c r="E22" s="133">
        <v>870.8</v>
      </c>
      <c r="F22" s="123">
        <v>39588</v>
      </c>
      <c r="G22" s="124">
        <v>94702</v>
      </c>
      <c r="H22" s="125">
        <v>45488</v>
      </c>
      <c r="I22" s="125">
        <v>49214</v>
      </c>
      <c r="J22" s="121">
        <v>-87</v>
      </c>
      <c r="K22" s="84">
        <v>-32</v>
      </c>
      <c r="L22" s="85">
        <v>-55</v>
      </c>
      <c r="M22" s="121">
        <v>-97</v>
      </c>
      <c r="N22" s="84">
        <v>-48</v>
      </c>
      <c r="O22" s="85">
        <v>-49</v>
      </c>
      <c r="P22" s="121">
        <v>42</v>
      </c>
      <c r="Q22" s="84">
        <v>21</v>
      </c>
      <c r="R22" s="85">
        <v>21</v>
      </c>
      <c r="S22" s="86">
        <v>19</v>
      </c>
      <c r="T22" s="87">
        <v>21</v>
      </c>
      <c r="U22" s="87">
        <v>2</v>
      </c>
      <c r="V22" s="88">
        <v>0</v>
      </c>
      <c r="W22" s="121">
        <v>139</v>
      </c>
      <c r="X22" s="84">
        <v>69</v>
      </c>
      <c r="Y22" s="85">
        <v>70</v>
      </c>
      <c r="Z22" s="86">
        <v>69</v>
      </c>
      <c r="AA22" s="87">
        <v>70</v>
      </c>
      <c r="AB22" s="87">
        <v>0</v>
      </c>
      <c r="AC22" s="88">
        <v>0</v>
      </c>
      <c r="AD22" s="96">
        <v>10</v>
      </c>
      <c r="AE22" s="90">
        <v>16</v>
      </c>
      <c r="AF22" s="91">
        <v>-6</v>
      </c>
      <c r="AG22" s="96">
        <v>223</v>
      </c>
      <c r="AH22" s="90">
        <v>121</v>
      </c>
      <c r="AI22" s="92">
        <v>102</v>
      </c>
      <c r="AJ22" s="93">
        <v>83</v>
      </c>
      <c r="AK22" s="94">
        <v>81</v>
      </c>
      <c r="AL22" s="94">
        <v>36</v>
      </c>
      <c r="AM22" s="95">
        <v>21</v>
      </c>
      <c r="AN22" s="96">
        <v>2</v>
      </c>
      <c r="AO22" s="91">
        <v>0</v>
      </c>
      <c r="AP22" s="122">
        <v>213</v>
      </c>
      <c r="AQ22" s="90">
        <v>105</v>
      </c>
      <c r="AR22" s="92">
        <v>108</v>
      </c>
      <c r="AS22" s="93">
        <v>70</v>
      </c>
      <c r="AT22" s="94">
        <v>81</v>
      </c>
      <c r="AU22" s="94">
        <v>32</v>
      </c>
      <c r="AV22" s="95">
        <v>23</v>
      </c>
      <c r="AW22" s="96">
        <v>3</v>
      </c>
      <c r="AX22" s="91">
        <v>4</v>
      </c>
      <c r="AY22" s="98">
        <v>26</v>
      </c>
    </row>
    <row r="23" spans="1:51" x14ac:dyDescent="0.15">
      <c r="A23">
        <v>10</v>
      </c>
      <c r="C23" s="77" t="s">
        <v>49</v>
      </c>
      <c r="D23" s="78"/>
      <c r="E23" s="133">
        <v>595.63</v>
      </c>
      <c r="F23" s="120">
        <v>53411</v>
      </c>
      <c r="G23" s="81">
        <v>119162</v>
      </c>
      <c r="H23" s="81">
        <v>56695</v>
      </c>
      <c r="I23" s="82">
        <v>62467</v>
      </c>
      <c r="J23" s="121">
        <v>-70</v>
      </c>
      <c r="K23" s="84">
        <v>-40</v>
      </c>
      <c r="L23" s="85">
        <v>-30</v>
      </c>
      <c r="M23" s="121">
        <v>-133</v>
      </c>
      <c r="N23" s="84">
        <v>-74</v>
      </c>
      <c r="O23" s="85">
        <v>-59</v>
      </c>
      <c r="P23" s="121">
        <v>36</v>
      </c>
      <c r="Q23" s="84">
        <v>19</v>
      </c>
      <c r="R23" s="85">
        <v>17</v>
      </c>
      <c r="S23" s="86">
        <v>19</v>
      </c>
      <c r="T23" s="87">
        <v>17</v>
      </c>
      <c r="U23" s="87">
        <v>0</v>
      </c>
      <c r="V23" s="88">
        <v>0</v>
      </c>
      <c r="W23" s="121">
        <v>169</v>
      </c>
      <c r="X23" s="84">
        <v>93</v>
      </c>
      <c r="Y23" s="85">
        <v>76</v>
      </c>
      <c r="Z23" s="86">
        <v>93</v>
      </c>
      <c r="AA23" s="87">
        <v>76</v>
      </c>
      <c r="AB23" s="87">
        <v>0</v>
      </c>
      <c r="AC23" s="88">
        <v>0</v>
      </c>
      <c r="AD23" s="96">
        <v>63</v>
      </c>
      <c r="AE23" s="90">
        <v>34</v>
      </c>
      <c r="AF23" s="91">
        <v>29</v>
      </c>
      <c r="AG23" s="96">
        <v>370</v>
      </c>
      <c r="AH23" s="90">
        <v>188</v>
      </c>
      <c r="AI23" s="92">
        <v>182</v>
      </c>
      <c r="AJ23" s="93">
        <v>139</v>
      </c>
      <c r="AK23" s="94">
        <v>112</v>
      </c>
      <c r="AL23" s="94">
        <v>48</v>
      </c>
      <c r="AM23" s="95">
        <v>68</v>
      </c>
      <c r="AN23" s="96">
        <v>1</v>
      </c>
      <c r="AO23" s="91">
        <v>2</v>
      </c>
      <c r="AP23" s="122">
        <v>307</v>
      </c>
      <c r="AQ23" s="90">
        <v>154</v>
      </c>
      <c r="AR23" s="92">
        <v>153</v>
      </c>
      <c r="AS23" s="93">
        <v>106</v>
      </c>
      <c r="AT23" s="94">
        <v>114</v>
      </c>
      <c r="AU23" s="94">
        <v>47</v>
      </c>
      <c r="AV23" s="95">
        <v>38</v>
      </c>
      <c r="AW23" s="96">
        <v>1</v>
      </c>
      <c r="AX23" s="91">
        <v>1</v>
      </c>
      <c r="AY23" s="98">
        <v>15</v>
      </c>
    </row>
    <row r="24" spans="1:51" x14ac:dyDescent="0.15">
      <c r="A24">
        <v>1</v>
      </c>
      <c r="B24" s="136">
        <v>100</v>
      </c>
      <c r="C24" s="137" t="s">
        <v>50</v>
      </c>
      <c r="D24" s="24" t="s">
        <v>51</v>
      </c>
      <c r="E24" s="119">
        <v>556.92999999999995</v>
      </c>
      <c r="F24" s="80">
        <v>756605</v>
      </c>
      <c r="G24" s="82">
        <v>1486037</v>
      </c>
      <c r="H24" s="82">
        <v>696656</v>
      </c>
      <c r="I24" s="82">
        <v>789381</v>
      </c>
      <c r="J24" s="139">
        <v>-1</v>
      </c>
      <c r="K24" s="140">
        <v>63</v>
      </c>
      <c r="L24" s="141">
        <v>-64</v>
      </c>
      <c r="M24" s="142">
        <v>-883</v>
      </c>
      <c r="N24" s="140">
        <v>-434</v>
      </c>
      <c r="O24" s="141">
        <v>-449</v>
      </c>
      <c r="P24" s="139">
        <v>704</v>
      </c>
      <c r="Q24" s="140">
        <v>346</v>
      </c>
      <c r="R24" s="141">
        <v>358</v>
      </c>
      <c r="S24" s="139">
        <v>329</v>
      </c>
      <c r="T24" s="140">
        <v>340</v>
      </c>
      <c r="U24" s="140">
        <v>17</v>
      </c>
      <c r="V24" s="141">
        <v>18</v>
      </c>
      <c r="W24" s="139">
        <v>1587</v>
      </c>
      <c r="X24" s="140">
        <v>780</v>
      </c>
      <c r="Y24" s="141">
        <v>807</v>
      </c>
      <c r="Z24" s="139">
        <v>760</v>
      </c>
      <c r="AA24" s="140">
        <v>798</v>
      </c>
      <c r="AB24" s="140">
        <v>20</v>
      </c>
      <c r="AC24" s="141">
        <v>9</v>
      </c>
      <c r="AD24" s="143">
        <v>882</v>
      </c>
      <c r="AE24" s="144">
        <v>497</v>
      </c>
      <c r="AF24" s="145">
        <v>385</v>
      </c>
      <c r="AG24" s="143">
        <v>6204</v>
      </c>
      <c r="AH24" s="144">
        <v>3214</v>
      </c>
      <c r="AI24" s="146">
        <v>2990</v>
      </c>
      <c r="AJ24" s="143">
        <v>2265</v>
      </c>
      <c r="AK24" s="144">
        <v>2175</v>
      </c>
      <c r="AL24" s="144">
        <v>905</v>
      </c>
      <c r="AM24" s="145">
        <v>779</v>
      </c>
      <c r="AN24" s="143">
        <v>44</v>
      </c>
      <c r="AO24" s="145">
        <v>36</v>
      </c>
      <c r="AP24" s="147">
        <v>5322</v>
      </c>
      <c r="AQ24" s="144">
        <v>2717</v>
      </c>
      <c r="AR24" s="146">
        <v>2605</v>
      </c>
      <c r="AS24" s="143">
        <v>2228</v>
      </c>
      <c r="AT24" s="144">
        <v>2208</v>
      </c>
      <c r="AU24" s="144">
        <v>417</v>
      </c>
      <c r="AV24" s="145">
        <v>360</v>
      </c>
      <c r="AW24" s="143">
        <v>72</v>
      </c>
      <c r="AX24" s="145">
        <v>37</v>
      </c>
      <c r="AY24" s="148">
        <v>490</v>
      </c>
    </row>
    <row r="25" spans="1:51" x14ac:dyDescent="0.15">
      <c r="B25" s="136">
        <v>101</v>
      </c>
      <c r="C25" s="99" t="s">
        <v>52</v>
      </c>
      <c r="D25" s="24"/>
      <c r="E25" s="149">
        <v>34.03</v>
      </c>
      <c r="F25" s="150">
        <v>105183</v>
      </c>
      <c r="G25" s="103">
        <v>209960</v>
      </c>
      <c r="H25" s="103">
        <v>97269</v>
      </c>
      <c r="I25" s="103">
        <v>112691</v>
      </c>
      <c r="J25" s="104">
        <v>17</v>
      </c>
      <c r="K25" s="105">
        <v>57</v>
      </c>
      <c r="L25" s="106">
        <v>-40</v>
      </c>
      <c r="M25" s="104">
        <v>-68</v>
      </c>
      <c r="N25" s="105">
        <v>-15</v>
      </c>
      <c r="O25" s="106">
        <v>-53</v>
      </c>
      <c r="P25" s="104">
        <v>115</v>
      </c>
      <c r="Q25" s="105">
        <v>68</v>
      </c>
      <c r="R25" s="106">
        <v>47</v>
      </c>
      <c r="S25" s="107">
        <v>64</v>
      </c>
      <c r="T25" s="108">
        <v>46</v>
      </c>
      <c r="U25" s="108">
        <v>4</v>
      </c>
      <c r="V25" s="109">
        <v>1</v>
      </c>
      <c r="W25" s="104">
        <v>183</v>
      </c>
      <c r="X25" s="105">
        <v>83</v>
      </c>
      <c r="Y25" s="106">
        <v>100</v>
      </c>
      <c r="Z25" s="107">
        <v>83</v>
      </c>
      <c r="AA25" s="108">
        <v>100</v>
      </c>
      <c r="AB25" s="108">
        <v>0</v>
      </c>
      <c r="AC25" s="109">
        <v>0</v>
      </c>
      <c r="AD25" s="110">
        <v>85</v>
      </c>
      <c r="AE25" s="111">
        <v>72</v>
      </c>
      <c r="AF25" s="112">
        <v>13</v>
      </c>
      <c r="AG25" s="110">
        <v>853</v>
      </c>
      <c r="AH25" s="111">
        <v>441</v>
      </c>
      <c r="AI25" s="113">
        <v>412</v>
      </c>
      <c r="AJ25" s="114">
        <v>296</v>
      </c>
      <c r="AK25" s="115">
        <v>303</v>
      </c>
      <c r="AL25" s="115">
        <v>138</v>
      </c>
      <c r="AM25" s="116">
        <v>101</v>
      </c>
      <c r="AN25" s="110">
        <v>7</v>
      </c>
      <c r="AO25" s="112">
        <v>8</v>
      </c>
      <c r="AP25" s="117">
        <v>768</v>
      </c>
      <c r="AQ25" s="111">
        <v>369</v>
      </c>
      <c r="AR25" s="113">
        <v>399</v>
      </c>
      <c r="AS25" s="114">
        <v>298</v>
      </c>
      <c r="AT25" s="115">
        <v>347</v>
      </c>
      <c r="AU25" s="115">
        <v>60</v>
      </c>
      <c r="AV25" s="116">
        <v>48</v>
      </c>
      <c r="AW25" s="110">
        <v>11</v>
      </c>
      <c r="AX25" s="112">
        <v>4</v>
      </c>
      <c r="AY25" s="118">
        <v>76</v>
      </c>
    </row>
    <row r="26" spans="1:51" x14ac:dyDescent="0.15">
      <c r="B26" s="136">
        <v>102</v>
      </c>
      <c r="C26" s="99" t="s">
        <v>53</v>
      </c>
      <c r="D26" s="24"/>
      <c r="E26" s="149">
        <v>32.65</v>
      </c>
      <c r="F26" s="150">
        <v>72383</v>
      </c>
      <c r="G26" s="103">
        <v>135933</v>
      </c>
      <c r="H26" s="103">
        <v>63313</v>
      </c>
      <c r="I26" s="103">
        <v>72620</v>
      </c>
      <c r="J26" s="104">
        <v>2</v>
      </c>
      <c r="K26" s="105">
        <v>-10</v>
      </c>
      <c r="L26" s="106">
        <v>12</v>
      </c>
      <c r="M26" s="104">
        <v>-74</v>
      </c>
      <c r="N26" s="105">
        <v>-47</v>
      </c>
      <c r="O26" s="151">
        <v>-27</v>
      </c>
      <c r="P26" s="104">
        <v>60</v>
      </c>
      <c r="Q26" s="105">
        <v>24</v>
      </c>
      <c r="R26" s="106">
        <v>36</v>
      </c>
      <c r="S26" s="107">
        <v>22</v>
      </c>
      <c r="T26" s="108">
        <v>34</v>
      </c>
      <c r="U26" s="108">
        <v>2</v>
      </c>
      <c r="V26" s="109">
        <v>2</v>
      </c>
      <c r="W26" s="104">
        <v>134</v>
      </c>
      <c r="X26" s="105">
        <v>71</v>
      </c>
      <c r="Y26" s="106">
        <v>63</v>
      </c>
      <c r="Z26" s="107">
        <v>70</v>
      </c>
      <c r="AA26" s="108">
        <v>63</v>
      </c>
      <c r="AB26" s="108">
        <v>1</v>
      </c>
      <c r="AC26" s="109">
        <v>0</v>
      </c>
      <c r="AD26" s="110">
        <v>76</v>
      </c>
      <c r="AE26" s="111">
        <v>37</v>
      </c>
      <c r="AF26" s="112">
        <v>39</v>
      </c>
      <c r="AG26" s="110">
        <v>573</v>
      </c>
      <c r="AH26" s="111">
        <v>295</v>
      </c>
      <c r="AI26" s="113">
        <v>278</v>
      </c>
      <c r="AJ26" s="114">
        <v>214</v>
      </c>
      <c r="AK26" s="115">
        <v>199</v>
      </c>
      <c r="AL26" s="115">
        <v>76</v>
      </c>
      <c r="AM26" s="116">
        <v>75</v>
      </c>
      <c r="AN26" s="110">
        <v>5</v>
      </c>
      <c r="AO26" s="112">
        <v>4</v>
      </c>
      <c r="AP26" s="117">
        <v>497</v>
      </c>
      <c r="AQ26" s="111">
        <v>258</v>
      </c>
      <c r="AR26" s="113">
        <v>239</v>
      </c>
      <c r="AS26" s="114">
        <v>210</v>
      </c>
      <c r="AT26" s="115">
        <v>204</v>
      </c>
      <c r="AU26" s="115">
        <v>34</v>
      </c>
      <c r="AV26" s="116">
        <v>25</v>
      </c>
      <c r="AW26" s="110">
        <v>14</v>
      </c>
      <c r="AX26" s="112">
        <v>10</v>
      </c>
      <c r="AY26" s="118">
        <v>15</v>
      </c>
    </row>
    <row r="27" spans="1:51" x14ac:dyDescent="0.15">
      <c r="B27" s="136">
        <v>105</v>
      </c>
      <c r="C27" s="99" t="s">
        <v>54</v>
      </c>
      <c r="D27" s="24"/>
      <c r="E27" s="149">
        <v>14.64</v>
      </c>
      <c r="F27" s="150">
        <v>66758</v>
      </c>
      <c r="G27" s="103">
        <v>111168</v>
      </c>
      <c r="H27" s="103">
        <v>54157</v>
      </c>
      <c r="I27" s="103">
        <v>57011</v>
      </c>
      <c r="J27" s="104">
        <v>123</v>
      </c>
      <c r="K27" s="105">
        <v>91</v>
      </c>
      <c r="L27" s="106">
        <v>32</v>
      </c>
      <c r="M27" s="104">
        <v>-53</v>
      </c>
      <c r="N27" s="105">
        <v>-13</v>
      </c>
      <c r="O27" s="151">
        <v>-40</v>
      </c>
      <c r="P27" s="104">
        <v>74</v>
      </c>
      <c r="Q27" s="105">
        <v>45</v>
      </c>
      <c r="R27" s="106">
        <v>29</v>
      </c>
      <c r="S27" s="107">
        <v>41</v>
      </c>
      <c r="T27" s="108">
        <v>28</v>
      </c>
      <c r="U27" s="108">
        <v>4</v>
      </c>
      <c r="V27" s="109">
        <v>1</v>
      </c>
      <c r="W27" s="104">
        <v>127</v>
      </c>
      <c r="X27" s="105">
        <v>58</v>
      </c>
      <c r="Y27" s="106">
        <v>69</v>
      </c>
      <c r="Z27" s="107">
        <v>56</v>
      </c>
      <c r="AA27" s="108">
        <v>69</v>
      </c>
      <c r="AB27" s="108">
        <v>2</v>
      </c>
      <c r="AC27" s="109">
        <v>0</v>
      </c>
      <c r="AD27" s="110">
        <v>176</v>
      </c>
      <c r="AE27" s="111">
        <v>104</v>
      </c>
      <c r="AF27" s="112">
        <v>72</v>
      </c>
      <c r="AG27" s="110">
        <v>821</v>
      </c>
      <c r="AH27" s="111">
        <v>446</v>
      </c>
      <c r="AI27" s="113">
        <v>375</v>
      </c>
      <c r="AJ27" s="114">
        <v>254</v>
      </c>
      <c r="AK27" s="115">
        <v>244</v>
      </c>
      <c r="AL27" s="115">
        <v>182</v>
      </c>
      <c r="AM27" s="116">
        <v>126</v>
      </c>
      <c r="AN27" s="110">
        <v>10</v>
      </c>
      <c r="AO27" s="112">
        <v>5</v>
      </c>
      <c r="AP27" s="117">
        <v>645</v>
      </c>
      <c r="AQ27" s="111">
        <v>342</v>
      </c>
      <c r="AR27" s="113">
        <v>303</v>
      </c>
      <c r="AS27" s="114">
        <v>270</v>
      </c>
      <c r="AT27" s="115">
        <v>260</v>
      </c>
      <c r="AU27" s="115">
        <v>66</v>
      </c>
      <c r="AV27" s="116">
        <v>38</v>
      </c>
      <c r="AW27" s="110">
        <v>6</v>
      </c>
      <c r="AX27" s="112">
        <v>5</v>
      </c>
      <c r="AY27" s="118">
        <v>138</v>
      </c>
    </row>
    <row r="28" spans="1:51" x14ac:dyDescent="0.15">
      <c r="B28" s="136">
        <v>106</v>
      </c>
      <c r="C28" s="99" t="s">
        <v>55</v>
      </c>
      <c r="D28" s="24"/>
      <c r="E28" s="149">
        <v>11.34</v>
      </c>
      <c r="F28" s="150">
        <v>51376</v>
      </c>
      <c r="G28" s="103">
        <v>92144</v>
      </c>
      <c r="H28" s="103">
        <v>43572</v>
      </c>
      <c r="I28" s="103">
        <v>48572</v>
      </c>
      <c r="J28" s="104">
        <v>61</v>
      </c>
      <c r="K28" s="105">
        <v>26</v>
      </c>
      <c r="L28" s="106">
        <v>35</v>
      </c>
      <c r="M28" s="104">
        <v>-100</v>
      </c>
      <c r="N28" s="105">
        <v>-63</v>
      </c>
      <c r="O28" s="151">
        <v>-37</v>
      </c>
      <c r="P28" s="104">
        <v>34</v>
      </c>
      <c r="Q28" s="105">
        <v>12</v>
      </c>
      <c r="R28" s="106">
        <v>22</v>
      </c>
      <c r="S28" s="107">
        <v>11</v>
      </c>
      <c r="T28" s="108">
        <v>20</v>
      </c>
      <c r="U28" s="108">
        <v>1</v>
      </c>
      <c r="V28" s="109">
        <v>2</v>
      </c>
      <c r="W28" s="104">
        <v>134</v>
      </c>
      <c r="X28" s="105">
        <v>75</v>
      </c>
      <c r="Y28" s="106">
        <v>59</v>
      </c>
      <c r="Z28" s="107">
        <v>67</v>
      </c>
      <c r="AA28" s="108">
        <v>55</v>
      </c>
      <c r="AB28" s="108">
        <v>8</v>
      </c>
      <c r="AC28" s="109">
        <v>4</v>
      </c>
      <c r="AD28" s="110">
        <v>161</v>
      </c>
      <c r="AE28" s="111">
        <v>89</v>
      </c>
      <c r="AF28" s="112">
        <v>72</v>
      </c>
      <c r="AG28" s="110">
        <v>579</v>
      </c>
      <c r="AH28" s="111">
        <v>315</v>
      </c>
      <c r="AI28" s="113">
        <v>264</v>
      </c>
      <c r="AJ28" s="114">
        <v>204</v>
      </c>
      <c r="AK28" s="115">
        <v>184</v>
      </c>
      <c r="AL28" s="115">
        <v>107</v>
      </c>
      <c r="AM28" s="116">
        <v>78</v>
      </c>
      <c r="AN28" s="110">
        <v>4</v>
      </c>
      <c r="AO28" s="112">
        <v>2</v>
      </c>
      <c r="AP28" s="117">
        <v>418</v>
      </c>
      <c r="AQ28" s="111">
        <v>226</v>
      </c>
      <c r="AR28" s="113">
        <v>192</v>
      </c>
      <c r="AS28" s="114">
        <v>165</v>
      </c>
      <c r="AT28" s="115">
        <v>148</v>
      </c>
      <c r="AU28" s="115">
        <v>54</v>
      </c>
      <c r="AV28" s="116">
        <v>43</v>
      </c>
      <c r="AW28" s="110">
        <v>7</v>
      </c>
      <c r="AX28" s="112">
        <v>1</v>
      </c>
      <c r="AY28" s="118">
        <v>85</v>
      </c>
    </row>
    <row r="29" spans="1:51" x14ac:dyDescent="0.15">
      <c r="B29" s="136">
        <v>107</v>
      </c>
      <c r="C29" s="99" t="s">
        <v>56</v>
      </c>
      <c r="D29" s="24"/>
      <c r="E29" s="149">
        <v>28.93</v>
      </c>
      <c r="F29" s="150">
        <v>74187</v>
      </c>
      <c r="G29" s="103">
        <v>151785</v>
      </c>
      <c r="H29" s="103">
        <v>69500</v>
      </c>
      <c r="I29" s="103">
        <v>82285</v>
      </c>
      <c r="J29" s="104">
        <v>-70</v>
      </c>
      <c r="K29" s="105">
        <v>-39</v>
      </c>
      <c r="L29" s="106">
        <v>-31</v>
      </c>
      <c r="M29" s="104">
        <v>-109</v>
      </c>
      <c r="N29" s="105">
        <v>-46</v>
      </c>
      <c r="O29" s="151">
        <v>-63</v>
      </c>
      <c r="P29" s="104">
        <v>69</v>
      </c>
      <c r="Q29" s="105">
        <v>43</v>
      </c>
      <c r="R29" s="106">
        <v>26</v>
      </c>
      <c r="S29" s="107">
        <v>43</v>
      </c>
      <c r="T29" s="108">
        <v>23</v>
      </c>
      <c r="U29" s="108">
        <v>0</v>
      </c>
      <c r="V29" s="109">
        <v>3</v>
      </c>
      <c r="W29" s="104">
        <v>178</v>
      </c>
      <c r="X29" s="105">
        <v>89</v>
      </c>
      <c r="Y29" s="106">
        <v>89</v>
      </c>
      <c r="Z29" s="107">
        <v>85</v>
      </c>
      <c r="AA29" s="108">
        <v>88</v>
      </c>
      <c r="AB29" s="108">
        <v>4</v>
      </c>
      <c r="AC29" s="109">
        <v>1</v>
      </c>
      <c r="AD29" s="110">
        <v>39</v>
      </c>
      <c r="AE29" s="111">
        <v>7</v>
      </c>
      <c r="AF29" s="112">
        <v>32</v>
      </c>
      <c r="AG29" s="110">
        <v>453</v>
      </c>
      <c r="AH29" s="111">
        <v>225</v>
      </c>
      <c r="AI29" s="113">
        <v>228</v>
      </c>
      <c r="AJ29" s="114">
        <v>194</v>
      </c>
      <c r="AK29" s="115">
        <v>199</v>
      </c>
      <c r="AL29" s="115">
        <v>30</v>
      </c>
      <c r="AM29" s="116">
        <v>29</v>
      </c>
      <c r="AN29" s="110">
        <v>1</v>
      </c>
      <c r="AO29" s="112">
        <v>0</v>
      </c>
      <c r="AP29" s="117">
        <v>414</v>
      </c>
      <c r="AQ29" s="111">
        <v>218</v>
      </c>
      <c r="AR29" s="113">
        <v>196</v>
      </c>
      <c r="AS29" s="114">
        <v>200</v>
      </c>
      <c r="AT29" s="115">
        <v>185</v>
      </c>
      <c r="AU29" s="115">
        <v>12</v>
      </c>
      <c r="AV29" s="116">
        <v>11</v>
      </c>
      <c r="AW29" s="110">
        <v>6</v>
      </c>
      <c r="AX29" s="112">
        <v>0</v>
      </c>
      <c r="AY29" s="118">
        <v>6</v>
      </c>
    </row>
    <row r="30" spans="1:51" x14ac:dyDescent="0.15">
      <c r="B30" s="136">
        <v>108</v>
      </c>
      <c r="C30" s="99" t="s">
        <v>57</v>
      </c>
      <c r="D30" s="24"/>
      <c r="E30" s="149">
        <v>28.07</v>
      </c>
      <c r="F30" s="150">
        <v>97264</v>
      </c>
      <c r="G30" s="103">
        <v>204494</v>
      </c>
      <c r="H30" s="103">
        <v>94502</v>
      </c>
      <c r="I30" s="103">
        <v>109992</v>
      </c>
      <c r="J30" s="104">
        <v>-64</v>
      </c>
      <c r="K30" s="105">
        <v>-42</v>
      </c>
      <c r="L30" s="106">
        <v>-22</v>
      </c>
      <c r="M30" s="104">
        <v>-155</v>
      </c>
      <c r="N30" s="105">
        <v>-75</v>
      </c>
      <c r="O30" s="151">
        <v>-80</v>
      </c>
      <c r="P30" s="104">
        <v>92</v>
      </c>
      <c r="Q30" s="105">
        <v>35</v>
      </c>
      <c r="R30" s="106">
        <v>57</v>
      </c>
      <c r="S30" s="107">
        <v>35</v>
      </c>
      <c r="T30" s="108">
        <v>57</v>
      </c>
      <c r="U30" s="108">
        <v>0</v>
      </c>
      <c r="V30" s="109">
        <v>0</v>
      </c>
      <c r="W30" s="104">
        <v>247</v>
      </c>
      <c r="X30" s="105">
        <v>110</v>
      </c>
      <c r="Y30" s="106">
        <v>137</v>
      </c>
      <c r="Z30" s="107">
        <v>109</v>
      </c>
      <c r="AA30" s="108">
        <v>136</v>
      </c>
      <c r="AB30" s="108">
        <v>1</v>
      </c>
      <c r="AC30" s="109">
        <v>1</v>
      </c>
      <c r="AD30" s="110">
        <v>91</v>
      </c>
      <c r="AE30" s="111">
        <v>33</v>
      </c>
      <c r="AF30" s="112">
        <v>58</v>
      </c>
      <c r="AG30" s="110">
        <v>620</v>
      </c>
      <c r="AH30" s="111">
        <v>287</v>
      </c>
      <c r="AI30" s="113">
        <v>333</v>
      </c>
      <c r="AJ30" s="114">
        <v>258</v>
      </c>
      <c r="AK30" s="115">
        <v>303</v>
      </c>
      <c r="AL30" s="115">
        <v>26</v>
      </c>
      <c r="AM30" s="116">
        <v>28</v>
      </c>
      <c r="AN30" s="110">
        <v>3</v>
      </c>
      <c r="AO30" s="112">
        <v>2</v>
      </c>
      <c r="AP30" s="117">
        <v>529</v>
      </c>
      <c r="AQ30" s="111">
        <v>254</v>
      </c>
      <c r="AR30" s="113">
        <v>275</v>
      </c>
      <c r="AS30" s="114">
        <v>243</v>
      </c>
      <c r="AT30" s="115">
        <v>264</v>
      </c>
      <c r="AU30" s="115">
        <v>9</v>
      </c>
      <c r="AV30" s="116">
        <v>10</v>
      </c>
      <c r="AW30" s="110">
        <v>2</v>
      </c>
      <c r="AX30" s="112">
        <v>1</v>
      </c>
      <c r="AY30" s="118">
        <v>16</v>
      </c>
    </row>
    <row r="31" spans="1:51" x14ac:dyDescent="0.15">
      <c r="B31" s="136">
        <v>109</v>
      </c>
      <c r="C31" s="99" t="s">
        <v>58</v>
      </c>
      <c r="D31" s="24" t="s">
        <v>51</v>
      </c>
      <c r="E31" s="149">
        <v>240.29</v>
      </c>
      <c r="F31" s="150">
        <v>90065</v>
      </c>
      <c r="G31" s="103">
        <v>201536</v>
      </c>
      <c r="H31" s="103">
        <v>94866</v>
      </c>
      <c r="I31" s="103">
        <v>106670</v>
      </c>
      <c r="J31" s="104">
        <v>-119</v>
      </c>
      <c r="K31" s="105">
        <v>-30</v>
      </c>
      <c r="L31" s="106">
        <v>-89</v>
      </c>
      <c r="M31" s="104">
        <v>-164</v>
      </c>
      <c r="N31" s="105">
        <v>-82</v>
      </c>
      <c r="O31" s="151">
        <v>-82</v>
      </c>
      <c r="P31" s="104">
        <v>82</v>
      </c>
      <c r="Q31" s="105">
        <v>39</v>
      </c>
      <c r="R31" s="106">
        <v>43</v>
      </c>
      <c r="S31" s="107">
        <v>38</v>
      </c>
      <c r="T31" s="108">
        <v>42</v>
      </c>
      <c r="U31" s="108">
        <v>1</v>
      </c>
      <c r="V31" s="109">
        <v>1</v>
      </c>
      <c r="W31" s="104">
        <v>246</v>
      </c>
      <c r="X31" s="105">
        <v>121</v>
      </c>
      <c r="Y31" s="106">
        <v>125</v>
      </c>
      <c r="Z31" s="107">
        <v>121</v>
      </c>
      <c r="AA31" s="108">
        <v>125</v>
      </c>
      <c r="AB31" s="108">
        <v>0</v>
      </c>
      <c r="AC31" s="109">
        <v>0</v>
      </c>
      <c r="AD31" s="110">
        <v>45</v>
      </c>
      <c r="AE31" s="111">
        <v>52</v>
      </c>
      <c r="AF31" s="112">
        <v>-7</v>
      </c>
      <c r="AG31" s="110">
        <v>599</v>
      </c>
      <c r="AH31" s="111">
        <v>302</v>
      </c>
      <c r="AI31" s="113">
        <v>297</v>
      </c>
      <c r="AJ31" s="114">
        <v>250</v>
      </c>
      <c r="AK31" s="115">
        <v>198</v>
      </c>
      <c r="AL31" s="115">
        <v>48</v>
      </c>
      <c r="AM31" s="116">
        <v>94</v>
      </c>
      <c r="AN31" s="110">
        <v>4</v>
      </c>
      <c r="AO31" s="112">
        <v>5</v>
      </c>
      <c r="AP31" s="117">
        <v>554</v>
      </c>
      <c r="AQ31" s="111">
        <v>250</v>
      </c>
      <c r="AR31" s="113">
        <v>304</v>
      </c>
      <c r="AS31" s="114">
        <v>224</v>
      </c>
      <c r="AT31" s="115">
        <v>232</v>
      </c>
      <c r="AU31" s="115">
        <v>25</v>
      </c>
      <c r="AV31" s="116">
        <v>72</v>
      </c>
      <c r="AW31" s="110">
        <v>1</v>
      </c>
      <c r="AX31" s="112">
        <v>0</v>
      </c>
      <c r="AY31" s="118">
        <v>6</v>
      </c>
    </row>
    <row r="32" spans="1:51" x14ac:dyDescent="0.15">
      <c r="B32" s="136">
        <v>110</v>
      </c>
      <c r="C32" s="99" t="s">
        <v>59</v>
      </c>
      <c r="D32" s="24"/>
      <c r="E32" s="149">
        <v>28.98</v>
      </c>
      <c r="F32" s="150">
        <v>97061</v>
      </c>
      <c r="G32" s="103">
        <v>151526</v>
      </c>
      <c r="H32" s="103">
        <v>70467</v>
      </c>
      <c r="I32" s="103">
        <v>81059</v>
      </c>
      <c r="J32" s="104">
        <v>238</v>
      </c>
      <c r="K32" s="105">
        <v>125</v>
      </c>
      <c r="L32" s="106">
        <v>113</v>
      </c>
      <c r="M32" s="104">
        <v>-38</v>
      </c>
      <c r="N32" s="105">
        <v>-23</v>
      </c>
      <c r="O32" s="151">
        <v>-15</v>
      </c>
      <c r="P32" s="104">
        <v>92</v>
      </c>
      <c r="Q32" s="105">
        <v>42</v>
      </c>
      <c r="R32" s="106">
        <v>50</v>
      </c>
      <c r="S32" s="107">
        <v>38</v>
      </c>
      <c r="T32" s="108">
        <v>44</v>
      </c>
      <c r="U32" s="108">
        <v>4</v>
      </c>
      <c r="V32" s="109">
        <v>6</v>
      </c>
      <c r="W32" s="104">
        <v>130</v>
      </c>
      <c r="X32" s="105">
        <v>65</v>
      </c>
      <c r="Y32" s="106">
        <v>65</v>
      </c>
      <c r="Z32" s="107">
        <v>63</v>
      </c>
      <c r="AA32" s="108">
        <v>63</v>
      </c>
      <c r="AB32" s="108">
        <v>2</v>
      </c>
      <c r="AC32" s="109">
        <v>2</v>
      </c>
      <c r="AD32" s="110">
        <v>276</v>
      </c>
      <c r="AE32" s="111">
        <v>148</v>
      </c>
      <c r="AF32" s="112">
        <v>128</v>
      </c>
      <c r="AG32" s="110">
        <v>1165</v>
      </c>
      <c r="AH32" s="111">
        <v>623</v>
      </c>
      <c r="AI32" s="113">
        <v>542</v>
      </c>
      <c r="AJ32" s="114">
        <v>374</v>
      </c>
      <c r="AK32" s="115">
        <v>344</v>
      </c>
      <c r="AL32" s="115">
        <v>241</v>
      </c>
      <c r="AM32" s="116">
        <v>192</v>
      </c>
      <c r="AN32" s="110">
        <v>8</v>
      </c>
      <c r="AO32" s="112">
        <v>6</v>
      </c>
      <c r="AP32" s="117">
        <v>889</v>
      </c>
      <c r="AQ32" s="111">
        <v>475</v>
      </c>
      <c r="AR32" s="113">
        <v>414</v>
      </c>
      <c r="AS32" s="114">
        <v>326</v>
      </c>
      <c r="AT32" s="115">
        <v>306</v>
      </c>
      <c r="AU32" s="115">
        <v>129</v>
      </c>
      <c r="AV32" s="116">
        <v>93</v>
      </c>
      <c r="AW32" s="110">
        <v>20</v>
      </c>
      <c r="AX32" s="112">
        <v>15</v>
      </c>
      <c r="AY32" s="118">
        <v>174</v>
      </c>
    </row>
    <row r="33" spans="1:51" s="2" customFormat="1" x14ac:dyDescent="0.15">
      <c r="A33"/>
      <c r="B33" s="136">
        <v>111</v>
      </c>
      <c r="C33" s="99" t="s">
        <v>60</v>
      </c>
      <c r="D33" s="24"/>
      <c r="E33" s="149">
        <v>138.01</v>
      </c>
      <c r="F33" s="150">
        <v>102328</v>
      </c>
      <c r="G33" s="103">
        <v>227491</v>
      </c>
      <c r="H33" s="103">
        <v>109010</v>
      </c>
      <c r="I33" s="103">
        <v>118481</v>
      </c>
      <c r="J33" s="104">
        <v>-189</v>
      </c>
      <c r="K33" s="105">
        <v>-115</v>
      </c>
      <c r="L33" s="106">
        <v>-74</v>
      </c>
      <c r="M33" s="104">
        <v>-122</v>
      </c>
      <c r="N33" s="105">
        <v>-70</v>
      </c>
      <c r="O33" s="151">
        <v>-52</v>
      </c>
      <c r="P33" s="104">
        <v>86</v>
      </c>
      <c r="Q33" s="105">
        <v>38</v>
      </c>
      <c r="R33" s="106">
        <v>48</v>
      </c>
      <c r="S33" s="107">
        <v>37</v>
      </c>
      <c r="T33" s="108">
        <v>46</v>
      </c>
      <c r="U33" s="108">
        <v>1</v>
      </c>
      <c r="V33" s="109">
        <v>2</v>
      </c>
      <c r="W33" s="104">
        <v>208</v>
      </c>
      <c r="X33" s="105">
        <v>108</v>
      </c>
      <c r="Y33" s="106">
        <v>100</v>
      </c>
      <c r="Z33" s="107">
        <v>106</v>
      </c>
      <c r="AA33" s="108">
        <v>99</v>
      </c>
      <c r="AB33" s="108">
        <v>2</v>
      </c>
      <c r="AC33" s="109">
        <v>1</v>
      </c>
      <c r="AD33" s="110">
        <v>-67</v>
      </c>
      <c r="AE33" s="111">
        <v>-45</v>
      </c>
      <c r="AF33" s="112">
        <v>-22</v>
      </c>
      <c r="AG33" s="110">
        <v>541</v>
      </c>
      <c r="AH33" s="111">
        <v>280</v>
      </c>
      <c r="AI33" s="113">
        <v>261</v>
      </c>
      <c r="AJ33" s="114">
        <v>221</v>
      </c>
      <c r="AK33" s="115">
        <v>201</v>
      </c>
      <c r="AL33" s="115">
        <v>57</v>
      </c>
      <c r="AM33" s="116">
        <v>56</v>
      </c>
      <c r="AN33" s="110">
        <v>2</v>
      </c>
      <c r="AO33" s="112">
        <v>4</v>
      </c>
      <c r="AP33" s="117">
        <v>608</v>
      </c>
      <c r="AQ33" s="111">
        <v>325</v>
      </c>
      <c r="AR33" s="113">
        <v>283</v>
      </c>
      <c r="AS33" s="114">
        <v>292</v>
      </c>
      <c r="AT33" s="115">
        <v>262</v>
      </c>
      <c r="AU33" s="115">
        <v>28</v>
      </c>
      <c r="AV33" s="116">
        <v>20</v>
      </c>
      <c r="AW33" s="110">
        <v>5</v>
      </c>
      <c r="AX33" s="112">
        <v>1</v>
      </c>
      <c r="AY33" s="118">
        <v>-26</v>
      </c>
    </row>
    <row r="34" spans="1:51" x14ac:dyDescent="0.15">
      <c r="A34" s="2">
        <v>6</v>
      </c>
      <c r="B34" s="2">
        <v>201</v>
      </c>
      <c r="C34" s="152" t="s">
        <v>61</v>
      </c>
      <c r="D34" s="24"/>
      <c r="E34" s="149">
        <v>534.55999999999995</v>
      </c>
      <c r="F34" s="150">
        <v>233398</v>
      </c>
      <c r="G34" s="103">
        <v>516623</v>
      </c>
      <c r="H34" s="103">
        <v>249830</v>
      </c>
      <c r="I34" s="103">
        <v>266793</v>
      </c>
      <c r="J34" s="104">
        <v>94</v>
      </c>
      <c r="K34" s="105">
        <v>58</v>
      </c>
      <c r="L34" s="106">
        <v>36</v>
      </c>
      <c r="M34" s="104">
        <v>-238</v>
      </c>
      <c r="N34" s="105">
        <v>-117</v>
      </c>
      <c r="O34" s="151">
        <v>-121</v>
      </c>
      <c r="P34" s="104">
        <v>293</v>
      </c>
      <c r="Q34" s="105">
        <v>159</v>
      </c>
      <c r="R34" s="106">
        <v>134</v>
      </c>
      <c r="S34" s="107">
        <v>152</v>
      </c>
      <c r="T34" s="108">
        <v>130</v>
      </c>
      <c r="U34" s="108">
        <v>7</v>
      </c>
      <c r="V34" s="109">
        <v>4</v>
      </c>
      <c r="W34" s="104">
        <v>531</v>
      </c>
      <c r="X34" s="105">
        <v>276</v>
      </c>
      <c r="Y34" s="106">
        <v>255</v>
      </c>
      <c r="Z34" s="107">
        <v>274</v>
      </c>
      <c r="AA34" s="108">
        <v>251</v>
      </c>
      <c r="AB34" s="108">
        <v>2</v>
      </c>
      <c r="AC34" s="109">
        <v>4</v>
      </c>
      <c r="AD34" s="110">
        <v>332</v>
      </c>
      <c r="AE34" s="111">
        <v>175</v>
      </c>
      <c r="AF34" s="112">
        <v>157</v>
      </c>
      <c r="AG34" s="110">
        <v>1395</v>
      </c>
      <c r="AH34" s="111">
        <v>793</v>
      </c>
      <c r="AI34" s="113">
        <v>602</v>
      </c>
      <c r="AJ34" s="114">
        <v>515</v>
      </c>
      <c r="AK34" s="115">
        <v>421</v>
      </c>
      <c r="AL34" s="115">
        <v>264</v>
      </c>
      <c r="AM34" s="116">
        <v>176</v>
      </c>
      <c r="AN34" s="110">
        <v>14</v>
      </c>
      <c r="AO34" s="112">
        <v>5</v>
      </c>
      <c r="AP34" s="117">
        <v>1063</v>
      </c>
      <c r="AQ34" s="111">
        <v>618</v>
      </c>
      <c r="AR34" s="113">
        <v>445</v>
      </c>
      <c r="AS34" s="114">
        <v>493</v>
      </c>
      <c r="AT34" s="115">
        <v>396</v>
      </c>
      <c r="AU34" s="115">
        <v>95</v>
      </c>
      <c r="AV34" s="116">
        <v>43</v>
      </c>
      <c r="AW34" s="110">
        <v>30</v>
      </c>
      <c r="AX34" s="112">
        <v>6</v>
      </c>
      <c r="AY34" s="118">
        <v>282</v>
      </c>
    </row>
    <row r="35" spans="1:51" x14ac:dyDescent="0.15">
      <c r="A35">
        <v>2</v>
      </c>
      <c r="B35">
        <v>202</v>
      </c>
      <c r="C35" s="152" t="s">
        <v>62</v>
      </c>
      <c r="D35" s="24"/>
      <c r="E35" s="149">
        <v>50.7</v>
      </c>
      <c r="F35" s="150">
        <v>230964</v>
      </c>
      <c r="G35" s="103">
        <v>454785</v>
      </c>
      <c r="H35" s="103">
        <v>219596</v>
      </c>
      <c r="I35" s="103">
        <v>235189</v>
      </c>
      <c r="J35" s="104">
        <v>48</v>
      </c>
      <c r="K35" s="105">
        <v>36</v>
      </c>
      <c r="L35" s="106">
        <v>12</v>
      </c>
      <c r="M35" s="104">
        <v>-206</v>
      </c>
      <c r="N35" s="105">
        <v>-95</v>
      </c>
      <c r="O35" s="151">
        <v>-111</v>
      </c>
      <c r="P35" s="104">
        <v>300</v>
      </c>
      <c r="Q35" s="105" t="s">
        <v>289</v>
      </c>
      <c r="R35" s="106" t="s">
        <v>288</v>
      </c>
      <c r="S35" s="107" t="s">
        <v>288</v>
      </c>
      <c r="T35" s="108" t="s">
        <v>288</v>
      </c>
      <c r="U35" s="108" t="s">
        <v>288</v>
      </c>
      <c r="V35" s="109" t="s">
        <v>288</v>
      </c>
      <c r="W35" s="104">
        <v>506</v>
      </c>
      <c r="X35" s="105" t="s">
        <v>288</v>
      </c>
      <c r="Y35" s="106" t="s">
        <v>288</v>
      </c>
      <c r="Z35" s="107" t="s">
        <v>288</v>
      </c>
      <c r="AA35" s="108" t="s">
        <v>288</v>
      </c>
      <c r="AB35" s="108" t="s">
        <v>288</v>
      </c>
      <c r="AC35" s="109" t="s">
        <v>288</v>
      </c>
      <c r="AD35" s="110">
        <v>254</v>
      </c>
      <c r="AE35" s="111">
        <v>131</v>
      </c>
      <c r="AF35" s="112">
        <v>123</v>
      </c>
      <c r="AG35" s="110">
        <v>1677</v>
      </c>
      <c r="AH35" s="111">
        <v>904</v>
      </c>
      <c r="AI35" s="113">
        <v>773</v>
      </c>
      <c r="AJ35" s="114">
        <v>689</v>
      </c>
      <c r="AK35" s="115">
        <v>612</v>
      </c>
      <c r="AL35" s="115">
        <v>206</v>
      </c>
      <c r="AM35" s="116">
        <v>151</v>
      </c>
      <c r="AN35" s="110">
        <v>9</v>
      </c>
      <c r="AO35" s="112">
        <v>10</v>
      </c>
      <c r="AP35" s="117">
        <v>1423</v>
      </c>
      <c r="AQ35" s="111">
        <v>773</v>
      </c>
      <c r="AR35" s="113">
        <v>650</v>
      </c>
      <c r="AS35" s="114">
        <v>641</v>
      </c>
      <c r="AT35" s="115">
        <v>542</v>
      </c>
      <c r="AU35" s="115">
        <v>114</v>
      </c>
      <c r="AV35" s="116">
        <v>94</v>
      </c>
      <c r="AW35" s="110">
        <v>18</v>
      </c>
      <c r="AX35" s="112">
        <v>14</v>
      </c>
      <c r="AY35" s="118">
        <v>118</v>
      </c>
    </row>
    <row r="36" spans="1:51" x14ac:dyDescent="0.15">
      <c r="A36">
        <v>4</v>
      </c>
      <c r="B36">
        <v>203</v>
      </c>
      <c r="C36" s="152" t="s">
        <v>63</v>
      </c>
      <c r="D36" s="24"/>
      <c r="E36" s="149">
        <v>49.41</v>
      </c>
      <c r="F36" s="150">
        <v>139746</v>
      </c>
      <c r="G36" s="103">
        <v>306709</v>
      </c>
      <c r="H36" s="103">
        <v>147710</v>
      </c>
      <c r="I36" s="103">
        <v>158999</v>
      </c>
      <c r="J36" s="104">
        <v>173</v>
      </c>
      <c r="K36" s="105">
        <v>108</v>
      </c>
      <c r="L36" s="106">
        <v>65</v>
      </c>
      <c r="M36" s="104">
        <v>-38</v>
      </c>
      <c r="N36" s="105">
        <v>-14</v>
      </c>
      <c r="O36" s="151">
        <v>-24</v>
      </c>
      <c r="P36" s="104">
        <v>233</v>
      </c>
      <c r="Q36" s="105">
        <v>116</v>
      </c>
      <c r="R36" s="106">
        <v>117</v>
      </c>
      <c r="S36" s="107">
        <v>113</v>
      </c>
      <c r="T36" s="108">
        <v>116</v>
      </c>
      <c r="U36" s="108">
        <v>3</v>
      </c>
      <c r="V36" s="109">
        <v>1</v>
      </c>
      <c r="W36" s="104">
        <v>271</v>
      </c>
      <c r="X36" s="105">
        <v>130</v>
      </c>
      <c r="Y36" s="106">
        <v>141</v>
      </c>
      <c r="Z36" s="107">
        <v>129</v>
      </c>
      <c r="AA36" s="108">
        <v>140</v>
      </c>
      <c r="AB36" s="108">
        <v>1</v>
      </c>
      <c r="AC36" s="109">
        <v>1</v>
      </c>
      <c r="AD36" s="110">
        <v>211</v>
      </c>
      <c r="AE36" s="111">
        <v>122</v>
      </c>
      <c r="AF36" s="112">
        <v>89</v>
      </c>
      <c r="AG36" s="110">
        <v>909</v>
      </c>
      <c r="AH36" s="111">
        <v>487</v>
      </c>
      <c r="AI36" s="113">
        <v>422</v>
      </c>
      <c r="AJ36" s="114">
        <v>430</v>
      </c>
      <c r="AK36" s="115">
        <v>374</v>
      </c>
      <c r="AL36" s="115">
        <v>53</v>
      </c>
      <c r="AM36" s="116">
        <v>47</v>
      </c>
      <c r="AN36" s="110">
        <v>4</v>
      </c>
      <c r="AO36" s="112">
        <v>1</v>
      </c>
      <c r="AP36" s="117">
        <v>698</v>
      </c>
      <c r="AQ36" s="111">
        <v>365</v>
      </c>
      <c r="AR36" s="113">
        <v>333</v>
      </c>
      <c r="AS36" s="114">
        <v>326</v>
      </c>
      <c r="AT36" s="115">
        <v>314</v>
      </c>
      <c r="AU36" s="115">
        <v>36</v>
      </c>
      <c r="AV36" s="116">
        <v>19</v>
      </c>
      <c r="AW36" s="110">
        <v>3</v>
      </c>
      <c r="AX36" s="112">
        <v>0</v>
      </c>
      <c r="AY36" s="118">
        <v>116</v>
      </c>
    </row>
    <row r="37" spans="1:51" x14ac:dyDescent="0.15">
      <c r="A37">
        <v>2</v>
      </c>
      <c r="B37">
        <v>204</v>
      </c>
      <c r="C37" s="152" t="s">
        <v>64</v>
      </c>
      <c r="D37" s="24" t="s">
        <v>51</v>
      </c>
      <c r="E37" s="149">
        <v>99.95</v>
      </c>
      <c r="F37" s="150">
        <v>223579</v>
      </c>
      <c r="G37" s="103">
        <v>481180</v>
      </c>
      <c r="H37" s="103">
        <v>222666</v>
      </c>
      <c r="I37" s="103">
        <v>258514</v>
      </c>
      <c r="J37" s="104">
        <v>-54</v>
      </c>
      <c r="K37" s="105">
        <v>-47</v>
      </c>
      <c r="L37" s="106">
        <v>-7</v>
      </c>
      <c r="M37" s="104">
        <v>-147</v>
      </c>
      <c r="N37" s="105">
        <v>-77</v>
      </c>
      <c r="O37" s="151">
        <v>-70</v>
      </c>
      <c r="P37" s="104">
        <v>273</v>
      </c>
      <c r="Q37" s="105">
        <v>146</v>
      </c>
      <c r="R37" s="106">
        <v>127</v>
      </c>
      <c r="S37" s="107">
        <v>146</v>
      </c>
      <c r="T37" s="108">
        <v>124</v>
      </c>
      <c r="U37" s="108">
        <v>0</v>
      </c>
      <c r="V37" s="109">
        <v>3</v>
      </c>
      <c r="W37" s="104">
        <v>420</v>
      </c>
      <c r="X37" s="105">
        <v>223</v>
      </c>
      <c r="Y37" s="106">
        <v>197</v>
      </c>
      <c r="Z37" s="107">
        <v>221</v>
      </c>
      <c r="AA37" s="108">
        <v>196</v>
      </c>
      <c r="AB37" s="108">
        <v>2</v>
      </c>
      <c r="AC37" s="109">
        <v>1</v>
      </c>
      <c r="AD37" s="110">
        <v>93</v>
      </c>
      <c r="AE37" s="111">
        <v>30</v>
      </c>
      <c r="AF37" s="112">
        <v>63</v>
      </c>
      <c r="AG37" s="110">
        <v>1451</v>
      </c>
      <c r="AH37" s="111">
        <v>718</v>
      </c>
      <c r="AI37" s="113">
        <v>733</v>
      </c>
      <c r="AJ37" s="114">
        <v>628</v>
      </c>
      <c r="AK37" s="115">
        <v>631</v>
      </c>
      <c r="AL37" s="115">
        <v>80</v>
      </c>
      <c r="AM37" s="116">
        <v>92</v>
      </c>
      <c r="AN37" s="110">
        <v>10</v>
      </c>
      <c r="AO37" s="112">
        <v>10</v>
      </c>
      <c r="AP37" s="117">
        <v>1358</v>
      </c>
      <c r="AQ37" s="111">
        <v>688</v>
      </c>
      <c r="AR37" s="113">
        <v>670</v>
      </c>
      <c r="AS37" s="114">
        <v>623</v>
      </c>
      <c r="AT37" s="115">
        <v>606</v>
      </c>
      <c r="AU37" s="115">
        <v>57</v>
      </c>
      <c r="AV37" s="116">
        <v>59</v>
      </c>
      <c r="AW37" s="110">
        <v>8</v>
      </c>
      <c r="AX37" s="112">
        <v>5</v>
      </c>
      <c r="AY37" s="118">
        <v>160</v>
      </c>
    </row>
    <row r="38" spans="1:51" x14ac:dyDescent="0.15">
      <c r="A38">
        <v>10</v>
      </c>
      <c r="B38">
        <v>205</v>
      </c>
      <c r="C38" s="152" t="s">
        <v>65</v>
      </c>
      <c r="D38" s="24"/>
      <c r="E38" s="149">
        <v>182.38</v>
      </c>
      <c r="F38" s="150">
        <v>18178</v>
      </c>
      <c r="G38" s="103">
        <v>38719</v>
      </c>
      <c r="H38" s="103">
        <v>18482</v>
      </c>
      <c r="I38" s="103">
        <v>20237</v>
      </c>
      <c r="J38" s="104">
        <v>-39</v>
      </c>
      <c r="K38" s="105">
        <v>-12</v>
      </c>
      <c r="L38" s="106">
        <v>-27</v>
      </c>
      <c r="M38" s="104">
        <v>-37</v>
      </c>
      <c r="N38" s="105">
        <v>-15</v>
      </c>
      <c r="O38" s="151">
        <v>-22</v>
      </c>
      <c r="P38" s="104">
        <v>15</v>
      </c>
      <c r="Q38" s="105">
        <v>10</v>
      </c>
      <c r="R38" s="106">
        <v>5</v>
      </c>
      <c r="S38" s="107">
        <v>10</v>
      </c>
      <c r="T38" s="108">
        <v>5</v>
      </c>
      <c r="U38" s="108">
        <v>0</v>
      </c>
      <c r="V38" s="109">
        <v>0</v>
      </c>
      <c r="W38" s="104">
        <v>52</v>
      </c>
      <c r="X38" s="105">
        <v>25</v>
      </c>
      <c r="Y38" s="106">
        <v>27</v>
      </c>
      <c r="Z38" s="107">
        <v>25</v>
      </c>
      <c r="AA38" s="108">
        <v>27</v>
      </c>
      <c r="AB38" s="108">
        <v>0</v>
      </c>
      <c r="AC38" s="109">
        <v>0</v>
      </c>
      <c r="AD38" s="110">
        <v>-2</v>
      </c>
      <c r="AE38" s="111">
        <v>3</v>
      </c>
      <c r="AF38" s="112">
        <v>-5</v>
      </c>
      <c r="AG38" s="110">
        <v>119</v>
      </c>
      <c r="AH38" s="111">
        <v>61</v>
      </c>
      <c r="AI38" s="113">
        <v>58</v>
      </c>
      <c r="AJ38" s="114">
        <v>49</v>
      </c>
      <c r="AK38" s="115">
        <v>45</v>
      </c>
      <c r="AL38" s="115">
        <v>11</v>
      </c>
      <c r="AM38" s="116">
        <v>12</v>
      </c>
      <c r="AN38" s="110">
        <v>1</v>
      </c>
      <c r="AO38" s="112">
        <v>1</v>
      </c>
      <c r="AP38" s="117">
        <v>121</v>
      </c>
      <c r="AQ38" s="111">
        <v>58</v>
      </c>
      <c r="AR38" s="113">
        <v>63</v>
      </c>
      <c r="AS38" s="114">
        <v>44</v>
      </c>
      <c r="AT38" s="115">
        <v>52</v>
      </c>
      <c r="AU38" s="115">
        <v>14</v>
      </c>
      <c r="AV38" s="116">
        <v>11</v>
      </c>
      <c r="AW38" s="110">
        <v>0</v>
      </c>
      <c r="AX38" s="112">
        <v>0</v>
      </c>
      <c r="AY38" s="118">
        <v>-14</v>
      </c>
    </row>
    <row r="39" spans="1:51" x14ac:dyDescent="0.15">
      <c r="A39">
        <v>2</v>
      </c>
      <c r="B39">
        <v>206</v>
      </c>
      <c r="C39" s="152" t="s">
        <v>66</v>
      </c>
      <c r="D39" s="24" t="s">
        <v>51</v>
      </c>
      <c r="E39" s="149">
        <v>18.47</v>
      </c>
      <c r="F39" s="150">
        <v>43151</v>
      </c>
      <c r="G39" s="103">
        <v>91932</v>
      </c>
      <c r="H39" s="103">
        <v>40849</v>
      </c>
      <c r="I39" s="103">
        <v>51083</v>
      </c>
      <c r="J39" s="104">
        <v>3</v>
      </c>
      <c r="K39" s="105">
        <v>22</v>
      </c>
      <c r="L39" s="106">
        <v>-19</v>
      </c>
      <c r="M39" s="104">
        <v>-53</v>
      </c>
      <c r="N39" s="105">
        <v>-27</v>
      </c>
      <c r="O39" s="151">
        <v>-26</v>
      </c>
      <c r="P39" s="104">
        <v>34</v>
      </c>
      <c r="Q39" s="105">
        <v>20</v>
      </c>
      <c r="R39" s="106">
        <v>14</v>
      </c>
      <c r="S39" s="107">
        <v>19</v>
      </c>
      <c r="T39" s="108">
        <v>13</v>
      </c>
      <c r="U39" s="108">
        <v>1</v>
      </c>
      <c r="V39" s="109">
        <v>1</v>
      </c>
      <c r="W39" s="104">
        <v>87</v>
      </c>
      <c r="X39" s="105">
        <v>47</v>
      </c>
      <c r="Y39" s="106">
        <v>40</v>
      </c>
      <c r="Z39" s="107">
        <v>47</v>
      </c>
      <c r="AA39" s="108">
        <v>39</v>
      </c>
      <c r="AB39" s="108">
        <v>0</v>
      </c>
      <c r="AC39" s="109">
        <v>1</v>
      </c>
      <c r="AD39" s="110">
        <v>56</v>
      </c>
      <c r="AE39" s="111">
        <v>49</v>
      </c>
      <c r="AF39" s="112">
        <v>7</v>
      </c>
      <c r="AG39" s="110">
        <v>401</v>
      </c>
      <c r="AH39" s="111">
        <v>205</v>
      </c>
      <c r="AI39" s="113">
        <v>196</v>
      </c>
      <c r="AJ39" s="114">
        <v>148</v>
      </c>
      <c r="AK39" s="115">
        <v>168</v>
      </c>
      <c r="AL39" s="115">
        <v>54</v>
      </c>
      <c r="AM39" s="116">
        <v>27</v>
      </c>
      <c r="AN39" s="110">
        <v>3</v>
      </c>
      <c r="AO39" s="112">
        <v>1</v>
      </c>
      <c r="AP39" s="117">
        <v>345</v>
      </c>
      <c r="AQ39" s="111">
        <v>156</v>
      </c>
      <c r="AR39" s="113">
        <v>189</v>
      </c>
      <c r="AS39" s="114">
        <v>136</v>
      </c>
      <c r="AT39" s="115">
        <v>173</v>
      </c>
      <c r="AU39" s="115">
        <v>20</v>
      </c>
      <c r="AV39" s="116">
        <v>16</v>
      </c>
      <c r="AW39" s="110">
        <v>0</v>
      </c>
      <c r="AX39" s="112">
        <v>0</v>
      </c>
      <c r="AY39" s="118">
        <v>83</v>
      </c>
    </row>
    <row r="40" spans="1:51" x14ac:dyDescent="0.15">
      <c r="A40">
        <v>3</v>
      </c>
      <c r="B40">
        <v>207</v>
      </c>
      <c r="C40" s="152" t="s">
        <v>67</v>
      </c>
      <c r="D40" s="24"/>
      <c r="E40" s="149">
        <v>25</v>
      </c>
      <c r="F40" s="150">
        <v>85496</v>
      </c>
      <c r="G40" s="103">
        <v>195054</v>
      </c>
      <c r="H40" s="103">
        <v>93246</v>
      </c>
      <c r="I40" s="103">
        <v>101808</v>
      </c>
      <c r="J40" s="104">
        <v>88</v>
      </c>
      <c r="K40" s="105">
        <v>38</v>
      </c>
      <c r="L40" s="106">
        <v>50</v>
      </c>
      <c r="M40" s="104">
        <v>-35</v>
      </c>
      <c r="N40" s="105">
        <v>-33</v>
      </c>
      <c r="O40" s="151">
        <v>-2</v>
      </c>
      <c r="P40" s="104">
        <v>130</v>
      </c>
      <c r="Q40" s="105">
        <v>60</v>
      </c>
      <c r="R40" s="106">
        <v>70</v>
      </c>
      <c r="S40" s="107">
        <v>60</v>
      </c>
      <c r="T40" s="108">
        <v>69</v>
      </c>
      <c r="U40" s="108">
        <v>0</v>
      </c>
      <c r="V40" s="109">
        <v>1</v>
      </c>
      <c r="W40" s="104">
        <v>165</v>
      </c>
      <c r="X40" s="105">
        <v>93</v>
      </c>
      <c r="Y40" s="106">
        <v>72</v>
      </c>
      <c r="Z40" s="107">
        <v>92</v>
      </c>
      <c r="AA40" s="108">
        <v>71</v>
      </c>
      <c r="AB40" s="108">
        <v>1</v>
      </c>
      <c r="AC40" s="109">
        <v>1</v>
      </c>
      <c r="AD40" s="110">
        <v>123</v>
      </c>
      <c r="AE40" s="111">
        <v>71</v>
      </c>
      <c r="AF40" s="112">
        <v>52</v>
      </c>
      <c r="AG40" s="110">
        <v>636</v>
      </c>
      <c r="AH40" s="111">
        <v>362</v>
      </c>
      <c r="AI40" s="113">
        <v>274</v>
      </c>
      <c r="AJ40" s="114">
        <v>303</v>
      </c>
      <c r="AK40" s="115">
        <v>250</v>
      </c>
      <c r="AL40" s="115">
        <v>50</v>
      </c>
      <c r="AM40" s="116">
        <v>23</v>
      </c>
      <c r="AN40" s="110">
        <v>9</v>
      </c>
      <c r="AO40" s="112">
        <v>1</v>
      </c>
      <c r="AP40" s="117">
        <v>513</v>
      </c>
      <c r="AQ40" s="111">
        <v>291</v>
      </c>
      <c r="AR40" s="113">
        <v>222</v>
      </c>
      <c r="AS40" s="114">
        <v>268</v>
      </c>
      <c r="AT40" s="115">
        <v>208</v>
      </c>
      <c r="AU40" s="115">
        <v>14</v>
      </c>
      <c r="AV40" s="116">
        <v>14</v>
      </c>
      <c r="AW40" s="110">
        <v>9</v>
      </c>
      <c r="AX40" s="112">
        <v>0</v>
      </c>
      <c r="AY40" s="118">
        <v>84</v>
      </c>
    </row>
    <row r="41" spans="1:51" x14ac:dyDescent="0.15">
      <c r="A41">
        <v>7</v>
      </c>
      <c r="B41">
        <v>208</v>
      </c>
      <c r="C41" s="152" t="s">
        <v>68</v>
      </c>
      <c r="D41" s="24"/>
      <c r="E41" s="149">
        <v>90.4</v>
      </c>
      <c r="F41" s="150">
        <v>11518</v>
      </c>
      <c r="G41" s="103">
        <v>26157</v>
      </c>
      <c r="H41" s="103">
        <v>12592</v>
      </c>
      <c r="I41" s="103">
        <v>13565</v>
      </c>
      <c r="J41" s="104">
        <v>-12</v>
      </c>
      <c r="K41" s="105">
        <v>8</v>
      </c>
      <c r="L41" s="106">
        <v>-20</v>
      </c>
      <c r="M41" s="104">
        <v>-25</v>
      </c>
      <c r="N41" s="105">
        <v>-7</v>
      </c>
      <c r="O41" s="151">
        <v>-18</v>
      </c>
      <c r="P41" s="104">
        <v>9</v>
      </c>
      <c r="Q41" s="105">
        <v>8</v>
      </c>
      <c r="R41" s="106">
        <v>1</v>
      </c>
      <c r="S41" s="107">
        <v>8</v>
      </c>
      <c r="T41" s="108">
        <v>1</v>
      </c>
      <c r="U41" s="108">
        <v>0</v>
      </c>
      <c r="V41" s="109">
        <v>0</v>
      </c>
      <c r="W41" s="104">
        <v>34</v>
      </c>
      <c r="X41" s="105">
        <v>15</v>
      </c>
      <c r="Y41" s="106">
        <v>19</v>
      </c>
      <c r="Z41" s="107">
        <v>15</v>
      </c>
      <c r="AA41" s="108">
        <v>19</v>
      </c>
      <c r="AB41" s="108">
        <v>0</v>
      </c>
      <c r="AC41" s="109">
        <v>0</v>
      </c>
      <c r="AD41" s="110">
        <v>13</v>
      </c>
      <c r="AE41" s="111">
        <v>15</v>
      </c>
      <c r="AF41" s="112">
        <v>-2</v>
      </c>
      <c r="AG41" s="110">
        <v>68</v>
      </c>
      <c r="AH41" s="111">
        <v>43</v>
      </c>
      <c r="AI41" s="113">
        <v>25</v>
      </c>
      <c r="AJ41" s="114">
        <v>20</v>
      </c>
      <c r="AK41" s="115">
        <v>19</v>
      </c>
      <c r="AL41" s="115">
        <v>22</v>
      </c>
      <c r="AM41" s="116">
        <v>4</v>
      </c>
      <c r="AN41" s="110">
        <v>1</v>
      </c>
      <c r="AO41" s="112">
        <v>2</v>
      </c>
      <c r="AP41" s="117">
        <v>55</v>
      </c>
      <c r="AQ41" s="111">
        <v>28</v>
      </c>
      <c r="AR41" s="113">
        <v>27</v>
      </c>
      <c r="AS41" s="114">
        <v>16</v>
      </c>
      <c r="AT41" s="115">
        <v>19</v>
      </c>
      <c r="AU41" s="115">
        <v>12</v>
      </c>
      <c r="AV41" s="116">
        <v>8</v>
      </c>
      <c r="AW41" s="110">
        <v>0</v>
      </c>
      <c r="AX41" s="112">
        <v>0</v>
      </c>
      <c r="AY41" s="118">
        <v>1</v>
      </c>
    </row>
    <row r="42" spans="1:51" x14ac:dyDescent="0.15">
      <c r="A42">
        <v>8</v>
      </c>
      <c r="B42">
        <v>209</v>
      </c>
      <c r="C42" s="152" t="s">
        <v>69</v>
      </c>
      <c r="D42" s="24"/>
      <c r="E42" s="149">
        <v>697.55</v>
      </c>
      <c r="F42" s="150">
        <v>30544</v>
      </c>
      <c r="G42" s="103">
        <v>71401</v>
      </c>
      <c r="H42" s="103">
        <v>34246</v>
      </c>
      <c r="I42" s="103">
        <v>37155</v>
      </c>
      <c r="J42" s="104">
        <v>-94</v>
      </c>
      <c r="K42" s="105">
        <v>-57</v>
      </c>
      <c r="L42" s="106">
        <v>-37</v>
      </c>
      <c r="M42" s="104">
        <v>-86</v>
      </c>
      <c r="N42" s="105">
        <v>-54</v>
      </c>
      <c r="O42" s="151">
        <v>-32</v>
      </c>
      <c r="P42" s="104">
        <v>30</v>
      </c>
      <c r="Q42" s="105">
        <v>11</v>
      </c>
      <c r="R42" s="106">
        <v>19</v>
      </c>
      <c r="S42" s="107">
        <v>11</v>
      </c>
      <c r="T42" s="108">
        <v>19</v>
      </c>
      <c r="U42" s="108">
        <v>0</v>
      </c>
      <c r="V42" s="109">
        <v>0</v>
      </c>
      <c r="W42" s="104">
        <v>116</v>
      </c>
      <c r="X42" s="105">
        <v>65</v>
      </c>
      <c r="Y42" s="106">
        <v>51</v>
      </c>
      <c r="Z42" s="107">
        <v>65</v>
      </c>
      <c r="AA42" s="108">
        <v>50</v>
      </c>
      <c r="AB42" s="108">
        <v>0</v>
      </c>
      <c r="AC42" s="109">
        <v>1</v>
      </c>
      <c r="AD42" s="110">
        <v>-8</v>
      </c>
      <c r="AE42" s="111">
        <v>-3</v>
      </c>
      <c r="AF42" s="112">
        <v>-5</v>
      </c>
      <c r="AG42" s="110">
        <v>122</v>
      </c>
      <c r="AH42" s="111">
        <v>64</v>
      </c>
      <c r="AI42" s="113">
        <v>58</v>
      </c>
      <c r="AJ42" s="114">
        <v>49</v>
      </c>
      <c r="AK42" s="115">
        <v>35</v>
      </c>
      <c r="AL42" s="115">
        <v>15</v>
      </c>
      <c r="AM42" s="116">
        <v>23</v>
      </c>
      <c r="AN42" s="110">
        <v>0</v>
      </c>
      <c r="AO42" s="112">
        <v>0</v>
      </c>
      <c r="AP42" s="117">
        <v>130</v>
      </c>
      <c r="AQ42" s="111">
        <v>67</v>
      </c>
      <c r="AR42" s="113">
        <v>63</v>
      </c>
      <c r="AS42" s="114">
        <v>55</v>
      </c>
      <c r="AT42" s="115">
        <v>51</v>
      </c>
      <c r="AU42" s="115">
        <v>11</v>
      </c>
      <c r="AV42" s="116">
        <v>11</v>
      </c>
      <c r="AW42" s="110">
        <v>1</v>
      </c>
      <c r="AX42" s="112">
        <v>1</v>
      </c>
      <c r="AY42" s="118">
        <v>-15</v>
      </c>
    </row>
    <row r="43" spans="1:51" x14ac:dyDescent="0.15">
      <c r="A43">
        <v>4</v>
      </c>
      <c r="B43">
        <v>210</v>
      </c>
      <c r="C43" s="152" t="s">
        <v>70</v>
      </c>
      <c r="D43" s="24"/>
      <c r="E43" s="149">
        <v>138.47999999999999</v>
      </c>
      <c r="F43" s="150">
        <v>111178</v>
      </c>
      <c r="G43" s="103">
        <v>253358</v>
      </c>
      <c r="H43" s="103">
        <v>123327</v>
      </c>
      <c r="I43" s="103">
        <v>130031</v>
      </c>
      <c r="J43" s="104">
        <v>-129</v>
      </c>
      <c r="K43" s="105">
        <v>-60</v>
      </c>
      <c r="L43" s="106">
        <v>-69</v>
      </c>
      <c r="M43" s="104">
        <v>-97</v>
      </c>
      <c r="N43" s="105">
        <v>-60</v>
      </c>
      <c r="O43" s="151">
        <v>-37</v>
      </c>
      <c r="P43" s="104">
        <v>143</v>
      </c>
      <c r="Q43" s="105">
        <v>68</v>
      </c>
      <c r="R43" s="106">
        <v>75</v>
      </c>
      <c r="S43" s="107">
        <v>68</v>
      </c>
      <c r="T43" s="108">
        <v>75</v>
      </c>
      <c r="U43" s="108">
        <v>0</v>
      </c>
      <c r="V43" s="109">
        <v>0</v>
      </c>
      <c r="W43" s="104">
        <v>240</v>
      </c>
      <c r="X43" s="105">
        <v>128</v>
      </c>
      <c r="Y43" s="106">
        <v>112</v>
      </c>
      <c r="Z43" s="107">
        <v>128</v>
      </c>
      <c r="AA43" s="108">
        <v>111</v>
      </c>
      <c r="AB43" s="108">
        <v>0</v>
      </c>
      <c r="AC43" s="109">
        <v>1</v>
      </c>
      <c r="AD43" s="110">
        <v>-32</v>
      </c>
      <c r="AE43" s="111">
        <v>0</v>
      </c>
      <c r="AF43" s="112">
        <v>-32</v>
      </c>
      <c r="AG43" s="110">
        <v>564</v>
      </c>
      <c r="AH43" s="111">
        <v>314</v>
      </c>
      <c r="AI43" s="113">
        <v>250</v>
      </c>
      <c r="AJ43" s="114">
        <v>239</v>
      </c>
      <c r="AK43" s="115">
        <v>215</v>
      </c>
      <c r="AL43" s="115">
        <v>68</v>
      </c>
      <c r="AM43" s="116">
        <v>27</v>
      </c>
      <c r="AN43" s="110">
        <v>7</v>
      </c>
      <c r="AO43" s="112">
        <v>8</v>
      </c>
      <c r="AP43" s="117">
        <v>596</v>
      </c>
      <c r="AQ43" s="111">
        <v>314</v>
      </c>
      <c r="AR43" s="113">
        <v>282</v>
      </c>
      <c r="AS43" s="114">
        <v>274</v>
      </c>
      <c r="AT43" s="115">
        <v>248</v>
      </c>
      <c r="AU43" s="115">
        <v>38</v>
      </c>
      <c r="AV43" s="116">
        <v>30</v>
      </c>
      <c r="AW43" s="110">
        <v>2</v>
      </c>
      <c r="AX43" s="112">
        <v>4</v>
      </c>
      <c r="AY43" s="118">
        <v>30</v>
      </c>
    </row>
    <row r="44" spans="1:51" x14ac:dyDescent="0.15">
      <c r="A44">
        <v>7</v>
      </c>
      <c r="B44">
        <v>212</v>
      </c>
      <c r="C44" s="152" t="s">
        <v>71</v>
      </c>
      <c r="D44" s="24"/>
      <c r="E44" s="149">
        <v>126.85</v>
      </c>
      <c r="F44" s="150">
        <v>19058</v>
      </c>
      <c r="G44" s="103">
        <v>42610</v>
      </c>
      <c r="H44" s="103">
        <v>20507</v>
      </c>
      <c r="I44" s="103">
        <v>22103</v>
      </c>
      <c r="J44" s="104">
        <v>11</v>
      </c>
      <c r="K44" s="105">
        <v>34</v>
      </c>
      <c r="L44" s="106">
        <v>-23</v>
      </c>
      <c r="M44" s="104">
        <v>-37</v>
      </c>
      <c r="N44" s="105">
        <v>-21</v>
      </c>
      <c r="O44" s="151">
        <v>-16</v>
      </c>
      <c r="P44" s="104">
        <v>17</v>
      </c>
      <c r="Q44" s="105">
        <v>12</v>
      </c>
      <c r="R44" s="106">
        <v>5</v>
      </c>
      <c r="S44" s="107">
        <v>12</v>
      </c>
      <c r="T44" s="108">
        <v>5</v>
      </c>
      <c r="U44" s="108">
        <v>0</v>
      </c>
      <c r="V44" s="109">
        <v>0</v>
      </c>
      <c r="W44" s="104">
        <v>54</v>
      </c>
      <c r="X44" s="105">
        <v>33</v>
      </c>
      <c r="Y44" s="106">
        <v>21</v>
      </c>
      <c r="Z44" s="107">
        <v>33</v>
      </c>
      <c r="AA44" s="108">
        <v>21</v>
      </c>
      <c r="AB44" s="108">
        <v>0</v>
      </c>
      <c r="AC44" s="109">
        <v>0</v>
      </c>
      <c r="AD44" s="110">
        <v>48</v>
      </c>
      <c r="AE44" s="111">
        <v>55</v>
      </c>
      <c r="AF44" s="112">
        <v>-7</v>
      </c>
      <c r="AG44" s="110">
        <v>128</v>
      </c>
      <c r="AH44" s="111">
        <v>91</v>
      </c>
      <c r="AI44" s="113">
        <v>37</v>
      </c>
      <c r="AJ44" s="114">
        <v>38</v>
      </c>
      <c r="AK44" s="115">
        <v>33</v>
      </c>
      <c r="AL44" s="115">
        <v>52</v>
      </c>
      <c r="AM44" s="116">
        <v>3</v>
      </c>
      <c r="AN44" s="110">
        <v>1</v>
      </c>
      <c r="AO44" s="112">
        <v>1</v>
      </c>
      <c r="AP44" s="117">
        <v>80</v>
      </c>
      <c r="AQ44" s="111">
        <v>36</v>
      </c>
      <c r="AR44" s="113">
        <v>44</v>
      </c>
      <c r="AS44" s="114">
        <v>33</v>
      </c>
      <c r="AT44" s="115">
        <v>39</v>
      </c>
      <c r="AU44" s="115">
        <v>1</v>
      </c>
      <c r="AV44" s="116">
        <v>3</v>
      </c>
      <c r="AW44" s="110">
        <v>2</v>
      </c>
      <c r="AX44" s="112">
        <v>2</v>
      </c>
      <c r="AY44" s="118">
        <v>41</v>
      </c>
    </row>
    <row r="45" spans="1:51" x14ac:dyDescent="0.15">
      <c r="A45">
        <v>5</v>
      </c>
      <c r="B45">
        <v>213</v>
      </c>
      <c r="C45" s="152" t="s">
        <v>72</v>
      </c>
      <c r="D45" s="24"/>
      <c r="E45" s="149">
        <v>132.44</v>
      </c>
      <c r="F45" s="150">
        <v>15122</v>
      </c>
      <c r="G45" s="103">
        <v>35776</v>
      </c>
      <c r="H45" s="103">
        <v>17131</v>
      </c>
      <c r="I45" s="103">
        <v>18645</v>
      </c>
      <c r="J45" s="104">
        <v>-63</v>
      </c>
      <c r="K45" s="105">
        <v>-26</v>
      </c>
      <c r="L45" s="106">
        <v>-37</v>
      </c>
      <c r="M45" s="104">
        <v>-37</v>
      </c>
      <c r="N45" s="105">
        <v>-18</v>
      </c>
      <c r="O45" s="151">
        <v>-19</v>
      </c>
      <c r="P45" s="104">
        <v>8</v>
      </c>
      <c r="Q45" s="105">
        <v>4</v>
      </c>
      <c r="R45" s="106">
        <v>4</v>
      </c>
      <c r="S45" s="107">
        <v>4</v>
      </c>
      <c r="T45" s="108">
        <v>4</v>
      </c>
      <c r="U45" s="108">
        <v>0</v>
      </c>
      <c r="V45" s="109">
        <v>0</v>
      </c>
      <c r="W45" s="104">
        <v>45</v>
      </c>
      <c r="X45" s="105">
        <v>22</v>
      </c>
      <c r="Y45" s="106">
        <v>23</v>
      </c>
      <c r="Z45" s="107">
        <v>22</v>
      </c>
      <c r="AA45" s="108">
        <v>23</v>
      </c>
      <c r="AB45" s="108">
        <v>0</v>
      </c>
      <c r="AC45" s="109">
        <v>0</v>
      </c>
      <c r="AD45" s="110">
        <v>-26</v>
      </c>
      <c r="AE45" s="111">
        <v>-8</v>
      </c>
      <c r="AF45" s="112">
        <v>-18</v>
      </c>
      <c r="AG45" s="110">
        <v>56</v>
      </c>
      <c r="AH45" s="111">
        <v>35</v>
      </c>
      <c r="AI45" s="113">
        <v>21</v>
      </c>
      <c r="AJ45" s="114">
        <v>22</v>
      </c>
      <c r="AK45" s="115">
        <v>17</v>
      </c>
      <c r="AL45" s="115">
        <v>13</v>
      </c>
      <c r="AM45" s="116">
        <v>3</v>
      </c>
      <c r="AN45" s="110">
        <v>0</v>
      </c>
      <c r="AO45" s="112">
        <v>1</v>
      </c>
      <c r="AP45" s="117">
        <v>82</v>
      </c>
      <c r="AQ45" s="111">
        <v>43</v>
      </c>
      <c r="AR45" s="113">
        <v>39</v>
      </c>
      <c r="AS45" s="114">
        <v>31</v>
      </c>
      <c r="AT45" s="115">
        <v>32</v>
      </c>
      <c r="AU45" s="115">
        <v>11</v>
      </c>
      <c r="AV45" s="116">
        <v>7</v>
      </c>
      <c r="AW45" s="110">
        <v>1</v>
      </c>
      <c r="AX45" s="112">
        <v>0</v>
      </c>
      <c r="AY45" s="118">
        <v>-10</v>
      </c>
    </row>
    <row r="46" spans="1:51" x14ac:dyDescent="0.15">
      <c r="A46">
        <v>3</v>
      </c>
      <c r="B46">
        <v>214</v>
      </c>
      <c r="C46" s="152" t="s">
        <v>73</v>
      </c>
      <c r="D46" s="24" t="s">
        <v>51</v>
      </c>
      <c r="E46" s="149">
        <v>101.8</v>
      </c>
      <c r="F46" s="150">
        <v>97565</v>
      </c>
      <c r="G46" s="103">
        <v>219669</v>
      </c>
      <c r="H46" s="103">
        <v>100205</v>
      </c>
      <c r="I46" s="103">
        <v>119464</v>
      </c>
      <c r="J46" s="104">
        <v>-46</v>
      </c>
      <c r="K46" s="105">
        <v>-8</v>
      </c>
      <c r="L46" s="106">
        <v>-38</v>
      </c>
      <c r="M46" s="104">
        <v>-143</v>
      </c>
      <c r="N46" s="105">
        <v>-65</v>
      </c>
      <c r="O46" s="151">
        <v>-78</v>
      </c>
      <c r="P46" s="104">
        <v>89</v>
      </c>
      <c r="Q46" s="105">
        <v>49</v>
      </c>
      <c r="R46" s="106">
        <v>40</v>
      </c>
      <c r="S46" s="107">
        <v>49</v>
      </c>
      <c r="T46" s="108">
        <v>40</v>
      </c>
      <c r="U46" s="108">
        <v>0</v>
      </c>
      <c r="V46" s="109">
        <v>0</v>
      </c>
      <c r="W46" s="104">
        <v>232</v>
      </c>
      <c r="X46" s="105">
        <v>114</v>
      </c>
      <c r="Y46" s="106">
        <v>118</v>
      </c>
      <c r="Z46" s="107">
        <v>113</v>
      </c>
      <c r="AA46" s="108">
        <v>118</v>
      </c>
      <c r="AB46" s="108">
        <v>1</v>
      </c>
      <c r="AC46" s="109">
        <v>0</v>
      </c>
      <c r="AD46" s="110">
        <v>97</v>
      </c>
      <c r="AE46" s="111">
        <v>57</v>
      </c>
      <c r="AF46" s="112">
        <v>40</v>
      </c>
      <c r="AG46" s="110">
        <v>653</v>
      </c>
      <c r="AH46" s="111">
        <v>313</v>
      </c>
      <c r="AI46" s="113">
        <v>340</v>
      </c>
      <c r="AJ46" s="114">
        <v>261</v>
      </c>
      <c r="AK46" s="115">
        <v>300</v>
      </c>
      <c r="AL46" s="115">
        <v>47</v>
      </c>
      <c r="AM46" s="116">
        <v>35</v>
      </c>
      <c r="AN46" s="110">
        <v>5</v>
      </c>
      <c r="AO46" s="112">
        <v>5</v>
      </c>
      <c r="AP46" s="117">
        <v>556</v>
      </c>
      <c r="AQ46" s="111">
        <v>256</v>
      </c>
      <c r="AR46" s="113">
        <v>300</v>
      </c>
      <c r="AS46" s="114">
        <v>230</v>
      </c>
      <c r="AT46" s="115">
        <v>266</v>
      </c>
      <c r="AU46" s="115">
        <v>22</v>
      </c>
      <c r="AV46" s="116">
        <v>30</v>
      </c>
      <c r="AW46" s="110">
        <v>4</v>
      </c>
      <c r="AX46" s="112">
        <v>4</v>
      </c>
      <c r="AY46" s="118">
        <v>42</v>
      </c>
    </row>
    <row r="47" spans="1:51" x14ac:dyDescent="0.15">
      <c r="A47">
        <v>5</v>
      </c>
      <c r="B47">
        <v>215</v>
      </c>
      <c r="C47" s="152" t="s">
        <v>74</v>
      </c>
      <c r="D47" s="24"/>
      <c r="E47" s="149">
        <v>176.51</v>
      </c>
      <c r="F47" s="150">
        <v>31292</v>
      </c>
      <c r="G47" s="103">
        <v>71000</v>
      </c>
      <c r="H47" s="103">
        <v>34073</v>
      </c>
      <c r="I47" s="103">
        <v>36927</v>
      </c>
      <c r="J47" s="104">
        <v>-56</v>
      </c>
      <c r="K47" s="105">
        <v>-28</v>
      </c>
      <c r="L47" s="106">
        <v>-28</v>
      </c>
      <c r="M47" s="104">
        <v>-65</v>
      </c>
      <c r="N47" s="105">
        <v>-33</v>
      </c>
      <c r="O47" s="151">
        <v>-32</v>
      </c>
      <c r="P47" s="104">
        <v>23</v>
      </c>
      <c r="Q47" s="105">
        <v>9</v>
      </c>
      <c r="R47" s="106">
        <v>14</v>
      </c>
      <c r="S47" s="107">
        <v>9</v>
      </c>
      <c r="T47" s="108">
        <v>14</v>
      </c>
      <c r="U47" s="108">
        <v>0</v>
      </c>
      <c r="V47" s="109">
        <v>0</v>
      </c>
      <c r="W47" s="104">
        <v>88</v>
      </c>
      <c r="X47" s="105">
        <v>42</v>
      </c>
      <c r="Y47" s="106">
        <v>46</v>
      </c>
      <c r="Z47" s="107">
        <v>42</v>
      </c>
      <c r="AA47" s="108">
        <v>46</v>
      </c>
      <c r="AB47" s="108">
        <v>0</v>
      </c>
      <c r="AC47" s="109">
        <v>0</v>
      </c>
      <c r="AD47" s="110">
        <v>9</v>
      </c>
      <c r="AE47" s="111">
        <v>5</v>
      </c>
      <c r="AF47" s="112">
        <v>4</v>
      </c>
      <c r="AG47" s="110">
        <v>183</v>
      </c>
      <c r="AH47" s="111">
        <v>99</v>
      </c>
      <c r="AI47" s="113">
        <v>84</v>
      </c>
      <c r="AJ47" s="114">
        <v>52</v>
      </c>
      <c r="AK47" s="115">
        <v>59</v>
      </c>
      <c r="AL47" s="115">
        <v>46</v>
      </c>
      <c r="AM47" s="116">
        <v>25</v>
      </c>
      <c r="AN47" s="110">
        <v>1</v>
      </c>
      <c r="AO47" s="112">
        <v>0</v>
      </c>
      <c r="AP47" s="117">
        <v>174</v>
      </c>
      <c r="AQ47" s="111">
        <v>94</v>
      </c>
      <c r="AR47" s="113">
        <v>80</v>
      </c>
      <c r="AS47" s="114">
        <v>57</v>
      </c>
      <c r="AT47" s="115">
        <v>51</v>
      </c>
      <c r="AU47" s="115">
        <v>36</v>
      </c>
      <c r="AV47" s="116">
        <v>29</v>
      </c>
      <c r="AW47" s="110">
        <v>1</v>
      </c>
      <c r="AX47" s="112">
        <v>0</v>
      </c>
      <c r="AY47" s="118">
        <v>2</v>
      </c>
    </row>
    <row r="48" spans="1:51" x14ac:dyDescent="0.15">
      <c r="A48">
        <v>4</v>
      </c>
      <c r="B48">
        <v>216</v>
      </c>
      <c r="C48" s="152" t="s">
        <v>75</v>
      </c>
      <c r="D48" s="24"/>
      <c r="E48" s="149">
        <v>34.380000000000003</v>
      </c>
      <c r="F48" s="150">
        <v>37758</v>
      </c>
      <c r="G48" s="103">
        <v>83719</v>
      </c>
      <c r="H48" s="103">
        <v>40465</v>
      </c>
      <c r="I48" s="103">
        <v>43254</v>
      </c>
      <c r="J48" s="104">
        <v>8</v>
      </c>
      <c r="K48" s="105">
        <v>-10</v>
      </c>
      <c r="L48" s="106">
        <v>18</v>
      </c>
      <c r="M48" s="104">
        <v>-54</v>
      </c>
      <c r="N48" s="105">
        <v>-35</v>
      </c>
      <c r="O48" s="151">
        <v>-19</v>
      </c>
      <c r="P48" s="104">
        <v>45</v>
      </c>
      <c r="Q48" s="105">
        <v>21</v>
      </c>
      <c r="R48" s="106">
        <v>24</v>
      </c>
      <c r="S48" s="107">
        <v>21</v>
      </c>
      <c r="T48" s="108">
        <v>23</v>
      </c>
      <c r="U48" s="108">
        <v>0</v>
      </c>
      <c r="V48" s="109">
        <v>1</v>
      </c>
      <c r="W48" s="104">
        <v>99</v>
      </c>
      <c r="X48" s="105">
        <v>56</v>
      </c>
      <c r="Y48" s="106">
        <v>43</v>
      </c>
      <c r="Z48" s="107">
        <v>55</v>
      </c>
      <c r="AA48" s="108">
        <v>43</v>
      </c>
      <c r="AB48" s="108">
        <v>1</v>
      </c>
      <c r="AC48" s="109">
        <v>0</v>
      </c>
      <c r="AD48" s="110">
        <v>62</v>
      </c>
      <c r="AE48" s="111">
        <v>25</v>
      </c>
      <c r="AF48" s="112">
        <v>37</v>
      </c>
      <c r="AG48" s="110">
        <v>255</v>
      </c>
      <c r="AH48" s="111">
        <v>137</v>
      </c>
      <c r="AI48" s="113">
        <v>118</v>
      </c>
      <c r="AJ48" s="114">
        <v>91</v>
      </c>
      <c r="AK48" s="115">
        <v>83</v>
      </c>
      <c r="AL48" s="115">
        <v>45</v>
      </c>
      <c r="AM48" s="116">
        <v>35</v>
      </c>
      <c r="AN48" s="110">
        <v>1</v>
      </c>
      <c r="AO48" s="112">
        <v>0</v>
      </c>
      <c r="AP48" s="117">
        <v>193</v>
      </c>
      <c r="AQ48" s="111">
        <v>112</v>
      </c>
      <c r="AR48" s="113">
        <v>81</v>
      </c>
      <c r="AS48" s="114">
        <v>86</v>
      </c>
      <c r="AT48" s="115">
        <v>72</v>
      </c>
      <c r="AU48" s="115">
        <v>26</v>
      </c>
      <c r="AV48" s="116">
        <v>7</v>
      </c>
      <c r="AW48" s="110">
        <v>0</v>
      </c>
      <c r="AX48" s="112">
        <v>2</v>
      </c>
      <c r="AY48" s="118">
        <v>33</v>
      </c>
    </row>
    <row r="49" spans="1:51" x14ac:dyDescent="0.15">
      <c r="A49">
        <v>3</v>
      </c>
      <c r="B49" s="153">
        <v>217</v>
      </c>
      <c r="C49" s="152" t="s">
        <v>76</v>
      </c>
      <c r="D49" s="24"/>
      <c r="E49" s="149">
        <v>53.44</v>
      </c>
      <c r="F49" s="150">
        <v>65246</v>
      </c>
      <c r="G49" s="103">
        <v>148142</v>
      </c>
      <c r="H49" s="103">
        <v>68937</v>
      </c>
      <c r="I49" s="103">
        <v>79205</v>
      </c>
      <c r="J49" s="104">
        <v>-49</v>
      </c>
      <c r="K49" s="105">
        <v>-13</v>
      </c>
      <c r="L49" s="106">
        <v>-36</v>
      </c>
      <c r="M49" s="104">
        <v>-105</v>
      </c>
      <c r="N49" s="105">
        <v>-59</v>
      </c>
      <c r="O49" s="151">
        <v>-46</v>
      </c>
      <c r="P49" s="104">
        <v>63</v>
      </c>
      <c r="Q49" s="105">
        <v>33</v>
      </c>
      <c r="R49" s="106">
        <v>30</v>
      </c>
      <c r="S49" s="107">
        <v>33</v>
      </c>
      <c r="T49" s="108">
        <v>30</v>
      </c>
      <c r="U49" s="108">
        <v>0</v>
      </c>
      <c r="V49" s="109">
        <v>0</v>
      </c>
      <c r="W49" s="104">
        <v>168</v>
      </c>
      <c r="X49" s="105">
        <v>92</v>
      </c>
      <c r="Y49" s="106">
        <v>76</v>
      </c>
      <c r="Z49" s="107">
        <v>92</v>
      </c>
      <c r="AA49" s="108">
        <v>76</v>
      </c>
      <c r="AB49" s="108">
        <v>0</v>
      </c>
      <c r="AC49" s="109">
        <v>0</v>
      </c>
      <c r="AD49" s="110">
        <v>56</v>
      </c>
      <c r="AE49" s="111">
        <v>46</v>
      </c>
      <c r="AF49" s="112">
        <v>10</v>
      </c>
      <c r="AG49" s="110">
        <v>417</v>
      </c>
      <c r="AH49" s="111">
        <v>210</v>
      </c>
      <c r="AI49" s="113">
        <v>207</v>
      </c>
      <c r="AJ49" s="114">
        <v>186</v>
      </c>
      <c r="AK49" s="115">
        <v>168</v>
      </c>
      <c r="AL49" s="115">
        <v>24</v>
      </c>
      <c r="AM49" s="116">
        <v>39</v>
      </c>
      <c r="AN49" s="110">
        <v>0</v>
      </c>
      <c r="AO49" s="112">
        <v>0</v>
      </c>
      <c r="AP49" s="117">
        <v>361</v>
      </c>
      <c r="AQ49" s="111">
        <v>164</v>
      </c>
      <c r="AR49" s="113">
        <v>197</v>
      </c>
      <c r="AS49" s="114">
        <v>153</v>
      </c>
      <c r="AT49" s="115">
        <v>181</v>
      </c>
      <c r="AU49" s="115">
        <v>10</v>
      </c>
      <c r="AV49" s="116">
        <v>15</v>
      </c>
      <c r="AW49" s="110">
        <v>1</v>
      </c>
      <c r="AX49" s="112">
        <v>1</v>
      </c>
      <c r="AY49" s="118">
        <v>37</v>
      </c>
    </row>
    <row r="50" spans="1:51" x14ac:dyDescent="0.15">
      <c r="A50">
        <v>5</v>
      </c>
      <c r="B50">
        <v>218</v>
      </c>
      <c r="C50" s="152" t="s">
        <v>77</v>
      </c>
      <c r="D50" s="24" t="s">
        <v>51</v>
      </c>
      <c r="E50" s="149">
        <v>92.94</v>
      </c>
      <c r="F50" s="150">
        <v>18738</v>
      </c>
      <c r="G50" s="103">
        <v>45931</v>
      </c>
      <c r="H50" s="103">
        <v>22411</v>
      </c>
      <c r="I50" s="103">
        <v>23520</v>
      </c>
      <c r="J50" s="104">
        <v>-25</v>
      </c>
      <c r="K50" s="105">
        <v>-6</v>
      </c>
      <c r="L50" s="106">
        <v>-19</v>
      </c>
      <c r="M50" s="104">
        <v>-20</v>
      </c>
      <c r="N50" s="105">
        <v>-12</v>
      </c>
      <c r="O50" s="151">
        <v>-8</v>
      </c>
      <c r="P50" s="104">
        <v>22</v>
      </c>
      <c r="Q50" s="105">
        <v>8</v>
      </c>
      <c r="R50" s="106">
        <v>14</v>
      </c>
      <c r="S50" s="107">
        <v>7</v>
      </c>
      <c r="T50" s="108">
        <v>13</v>
      </c>
      <c r="U50" s="108">
        <v>1</v>
      </c>
      <c r="V50" s="109">
        <v>1</v>
      </c>
      <c r="W50" s="104">
        <v>42</v>
      </c>
      <c r="X50" s="105">
        <v>20</v>
      </c>
      <c r="Y50" s="106">
        <v>22</v>
      </c>
      <c r="Z50" s="107">
        <v>20</v>
      </c>
      <c r="AA50" s="108">
        <v>21</v>
      </c>
      <c r="AB50" s="108">
        <v>0</v>
      </c>
      <c r="AC50" s="109">
        <v>1</v>
      </c>
      <c r="AD50" s="110">
        <v>-5</v>
      </c>
      <c r="AE50" s="111">
        <v>6</v>
      </c>
      <c r="AF50" s="112">
        <v>-11</v>
      </c>
      <c r="AG50" s="110">
        <v>109</v>
      </c>
      <c r="AH50" s="111">
        <v>65</v>
      </c>
      <c r="AI50" s="113">
        <v>44</v>
      </c>
      <c r="AJ50" s="114">
        <v>33</v>
      </c>
      <c r="AK50" s="115">
        <v>29</v>
      </c>
      <c r="AL50" s="115">
        <v>31</v>
      </c>
      <c r="AM50" s="116">
        <v>15</v>
      </c>
      <c r="AN50" s="110">
        <v>1</v>
      </c>
      <c r="AO50" s="112">
        <v>0</v>
      </c>
      <c r="AP50" s="117">
        <v>114</v>
      </c>
      <c r="AQ50" s="111">
        <v>59</v>
      </c>
      <c r="AR50" s="113">
        <v>55</v>
      </c>
      <c r="AS50" s="114">
        <v>45</v>
      </c>
      <c r="AT50" s="115">
        <v>45</v>
      </c>
      <c r="AU50" s="115">
        <v>13</v>
      </c>
      <c r="AV50" s="116">
        <v>10</v>
      </c>
      <c r="AW50" s="110">
        <v>1</v>
      </c>
      <c r="AX50" s="112">
        <v>0</v>
      </c>
      <c r="AY50" s="118">
        <v>-14</v>
      </c>
    </row>
    <row r="51" spans="1:51" x14ac:dyDescent="0.15">
      <c r="A51">
        <v>3</v>
      </c>
      <c r="B51">
        <v>219</v>
      </c>
      <c r="C51" s="152" t="s">
        <v>78</v>
      </c>
      <c r="D51" s="24"/>
      <c r="E51" s="149">
        <v>210.32</v>
      </c>
      <c r="F51" s="150">
        <v>43422</v>
      </c>
      <c r="G51" s="103">
        <v>103865</v>
      </c>
      <c r="H51" s="103">
        <v>49619</v>
      </c>
      <c r="I51" s="103">
        <v>54246</v>
      </c>
      <c r="J51" s="104">
        <v>-49</v>
      </c>
      <c r="K51" s="105">
        <v>-22</v>
      </c>
      <c r="L51" s="106">
        <v>-27</v>
      </c>
      <c r="M51" s="104">
        <v>-52</v>
      </c>
      <c r="N51" s="105">
        <v>-31</v>
      </c>
      <c r="O51" s="151">
        <v>-21</v>
      </c>
      <c r="P51" s="104">
        <v>40</v>
      </c>
      <c r="Q51" s="105">
        <v>19</v>
      </c>
      <c r="R51" s="106">
        <v>21</v>
      </c>
      <c r="S51" s="107">
        <v>18</v>
      </c>
      <c r="T51" s="108">
        <v>20</v>
      </c>
      <c r="U51" s="108">
        <v>1</v>
      </c>
      <c r="V51" s="109">
        <v>1</v>
      </c>
      <c r="W51" s="104">
        <v>92</v>
      </c>
      <c r="X51" s="105">
        <v>50</v>
      </c>
      <c r="Y51" s="106">
        <v>42</v>
      </c>
      <c r="Z51" s="107">
        <v>50</v>
      </c>
      <c r="AA51" s="108">
        <v>42</v>
      </c>
      <c r="AB51" s="108">
        <v>0</v>
      </c>
      <c r="AC51" s="109">
        <v>0</v>
      </c>
      <c r="AD51" s="110">
        <v>3</v>
      </c>
      <c r="AE51" s="111">
        <v>9</v>
      </c>
      <c r="AF51" s="112">
        <v>-6</v>
      </c>
      <c r="AG51" s="110">
        <v>274</v>
      </c>
      <c r="AH51" s="111">
        <v>146</v>
      </c>
      <c r="AI51" s="113">
        <v>128</v>
      </c>
      <c r="AJ51" s="114">
        <v>104</v>
      </c>
      <c r="AK51" s="115">
        <v>107</v>
      </c>
      <c r="AL51" s="115">
        <v>39</v>
      </c>
      <c r="AM51" s="116">
        <v>20</v>
      </c>
      <c r="AN51" s="110">
        <v>3</v>
      </c>
      <c r="AO51" s="112">
        <v>1</v>
      </c>
      <c r="AP51" s="117">
        <v>271</v>
      </c>
      <c r="AQ51" s="111">
        <v>137</v>
      </c>
      <c r="AR51" s="113">
        <v>134</v>
      </c>
      <c r="AS51" s="114">
        <v>102</v>
      </c>
      <c r="AT51" s="115">
        <v>118</v>
      </c>
      <c r="AU51" s="115">
        <v>25</v>
      </c>
      <c r="AV51" s="116">
        <v>15</v>
      </c>
      <c r="AW51" s="110">
        <v>10</v>
      </c>
      <c r="AX51" s="112">
        <v>1</v>
      </c>
      <c r="AY51" s="118">
        <v>17</v>
      </c>
    </row>
    <row r="52" spans="1:51" x14ac:dyDescent="0.15">
      <c r="A52">
        <v>5</v>
      </c>
      <c r="B52">
        <v>220</v>
      </c>
      <c r="C52" s="152" t="s">
        <v>79</v>
      </c>
      <c r="D52" s="24" t="s">
        <v>51</v>
      </c>
      <c r="E52" s="149">
        <v>150.97999999999999</v>
      </c>
      <c r="F52" s="150">
        <v>16620</v>
      </c>
      <c r="G52" s="103">
        <v>40096</v>
      </c>
      <c r="H52" s="103">
        <v>19892</v>
      </c>
      <c r="I52" s="103">
        <v>20204</v>
      </c>
      <c r="J52" s="104">
        <v>-52</v>
      </c>
      <c r="K52" s="105">
        <v>-7</v>
      </c>
      <c r="L52" s="106">
        <v>-45</v>
      </c>
      <c r="M52" s="104">
        <v>-29</v>
      </c>
      <c r="N52" s="105">
        <v>-15</v>
      </c>
      <c r="O52" s="151">
        <v>-14</v>
      </c>
      <c r="P52" s="104">
        <v>19</v>
      </c>
      <c r="Q52" s="105">
        <v>12</v>
      </c>
      <c r="R52" s="106">
        <v>7</v>
      </c>
      <c r="S52" s="107">
        <v>10</v>
      </c>
      <c r="T52" s="108">
        <v>6</v>
      </c>
      <c r="U52" s="108">
        <v>2</v>
      </c>
      <c r="V52" s="109">
        <v>1</v>
      </c>
      <c r="W52" s="104">
        <v>48</v>
      </c>
      <c r="X52" s="105">
        <v>27</v>
      </c>
      <c r="Y52" s="106">
        <v>21</v>
      </c>
      <c r="Z52" s="107">
        <v>27</v>
      </c>
      <c r="AA52" s="108">
        <v>21</v>
      </c>
      <c r="AB52" s="108">
        <v>0</v>
      </c>
      <c r="AC52" s="109">
        <v>0</v>
      </c>
      <c r="AD52" s="110">
        <v>-23</v>
      </c>
      <c r="AE52" s="111">
        <v>8</v>
      </c>
      <c r="AF52" s="112">
        <v>-31</v>
      </c>
      <c r="AG52" s="110">
        <v>112</v>
      </c>
      <c r="AH52" s="111">
        <v>64</v>
      </c>
      <c r="AI52" s="113">
        <v>48</v>
      </c>
      <c r="AJ52" s="114">
        <v>30</v>
      </c>
      <c r="AK52" s="115">
        <v>26</v>
      </c>
      <c r="AL52" s="115">
        <v>34</v>
      </c>
      <c r="AM52" s="116">
        <v>22</v>
      </c>
      <c r="AN52" s="110">
        <v>0</v>
      </c>
      <c r="AO52" s="112">
        <v>0</v>
      </c>
      <c r="AP52" s="117">
        <v>135</v>
      </c>
      <c r="AQ52" s="111">
        <v>56</v>
      </c>
      <c r="AR52" s="113">
        <v>79</v>
      </c>
      <c r="AS52" s="114">
        <v>35</v>
      </c>
      <c r="AT52" s="115">
        <v>54</v>
      </c>
      <c r="AU52" s="115">
        <v>21</v>
      </c>
      <c r="AV52" s="116">
        <v>25</v>
      </c>
      <c r="AW52" s="110">
        <v>0</v>
      </c>
      <c r="AX52" s="112">
        <v>0</v>
      </c>
      <c r="AY52" s="118">
        <v>14</v>
      </c>
    </row>
    <row r="53" spans="1:51" x14ac:dyDescent="0.15">
      <c r="A53">
        <v>9</v>
      </c>
      <c r="B53">
        <v>221</v>
      </c>
      <c r="C53" s="152" t="s">
        <v>80</v>
      </c>
      <c r="D53" s="24"/>
      <c r="E53" s="149">
        <v>377.59</v>
      </c>
      <c r="F53" s="150">
        <v>15960</v>
      </c>
      <c r="G53" s="103">
        <v>37261</v>
      </c>
      <c r="H53" s="103">
        <v>17808</v>
      </c>
      <c r="I53" s="103">
        <v>19453</v>
      </c>
      <c r="J53" s="104">
        <v>-51</v>
      </c>
      <c r="K53" s="105">
        <v>-14</v>
      </c>
      <c r="L53" s="106">
        <v>-37</v>
      </c>
      <c r="M53" s="104">
        <v>-51</v>
      </c>
      <c r="N53" s="105">
        <v>-30</v>
      </c>
      <c r="O53" s="151">
        <v>-21</v>
      </c>
      <c r="P53" s="104">
        <v>13</v>
      </c>
      <c r="Q53" s="105">
        <v>6</v>
      </c>
      <c r="R53" s="106">
        <v>7</v>
      </c>
      <c r="S53" s="107">
        <v>5</v>
      </c>
      <c r="T53" s="108">
        <v>7</v>
      </c>
      <c r="U53" s="108">
        <v>1</v>
      </c>
      <c r="V53" s="109">
        <v>0</v>
      </c>
      <c r="W53" s="104">
        <v>64</v>
      </c>
      <c r="X53" s="105">
        <v>36</v>
      </c>
      <c r="Y53" s="106">
        <v>28</v>
      </c>
      <c r="Z53" s="107">
        <v>36</v>
      </c>
      <c r="AA53" s="108">
        <v>28</v>
      </c>
      <c r="AB53" s="108">
        <v>0</v>
      </c>
      <c r="AC53" s="109">
        <v>0</v>
      </c>
      <c r="AD53" s="110">
        <v>0</v>
      </c>
      <c r="AE53" s="111">
        <v>16</v>
      </c>
      <c r="AF53" s="112">
        <v>-16</v>
      </c>
      <c r="AG53" s="110">
        <v>107</v>
      </c>
      <c r="AH53" s="111">
        <v>64</v>
      </c>
      <c r="AI53" s="113">
        <v>43</v>
      </c>
      <c r="AJ53" s="114">
        <v>53</v>
      </c>
      <c r="AK53" s="115">
        <v>39</v>
      </c>
      <c r="AL53" s="115">
        <v>11</v>
      </c>
      <c r="AM53" s="116">
        <v>4</v>
      </c>
      <c r="AN53" s="110">
        <v>0</v>
      </c>
      <c r="AO53" s="112">
        <v>0</v>
      </c>
      <c r="AP53" s="117">
        <v>107</v>
      </c>
      <c r="AQ53" s="111">
        <v>48</v>
      </c>
      <c r="AR53" s="113">
        <v>59</v>
      </c>
      <c r="AS53" s="114">
        <v>34</v>
      </c>
      <c r="AT53" s="115">
        <v>34</v>
      </c>
      <c r="AU53" s="115">
        <v>12</v>
      </c>
      <c r="AV53" s="116">
        <v>21</v>
      </c>
      <c r="AW53" s="110">
        <v>2</v>
      </c>
      <c r="AX53" s="112">
        <v>4</v>
      </c>
      <c r="AY53" s="118">
        <v>13</v>
      </c>
    </row>
    <row r="54" spans="1:51" x14ac:dyDescent="0.15">
      <c r="A54">
        <v>8</v>
      </c>
      <c r="B54">
        <v>222</v>
      </c>
      <c r="C54" s="152" t="s">
        <v>81</v>
      </c>
      <c r="D54" s="24"/>
      <c r="E54" s="149">
        <v>422.91</v>
      </c>
      <c r="F54" s="150">
        <v>8045</v>
      </c>
      <c r="G54" s="102">
        <v>19806</v>
      </c>
      <c r="H54" s="102">
        <v>9495</v>
      </c>
      <c r="I54" s="102">
        <v>10311</v>
      </c>
      <c r="J54" s="104">
        <v>-30</v>
      </c>
      <c r="K54" s="105">
        <v>-14</v>
      </c>
      <c r="L54" s="106">
        <v>-16</v>
      </c>
      <c r="M54" s="104">
        <v>-27</v>
      </c>
      <c r="N54" s="105">
        <v>-12</v>
      </c>
      <c r="O54" s="151">
        <v>-15</v>
      </c>
      <c r="P54" s="104">
        <v>5</v>
      </c>
      <c r="Q54" s="105">
        <v>5</v>
      </c>
      <c r="R54" s="106">
        <v>0</v>
      </c>
      <c r="S54" s="107">
        <v>5</v>
      </c>
      <c r="T54" s="108">
        <v>0</v>
      </c>
      <c r="U54" s="108">
        <v>0</v>
      </c>
      <c r="V54" s="109">
        <v>0</v>
      </c>
      <c r="W54" s="104">
        <v>32</v>
      </c>
      <c r="X54" s="105">
        <v>17</v>
      </c>
      <c r="Y54" s="106">
        <v>15</v>
      </c>
      <c r="Z54" s="107">
        <v>17</v>
      </c>
      <c r="AA54" s="108">
        <v>15</v>
      </c>
      <c r="AB54" s="108">
        <v>0</v>
      </c>
      <c r="AC54" s="109">
        <v>0</v>
      </c>
      <c r="AD54" s="110">
        <v>-3</v>
      </c>
      <c r="AE54" s="111">
        <v>-2</v>
      </c>
      <c r="AF54" s="112">
        <v>-1</v>
      </c>
      <c r="AG54" s="110">
        <v>26</v>
      </c>
      <c r="AH54" s="111">
        <v>8</v>
      </c>
      <c r="AI54" s="113">
        <v>18</v>
      </c>
      <c r="AJ54" s="114">
        <v>8</v>
      </c>
      <c r="AK54" s="115">
        <v>15</v>
      </c>
      <c r="AL54" s="115">
        <v>0</v>
      </c>
      <c r="AM54" s="116">
        <v>3</v>
      </c>
      <c r="AN54" s="110">
        <v>0</v>
      </c>
      <c r="AO54" s="112">
        <v>0</v>
      </c>
      <c r="AP54" s="117">
        <v>29</v>
      </c>
      <c r="AQ54" s="111">
        <v>10</v>
      </c>
      <c r="AR54" s="113">
        <v>19</v>
      </c>
      <c r="AS54" s="114">
        <v>8</v>
      </c>
      <c r="AT54" s="115">
        <v>17</v>
      </c>
      <c r="AU54" s="115">
        <v>2</v>
      </c>
      <c r="AV54" s="116">
        <v>2</v>
      </c>
      <c r="AW54" s="110">
        <v>0</v>
      </c>
      <c r="AX54" s="112">
        <v>0</v>
      </c>
      <c r="AY54" s="118">
        <v>-4</v>
      </c>
    </row>
    <row r="55" spans="1:51" x14ac:dyDescent="0.15">
      <c r="A55">
        <v>9</v>
      </c>
      <c r="B55">
        <v>223</v>
      </c>
      <c r="C55" s="152" t="s">
        <v>82</v>
      </c>
      <c r="D55" s="24"/>
      <c r="E55" s="149">
        <v>493.21</v>
      </c>
      <c r="F55" s="150">
        <v>23628</v>
      </c>
      <c r="G55" s="103">
        <v>57441</v>
      </c>
      <c r="H55" s="103">
        <v>27680</v>
      </c>
      <c r="I55" s="103">
        <v>29761</v>
      </c>
      <c r="J55" s="104">
        <v>-36</v>
      </c>
      <c r="K55" s="105">
        <v>-18</v>
      </c>
      <c r="L55" s="106">
        <v>-18</v>
      </c>
      <c r="M55" s="104">
        <v>-46</v>
      </c>
      <c r="N55" s="105">
        <v>-18</v>
      </c>
      <c r="O55" s="151">
        <v>-28</v>
      </c>
      <c r="P55" s="104">
        <v>29</v>
      </c>
      <c r="Q55" s="105">
        <v>15</v>
      </c>
      <c r="R55" s="106">
        <v>14</v>
      </c>
      <c r="S55" s="107">
        <v>14</v>
      </c>
      <c r="T55" s="108">
        <v>14</v>
      </c>
      <c r="U55" s="108">
        <v>1</v>
      </c>
      <c r="V55" s="109">
        <v>0</v>
      </c>
      <c r="W55" s="104">
        <v>75</v>
      </c>
      <c r="X55" s="105">
        <v>33</v>
      </c>
      <c r="Y55" s="106">
        <v>42</v>
      </c>
      <c r="Z55" s="107">
        <v>33</v>
      </c>
      <c r="AA55" s="108">
        <v>42</v>
      </c>
      <c r="AB55" s="108">
        <v>0</v>
      </c>
      <c r="AC55" s="109">
        <v>0</v>
      </c>
      <c r="AD55" s="110">
        <v>10</v>
      </c>
      <c r="AE55" s="111">
        <v>0</v>
      </c>
      <c r="AF55" s="112">
        <v>10</v>
      </c>
      <c r="AG55" s="110">
        <v>116</v>
      </c>
      <c r="AH55" s="111">
        <v>57</v>
      </c>
      <c r="AI55" s="113">
        <v>59</v>
      </c>
      <c r="AJ55" s="114">
        <v>30</v>
      </c>
      <c r="AK55" s="115">
        <v>42</v>
      </c>
      <c r="AL55" s="115">
        <v>25</v>
      </c>
      <c r="AM55" s="116">
        <v>17</v>
      </c>
      <c r="AN55" s="110">
        <v>2</v>
      </c>
      <c r="AO55" s="112">
        <v>0</v>
      </c>
      <c r="AP55" s="117">
        <v>106</v>
      </c>
      <c r="AQ55" s="111">
        <v>57</v>
      </c>
      <c r="AR55" s="113">
        <v>49</v>
      </c>
      <c r="AS55" s="114">
        <v>36</v>
      </c>
      <c r="AT55" s="115">
        <v>47</v>
      </c>
      <c r="AU55" s="115">
        <v>20</v>
      </c>
      <c r="AV55" s="116">
        <v>2</v>
      </c>
      <c r="AW55" s="110">
        <v>1</v>
      </c>
      <c r="AX55" s="112">
        <v>0</v>
      </c>
      <c r="AY55" s="118">
        <v>13</v>
      </c>
    </row>
    <row r="56" spans="1:51" x14ac:dyDescent="0.15">
      <c r="A56">
        <v>10</v>
      </c>
      <c r="B56">
        <v>224</v>
      </c>
      <c r="C56" s="152" t="s">
        <v>83</v>
      </c>
      <c r="D56" s="24"/>
      <c r="E56" s="149">
        <v>229.01</v>
      </c>
      <c r="F56" s="150">
        <v>17380</v>
      </c>
      <c r="G56" s="103">
        <v>40770</v>
      </c>
      <c r="H56" s="103">
        <v>19448</v>
      </c>
      <c r="I56" s="103">
        <v>21322</v>
      </c>
      <c r="J56" s="104">
        <v>-41</v>
      </c>
      <c r="K56" s="105">
        <v>-17</v>
      </c>
      <c r="L56" s="106">
        <v>-24</v>
      </c>
      <c r="M56" s="104">
        <v>-53</v>
      </c>
      <c r="N56" s="105">
        <v>-27</v>
      </c>
      <c r="O56" s="151">
        <v>-26</v>
      </c>
      <c r="P56" s="104">
        <v>10</v>
      </c>
      <c r="Q56" s="105">
        <v>5</v>
      </c>
      <c r="R56" s="106">
        <v>5</v>
      </c>
      <c r="S56" s="107">
        <v>5</v>
      </c>
      <c r="T56" s="108">
        <v>5</v>
      </c>
      <c r="U56" s="108">
        <v>0</v>
      </c>
      <c r="V56" s="109">
        <v>0</v>
      </c>
      <c r="W56" s="104">
        <v>63</v>
      </c>
      <c r="X56" s="105">
        <v>32</v>
      </c>
      <c r="Y56" s="106">
        <v>31</v>
      </c>
      <c r="Z56" s="107">
        <v>32</v>
      </c>
      <c r="AA56" s="108">
        <v>31</v>
      </c>
      <c r="AB56" s="108">
        <v>0</v>
      </c>
      <c r="AC56" s="109">
        <v>0</v>
      </c>
      <c r="AD56" s="110">
        <v>12</v>
      </c>
      <c r="AE56" s="111">
        <v>10</v>
      </c>
      <c r="AF56" s="112">
        <v>2</v>
      </c>
      <c r="AG56" s="110">
        <v>105</v>
      </c>
      <c r="AH56" s="111">
        <v>57</v>
      </c>
      <c r="AI56" s="113">
        <v>48</v>
      </c>
      <c r="AJ56" s="114">
        <v>39</v>
      </c>
      <c r="AK56" s="115">
        <v>20</v>
      </c>
      <c r="AL56" s="115">
        <v>18</v>
      </c>
      <c r="AM56" s="116">
        <v>27</v>
      </c>
      <c r="AN56" s="110">
        <v>0</v>
      </c>
      <c r="AO56" s="112">
        <v>1</v>
      </c>
      <c r="AP56" s="117">
        <v>93</v>
      </c>
      <c r="AQ56" s="111">
        <v>47</v>
      </c>
      <c r="AR56" s="113">
        <v>46</v>
      </c>
      <c r="AS56" s="114">
        <v>26</v>
      </c>
      <c r="AT56" s="115">
        <v>28</v>
      </c>
      <c r="AU56" s="115">
        <v>21</v>
      </c>
      <c r="AV56" s="116">
        <v>18</v>
      </c>
      <c r="AW56" s="110">
        <v>0</v>
      </c>
      <c r="AX56" s="112">
        <v>0</v>
      </c>
      <c r="AY56" s="118">
        <v>3</v>
      </c>
    </row>
    <row r="57" spans="1:51" x14ac:dyDescent="0.15">
      <c r="A57">
        <v>8</v>
      </c>
      <c r="B57">
        <v>225</v>
      </c>
      <c r="C57" s="152" t="s">
        <v>84</v>
      </c>
      <c r="D57" s="24"/>
      <c r="E57" s="149">
        <v>403.06</v>
      </c>
      <c r="F57" s="150">
        <v>11259</v>
      </c>
      <c r="G57" s="103">
        <v>26474</v>
      </c>
      <c r="H57" s="103">
        <v>12731</v>
      </c>
      <c r="I57" s="103">
        <v>13743</v>
      </c>
      <c r="J57" s="104">
        <v>-39</v>
      </c>
      <c r="K57" s="105">
        <v>-17</v>
      </c>
      <c r="L57" s="106">
        <v>-22</v>
      </c>
      <c r="M57" s="104">
        <v>-26</v>
      </c>
      <c r="N57" s="105">
        <v>-10</v>
      </c>
      <c r="O57" s="151">
        <v>-16</v>
      </c>
      <c r="P57" s="104">
        <v>15</v>
      </c>
      <c r="Q57" s="105">
        <v>9</v>
      </c>
      <c r="R57" s="106">
        <v>6</v>
      </c>
      <c r="S57" s="107">
        <v>9</v>
      </c>
      <c r="T57" s="108">
        <v>6</v>
      </c>
      <c r="U57" s="108">
        <v>0</v>
      </c>
      <c r="V57" s="109">
        <v>0</v>
      </c>
      <c r="W57" s="104">
        <v>41</v>
      </c>
      <c r="X57" s="105">
        <v>19</v>
      </c>
      <c r="Y57" s="106">
        <v>22</v>
      </c>
      <c r="Z57" s="107">
        <v>19</v>
      </c>
      <c r="AA57" s="108">
        <v>22</v>
      </c>
      <c r="AB57" s="108">
        <v>0</v>
      </c>
      <c r="AC57" s="109">
        <v>0</v>
      </c>
      <c r="AD57" s="110">
        <v>-13</v>
      </c>
      <c r="AE57" s="111">
        <v>-7</v>
      </c>
      <c r="AF57" s="112">
        <v>-6</v>
      </c>
      <c r="AG57" s="110">
        <v>52</v>
      </c>
      <c r="AH57" s="111">
        <v>26</v>
      </c>
      <c r="AI57" s="113">
        <v>26</v>
      </c>
      <c r="AJ57" s="114">
        <v>21</v>
      </c>
      <c r="AK57" s="115">
        <v>17</v>
      </c>
      <c r="AL57" s="115">
        <v>5</v>
      </c>
      <c r="AM57" s="116">
        <v>9</v>
      </c>
      <c r="AN57" s="110">
        <v>0</v>
      </c>
      <c r="AO57" s="112">
        <v>0</v>
      </c>
      <c r="AP57" s="117">
        <v>65</v>
      </c>
      <c r="AQ57" s="111">
        <v>33</v>
      </c>
      <c r="AR57" s="113">
        <v>32</v>
      </c>
      <c r="AS57" s="114">
        <v>29</v>
      </c>
      <c r="AT57" s="115">
        <v>18</v>
      </c>
      <c r="AU57" s="115">
        <v>4</v>
      </c>
      <c r="AV57" s="116">
        <v>14</v>
      </c>
      <c r="AW57" s="110">
        <v>0</v>
      </c>
      <c r="AX57" s="112">
        <v>0</v>
      </c>
      <c r="AY57" s="118">
        <v>-20</v>
      </c>
    </row>
    <row r="58" spans="1:51" x14ac:dyDescent="0.15">
      <c r="A58">
        <v>10</v>
      </c>
      <c r="B58">
        <v>226</v>
      </c>
      <c r="C58" s="152" t="s">
        <v>85</v>
      </c>
      <c r="D58" s="24"/>
      <c r="E58" s="149">
        <v>184.24</v>
      </c>
      <c r="F58" s="150">
        <v>17853</v>
      </c>
      <c r="G58" s="102">
        <v>39673</v>
      </c>
      <c r="H58" s="102">
        <v>18765</v>
      </c>
      <c r="I58" s="103">
        <v>20908</v>
      </c>
      <c r="J58" s="104">
        <v>10</v>
      </c>
      <c r="K58" s="105">
        <v>-11</v>
      </c>
      <c r="L58" s="106">
        <v>21</v>
      </c>
      <c r="M58" s="104">
        <v>-43</v>
      </c>
      <c r="N58" s="105">
        <v>-32</v>
      </c>
      <c r="O58" s="151">
        <v>-11</v>
      </c>
      <c r="P58" s="104">
        <v>11</v>
      </c>
      <c r="Q58" s="105">
        <v>4</v>
      </c>
      <c r="R58" s="106">
        <v>7</v>
      </c>
      <c r="S58" s="107">
        <v>4</v>
      </c>
      <c r="T58" s="108">
        <v>7</v>
      </c>
      <c r="U58" s="108">
        <v>0</v>
      </c>
      <c r="V58" s="109">
        <v>0</v>
      </c>
      <c r="W58" s="104">
        <v>54</v>
      </c>
      <c r="X58" s="105">
        <v>36</v>
      </c>
      <c r="Y58" s="106">
        <v>18</v>
      </c>
      <c r="Z58" s="107">
        <v>36</v>
      </c>
      <c r="AA58" s="108">
        <v>18</v>
      </c>
      <c r="AB58" s="108">
        <v>0</v>
      </c>
      <c r="AC58" s="109">
        <v>0</v>
      </c>
      <c r="AD58" s="110">
        <v>53</v>
      </c>
      <c r="AE58" s="111">
        <v>21</v>
      </c>
      <c r="AF58" s="112">
        <v>32</v>
      </c>
      <c r="AG58" s="110">
        <v>146</v>
      </c>
      <c r="AH58" s="111">
        <v>70</v>
      </c>
      <c r="AI58" s="113">
        <v>76</v>
      </c>
      <c r="AJ58" s="114">
        <v>51</v>
      </c>
      <c r="AK58" s="115">
        <v>47</v>
      </c>
      <c r="AL58" s="115">
        <v>19</v>
      </c>
      <c r="AM58" s="116">
        <v>29</v>
      </c>
      <c r="AN58" s="110">
        <v>0</v>
      </c>
      <c r="AO58" s="112">
        <v>0</v>
      </c>
      <c r="AP58" s="117">
        <v>93</v>
      </c>
      <c r="AQ58" s="111">
        <v>49</v>
      </c>
      <c r="AR58" s="113">
        <v>44</v>
      </c>
      <c r="AS58" s="114">
        <v>36</v>
      </c>
      <c r="AT58" s="115">
        <v>34</v>
      </c>
      <c r="AU58" s="115">
        <v>12</v>
      </c>
      <c r="AV58" s="116">
        <v>9</v>
      </c>
      <c r="AW58" s="110">
        <v>1</v>
      </c>
      <c r="AX58" s="112">
        <v>1</v>
      </c>
      <c r="AY58" s="118">
        <v>26</v>
      </c>
    </row>
    <row r="59" spans="1:51" s="154" customFormat="1" x14ac:dyDescent="0.15">
      <c r="A59">
        <v>7</v>
      </c>
      <c r="B59">
        <v>227</v>
      </c>
      <c r="C59" s="152" t="s">
        <v>86</v>
      </c>
      <c r="D59" s="24"/>
      <c r="E59" s="149">
        <v>658.54</v>
      </c>
      <c r="F59" s="150">
        <v>12706</v>
      </c>
      <c r="G59" s="103">
        <v>31165</v>
      </c>
      <c r="H59" s="103">
        <v>14935</v>
      </c>
      <c r="I59" s="103">
        <v>16230</v>
      </c>
      <c r="J59" s="104">
        <v>4</v>
      </c>
      <c r="K59" s="105">
        <v>-7</v>
      </c>
      <c r="L59" s="106">
        <v>11</v>
      </c>
      <c r="M59" s="104">
        <v>-25</v>
      </c>
      <c r="N59" s="105">
        <v>-20</v>
      </c>
      <c r="O59" s="151">
        <v>-5</v>
      </c>
      <c r="P59" s="104">
        <v>14</v>
      </c>
      <c r="Q59" s="105">
        <v>6</v>
      </c>
      <c r="R59" s="106">
        <v>8</v>
      </c>
      <c r="S59" s="107">
        <v>6</v>
      </c>
      <c r="T59" s="108">
        <v>8</v>
      </c>
      <c r="U59" s="108">
        <v>0</v>
      </c>
      <c r="V59" s="109">
        <v>0</v>
      </c>
      <c r="W59" s="104">
        <v>39</v>
      </c>
      <c r="X59" s="105">
        <v>26</v>
      </c>
      <c r="Y59" s="106">
        <v>13</v>
      </c>
      <c r="Z59" s="107">
        <v>26</v>
      </c>
      <c r="AA59" s="108">
        <v>13</v>
      </c>
      <c r="AB59" s="108">
        <v>0</v>
      </c>
      <c r="AC59" s="109">
        <v>0</v>
      </c>
      <c r="AD59" s="104">
        <v>29</v>
      </c>
      <c r="AE59" s="105">
        <v>13</v>
      </c>
      <c r="AF59" s="106">
        <v>16</v>
      </c>
      <c r="AG59" s="104">
        <v>65</v>
      </c>
      <c r="AH59" s="105">
        <v>30</v>
      </c>
      <c r="AI59" s="151">
        <v>35</v>
      </c>
      <c r="AJ59" s="107">
        <v>24</v>
      </c>
      <c r="AK59" s="108">
        <v>26</v>
      </c>
      <c r="AL59" s="108">
        <v>6</v>
      </c>
      <c r="AM59" s="109">
        <v>9</v>
      </c>
      <c r="AN59" s="104">
        <v>0</v>
      </c>
      <c r="AO59" s="106">
        <v>0</v>
      </c>
      <c r="AP59" s="118">
        <v>36</v>
      </c>
      <c r="AQ59" s="105">
        <v>17</v>
      </c>
      <c r="AR59" s="151">
        <v>19</v>
      </c>
      <c r="AS59" s="107">
        <v>16</v>
      </c>
      <c r="AT59" s="108">
        <v>18</v>
      </c>
      <c r="AU59" s="108">
        <v>1</v>
      </c>
      <c r="AV59" s="109">
        <v>1</v>
      </c>
      <c r="AW59" s="104">
        <v>0</v>
      </c>
      <c r="AX59" s="106">
        <v>0</v>
      </c>
      <c r="AY59" s="118">
        <v>20</v>
      </c>
    </row>
    <row r="60" spans="1:51" x14ac:dyDescent="0.15">
      <c r="A60">
        <v>5</v>
      </c>
      <c r="B60" s="2">
        <v>228</v>
      </c>
      <c r="C60" s="152" t="s">
        <v>87</v>
      </c>
      <c r="D60" s="155"/>
      <c r="E60" s="149">
        <v>157.55000000000001</v>
      </c>
      <c r="F60" s="150">
        <v>17726</v>
      </c>
      <c r="G60" s="103">
        <v>39538</v>
      </c>
      <c r="H60" s="103">
        <v>19674</v>
      </c>
      <c r="I60" s="103">
        <v>19864</v>
      </c>
      <c r="J60" s="104">
        <v>0</v>
      </c>
      <c r="K60" s="105">
        <v>9</v>
      </c>
      <c r="L60" s="106">
        <v>-9</v>
      </c>
      <c r="M60" s="104">
        <v>-29</v>
      </c>
      <c r="N60" s="105">
        <v>-7</v>
      </c>
      <c r="O60" s="151">
        <v>-22</v>
      </c>
      <c r="P60" s="104">
        <v>14</v>
      </c>
      <c r="Q60" s="105">
        <v>9</v>
      </c>
      <c r="R60" s="106">
        <v>5</v>
      </c>
      <c r="S60" s="107">
        <v>8</v>
      </c>
      <c r="T60" s="108">
        <v>5</v>
      </c>
      <c r="U60" s="108">
        <v>1</v>
      </c>
      <c r="V60" s="109">
        <v>0</v>
      </c>
      <c r="W60" s="104">
        <v>43</v>
      </c>
      <c r="X60" s="105">
        <v>16</v>
      </c>
      <c r="Y60" s="106">
        <v>27</v>
      </c>
      <c r="Z60" s="107">
        <v>15</v>
      </c>
      <c r="AA60" s="108">
        <v>27</v>
      </c>
      <c r="AB60" s="108">
        <v>1</v>
      </c>
      <c r="AC60" s="109">
        <v>0</v>
      </c>
      <c r="AD60" s="104">
        <v>29</v>
      </c>
      <c r="AE60" s="105">
        <v>16</v>
      </c>
      <c r="AF60" s="106">
        <v>13</v>
      </c>
      <c r="AG60" s="104">
        <v>186</v>
      </c>
      <c r="AH60" s="105">
        <v>118</v>
      </c>
      <c r="AI60" s="151">
        <v>68</v>
      </c>
      <c r="AJ60" s="107">
        <v>55</v>
      </c>
      <c r="AK60" s="108">
        <v>46</v>
      </c>
      <c r="AL60" s="108">
        <v>63</v>
      </c>
      <c r="AM60" s="109">
        <v>22</v>
      </c>
      <c r="AN60" s="104">
        <v>0</v>
      </c>
      <c r="AO60" s="106">
        <v>0</v>
      </c>
      <c r="AP60" s="118">
        <v>157</v>
      </c>
      <c r="AQ60" s="105">
        <v>102</v>
      </c>
      <c r="AR60" s="151">
        <v>55</v>
      </c>
      <c r="AS60" s="107">
        <v>61</v>
      </c>
      <c r="AT60" s="108">
        <v>40</v>
      </c>
      <c r="AU60" s="108">
        <v>37</v>
      </c>
      <c r="AV60" s="109">
        <v>14</v>
      </c>
      <c r="AW60" s="104">
        <v>4</v>
      </c>
      <c r="AX60" s="106">
        <v>1</v>
      </c>
      <c r="AY60" s="118">
        <v>39</v>
      </c>
    </row>
    <row r="61" spans="1:51" s="157" customFormat="1" x14ac:dyDescent="0.15">
      <c r="A61">
        <v>7</v>
      </c>
      <c r="B61">
        <v>229</v>
      </c>
      <c r="C61" s="156" t="s">
        <v>88</v>
      </c>
      <c r="D61" s="24" t="s">
        <v>51</v>
      </c>
      <c r="E61" s="149">
        <v>210.87</v>
      </c>
      <c r="F61" s="150">
        <v>28434</v>
      </c>
      <c r="G61" s="103">
        <v>70147</v>
      </c>
      <c r="H61" s="103">
        <v>34083</v>
      </c>
      <c r="I61" s="103">
        <v>36064</v>
      </c>
      <c r="J61" s="104">
        <v>61</v>
      </c>
      <c r="K61" s="105">
        <v>52</v>
      </c>
      <c r="L61" s="106">
        <v>9</v>
      </c>
      <c r="M61" s="104">
        <v>-27</v>
      </c>
      <c r="N61" s="105">
        <v>-11</v>
      </c>
      <c r="O61" s="151">
        <v>-16</v>
      </c>
      <c r="P61" s="104">
        <v>31</v>
      </c>
      <c r="Q61" s="105">
        <v>18</v>
      </c>
      <c r="R61" s="106">
        <v>13</v>
      </c>
      <c r="S61" s="107">
        <v>17</v>
      </c>
      <c r="T61" s="108">
        <v>13</v>
      </c>
      <c r="U61" s="108">
        <v>1</v>
      </c>
      <c r="V61" s="109">
        <v>0</v>
      </c>
      <c r="W61" s="104">
        <v>58</v>
      </c>
      <c r="X61" s="105">
        <v>29</v>
      </c>
      <c r="Y61" s="106">
        <v>29</v>
      </c>
      <c r="Z61" s="107">
        <v>29</v>
      </c>
      <c r="AA61" s="108">
        <v>29</v>
      </c>
      <c r="AB61" s="108">
        <v>0</v>
      </c>
      <c r="AC61" s="109">
        <v>0</v>
      </c>
      <c r="AD61" s="104">
        <v>88</v>
      </c>
      <c r="AE61" s="105">
        <v>63</v>
      </c>
      <c r="AF61" s="106">
        <v>25</v>
      </c>
      <c r="AG61" s="104">
        <v>228</v>
      </c>
      <c r="AH61" s="105">
        <v>135</v>
      </c>
      <c r="AI61" s="151">
        <v>93</v>
      </c>
      <c r="AJ61" s="107">
        <v>70</v>
      </c>
      <c r="AK61" s="108">
        <v>66</v>
      </c>
      <c r="AL61" s="108">
        <v>65</v>
      </c>
      <c r="AM61" s="109">
        <v>27</v>
      </c>
      <c r="AN61" s="104">
        <v>0</v>
      </c>
      <c r="AO61" s="106">
        <v>0</v>
      </c>
      <c r="AP61" s="118">
        <v>140</v>
      </c>
      <c r="AQ61" s="105">
        <v>72</v>
      </c>
      <c r="AR61" s="151">
        <v>68</v>
      </c>
      <c r="AS61" s="107">
        <v>65</v>
      </c>
      <c r="AT61" s="108">
        <v>64</v>
      </c>
      <c r="AU61" s="108">
        <v>6</v>
      </c>
      <c r="AV61" s="109">
        <v>4</v>
      </c>
      <c r="AW61" s="104">
        <v>1</v>
      </c>
      <c r="AX61" s="106">
        <v>0</v>
      </c>
      <c r="AY61" s="118">
        <v>71</v>
      </c>
    </row>
    <row r="62" spans="1:51" x14ac:dyDescent="0.15">
      <c r="A62" s="157"/>
      <c r="B62" s="157"/>
      <c r="C62" s="158" t="s">
        <v>89</v>
      </c>
      <c r="D62" s="78"/>
      <c r="E62" s="159">
        <v>90.33</v>
      </c>
      <c r="F62" s="80">
        <v>10939</v>
      </c>
      <c r="G62" s="82">
        <v>27377</v>
      </c>
      <c r="H62" s="82">
        <v>12767</v>
      </c>
      <c r="I62" s="82">
        <v>14610</v>
      </c>
      <c r="J62" s="121">
        <v>-33</v>
      </c>
      <c r="K62" s="84">
        <v>-11</v>
      </c>
      <c r="L62" s="85">
        <v>-22</v>
      </c>
      <c r="M62" s="121">
        <v>-21</v>
      </c>
      <c r="N62" s="84">
        <v>-9</v>
      </c>
      <c r="O62" s="160">
        <v>-12</v>
      </c>
      <c r="P62" s="121">
        <v>6</v>
      </c>
      <c r="Q62" s="84">
        <v>2</v>
      </c>
      <c r="R62" s="85">
        <v>4</v>
      </c>
      <c r="S62" s="121">
        <v>2</v>
      </c>
      <c r="T62" s="84">
        <v>4</v>
      </c>
      <c r="U62" s="84">
        <v>0</v>
      </c>
      <c r="V62" s="85">
        <v>0</v>
      </c>
      <c r="W62" s="121">
        <v>27</v>
      </c>
      <c r="X62" s="84">
        <v>11</v>
      </c>
      <c r="Y62" s="85">
        <v>16</v>
      </c>
      <c r="Z62" s="121">
        <v>11</v>
      </c>
      <c r="AA62" s="84">
        <v>16</v>
      </c>
      <c r="AB62" s="84">
        <v>0</v>
      </c>
      <c r="AC62" s="85">
        <v>0</v>
      </c>
      <c r="AD62" s="121">
        <v>-12</v>
      </c>
      <c r="AE62" s="84">
        <v>-2</v>
      </c>
      <c r="AF62" s="85">
        <v>-10</v>
      </c>
      <c r="AG62" s="121">
        <v>39</v>
      </c>
      <c r="AH62" s="84">
        <v>20</v>
      </c>
      <c r="AI62" s="160">
        <v>19</v>
      </c>
      <c r="AJ62" s="121">
        <v>20</v>
      </c>
      <c r="AK62" s="84">
        <v>19</v>
      </c>
      <c r="AL62" s="84">
        <v>0</v>
      </c>
      <c r="AM62" s="85">
        <v>0</v>
      </c>
      <c r="AN62" s="121">
        <v>0</v>
      </c>
      <c r="AO62" s="85">
        <v>0</v>
      </c>
      <c r="AP62" s="98">
        <v>51</v>
      </c>
      <c r="AQ62" s="84">
        <v>22</v>
      </c>
      <c r="AR62" s="160">
        <v>29</v>
      </c>
      <c r="AS62" s="121">
        <v>20</v>
      </c>
      <c r="AT62" s="84">
        <v>26</v>
      </c>
      <c r="AU62" s="84">
        <v>1</v>
      </c>
      <c r="AV62" s="85">
        <v>3</v>
      </c>
      <c r="AW62" s="121">
        <v>1</v>
      </c>
      <c r="AX62" s="85">
        <v>0</v>
      </c>
      <c r="AY62" s="98">
        <v>-4</v>
      </c>
    </row>
    <row r="63" spans="1:51" s="157" customFormat="1" x14ac:dyDescent="0.15">
      <c r="A63">
        <v>3</v>
      </c>
      <c r="B63">
        <v>301</v>
      </c>
      <c r="C63" s="152" t="s">
        <v>90</v>
      </c>
      <c r="D63" s="24"/>
      <c r="E63" s="149">
        <v>90.33</v>
      </c>
      <c r="F63" s="150">
        <v>10939</v>
      </c>
      <c r="G63" s="103">
        <v>27377</v>
      </c>
      <c r="H63" s="103">
        <v>12767</v>
      </c>
      <c r="I63" s="103">
        <v>14610</v>
      </c>
      <c r="J63" s="104">
        <v>-33</v>
      </c>
      <c r="K63" s="105">
        <v>-11</v>
      </c>
      <c r="L63" s="106">
        <v>-22</v>
      </c>
      <c r="M63" s="104">
        <v>-21</v>
      </c>
      <c r="N63" s="105">
        <v>-9</v>
      </c>
      <c r="O63" s="151">
        <v>-12</v>
      </c>
      <c r="P63" s="104">
        <v>6</v>
      </c>
      <c r="Q63" s="105">
        <v>2</v>
      </c>
      <c r="R63" s="106">
        <v>4</v>
      </c>
      <c r="S63" s="107">
        <v>2</v>
      </c>
      <c r="T63" s="108">
        <v>4</v>
      </c>
      <c r="U63" s="108">
        <v>0</v>
      </c>
      <c r="V63" s="109">
        <v>0</v>
      </c>
      <c r="W63" s="104">
        <v>27</v>
      </c>
      <c r="X63" s="105">
        <v>11</v>
      </c>
      <c r="Y63" s="106">
        <v>16</v>
      </c>
      <c r="Z63" s="107">
        <v>11</v>
      </c>
      <c r="AA63" s="108">
        <v>16</v>
      </c>
      <c r="AB63" s="108">
        <v>0</v>
      </c>
      <c r="AC63" s="109">
        <v>0</v>
      </c>
      <c r="AD63" s="104">
        <v>-12</v>
      </c>
      <c r="AE63" s="105">
        <v>-2</v>
      </c>
      <c r="AF63" s="106">
        <v>-10</v>
      </c>
      <c r="AG63" s="104">
        <v>39</v>
      </c>
      <c r="AH63" s="105">
        <v>20</v>
      </c>
      <c r="AI63" s="151">
        <v>19</v>
      </c>
      <c r="AJ63" s="107">
        <v>20</v>
      </c>
      <c r="AK63" s="108">
        <v>19</v>
      </c>
      <c r="AL63" s="108">
        <v>0</v>
      </c>
      <c r="AM63" s="109">
        <v>0</v>
      </c>
      <c r="AN63" s="104">
        <v>0</v>
      </c>
      <c r="AO63" s="106">
        <v>0</v>
      </c>
      <c r="AP63" s="118">
        <v>51</v>
      </c>
      <c r="AQ63" s="105">
        <v>22</v>
      </c>
      <c r="AR63" s="151">
        <v>29</v>
      </c>
      <c r="AS63" s="107">
        <v>20</v>
      </c>
      <c r="AT63" s="108">
        <v>26</v>
      </c>
      <c r="AU63" s="108">
        <v>1</v>
      </c>
      <c r="AV63" s="109">
        <v>3</v>
      </c>
      <c r="AW63" s="104">
        <v>1</v>
      </c>
      <c r="AX63" s="106">
        <v>0</v>
      </c>
      <c r="AY63" s="118">
        <v>-4</v>
      </c>
    </row>
    <row r="64" spans="1:51" x14ac:dyDescent="0.15">
      <c r="A64" s="157"/>
      <c r="B64" s="157"/>
      <c r="C64" s="158" t="s">
        <v>91</v>
      </c>
      <c r="D64" s="78"/>
      <c r="E64" s="159">
        <v>185.19</v>
      </c>
      <c r="F64" s="80">
        <v>6615</v>
      </c>
      <c r="G64" s="134">
        <v>17275</v>
      </c>
      <c r="H64" s="134">
        <v>8334</v>
      </c>
      <c r="I64" s="134">
        <v>8941</v>
      </c>
      <c r="J64" s="121">
        <v>-29</v>
      </c>
      <c r="K64" s="84">
        <v>-17</v>
      </c>
      <c r="L64" s="85">
        <v>-12</v>
      </c>
      <c r="M64" s="121">
        <v>-17</v>
      </c>
      <c r="N64" s="84">
        <v>-9</v>
      </c>
      <c r="O64" s="160">
        <v>-8</v>
      </c>
      <c r="P64" s="121">
        <v>8</v>
      </c>
      <c r="Q64" s="84">
        <v>5</v>
      </c>
      <c r="R64" s="85">
        <v>3</v>
      </c>
      <c r="S64" s="121">
        <v>4</v>
      </c>
      <c r="T64" s="84">
        <v>3</v>
      </c>
      <c r="U64" s="84">
        <v>1</v>
      </c>
      <c r="V64" s="85">
        <v>0</v>
      </c>
      <c r="W64" s="121">
        <v>25</v>
      </c>
      <c r="X64" s="84">
        <v>14</v>
      </c>
      <c r="Y64" s="85">
        <v>11</v>
      </c>
      <c r="Z64" s="121">
        <v>14</v>
      </c>
      <c r="AA64" s="84">
        <v>11</v>
      </c>
      <c r="AB64" s="84">
        <v>0</v>
      </c>
      <c r="AC64" s="85">
        <v>0</v>
      </c>
      <c r="AD64" s="121">
        <v>-12</v>
      </c>
      <c r="AE64" s="84">
        <v>-8</v>
      </c>
      <c r="AF64" s="85">
        <v>-4</v>
      </c>
      <c r="AG64" s="121">
        <v>38</v>
      </c>
      <c r="AH64" s="84">
        <v>23</v>
      </c>
      <c r="AI64" s="160">
        <v>15</v>
      </c>
      <c r="AJ64" s="121">
        <v>13</v>
      </c>
      <c r="AK64" s="84">
        <v>8</v>
      </c>
      <c r="AL64" s="84">
        <v>10</v>
      </c>
      <c r="AM64" s="85">
        <v>7</v>
      </c>
      <c r="AN64" s="121">
        <v>0</v>
      </c>
      <c r="AO64" s="85">
        <v>0</v>
      </c>
      <c r="AP64" s="98">
        <v>50</v>
      </c>
      <c r="AQ64" s="84">
        <v>31</v>
      </c>
      <c r="AR64" s="160">
        <v>19</v>
      </c>
      <c r="AS64" s="121">
        <v>19</v>
      </c>
      <c r="AT64" s="84">
        <v>15</v>
      </c>
      <c r="AU64" s="84">
        <v>10</v>
      </c>
      <c r="AV64" s="85">
        <v>4</v>
      </c>
      <c r="AW64" s="121">
        <v>2</v>
      </c>
      <c r="AX64" s="85">
        <v>0</v>
      </c>
      <c r="AY64" s="98">
        <v>4</v>
      </c>
    </row>
    <row r="65" spans="1:51" s="157" customFormat="1" x14ac:dyDescent="0.15">
      <c r="A65">
        <v>5</v>
      </c>
      <c r="B65">
        <v>365</v>
      </c>
      <c r="C65" s="152" t="s">
        <v>92</v>
      </c>
      <c r="D65" s="24"/>
      <c r="E65" s="149">
        <v>185.19</v>
      </c>
      <c r="F65" s="150">
        <v>6615</v>
      </c>
      <c r="G65" s="103">
        <v>17275</v>
      </c>
      <c r="H65" s="103">
        <v>8334</v>
      </c>
      <c r="I65" s="103">
        <v>8941</v>
      </c>
      <c r="J65" s="104">
        <v>-29</v>
      </c>
      <c r="K65" s="105">
        <v>-17</v>
      </c>
      <c r="L65" s="106">
        <v>-12</v>
      </c>
      <c r="M65" s="104">
        <v>-17</v>
      </c>
      <c r="N65" s="105">
        <v>-9</v>
      </c>
      <c r="O65" s="151">
        <v>-8</v>
      </c>
      <c r="P65" s="104">
        <v>8</v>
      </c>
      <c r="Q65" s="105">
        <v>5</v>
      </c>
      <c r="R65" s="106">
        <v>3</v>
      </c>
      <c r="S65" s="107">
        <v>4</v>
      </c>
      <c r="T65" s="108">
        <v>3</v>
      </c>
      <c r="U65" s="108">
        <v>1</v>
      </c>
      <c r="V65" s="109">
        <v>0</v>
      </c>
      <c r="W65" s="104">
        <v>25</v>
      </c>
      <c r="X65" s="105">
        <v>14</v>
      </c>
      <c r="Y65" s="106">
        <v>11</v>
      </c>
      <c r="Z65" s="107">
        <v>14</v>
      </c>
      <c r="AA65" s="108">
        <v>11</v>
      </c>
      <c r="AB65" s="108">
        <v>0</v>
      </c>
      <c r="AC65" s="109">
        <v>0</v>
      </c>
      <c r="AD65" s="104">
        <v>-12</v>
      </c>
      <c r="AE65" s="105">
        <v>-8</v>
      </c>
      <c r="AF65" s="106">
        <v>-4</v>
      </c>
      <c r="AG65" s="104">
        <v>38</v>
      </c>
      <c r="AH65" s="105">
        <v>23</v>
      </c>
      <c r="AI65" s="151">
        <v>15</v>
      </c>
      <c r="AJ65" s="107">
        <v>13</v>
      </c>
      <c r="AK65" s="108">
        <v>8</v>
      </c>
      <c r="AL65" s="108">
        <v>10</v>
      </c>
      <c r="AM65" s="109">
        <v>7</v>
      </c>
      <c r="AN65" s="104">
        <v>0</v>
      </c>
      <c r="AO65" s="106">
        <v>0</v>
      </c>
      <c r="AP65" s="118">
        <v>50</v>
      </c>
      <c r="AQ65" s="105">
        <v>31</v>
      </c>
      <c r="AR65" s="151">
        <v>19</v>
      </c>
      <c r="AS65" s="107">
        <v>19</v>
      </c>
      <c r="AT65" s="108">
        <v>15</v>
      </c>
      <c r="AU65" s="108">
        <v>10</v>
      </c>
      <c r="AV65" s="109">
        <v>4</v>
      </c>
      <c r="AW65" s="104">
        <v>2</v>
      </c>
      <c r="AX65" s="106">
        <v>0</v>
      </c>
      <c r="AY65" s="118">
        <v>4</v>
      </c>
    </row>
    <row r="66" spans="1:51" x14ac:dyDescent="0.15">
      <c r="A66" s="157"/>
      <c r="B66" s="157"/>
      <c r="C66" s="120" t="s">
        <v>93</v>
      </c>
      <c r="D66" s="78"/>
      <c r="E66" s="159">
        <v>44.05</v>
      </c>
      <c r="F66" s="80">
        <v>26518</v>
      </c>
      <c r="G66" s="82">
        <v>63459</v>
      </c>
      <c r="H66" s="82">
        <v>30858</v>
      </c>
      <c r="I66" s="82">
        <v>32601</v>
      </c>
      <c r="J66" s="121">
        <v>-33</v>
      </c>
      <c r="K66" s="84">
        <v>-25</v>
      </c>
      <c r="L66" s="85">
        <v>-8</v>
      </c>
      <c r="M66" s="121">
        <v>-19</v>
      </c>
      <c r="N66" s="84">
        <v>-9</v>
      </c>
      <c r="O66" s="160">
        <v>-10</v>
      </c>
      <c r="P66" s="121">
        <v>35</v>
      </c>
      <c r="Q66" s="84">
        <v>18</v>
      </c>
      <c r="R66" s="85">
        <v>17</v>
      </c>
      <c r="S66" s="121">
        <v>18</v>
      </c>
      <c r="T66" s="84">
        <v>16</v>
      </c>
      <c r="U66" s="84">
        <v>0</v>
      </c>
      <c r="V66" s="85">
        <v>1</v>
      </c>
      <c r="W66" s="121">
        <v>54</v>
      </c>
      <c r="X66" s="84">
        <v>27</v>
      </c>
      <c r="Y66" s="85">
        <v>27</v>
      </c>
      <c r="Z66" s="121">
        <v>27</v>
      </c>
      <c r="AA66" s="84">
        <v>27</v>
      </c>
      <c r="AB66" s="84">
        <v>0</v>
      </c>
      <c r="AC66" s="85">
        <v>0</v>
      </c>
      <c r="AD66" s="121">
        <v>-14</v>
      </c>
      <c r="AE66" s="84">
        <v>-16</v>
      </c>
      <c r="AF66" s="85">
        <v>2</v>
      </c>
      <c r="AG66" s="121">
        <v>179</v>
      </c>
      <c r="AH66" s="84">
        <v>103</v>
      </c>
      <c r="AI66" s="160">
        <v>76</v>
      </c>
      <c r="AJ66" s="121">
        <v>71</v>
      </c>
      <c r="AK66" s="84">
        <v>66</v>
      </c>
      <c r="AL66" s="84">
        <v>32</v>
      </c>
      <c r="AM66" s="85">
        <v>10</v>
      </c>
      <c r="AN66" s="121">
        <v>0</v>
      </c>
      <c r="AO66" s="85">
        <v>0</v>
      </c>
      <c r="AP66" s="98">
        <v>193</v>
      </c>
      <c r="AQ66" s="84">
        <v>119</v>
      </c>
      <c r="AR66" s="160">
        <v>74</v>
      </c>
      <c r="AS66" s="121">
        <v>92</v>
      </c>
      <c r="AT66" s="84">
        <v>65</v>
      </c>
      <c r="AU66" s="84">
        <v>23</v>
      </c>
      <c r="AV66" s="85">
        <v>8</v>
      </c>
      <c r="AW66" s="121">
        <v>4</v>
      </c>
      <c r="AX66" s="85">
        <v>1</v>
      </c>
      <c r="AY66" s="98">
        <v>-12</v>
      </c>
    </row>
    <row r="67" spans="1:51" x14ac:dyDescent="0.15">
      <c r="A67">
        <v>4</v>
      </c>
      <c r="B67">
        <v>381</v>
      </c>
      <c r="C67" s="156" t="s">
        <v>94</v>
      </c>
      <c r="D67" s="24"/>
      <c r="E67" s="149">
        <v>34.92</v>
      </c>
      <c r="F67" s="150">
        <v>12029</v>
      </c>
      <c r="G67" s="103">
        <v>29737</v>
      </c>
      <c r="H67" s="103">
        <v>14487</v>
      </c>
      <c r="I67" s="103">
        <v>15250</v>
      </c>
      <c r="J67" s="104">
        <v>-5</v>
      </c>
      <c r="K67" s="105">
        <v>-5</v>
      </c>
      <c r="L67" s="106">
        <v>0</v>
      </c>
      <c r="M67" s="104">
        <v>-11</v>
      </c>
      <c r="N67" s="105">
        <v>-3</v>
      </c>
      <c r="O67" s="151">
        <v>-8</v>
      </c>
      <c r="P67" s="104">
        <v>12</v>
      </c>
      <c r="Q67" s="105">
        <v>7</v>
      </c>
      <c r="R67" s="106">
        <v>5</v>
      </c>
      <c r="S67" s="107">
        <v>7</v>
      </c>
      <c r="T67" s="108">
        <v>5</v>
      </c>
      <c r="U67" s="108">
        <v>0</v>
      </c>
      <c r="V67" s="109">
        <v>0</v>
      </c>
      <c r="W67" s="104">
        <v>23</v>
      </c>
      <c r="X67" s="105">
        <v>10</v>
      </c>
      <c r="Y67" s="106">
        <v>13</v>
      </c>
      <c r="Z67" s="107">
        <v>10</v>
      </c>
      <c r="AA67" s="108">
        <v>13</v>
      </c>
      <c r="AB67" s="108">
        <v>0</v>
      </c>
      <c r="AC67" s="109">
        <v>0</v>
      </c>
      <c r="AD67" s="104">
        <v>6</v>
      </c>
      <c r="AE67" s="105">
        <v>-2</v>
      </c>
      <c r="AF67" s="106">
        <v>8</v>
      </c>
      <c r="AG67" s="104">
        <v>80</v>
      </c>
      <c r="AH67" s="105">
        <v>45</v>
      </c>
      <c r="AI67" s="151">
        <v>35</v>
      </c>
      <c r="AJ67" s="107">
        <v>33</v>
      </c>
      <c r="AK67" s="108">
        <v>31</v>
      </c>
      <c r="AL67" s="108">
        <v>12</v>
      </c>
      <c r="AM67" s="109">
        <v>4</v>
      </c>
      <c r="AN67" s="104">
        <v>0</v>
      </c>
      <c r="AO67" s="106">
        <v>0</v>
      </c>
      <c r="AP67" s="118">
        <v>74</v>
      </c>
      <c r="AQ67" s="105">
        <v>47</v>
      </c>
      <c r="AR67" s="151">
        <v>27</v>
      </c>
      <c r="AS67" s="107">
        <v>30</v>
      </c>
      <c r="AT67" s="108">
        <v>20</v>
      </c>
      <c r="AU67" s="108">
        <v>16</v>
      </c>
      <c r="AV67" s="109">
        <v>6</v>
      </c>
      <c r="AW67" s="104">
        <v>1</v>
      </c>
      <c r="AX67" s="106">
        <v>1</v>
      </c>
      <c r="AY67" s="118">
        <v>-2</v>
      </c>
    </row>
    <row r="68" spans="1:51" s="157" customFormat="1" x14ac:dyDescent="0.15">
      <c r="A68">
        <v>4</v>
      </c>
      <c r="B68">
        <v>382</v>
      </c>
      <c r="C68" s="152" t="s">
        <v>95</v>
      </c>
      <c r="D68" s="24"/>
      <c r="E68" s="149">
        <v>9.1300000000000008</v>
      </c>
      <c r="F68" s="150">
        <v>14489</v>
      </c>
      <c r="G68" s="103">
        <v>33722</v>
      </c>
      <c r="H68" s="103">
        <v>16371</v>
      </c>
      <c r="I68" s="103">
        <v>17351</v>
      </c>
      <c r="J68" s="104">
        <v>-28</v>
      </c>
      <c r="K68" s="105">
        <v>-20</v>
      </c>
      <c r="L68" s="106">
        <v>-8</v>
      </c>
      <c r="M68" s="104">
        <v>-8</v>
      </c>
      <c r="N68" s="105">
        <v>-6</v>
      </c>
      <c r="O68" s="151">
        <v>-2</v>
      </c>
      <c r="P68" s="104">
        <v>23</v>
      </c>
      <c r="Q68" s="105">
        <v>11</v>
      </c>
      <c r="R68" s="106">
        <v>12</v>
      </c>
      <c r="S68" s="107">
        <v>11</v>
      </c>
      <c r="T68" s="108">
        <v>11</v>
      </c>
      <c r="U68" s="108">
        <v>0</v>
      </c>
      <c r="V68" s="109">
        <v>1</v>
      </c>
      <c r="W68" s="104">
        <v>31</v>
      </c>
      <c r="X68" s="105">
        <v>17</v>
      </c>
      <c r="Y68" s="106">
        <v>14</v>
      </c>
      <c r="Z68" s="107">
        <v>17</v>
      </c>
      <c r="AA68" s="108">
        <v>14</v>
      </c>
      <c r="AB68" s="108">
        <v>0</v>
      </c>
      <c r="AC68" s="109">
        <v>0</v>
      </c>
      <c r="AD68" s="104">
        <v>-20</v>
      </c>
      <c r="AE68" s="105">
        <v>-14</v>
      </c>
      <c r="AF68" s="106">
        <v>-6</v>
      </c>
      <c r="AG68" s="104">
        <v>99</v>
      </c>
      <c r="AH68" s="105">
        <v>58</v>
      </c>
      <c r="AI68" s="151">
        <v>41</v>
      </c>
      <c r="AJ68" s="107">
        <v>38</v>
      </c>
      <c r="AK68" s="108">
        <v>35</v>
      </c>
      <c r="AL68" s="108">
        <v>20</v>
      </c>
      <c r="AM68" s="109">
        <v>6</v>
      </c>
      <c r="AN68" s="104">
        <v>0</v>
      </c>
      <c r="AO68" s="106">
        <v>0</v>
      </c>
      <c r="AP68" s="118">
        <v>119</v>
      </c>
      <c r="AQ68" s="105">
        <v>72</v>
      </c>
      <c r="AR68" s="151">
        <v>47</v>
      </c>
      <c r="AS68" s="107">
        <v>62</v>
      </c>
      <c r="AT68" s="108">
        <v>45</v>
      </c>
      <c r="AU68" s="108">
        <v>7</v>
      </c>
      <c r="AV68" s="109">
        <v>2</v>
      </c>
      <c r="AW68" s="104">
        <v>3</v>
      </c>
      <c r="AX68" s="106">
        <v>0</v>
      </c>
      <c r="AY68" s="118">
        <v>-10</v>
      </c>
    </row>
    <row r="69" spans="1:51" x14ac:dyDescent="0.15">
      <c r="A69" s="157"/>
      <c r="B69" s="157"/>
      <c r="C69" s="120" t="s">
        <v>96</v>
      </c>
      <c r="D69" s="78"/>
      <c r="E69" s="159">
        <v>330.7</v>
      </c>
      <c r="F69" s="80">
        <v>16126</v>
      </c>
      <c r="G69" s="82">
        <v>38052</v>
      </c>
      <c r="H69" s="82">
        <v>18491</v>
      </c>
      <c r="I69" s="82">
        <v>19561</v>
      </c>
      <c r="J69" s="121">
        <v>-56</v>
      </c>
      <c r="K69" s="84">
        <v>-25</v>
      </c>
      <c r="L69" s="85">
        <v>-31</v>
      </c>
      <c r="M69" s="121">
        <v>-47</v>
      </c>
      <c r="N69" s="84">
        <v>-23</v>
      </c>
      <c r="O69" s="160">
        <v>-24</v>
      </c>
      <c r="P69" s="121">
        <v>8</v>
      </c>
      <c r="Q69" s="84">
        <v>7</v>
      </c>
      <c r="R69" s="85">
        <v>1</v>
      </c>
      <c r="S69" s="98">
        <v>7</v>
      </c>
      <c r="T69" s="84">
        <v>1</v>
      </c>
      <c r="U69" s="84">
        <v>0</v>
      </c>
      <c r="V69" s="85">
        <v>0</v>
      </c>
      <c r="W69" s="121">
        <v>55</v>
      </c>
      <c r="X69" s="84">
        <v>30</v>
      </c>
      <c r="Y69" s="85">
        <v>25</v>
      </c>
      <c r="Z69" s="121">
        <v>29</v>
      </c>
      <c r="AA69" s="84">
        <v>25</v>
      </c>
      <c r="AB69" s="84">
        <v>1</v>
      </c>
      <c r="AC69" s="85">
        <v>0</v>
      </c>
      <c r="AD69" s="121">
        <v>-9</v>
      </c>
      <c r="AE69" s="84">
        <v>-2</v>
      </c>
      <c r="AF69" s="85">
        <v>-7</v>
      </c>
      <c r="AG69" s="121">
        <v>70</v>
      </c>
      <c r="AH69" s="84">
        <v>37</v>
      </c>
      <c r="AI69" s="160">
        <v>33</v>
      </c>
      <c r="AJ69" s="121">
        <v>28</v>
      </c>
      <c r="AK69" s="84">
        <v>26</v>
      </c>
      <c r="AL69" s="84">
        <v>9</v>
      </c>
      <c r="AM69" s="85">
        <v>7</v>
      </c>
      <c r="AN69" s="121">
        <v>0</v>
      </c>
      <c r="AO69" s="85">
        <v>0</v>
      </c>
      <c r="AP69" s="98">
        <v>79</v>
      </c>
      <c r="AQ69" s="84">
        <v>39</v>
      </c>
      <c r="AR69" s="160">
        <v>40</v>
      </c>
      <c r="AS69" s="121">
        <v>30</v>
      </c>
      <c r="AT69" s="84">
        <v>29</v>
      </c>
      <c r="AU69" s="84">
        <v>6</v>
      </c>
      <c r="AV69" s="85">
        <v>10</v>
      </c>
      <c r="AW69" s="121">
        <v>3</v>
      </c>
      <c r="AX69" s="85">
        <v>1</v>
      </c>
      <c r="AY69" s="98">
        <v>-10</v>
      </c>
    </row>
    <row r="70" spans="1:51" x14ac:dyDescent="0.15">
      <c r="A70">
        <v>6</v>
      </c>
      <c r="B70">
        <v>442</v>
      </c>
      <c r="C70" s="152" t="s">
        <v>97</v>
      </c>
      <c r="D70" s="24"/>
      <c r="E70" s="149">
        <v>82.67</v>
      </c>
      <c r="F70" s="150">
        <v>4206</v>
      </c>
      <c r="G70" s="103">
        <v>9989</v>
      </c>
      <c r="H70" s="103">
        <v>4898</v>
      </c>
      <c r="I70" s="103">
        <v>5091</v>
      </c>
      <c r="J70" s="104">
        <v>-7</v>
      </c>
      <c r="K70" s="105">
        <v>0</v>
      </c>
      <c r="L70" s="106">
        <v>-7</v>
      </c>
      <c r="M70" s="104">
        <v>-13</v>
      </c>
      <c r="N70" s="105">
        <v>-7</v>
      </c>
      <c r="O70" s="151">
        <v>-6</v>
      </c>
      <c r="P70" s="104">
        <v>1</v>
      </c>
      <c r="Q70" s="105">
        <v>1</v>
      </c>
      <c r="R70" s="106">
        <v>0</v>
      </c>
      <c r="S70" s="107">
        <v>1</v>
      </c>
      <c r="T70" s="108">
        <v>0</v>
      </c>
      <c r="U70" s="108">
        <v>0</v>
      </c>
      <c r="V70" s="109">
        <v>0</v>
      </c>
      <c r="W70" s="104">
        <v>14</v>
      </c>
      <c r="X70" s="105">
        <v>8</v>
      </c>
      <c r="Y70" s="106">
        <v>6</v>
      </c>
      <c r="Z70" s="107">
        <v>8</v>
      </c>
      <c r="AA70" s="108">
        <v>6</v>
      </c>
      <c r="AB70" s="108">
        <v>0</v>
      </c>
      <c r="AC70" s="109">
        <v>0</v>
      </c>
      <c r="AD70" s="104">
        <v>6</v>
      </c>
      <c r="AE70" s="105">
        <v>7</v>
      </c>
      <c r="AF70" s="106">
        <v>-1</v>
      </c>
      <c r="AG70" s="104">
        <v>19</v>
      </c>
      <c r="AH70" s="105">
        <v>13</v>
      </c>
      <c r="AI70" s="151">
        <v>6</v>
      </c>
      <c r="AJ70" s="107">
        <v>10</v>
      </c>
      <c r="AK70" s="108">
        <v>6</v>
      </c>
      <c r="AL70" s="108">
        <v>3</v>
      </c>
      <c r="AM70" s="109">
        <v>0</v>
      </c>
      <c r="AN70" s="104">
        <v>0</v>
      </c>
      <c r="AO70" s="106">
        <v>0</v>
      </c>
      <c r="AP70" s="118">
        <v>13</v>
      </c>
      <c r="AQ70" s="105">
        <v>6</v>
      </c>
      <c r="AR70" s="151">
        <v>7</v>
      </c>
      <c r="AS70" s="107">
        <v>4</v>
      </c>
      <c r="AT70" s="108">
        <v>6</v>
      </c>
      <c r="AU70" s="108">
        <v>2</v>
      </c>
      <c r="AV70" s="109">
        <v>1</v>
      </c>
      <c r="AW70" s="104">
        <v>0</v>
      </c>
      <c r="AX70" s="106">
        <v>0</v>
      </c>
      <c r="AY70" s="118">
        <v>-1</v>
      </c>
    </row>
    <row r="71" spans="1:51" x14ac:dyDescent="0.15">
      <c r="A71">
        <v>6</v>
      </c>
      <c r="B71">
        <v>443</v>
      </c>
      <c r="C71" s="152" t="s">
        <v>98</v>
      </c>
      <c r="D71" s="24"/>
      <c r="E71" s="149">
        <v>45.79</v>
      </c>
      <c r="F71" s="150">
        <v>8134</v>
      </c>
      <c r="G71" s="103">
        <v>18632</v>
      </c>
      <c r="H71" s="103">
        <v>9172</v>
      </c>
      <c r="I71" s="103">
        <v>9460</v>
      </c>
      <c r="J71" s="104">
        <v>-35</v>
      </c>
      <c r="K71" s="105">
        <v>-15</v>
      </c>
      <c r="L71" s="106">
        <v>-20</v>
      </c>
      <c r="M71" s="104">
        <v>-22</v>
      </c>
      <c r="N71" s="105">
        <v>-9</v>
      </c>
      <c r="O71" s="151">
        <v>-13</v>
      </c>
      <c r="P71" s="104">
        <v>3</v>
      </c>
      <c r="Q71" s="105">
        <v>3</v>
      </c>
      <c r="R71" s="106">
        <v>0</v>
      </c>
      <c r="S71" s="107">
        <v>3</v>
      </c>
      <c r="T71" s="108">
        <v>0</v>
      </c>
      <c r="U71" s="108">
        <v>0</v>
      </c>
      <c r="V71" s="109">
        <v>0</v>
      </c>
      <c r="W71" s="104">
        <v>25</v>
      </c>
      <c r="X71" s="105">
        <v>12</v>
      </c>
      <c r="Y71" s="106">
        <v>13</v>
      </c>
      <c r="Z71" s="107">
        <v>11</v>
      </c>
      <c r="AA71" s="108">
        <v>13</v>
      </c>
      <c r="AB71" s="108">
        <v>1</v>
      </c>
      <c r="AC71" s="109">
        <v>0</v>
      </c>
      <c r="AD71" s="104">
        <v>-13</v>
      </c>
      <c r="AE71" s="105">
        <v>-6</v>
      </c>
      <c r="AF71" s="106">
        <v>-7</v>
      </c>
      <c r="AG71" s="104">
        <v>40</v>
      </c>
      <c r="AH71" s="105">
        <v>20</v>
      </c>
      <c r="AI71" s="151">
        <v>20</v>
      </c>
      <c r="AJ71" s="107">
        <v>17</v>
      </c>
      <c r="AK71" s="108">
        <v>16</v>
      </c>
      <c r="AL71" s="108">
        <v>3</v>
      </c>
      <c r="AM71" s="109">
        <v>4</v>
      </c>
      <c r="AN71" s="104">
        <v>0</v>
      </c>
      <c r="AO71" s="106">
        <v>0</v>
      </c>
      <c r="AP71" s="118">
        <v>53</v>
      </c>
      <c r="AQ71" s="105">
        <v>26</v>
      </c>
      <c r="AR71" s="151">
        <v>27</v>
      </c>
      <c r="AS71" s="107">
        <v>19</v>
      </c>
      <c r="AT71" s="108">
        <v>18</v>
      </c>
      <c r="AU71" s="108">
        <v>4</v>
      </c>
      <c r="AV71" s="109">
        <v>8</v>
      </c>
      <c r="AW71" s="104">
        <v>3</v>
      </c>
      <c r="AX71" s="106">
        <v>1</v>
      </c>
      <c r="AY71" s="118">
        <v>-12</v>
      </c>
    </row>
    <row r="72" spans="1:51" s="157" customFormat="1" x14ac:dyDescent="0.15">
      <c r="A72">
        <v>6</v>
      </c>
      <c r="B72">
        <v>446</v>
      </c>
      <c r="C72" s="152" t="s">
        <v>99</v>
      </c>
      <c r="D72" s="24"/>
      <c r="E72" s="149">
        <v>202.23</v>
      </c>
      <c r="F72" s="150">
        <v>3786</v>
      </c>
      <c r="G72" s="103">
        <v>9431</v>
      </c>
      <c r="H72" s="103">
        <v>4421</v>
      </c>
      <c r="I72" s="103">
        <v>5010</v>
      </c>
      <c r="J72" s="104">
        <v>-14</v>
      </c>
      <c r="K72" s="105">
        <v>-10</v>
      </c>
      <c r="L72" s="106">
        <v>-4</v>
      </c>
      <c r="M72" s="104">
        <v>-12</v>
      </c>
      <c r="N72" s="105">
        <v>-7</v>
      </c>
      <c r="O72" s="151">
        <v>-5</v>
      </c>
      <c r="P72" s="104">
        <v>4</v>
      </c>
      <c r="Q72" s="105">
        <v>3</v>
      </c>
      <c r="R72" s="106">
        <v>1</v>
      </c>
      <c r="S72" s="107">
        <v>3</v>
      </c>
      <c r="T72" s="108">
        <v>1</v>
      </c>
      <c r="U72" s="108">
        <v>0</v>
      </c>
      <c r="V72" s="109">
        <v>0</v>
      </c>
      <c r="W72" s="104">
        <v>16</v>
      </c>
      <c r="X72" s="105">
        <v>10</v>
      </c>
      <c r="Y72" s="106">
        <v>6</v>
      </c>
      <c r="Z72" s="107">
        <v>10</v>
      </c>
      <c r="AA72" s="108">
        <v>6</v>
      </c>
      <c r="AB72" s="108">
        <v>0</v>
      </c>
      <c r="AC72" s="109">
        <v>0</v>
      </c>
      <c r="AD72" s="104">
        <v>-2</v>
      </c>
      <c r="AE72" s="105">
        <v>-3</v>
      </c>
      <c r="AF72" s="106">
        <v>1</v>
      </c>
      <c r="AG72" s="104">
        <v>11</v>
      </c>
      <c r="AH72" s="105">
        <v>4</v>
      </c>
      <c r="AI72" s="151">
        <v>7</v>
      </c>
      <c r="AJ72" s="107">
        <v>1</v>
      </c>
      <c r="AK72" s="108">
        <v>4</v>
      </c>
      <c r="AL72" s="108">
        <v>3</v>
      </c>
      <c r="AM72" s="109">
        <v>3</v>
      </c>
      <c r="AN72" s="104">
        <v>0</v>
      </c>
      <c r="AO72" s="106">
        <v>0</v>
      </c>
      <c r="AP72" s="118">
        <v>13</v>
      </c>
      <c r="AQ72" s="105">
        <v>7</v>
      </c>
      <c r="AR72" s="151">
        <v>6</v>
      </c>
      <c r="AS72" s="107">
        <v>7</v>
      </c>
      <c r="AT72" s="108">
        <v>5</v>
      </c>
      <c r="AU72" s="108">
        <v>0</v>
      </c>
      <c r="AV72" s="109">
        <v>1</v>
      </c>
      <c r="AW72" s="104">
        <v>0</v>
      </c>
      <c r="AX72" s="106">
        <v>0</v>
      </c>
      <c r="AY72" s="118">
        <v>3</v>
      </c>
    </row>
    <row r="73" spans="1:51" x14ac:dyDescent="0.15">
      <c r="A73" s="157"/>
      <c r="B73" s="157"/>
      <c r="C73" s="120" t="s">
        <v>100</v>
      </c>
      <c r="D73" s="78"/>
      <c r="E73" s="159">
        <v>22.61</v>
      </c>
      <c r="F73" s="80">
        <v>13392</v>
      </c>
      <c r="G73" s="82">
        <v>32692</v>
      </c>
      <c r="H73" s="82">
        <v>15886</v>
      </c>
      <c r="I73" s="82">
        <v>16806</v>
      </c>
      <c r="J73" s="121">
        <v>-27</v>
      </c>
      <c r="K73" s="84">
        <v>-18</v>
      </c>
      <c r="L73" s="85">
        <v>-9</v>
      </c>
      <c r="M73" s="121">
        <v>-12</v>
      </c>
      <c r="N73" s="84">
        <v>-11</v>
      </c>
      <c r="O73" s="160">
        <v>-1</v>
      </c>
      <c r="P73" s="121">
        <v>16</v>
      </c>
      <c r="Q73" s="84">
        <v>5</v>
      </c>
      <c r="R73" s="85">
        <v>11</v>
      </c>
      <c r="S73" s="121">
        <v>5</v>
      </c>
      <c r="T73" s="84">
        <v>11</v>
      </c>
      <c r="U73" s="84">
        <v>0</v>
      </c>
      <c r="V73" s="85">
        <v>0</v>
      </c>
      <c r="W73" s="121">
        <v>28</v>
      </c>
      <c r="X73" s="84">
        <v>16</v>
      </c>
      <c r="Y73" s="85">
        <v>12</v>
      </c>
      <c r="Z73" s="121">
        <v>16</v>
      </c>
      <c r="AA73" s="84">
        <v>12</v>
      </c>
      <c r="AB73" s="84">
        <v>0</v>
      </c>
      <c r="AC73" s="85">
        <v>0</v>
      </c>
      <c r="AD73" s="121">
        <v>-15</v>
      </c>
      <c r="AE73" s="84">
        <v>-7</v>
      </c>
      <c r="AF73" s="85">
        <v>-8</v>
      </c>
      <c r="AG73" s="121">
        <v>83</v>
      </c>
      <c r="AH73" s="84">
        <v>47</v>
      </c>
      <c r="AI73" s="160">
        <v>36</v>
      </c>
      <c r="AJ73" s="121">
        <v>39</v>
      </c>
      <c r="AK73" s="84">
        <v>33</v>
      </c>
      <c r="AL73" s="84">
        <v>5</v>
      </c>
      <c r="AM73" s="85">
        <v>0</v>
      </c>
      <c r="AN73" s="121">
        <v>3</v>
      </c>
      <c r="AO73" s="85">
        <v>3</v>
      </c>
      <c r="AP73" s="98">
        <v>98</v>
      </c>
      <c r="AQ73" s="84">
        <v>54</v>
      </c>
      <c r="AR73" s="160">
        <v>44</v>
      </c>
      <c r="AS73" s="121">
        <v>49</v>
      </c>
      <c r="AT73" s="84">
        <v>40</v>
      </c>
      <c r="AU73" s="84">
        <v>3</v>
      </c>
      <c r="AV73" s="85">
        <v>1</v>
      </c>
      <c r="AW73" s="121">
        <v>2</v>
      </c>
      <c r="AX73" s="85">
        <v>3</v>
      </c>
      <c r="AY73" s="98">
        <v>3</v>
      </c>
    </row>
    <row r="74" spans="1:51" s="157" customFormat="1" x14ac:dyDescent="0.15">
      <c r="A74">
        <v>7</v>
      </c>
      <c r="B74">
        <v>464</v>
      </c>
      <c r="C74" s="152" t="s">
        <v>101</v>
      </c>
      <c r="D74" s="24" t="s">
        <v>51</v>
      </c>
      <c r="E74" s="149">
        <v>22.61</v>
      </c>
      <c r="F74" s="150">
        <v>13392</v>
      </c>
      <c r="G74" s="103">
        <v>32692</v>
      </c>
      <c r="H74" s="103">
        <v>15886</v>
      </c>
      <c r="I74" s="103">
        <v>16806</v>
      </c>
      <c r="J74" s="104">
        <v>-27</v>
      </c>
      <c r="K74" s="105">
        <v>-18</v>
      </c>
      <c r="L74" s="106">
        <v>-9</v>
      </c>
      <c r="M74" s="104">
        <v>-12</v>
      </c>
      <c r="N74" s="105">
        <v>-11</v>
      </c>
      <c r="O74" s="151">
        <v>-1</v>
      </c>
      <c r="P74" s="104">
        <v>16</v>
      </c>
      <c r="Q74" s="105">
        <v>5</v>
      </c>
      <c r="R74" s="106">
        <v>11</v>
      </c>
      <c r="S74" s="107">
        <v>5</v>
      </c>
      <c r="T74" s="108">
        <v>11</v>
      </c>
      <c r="U74" s="108">
        <v>0</v>
      </c>
      <c r="V74" s="109">
        <v>0</v>
      </c>
      <c r="W74" s="104">
        <v>28</v>
      </c>
      <c r="X74" s="105">
        <v>16</v>
      </c>
      <c r="Y74" s="106">
        <v>12</v>
      </c>
      <c r="Z74" s="107">
        <v>16</v>
      </c>
      <c r="AA74" s="108">
        <v>12</v>
      </c>
      <c r="AB74" s="108">
        <v>0</v>
      </c>
      <c r="AC74" s="109">
        <v>0</v>
      </c>
      <c r="AD74" s="104">
        <v>-15</v>
      </c>
      <c r="AE74" s="105">
        <v>-7</v>
      </c>
      <c r="AF74" s="106">
        <v>-8</v>
      </c>
      <c r="AG74" s="104">
        <v>83</v>
      </c>
      <c r="AH74" s="105">
        <v>47</v>
      </c>
      <c r="AI74" s="151">
        <v>36</v>
      </c>
      <c r="AJ74" s="107">
        <v>39</v>
      </c>
      <c r="AK74" s="108">
        <v>33</v>
      </c>
      <c r="AL74" s="108">
        <v>5</v>
      </c>
      <c r="AM74" s="109">
        <v>0</v>
      </c>
      <c r="AN74" s="104">
        <v>3</v>
      </c>
      <c r="AO74" s="106">
        <v>3</v>
      </c>
      <c r="AP74" s="118">
        <v>98</v>
      </c>
      <c r="AQ74" s="105">
        <v>54</v>
      </c>
      <c r="AR74" s="151">
        <v>44</v>
      </c>
      <c r="AS74" s="107">
        <v>49</v>
      </c>
      <c r="AT74" s="108">
        <v>40</v>
      </c>
      <c r="AU74" s="108">
        <v>3</v>
      </c>
      <c r="AV74" s="109">
        <v>1</v>
      </c>
      <c r="AW74" s="104">
        <v>2</v>
      </c>
      <c r="AX74" s="106">
        <v>3</v>
      </c>
      <c r="AY74" s="118">
        <v>3</v>
      </c>
    </row>
    <row r="75" spans="1:51" x14ac:dyDescent="0.15">
      <c r="A75" s="157"/>
      <c r="B75" s="157"/>
      <c r="C75" s="120" t="s">
        <v>102</v>
      </c>
      <c r="D75" s="78"/>
      <c r="E75" s="159">
        <v>150.26</v>
      </c>
      <c r="F75" s="80">
        <v>5415</v>
      </c>
      <c r="G75" s="82">
        <v>12635</v>
      </c>
      <c r="H75" s="82">
        <v>6114</v>
      </c>
      <c r="I75" s="82">
        <v>6521</v>
      </c>
      <c r="J75" s="121">
        <v>-14</v>
      </c>
      <c r="K75" s="84">
        <v>1</v>
      </c>
      <c r="L75" s="85">
        <v>-15</v>
      </c>
      <c r="M75" s="121">
        <v>-12</v>
      </c>
      <c r="N75" s="84">
        <v>-2</v>
      </c>
      <c r="O75" s="160">
        <v>-10</v>
      </c>
      <c r="P75" s="121">
        <v>1</v>
      </c>
      <c r="Q75" s="84">
        <v>1</v>
      </c>
      <c r="R75" s="85">
        <v>0</v>
      </c>
      <c r="S75" s="121">
        <v>1</v>
      </c>
      <c r="T75" s="84">
        <v>0</v>
      </c>
      <c r="U75" s="84">
        <v>0</v>
      </c>
      <c r="V75" s="85">
        <v>0</v>
      </c>
      <c r="W75" s="121">
        <v>13</v>
      </c>
      <c r="X75" s="84">
        <v>3</v>
      </c>
      <c r="Y75" s="85">
        <v>10</v>
      </c>
      <c r="Z75" s="121">
        <v>3</v>
      </c>
      <c r="AA75" s="84">
        <v>10</v>
      </c>
      <c r="AB75" s="84">
        <v>0</v>
      </c>
      <c r="AC75" s="85">
        <v>0</v>
      </c>
      <c r="AD75" s="121">
        <v>-2</v>
      </c>
      <c r="AE75" s="84">
        <v>3</v>
      </c>
      <c r="AF75" s="85">
        <v>-5</v>
      </c>
      <c r="AG75" s="121">
        <v>28</v>
      </c>
      <c r="AH75" s="84">
        <v>18</v>
      </c>
      <c r="AI75" s="160">
        <v>10</v>
      </c>
      <c r="AJ75" s="121">
        <v>12</v>
      </c>
      <c r="AK75" s="84">
        <v>8</v>
      </c>
      <c r="AL75" s="84">
        <v>6</v>
      </c>
      <c r="AM75" s="85">
        <v>2</v>
      </c>
      <c r="AN75" s="121">
        <v>0</v>
      </c>
      <c r="AO75" s="85">
        <v>0</v>
      </c>
      <c r="AP75" s="98">
        <v>30</v>
      </c>
      <c r="AQ75" s="84">
        <v>15</v>
      </c>
      <c r="AR75" s="160">
        <v>15</v>
      </c>
      <c r="AS75" s="121">
        <v>11</v>
      </c>
      <c r="AT75" s="84">
        <v>13</v>
      </c>
      <c r="AU75" s="84">
        <v>4</v>
      </c>
      <c r="AV75" s="85">
        <v>2</v>
      </c>
      <c r="AW75" s="121">
        <v>0</v>
      </c>
      <c r="AX75" s="85">
        <v>0</v>
      </c>
      <c r="AY75" s="98">
        <v>-5</v>
      </c>
    </row>
    <row r="76" spans="1:51" s="157" customFormat="1" x14ac:dyDescent="0.15">
      <c r="A76">
        <v>7</v>
      </c>
      <c r="B76">
        <v>481</v>
      </c>
      <c r="C76" s="156" t="s">
        <v>103</v>
      </c>
      <c r="D76" s="24"/>
      <c r="E76" s="149">
        <v>150.26</v>
      </c>
      <c r="F76" s="150">
        <v>5415</v>
      </c>
      <c r="G76" s="103">
        <v>12635</v>
      </c>
      <c r="H76" s="103">
        <v>6114</v>
      </c>
      <c r="I76" s="103">
        <v>6521</v>
      </c>
      <c r="J76" s="104">
        <v>-14</v>
      </c>
      <c r="K76" s="105">
        <v>1</v>
      </c>
      <c r="L76" s="106">
        <v>-15</v>
      </c>
      <c r="M76" s="104">
        <v>-12</v>
      </c>
      <c r="N76" s="105">
        <v>-2</v>
      </c>
      <c r="O76" s="151">
        <v>-10</v>
      </c>
      <c r="P76" s="104">
        <v>1</v>
      </c>
      <c r="Q76" s="105">
        <v>1</v>
      </c>
      <c r="R76" s="106">
        <v>0</v>
      </c>
      <c r="S76" s="107">
        <v>1</v>
      </c>
      <c r="T76" s="108">
        <v>0</v>
      </c>
      <c r="U76" s="108">
        <v>0</v>
      </c>
      <c r="V76" s="109">
        <v>0</v>
      </c>
      <c r="W76" s="104">
        <v>13</v>
      </c>
      <c r="X76" s="105">
        <v>3</v>
      </c>
      <c r="Y76" s="106">
        <v>10</v>
      </c>
      <c r="Z76" s="107">
        <v>3</v>
      </c>
      <c r="AA76" s="108">
        <v>10</v>
      </c>
      <c r="AB76" s="108">
        <v>0</v>
      </c>
      <c r="AC76" s="109">
        <v>0</v>
      </c>
      <c r="AD76" s="104">
        <v>-2</v>
      </c>
      <c r="AE76" s="105">
        <v>3</v>
      </c>
      <c r="AF76" s="106">
        <v>-5</v>
      </c>
      <c r="AG76" s="104">
        <v>28</v>
      </c>
      <c r="AH76" s="105">
        <v>18</v>
      </c>
      <c r="AI76" s="151">
        <v>10</v>
      </c>
      <c r="AJ76" s="107">
        <v>12</v>
      </c>
      <c r="AK76" s="108">
        <v>8</v>
      </c>
      <c r="AL76" s="108">
        <v>6</v>
      </c>
      <c r="AM76" s="109">
        <v>2</v>
      </c>
      <c r="AN76" s="104">
        <v>0</v>
      </c>
      <c r="AO76" s="106">
        <v>0</v>
      </c>
      <c r="AP76" s="118">
        <v>30</v>
      </c>
      <c r="AQ76" s="105">
        <v>15</v>
      </c>
      <c r="AR76" s="151">
        <v>15</v>
      </c>
      <c r="AS76" s="107">
        <v>11</v>
      </c>
      <c r="AT76" s="108">
        <v>13</v>
      </c>
      <c r="AU76" s="108">
        <v>4</v>
      </c>
      <c r="AV76" s="109">
        <v>2</v>
      </c>
      <c r="AW76" s="104">
        <v>0</v>
      </c>
      <c r="AX76" s="106">
        <v>0</v>
      </c>
      <c r="AY76" s="118">
        <v>-5</v>
      </c>
    </row>
    <row r="77" spans="1:51" x14ac:dyDescent="0.15">
      <c r="A77" s="157"/>
      <c r="B77" s="157"/>
      <c r="C77" s="120" t="s">
        <v>104</v>
      </c>
      <c r="D77" s="78"/>
      <c r="E77" s="159">
        <v>307.44</v>
      </c>
      <c r="F77" s="80">
        <v>5739</v>
      </c>
      <c r="G77" s="82">
        <v>13915</v>
      </c>
      <c r="H77" s="82">
        <v>6686</v>
      </c>
      <c r="I77" s="82">
        <v>7229</v>
      </c>
      <c r="J77" s="121">
        <v>-25</v>
      </c>
      <c r="K77" s="84">
        <v>-10</v>
      </c>
      <c r="L77" s="85">
        <v>-15</v>
      </c>
      <c r="M77" s="121">
        <v>-28</v>
      </c>
      <c r="N77" s="84">
        <v>-15</v>
      </c>
      <c r="O77" s="160">
        <v>-13</v>
      </c>
      <c r="P77" s="121">
        <v>5</v>
      </c>
      <c r="Q77" s="84">
        <v>2</v>
      </c>
      <c r="R77" s="85">
        <v>3</v>
      </c>
      <c r="S77" s="121">
        <v>2</v>
      </c>
      <c r="T77" s="84">
        <v>3</v>
      </c>
      <c r="U77" s="84">
        <v>0</v>
      </c>
      <c r="V77" s="85">
        <v>0</v>
      </c>
      <c r="W77" s="121">
        <v>33</v>
      </c>
      <c r="X77" s="84">
        <v>17</v>
      </c>
      <c r="Y77" s="85">
        <v>16</v>
      </c>
      <c r="Z77" s="121">
        <v>17</v>
      </c>
      <c r="AA77" s="84">
        <v>16</v>
      </c>
      <c r="AB77" s="84">
        <v>0</v>
      </c>
      <c r="AC77" s="85">
        <v>0</v>
      </c>
      <c r="AD77" s="121">
        <v>3</v>
      </c>
      <c r="AE77" s="84">
        <v>5</v>
      </c>
      <c r="AF77" s="85">
        <v>-2</v>
      </c>
      <c r="AG77" s="121">
        <v>31</v>
      </c>
      <c r="AH77" s="84">
        <v>19</v>
      </c>
      <c r="AI77" s="160">
        <v>12</v>
      </c>
      <c r="AJ77" s="121">
        <v>8</v>
      </c>
      <c r="AK77" s="84">
        <v>4</v>
      </c>
      <c r="AL77" s="84">
        <v>11</v>
      </c>
      <c r="AM77" s="85">
        <v>8</v>
      </c>
      <c r="AN77" s="121">
        <v>0</v>
      </c>
      <c r="AO77" s="85">
        <v>0</v>
      </c>
      <c r="AP77" s="98">
        <v>28</v>
      </c>
      <c r="AQ77" s="84">
        <v>14</v>
      </c>
      <c r="AR77" s="160">
        <v>14</v>
      </c>
      <c r="AS77" s="121">
        <v>12</v>
      </c>
      <c r="AT77" s="84">
        <v>12</v>
      </c>
      <c r="AU77" s="84">
        <v>2</v>
      </c>
      <c r="AV77" s="85">
        <v>1</v>
      </c>
      <c r="AW77" s="121">
        <v>0</v>
      </c>
      <c r="AX77" s="85">
        <v>1</v>
      </c>
      <c r="AY77" s="98">
        <v>4</v>
      </c>
    </row>
    <row r="78" spans="1:51" s="157" customFormat="1" x14ac:dyDescent="0.15">
      <c r="A78">
        <v>7</v>
      </c>
      <c r="B78">
        <v>501</v>
      </c>
      <c r="C78" s="152" t="s">
        <v>105</v>
      </c>
      <c r="D78" s="24"/>
      <c r="E78" s="149">
        <v>307.44</v>
      </c>
      <c r="F78" s="150">
        <v>5739</v>
      </c>
      <c r="G78" s="103">
        <v>13915</v>
      </c>
      <c r="H78" s="103">
        <v>6686</v>
      </c>
      <c r="I78" s="103">
        <v>7229</v>
      </c>
      <c r="J78" s="104">
        <v>-25</v>
      </c>
      <c r="K78" s="105">
        <v>-10</v>
      </c>
      <c r="L78" s="106">
        <v>-15</v>
      </c>
      <c r="M78" s="104">
        <v>-28</v>
      </c>
      <c r="N78" s="105">
        <v>-15</v>
      </c>
      <c r="O78" s="151">
        <v>-13</v>
      </c>
      <c r="P78" s="104">
        <v>5</v>
      </c>
      <c r="Q78" s="105">
        <v>2</v>
      </c>
      <c r="R78" s="106">
        <v>3</v>
      </c>
      <c r="S78" s="107">
        <v>2</v>
      </c>
      <c r="T78" s="108">
        <v>3</v>
      </c>
      <c r="U78" s="108">
        <v>0</v>
      </c>
      <c r="V78" s="109">
        <v>0</v>
      </c>
      <c r="W78" s="104">
        <v>33</v>
      </c>
      <c r="X78" s="105">
        <v>17</v>
      </c>
      <c r="Y78" s="106">
        <v>16</v>
      </c>
      <c r="Z78" s="107">
        <v>17</v>
      </c>
      <c r="AA78" s="108">
        <v>16</v>
      </c>
      <c r="AB78" s="108">
        <v>0</v>
      </c>
      <c r="AC78" s="109">
        <v>0</v>
      </c>
      <c r="AD78" s="104">
        <v>3</v>
      </c>
      <c r="AE78" s="105">
        <v>5</v>
      </c>
      <c r="AF78" s="106">
        <v>-2</v>
      </c>
      <c r="AG78" s="104">
        <v>31</v>
      </c>
      <c r="AH78" s="105">
        <v>19</v>
      </c>
      <c r="AI78" s="151">
        <v>12</v>
      </c>
      <c r="AJ78" s="107">
        <v>8</v>
      </c>
      <c r="AK78" s="108">
        <v>4</v>
      </c>
      <c r="AL78" s="108">
        <v>11</v>
      </c>
      <c r="AM78" s="109">
        <v>8</v>
      </c>
      <c r="AN78" s="104">
        <v>0</v>
      </c>
      <c r="AO78" s="106">
        <v>0</v>
      </c>
      <c r="AP78" s="118">
        <v>28</v>
      </c>
      <c r="AQ78" s="105">
        <v>14</v>
      </c>
      <c r="AR78" s="151">
        <v>14</v>
      </c>
      <c r="AS78" s="107">
        <v>12</v>
      </c>
      <c r="AT78" s="108">
        <v>12</v>
      </c>
      <c r="AU78" s="108">
        <v>2</v>
      </c>
      <c r="AV78" s="109">
        <v>1</v>
      </c>
      <c r="AW78" s="104">
        <v>0</v>
      </c>
      <c r="AX78" s="106">
        <v>1</v>
      </c>
      <c r="AY78" s="118">
        <v>4</v>
      </c>
    </row>
    <row r="79" spans="1:51" x14ac:dyDescent="0.15">
      <c r="A79" s="157"/>
      <c r="B79" s="157"/>
      <c r="C79" s="120" t="s">
        <v>106</v>
      </c>
      <c r="D79" s="78"/>
      <c r="E79" s="159">
        <v>609.78</v>
      </c>
      <c r="F79" s="120">
        <v>10525</v>
      </c>
      <c r="G79" s="82">
        <v>25765</v>
      </c>
      <c r="H79" s="82">
        <v>12232</v>
      </c>
      <c r="I79" s="82">
        <v>13533</v>
      </c>
      <c r="J79" s="121">
        <v>-27</v>
      </c>
      <c r="K79" s="84">
        <v>-13</v>
      </c>
      <c r="L79" s="85">
        <v>-14</v>
      </c>
      <c r="M79" s="121">
        <v>-34</v>
      </c>
      <c r="N79" s="84">
        <v>-21</v>
      </c>
      <c r="O79" s="160">
        <v>-13</v>
      </c>
      <c r="P79" s="121">
        <v>11</v>
      </c>
      <c r="Q79" s="84">
        <v>4</v>
      </c>
      <c r="R79" s="85">
        <v>7</v>
      </c>
      <c r="S79" s="121">
        <v>4</v>
      </c>
      <c r="T79" s="84">
        <v>7</v>
      </c>
      <c r="U79" s="84">
        <v>0</v>
      </c>
      <c r="V79" s="85">
        <v>0</v>
      </c>
      <c r="W79" s="121">
        <v>45</v>
      </c>
      <c r="X79" s="84">
        <v>25</v>
      </c>
      <c r="Y79" s="85">
        <v>20</v>
      </c>
      <c r="Z79" s="121">
        <v>25</v>
      </c>
      <c r="AA79" s="84">
        <v>20</v>
      </c>
      <c r="AB79" s="84">
        <v>0</v>
      </c>
      <c r="AC79" s="85">
        <v>0</v>
      </c>
      <c r="AD79" s="121">
        <v>7</v>
      </c>
      <c r="AE79" s="84">
        <v>8</v>
      </c>
      <c r="AF79" s="85">
        <v>-1</v>
      </c>
      <c r="AG79" s="121">
        <v>47</v>
      </c>
      <c r="AH79" s="84">
        <v>24</v>
      </c>
      <c r="AI79" s="160">
        <v>23</v>
      </c>
      <c r="AJ79" s="121">
        <v>9</v>
      </c>
      <c r="AK79" s="84">
        <v>11</v>
      </c>
      <c r="AL79" s="84">
        <v>12</v>
      </c>
      <c r="AM79" s="85">
        <v>11</v>
      </c>
      <c r="AN79" s="121">
        <v>3</v>
      </c>
      <c r="AO79" s="85">
        <v>1</v>
      </c>
      <c r="AP79" s="98">
        <v>40</v>
      </c>
      <c r="AQ79" s="84">
        <v>16</v>
      </c>
      <c r="AR79" s="160">
        <v>24</v>
      </c>
      <c r="AS79" s="121">
        <v>16</v>
      </c>
      <c r="AT79" s="84">
        <v>15</v>
      </c>
      <c r="AU79" s="84">
        <v>0</v>
      </c>
      <c r="AV79" s="85">
        <v>8</v>
      </c>
      <c r="AW79" s="121">
        <v>0</v>
      </c>
      <c r="AX79" s="85">
        <v>1</v>
      </c>
      <c r="AY79" s="98">
        <v>6</v>
      </c>
    </row>
    <row r="80" spans="1:51" x14ac:dyDescent="0.15">
      <c r="A80">
        <v>8</v>
      </c>
      <c r="B80">
        <v>585</v>
      </c>
      <c r="C80" s="152" t="s">
        <v>107</v>
      </c>
      <c r="D80" s="24"/>
      <c r="E80" s="149">
        <v>368.77</v>
      </c>
      <c r="F80" s="161">
        <v>5688</v>
      </c>
      <c r="G80" s="103">
        <v>13953</v>
      </c>
      <c r="H80" s="103">
        <v>6615</v>
      </c>
      <c r="I80" s="103">
        <v>7338</v>
      </c>
      <c r="J80" s="104">
        <v>-15</v>
      </c>
      <c r="K80" s="105">
        <v>-9</v>
      </c>
      <c r="L80" s="106">
        <v>-6</v>
      </c>
      <c r="M80" s="104">
        <v>-24</v>
      </c>
      <c r="N80" s="105">
        <v>-16</v>
      </c>
      <c r="O80" s="151">
        <v>-8</v>
      </c>
      <c r="P80" s="104">
        <v>4</v>
      </c>
      <c r="Q80" s="105">
        <v>1</v>
      </c>
      <c r="R80" s="106">
        <v>3</v>
      </c>
      <c r="S80" s="107">
        <v>1</v>
      </c>
      <c r="T80" s="108">
        <v>3</v>
      </c>
      <c r="U80" s="108">
        <v>0</v>
      </c>
      <c r="V80" s="109">
        <v>0</v>
      </c>
      <c r="W80" s="104">
        <v>28</v>
      </c>
      <c r="X80" s="105">
        <v>17</v>
      </c>
      <c r="Y80" s="106">
        <v>11</v>
      </c>
      <c r="Z80" s="107">
        <v>17</v>
      </c>
      <c r="AA80" s="108">
        <v>11</v>
      </c>
      <c r="AB80" s="108">
        <v>0</v>
      </c>
      <c r="AC80" s="109">
        <v>0</v>
      </c>
      <c r="AD80" s="104">
        <v>9</v>
      </c>
      <c r="AE80" s="105">
        <v>7</v>
      </c>
      <c r="AF80" s="106">
        <v>2</v>
      </c>
      <c r="AG80" s="104">
        <v>31</v>
      </c>
      <c r="AH80" s="105">
        <v>16</v>
      </c>
      <c r="AI80" s="151">
        <v>15</v>
      </c>
      <c r="AJ80" s="107">
        <v>5</v>
      </c>
      <c r="AK80" s="108">
        <v>5</v>
      </c>
      <c r="AL80" s="108">
        <v>10</v>
      </c>
      <c r="AM80" s="109">
        <v>10</v>
      </c>
      <c r="AN80" s="104">
        <v>1</v>
      </c>
      <c r="AO80" s="106">
        <v>0</v>
      </c>
      <c r="AP80" s="118">
        <v>22</v>
      </c>
      <c r="AQ80" s="105">
        <v>9</v>
      </c>
      <c r="AR80" s="151">
        <v>13</v>
      </c>
      <c r="AS80" s="107">
        <v>9</v>
      </c>
      <c r="AT80" s="108">
        <v>7</v>
      </c>
      <c r="AU80" s="108">
        <v>0</v>
      </c>
      <c r="AV80" s="109">
        <v>5</v>
      </c>
      <c r="AW80" s="104">
        <v>0</v>
      </c>
      <c r="AX80" s="106">
        <v>1</v>
      </c>
      <c r="AY80" s="118">
        <v>8</v>
      </c>
    </row>
    <row r="81" spans="1:51" ht="13.5" customHeight="1" x14ac:dyDescent="0.15">
      <c r="A81">
        <v>8</v>
      </c>
      <c r="B81" s="162">
        <v>586</v>
      </c>
      <c r="C81" s="163" t="s">
        <v>108</v>
      </c>
      <c r="D81" s="164"/>
      <c r="E81" s="165">
        <v>241.01</v>
      </c>
      <c r="F81" s="166">
        <v>4837</v>
      </c>
      <c r="G81" s="167">
        <v>11812</v>
      </c>
      <c r="H81" s="167">
        <v>5617</v>
      </c>
      <c r="I81" s="167">
        <v>6195</v>
      </c>
      <c r="J81" s="168">
        <v>-12</v>
      </c>
      <c r="K81" s="169">
        <v>-4</v>
      </c>
      <c r="L81" s="170">
        <v>-8</v>
      </c>
      <c r="M81" s="168">
        <v>-10</v>
      </c>
      <c r="N81" s="169">
        <v>-5</v>
      </c>
      <c r="O81" s="171">
        <v>-5</v>
      </c>
      <c r="P81" s="168">
        <v>7</v>
      </c>
      <c r="Q81" s="169">
        <v>3</v>
      </c>
      <c r="R81" s="170">
        <v>4</v>
      </c>
      <c r="S81" s="172">
        <v>3</v>
      </c>
      <c r="T81" s="173">
        <v>4</v>
      </c>
      <c r="U81" s="173">
        <v>0</v>
      </c>
      <c r="V81" s="174">
        <v>0</v>
      </c>
      <c r="W81" s="168">
        <v>17</v>
      </c>
      <c r="X81" s="169">
        <v>8</v>
      </c>
      <c r="Y81" s="170">
        <v>9</v>
      </c>
      <c r="Z81" s="172">
        <v>8</v>
      </c>
      <c r="AA81" s="173">
        <v>9</v>
      </c>
      <c r="AB81" s="173">
        <v>0</v>
      </c>
      <c r="AC81" s="174">
        <v>0</v>
      </c>
      <c r="AD81" s="168">
        <v>-2</v>
      </c>
      <c r="AE81" s="169">
        <v>1</v>
      </c>
      <c r="AF81" s="170">
        <v>-3</v>
      </c>
      <c r="AG81" s="168">
        <v>16</v>
      </c>
      <c r="AH81" s="169">
        <v>8</v>
      </c>
      <c r="AI81" s="171">
        <v>8</v>
      </c>
      <c r="AJ81" s="172">
        <v>4</v>
      </c>
      <c r="AK81" s="173">
        <v>6</v>
      </c>
      <c r="AL81" s="173">
        <v>2</v>
      </c>
      <c r="AM81" s="174">
        <v>1</v>
      </c>
      <c r="AN81" s="168">
        <v>2</v>
      </c>
      <c r="AO81" s="170">
        <v>1</v>
      </c>
      <c r="AP81" s="175">
        <v>18</v>
      </c>
      <c r="AQ81" s="169">
        <v>7</v>
      </c>
      <c r="AR81" s="171">
        <v>11</v>
      </c>
      <c r="AS81" s="172">
        <v>7</v>
      </c>
      <c r="AT81" s="173">
        <v>8</v>
      </c>
      <c r="AU81" s="173">
        <v>0</v>
      </c>
      <c r="AV81" s="174">
        <v>3</v>
      </c>
      <c r="AW81" s="168">
        <v>0</v>
      </c>
      <c r="AX81" s="170">
        <v>0</v>
      </c>
      <c r="AY81" s="175">
        <v>-2</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291</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292</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266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Q87" s="244" t="s">
        <v>294</v>
      </c>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255</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65" bottom="0.19685039370078741" header="0.51181102362204722" footer="0.31"/>
  <pageSetup paperSize="9" scale="73" fitToWidth="0"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049FB-7A04-46B5-9EA4-A64D51C4C673}">
  <dimension ref="A1:AY106"/>
  <sheetViews>
    <sheetView workbookViewId="0">
      <selection sqref="A1:XFD1048576"/>
    </sheetView>
  </sheetViews>
  <sheetFormatPr defaultColWidth="11.875" defaultRowHeight="13.5" x14ac:dyDescent="0.15"/>
  <cols>
    <col min="1" max="1" width="2.75" customWidth="1"/>
    <col min="2" max="2" width="4.5" bestFit="1" customWidth="1"/>
    <col min="3" max="3" width="13.375" customWidth="1"/>
    <col min="4" max="4" width="3.25" customWidth="1"/>
    <col min="5" max="6" width="10" customWidth="1"/>
    <col min="7" max="7" width="10.125" customWidth="1"/>
    <col min="8" max="8" width="10" customWidth="1"/>
    <col min="9" max="9" width="9.875" customWidth="1"/>
    <col min="10" max="10" width="7.875" customWidth="1"/>
    <col min="11" max="12" width="0" hidden="1" customWidth="1"/>
    <col min="13" max="13" width="6.875" customWidth="1"/>
    <col min="14" max="15" width="0" hidden="1" customWidth="1"/>
    <col min="16" max="16" width="7" customWidth="1"/>
    <col min="17" max="22" width="0" hidden="1" customWidth="1"/>
    <col min="23" max="23" width="7" customWidth="1"/>
    <col min="24" max="29" width="0" hidden="1" customWidth="1"/>
    <col min="30" max="30" width="8" customWidth="1"/>
    <col min="31" max="32" width="0" hidden="1" customWidth="1"/>
    <col min="33" max="33" width="8.125" customWidth="1"/>
    <col min="34" max="41" width="0" hidden="1" customWidth="1"/>
    <col min="42" max="42" width="8.5" customWidth="1"/>
    <col min="43"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295</v>
      </c>
      <c r="F1" s="3" t="s">
        <v>296</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297</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298</v>
      </c>
      <c r="D3" s="24"/>
      <c r="E3" s="25" t="s">
        <v>299</v>
      </c>
      <c r="F3" s="23" t="s">
        <v>4</v>
      </c>
      <c r="G3" s="26"/>
      <c r="H3" s="27" t="s">
        <v>5</v>
      </c>
      <c r="I3" s="28"/>
      <c r="J3" s="29"/>
      <c r="K3" s="29"/>
      <c r="L3" s="30"/>
      <c r="M3" s="280" t="s">
        <v>300</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301</v>
      </c>
      <c r="T5" s="287"/>
      <c r="U5" s="288" t="s">
        <v>15</v>
      </c>
      <c r="V5" s="289"/>
      <c r="W5" s="42"/>
      <c r="X5" s="43"/>
      <c r="Y5" s="43"/>
      <c r="Z5" s="286" t="s">
        <v>301</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x14ac:dyDescent="0.15">
      <c r="C6" s="51"/>
      <c r="D6" s="52"/>
      <c r="E6" s="53"/>
      <c r="F6" s="51"/>
      <c r="G6" s="54" t="s">
        <v>302</v>
      </c>
      <c r="H6" s="54" t="s">
        <v>21</v>
      </c>
      <c r="I6" s="54" t="s">
        <v>22</v>
      </c>
      <c r="J6" s="55" t="s">
        <v>23</v>
      </c>
      <c r="K6" s="56" t="s">
        <v>21</v>
      </c>
      <c r="L6" s="57" t="s">
        <v>22</v>
      </c>
      <c r="M6" s="58" t="s">
        <v>23</v>
      </c>
      <c r="N6" s="56" t="s">
        <v>21</v>
      </c>
      <c r="O6" s="57" t="s">
        <v>22</v>
      </c>
      <c r="P6" s="59" t="s">
        <v>23</v>
      </c>
      <c r="Q6" s="60" t="s">
        <v>21</v>
      </c>
      <c r="R6" s="61" t="s">
        <v>22</v>
      </c>
      <c r="S6" s="62" t="s">
        <v>21</v>
      </c>
      <c r="T6" s="63" t="s">
        <v>22</v>
      </c>
      <c r="U6" s="63" t="s">
        <v>21</v>
      </c>
      <c r="V6" s="64" t="s">
        <v>26</v>
      </c>
      <c r="W6" s="58" t="s">
        <v>23</v>
      </c>
      <c r="X6" s="56" t="s">
        <v>21</v>
      </c>
      <c r="Y6" s="57" t="s">
        <v>22</v>
      </c>
      <c r="Z6" s="62" t="s">
        <v>21</v>
      </c>
      <c r="AA6" s="63" t="s">
        <v>22</v>
      </c>
      <c r="AB6" s="63" t="s">
        <v>21</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8400.82</v>
      </c>
      <c r="F8" s="80">
        <v>2477443</v>
      </c>
      <c r="G8" s="81">
        <v>5304127</v>
      </c>
      <c r="H8" s="81">
        <v>2517481</v>
      </c>
      <c r="I8" s="82">
        <v>2786646</v>
      </c>
      <c r="J8" s="83">
        <v>-2081</v>
      </c>
      <c r="K8" s="84">
        <v>-946</v>
      </c>
      <c r="L8" s="85">
        <v>-1135</v>
      </c>
      <c r="M8" s="83">
        <v>-2857</v>
      </c>
      <c r="N8" s="84">
        <v>-1453</v>
      </c>
      <c r="O8" s="85">
        <v>-1404</v>
      </c>
      <c r="P8" s="83">
        <v>2500</v>
      </c>
      <c r="Q8" s="84" t="s">
        <v>288</v>
      </c>
      <c r="R8" s="85" t="s">
        <v>288</v>
      </c>
      <c r="S8" s="86" t="s">
        <v>288</v>
      </c>
      <c r="T8" s="87" t="s">
        <v>288</v>
      </c>
      <c r="U8" s="87" t="s">
        <v>288</v>
      </c>
      <c r="V8" s="88" t="s">
        <v>288</v>
      </c>
      <c r="W8" s="83">
        <v>5357</v>
      </c>
      <c r="X8" s="84" t="s">
        <v>288</v>
      </c>
      <c r="Y8" s="85" t="s">
        <v>288</v>
      </c>
      <c r="Z8" s="86" t="s">
        <v>288</v>
      </c>
      <c r="AA8" s="87" t="s">
        <v>288</v>
      </c>
      <c r="AB8" s="87" t="s">
        <v>288</v>
      </c>
      <c r="AC8" s="88" t="s">
        <v>288</v>
      </c>
      <c r="AD8" s="89">
        <v>776</v>
      </c>
      <c r="AE8" s="90">
        <v>507</v>
      </c>
      <c r="AF8" s="91">
        <v>269</v>
      </c>
      <c r="AG8" s="89">
        <v>13505</v>
      </c>
      <c r="AH8" s="90">
        <v>6906</v>
      </c>
      <c r="AI8" s="92">
        <v>6599</v>
      </c>
      <c r="AJ8" s="93">
        <v>5345</v>
      </c>
      <c r="AK8" s="94">
        <v>5390</v>
      </c>
      <c r="AL8" s="94">
        <v>1473</v>
      </c>
      <c r="AM8" s="95">
        <v>1142</v>
      </c>
      <c r="AN8" s="96">
        <v>88</v>
      </c>
      <c r="AO8" s="91">
        <v>67</v>
      </c>
      <c r="AP8" s="97">
        <v>12729</v>
      </c>
      <c r="AQ8" s="90">
        <v>6399</v>
      </c>
      <c r="AR8" s="92">
        <v>6330</v>
      </c>
      <c r="AS8" s="93">
        <v>5403</v>
      </c>
      <c r="AT8" s="94">
        <v>5541</v>
      </c>
      <c r="AU8" s="94">
        <v>871</v>
      </c>
      <c r="AV8" s="95">
        <v>695</v>
      </c>
      <c r="AW8" s="96">
        <v>125</v>
      </c>
      <c r="AX8" s="91">
        <v>94</v>
      </c>
      <c r="AY8" s="98">
        <v>5</v>
      </c>
    </row>
    <row r="9" spans="1:51" x14ac:dyDescent="0.15">
      <c r="C9" s="99" t="s">
        <v>37</v>
      </c>
      <c r="D9" s="24"/>
      <c r="E9" s="100"/>
      <c r="F9" s="101">
        <v>5</v>
      </c>
      <c r="G9" s="102">
        <v>-2081</v>
      </c>
      <c r="H9" s="102">
        <v>-946</v>
      </c>
      <c r="I9" s="103">
        <v>-1135</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6660.44</v>
      </c>
      <c r="F10" s="120">
        <v>2382140</v>
      </c>
      <c r="G10" s="81">
        <v>5073064</v>
      </c>
      <c r="H10" s="81">
        <v>2406205</v>
      </c>
      <c r="I10" s="82">
        <v>2666859</v>
      </c>
      <c r="J10" s="121">
        <v>-1974</v>
      </c>
      <c r="K10" s="84">
        <v>-854</v>
      </c>
      <c r="L10" s="85">
        <v>-1120</v>
      </c>
      <c r="M10" s="121">
        <v>-2632</v>
      </c>
      <c r="N10" s="84">
        <v>-1323</v>
      </c>
      <c r="O10" s="85">
        <v>-1309</v>
      </c>
      <c r="P10" s="121">
        <v>2406</v>
      </c>
      <c r="Q10" s="84" t="s">
        <v>288</v>
      </c>
      <c r="R10" s="85" t="s">
        <v>288</v>
      </c>
      <c r="S10" s="86" t="s">
        <v>288</v>
      </c>
      <c r="T10" s="87" t="s">
        <v>288</v>
      </c>
      <c r="U10" s="87" t="s">
        <v>288</v>
      </c>
      <c r="V10" s="88" t="s">
        <v>288</v>
      </c>
      <c r="W10" s="121">
        <v>5038</v>
      </c>
      <c r="X10" s="84" t="s">
        <v>288</v>
      </c>
      <c r="Y10" s="85" t="s">
        <v>288</v>
      </c>
      <c r="Z10" s="86" t="s">
        <v>288</v>
      </c>
      <c r="AA10" s="87" t="s">
        <v>288</v>
      </c>
      <c r="AB10" s="87" t="s">
        <v>288</v>
      </c>
      <c r="AC10" s="88" t="s">
        <v>288</v>
      </c>
      <c r="AD10" s="96">
        <v>658</v>
      </c>
      <c r="AE10" s="90">
        <v>469</v>
      </c>
      <c r="AF10" s="91">
        <v>189</v>
      </c>
      <c r="AG10" s="96">
        <v>12953</v>
      </c>
      <c r="AH10" s="90">
        <v>6635</v>
      </c>
      <c r="AI10" s="92">
        <v>6318</v>
      </c>
      <c r="AJ10" s="93">
        <v>5136</v>
      </c>
      <c r="AK10" s="94">
        <v>5169</v>
      </c>
      <c r="AL10" s="94">
        <v>1415</v>
      </c>
      <c r="AM10" s="95">
        <v>1083</v>
      </c>
      <c r="AN10" s="96">
        <v>84</v>
      </c>
      <c r="AO10" s="91">
        <v>66</v>
      </c>
      <c r="AP10" s="122">
        <v>12295</v>
      </c>
      <c r="AQ10" s="90">
        <v>6166</v>
      </c>
      <c r="AR10" s="92">
        <v>6129</v>
      </c>
      <c r="AS10" s="93">
        <v>5206</v>
      </c>
      <c r="AT10" s="94">
        <v>5364</v>
      </c>
      <c r="AU10" s="94">
        <v>841</v>
      </c>
      <c r="AV10" s="95">
        <v>672</v>
      </c>
      <c r="AW10" s="96">
        <v>119</v>
      </c>
      <c r="AX10" s="91">
        <v>93</v>
      </c>
      <c r="AY10" s="98">
        <v>-29</v>
      </c>
    </row>
    <row r="11" spans="1:51" x14ac:dyDescent="0.15">
      <c r="C11" s="99" t="s">
        <v>37</v>
      </c>
      <c r="D11" s="24"/>
      <c r="E11" s="100"/>
      <c r="F11" s="101">
        <v>-29</v>
      </c>
      <c r="G11" s="103">
        <v>-1974</v>
      </c>
      <c r="H11" s="103">
        <v>-854</v>
      </c>
      <c r="I11" s="103">
        <v>-1120</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v>95303</v>
      </c>
      <c r="G12" s="82">
        <v>231063</v>
      </c>
      <c r="H12" s="82">
        <v>111276</v>
      </c>
      <c r="I12" s="82">
        <v>119787</v>
      </c>
      <c r="J12" s="121">
        <v>-107</v>
      </c>
      <c r="K12" s="84">
        <v>-92</v>
      </c>
      <c r="L12" s="85">
        <v>-15</v>
      </c>
      <c r="M12" s="121">
        <v>-225</v>
      </c>
      <c r="N12" s="84">
        <v>-130</v>
      </c>
      <c r="O12" s="85">
        <v>-95</v>
      </c>
      <c r="P12" s="121">
        <v>94</v>
      </c>
      <c r="Q12" s="84">
        <v>44</v>
      </c>
      <c r="R12" s="85">
        <v>50</v>
      </c>
      <c r="S12" s="86">
        <v>43</v>
      </c>
      <c r="T12" s="87">
        <v>50</v>
      </c>
      <c r="U12" s="87">
        <v>1</v>
      </c>
      <c r="V12" s="88">
        <v>0</v>
      </c>
      <c r="W12" s="121">
        <v>319</v>
      </c>
      <c r="X12" s="84">
        <v>174</v>
      </c>
      <c r="Y12" s="85">
        <v>145</v>
      </c>
      <c r="Z12" s="86">
        <v>173</v>
      </c>
      <c r="AA12" s="87">
        <v>143</v>
      </c>
      <c r="AB12" s="87">
        <v>1</v>
      </c>
      <c r="AC12" s="88">
        <v>2</v>
      </c>
      <c r="AD12" s="96">
        <v>118</v>
      </c>
      <c r="AE12" s="90">
        <v>38</v>
      </c>
      <c r="AF12" s="91">
        <v>80</v>
      </c>
      <c r="AG12" s="96">
        <v>552</v>
      </c>
      <c r="AH12" s="90">
        <v>271</v>
      </c>
      <c r="AI12" s="92">
        <v>281</v>
      </c>
      <c r="AJ12" s="93">
        <v>209</v>
      </c>
      <c r="AK12" s="94">
        <v>221</v>
      </c>
      <c r="AL12" s="94">
        <v>58</v>
      </c>
      <c r="AM12" s="95">
        <v>59</v>
      </c>
      <c r="AN12" s="96">
        <v>4</v>
      </c>
      <c r="AO12" s="91">
        <v>1</v>
      </c>
      <c r="AP12" s="122">
        <v>434</v>
      </c>
      <c r="AQ12" s="90">
        <v>233</v>
      </c>
      <c r="AR12" s="92">
        <v>201</v>
      </c>
      <c r="AS12" s="93">
        <v>197</v>
      </c>
      <c r="AT12" s="94">
        <v>177</v>
      </c>
      <c r="AU12" s="94">
        <v>30</v>
      </c>
      <c r="AV12" s="95">
        <v>23</v>
      </c>
      <c r="AW12" s="96">
        <v>6</v>
      </c>
      <c r="AX12" s="91">
        <v>1</v>
      </c>
      <c r="AY12" s="98">
        <v>34</v>
      </c>
    </row>
    <row r="13" spans="1:51" x14ac:dyDescent="0.15">
      <c r="C13" s="99" t="s">
        <v>37</v>
      </c>
      <c r="D13" s="24"/>
      <c r="E13" s="100"/>
      <c r="F13" s="101">
        <v>34</v>
      </c>
      <c r="G13" s="103">
        <v>-107</v>
      </c>
      <c r="H13" s="103">
        <v>-92</v>
      </c>
      <c r="I13" s="103">
        <v>-15</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556.92999999999995</v>
      </c>
      <c r="F14" s="123">
        <v>756655</v>
      </c>
      <c r="G14" s="124">
        <v>1485525</v>
      </c>
      <c r="H14" s="125">
        <v>696467</v>
      </c>
      <c r="I14" s="125">
        <v>789058</v>
      </c>
      <c r="J14" s="83">
        <v>-512</v>
      </c>
      <c r="K14" s="126">
        <v>-189</v>
      </c>
      <c r="L14" s="127">
        <v>-323</v>
      </c>
      <c r="M14" s="83">
        <v>-829</v>
      </c>
      <c r="N14" s="126">
        <v>-379</v>
      </c>
      <c r="O14" s="127">
        <v>-450</v>
      </c>
      <c r="P14" s="83">
        <v>602</v>
      </c>
      <c r="Q14" s="126">
        <v>318</v>
      </c>
      <c r="R14" s="127">
        <v>284</v>
      </c>
      <c r="S14" s="83">
        <v>303</v>
      </c>
      <c r="T14" s="126">
        <v>279</v>
      </c>
      <c r="U14" s="126">
        <v>15</v>
      </c>
      <c r="V14" s="127">
        <v>5</v>
      </c>
      <c r="W14" s="83">
        <v>1431</v>
      </c>
      <c r="X14" s="126">
        <v>697</v>
      </c>
      <c r="Y14" s="127">
        <v>734</v>
      </c>
      <c r="Z14" s="83">
        <v>687</v>
      </c>
      <c r="AA14" s="126">
        <v>716</v>
      </c>
      <c r="AB14" s="126">
        <v>10</v>
      </c>
      <c r="AC14" s="127">
        <v>18</v>
      </c>
      <c r="AD14" s="89">
        <v>317</v>
      </c>
      <c r="AE14" s="128">
        <v>190</v>
      </c>
      <c r="AF14" s="129">
        <v>127</v>
      </c>
      <c r="AG14" s="89">
        <v>4791</v>
      </c>
      <c r="AH14" s="128">
        <v>2347</v>
      </c>
      <c r="AI14" s="130">
        <v>2444</v>
      </c>
      <c r="AJ14" s="89">
        <v>1849</v>
      </c>
      <c r="AK14" s="128">
        <v>1961</v>
      </c>
      <c r="AL14" s="128">
        <v>458</v>
      </c>
      <c r="AM14" s="129">
        <v>458</v>
      </c>
      <c r="AN14" s="89">
        <v>40</v>
      </c>
      <c r="AO14" s="129">
        <v>25</v>
      </c>
      <c r="AP14" s="89">
        <v>4474</v>
      </c>
      <c r="AQ14" s="131">
        <v>2157</v>
      </c>
      <c r="AR14" s="129">
        <v>2317</v>
      </c>
      <c r="AS14" s="89">
        <v>1812</v>
      </c>
      <c r="AT14" s="128">
        <v>2000</v>
      </c>
      <c r="AU14" s="128">
        <v>285</v>
      </c>
      <c r="AV14" s="129">
        <v>271</v>
      </c>
      <c r="AW14" s="89">
        <v>60</v>
      </c>
      <c r="AX14" s="129">
        <v>46</v>
      </c>
      <c r="AY14" s="132">
        <v>50</v>
      </c>
    </row>
    <row r="15" spans="1:51" x14ac:dyDescent="0.15">
      <c r="A15">
        <v>2</v>
      </c>
      <c r="C15" s="77" t="s">
        <v>41</v>
      </c>
      <c r="D15" s="24"/>
      <c r="E15" s="119">
        <v>169.12</v>
      </c>
      <c r="F15" s="123">
        <v>497561</v>
      </c>
      <c r="G15" s="124">
        <v>1027526</v>
      </c>
      <c r="H15" s="125">
        <v>482960</v>
      </c>
      <c r="I15" s="125">
        <v>544566</v>
      </c>
      <c r="J15" s="121">
        <v>-371</v>
      </c>
      <c r="K15" s="84">
        <v>-151</v>
      </c>
      <c r="L15" s="85">
        <v>-220</v>
      </c>
      <c r="M15" s="121">
        <v>-370</v>
      </c>
      <c r="N15" s="84">
        <v>-183</v>
      </c>
      <c r="O15" s="85">
        <v>-187</v>
      </c>
      <c r="P15" s="121">
        <v>574</v>
      </c>
      <c r="Q15" s="84" t="s">
        <v>288</v>
      </c>
      <c r="R15" s="85" t="s">
        <v>288</v>
      </c>
      <c r="S15" s="86" t="s">
        <v>288</v>
      </c>
      <c r="T15" s="87" t="s">
        <v>288</v>
      </c>
      <c r="U15" s="87" t="s">
        <v>288</v>
      </c>
      <c r="V15" s="88" t="s">
        <v>288</v>
      </c>
      <c r="W15" s="121">
        <v>944</v>
      </c>
      <c r="X15" s="84" t="s">
        <v>288</v>
      </c>
      <c r="Y15" s="85" t="s">
        <v>288</v>
      </c>
      <c r="Z15" s="86" t="s">
        <v>288</v>
      </c>
      <c r="AA15" s="87" t="s">
        <v>288</v>
      </c>
      <c r="AB15" s="87" t="s">
        <v>288</v>
      </c>
      <c r="AC15" s="88" t="s">
        <v>288</v>
      </c>
      <c r="AD15" s="96">
        <v>-1</v>
      </c>
      <c r="AE15" s="90">
        <v>32</v>
      </c>
      <c r="AF15" s="91">
        <v>-33</v>
      </c>
      <c r="AG15" s="96">
        <v>2757</v>
      </c>
      <c r="AH15" s="90">
        <v>1381</v>
      </c>
      <c r="AI15" s="92">
        <v>1376</v>
      </c>
      <c r="AJ15" s="93">
        <v>1156</v>
      </c>
      <c r="AK15" s="94">
        <v>1188</v>
      </c>
      <c r="AL15" s="94">
        <v>210</v>
      </c>
      <c r="AM15" s="95">
        <v>172</v>
      </c>
      <c r="AN15" s="96">
        <v>15</v>
      </c>
      <c r="AO15" s="91">
        <v>16</v>
      </c>
      <c r="AP15" s="122">
        <v>2758</v>
      </c>
      <c r="AQ15" s="90">
        <v>1349</v>
      </c>
      <c r="AR15" s="92">
        <v>1409</v>
      </c>
      <c r="AS15" s="93">
        <v>1188</v>
      </c>
      <c r="AT15" s="94">
        <v>1274</v>
      </c>
      <c r="AU15" s="94">
        <v>139</v>
      </c>
      <c r="AV15" s="95">
        <v>118</v>
      </c>
      <c r="AW15" s="96">
        <v>22</v>
      </c>
      <c r="AX15" s="91">
        <v>17</v>
      </c>
      <c r="AY15" s="98">
        <v>-133</v>
      </c>
    </row>
    <row r="16" spans="1:51" x14ac:dyDescent="0.15">
      <c r="A16">
        <v>3</v>
      </c>
      <c r="C16" s="77" t="s">
        <v>42</v>
      </c>
      <c r="D16" s="24"/>
      <c r="E16" s="133">
        <v>480.89</v>
      </c>
      <c r="F16" s="123">
        <v>302746</v>
      </c>
      <c r="G16" s="124">
        <v>693917</v>
      </c>
      <c r="H16" s="125">
        <v>324601</v>
      </c>
      <c r="I16" s="125">
        <v>369316</v>
      </c>
      <c r="J16" s="121">
        <v>-190</v>
      </c>
      <c r="K16" s="84">
        <v>-173</v>
      </c>
      <c r="L16" s="85">
        <v>-17</v>
      </c>
      <c r="M16" s="121">
        <v>-350</v>
      </c>
      <c r="N16" s="84">
        <v>-207</v>
      </c>
      <c r="O16" s="85">
        <v>-143</v>
      </c>
      <c r="P16" s="121">
        <v>287</v>
      </c>
      <c r="Q16" s="84">
        <v>150</v>
      </c>
      <c r="R16" s="85">
        <v>137</v>
      </c>
      <c r="S16" s="86">
        <v>150</v>
      </c>
      <c r="T16" s="87">
        <v>136</v>
      </c>
      <c r="U16" s="87">
        <v>0</v>
      </c>
      <c r="V16" s="88">
        <v>1</v>
      </c>
      <c r="W16" s="121">
        <v>637</v>
      </c>
      <c r="X16" s="84">
        <v>357</v>
      </c>
      <c r="Y16" s="85">
        <v>280</v>
      </c>
      <c r="Z16" s="86">
        <v>350</v>
      </c>
      <c r="AA16" s="87">
        <v>277</v>
      </c>
      <c r="AB16" s="87">
        <v>7</v>
      </c>
      <c r="AC16" s="88">
        <v>3</v>
      </c>
      <c r="AD16" s="96">
        <v>160</v>
      </c>
      <c r="AE16" s="90">
        <v>34</v>
      </c>
      <c r="AF16" s="91">
        <v>126</v>
      </c>
      <c r="AG16" s="96">
        <v>1739</v>
      </c>
      <c r="AH16" s="90">
        <v>842</v>
      </c>
      <c r="AI16" s="92">
        <v>897</v>
      </c>
      <c r="AJ16" s="93">
        <v>722</v>
      </c>
      <c r="AK16" s="94">
        <v>797</v>
      </c>
      <c r="AL16" s="94">
        <v>111</v>
      </c>
      <c r="AM16" s="95">
        <v>92</v>
      </c>
      <c r="AN16" s="96">
        <v>9</v>
      </c>
      <c r="AO16" s="91">
        <v>8</v>
      </c>
      <c r="AP16" s="122">
        <v>1579</v>
      </c>
      <c r="AQ16" s="90">
        <v>808</v>
      </c>
      <c r="AR16" s="92">
        <v>771</v>
      </c>
      <c r="AS16" s="93">
        <v>717</v>
      </c>
      <c r="AT16" s="94">
        <v>703</v>
      </c>
      <c r="AU16" s="94">
        <v>88</v>
      </c>
      <c r="AV16" s="95">
        <v>62</v>
      </c>
      <c r="AW16" s="96">
        <v>3</v>
      </c>
      <c r="AX16" s="91">
        <v>6</v>
      </c>
      <c r="AY16" s="98">
        <v>78</v>
      </c>
    </row>
    <row r="17" spans="1:51" x14ac:dyDescent="0.15">
      <c r="A17">
        <v>4</v>
      </c>
      <c r="C17" s="77" t="s">
        <v>43</v>
      </c>
      <c r="D17" s="24"/>
      <c r="E17" s="119">
        <v>266.32</v>
      </c>
      <c r="F17" s="123">
        <v>315255</v>
      </c>
      <c r="G17" s="124">
        <v>707182</v>
      </c>
      <c r="H17" s="125">
        <v>342325</v>
      </c>
      <c r="I17" s="125">
        <v>364857</v>
      </c>
      <c r="J17" s="121">
        <v>-63</v>
      </c>
      <c r="K17" s="84">
        <v>-35</v>
      </c>
      <c r="L17" s="85">
        <v>-28</v>
      </c>
      <c r="M17" s="121">
        <v>-225</v>
      </c>
      <c r="N17" s="84">
        <v>-145</v>
      </c>
      <c r="O17" s="85">
        <v>-80</v>
      </c>
      <c r="P17" s="121">
        <v>434</v>
      </c>
      <c r="Q17" s="84">
        <v>215</v>
      </c>
      <c r="R17" s="85">
        <v>219</v>
      </c>
      <c r="S17" s="86">
        <v>212</v>
      </c>
      <c r="T17" s="87">
        <v>217</v>
      </c>
      <c r="U17" s="87">
        <v>3</v>
      </c>
      <c r="V17" s="88">
        <v>2</v>
      </c>
      <c r="W17" s="121">
        <v>659</v>
      </c>
      <c r="X17" s="84">
        <v>360</v>
      </c>
      <c r="Y17" s="85">
        <v>299</v>
      </c>
      <c r="Z17" s="86">
        <v>358</v>
      </c>
      <c r="AA17" s="87">
        <v>296</v>
      </c>
      <c r="AB17" s="87">
        <v>2</v>
      </c>
      <c r="AC17" s="88">
        <v>3</v>
      </c>
      <c r="AD17" s="96">
        <v>162</v>
      </c>
      <c r="AE17" s="90">
        <v>110</v>
      </c>
      <c r="AF17" s="91">
        <v>52</v>
      </c>
      <c r="AG17" s="96">
        <v>1559</v>
      </c>
      <c r="AH17" s="90">
        <v>843</v>
      </c>
      <c r="AI17" s="92">
        <v>716</v>
      </c>
      <c r="AJ17" s="93">
        <v>678</v>
      </c>
      <c r="AK17" s="94">
        <v>652</v>
      </c>
      <c r="AL17" s="94">
        <v>159</v>
      </c>
      <c r="AM17" s="95">
        <v>62</v>
      </c>
      <c r="AN17" s="96">
        <v>6</v>
      </c>
      <c r="AO17" s="91">
        <v>2</v>
      </c>
      <c r="AP17" s="122">
        <v>1397</v>
      </c>
      <c r="AQ17" s="90">
        <v>733</v>
      </c>
      <c r="AR17" s="92">
        <v>664</v>
      </c>
      <c r="AS17" s="93">
        <v>654</v>
      </c>
      <c r="AT17" s="94">
        <v>620</v>
      </c>
      <c r="AU17" s="94">
        <v>73</v>
      </c>
      <c r="AV17" s="95">
        <v>38</v>
      </c>
      <c r="AW17" s="96">
        <v>6</v>
      </c>
      <c r="AX17" s="91">
        <v>6</v>
      </c>
      <c r="AY17" s="98">
        <v>55</v>
      </c>
    </row>
    <row r="18" spans="1:51" x14ac:dyDescent="0.15">
      <c r="A18" s="2">
        <v>5</v>
      </c>
      <c r="B18" s="2"/>
      <c r="C18" s="77" t="s">
        <v>44</v>
      </c>
      <c r="D18" s="78"/>
      <c r="E18" s="133">
        <v>895.61</v>
      </c>
      <c r="F18" s="80">
        <v>106128</v>
      </c>
      <c r="G18" s="134">
        <v>249472</v>
      </c>
      <c r="H18" s="134">
        <v>121435</v>
      </c>
      <c r="I18" s="134">
        <v>128037</v>
      </c>
      <c r="J18" s="121">
        <v>-144</v>
      </c>
      <c r="K18" s="84">
        <v>-80</v>
      </c>
      <c r="L18" s="85">
        <v>-64</v>
      </c>
      <c r="M18" s="121">
        <v>-201</v>
      </c>
      <c r="N18" s="84">
        <v>-112</v>
      </c>
      <c r="O18" s="85">
        <v>-89</v>
      </c>
      <c r="P18" s="121">
        <v>89</v>
      </c>
      <c r="Q18" s="84">
        <v>46</v>
      </c>
      <c r="R18" s="85">
        <v>43</v>
      </c>
      <c r="S18" s="86">
        <v>38</v>
      </c>
      <c r="T18" s="87">
        <v>40</v>
      </c>
      <c r="U18" s="87">
        <v>8</v>
      </c>
      <c r="V18" s="88">
        <v>3</v>
      </c>
      <c r="W18" s="121">
        <v>290</v>
      </c>
      <c r="X18" s="84">
        <v>158</v>
      </c>
      <c r="Y18" s="85">
        <v>132</v>
      </c>
      <c r="Z18" s="86">
        <v>157</v>
      </c>
      <c r="AA18" s="87">
        <v>132</v>
      </c>
      <c r="AB18" s="87">
        <v>1</v>
      </c>
      <c r="AC18" s="88">
        <v>0</v>
      </c>
      <c r="AD18" s="96">
        <v>57</v>
      </c>
      <c r="AE18" s="90">
        <v>32</v>
      </c>
      <c r="AF18" s="91">
        <v>25</v>
      </c>
      <c r="AG18" s="96">
        <v>630</v>
      </c>
      <c r="AH18" s="90">
        <v>365</v>
      </c>
      <c r="AI18" s="92">
        <v>265</v>
      </c>
      <c r="AJ18" s="93">
        <v>210</v>
      </c>
      <c r="AK18" s="94">
        <v>147</v>
      </c>
      <c r="AL18" s="94">
        <v>148</v>
      </c>
      <c r="AM18" s="95">
        <v>113</v>
      </c>
      <c r="AN18" s="96">
        <v>7</v>
      </c>
      <c r="AO18" s="91">
        <v>5</v>
      </c>
      <c r="AP18" s="122">
        <v>573</v>
      </c>
      <c r="AQ18" s="90">
        <v>333</v>
      </c>
      <c r="AR18" s="92">
        <v>240</v>
      </c>
      <c r="AS18" s="93">
        <v>227</v>
      </c>
      <c r="AT18" s="94">
        <v>179</v>
      </c>
      <c r="AU18" s="94">
        <v>98</v>
      </c>
      <c r="AV18" s="95">
        <v>56</v>
      </c>
      <c r="AW18" s="96">
        <v>8</v>
      </c>
      <c r="AX18" s="91">
        <v>5</v>
      </c>
      <c r="AY18" s="98">
        <v>15</v>
      </c>
    </row>
    <row r="19" spans="1:51" x14ac:dyDescent="0.15">
      <c r="A19" s="2">
        <v>6</v>
      </c>
      <c r="B19" s="2"/>
      <c r="C19" s="135" t="s">
        <v>45</v>
      </c>
      <c r="D19" s="78"/>
      <c r="E19" s="133">
        <v>865.25</v>
      </c>
      <c r="F19" s="120">
        <v>249623</v>
      </c>
      <c r="G19" s="82">
        <v>554482</v>
      </c>
      <c r="H19" s="82">
        <v>268240</v>
      </c>
      <c r="I19" s="82">
        <v>286242</v>
      </c>
      <c r="J19" s="121">
        <v>-193</v>
      </c>
      <c r="K19" s="84">
        <v>-81</v>
      </c>
      <c r="L19" s="85">
        <v>-112</v>
      </c>
      <c r="M19" s="121">
        <v>-269</v>
      </c>
      <c r="N19" s="84">
        <v>-149</v>
      </c>
      <c r="O19" s="85">
        <v>-120</v>
      </c>
      <c r="P19" s="121">
        <v>294</v>
      </c>
      <c r="Q19" s="84">
        <v>145</v>
      </c>
      <c r="R19" s="85">
        <v>149</v>
      </c>
      <c r="S19" s="86">
        <v>142</v>
      </c>
      <c r="T19" s="87">
        <v>142</v>
      </c>
      <c r="U19" s="87">
        <v>3</v>
      </c>
      <c r="V19" s="88">
        <v>7</v>
      </c>
      <c r="W19" s="121">
        <v>563</v>
      </c>
      <c r="X19" s="84">
        <v>294</v>
      </c>
      <c r="Y19" s="85">
        <v>269</v>
      </c>
      <c r="Z19" s="86">
        <v>289</v>
      </c>
      <c r="AA19" s="87">
        <v>264</v>
      </c>
      <c r="AB19" s="87">
        <v>5</v>
      </c>
      <c r="AC19" s="88">
        <v>5</v>
      </c>
      <c r="AD19" s="96">
        <v>76</v>
      </c>
      <c r="AE19" s="90">
        <v>68</v>
      </c>
      <c r="AF19" s="91">
        <v>8</v>
      </c>
      <c r="AG19" s="96">
        <v>990</v>
      </c>
      <c r="AH19" s="90">
        <v>570</v>
      </c>
      <c r="AI19" s="92">
        <v>420</v>
      </c>
      <c r="AJ19" s="93">
        <v>392</v>
      </c>
      <c r="AK19" s="94">
        <v>311</v>
      </c>
      <c r="AL19" s="94">
        <v>168</v>
      </c>
      <c r="AM19" s="95">
        <v>101</v>
      </c>
      <c r="AN19" s="96">
        <v>10</v>
      </c>
      <c r="AO19" s="91">
        <v>8</v>
      </c>
      <c r="AP19" s="122">
        <v>914</v>
      </c>
      <c r="AQ19" s="90">
        <v>502</v>
      </c>
      <c r="AR19" s="92">
        <v>412</v>
      </c>
      <c r="AS19" s="93">
        <v>388</v>
      </c>
      <c r="AT19" s="94">
        <v>347</v>
      </c>
      <c r="AU19" s="94">
        <v>97</v>
      </c>
      <c r="AV19" s="95">
        <v>58</v>
      </c>
      <c r="AW19" s="96">
        <v>17</v>
      </c>
      <c r="AX19" s="91">
        <v>7</v>
      </c>
      <c r="AY19" s="98">
        <v>99</v>
      </c>
    </row>
    <row r="20" spans="1:51" x14ac:dyDescent="0.15">
      <c r="A20" s="2">
        <v>7</v>
      </c>
      <c r="B20" s="2"/>
      <c r="C20" s="135" t="s">
        <v>46</v>
      </c>
      <c r="D20" s="78"/>
      <c r="E20" s="133">
        <v>1566.97</v>
      </c>
      <c r="F20" s="120">
        <v>96323</v>
      </c>
      <c r="G20" s="82">
        <v>229213</v>
      </c>
      <c r="H20" s="82">
        <v>110778</v>
      </c>
      <c r="I20" s="82">
        <v>118435</v>
      </c>
      <c r="J20" s="121">
        <v>-108</v>
      </c>
      <c r="K20" s="84">
        <v>-25</v>
      </c>
      <c r="L20" s="85">
        <v>-83</v>
      </c>
      <c r="M20" s="121">
        <v>-204</v>
      </c>
      <c r="N20" s="84">
        <v>-97</v>
      </c>
      <c r="O20" s="85">
        <v>-107</v>
      </c>
      <c r="P20" s="121">
        <v>100</v>
      </c>
      <c r="Q20" s="84">
        <v>48</v>
      </c>
      <c r="R20" s="85">
        <v>52</v>
      </c>
      <c r="S20" s="86">
        <v>48</v>
      </c>
      <c r="T20" s="87">
        <v>52</v>
      </c>
      <c r="U20" s="87">
        <v>0</v>
      </c>
      <c r="V20" s="88">
        <v>0</v>
      </c>
      <c r="W20" s="121">
        <v>304</v>
      </c>
      <c r="X20" s="84">
        <v>145</v>
      </c>
      <c r="Y20" s="85">
        <v>159</v>
      </c>
      <c r="Z20" s="86">
        <v>145</v>
      </c>
      <c r="AA20" s="87">
        <v>159</v>
      </c>
      <c r="AB20" s="87">
        <v>0</v>
      </c>
      <c r="AC20" s="88">
        <v>0</v>
      </c>
      <c r="AD20" s="96">
        <v>96</v>
      </c>
      <c r="AE20" s="90">
        <v>72</v>
      </c>
      <c r="AF20" s="91">
        <v>24</v>
      </c>
      <c r="AG20" s="96">
        <v>450</v>
      </c>
      <c r="AH20" s="90">
        <v>236</v>
      </c>
      <c r="AI20" s="92">
        <v>214</v>
      </c>
      <c r="AJ20" s="93">
        <v>145</v>
      </c>
      <c r="AK20" s="94">
        <v>160</v>
      </c>
      <c r="AL20" s="94">
        <v>90</v>
      </c>
      <c r="AM20" s="95">
        <v>52</v>
      </c>
      <c r="AN20" s="96">
        <v>1</v>
      </c>
      <c r="AO20" s="91">
        <v>2</v>
      </c>
      <c r="AP20" s="122">
        <v>354</v>
      </c>
      <c r="AQ20" s="90">
        <v>164</v>
      </c>
      <c r="AR20" s="92">
        <v>190</v>
      </c>
      <c r="AS20" s="93">
        <v>141</v>
      </c>
      <c r="AT20" s="94">
        <v>171</v>
      </c>
      <c r="AU20" s="94">
        <v>20</v>
      </c>
      <c r="AV20" s="95">
        <v>16</v>
      </c>
      <c r="AW20" s="96">
        <v>3</v>
      </c>
      <c r="AX20" s="91">
        <v>3</v>
      </c>
      <c r="AY20" s="98">
        <v>61</v>
      </c>
    </row>
    <row r="21" spans="1:51" x14ac:dyDescent="0.15">
      <c r="A21">
        <v>8</v>
      </c>
      <c r="C21" s="77" t="s">
        <v>47</v>
      </c>
      <c r="D21" s="78"/>
      <c r="E21" s="133">
        <v>2133.3000000000002</v>
      </c>
      <c r="F21" s="123">
        <v>60284</v>
      </c>
      <c r="G21" s="124">
        <v>143200</v>
      </c>
      <c r="H21" s="125">
        <v>68593</v>
      </c>
      <c r="I21" s="125">
        <v>74607</v>
      </c>
      <c r="J21" s="121">
        <v>-246</v>
      </c>
      <c r="K21" s="84">
        <v>-111</v>
      </c>
      <c r="L21" s="85">
        <v>-135</v>
      </c>
      <c r="M21" s="121">
        <v>-197</v>
      </c>
      <c r="N21" s="84">
        <v>-94</v>
      </c>
      <c r="O21" s="85">
        <v>-103</v>
      </c>
      <c r="P21" s="121">
        <v>40</v>
      </c>
      <c r="Q21" s="84">
        <v>20</v>
      </c>
      <c r="R21" s="85">
        <v>20</v>
      </c>
      <c r="S21" s="86">
        <v>19</v>
      </c>
      <c r="T21" s="87">
        <v>20</v>
      </c>
      <c r="U21" s="87">
        <v>1</v>
      </c>
      <c r="V21" s="88">
        <v>0</v>
      </c>
      <c r="W21" s="121">
        <v>237</v>
      </c>
      <c r="X21" s="84">
        <v>114</v>
      </c>
      <c r="Y21" s="85">
        <v>123</v>
      </c>
      <c r="Z21" s="86">
        <v>114</v>
      </c>
      <c r="AA21" s="87">
        <v>123</v>
      </c>
      <c r="AB21" s="87">
        <v>0</v>
      </c>
      <c r="AC21" s="88">
        <v>0</v>
      </c>
      <c r="AD21" s="96">
        <v>-49</v>
      </c>
      <c r="AE21" s="90">
        <v>-17</v>
      </c>
      <c r="AF21" s="91">
        <v>-32</v>
      </c>
      <c r="AG21" s="96">
        <v>179</v>
      </c>
      <c r="AH21" s="90">
        <v>97</v>
      </c>
      <c r="AI21" s="92">
        <v>82</v>
      </c>
      <c r="AJ21" s="93">
        <v>67</v>
      </c>
      <c r="AK21" s="94">
        <v>51</v>
      </c>
      <c r="AL21" s="94">
        <v>30</v>
      </c>
      <c r="AM21" s="95">
        <v>31</v>
      </c>
      <c r="AN21" s="96">
        <v>0</v>
      </c>
      <c r="AO21" s="91">
        <v>0</v>
      </c>
      <c r="AP21" s="122">
        <v>228</v>
      </c>
      <c r="AQ21" s="90">
        <v>114</v>
      </c>
      <c r="AR21" s="92">
        <v>114</v>
      </c>
      <c r="AS21" s="93">
        <v>99</v>
      </c>
      <c r="AT21" s="94">
        <v>89</v>
      </c>
      <c r="AU21" s="94">
        <v>13</v>
      </c>
      <c r="AV21" s="95">
        <v>25</v>
      </c>
      <c r="AW21" s="96">
        <v>2</v>
      </c>
      <c r="AX21" s="91">
        <v>0</v>
      </c>
      <c r="AY21" s="98">
        <v>-89</v>
      </c>
    </row>
    <row r="22" spans="1:51" x14ac:dyDescent="0.15">
      <c r="A22">
        <v>9</v>
      </c>
      <c r="C22" s="77" t="s">
        <v>48</v>
      </c>
      <c r="D22" s="78"/>
      <c r="E22" s="133">
        <v>870.8</v>
      </c>
      <c r="F22" s="123">
        <v>39552</v>
      </c>
      <c r="G22" s="124">
        <v>94611</v>
      </c>
      <c r="H22" s="125">
        <v>45457</v>
      </c>
      <c r="I22" s="125">
        <v>49154</v>
      </c>
      <c r="J22" s="121">
        <v>-91</v>
      </c>
      <c r="K22" s="84">
        <v>-31</v>
      </c>
      <c r="L22" s="85">
        <v>-60</v>
      </c>
      <c r="M22" s="121">
        <v>-84</v>
      </c>
      <c r="N22" s="84">
        <v>-33</v>
      </c>
      <c r="O22" s="85">
        <v>-51</v>
      </c>
      <c r="P22" s="121">
        <v>44</v>
      </c>
      <c r="Q22" s="84">
        <v>24</v>
      </c>
      <c r="R22" s="85">
        <v>20</v>
      </c>
      <c r="S22" s="86">
        <v>24</v>
      </c>
      <c r="T22" s="87">
        <v>19</v>
      </c>
      <c r="U22" s="87">
        <v>0</v>
      </c>
      <c r="V22" s="88">
        <v>1</v>
      </c>
      <c r="W22" s="121">
        <v>128</v>
      </c>
      <c r="X22" s="84">
        <v>57</v>
      </c>
      <c r="Y22" s="85">
        <v>71</v>
      </c>
      <c r="Z22" s="86">
        <v>57</v>
      </c>
      <c r="AA22" s="87">
        <v>71</v>
      </c>
      <c r="AB22" s="87">
        <v>0</v>
      </c>
      <c r="AC22" s="88">
        <v>0</v>
      </c>
      <c r="AD22" s="96">
        <v>-7</v>
      </c>
      <c r="AE22" s="90">
        <v>2</v>
      </c>
      <c r="AF22" s="91">
        <v>-9</v>
      </c>
      <c r="AG22" s="96">
        <v>187</v>
      </c>
      <c r="AH22" s="90">
        <v>105</v>
      </c>
      <c r="AI22" s="92">
        <v>82</v>
      </c>
      <c r="AJ22" s="93">
        <v>65</v>
      </c>
      <c r="AK22" s="94">
        <v>57</v>
      </c>
      <c r="AL22" s="94">
        <v>40</v>
      </c>
      <c r="AM22" s="95">
        <v>25</v>
      </c>
      <c r="AN22" s="96">
        <v>0</v>
      </c>
      <c r="AO22" s="91">
        <v>0</v>
      </c>
      <c r="AP22" s="122">
        <v>194</v>
      </c>
      <c r="AQ22" s="90">
        <v>103</v>
      </c>
      <c r="AR22" s="92">
        <v>91</v>
      </c>
      <c r="AS22" s="93">
        <v>83</v>
      </c>
      <c r="AT22" s="94">
        <v>70</v>
      </c>
      <c r="AU22" s="94">
        <v>17</v>
      </c>
      <c r="AV22" s="95">
        <v>18</v>
      </c>
      <c r="AW22" s="96">
        <v>3</v>
      </c>
      <c r="AX22" s="91">
        <v>3</v>
      </c>
      <c r="AY22" s="98">
        <v>-36</v>
      </c>
    </row>
    <row r="23" spans="1:51" x14ac:dyDescent="0.15">
      <c r="A23">
        <v>10</v>
      </c>
      <c r="C23" s="77" t="s">
        <v>49</v>
      </c>
      <c r="D23" s="78"/>
      <c r="E23" s="133">
        <v>595.63</v>
      </c>
      <c r="F23" s="120">
        <v>53316</v>
      </c>
      <c r="G23" s="81">
        <v>118999</v>
      </c>
      <c r="H23" s="81">
        <v>56625</v>
      </c>
      <c r="I23" s="82">
        <v>62374</v>
      </c>
      <c r="J23" s="121">
        <v>-163</v>
      </c>
      <c r="K23" s="84">
        <v>-70</v>
      </c>
      <c r="L23" s="85">
        <v>-93</v>
      </c>
      <c r="M23" s="121">
        <v>-128</v>
      </c>
      <c r="N23" s="84">
        <v>-54</v>
      </c>
      <c r="O23" s="85">
        <v>-74</v>
      </c>
      <c r="P23" s="121">
        <v>36</v>
      </c>
      <c r="Q23" s="84">
        <v>19</v>
      </c>
      <c r="R23" s="85">
        <v>17</v>
      </c>
      <c r="S23" s="86">
        <v>19</v>
      </c>
      <c r="T23" s="87">
        <v>16</v>
      </c>
      <c r="U23" s="87">
        <v>0</v>
      </c>
      <c r="V23" s="88">
        <v>1</v>
      </c>
      <c r="W23" s="121">
        <v>164</v>
      </c>
      <c r="X23" s="84">
        <v>73</v>
      </c>
      <c r="Y23" s="85">
        <v>91</v>
      </c>
      <c r="Z23" s="86">
        <v>73</v>
      </c>
      <c r="AA23" s="87">
        <v>90</v>
      </c>
      <c r="AB23" s="87">
        <v>0</v>
      </c>
      <c r="AC23" s="88">
        <v>1</v>
      </c>
      <c r="AD23" s="96">
        <v>-35</v>
      </c>
      <c r="AE23" s="90">
        <v>-16</v>
      </c>
      <c r="AF23" s="91">
        <v>-19</v>
      </c>
      <c r="AG23" s="96">
        <v>223</v>
      </c>
      <c r="AH23" s="90">
        <v>120</v>
      </c>
      <c r="AI23" s="92">
        <v>103</v>
      </c>
      <c r="AJ23" s="93">
        <v>61</v>
      </c>
      <c r="AK23" s="94">
        <v>66</v>
      </c>
      <c r="AL23" s="94">
        <v>59</v>
      </c>
      <c r="AM23" s="95">
        <v>36</v>
      </c>
      <c r="AN23" s="96">
        <v>0</v>
      </c>
      <c r="AO23" s="91">
        <v>1</v>
      </c>
      <c r="AP23" s="122">
        <v>258</v>
      </c>
      <c r="AQ23" s="90">
        <v>136</v>
      </c>
      <c r="AR23" s="92">
        <v>122</v>
      </c>
      <c r="AS23" s="93">
        <v>94</v>
      </c>
      <c r="AT23" s="94">
        <v>88</v>
      </c>
      <c r="AU23" s="94">
        <v>41</v>
      </c>
      <c r="AV23" s="95">
        <v>33</v>
      </c>
      <c r="AW23" s="96">
        <v>1</v>
      </c>
      <c r="AX23" s="91">
        <v>1</v>
      </c>
      <c r="AY23" s="98">
        <v>-95</v>
      </c>
    </row>
    <row r="24" spans="1:51" x14ac:dyDescent="0.15">
      <c r="A24">
        <v>1</v>
      </c>
      <c r="B24" s="136">
        <v>100</v>
      </c>
      <c r="C24" s="137" t="s">
        <v>50</v>
      </c>
      <c r="D24" s="24" t="s">
        <v>51</v>
      </c>
      <c r="E24" s="119">
        <v>556.92999999999995</v>
      </c>
      <c r="F24" s="80">
        <v>756655</v>
      </c>
      <c r="G24" s="82">
        <v>1485525</v>
      </c>
      <c r="H24" s="82">
        <v>696467</v>
      </c>
      <c r="I24" s="82">
        <v>789058</v>
      </c>
      <c r="J24" s="139">
        <v>-512</v>
      </c>
      <c r="K24" s="140">
        <v>-189</v>
      </c>
      <c r="L24" s="141">
        <v>-323</v>
      </c>
      <c r="M24" s="142">
        <v>-829</v>
      </c>
      <c r="N24" s="140">
        <v>-379</v>
      </c>
      <c r="O24" s="141">
        <v>-450</v>
      </c>
      <c r="P24" s="139">
        <v>602</v>
      </c>
      <c r="Q24" s="140">
        <v>318</v>
      </c>
      <c r="R24" s="141">
        <v>284</v>
      </c>
      <c r="S24" s="139">
        <v>303</v>
      </c>
      <c r="T24" s="140">
        <v>279</v>
      </c>
      <c r="U24" s="140">
        <v>15</v>
      </c>
      <c r="V24" s="141">
        <v>5</v>
      </c>
      <c r="W24" s="139">
        <v>1431</v>
      </c>
      <c r="X24" s="140">
        <v>697</v>
      </c>
      <c r="Y24" s="141">
        <v>734</v>
      </c>
      <c r="Z24" s="139">
        <v>687</v>
      </c>
      <c r="AA24" s="140">
        <v>716</v>
      </c>
      <c r="AB24" s="140">
        <v>10</v>
      </c>
      <c r="AC24" s="141">
        <v>18</v>
      </c>
      <c r="AD24" s="143">
        <v>317</v>
      </c>
      <c r="AE24" s="144">
        <v>190</v>
      </c>
      <c r="AF24" s="145">
        <v>127</v>
      </c>
      <c r="AG24" s="143">
        <v>4791</v>
      </c>
      <c r="AH24" s="144">
        <v>2347</v>
      </c>
      <c r="AI24" s="146">
        <v>2444</v>
      </c>
      <c r="AJ24" s="143">
        <v>1849</v>
      </c>
      <c r="AK24" s="144">
        <v>1961</v>
      </c>
      <c r="AL24" s="144">
        <v>458</v>
      </c>
      <c r="AM24" s="145">
        <v>458</v>
      </c>
      <c r="AN24" s="143">
        <v>40</v>
      </c>
      <c r="AO24" s="145">
        <v>25</v>
      </c>
      <c r="AP24" s="147">
        <v>4474</v>
      </c>
      <c r="AQ24" s="144">
        <v>2157</v>
      </c>
      <c r="AR24" s="146">
        <v>2317</v>
      </c>
      <c r="AS24" s="143">
        <v>1812</v>
      </c>
      <c r="AT24" s="144">
        <v>2000</v>
      </c>
      <c r="AU24" s="144">
        <v>285</v>
      </c>
      <c r="AV24" s="145">
        <v>271</v>
      </c>
      <c r="AW24" s="143">
        <v>60</v>
      </c>
      <c r="AX24" s="145">
        <v>46</v>
      </c>
      <c r="AY24" s="148">
        <v>50</v>
      </c>
    </row>
    <row r="25" spans="1:51" x14ac:dyDescent="0.15">
      <c r="B25" s="136">
        <v>101</v>
      </c>
      <c r="C25" s="99" t="s">
        <v>52</v>
      </c>
      <c r="D25" s="24"/>
      <c r="E25" s="149">
        <v>34.03</v>
      </c>
      <c r="F25" s="150">
        <v>105280</v>
      </c>
      <c r="G25" s="103">
        <v>210025</v>
      </c>
      <c r="H25" s="103">
        <v>97273</v>
      </c>
      <c r="I25" s="103">
        <v>112752</v>
      </c>
      <c r="J25" s="104">
        <v>65</v>
      </c>
      <c r="K25" s="105">
        <v>4</v>
      </c>
      <c r="L25" s="106">
        <v>61</v>
      </c>
      <c r="M25" s="104">
        <v>-64</v>
      </c>
      <c r="N25" s="105">
        <v>-28</v>
      </c>
      <c r="O25" s="106">
        <v>-36</v>
      </c>
      <c r="P25" s="104">
        <v>108</v>
      </c>
      <c r="Q25" s="105">
        <v>50</v>
      </c>
      <c r="R25" s="106">
        <v>58</v>
      </c>
      <c r="S25" s="107">
        <v>48</v>
      </c>
      <c r="T25" s="108">
        <v>58</v>
      </c>
      <c r="U25" s="108">
        <v>2</v>
      </c>
      <c r="V25" s="109">
        <v>0</v>
      </c>
      <c r="W25" s="104">
        <v>172</v>
      </c>
      <c r="X25" s="105">
        <v>78</v>
      </c>
      <c r="Y25" s="106">
        <v>94</v>
      </c>
      <c r="Z25" s="107">
        <v>78</v>
      </c>
      <c r="AA25" s="108">
        <v>93</v>
      </c>
      <c r="AB25" s="108">
        <v>0</v>
      </c>
      <c r="AC25" s="109">
        <v>1</v>
      </c>
      <c r="AD25" s="110">
        <v>129</v>
      </c>
      <c r="AE25" s="111">
        <v>32</v>
      </c>
      <c r="AF25" s="112">
        <v>97</v>
      </c>
      <c r="AG25" s="110">
        <v>730</v>
      </c>
      <c r="AH25" s="111">
        <v>319</v>
      </c>
      <c r="AI25" s="113">
        <v>411</v>
      </c>
      <c r="AJ25" s="114">
        <v>249</v>
      </c>
      <c r="AK25" s="115">
        <v>331</v>
      </c>
      <c r="AL25" s="115">
        <v>64</v>
      </c>
      <c r="AM25" s="116">
        <v>76</v>
      </c>
      <c r="AN25" s="110">
        <v>6</v>
      </c>
      <c r="AO25" s="112">
        <v>4</v>
      </c>
      <c r="AP25" s="117">
        <v>601</v>
      </c>
      <c r="AQ25" s="111">
        <v>287</v>
      </c>
      <c r="AR25" s="113">
        <v>314</v>
      </c>
      <c r="AS25" s="114">
        <v>234</v>
      </c>
      <c r="AT25" s="115">
        <v>273</v>
      </c>
      <c r="AU25" s="115">
        <v>44</v>
      </c>
      <c r="AV25" s="116">
        <v>29</v>
      </c>
      <c r="AW25" s="110">
        <v>9</v>
      </c>
      <c r="AX25" s="112">
        <v>12</v>
      </c>
      <c r="AY25" s="118">
        <v>97</v>
      </c>
    </row>
    <row r="26" spans="1:51" x14ac:dyDescent="0.15">
      <c r="B26" s="136">
        <v>102</v>
      </c>
      <c r="C26" s="99" t="s">
        <v>53</v>
      </c>
      <c r="D26" s="24"/>
      <c r="E26" s="149">
        <v>32.65</v>
      </c>
      <c r="F26" s="150">
        <v>72363</v>
      </c>
      <c r="G26" s="103">
        <v>135912</v>
      </c>
      <c r="H26" s="103">
        <v>63340</v>
      </c>
      <c r="I26" s="103">
        <v>72572</v>
      </c>
      <c r="J26" s="104">
        <v>-21</v>
      </c>
      <c r="K26" s="105">
        <v>27</v>
      </c>
      <c r="L26" s="106">
        <v>-48</v>
      </c>
      <c r="M26" s="104">
        <v>-51</v>
      </c>
      <c r="N26" s="105">
        <v>-10</v>
      </c>
      <c r="O26" s="151">
        <v>-41</v>
      </c>
      <c r="P26" s="104">
        <v>51</v>
      </c>
      <c r="Q26" s="105">
        <v>29</v>
      </c>
      <c r="R26" s="106">
        <v>22</v>
      </c>
      <c r="S26" s="107">
        <v>28</v>
      </c>
      <c r="T26" s="108">
        <v>22</v>
      </c>
      <c r="U26" s="108">
        <v>1</v>
      </c>
      <c r="V26" s="109">
        <v>0</v>
      </c>
      <c r="W26" s="104">
        <v>102</v>
      </c>
      <c r="X26" s="105">
        <v>39</v>
      </c>
      <c r="Y26" s="106">
        <v>63</v>
      </c>
      <c r="Z26" s="107">
        <v>39</v>
      </c>
      <c r="AA26" s="108">
        <v>62</v>
      </c>
      <c r="AB26" s="108">
        <v>0</v>
      </c>
      <c r="AC26" s="109">
        <v>1</v>
      </c>
      <c r="AD26" s="110">
        <v>30</v>
      </c>
      <c r="AE26" s="111">
        <v>37</v>
      </c>
      <c r="AF26" s="112">
        <v>-7</v>
      </c>
      <c r="AG26" s="110">
        <v>440</v>
      </c>
      <c r="AH26" s="111">
        <v>237</v>
      </c>
      <c r="AI26" s="113">
        <v>203</v>
      </c>
      <c r="AJ26" s="114">
        <v>187</v>
      </c>
      <c r="AK26" s="115">
        <v>169</v>
      </c>
      <c r="AL26" s="115">
        <v>43</v>
      </c>
      <c r="AM26" s="116">
        <v>31</v>
      </c>
      <c r="AN26" s="110">
        <v>7</v>
      </c>
      <c r="AO26" s="112">
        <v>3</v>
      </c>
      <c r="AP26" s="117">
        <v>410</v>
      </c>
      <c r="AQ26" s="111">
        <v>200</v>
      </c>
      <c r="AR26" s="113">
        <v>210</v>
      </c>
      <c r="AS26" s="114">
        <v>167</v>
      </c>
      <c r="AT26" s="115">
        <v>182</v>
      </c>
      <c r="AU26" s="115">
        <v>21</v>
      </c>
      <c r="AV26" s="116">
        <v>22</v>
      </c>
      <c r="AW26" s="110">
        <v>12</v>
      </c>
      <c r="AX26" s="112">
        <v>6</v>
      </c>
      <c r="AY26" s="118">
        <v>-20</v>
      </c>
    </row>
    <row r="27" spans="1:51" x14ac:dyDescent="0.15">
      <c r="B27" s="136">
        <v>105</v>
      </c>
      <c r="C27" s="99" t="s">
        <v>54</v>
      </c>
      <c r="D27" s="24"/>
      <c r="E27" s="149">
        <v>14.64</v>
      </c>
      <c r="F27" s="150">
        <v>66707</v>
      </c>
      <c r="G27" s="103">
        <v>111091</v>
      </c>
      <c r="H27" s="103">
        <v>54084</v>
      </c>
      <c r="I27" s="103">
        <v>57007</v>
      </c>
      <c r="J27" s="104">
        <v>-77</v>
      </c>
      <c r="K27" s="105">
        <v>-73</v>
      </c>
      <c r="L27" s="106">
        <v>-4</v>
      </c>
      <c r="M27" s="104">
        <v>-55</v>
      </c>
      <c r="N27" s="105">
        <v>-27</v>
      </c>
      <c r="O27" s="151">
        <v>-28</v>
      </c>
      <c r="P27" s="104">
        <v>51</v>
      </c>
      <c r="Q27" s="105">
        <v>25</v>
      </c>
      <c r="R27" s="106">
        <v>26</v>
      </c>
      <c r="S27" s="107">
        <v>20</v>
      </c>
      <c r="T27" s="108">
        <v>24</v>
      </c>
      <c r="U27" s="108">
        <v>5</v>
      </c>
      <c r="V27" s="109">
        <v>2</v>
      </c>
      <c r="W27" s="104">
        <v>106</v>
      </c>
      <c r="X27" s="105">
        <v>52</v>
      </c>
      <c r="Y27" s="106">
        <v>54</v>
      </c>
      <c r="Z27" s="107">
        <v>52</v>
      </c>
      <c r="AA27" s="108">
        <v>50</v>
      </c>
      <c r="AB27" s="108">
        <v>0</v>
      </c>
      <c r="AC27" s="109">
        <v>4</v>
      </c>
      <c r="AD27" s="110">
        <v>-22</v>
      </c>
      <c r="AE27" s="111">
        <v>-46</v>
      </c>
      <c r="AF27" s="112">
        <v>24</v>
      </c>
      <c r="AG27" s="110">
        <v>513</v>
      </c>
      <c r="AH27" s="111">
        <v>240</v>
      </c>
      <c r="AI27" s="113">
        <v>273</v>
      </c>
      <c r="AJ27" s="114">
        <v>197</v>
      </c>
      <c r="AK27" s="115">
        <v>217</v>
      </c>
      <c r="AL27" s="115">
        <v>39</v>
      </c>
      <c r="AM27" s="116">
        <v>53</v>
      </c>
      <c r="AN27" s="110">
        <v>4</v>
      </c>
      <c r="AO27" s="112">
        <v>3</v>
      </c>
      <c r="AP27" s="117">
        <v>535</v>
      </c>
      <c r="AQ27" s="111">
        <v>286</v>
      </c>
      <c r="AR27" s="113">
        <v>249</v>
      </c>
      <c r="AS27" s="114">
        <v>228</v>
      </c>
      <c r="AT27" s="115">
        <v>207</v>
      </c>
      <c r="AU27" s="115">
        <v>52</v>
      </c>
      <c r="AV27" s="116">
        <v>35</v>
      </c>
      <c r="AW27" s="110">
        <v>6</v>
      </c>
      <c r="AX27" s="112">
        <v>7</v>
      </c>
      <c r="AY27" s="118">
        <v>-51</v>
      </c>
    </row>
    <row r="28" spans="1:51" x14ac:dyDescent="0.15">
      <c r="B28" s="136">
        <v>106</v>
      </c>
      <c r="C28" s="99" t="s">
        <v>55</v>
      </c>
      <c r="D28" s="24"/>
      <c r="E28" s="149">
        <v>11.34</v>
      </c>
      <c r="F28" s="150">
        <v>51439</v>
      </c>
      <c r="G28" s="103">
        <v>92171</v>
      </c>
      <c r="H28" s="103">
        <v>43570</v>
      </c>
      <c r="I28" s="103">
        <v>48601</v>
      </c>
      <c r="J28" s="104">
        <v>27</v>
      </c>
      <c r="K28" s="105">
        <v>-2</v>
      </c>
      <c r="L28" s="106">
        <v>29</v>
      </c>
      <c r="M28" s="104">
        <v>-78</v>
      </c>
      <c r="N28" s="105">
        <v>-38</v>
      </c>
      <c r="O28" s="151">
        <v>-40</v>
      </c>
      <c r="P28" s="104">
        <v>43</v>
      </c>
      <c r="Q28" s="105">
        <v>24</v>
      </c>
      <c r="R28" s="106">
        <v>19</v>
      </c>
      <c r="S28" s="107">
        <v>22</v>
      </c>
      <c r="T28" s="108">
        <v>18</v>
      </c>
      <c r="U28" s="108">
        <v>2</v>
      </c>
      <c r="V28" s="109">
        <v>1</v>
      </c>
      <c r="W28" s="104">
        <v>121</v>
      </c>
      <c r="X28" s="105">
        <v>62</v>
      </c>
      <c r="Y28" s="106">
        <v>59</v>
      </c>
      <c r="Z28" s="107">
        <v>59</v>
      </c>
      <c r="AA28" s="108">
        <v>57</v>
      </c>
      <c r="AB28" s="108">
        <v>3</v>
      </c>
      <c r="AC28" s="109">
        <v>2</v>
      </c>
      <c r="AD28" s="110">
        <v>105</v>
      </c>
      <c r="AE28" s="111">
        <v>36</v>
      </c>
      <c r="AF28" s="112">
        <v>69</v>
      </c>
      <c r="AG28" s="110">
        <v>470</v>
      </c>
      <c r="AH28" s="111">
        <v>219</v>
      </c>
      <c r="AI28" s="113">
        <v>251</v>
      </c>
      <c r="AJ28" s="114">
        <v>173</v>
      </c>
      <c r="AK28" s="115">
        <v>202</v>
      </c>
      <c r="AL28" s="115">
        <v>45</v>
      </c>
      <c r="AM28" s="116">
        <v>49</v>
      </c>
      <c r="AN28" s="110">
        <v>1</v>
      </c>
      <c r="AO28" s="112">
        <v>0</v>
      </c>
      <c r="AP28" s="117">
        <v>365</v>
      </c>
      <c r="AQ28" s="111">
        <v>183</v>
      </c>
      <c r="AR28" s="113">
        <v>182</v>
      </c>
      <c r="AS28" s="114">
        <v>148</v>
      </c>
      <c r="AT28" s="115">
        <v>148</v>
      </c>
      <c r="AU28" s="115">
        <v>32</v>
      </c>
      <c r="AV28" s="116">
        <v>33</v>
      </c>
      <c r="AW28" s="110">
        <v>3</v>
      </c>
      <c r="AX28" s="112">
        <v>1</v>
      </c>
      <c r="AY28" s="118">
        <v>63</v>
      </c>
    </row>
    <row r="29" spans="1:51" x14ac:dyDescent="0.15">
      <c r="B29" s="136">
        <v>107</v>
      </c>
      <c r="C29" s="99" t="s">
        <v>56</v>
      </c>
      <c r="D29" s="24"/>
      <c r="E29" s="149">
        <v>28.93</v>
      </c>
      <c r="F29" s="150">
        <v>74190</v>
      </c>
      <c r="G29" s="103">
        <v>151710</v>
      </c>
      <c r="H29" s="103">
        <v>69478</v>
      </c>
      <c r="I29" s="103">
        <v>82232</v>
      </c>
      <c r="J29" s="104">
        <v>-75</v>
      </c>
      <c r="K29" s="105">
        <v>-22</v>
      </c>
      <c r="L29" s="106">
        <v>-53</v>
      </c>
      <c r="M29" s="104">
        <v>-106</v>
      </c>
      <c r="N29" s="105">
        <v>-50</v>
      </c>
      <c r="O29" s="151">
        <v>-56</v>
      </c>
      <c r="P29" s="104">
        <v>66</v>
      </c>
      <c r="Q29" s="105">
        <v>35</v>
      </c>
      <c r="R29" s="106">
        <v>31</v>
      </c>
      <c r="S29" s="107">
        <v>35</v>
      </c>
      <c r="T29" s="108">
        <v>31</v>
      </c>
      <c r="U29" s="108">
        <v>0</v>
      </c>
      <c r="V29" s="109">
        <v>0</v>
      </c>
      <c r="W29" s="104">
        <v>172</v>
      </c>
      <c r="X29" s="105">
        <v>85</v>
      </c>
      <c r="Y29" s="106">
        <v>87</v>
      </c>
      <c r="Z29" s="107">
        <v>83</v>
      </c>
      <c r="AA29" s="108">
        <v>83</v>
      </c>
      <c r="AB29" s="108">
        <v>2</v>
      </c>
      <c r="AC29" s="109">
        <v>4</v>
      </c>
      <c r="AD29" s="110">
        <v>31</v>
      </c>
      <c r="AE29" s="111">
        <v>28</v>
      </c>
      <c r="AF29" s="112">
        <v>3</v>
      </c>
      <c r="AG29" s="110">
        <v>436</v>
      </c>
      <c r="AH29" s="111">
        <v>220</v>
      </c>
      <c r="AI29" s="113">
        <v>216</v>
      </c>
      <c r="AJ29" s="114">
        <v>200</v>
      </c>
      <c r="AK29" s="115">
        <v>189</v>
      </c>
      <c r="AL29" s="115">
        <v>15</v>
      </c>
      <c r="AM29" s="116">
        <v>25</v>
      </c>
      <c r="AN29" s="110">
        <v>5</v>
      </c>
      <c r="AO29" s="112">
        <v>2</v>
      </c>
      <c r="AP29" s="117">
        <v>405</v>
      </c>
      <c r="AQ29" s="111">
        <v>192</v>
      </c>
      <c r="AR29" s="113">
        <v>213</v>
      </c>
      <c r="AS29" s="114">
        <v>173</v>
      </c>
      <c r="AT29" s="115">
        <v>194</v>
      </c>
      <c r="AU29" s="115">
        <v>17</v>
      </c>
      <c r="AV29" s="116">
        <v>17</v>
      </c>
      <c r="AW29" s="110">
        <v>2</v>
      </c>
      <c r="AX29" s="112">
        <v>2</v>
      </c>
      <c r="AY29" s="118">
        <v>3</v>
      </c>
    </row>
    <row r="30" spans="1:51" x14ac:dyDescent="0.15">
      <c r="B30" s="136">
        <v>108</v>
      </c>
      <c r="C30" s="99" t="s">
        <v>57</v>
      </c>
      <c r="D30" s="24"/>
      <c r="E30" s="149">
        <v>28.07</v>
      </c>
      <c r="F30" s="150">
        <v>97253</v>
      </c>
      <c r="G30" s="103">
        <v>204365</v>
      </c>
      <c r="H30" s="103">
        <v>94461</v>
      </c>
      <c r="I30" s="103">
        <v>109904</v>
      </c>
      <c r="J30" s="104">
        <v>-129</v>
      </c>
      <c r="K30" s="105">
        <v>-41</v>
      </c>
      <c r="L30" s="106">
        <v>-88</v>
      </c>
      <c r="M30" s="104">
        <v>-145</v>
      </c>
      <c r="N30" s="105">
        <v>-62</v>
      </c>
      <c r="O30" s="151">
        <v>-83</v>
      </c>
      <c r="P30" s="104">
        <v>67</v>
      </c>
      <c r="Q30" s="105">
        <v>35</v>
      </c>
      <c r="R30" s="106">
        <v>32</v>
      </c>
      <c r="S30" s="107">
        <v>34</v>
      </c>
      <c r="T30" s="108">
        <v>32</v>
      </c>
      <c r="U30" s="108">
        <v>1</v>
      </c>
      <c r="V30" s="109">
        <v>0</v>
      </c>
      <c r="W30" s="104">
        <v>212</v>
      </c>
      <c r="X30" s="105">
        <v>97</v>
      </c>
      <c r="Y30" s="106">
        <v>115</v>
      </c>
      <c r="Z30" s="107">
        <v>96</v>
      </c>
      <c r="AA30" s="108">
        <v>115</v>
      </c>
      <c r="AB30" s="108">
        <v>1</v>
      </c>
      <c r="AC30" s="109">
        <v>0</v>
      </c>
      <c r="AD30" s="110">
        <v>16</v>
      </c>
      <c r="AE30" s="111">
        <v>21</v>
      </c>
      <c r="AF30" s="112">
        <v>-5</v>
      </c>
      <c r="AG30" s="110">
        <v>486</v>
      </c>
      <c r="AH30" s="111">
        <v>249</v>
      </c>
      <c r="AI30" s="113">
        <v>237</v>
      </c>
      <c r="AJ30" s="114">
        <v>209</v>
      </c>
      <c r="AK30" s="115">
        <v>207</v>
      </c>
      <c r="AL30" s="115">
        <v>38</v>
      </c>
      <c r="AM30" s="116">
        <v>29</v>
      </c>
      <c r="AN30" s="110">
        <v>2</v>
      </c>
      <c r="AO30" s="112">
        <v>1</v>
      </c>
      <c r="AP30" s="117">
        <v>470</v>
      </c>
      <c r="AQ30" s="111">
        <v>228</v>
      </c>
      <c r="AR30" s="113">
        <v>242</v>
      </c>
      <c r="AS30" s="114">
        <v>208</v>
      </c>
      <c r="AT30" s="115">
        <v>235</v>
      </c>
      <c r="AU30" s="115">
        <v>16</v>
      </c>
      <c r="AV30" s="116">
        <v>5</v>
      </c>
      <c r="AW30" s="110">
        <v>4</v>
      </c>
      <c r="AX30" s="112">
        <v>2</v>
      </c>
      <c r="AY30" s="118">
        <v>-11</v>
      </c>
    </row>
    <row r="31" spans="1:51" x14ac:dyDescent="0.15">
      <c r="B31" s="136">
        <v>109</v>
      </c>
      <c r="C31" s="99" t="s">
        <v>58</v>
      </c>
      <c r="D31" s="24" t="s">
        <v>51</v>
      </c>
      <c r="E31" s="149">
        <v>240.29</v>
      </c>
      <c r="F31" s="150">
        <v>90057</v>
      </c>
      <c r="G31" s="103">
        <v>201412</v>
      </c>
      <c r="H31" s="103">
        <v>94813</v>
      </c>
      <c r="I31" s="103">
        <v>106599</v>
      </c>
      <c r="J31" s="104">
        <v>-124</v>
      </c>
      <c r="K31" s="105">
        <v>-53</v>
      </c>
      <c r="L31" s="106">
        <v>-71</v>
      </c>
      <c r="M31" s="104">
        <v>-154</v>
      </c>
      <c r="N31" s="105">
        <v>-79</v>
      </c>
      <c r="O31" s="151">
        <v>-75</v>
      </c>
      <c r="P31" s="104">
        <v>77</v>
      </c>
      <c r="Q31" s="105">
        <v>36</v>
      </c>
      <c r="R31" s="106">
        <v>41</v>
      </c>
      <c r="S31" s="107">
        <v>36</v>
      </c>
      <c r="T31" s="108">
        <v>40</v>
      </c>
      <c r="U31" s="108">
        <v>0</v>
      </c>
      <c r="V31" s="109">
        <v>1</v>
      </c>
      <c r="W31" s="104">
        <v>231</v>
      </c>
      <c r="X31" s="105">
        <v>115</v>
      </c>
      <c r="Y31" s="106">
        <v>116</v>
      </c>
      <c r="Z31" s="107">
        <v>115</v>
      </c>
      <c r="AA31" s="108">
        <v>113</v>
      </c>
      <c r="AB31" s="108">
        <v>0</v>
      </c>
      <c r="AC31" s="109">
        <v>3</v>
      </c>
      <c r="AD31" s="110">
        <v>30</v>
      </c>
      <c r="AE31" s="111">
        <v>26</v>
      </c>
      <c r="AF31" s="112">
        <v>4</v>
      </c>
      <c r="AG31" s="110">
        <v>494</v>
      </c>
      <c r="AH31" s="111">
        <v>213</v>
      </c>
      <c r="AI31" s="113">
        <v>281</v>
      </c>
      <c r="AJ31" s="114">
        <v>183</v>
      </c>
      <c r="AK31" s="115">
        <v>195</v>
      </c>
      <c r="AL31" s="115">
        <v>25</v>
      </c>
      <c r="AM31" s="116">
        <v>83</v>
      </c>
      <c r="AN31" s="110">
        <v>5</v>
      </c>
      <c r="AO31" s="112">
        <v>3</v>
      </c>
      <c r="AP31" s="117">
        <v>464</v>
      </c>
      <c r="AQ31" s="111">
        <v>187</v>
      </c>
      <c r="AR31" s="113">
        <v>277</v>
      </c>
      <c r="AS31" s="114">
        <v>168</v>
      </c>
      <c r="AT31" s="115">
        <v>213</v>
      </c>
      <c r="AU31" s="115">
        <v>13</v>
      </c>
      <c r="AV31" s="116">
        <v>58</v>
      </c>
      <c r="AW31" s="110">
        <v>6</v>
      </c>
      <c r="AX31" s="112">
        <v>6</v>
      </c>
      <c r="AY31" s="118">
        <v>-8</v>
      </c>
    </row>
    <row r="32" spans="1:51" x14ac:dyDescent="0.15">
      <c r="B32" s="136">
        <v>110</v>
      </c>
      <c r="C32" s="99" t="s">
        <v>59</v>
      </c>
      <c r="D32" s="24"/>
      <c r="E32" s="149">
        <v>28.98</v>
      </c>
      <c r="F32" s="150">
        <v>97063</v>
      </c>
      <c r="G32" s="103">
        <v>151545</v>
      </c>
      <c r="H32" s="103">
        <v>70504</v>
      </c>
      <c r="I32" s="103">
        <v>81041</v>
      </c>
      <c r="J32" s="104">
        <v>19</v>
      </c>
      <c r="K32" s="105">
        <v>37</v>
      </c>
      <c r="L32" s="106">
        <v>-18</v>
      </c>
      <c r="M32" s="104">
        <v>-37</v>
      </c>
      <c r="N32" s="105">
        <v>-11</v>
      </c>
      <c r="O32" s="151">
        <v>-26</v>
      </c>
      <c r="P32" s="104">
        <v>70</v>
      </c>
      <c r="Q32" s="105">
        <v>40</v>
      </c>
      <c r="R32" s="106">
        <v>30</v>
      </c>
      <c r="S32" s="107">
        <v>36</v>
      </c>
      <c r="T32" s="108">
        <v>29</v>
      </c>
      <c r="U32" s="108">
        <v>4</v>
      </c>
      <c r="V32" s="109">
        <v>1</v>
      </c>
      <c r="W32" s="104">
        <v>107</v>
      </c>
      <c r="X32" s="105">
        <v>51</v>
      </c>
      <c r="Y32" s="106">
        <v>56</v>
      </c>
      <c r="Z32" s="107">
        <v>47</v>
      </c>
      <c r="AA32" s="108">
        <v>54</v>
      </c>
      <c r="AB32" s="108">
        <v>4</v>
      </c>
      <c r="AC32" s="109">
        <v>2</v>
      </c>
      <c r="AD32" s="110">
        <v>56</v>
      </c>
      <c r="AE32" s="111">
        <v>48</v>
      </c>
      <c r="AF32" s="112">
        <v>8</v>
      </c>
      <c r="AG32" s="110">
        <v>767</v>
      </c>
      <c r="AH32" s="111">
        <v>389</v>
      </c>
      <c r="AI32" s="113">
        <v>378</v>
      </c>
      <c r="AJ32" s="114">
        <v>258</v>
      </c>
      <c r="AK32" s="115">
        <v>278</v>
      </c>
      <c r="AL32" s="115">
        <v>126</v>
      </c>
      <c r="AM32" s="116">
        <v>93</v>
      </c>
      <c r="AN32" s="110">
        <v>5</v>
      </c>
      <c r="AO32" s="112">
        <v>7</v>
      </c>
      <c r="AP32" s="117">
        <v>711</v>
      </c>
      <c r="AQ32" s="111">
        <v>341</v>
      </c>
      <c r="AR32" s="113">
        <v>370</v>
      </c>
      <c r="AS32" s="114">
        <v>269</v>
      </c>
      <c r="AT32" s="115">
        <v>313</v>
      </c>
      <c r="AU32" s="115">
        <v>57</v>
      </c>
      <c r="AV32" s="116">
        <v>48</v>
      </c>
      <c r="AW32" s="110">
        <v>15</v>
      </c>
      <c r="AX32" s="112">
        <v>9</v>
      </c>
      <c r="AY32" s="118">
        <v>2</v>
      </c>
    </row>
    <row r="33" spans="1:51" x14ac:dyDescent="0.15">
      <c r="B33" s="136">
        <v>111</v>
      </c>
      <c r="C33" s="99" t="s">
        <v>60</v>
      </c>
      <c r="D33" s="24"/>
      <c r="E33" s="149">
        <v>138.01</v>
      </c>
      <c r="F33" s="150">
        <v>102303</v>
      </c>
      <c r="G33" s="103">
        <v>227294</v>
      </c>
      <c r="H33" s="103">
        <v>108944</v>
      </c>
      <c r="I33" s="103">
        <v>118350</v>
      </c>
      <c r="J33" s="104">
        <v>-197</v>
      </c>
      <c r="K33" s="105">
        <v>-66</v>
      </c>
      <c r="L33" s="106">
        <v>-131</v>
      </c>
      <c r="M33" s="104">
        <v>-139</v>
      </c>
      <c r="N33" s="105">
        <v>-74</v>
      </c>
      <c r="O33" s="151">
        <v>-65</v>
      </c>
      <c r="P33" s="104">
        <v>69</v>
      </c>
      <c r="Q33" s="105">
        <v>44</v>
      </c>
      <c r="R33" s="106">
        <v>25</v>
      </c>
      <c r="S33" s="107">
        <v>44</v>
      </c>
      <c r="T33" s="108">
        <v>25</v>
      </c>
      <c r="U33" s="108">
        <v>0</v>
      </c>
      <c r="V33" s="109">
        <v>0</v>
      </c>
      <c r="W33" s="104">
        <v>208</v>
      </c>
      <c r="X33" s="105">
        <v>118</v>
      </c>
      <c r="Y33" s="106">
        <v>90</v>
      </c>
      <c r="Z33" s="107">
        <v>118</v>
      </c>
      <c r="AA33" s="108">
        <v>89</v>
      </c>
      <c r="AB33" s="108">
        <v>0</v>
      </c>
      <c r="AC33" s="109">
        <v>1</v>
      </c>
      <c r="AD33" s="110">
        <v>-58</v>
      </c>
      <c r="AE33" s="111">
        <v>8</v>
      </c>
      <c r="AF33" s="112">
        <v>-66</v>
      </c>
      <c r="AG33" s="110">
        <v>455</v>
      </c>
      <c r="AH33" s="111">
        <v>261</v>
      </c>
      <c r="AI33" s="113">
        <v>194</v>
      </c>
      <c r="AJ33" s="114">
        <v>193</v>
      </c>
      <c r="AK33" s="115">
        <v>173</v>
      </c>
      <c r="AL33" s="115">
        <v>63</v>
      </c>
      <c r="AM33" s="116">
        <v>19</v>
      </c>
      <c r="AN33" s="110">
        <v>5</v>
      </c>
      <c r="AO33" s="112">
        <v>2</v>
      </c>
      <c r="AP33" s="117">
        <v>513</v>
      </c>
      <c r="AQ33" s="111">
        <v>253</v>
      </c>
      <c r="AR33" s="113">
        <v>260</v>
      </c>
      <c r="AS33" s="114">
        <v>217</v>
      </c>
      <c r="AT33" s="115">
        <v>235</v>
      </c>
      <c r="AU33" s="115">
        <v>33</v>
      </c>
      <c r="AV33" s="116">
        <v>24</v>
      </c>
      <c r="AW33" s="110">
        <v>3</v>
      </c>
      <c r="AX33" s="112">
        <v>1</v>
      </c>
      <c r="AY33" s="118">
        <v>-25</v>
      </c>
    </row>
    <row r="34" spans="1:51" x14ac:dyDescent="0.15">
      <c r="A34" s="2">
        <v>6</v>
      </c>
      <c r="B34" s="2">
        <v>201</v>
      </c>
      <c r="C34" s="152" t="s">
        <v>61</v>
      </c>
      <c r="D34" s="24"/>
      <c r="E34" s="149">
        <v>534.55999999999995</v>
      </c>
      <c r="F34" s="150">
        <v>233460</v>
      </c>
      <c r="G34" s="103">
        <v>516416</v>
      </c>
      <c r="H34" s="103">
        <v>249757</v>
      </c>
      <c r="I34" s="103">
        <v>266659</v>
      </c>
      <c r="J34" s="104">
        <v>-207</v>
      </c>
      <c r="K34" s="105">
        <v>-73</v>
      </c>
      <c r="L34" s="106">
        <v>-134</v>
      </c>
      <c r="M34" s="104">
        <v>-237</v>
      </c>
      <c r="N34" s="105">
        <v>-124</v>
      </c>
      <c r="O34" s="151">
        <v>-113</v>
      </c>
      <c r="P34" s="104">
        <v>284</v>
      </c>
      <c r="Q34" s="105">
        <v>141</v>
      </c>
      <c r="R34" s="106">
        <v>143</v>
      </c>
      <c r="S34" s="107">
        <v>138</v>
      </c>
      <c r="T34" s="108">
        <v>136</v>
      </c>
      <c r="U34" s="108">
        <v>3</v>
      </c>
      <c r="V34" s="109">
        <v>7</v>
      </c>
      <c r="W34" s="104">
        <v>521</v>
      </c>
      <c r="X34" s="105">
        <v>265</v>
      </c>
      <c r="Y34" s="106">
        <v>256</v>
      </c>
      <c r="Z34" s="107">
        <v>261</v>
      </c>
      <c r="AA34" s="108">
        <v>251</v>
      </c>
      <c r="AB34" s="108">
        <v>4</v>
      </c>
      <c r="AC34" s="109">
        <v>5</v>
      </c>
      <c r="AD34" s="110">
        <v>30</v>
      </c>
      <c r="AE34" s="111">
        <v>51</v>
      </c>
      <c r="AF34" s="112">
        <v>-21</v>
      </c>
      <c r="AG34" s="110">
        <v>887</v>
      </c>
      <c r="AH34" s="111">
        <v>517</v>
      </c>
      <c r="AI34" s="113">
        <v>370</v>
      </c>
      <c r="AJ34" s="114">
        <v>362</v>
      </c>
      <c r="AK34" s="115">
        <v>283</v>
      </c>
      <c r="AL34" s="115">
        <v>146</v>
      </c>
      <c r="AM34" s="116">
        <v>79</v>
      </c>
      <c r="AN34" s="110">
        <v>9</v>
      </c>
      <c r="AO34" s="112">
        <v>8</v>
      </c>
      <c r="AP34" s="117">
        <v>857</v>
      </c>
      <c r="AQ34" s="111">
        <v>466</v>
      </c>
      <c r="AR34" s="113">
        <v>391</v>
      </c>
      <c r="AS34" s="114">
        <v>360</v>
      </c>
      <c r="AT34" s="115">
        <v>330</v>
      </c>
      <c r="AU34" s="115">
        <v>91</v>
      </c>
      <c r="AV34" s="116">
        <v>54</v>
      </c>
      <c r="AW34" s="110">
        <v>15</v>
      </c>
      <c r="AX34" s="112">
        <v>7</v>
      </c>
      <c r="AY34" s="118">
        <v>62</v>
      </c>
    </row>
    <row r="35" spans="1:51" x14ac:dyDescent="0.15">
      <c r="A35">
        <v>2</v>
      </c>
      <c r="B35">
        <v>202</v>
      </c>
      <c r="C35" s="152" t="s">
        <v>62</v>
      </c>
      <c r="D35" s="24"/>
      <c r="E35" s="149">
        <v>50.7</v>
      </c>
      <c r="F35" s="150">
        <v>230943</v>
      </c>
      <c r="G35" s="103">
        <v>454653</v>
      </c>
      <c r="H35" s="103">
        <v>219526</v>
      </c>
      <c r="I35" s="103">
        <v>235127</v>
      </c>
      <c r="J35" s="104">
        <v>-132</v>
      </c>
      <c r="K35" s="105">
        <v>-70</v>
      </c>
      <c r="L35" s="106">
        <v>-62</v>
      </c>
      <c r="M35" s="104">
        <v>-197</v>
      </c>
      <c r="N35" s="105">
        <v>-114</v>
      </c>
      <c r="O35" s="151">
        <v>-83</v>
      </c>
      <c r="P35" s="104">
        <v>267</v>
      </c>
      <c r="Q35" s="105" t="s">
        <v>288</v>
      </c>
      <c r="R35" s="106" t="s">
        <v>288</v>
      </c>
      <c r="S35" s="107" t="s">
        <v>288</v>
      </c>
      <c r="T35" s="108" t="s">
        <v>288</v>
      </c>
      <c r="U35" s="108" t="s">
        <v>288</v>
      </c>
      <c r="V35" s="109" t="s">
        <v>288</v>
      </c>
      <c r="W35" s="104">
        <v>464</v>
      </c>
      <c r="X35" s="105" t="s">
        <v>288</v>
      </c>
      <c r="Y35" s="106" t="s">
        <v>288</v>
      </c>
      <c r="Z35" s="107" t="s">
        <v>288</v>
      </c>
      <c r="AA35" s="108" t="s">
        <v>288</v>
      </c>
      <c r="AB35" s="108" t="s">
        <v>288</v>
      </c>
      <c r="AC35" s="109" t="s">
        <v>288</v>
      </c>
      <c r="AD35" s="110">
        <v>65</v>
      </c>
      <c r="AE35" s="111">
        <v>44</v>
      </c>
      <c r="AF35" s="112">
        <v>21</v>
      </c>
      <c r="AG35" s="110">
        <v>1356</v>
      </c>
      <c r="AH35" s="111">
        <v>709</v>
      </c>
      <c r="AI35" s="113">
        <v>647</v>
      </c>
      <c r="AJ35" s="114">
        <v>565</v>
      </c>
      <c r="AK35" s="115">
        <v>541</v>
      </c>
      <c r="AL35" s="115">
        <v>136</v>
      </c>
      <c r="AM35" s="116">
        <v>97</v>
      </c>
      <c r="AN35" s="110">
        <v>8</v>
      </c>
      <c r="AO35" s="112">
        <v>9</v>
      </c>
      <c r="AP35" s="117">
        <v>1291</v>
      </c>
      <c r="AQ35" s="111">
        <v>665</v>
      </c>
      <c r="AR35" s="113">
        <v>626</v>
      </c>
      <c r="AS35" s="114">
        <v>572</v>
      </c>
      <c r="AT35" s="115">
        <v>540</v>
      </c>
      <c r="AU35" s="115">
        <v>72</v>
      </c>
      <c r="AV35" s="116">
        <v>69</v>
      </c>
      <c r="AW35" s="110">
        <v>21</v>
      </c>
      <c r="AX35" s="112">
        <v>17</v>
      </c>
      <c r="AY35" s="118">
        <v>-21</v>
      </c>
    </row>
    <row r="36" spans="1:51" x14ac:dyDescent="0.15">
      <c r="A36">
        <v>4</v>
      </c>
      <c r="B36">
        <v>203</v>
      </c>
      <c r="C36" s="152" t="s">
        <v>63</v>
      </c>
      <c r="D36" s="24"/>
      <c r="E36" s="149">
        <v>49.41</v>
      </c>
      <c r="F36" s="150">
        <v>139768</v>
      </c>
      <c r="G36" s="103">
        <v>306743</v>
      </c>
      <c r="H36" s="103">
        <v>147728</v>
      </c>
      <c r="I36" s="103">
        <v>159015</v>
      </c>
      <c r="J36" s="104">
        <v>34</v>
      </c>
      <c r="K36" s="105">
        <v>18</v>
      </c>
      <c r="L36" s="106">
        <v>16</v>
      </c>
      <c r="M36" s="104">
        <v>-28</v>
      </c>
      <c r="N36" s="105">
        <v>-36</v>
      </c>
      <c r="O36" s="151">
        <v>8</v>
      </c>
      <c r="P36" s="104">
        <v>232</v>
      </c>
      <c r="Q36" s="105">
        <v>106</v>
      </c>
      <c r="R36" s="106">
        <v>126</v>
      </c>
      <c r="S36" s="107">
        <v>105</v>
      </c>
      <c r="T36" s="108">
        <v>126</v>
      </c>
      <c r="U36" s="108">
        <v>1</v>
      </c>
      <c r="V36" s="109">
        <v>0</v>
      </c>
      <c r="W36" s="104">
        <v>260</v>
      </c>
      <c r="X36" s="105">
        <v>142</v>
      </c>
      <c r="Y36" s="106">
        <v>118</v>
      </c>
      <c r="Z36" s="107">
        <v>141</v>
      </c>
      <c r="AA36" s="108">
        <v>118</v>
      </c>
      <c r="AB36" s="108">
        <v>1</v>
      </c>
      <c r="AC36" s="109">
        <v>0</v>
      </c>
      <c r="AD36" s="110">
        <v>62</v>
      </c>
      <c r="AE36" s="111">
        <v>54</v>
      </c>
      <c r="AF36" s="112">
        <v>8</v>
      </c>
      <c r="AG36" s="110">
        <v>703</v>
      </c>
      <c r="AH36" s="111">
        <v>377</v>
      </c>
      <c r="AI36" s="113">
        <v>326</v>
      </c>
      <c r="AJ36" s="114">
        <v>314</v>
      </c>
      <c r="AK36" s="115">
        <v>309</v>
      </c>
      <c r="AL36" s="115">
        <v>59</v>
      </c>
      <c r="AM36" s="116">
        <v>15</v>
      </c>
      <c r="AN36" s="110">
        <v>4</v>
      </c>
      <c r="AO36" s="112">
        <v>2</v>
      </c>
      <c r="AP36" s="117">
        <v>641</v>
      </c>
      <c r="AQ36" s="111">
        <v>323</v>
      </c>
      <c r="AR36" s="113">
        <v>318</v>
      </c>
      <c r="AS36" s="114">
        <v>294</v>
      </c>
      <c r="AT36" s="115">
        <v>300</v>
      </c>
      <c r="AU36" s="115">
        <v>26</v>
      </c>
      <c r="AV36" s="116">
        <v>14</v>
      </c>
      <c r="AW36" s="110">
        <v>3</v>
      </c>
      <c r="AX36" s="112">
        <v>4</v>
      </c>
      <c r="AY36" s="118">
        <v>22</v>
      </c>
    </row>
    <row r="37" spans="1:51" x14ac:dyDescent="0.15">
      <c r="A37">
        <v>2</v>
      </c>
      <c r="B37">
        <v>204</v>
      </c>
      <c r="C37" s="152" t="s">
        <v>64</v>
      </c>
      <c r="D37" s="24" t="s">
        <v>51</v>
      </c>
      <c r="E37" s="149">
        <v>99.95</v>
      </c>
      <c r="F37" s="150">
        <v>223506</v>
      </c>
      <c r="G37" s="103">
        <v>481036</v>
      </c>
      <c r="H37" s="103">
        <v>222622</v>
      </c>
      <c r="I37" s="103">
        <v>258414</v>
      </c>
      <c r="J37" s="104">
        <v>-144</v>
      </c>
      <c r="K37" s="105">
        <v>-44</v>
      </c>
      <c r="L37" s="106">
        <v>-100</v>
      </c>
      <c r="M37" s="104">
        <v>-111</v>
      </c>
      <c r="N37" s="105">
        <v>-38</v>
      </c>
      <c r="O37" s="151">
        <v>-73</v>
      </c>
      <c r="P37" s="104">
        <v>279</v>
      </c>
      <c r="Q37" s="105">
        <v>143</v>
      </c>
      <c r="R37" s="106">
        <v>136</v>
      </c>
      <c r="S37" s="107">
        <v>143</v>
      </c>
      <c r="T37" s="108">
        <v>136</v>
      </c>
      <c r="U37" s="108">
        <v>0</v>
      </c>
      <c r="V37" s="109">
        <v>0</v>
      </c>
      <c r="W37" s="104">
        <v>390</v>
      </c>
      <c r="X37" s="105">
        <v>181</v>
      </c>
      <c r="Y37" s="106">
        <v>209</v>
      </c>
      <c r="Z37" s="107">
        <v>180</v>
      </c>
      <c r="AA37" s="108">
        <v>207</v>
      </c>
      <c r="AB37" s="108">
        <v>1</v>
      </c>
      <c r="AC37" s="109">
        <v>2</v>
      </c>
      <c r="AD37" s="110">
        <v>-33</v>
      </c>
      <c r="AE37" s="111">
        <v>-6</v>
      </c>
      <c r="AF37" s="112">
        <v>-27</v>
      </c>
      <c r="AG37" s="110">
        <v>1158</v>
      </c>
      <c r="AH37" s="111">
        <v>556</v>
      </c>
      <c r="AI37" s="113">
        <v>602</v>
      </c>
      <c r="AJ37" s="114">
        <v>487</v>
      </c>
      <c r="AK37" s="115">
        <v>539</v>
      </c>
      <c r="AL37" s="115">
        <v>64</v>
      </c>
      <c r="AM37" s="116">
        <v>57</v>
      </c>
      <c r="AN37" s="110">
        <v>5</v>
      </c>
      <c r="AO37" s="112">
        <v>6</v>
      </c>
      <c r="AP37" s="117">
        <v>1191</v>
      </c>
      <c r="AQ37" s="111">
        <v>562</v>
      </c>
      <c r="AR37" s="113">
        <v>629</v>
      </c>
      <c r="AS37" s="114">
        <v>506</v>
      </c>
      <c r="AT37" s="115">
        <v>588</v>
      </c>
      <c r="AU37" s="115">
        <v>56</v>
      </c>
      <c r="AV37" s="116">
        <v>41</v>
      </c>
      <c r="AW37" s="110">
        <v>0</v>
      </c>
      <c r="AX37" s="112">
        <v>0</v>
      </c>
      <c r="AY37" s="118">
        <v>-73</v>
      </c>
    </row>
    <row r="38" spans="1:51" x14ac:dyDescent="0.15">
      <c r="A38">
        <v>10</v>
      </c>
      <c r="B38">
        <v>205</v>
      </c>
      <c r="C38" s="152" t="s">
        <v>65</v>
      </c>
      <c r="D38" s="24"/>
      <c r="E38" s="149">
        <v>182.38</v>
      </c>
      <c r="F38" s="150">
        <v>18150</v>
      </c>
      <c r="G38" s="103">
        <v>38661</v>
      </c>
      <c r="H38" s="103">
        <v>18457</v>
      </c>
      <c r="I38" s="103">
        <v>20204</v>
      </c>
      <c r="J38" s="104">
        <v>-58</v>
      </c>
      <c r="K38" s="105">
        <v>-25</v>
      </c>
      <c r="L38" s="106">
        <v>-33</v>
      </c>
      <c r="M38" s="104">
        <v>-37</v>
      </c>
      <c r="N38" s="105">
        <v>-17</v>
      </c>
      <c r="O38" s="151">
        <v>-20</v>
      </c>
      <c r="P38" s="104">
        <v>16</v>
      </c>
      <c r="Q38" s="105">
        <v>6</v>
      </c>
      <c r="R38" s="106">
        <v>10</v>
      </c>
      <c r="S38" s="107">
        <v>6</v>
      </c>
      <c r="T38" s="108">
        <v>9</v>
      </c>
      <c r="U38" s="108">
        <v>0</v>
      </c>
      <c r="V38" s="109">
        <v>1</v>
      </c>
      <c r="W38" s="104">
        <v>53</v>
      </c>
      <c r="X38" s="105">
        <v>23</v>
      </c>
      <c r="Y38" s="106">
        <v>30</v>
      </c>
      <c r="Z38" s="107">
        <v>23</v>
      </c>
      <c r="AA38" s="108">
        <v>29</v>
      </c>
      <c r="AB38" s="108">
        <v>0</v>
      </c>
      <c r="AC38" s="109">
        <v>1</v>
      </c>
      <c r="AD38" s="110">
        <v>-21</v>
      </c>
      <c r="AE38" s="111">
        <v>-8</v>
      </c>
      <c r="AF38" s="112">
        <v>-13</v>
      </c>
      <c r="AG38" s="110">
        <v>70</v>
      </c>
      <c r="AH38" s="111">
        <v>32</v>
      </c>
      <c r="AI38" s="113">
        <v>38</v>
      </c>
      <c r="AJ38" s="114">
        <v>20</v>
      </c>
      <c r="AK38" s="115">
        <v>26</v>
      </c>
      <c r="AL38" s="115">
        <v>12</v>
      </c>
      <c r="AM38" s="116">
        <v>12</v>
      </c>
      <c r="AN38" s="110">
        <v>0</v>
      </c>
      <c r="AO38" s="112">
        <v>0</v>
      </c>
      <c r="AP38" s="117">
        <v>91</v>
      </c>
      <c r="AQ38" s="111">
        <v>40</v>
      </c>
      <c r="AR38" s="113">
        <v>51</v>
      </c>
      <c r="AS38" s="114">
        <v>31</v>
      </c>
      <c r="AT38" s="115">
        <v>39</v>
      </c>
      <c r="AU38" s="115">
        <v>9</v>
      </c>
      <c r="AV38" s="116">
        <v>12</v>
      </c>
      <c r="AW38" s="110">
        <v>0</v>
      </c>
      <c r="AX38" s="112">
        <v>0</v>
      </c>
      <c r="AY38" s="118">
        <v>-28</v>
      </c>
    </row>
    <row r="39" spans="1:51" x14ac:dyDescent="0.15">
      <c r="A39">
        <v>2</v>
      </c>
      <c r="B39">
        <v>206</v>
      </c>
      <c r="C39" s="152" t="s">
        <v>66</v>
      </c>
      <c r="D39" s="24" t="s">
        <v>51</v>
      </c>
      <c r="E39" s="149">
        <v>18.47</v>
      </c>
      <c r="F39" s="150">
        <v>43112</v>
      </c>
      <c r="G39" s="103">
        <v>91837</v>
      </c>
      <c r="H39" s="103">
        <v>40812</v>
      </c>
      <c r="I39" s="103">
        <v>51025</v>
      </c>
      <c r="J39" s="104">
        <v>-95</v>
      </c>
      <c r="K39" s="105">
        <v>-37</v>
      </c>
      <c r="L39" s="106">
        <v>-58</v>
      </c>
      <c r="M39" s="104">
        <v>-62</v>
      </c>
      <c r="N39" s="105">
        <v>-31</v>
      </c>
      <c r="O39" s="151">
        <v>-31</v>
      </c>
      <c r="P39" s="104">
        <v>28</v>
      </c>
      <c r="Q39" s="105">
        <v>15</v>
      </c>
      <c r="R39" s="106">
        <v>13</v>
      </c>
      <c r="S39" s="107">
        <v>15</v>
      </c>
      <c r="T39" s="108">
        <v>12</v>
      </c>
      <c r="U39" s="108">
        <v>0</v>
      </c>
      <c r="V39" s="109">
        <v>1</v>
      </c>
      <c r="W39" s="104">
        <v>90</v>
      </c>
      <c r="X39" s="105">
        <v>46</v>
      </c>
      <c r="Y39" s="106">
        <v>44</v>
      </c>
      <c r="Z39" s="107">
        <v>43</v>
      </c>
      <c r="AA39" s="108">
        <v>44</v>
      </c>
      <c r="AB39" s="108">
        <v>3</v>
      </c>
      <c r="AC39" s="109">
        <v>0</v>
      </c>
      <c r="AD39" s="110">
        <v>-33</v>
      </c>
      <c r="AE39" s="111">
        <v>-6</v>
      </c>
      <c r="AF39" s="112">
        <v>-27</v>
      </c>
      <c r="AG39" s="110">
        <v>243</v>
      </c>
      <c r="AH39" s="111">
        <v>116</v>
      </c>
      <c r="AI39" s="113">
        <v>127</v>
      </c>
      <c r="AJ39" s="114">
        <v>104</v>
      </c>
      <c r="AK39" s="115">
        <v>108</v>
      </c>
      <c r="AL39" s="115">
        <v>10</v>
      </c>
      <c r="AM39" s="116">
        <v>18</v>
      </c>
      <c r="AN39" s="110">
        <v>2</v>
      </c>
      <c r="AO39" s="112">
        <v>1</v>
      </c>
      <c r="AP39" s="117">
        <v>276</v>
      </c>
      <c r="AQ39" s="111">
        <v>122</v>
      </c>
      <c r="AR39" s="113">
        <v>154</v>
      </c>
      <c r="AS39" s="114">
        <v>110</v>
      </c>
      <c r="AT39" s="115">
        <v>146</v>
      </c>
      <c r="AU39" s="115">
        <v>11</v>
      </c>
      <c r="AV39" s="116">
        <v>8</v>
      </c>
      <c r="AW39" s="110">
        <v>1</v>
      </c>
      <c r="AX39" s="112">
        <v>0</v>
      </c>
      <c r="AY39" s="118">
        <v>-39</v>
      </c>
    </row>
    <row r="40" spans="1:51" x14ac:dyDescent="0.15">
      <c r="A40">
        <v>3</v>
      </c>
      <c r="B40">
        <v>207</v>
      </c>
      <c r="C40" s="152" t="s">
        <v>67</v>
      </c>
      <c r="D40" s="24"/>
      <c r="E40" s="149">
        <v>25</v>
      </c>
      <c r="F40" s="150">
        <v>85511</v>
      </c>
      <c r="G40" s="103">
        <v>194987</v>
      </c>
      <c r="H40" s="103">
        <v>93189</v>
      </c>
      <c r="I40" s="103">
        <v>101798</v>
      </c>
      <c r="J40" s="104">
        <v>-67</v>
      </c>
      <c r="K40" s="105">
        <v>-57</v>
      </c>
      <c r="L40" s="106">
        <v>-10</v>
      </c>
      <c r="M40" s="104">
        <v>-54</v>
      </c>
      <c r="N40" s="105">
        <v>-45</v>
      </c>
      <c r="O40" s="151">
        <v>-9</v>
      </c>
      <c r="P40" s="104">
        <v>105</v>
      </c>
      <c r="Q40" s="105">
        <v>53</v>
      </c>
      <c r="R40" s="106">
        <v>52</v>
      </c>
      <c r="S40" s="107">
        <v>53</v>
      </c>
      <c r="T40" s="108">
        <v>51</v>
      </c>
      <c r="U40" s="108">
        <v>0</v>
      </c>
      <c r="V40" s="109">
        <v>1</v>
      </c>
      <c r="W40" s="104">
        <v>159</v>
      </c>
      <c r="X40" s="105">
        <v>98</v>
      </c>
      <c r="Y40" s="106">
        <v>61</v>
      </c>
      <c r="Z40" s="107">
        <v>95</v>
      </c>
      <c r="AA40" s="108">
        <v>60</v>
      </c>
      <c r="AB40" s="108">
        <v>3</v>
      </c>
      <c r="AC40" s="109">
        <v>1</v>
      </c>
      <c r="AD40" s="110">
        <v>-13</v>
      </c>
      <c r="AE40" s="111">
        <v>-12</v>
      </c>
      <c r="AF40" s="112">
        <v>-1</v>
      </c>
      <c r="AG40" s="110">
        <v>504</v>
      </c>
      <c r="AH40" s="111">
        <v>262</v>
      </c>
      <c r="AI40" s="113">
        <v>242</v>
      </c>
      <c r="AJ40" s="114">
        <v>227</v>
      </c>
      <c r="AK40" s="115">
        <v>216</v>
      </c>
      <c r="AL40" s="115">
        <v>35</v>
      </c>
      <c r="AM40" s="116">
        <v>22</v>
      </c>
      <c r="AN40" s="110">
        <v>0</v>
      </c>
      <c r="AO40" s="112">
        <v>4</v>
      </c>
      <c r="AP40" s="117">
        <v>517</v>
      </c>
      <c r="AQ40" s="111">
        <v>274</v>
      </c>
      <c r="AR40" s="113">
        <v>243</v>
      </c>
      <c r="AS40" s="114">
        <v>247</v>
      </c>
      <c r="AT40" s="115">
        <v>221</v>
      </c>
      <c r="AU40" s="115">
        <v>26</v>
      </c>
      <c r="AV40" s="116">
        <v>20</v>
      </c>
      <c r="AW40" s="110">
        <v>1</v>
      </c>
      <c r="AX40" s="112">
        <v>2</v>
      </c>
      <c r="AY40" s="118">
        <v>15</v>
      </c>
    </row>
    <row r="41" spans="1:51" x14ac:dyDescent="0.15">
      <c r="A41">
        <v>7</v>
      </c>
      <c r="B41">
        <v>208</v>
      </c>
      <c r="C41" s="152" t="s">
        <v>68</v>
      </c>
      <c r="D41" s="24"/>
      <c r="E41" s="149">
        <v>90.4</v>
      </c>
      <c r="F41" s="150">
        <v>11533</v>
      </c>
      <c r="G41" s="103">
        <v>26164</v>
      </c>
      <c r="H41" s="103">
        <v>12602</v>
      </c>
      <c r="I41" s="103">
        <v>13562</v>
      </c>
      <c r="J41" s="104">
        <v>7</v>
      </c>
      <c r="K41" s="105">
        <v>10</v>
      </c>
      <c r="L41" s="106">
        <v>-3</v>
      </c>
      <c r="M41" s="104">
        <v>-25</v>
      </c>
      <c r="N41" s="105">
        <v>-9</v>
      </c>
      <c r="O41" s="151">
        <v>-16</v>
      </c>
      <c r="P41" s="104">
        <v>10</v>
      </c>
      <c r="Q41" s="105">
        <v>4</v>
      </c>
      <c r="R41" s="106">
        <v>6</v>
      </c>
      <c r="S41" s="107">
        <v>4</v>
      </c>
      <c r="T41" s="108">
        <v>6</v>
      </c>
      <c r="U41" s="108">
        <v>0</v>
      </c>
      <c r="V41" s="109">
        <v>0</v>
      </c>
      <c r="W41" s="104">
        <v>35</v>
      </c>
      <c r="X41" s="105">
        <v>13</v>
      </c>
      <c r="Y41" s="106">
        <v>22</v>
      </c>
      <c r="Z41" s="107">
        <v>13</v>
      </c>
      <c r="AA41" s="108">
        <v>22</v>
      </c>
      <c r="AB41" s="108">
        <v>0</v>
      </c>
      <c r="AC41" s="109">
        <v>0</v>
      </c>
      <c r="AD41" s="110">
        <v>32</v>
      </c>
      <c r="AE41" s="111">
        <v>19</v>
      </c>
      <c r="AF41" s="112">
        <v>13</v>
      </c>
      <c r="AG41" s="110">
        <v>69</v>
      </c>
      <c r="AH41" s="111">
        <v>32</v>
      </c>
      <c r="AI41" s="113">
        <v>37</v>
      </c>
      <c r="AJ41" s="114">
        <v>16</v>
      </c>
      <c r="AK41" s="115">
        <v>21</v>
      </c>
      <c r="AL41" s="115">
        <v>16</v>
      </c>
      <c r="AM41" s="116">
        <v>16</v>
      </c>
      <c r="AN41" s="110">
        <v>0</v>
      </c>
      <c r="AO41" s="112">
        <v>0</v>
      </c>
      <c r="AP41" s="117">
        <v>37</v>
      </c>
      <c r="AQ41" s="111">
        <v>13</v>
      </c>
      <c r="AR41" s="113">
        <v>24</v>
      </c>
      <c r="AS41" s="114">
        <v>10</v>
      </c>
      <c r="AT41" s="115">
        <v>20</v>
      </c>
      <c r="AU41" s="115">
        <v>3</v>
      </c>
      <c r="AV41" s="116">
        <v>4</v>
      </c>
      <c r="AW41" s="110">
        <v>0</v>
      </c>
      <c r="AX41" s="112">
        <v>0</v>
      </c>
      <c r="AY41" s="118">
        <v>15</v>
      </c>
    </row>
    <row r="42" spans="1:51" x14ac:dyDescent="0.15">
      <c r="A42">
        <v>8</v>
      </c>
      <c r="B42">
        <v>209</v>
      </c>
      <c r="C42" s="152" t="s">
        <v>69</v>
      </c>
      <c r="D42" s="24"/>
      <c r="E42" s="149">
        <v>697.55</v>
      </c>
      <c r="F42" s="150">
        <v>30531</v>
      </c>
      <c r="G42" s="103">
        <v>71310</v>
      </c>
      <c r="H42" s="103">
        <v>34210</v>
      </c>
      <c r="I42" s="103">
        <v>37100</v>
      </c>
      <c r="J42" s="104">
        <v>-91</v>
      </c>
      <c r="K42" s="105">
        <v>-36</v>
      </c>
      <c r="L42" s="106">
        <v>-55</v>
      </c>
      <c r="M42" s="104">
        <v>-86</v>
      </c>
      <c r="N42" s="105">
        <v>-35</v>
      </c>
      <c r="O42" s="151">
        <v>-51</v>
      </c>
      <c r="P42" s="104">
        <v>16</v>
      </c>
      <c r="Q42" s="105">
        <v>7</v>
      </c>
      <c r="R42" s="106">
        <v>9</v>
      </c>
      <c r="S42" s="107">
        <v>6</v>
      </c>
      <c r="T42" s="108">
        <v>9</v>
      </c>
      <c r="U42" s="108">
        <v>1</v>
      </c>
      <c r="V42" s="109">
        <v>0</v>
      </c>
      <c r="W42" s="104">
        <v>102</v>
      </c>
      <c r="X42" s="105">
        <v>42</v>
      </c>
      <c r="Y42" s="106">
        <v>60</v>
      </c>
      <c r="Z42" s="107">
        <v>42</v>
      </c>
      <c r="AA42" s="108">
        <v>60</v>
      </c>
      <c r="AB42" s="108">
        <v>0</v>
      </c>
      <c r="AC42" s="109">
        <v>0</v>
      </c>
      <c r="AD42" s="110">
        <v>-5</v>
      </c>
      <c r="AE42" s="111">
        <v>-1</v>
      </c>
      <c r="AF42" s="112">
        <v>-4</v>
      </c>
      <c r="AG42" s="110">
        <v>101</v>
      </c>
      <c r="AH42" s="111">
        <v>57</v>
      </c>
      <c r="AI42" s="113">
        <v>44</v>
      </c>
      <c r="AJ42" s="114">
        <v>34</v>
      </c>
      <c r="AK42" s="115">
        <v>26</v>
      </c>
      <c r="AL42" s="115">
        <v>23</v>
      </c>
      <c r="AM42" s="116">
        <v>18</v>
      </c>
      <c r="AN42" s="110">
        <v>0</v>
      </c>
      <c r="AO42" s="112">
        <v>0</v>
      </c>
      <c r="AP42" s="117">
        <v>106</v>
      </c>
      <c r="AQ42" s="111">
        <v>58</v>
      </c>
      <c r="AR42" s="113">
        <v>48</v>
      </c>
      <c r="AS42" s="114">
        <v>48</v>
      </c>
      <c r="AT42" s="115">
        <v>44</v>
      </c>
      <c r="AU42" s="115">
        <v>9</v>
      </c>
      <c r="AV42" s="116">
        <v>4</v>
      </c>
      <c r="AW42" s="110">
        <v>1</v>
      </c>
      <c r="AX42" s="112">
        <v>0</v>
      </c>
      <c r="AY42" s="118">
        <v>-13</v>
      </c>
    </row>
    <row r="43" spans="1:51" x14ac:dyDescent="0.15">
      <c r="A43">
        <v>4</v>
      </c>
      <c r="B43">
        <v>210</v>
      </c>
      <c r="C43" s="152" t="s">
        <v>70</v>
      </c>
      <c r="D43" s="24"/>
      <c r="E43" s="149">
        <v>138.47999999999999</v>
      </c>
      <c r="F43" s="150">
        <v>111177</v>
      </c>
      <c r="G43" s="103">
        <v>253256</v>
      </c>
      <c r="H43" s="103">
        <v>123264</v>
      </c>
      <c r="I43" s="103">
        <v>129992</v>
      </c>
      <c r="J43" s="104">
        <v>-102</v>
      </c>
      <c r="K43" s="105">
        <v>-63</v>
      </c>
      <c r="L43" s="106">
        <v>-39</v>
      </c>
      <c r="M43" s="104">
        <v>-125</v>
      </c>
      <c r="N43" s="105">
        <v>-69</v>
      </c>
      <c r="O43" s="151">
        <v>-56</v>
      </c>
      <c r="P43" s="104">
        <v>128</v>
      </c>
      <c r="Q43" s="105">
        <v>71</v>
      </c>
      <c r="R43" s="106">
        <v>57</v>
      </c>
      <c r="S43" s="107">
        <v>71</v>
      </c>
      <c r="T43" s="108">
        <v>55</v>
      </c>
      <c r="U43" s="108">
        <v>0</v>
      </c>
      <c r="V43" s="109">
        <v>2</v>
      </c>
      <c r="W43" s="104">
        <v>253</v>
      </c>
      <c r="X43" s="105">
        <v>140</v>
      </c>
      <c r="Y43" s="106">
        <v>113</v>
      </c>
      <c r="Z43" s="107">
        <v>140</v>
      </c>
      <c r="AA43" s="108">
        <v>112</v>
      </c>
      <c r="AB43" s="108">
        <v>0</v>
      </c>
      <c r="AC43" s="109">
        <v>1</v>
      </c>
      <c r="AD43" s="110">
        <v>23</v>
      </c>
      <c r="AE43" s="111">
        <v>6</v>
      </c>
      <c r="AF43" s="112">
        <v>17</v>
      </c>
      <c r="AG43" s="110">
        <v>477</v>
      </c>
      <c r="AH43" s="111">
        <v>258</v>
      </c>
      <c r="AI43" s="113">
        <v>219</v>
      </c>
      <c r="AJ43" s="114">
        <v>214</v>
      </c>
      <c r="AK43" s="115">
        <v>194</v>
      </c>
      <c r="AL43" s="115">
        <v>43</v>
      </c>
      <c r="AM43" s="116">
        <v>25</v>
      </c>
      <c r="AN43" s="110">
        <v>1</v>
      </c>
      <c r="AO43" s="112">
        <v>0</v>
      </c>
      <c r="AP43" s="117">
        <v>454</v>
      </c>
      <c r="AQ43" s="111">
        <v>252</v>
      </c>
      <c r="AR43" s="113">
        <v>202</v>
      </c>
      <c r="AS43" s="114">
        <v>222</v>
      </c>
      <c r="AT43" s="115">
        <v>189</v>
      </c>
      <c r="AU43" s="115">
        <v>29</v>
      </c>
      <c r="AV43" s="116">
        <v>12</v>
      </c>
      <c r="AW43" s="110">
        <v>1</v>
      </c>
      <c r="AX43" s="112">
        <v>1</v>
      </c>
      <c r="AY43" s="118">
        <v>-1</v>
      </c>
    </row>
    <row r="44" spans="1:51" x14ac:dyDescent="0.15">
      <c r="A44">
        <v>7</v>
      </c>
      <c r="B44">
        <v>212</v>
      </c>
      <c r="C44" s="152" t="s">
        <v>71</v>
      </c>
      <c r="D44" s="24"/>
      <c r="E44" s="149">
        <v>126.85</v>
      </c>
      <c r="F44" s="150">
        <v>19067</v>
      </c>
      <c r="G44" s="103">
        <v>42571</v>
      </c>
      <c r="H44" s="103">
        <v>20501</v>
      </c>
      <c r="I44" s="103">
        <v>22070</v>
      </c>
      <c r="J44" s="104">
        <v>-39</v>
      </c>
      <c r="K44" s="105">
        <v>-6</v>
      </c>
      <c r="L44" s="106">
        <v>-33</v>
      </c>
      <c r="M44" s="104">
        <v>-44</v>
      </c>
      <c r="N44" s="105">
        <v>-20</v>
      </c>
      <c r="O44" s="151">
        <v>-24</v>
      </c>
      <c r="P44" s="104">
        <v>10</v>
      </c>
      <c r="Q44" s="105">
        <v>8</v>
      </c>
      <c r="R44" s="106">
        <v>2</v>
      </c>
      <c r="S44" s="107">
        <v>8</v>
      </c>
      <c r="T44" s="108">
        <v>2</v>
      </c>
      <c r="U44" s="108">
        <v>0</v>
      </c>
      <c r="V44" s="109">
        <v>0</v>
      </c>
      <c r="W44" s="104">
        <v>54</v>
      </c>
      <c r="X44" s="105">
        <v>28</v>
      </c>
      <c r="Y44" s="106">
        <v>26</v>
      </c>
      <c r="Z44" s="107">
        <v>28</v>
      </c>
      <c r="AA44" s="108">
        <v>26</v>
      </c>
      <c r="AB44" s="108">
        <v>0</v>
      </c>
      <c r="AC44" s="109">
        <v>0</v>
      </c>
      <c r="AD44" s="110">
        <v>5</v>
      </c>
      <c r="AE44" s="111">
        <v>14</v>
      </c>
      <c r="AF44" s="112">
        <v>-9</v>
      </c>
      <c r="AG44" s="110">
        <v>63</v>
      </c>
      <c r="AH44" s="111">
        <v>37</v>
      </c>
      <c r="AI44" s="113">
        <v>26</v>
      </c>
      <c r="AJ44" s="114">
        <v>21</v>
      </c>
      <c r="AK44" s="115">
        <v>23</v>
      </c>
      <c r="AL44" s="115">
        <v>16</v>
      </c>
      <c r="AM44" s="116">
        <v>2</v>
      </c>
      <c r="AN44" s="110">
        <v>0</v>
      </c>
      <c r="AO44" s="112">
        <v>1</v>
      </c>
      <c r="AP44" s="117">
        <v>58</v>
      </c>
      <c r="AQ44" s="111">
        <v>23</v>
      </c>
      <c r="AR44" s="113">
        <v>35</v>
      </c>
      <c r="AS44" s="114">
        <v>21</v>
      </c>
      <c r="AT44" s="115">
        <v>31</v>
      </c>
      <c r="AU44" s="115">
        <v>1</v>
      </c>
      <c r="AV44" s="116">
        <v>2</v>
      </c>
      <c r="AW44" s="110">
        <v>1</v>
      </c>
      <c r="AX44" s="112">
        <v>2</v>
      </c>
      <c r="AY44" s="118">
        <v>9</v>
      </c>
    </row>
    <row r="45" spans="1:51" x14ac:dyDescent="0.15">
      <c r="A45">
        <v>5</v>
      </c>
      <c r="B45">
        <v>213</v>
      </c>
      <c r="C45" s="152" t="s">
        <v>72</v>
      </c>
      <c r="D45" s="24"/>
      <c r="E45" s="149">
        <v>132.44</v>
      </c>
      <c r="F45" s="150">
        <v>15113</v>
      </c>
      <c r="G45" s="103">
        <v>35746</v>
      </c>
      <c r="H45" s="103">
        <v>17110</v>
      </c>
      <c r="I45" s="103">
        <v>18636</v>
      </c>
      <c r="J45" s="104">
        <v>-30</v>
      </c>
      <c r="K45" s="105">
        <v>-21</v>
      </c>
      <c r="L45" s="106">
        <v>-9</v>
      </c>
      <c r="M45" s="104">
        <v>-41</v>
      </c>
      <c r="N45" s="105">
        <v>-25</v>
      </c>
      <c r="O45" s="151">
        <v>-16</v>
      </c>
      <c r="P45" s="104">
        <v>17</v>
      </c>
      <c r="Q45" s="105">
        <v>7</v>
      </c>
      <c r="R45" s="106">
        <v>10</v>
      </c>
      <c r="S45" s="107">
        <v>7</v>
      </c>
      <c r="T45" s="108">
        <v>10</v>
      </c>
      <c r="U45" s="108">
        <v>0</v>
      </c>
      <c r="V45" s="109">
        <v>0</v>
      </c>
      <c r="W45" s="104">
        <v>58</v>
      </c>
      <c r="X45" s="105">
        <v>32</v>
      </c>
      <c r="Y45" s="106">
        <v>26</v>
      </c>
      <c r="Z45" s="107">
        <v>31</v>
      </c>
      <c r="AA45" s="108">
        <v>26</v>
      </c>
      <c r="AB45" s="108">
        <v>1</v>
      </c>
      <c r="AC45" s="109">
        <v>0</v>
      </c>
      <c r="AD45" s="110">
        <v>11</v>
      </c>
      <c r="AE45" s="111">
        <v>4</v>
      </c>
      <c r="AF45" s="112">
        <v>7</v>
      </c>
      <c r="AG45" s="110">
        <v>67</v>
      </c>
      <c r="AH45" s="111">
        <v>36</v>
      </c>
      <c r="AI45" s="113">
        <v>31</v>
      </c>
      <c r="AJ45" s="114">
        <v>24</v>
      </c>
      <c r="AK45" s="115">
        <v>22</v>
      </c>
      <c r="AL45" s="115">
        <v>12</v>
      </c>
      <c r="AM45" s="116">
        <v>9</v>
      </c>
      <c r="AN45" s="110">
        <v>0</v>
      </c>
      <c r="AO45" s="112">
        <v>0</v>
      </c>
      <c r="AP45" s="117">
        <v>56</v>
      </c>
      <c r="AQ45" s="111">
        <v>32</v>
      </c>
      <c r="AR45" s="113">
        <v>24</v>
      </c>
      <c r="AS45" s="114">
        <v>28</v>
      </c>
      <c r="AT45" s="115">
        <v>20</v>
      </c>
      <c r="AU45" s="115">
        <v>2</v>
      </c>
      <c r="AV45" s="116">
        <v>4</v>
      </c>
      <c r="AW45" s="110">
        <v>2</v>
      </c>
      <c r="AX45" s="112">
        <v>0</v>
      </c>
      <c r="AY45" s="118">
        <v>-9</v>
      </c>
    </row>
    <row r="46" spans="1:51" x14ac:dyDescent="0.15">
      <c r="A46">
        <v>3</v>
      </c>
      <c r="B46">
        <v>214</v>
      </c>
      <c r="C46" s="152" t="s">
        <v>73</v>
      </c>
      <c r="D46" s="24" t="s">
        <v>51</v>
      </c>
      <c r="E46" s="149">
        <v>101.8</v>
      </c>
      <c r="F46" s="150">
        <v>97604</v>
      </c>
      <c r="G46" s="103">
        <v>219624</v>
      </c>
      <c r="H46" s="103">
        <v>100166</v>
      </c>
      <c r="I46" s="103">
        <v>119458</v>
      </c>
      <c r="J46" s="104">
        <v>-45</v>
      </c>
      <c r="K46" s="105">
        <v>-39</v>
      </c>
      <c r="L46" s="106">
        <v>-6</v>
      </c>
      <c r="M46" s="104">
        <v>-110</v>
      </c>
      <c r="N46" s="105">
        <v>-58</v>
      </c>
      <c r="O46" s="151">
        <v>-52</v>
      </c>
      <c r="P46" s="104">
        <v>92</v>
      </c>
      <c r="Q46" s="105">
        <v>54</v>
      </c>
      <c r="R46" s="106">
        <v>38</v>
      </c>
      <c r="S46" s="107">
        <v>54</v>
      </c>
      <c r="T46" s="108">
        <v>38</v>
      </c>
      <c r="U46" s="108">
        <v>0</v>
      </c>
      <c r="V46" s="109">
        <v>0</v>
      </c>
      <c r="W46" s="104">
        <v>202</v>
      </c>
      <c r="X46" s="105">
        <v>112</v>
      </c>
      <c r="Y46" s="106">
        <v>90</v>
      </c>
      <c r="Z46" s="107">
        <v>110</v>
      </c>
      <c r="AA46" s="108">
        <v>90</v>
      </c>
      <c r="AB46" s="108">
        <v>2</v>
      </c>
      <c r="AC46" s="109">
        <v>0</v>
      </c>
      <c r="AD46" s="110">
        <v>65</v>
      </c>
      <c r="AE46" s="111">
        <v>19</v>
      </c>
      <c r="AF46" s="112">
        <v>46</v>
      </c>
      <c r="AG46" s="110">
        <v>547</v>
      </c>
      <c r="AH46" s="111">
        <v>245</v>
      </c>
      <c r="AI46" s="113">
        <v>302</v>
      </c>
      <c r="AJ46" s="114">
        <v>216</v>
      </c>
      <c r="AK46" s="115">
        <v>271</v>
      </c>
      <c r="AL46" s="115">
        <v>25</v>
      </c>
      <c r="AM46" s="116">
        <v>30</v>
      </c>
      <c r="AN46" s="110">
        <v>4</v>
      </c>
      <c r="AO46" s="112">
        <v>1</v>
      </c>
      <c r="AP46" s="117">
        <v>482</v>
      </c>
      <c r="AQ46" s="111">
        <v>226</v>
      </c>
      <c r="AR46" s="113">
        <v>256</v>
      </c>
      <c r="AS46" s="114">
        <v>202</v>
      </c>
      <c r="AT46" s="115">
        <v>235</v>
      </c>
      <c r="AU46" s="115">
        <v>23</v>
      </c>
      <c r="AV46" s="116">
        <v>20</v>
      </c>
      <c r="AW46" s="110">
        <v>1</v>
      </c>
      <c r="AX46" s="112">
        <v>1</v>
      </c>
      <c r="AY46" s="118">
        <v>39</v>
      </c>
    </row>
    <row r="47" spans="1:51" x14ac:dyDescent="0.15">
      <c r="A47">
        <v>5</v>
      </c>
      <c r="B47">
        <v>215</v>
      </c>
      <c r="C47" s="152" t="s">
        <v>74</v>
      </c>
      <c r="D47" s="24"/>
      <c r="E47" s="149">
        <v>176.51</v>
      </c>
      <c r="F47" s="150">
        <v>31283</v>
      </c>
      <c r="G47" s="103">
        <v>70948</v>
      </c>
      <c r="H47" s="103">
        <v>34048</v>
      </c>
      <c r="I47" s="103">
        <v>36900</v>
      </c>
      <c r="J47" s="104">
        <v>-52</v>
      </c>
      <c r="K47" s="105">
        <v>-25</v>
      </c>
      <c r="L47" s="106">
        <v>-27</v>
      </c>
      <c r="M47" s="104">
        <v>-51</v>
      </c>
      <c r="N47" s="105">
        <v>-29</v>
      </c>
      <c r="O47" s="151">
        <v>-22</v>
      </c>
      <c r="P47" s="104">
        <v>27</v>
      </c>
      <c r="Q47" s="105">
        <v>14</v>
      </c>
      <c r="R47" s="106">
        <v>13</v>
      </c>
      <c r="S47" s="107">
        <v>11</v>
      </c>
      <c r="T47" s="108">
        <v>12</v>
      </c>
      <c r="U47" s="108">
        <v>3</v>
      </c>
      <c r="V47" s="109">
        <v>1</v>
      </c>
      <c r="W47" s="104">
        <v>78</v>
      </c>
      <c r="X47" s="105">
        <v>43</v>
      </c>
      <c r="Y47" s="106">
        <v>35</v>
      </c>
      <c r="Z47" s="107">
        <v>43</v>
      </c>
      <c r="AA47" s="108">
        <v>35</v>
      </c>
      <c r="AB47" s="108">
        <v>0</v>
      </c>
      <c r="AC47" s="109">
        <v>0</v>
      </c>
      <c r="AD47" s="110">
        <v>-1</v>
      </c>
      <c r="AE47" s="111">
        <v>4</v>
      </c>
      <c r="AF47" s="112">
        <v>-5</v>
      </c>
      <c r="AG47" s="110">
        <v>157</v>
      </c>
      <c r="AH47" s="111">
        <v>87</v>
      </c>
      <c r="AI47" s="113">
        <v>70</v>
      </c>
      <c r="AJ47" s="114">
        <v>54</v>
      </c>
      <c r="AK47" s="115">
        <v>44</v>
      </c>
      <c r="AL47" s="115">
        <v>31</v>
      </c>
      <c r="AM47" s="116">
        <v>22</v>
      </c>
      <c r="AN47" s="110">
        <v>2</v>
      </c>
      <c r="AO47" s="112">
        <v>4</v>
      </c>
      <c r="AP47" s="117">
        <v>158</v>
      </c>
      <c r="AQ47" s="111">
        <v>83</v>
      </c>
      <c r="AR47" s="113">
        <v>75</v>
      </c>
      <c r="AS47" s="114">
        <v>63</v>
      </c>
      <c r="AT47" s="115">
        <v>52</v>
      </c>
      <c r="AU47" s="115">
        <v>17</v>
      </c>
      <c r="AV47" s="116">
        <v>19</v>
      </c>
      <c r="AW47" s="110">
        <v>3</v>
      </c>
      <c r="AX47" s="112">
        <v>4</v>
      </c>
      <c r="AY47" s="118">
        <v>-9</v>
      </c>
    </row>
    <row r="48" spans="1:51" x14ac:dyDescent="0.15">
      <c r="A48">
        <v>4</v>
      </c>
      <c r="B48">
        <v>216</v>
      </c>
      <c r="C48" s="152" t="s">
        <v>75</v>
      </c>
      <c r="D48" s="24"/>
      <c r="E48" s="149">
        <v>34.380000000000003</v>
      </c>
      <c r="F48" s="150">
        <v>37766</v>
      </c>
      <c r="G48" s="103">
        <v>83696</v>
      </c>
      <c r="H48" s="103">
        <v>40458</v>
      </c>
      <c r="I48" s="103">
        <v>43238</v>
      </c>
      <c r="J48" s="104">
        <v>-23</v>
      </c>
      <c r="K48" s="105">
        <v>-7</v>
      </c>
      <c r="L48" s="106">
        <v>-16</v>
      </c>
      <c r="M48" s="104">
        <v>-43</v>
      </c>
      <c r="N48" s="105">
        <v>-27</v>
      </c>
      <c r="O48" s="151">
        <v>-16</v>
      </c>
      <c r="P48" s="104">
        <v>38</v>
      </c>
      <c r="Q48" s="105">
        <v>17</v>
      </c>
      <c r="R48" s="106">
        <v>21</v>
      </c>
      <c r="S48" s="107">
        <v>16</v>
      </c>
      <c r="T48" s="108">
        <v>21</v>
      </c>
      <c r="U48" s="108">
        <v>1</v>
      </c>
      <c r="V48" s="109">
        <v>0</v>
      </c>
      <c r="W48" s="104">
        <v>81</v>
      </c>
      <c r="X48" s="105">
        <v>44</v>
      </c>
      <c r="Y48" s="106">
        <v>37</v>
      </c>
      <c r="Z48" s="107">
        <v>43</v>
      </c>
      <c r="AA48" s="108">
        <v>37</v>
      </c>
      <c r="AB48" s="108">
        <v>1</v>
      </c>
      <c r="AC48" s="109">
        <v>0</v>
      </c>
      <c r="AD48" s="110">
        <v>20</v>
      </c>
      <c r="AE48" s="111">
        <v>20</v>
      </c>
      <c r="AF48" s="112">
        <v>0</v>
      </c>
      <c r="AG48" s="110">
        <v>172</v>
      </c>
      <c r="AH48" s="111">
        <v>102</v>
      </c>
      <c r="AI48" s="113">
        <v>70</v>
      </c>
      <c r="AJ48" s="114">
        <v>66</v>
      </c>
      <c r="AK48" s="115">
        <v>63</v>
      </c>
      <c r="AL48" s="115">
        <v>36</v>
      </c>
      <c r="AM48" s="116">
        <v>7</v>
      </c>
      <c r="AN48" s="110">
        <v>0</v>
      </c>
      <c r="AO48" s="112">
        <v>0</v>
      </c>
      <c r="AP48" s="117">
        <v>152</v>
      </c>
      <c r="AQ48" s="111">
        <v>82</v>
      </c>
      <c r="AR48" s="113">
        <v>70</v>
      </c>
      <c r="AS48" s="114">
        <v>71</v>
      </c>
      <c r="AT48" s="115">
        <v>66</v>
      </c>
      <c r="AU48" s="115">
        <v>11</v>
      </c>
      <c r="AV48" s="116">
        <v>4</v>
      </c>
      <c r="AW48" s="110">
        <v>0</v>
      </c>
      <c r="AX48" s="112">
        <v>0</v>
      </c>
      <c r="AY48" s="118">
        <v>8</v>
      </c>
    </row>
    <row r="49" spans="1:51" x14ac:dyDescent="0.15">
      <c r="A49">
        <v>3</v>
      </c>
      <c r="B49" s="153">
        <v>217</v>
      </c>
      <c r="C49" s="152" t="s">
        <v>76</v>
      </c>
      <c r="D49" s="24"/>
      <c r="E49" s="149">
        <v>53.44</v>
      </c>
      <c r="F49" s="150">
        <v>65273</v>
      </c>
      <c r="G49" s="103">
        <v>148151</v>
      </c>
      <c r="H49" s="103">
        <v>68912</v>
      </c>
      <c r="I49" s="103">
        <v>79239</v>
      </c>
      <c r="J49" s="104">
        <v>9</v>
      </c>
      <c r="K49" s="105">
        <v>-25</v>
      </c>
      <c r="L49" s="106">
        <v>34</v>
      </c>
      <c r="M49" s="104">
        <v>-92</v>
      </c>
      <c r="N49" s="105">
        <v>-51</v>
      </c>
      <c r="O49" s="151">
        <v>-41</v>
      </c>
      <c r="P49" s="104">
        <v>61</v>
      </c>
      <c r="Q49" s="105">
        <v>33</v>
      </c>
      <c r="R49" s="106">
        <v>28</v>
      </c>
      <c r="S49" s="107">
        <v>33</v>
      </c>
      <c r="T49" s="108">
        <v>28</v>
      </c>
      <c r="U49" s="108">
        <v>0</v>
      </c>
      <c r="V49" s="109">
        <v>0</v>
      </c>
      <c r="W49" s="104">
        <v>153</v>
      </c>
      <c r="X49" s="105">
        <v>84</v>
      </c>
      <c r="Y49" s="106">
        <v>69</v>
      </c>
      <c r="Z49" s="107">
        <v>83</v>
      </c>
      <c r="AA49" s="108">
        <v>67</v>
      </c>
      <c r="AB49" s="108">
        <v>1</v>
      </c>
      <c r="AC49" s="109">
        <v>2</v>
      </c>
      <c r="AD49" s="110">
        <v>101</v>
      </c>
      <c r="AE49" s="111">
        <v>26</v>
      </c>
      <c r="AF49" s="112">
        <v>75</v>
      </c>
      <c r="AG49" s="110">
        <v>417</v>
      </c>
      <c r="AH49" s="111">
        <v>196</v>
      </c>
      <c r="AI49" s="113">
        <v>221</v>
      </c>
      <c r="AJ49" s="114">
        <v>171</v>
      </c>
      <c r="AK49" s="115">
        <v>199</v>
      </c>
      <c r="AL49" s="115">
        <v>21</v>
      </c>
      <c r="AM49" s="116">
        <v>19</v>
      </c>
      <c r="AN49" s="110">
        <v>4</v>
      </c>
      <c r="AO49" s="112">
        <v>3</v>
      </c>
      <c r="AP49" s="117">
        <v>316</v>
      </c>
      <c r="AQ49" s="111">
        <v>170</v>
      </c>
      <c r="AR49" s="113">
        <v>146</v>
      </c>
      <c r="AS49" s="114">
        <v>146</v>
      </c>
      <c r="AT49" s="115">
        <v>131</v>
      </c>
      <c r="AU49" s="115">
        <v>24</v>
      </c>
      <c r="AV49" s="116">
        <v>13</v>
      </c>
      <c r="AW49" s="110">
        <v>0</v>
      </c>
      <c r="AX49" s="112">
        <v>2</v>
      </c>
      <c r="AY49" s="118">
        <v>27</v>
      </c>
    </row>
    <row r="50" spans="1:51" x14ac:dyDescent="0.15">
      <c r="A50">
        <v>5</v>
      </c>
      <c r="B50">
        <v>218</v>
      </c>
      <c r="C50" s="152" t="s">
        <v>77</v>
      </c>
      <c r="D50" s="24" t="s">
        <v>51</v>
      </c>
      <c r="E50" s="149">
        <v>92.94</v>
      </c>
      <c r="F50" s="150">
        <v>18752</v>
      </c>
      <c r="G50" s="103">
        <v>45924</v>
      </c>
      <c r="H50" s="103">
        <v>22419</v>
      </c>
      <c r="I50" s="103">
        <v>23505</v>
      </c>
      <c r="J50" s="104">
        <v>-7</v>
      </c>
      <c r="K50" s="105">
        <v>8</v>
      </c>
      <c r="L50" s="106">
        <v>-15</v>
      </c>
      <c r="M50" s="104">
        <v>-27</v>
      </c>
      <c r="N50" s="105">
        <v>-14</v>
      </c>
      <c r="O50" s="151">
        <v>-13</v>
      </c>
      <c r="P50" s="104">
        <v>12</v>
      </c>
      <c r="Q50" s="105">
        <v>5</v>
      </c>
      <c r="R50" s="106">
        <v>7</v>
      </c>
      <c r="S50" s="107">
        <v>2</v>
      </c>
      <c r="T50" s="108">
        <v>7</v>
      </c>
      <c r="U50" s="108">
        <v>3</v>
      </c>
      <c r="V50" s="109">
        <v>0</v>
      </c>
      <c r="W50" s="104">
        <v>39</v>
      </c>
      <c r="X50" s="105">
        <v>19</v>
      </c>
      <c r="Y50" s="106">
        <v>20</v>
      </c>
      <c r="Z50" s="107">
        <v>19</v>
      </c>
      <c r="AA50" s="108">
        <v>20</v>
      </c>
      <c r="AB50" s="108">
        <v>0</v>
      </c>
      <c r="AC50" s="109">
        <v>0</v>
      </c>
      <c r="AD50" s="110">
        <v>20</v>
      </c>
      <c r="AE50" s="111">
        <v>22</v>
      </c>
      <c r="AF50" s="112">
        <v>-2</v>
      </c>
      <c r="AG50" s="110">
        <v>121</v>
      </c>
      <c r="AH50" s="111">
        <v>79</v>
      </c>
      <c r="AI50" s="113">
        <v>42</v>
      </c>
      <c r="AJ50" s="114">
        <v>47</v>
      </c>
      <c r="AK50" s="115">
        <v>22</v>
      </c>
      <c r="AL50" s="115">
        <v>31</v>
      </c>
      <c r="AM50" s="116">
        <v>20</v>
      </c>
      <c r="AN50" s="110">
        <v>1</v>
      </c>
      <c r="AO50" s="112">
        <v>0</v>
      </c>
      <c r="AP50" s="117">
        <v>101</v>
      </c>
      <c r="AQ50" s="111">
        <v>57</v>
      </c>
      <c r="AR50" s="113">
        <v>44</v>
      </c>
      <c r="AS50" s="114">
        <v>41</v>
      </c>
      <c r="AT50" s="115">
        <v>36</v>
      </c>
      <c r="AU50" s="115">
        <v>15</v>
      </c>
      <c r="AV50" s="116">
        <v>8</v>
      </c>
      <c r="AW50" s="110">
        <v>1</v>
      </c>
      <c r="AX50" s="112">
        <v>0</v>
      </c>
      <c r="AY50" s="118">
        <v>14</v>
      </c>
    </row>
    <row r="51" spans="1:51" x14ac:dyDescent="0.15">
      <c r="A51">
        <v>3</v>
      </c>
      <c r="B51">
        <v>219</v>
      </c>
      <c r="C51" s="152" t="s">
        <v>78</v>
      </c>
      <c r="D51" s="24"/>
      <c r="E51" s="149">
        <v>210.32</v>
      </c>
      <c r="F51" s="150">
        <v>43434</v>
      </c>
      <c r="G51" s="103">
        <v>103839</v>
      </c>
      <c r="H51" s="103">
        <v>49604</v>
      </c>
      <c r="I51" s="103">
        <v>54235</v>
      </c>
      <c r="J51" s="104">
        <v>-26</v>
      </c>
      <c r="K51" s="105">
        <v>-15</v>
      </c>
      <c r="L51" s="106">
        <v>-11</v>
      </c>
      <c r="M51" s="104">
        <v>-57</v>
      </c>
      <c r="N51" s="105">
        <v>-32</v>
      </c>
      <c r="O51" s="151">
        <v>-25</v>
      </c>
      <c r="P51" s="104">
        <v>24</v>
      </c>
      <c r="Q51" s="105">
        <v>8</v>
      </c>
      <c r="R51" s="106">
        <v>16</v>
      </c>
      <c r="S51" s="107">
        <v>8</v>
      </c>
      <c r="T51" s="108">
        <v>16</v>
      </c>
      <c r="U51" s="108">
        <v>0</v>
      </c>
      <c r="V51" s="109">
        <v>0</v>
      </c>
      <c r="W51" s="104">
        <v>81</v>
      </c>
      <c r="X51" s="105">
        <v>40</v>
      </c>
      <c r="Y51" s="106">
        <v>41</v>
      </c>
      <c r="Z51" s="107">
        <v>39</v>
      </c>
      <c r="AA51" s="108">
        <v>41</v>
      </c>
      <c r="AB51" s="108">
        <v>1</v>
      </c>
      <c r="AC51" s="109">
        <v>0</v>
      </c>
      <c r="AD51" s="110">
        <v>31</v>
      </c>
      <c r="AE51" s="111">
        <v>17</v>
      </c>
      <c r="AF51" s="112">
        <v>14</v>
      </c>
      <c r="AG51" s="110">
        <v>242</v>
      </c>
      <c r="AH51" s="111">
        <v>130</v>
      </c>
      <c r="AI51" s="113">
        <v>112</v>
      </c>
      <c r="AJ51" s="114">
        <v>99</v>
      </c>
      <c r="AK51" s="115">
        <v>91</v>
      </c>
      <c r="AL51" s="115">
        <v>30</v>
      </c>
      <c r="AM51" s="116">
        <v>21</v>
      </c>
      <c r="AN51" s="110">
        <v>1</v>
      </c>
      <c r="AO51" s="112">
        <v>0</v>
      </c>
      <c r="AP51" s="117">
        <v>211</v>
      </c>
      <c r="AQ51" s="111">
        <v>113</v>
      </c>
      <c r="AR51" s="113">
        <v>98</v>
      </c>
      <c r="AS51" s="114">
        <v>98</v>
      </c>
      <c r="AT51" s="115">
        <v>88</v>
      </c>
      <c r="AU51" s="115">
        <v>14</v>
      </c>
      <c r="AV51" s="116">
        <v>9</v>
      </c>
      <c r="AW51" s="110">
        <v>1</v>
      </c>
      <c r="AX51" s="112">
        <v>1</v>
      </c>
      <c r="AY51" s="118">
        <v>12</v>
      </c>
    </row>
    <row r="52" spans="1:51" x14ac:dyDescent="0.15">
      <c r="A52">
        <v>5</v>
      </c>
      <c r="B52">
        <v>220</v>
      </c>
      <c r="C52" s="152" t="s">
        <v>79</v>
      </c>
      <c r="D52" s="24" t="s">
        <v>51</v>
      </c>
      <c r="E52" s="149">
        <v>150.97999999999999</v>
      </c>
      <c r="F52" s="150">
        <v>16626</v>
      </c>
      <c r="G52" s="103">
        <v>40071</v>
      </c>
      <c r="H52" s="103">
        <v>19880</v>
      </c>
      <c r="I52" s="103">
        <v>20191</v>
      </c>
      <c r="J52" s="104">
        <v>-25</v>
      </c>
      <c r="K52" s="105">
        <v>-12</v>
      </c>
      <c r="L52" s="106">
        <v>-13</v>
      </c>
      <c r="M52" s="104">
        <v>-31</v>
      </c>
      <c r="N52" s="105">
        <v>-13</v>
      </c>
      <c r="O52" s="151">
        <v>-18</v>
      </c>
      <c r="P52" s="104">
        <v>19</v>
      </c>
      <c r="Q52" s="105">
        <v>12</v>
      </c>
      <c r="R52" s="106">
        <v>7</v>
      </c>
      <c r="S52" s="107">
        <v>11</v>
      </c>
      <c r="T52" s="108">
        <v>6</v>
      </c>
      <c r="U52" s="108">
        <v>1</v>
      </c>
      <c r="V52" s="109">
        <v>1</v>
      </c>
      <c r="W52" s="104">
        <v>50</v>
      </c>
      <c r="X52" s="105">
        <v>25</v>
      </c>
      <c r="Y52" s="106">
        <v>25</v>
      </c>
      <c r="Z52" s="107">
        <v>25</v>
      </c>
      <c r="AA52" s="108">
        <v>25</v>
      </c>
      <c r="AB52" s="108">
        <v>0</v>
      </c>
      <c r="AC52" s="109">
        <v>0</v>
      </c>
      <c r="AD52" s="110">
        <v>6</v>
      </c>
      <c r="AE52" s="111">
        <v>1</v>
      </c>
      <c r="AF52" s="112">
        <v>5</v>
      </c>
      <c r="AG52" s="110">
        <v>98</v>
      </c>
      <c r="AH52" s="111">
        <v>57</v>
      </c>
      <c r="AI52" s="113">
        <v>41</v>
      </c>
      <c r="AJ52" s="114">
        <v>27</v>
      </c>
      <c r="AK52" s="115">
        <v>15</v>
      </c>
      <c r="AL52" s="115">
        <v>29</v>
      </c>
      <c r="AM52" s="116">
        <v>26</v>
      </c>
      <c r="AN52" s="110">
        <v>1</v>
      </c>
      <c r="AO52" s="112">
        <v>0</v>
      </c>
      <c r="AP52" s="117">
        <v>92</v>
      </c>
      <c r="AQ52" s="111">
        <v>56</v>
      </c>
      <c r="AR52" s="113">
        <v>36</v>
      </c>
      <c r="AS52" s="114">
        <v>39</v>
      </c>
      <c r="AT52" s="115">
        <v>29</v>
      </c>
      <c r="AU52" s="115">
        <v>17</v>
      </c>
      <c r="AV52" s="116">
        <v>7</v>
      </c>
      <c r="AW52" s="110">
        <v>0</v>
      </c>
      <c r="AX52" s="112">
        <v>0</v>
      </c>
      <c r="AY52" s="118">
        <v>6</v>
      </c>
    </row>
    <row r="53" spans="1:51" x14ac:dyDescent="0.15">
      <c r="A53">
        <v>9</v>
      </c>
      <c r="B53">
        <v>221</v>
      </c>
      <c r="C53" s="152" t="s">
        <v>80</v>
      </c>
      <c r="D53" s="24"/>
      <c r="E53" s="149">
        <v>377.59</v>
      </c>
      <c r="F53" s="150">
        <v>15955</v>
      </c>
      <c r="G53" s="103">
        <v>37227</v>
      </c>
      <c r="H53" s="103">
        <v>17806</v>
      </c>
      <c r="I53" s="103">
        <v>19421</v>
      </c>
      <c r="J53" s="104">
        <v>-34</v>
      </c>
      <c r="K53" s="105">
        <v>-2</v>
      </c>
      <c r="L53" s="106">
        <v>-32</v>
      </c>
      <c r="M53" s="104">
        <v>-29</v>
      </c>
      <c r="N53" s="105">
        <v>-9</v>
      </c>
      <c r="O53" s="151">
        <v>-20</v>
      </c>
      <c r="P53" s="104">
        <v>19</v>
      </c>
      <c r="Q53" s="105">
        <v>11</v>
      </c>
      <c r="R53" s="106">
        <v>8</v>
      </c>
      <c r="S53" s="107">
        <v>11</v>
      </c>
      <c r="T53" s="108">
        <v>8</v>
      </c>
      <c r="U53" s="108">
        <v>0</v>
      </c>
      <c r="V53" s="109">
        <v>0</v>
      </c>
      <c r="W53" s="104">
        <v>48</v>
      </c>
      <c r="X53" s="105">
        <v>20</v>
      </c>
      <c r="Y53" s="106">
        <v>28</v>
      </c>
      <c r="Z53" s="107">
        <v>20</v>
      </c>
      <c r="AA53" s="108">
        <v>28</v>
      </c>
      <c r="AB53" s="108">
        <v>0</v>
      </c>
      <c r="AC53" s="109">
        <v>0</v>
      </c>
      <c r="AD53" s="110">
        <v>-5</v>
      </c>
      <c r="AE53" s="111">
        <v>7</v>
      </c>
      <c r="AF53" s="112">
        <v>-12</v>
      </c>
      <c r="AG53" s="110">
        <v>80</v>
      </c>
      <c r="AH53" s="111">
        <v>46</v>
      </c>
      <c r="AI53" s="113">
        <v>34</v>
      </c>
      <c r="AJ53" s="114">
        <v>30</v>
      </c>
      <c r="AK53" s="115">
        <v>29</v>
      </c>
      <c r="AL53" s="115">
        <v>16</v>
      </c>
      <c r="AM53" s="116">
        <v>5</v>
      </c>
      <c r="AN53" s="110">
        <v>0</v>
      </c>
      <c r="AO53" s="112">
        <v>0</v>
      </c>
      <c r="AP53" s="117">
        <v>85</v>
      </c>
      <c r="AQ53" s="111">
        <v>39</v>
      </c>
      <c r="AR53" s="113">
        <v>46</v>
      </c>
      <c r="AS53" s="114">
        <v>39</v>
      </c>
      <c r="AT53" s="115">
        <v>32</v>
      </c>
      <c r="AU53" s="115">
        <v>0</v>
      </c>
      <c r="AV53" s="116">
        <v>12</v>
      </c>
      <c r="AW53" s="110">
        <v>0</v>
      </c>
      <c r="AX53" s="112">
        <v>2</v>
      </c>
      <c r="AY53" s="118">
        <v>-5</v>
      </c>
    </row>
    <row r="54" spans="1:51" x14ac:dyDescent="0.15">
      <c r="A54">
        <v>8</v>
      </c>
      <c r="B54">
        <v>222</v>
      </c>
      <c r="C54" s="152" t="s">
        <v>81</v>
      </c>
      <c r="D54" s="24"/>
      <c r="E54" s="149">
        <v>422.91</v>
      </c>
      <c r="F54" s="150">
        <v>8011</v>
      </c>
      <c r="G54" s="102">
        <v>19746</v>
      </c>
      <c r="H54" s="102">
        <v>9465</v>
      </c>
      <c r="I54" s="102">
        <v>10281</v>
      </c>
      <c r="J54" s="104">
        <v>-60</v>
      </c>
      <c r="K54" s="105">
        <v>-30</v>
      </c>
      <c r="L54" s="106">
        <v>-30</v>
      </c>
      <c r="M54" s="104">
        <v>-36</v>
      </c>
      <c r="N54" s="105">
        <v>-17</v>
      </c>
      <c r="O54" s="151">
        <v>-19</v>
      </c>
      <c r="P54" s="104">
        <v>4</v>
      </c>
      <c r="Q54" s="105">
        <v>2</v>
      </c>
      <c r="R54" s="106">
        <v>2</v>
      </c>
      <c r="S54" s="107">
        <v>2</v>
      </c>
      <c r="T54" s="108">
        <v>2</v>
      </c>
      <c r="U54" s="108">
        <v>0</v>
      </c>
      <c r="V54" s="109">
        <v>0</v>
      </c>
      <c r="W54" s="104">
        <v>40</v>
      </c>
      <c r="X54" s="105">
        <v>19</v>
      </c>
      <c r="Y54" s="106">
        <v>21</v>
      </c>
      <c r="Z54" s="107">
        <v>19</v>
      </c>
      <c r="AA54" s="108">
        <v>21</v>
      </c>
      <c r="AB54" s="108">
        <v>0</v>
      </c>
      <c r="AC54" s="109">
        <v>0</v>
      </c>
      <c r="AD54" s="110">
        <v>-24</v>
      </c>
      <c r="AE54" s="111">
        <v>-13</v>
      </c>
      <c r="AF54" s="112">
        <v>-11</v>
      </c>
      <c r="AG54" s="110">
        <v>15</v>
      </c>
      <c r="AH54" s="111">
        <v>7</v>
      </c>
      <c r="AI54" s="113">
        <v>8</v>
      </c>
      <c r="AJ54" s="114">
        <v>5</v>
      </c>
      <c r="AK54" s="115">
        <v>8</v>
      </c>
      <c r="AL54" s="115">
        <v>2</v>
      </c>
      <c r="AM54" s="116">
        <v>0</v>
      </c>
      <c r="AN54" s="110">
        <v>0</v>
      </c>
      <c r="AO54" s="112">
        <v>0</v>
      </c>
      <c r="AP54" s="117">
        <v>39</v>
      </c>
      <c r="AQ54" s="111">
        <v>20</v>
      </c>
      <c r="AR54" s="113">
        <v>19</v>
      </c>
      <c r="AS54" s="114">
        <v>17</v>
      </c>
      <c r="AT54" s="115">
        <v>19</v>
      </c>
      <c r="AU54" s="115">
        <v>3</v>
      </c>
      <c r="AV54" s="116">
        <v>0</v>
      </c>
      <c r="AW54" s="110">
        <v>0</v>
      </c>
      <c r="AX54" s="112">
        <v>0</v>
      </c>
      <c r="AY54" s="118">
        <v>-34</v>
      </c>
    </row>
    <row r="55" spans="1:51" x14ac:dyDescent="0.15">
      <c r="A55">
        <v>9</v>
      </c>
      <c r="B55">
        <v>223</v>
      </c>
      <c r="C55" s="152" t="s">
        <v>82</v>
      </c>
      <c r="D55" s="24"/>
      <c r="E55" s="149">
        <v>493.21</v>
      </c>
      <c r="F55" s="150">
        <v>23597</v>
      </c>
      <c r="G55" s="103">
        <v>57384</v>
      </c>
      <c r="H55" s="103">
        <v>27651</v>
      </c>
      <c r="I55" s="103">
        <v>29733</v>
      </c>
      <c r="J55" s="104">
        <v>-57</v>
      </c>
      <c r="K55" s="105">
        <v>-29</v>
      </c>
      <c r="L55" s="106">
        <v>-28</v>
      </c>
      <c r="M55" s="104">
        <v>-55</v>
      </c>
      <c r="N55" s="105">
        <v>-24</v>
      </c>
      <c r="O55" s="151">
        <v>-31</v>
      </c>
      <c r="P55" s="104">
        <v>25</v>
      </c>
      <c r="Q55" s="105">
        <v>13</v>
      </c>
      <c r="R55" s="106">
        <v>12</v>
      </c>
      <c r="S55" s="107">
        <v>13</v>
      </c>
      <c r="T55" s="108">
        <v>11</v>
      </c>
      <c r="U55" s="108">
        <v>0</v>
      </c>
      <c r="V55" s="109">
        <v>1</v>
      </c>
      <c r="W55" s="104">
        <v>80</v>
      </c>
      <c r="X55" s="105">
        <v>37</v>
      </c>
      <c r="Y55" s="106">
        <v>43</v>
      </c>
      <c r="Z55" s="107">
        <v>37</v>
      </c>
      <c r="AA55" s="108">
        <v>43</v>
      </c>
      <c r="AB55" s="108">
        <v>0</v>
      </c>
      <c r="AC55" s="109">
        <v>0</v>
      </c>
      <c r="AD55" s="110">
        <v>-2</v>
      </c>
      <c r="AE55" s="111">
        <v>-5</v>
      </c>
      <c r="AF55" s="112">
        <v>3</v>
      </c>
      <c r="AG55" s="110">
        <v>107</v>
      </c>
      <c r="AH55" s="111">
        <v>59</v>
      </c>
      <c r="AI55" s="113">
        <v>48</v>
      </c>
      <c r="AJ55" s="114">
        <v>35</v>
      </c>
      <c r="AK55" s="115">
        <v>28</v>
      </c>
      <c r="AL55" s="115">
        <v>24</v>
      </c>
      <c r="AM55" s="116">
        <v>20</v>
      </c>
      <c r="AN55" s="110">
        <v>0</v>
      </c>
      <c r="AO55" s="112">
        <v>0</v>
      </c>
      <c r="AP55" s="117">
        <v>109</v>
      </c>
      <c r="AQ55" s="111">
        <v>64</v>
      </c>
      <c r="AR55" s="113">
        <v>45</v>
      </c>
      <c r="AS55" s="114">
        <v>44</v>
      </c>
      <c r="AT55" s="115">
        <v>38</v>
      </c>
      <c r="AU55" s="115">
        <v>17</v>
      </c>
      <c r="AV55" s="116">
        <v>6</v>
      </c>
      <c r="AW55" s="110">
        <v>3</v>
      </c>
      <c r="AX55" s="112">
        <v>1</v>
      </c>
      <c r="AY55" s="118">
        <v>-31</v>
      </c>
    </row>
    <row r="56" spans="1:51" x14ac:dyDescent="0.15">
      <c r="A56">
        <v>10</v>
      </c>
      <c r="B56">
        <v>224</v>
      </c>
      <c r="C56" s="152" t="s">
        <v>83</v>
      </c>
      <c r="D56" s="24"/>
      <c r="E56" s="149">
        <v>229.01</v>
      </c>
      <c r="F56" s="150">
        <v>17366</v>
      </c>
      <c r="G56" s="103">
        <v>40744</v>
      </c>
      <c r="H56" s="103">
        <v>19452</v>
      </c>
      <c r="I56" s="103">
        <v>21292</v>
      </c>
      <c r="J56" s="104">
        <v>-26</v>
      </c>
      <c r="K56" s="105">
        <v>4</v>
      </c>
      <c r="L56" s="106">
        <v>-30</v>
      </c>
      <c r="M56" s="104">
        <v>-42</v>
      </c>
      <c r="N56" s="105">
        <v>-15</v>
      </c>
      <c r="O56" s="151">
        <v>-27</v>
      </c>
      <c r="P56" s="104">
        <v>13</v>
      </c>
      <c r="Q56" s="105">
        <v>10</v>
      </c>
      <c r="R56" s="106">
        <v>3</v>
      </c>
      <c r="S56" s="107">
        <v>10</v>
      </c>
      <c r="T56" s="108">
        <v>3</v>
      </c>
      <c r="U56" s="108">
        <v>0</v>
      </c>
      <c r="V56" s="109">
        <v>0</v>
      </c>
      <c r="W56" s="104">
        <v>55</v>
      </c>
      <c r="X56" s="105">
        <v>25</v>
      </c>
      <c r="Y56" s="106">
        <v>30</v>
      </c>
      <c r="Z56" s="107">
        <v>25</v>
      </c>
      <c r="AA56" s="108">
        <v>30</v>
      </c>
      <c r="AB56" s="108">
        <v>0</v>
      </c>
      <c r="AC56" s="109">
        <v>0</v>
      </c>
      <c r="AD56" s="110">
        <v>16</v>
      </c>
      <c r="AE56" s="111">
        <v>19</v>
      </c>
      <c r="AF56" s="112">
        <v>-3</v>
      </c>
      <c r="AG56" s="110">
        <v>80</v>
      </c>
      <c r="AH56" s="111">
        <v>53</v>
      </c>
      <c r="AI56" s="113">
        <v>27</v>
      </c>
      <c r="AJ56" s="114">
        <v>22</v>
      </c>
      <c r="AK56" s="115">
        <v>13</v>
      </c>
      <c r="AL56" s="115">
        <v>31</v>
      </c>
      <c r="AM56" s="116">
        <v>13</v>
      </c>
      <c r="AN56" s="110">
        <v>0</v>
      </c>
      <c r="AO56" s="112">
        <v>1</v>
      </c>
      <c r="AP56" s="117">
        <v>64</v>
      </c>
      <c r="AQ56" s="111">
        <v>34</v>
      </c>
      <c r="AR56" s="113">
        <v>30</v>
      </c>
      <c r="AS56" s="114">
        <v>24</v>
      </c>
      <c r="AT56" s="115">
        <v>21</v>
      </c>
      <c r="AU56" s="115">
        <v>10</v>
      </c>
      <c r="AV56" s="116">
        <v>8</v>
      </c>
      <c r="AW56" s="110">
        <v>0</v>
      </c>
      <c r="AX56" s="112">
        <v>1</v>
      </c>
      <c r="AY56" s="118">
        <v>-14</v>
      </c>
    </row>
    <row r="57" spans="1:51" x14ac:dyDescent="0.15">
      <c r="A57">
        <v>8</v>
      </c>
      <c r="B57">
        <v>225</v>
      </c>
      <c r="C57" s="152" t="s">
        <v>84</v>
      </c>
      <c r="D57" s="24"/>
      <c r="E57" s="149">
        <v>403.06</v>
      </c>
      <c r="F57" s="150">
        <v>11238</v>
      </c>
      <c r="G57" s="103">
        <v>26431</v>
      </c>
      <c r="H57" s="103">
        <v>12715</v>
      </c>
      <c r="I57" s="103">
        <v>13716</v>
      </c>
      <c r="J57" s="104">
        <v>-43</v>
      </c>
      <c r="K57" s="105">
        <v>-16</v>
      </c>
      <c r="L57" s="106">
        <v>-27</v>
      </c>
      <c r="M57" s="104">
        <v>-28</v>
      </c>
      <c r="N57" s="105">
        <v>-17</v>
      </c>
      <c r="O57" s="151">
        <v>-11</v>
      </c>
      <c r="P57" s="104">
        <v>13</v>
      </c>
      <c r="Q57" s="105">
        <v>7</v>
      </c>
      <c r="R57" s="106">
        <v>6</v>
      </c>
      <c r="S57" s="107">
        <v>7</v>
      </c>
      <c r="T57" s="108">
        <v>6</v>
      </c>
      <c r="U57" s="108">
        <v>0</v>
      </c>
      <c r="V57" s="109">
        <v>0</v>
      </c>
      <c r="W57" s="104">
        <v>41</v>
      </c>
      <c r="X57" s="105">
        <v>24</v>
      </c>
      <c r="Y57" s="106">
        <v>17</v>
      </c>
      <c r="Z57" s="107">
        <v>24</v>
      </c>
      <c r="AA57" s="108">
        <v>17</v>
      </c>
      <c r="AB57" s="108">
        <v>0</v>
      </c>
      <c r="AC57" s="109">
        <v>0</v>
      </c>
      <c r="AD57" s="110">
        <v>-15</v>
      </c>
      <c r="AE57" s="111">
        <v>1</v>
      </c>
      <c r="AF57" s="112">
        <v>-16</v>
      </c>
      <c r="AG57" s="110">
        <v>38</v>
      </c>
      <c r="AH57" s="111">
        <v>20</v>
      </c>
      <c r="AI57" s="113">
        <v>18</v>
      </c>
      <c r="AJ57" s="114">
        <v>16</v>
      </c>
      <c r="AK57" s="115">
        <v>10</v>
      </c>
      <c r="AL57" s="115">
        <v>4</v>
      </c>
      <c r="AM57" s="116">
        <v>8</v>
      </c>
      <c r="AN57" s="110">
        <v>0</v>
      </c>
      <c r="AO57" s="112">
        <v>0</v>
      </c>
      <c r="AP57" s="117">
        <v>53</v>
      </c>
      <c r="AQ57" s="111">
        <v>19</v>
      </c>
      <c r="AR57" s="113">
        <v>34</v>
      </c>
      <c r="AS57" s="114">
        <v>17</v>
      </c>
      <c r="AT57" s="115">
        <v>14</v>
      </c>
      <c r="AU57" s="115">
        <v>1</v>
      </c>
      <c r="AV57" s="116">
        <v>20</v>
      </c>
      <c r="AW57" s="110">
        <v>1</v>
      </c>
      <c r="AX57" s="112">
        <v>0</v>
      </c>
      <c r="AY57" s="118">
        <v>-21</v>
      </c>
    </row>
    <row r="58" spans="1:51" x14ac:dyDescent="0.15">
      <c r="A58">
        <v>10</v>
      </c>
      <c r="B58">
        <v>226</v>
      </c>
      <c r="C58" s="152" t="s">
        <v>85</v>
      </c>
      <c r="D58" s="24"/>
      <c r="E58" s="149">
        <v>184.24</v>
      </c>
      <c r="F58" s="150">
        <v>17800</v>
      </c>
      <c r="G58" s="102">
        <v>39594</v>
      </c>
      <c r="H58" s="102">
        <v>18716</v>
      </c>
      <c r="I58" s="103">
        <v>20878</v>
      </c>
      <c r="J58" s="104">
        <v>-79</v>
      </c>
      <c r="K58" s="105">
        <v>-49</v>
      </c>
      <c r="L58" s="106">
        <v>-30</v>
      </c>
      <c r="M58" s="104">
        <v>-49</v>
      </c>
      <c r="N58" s="105">
        <v>-22</v>
      </c>
      <c r="O58" s="151">
        <v>-27</v>
      </c>
      <c r="P58" s="104">
        <v>7</v>
      </c>
      <c r="Q58" s="105">
        <v>3</v>
      </c>
      <c r="R58" s="106">
        <v>4</v>
      </c>
      <c r="S58" s="107">
        <v>3</v>
      </c>
      <c r="T58" s="108">
        <v>4</v>
      </c>
      <c r="U58" s="108">
        <v>0</v>
      </c>
      <c r="V58" s="109">
        <v>0</v>
      </c>
      <c r="W58" s="104">
        <v>56</v>
      </c>
      <c r="X58" s="105">
        <v>25</v>
      </c>
      <c r="Y58" s="106">
        <v>31</v>
      </c>
      <c r="Z58" s="107">
        <v>25</v>
      </c>
      <c r="AA58" s="108">
        <v>31</v>
      </c>
      <c r="AB58" s="108">
        <v>0</v>
      </c>
      <c r="AC58" s="109">
        <v>0</v>
      </c>
      <c r="AD58" s="110">
        <v>-30</v>
      </c>
      <c r="AE58" s="111">
        <v>-27</v>
      </c>
      <c r="AF58" s="112">
        <v>-3</v>
      </c>
      <c r="AG58" s="110">
        <v>73</v>
      </c>
      <c r="AH58" s="111">
        <v>35</v>
      </c>
      <c r="AI58" s="113">
        <v>38</v>
      </c>
      <c r="AJ58" s="114">
        <v>19</v>
      </c>
      <c r="AK58" s="115">
        <v>27</v>
      </c>
      <c r="AL58" s="115">
        <v>16</v>
      </c>
      <c r="AM58" s="116">
        <v>11</v>
      </c>
      <c r="AN58" s="110">
        <v>0</v>
      </c>
      <c r="AO58" s="112">
        <v>0</v>
      </c>
      <c r="AP58" s="117">
        <v>103</v>
      </c>
      <c r="AQ58" s="111">
        <v>62</v>
      </c>
      <c r="AR58" s="113">
        <v>41</v>
      </c>
      <c r="AS58" s="114">
        <v>39</v>
      </c>
      <c r="AT58" s="115">
        <v>28</v>
      </c>
      <c r="AU58" s="115">
        <v>22</v>
      </c>
      <c r="AV58" s="116">
        <v>13</v>
      </c>
      <c r="AW58" s="110">
        <v>1</v>
      </c>
      <c r="AX58" s="112">
        <v>0</v>
      </c>
      <c r="AY58" s="118">
        <v>-53</v>
      </c>
    </row>
    <row r="59" spans="1:51" x14ac:dyDescent="0.15">
      <c r="A59">
        <v>7</v>
      </c>
      <c r="B59">
        <v>227</v>
      </c>
      <c r="C59" s="152" t="s">
        <v>86</v>
      </c>
      <c r="D59" s="24"/>
      <c r="E59" s="149">
        <v>658.54</v>
      </c>
      <c r="F59" s="150">
        <v>12697</v>
      </c>
      <c r="G59" s="103">
        <v>31119</v>
      </c>
      <c r="H59" s="103">
        <v>14912</v>
      </c>
      <c r="I59" s="103">
        <v>16207</v>
      </c>
      <c r="J59" s="104">
        <v>-46</v>
      </c>
      <c r="K59" s="105">
        <v>-23</v>
      </c>
      <c r="L59" s="106">
        <v>-23</v>
      </c>
      <c r="M59" s="104">
        <v>-33</v>
      </c>
      <c r="N59" s="105">
        <v>-18</v>
      </c>
      <c r="O59" s="151">
        <v>-15</v>
      </c>
      <c r="P59" s="104">
        <v>11</v>
      </c>
      <c r="Q59" s="105">
        <v>5</v>
      </c>
      <c r="R59" s="106">
        <v>6</v>
      </c>
      <c r="S59" s="107">
        <v>5</v>
      </c>
      <c r="T59" s="108">
        <v>6</v>
      </c>
      <c r="U59" s="108">
        <v>0</v>
      </c>
      <c r="V59" s="109">
        <v>0</v>
      </c>
      <c r="W59" s="104">
        <v>44</v>
      </c>
      <c r="X59" s="105">
        <v>23</v>
      </c>
      <c r="Y59" s="106">
        <v>21</v>
      </c>
      <c r="Z59" s="107">
        <v>23</v>
      </c>
      <c r="AA59" s="108">
        <v>21</v>
      </c>
      <c r="AB59" s="108">
        <v>0</v>
      </c>
      <c r="AC59" s="109">
        <v>0</v>
      </c>
      <c r="AD59" s="104">
        <v>-13</v>
      </c>
      <c r="AE59" s="105">
        <v>-5</v>
      </c>
      <c r="AF59" s="106">
        <v>-8</v>
      </c>
      <c r="AG59" s="104">
        <v>31</v>
      </c>
      <c r="AH59" s="105">
        <v>16</v>
      </c>
      <c r="AI59" s="151">
        <v>15</v>
      </c>
      <c r="AJ59" s="107">
        <v>12</v>
      </c>
      <c r="AK59" s="108">
        <v>9</v>
      </c>
      <c r="AL59" s="108">
        <v>3</v>
      </c>
      <c r="AM59" s="109">
        <v>6</v>
      </c>
      <c r="AN59" s="104">
        <v>1</v>
      </c>
      <c r="AO59" s="106">
        <v>0</v>
      </c>
      <c r="AP59" s="118">
        <v>44</v>
      </c>
      <c r="AQ59" s="105">
        <v>21</v>
      </c>
      <c r="AR59" s="151">
        <v>23</v>
      </c>
      <c r="AS59" s="107">
        <v>17</v>
      </c>
      <c r="AT59" s="108">
        <v>20</v>
      </c>
      <c r="AU59" s="108">
        <v>4</v>
      </c>
      <c r="AV59" s="109">
        <v>3</v>
      </c>
      <c r="AW59" s="104">
        <v>0</v>
      </c>
      <c r="AX59" s="106">
        <v>0</v>
      </c>
      <c r="AY59" s="118">
        <v>-9</v>
      </c>
    </row>
    <row r="60" spans="1:51" x14ac:dyDescent="0.15">
      <c r="A60">
        <v>5</v>
      </c>
      <c r="B60" s="2">
        <v>228</v>
      </c>
      <c r="C60" s="152" t="s">
        <v>87</v>
      </c>
      <c r="D60" s="155"/>
      <c r="E60" s="149">
        <v>157.55000000000001</v>
      </c>
      <c r="F60" s="150">
        <v>17735</v>
      </c>
      <c r="G60" s="103">
        <v>39528</v>
      </c>
      <c r="H60" s="103">
        <v>19664</v>
      </c>
      <c r="I60" s="103">
        <v>19864</v>
      </c>
      <c r="J60" s="104">
        <v>-10</v>
      </c>
      <c r="K60" s="105">
        <v>-10</v>
      </c>
      <c r="L60" s="106">
        <v>0</v>
      </c>
      <c r="M60" s="104">
        <v>-33</v>
      </c>
      <c r="N60" s="105">
        <v>-16</v>
      </c>
      <c r="O60" s="151">
        <v>-17</v>
      </c>
      <c r="P60" s="104">
        <v>7</v>
      </c>
      <c r="Q60" s="105">
        <v>4</v>
      </c>
      <c r="R60" s="106">
        <v>3</v>
      </c>
      <c r="S60" s="107">
        <v>3</v>
      </c>
      <c r="T60" s="108">
        <v>2</v>
      </c>
      <c r="U60" s="108">
        <v>1</v>
      </c>
      <c r="V60" s="109">
        <v>1</v>
      </c>
      <c r="W60" s="104">
        <v>40</v>
      </c>
      <c r="X60" s="105">
        <v>20</v>
      </c>
      <c r="Y60" s="106">
        <v>20</v>
      </c>
      <c r="Z60" s="107">
        <v>20</v>
      </c>
      <c r="AA60" s="108">
        <v>20</v>
      </c>
      <c r="AB60" s="108">
        <v>0</v>
      </c>
      <c r="AC60" s="109">
        <v>0</v>
      </c>
      <c r="AD60" s="104">
        <v>23</v>
      </c>
      <c r="AE60" s="105">
        <v>6</v>
      </c>
      <c r="AF60" s="106">
        <v>17</v>
      </c>
      <c r="AG60" s="104">
        <v>152</v>
      </c>
      <c r="AH60" s="105">
        <v>90</v>
      </c>
      <c r="AI60" s="151">
        <v>62</v>
      </c>
      <c r="AJ60" s="107">
        <v>48</v>
      </c>
      <c r="AK60" s="108">
        <v>36</v>
      </c>
      <c r="AL60" s="108">
        <v>41</v>
      </c>
      <c r="AM60" s="109">
        <v>26</v>
      </c>
      <c r="AN60" s="104">
        <v>1</v>
      </c>
      <c r="AO60" s="106">
        <v>0</v>
      </c>
      <c r="AP60" s="118">
        <v>129</v>
      </c>
      <c r="AQ60" s="105">
        <v>84</v>
      </c>
      <c r="AR60" s="151">
        <v>45</v>
      </c>
      <c r="AS60" s="107">
        <v>43</v>
      </c>
      <c r="AT60" s="108">
        <v>32</v>
      </c>
      <c r="AU60" s="108">
        <v>40</v>
      </c>
      <c r="AV60" s="109">
        <v>12</v>
      </c>
      <c r="AW60" s="104">
        <v>1</v>
      </c>
      <c r="AX60" s="106">
        <v>1</v>
      </c>
      <c r="AY60" s="118">
        <v>9</v>
      </c>
    </row>
    <row r="61" spans="1:51" x14ac:dyDescent="0.15">
      <c r="A61">
        <v>7</v>
      </c>
      <c r="B61">
        <v>229</v>
      </c>
      <c r="C61" s="156" t="s">
        <v>88</v>
      </c>
      <c r="D61" s="24" t="s">
        <v>51</v>
      </c>
      <c r="E61" s="149">
        <v>210.87</v>
      </c>
      <c r="F61" s="150">
        <v>28477</v>
      </c>
      <c r="G61" s="103">
        <v>70133</v>
      </c>
      <c r="H61" s="103">
        <v>34092</v>
      </c>
      <c r="I61" s="103">
        <v>36041</v>
      </c>
      <c r="J61" s="104">
        <v>-14</v>
      </c>
      <c r="K61" s="105">
        <v>9</v>
      </c>
      <c r="L61" s="106">
        <v>-23</v>
      </c>
      <c r="M61" s="104">
        <v>-40</v>
      </c>
      <c r="N61" s="105">
        <v>-19</v>
      </c>
      <c r="O61" s="151">
        <v>-21</v>
      </c>
      <c r="P61" s="104">
        <v>40</v>
      </c>
      <c r="Q61" s="105">
        <v>22</v>
      </c>
      <c r="R61" s="106">
        <v>18</v>
      </c>
      <c r="S61" s="107">
        <v>22</v>
      </c>
      <c r="T61" s="108">
        <v>18</v>
      </c>
      <c r="U61" s="108">
        <v>0</v>
      </c>
      <c r="V61" s="109">
        <v>0</v>
      </c>
      <c r="W61" s="104">
        <v>80</v>
      </c>
      <c r="X61" s="105">
        <v>41</v>
      </c>
      <c r="Y61" s="106">
        <v>39</v>
      </c>
      <c r="Z61" s="107">
        <v>41</v>
      </c>
      <c r="AA61" s="108">
        <v>39</v>
      </c>
      <c r="AB61" s="108">
        <v>0</v>
      </c>
      <c r="AC61" s="109">
        <v>0</v>
      </c>
      <c r="AD61" s="104">
        <v>26</v>
      </c>
      <c r="AE61" s="105">
        <v>28</v>
      </c>
      <c r="AF61" s="106">
        <v>-2</v>
      </c>
      <c r="AG61" s="104">
        <v>134</v>
      </c>
      <c r="AH61" s="105">
        <v>77</v>
      </c>
      <c r="AI61" s="151">
        <v>57</v>
      </c>
      <c r="AJ61" s="107">
        <v>32</v>
      </c>
      <c r="AK61" s="108">
        <v>35</v>
      </c>
      <c r="AL61" s="108">
        <v>45</v>
      </c>
      <c r="AM61" s="109">
        <v>21</v>
      </c>
      <c r="AN61" s="104">
        <v>0</v>
      </c>
      <c r="AO61" s="106">
        <v>1</v>
      </c>
      <c r="AP61" s="118">
        <v>108</v>
      </c>
      <c r="AQ61" s="105">
        <v>49</v>
      </c>
      <c r="AR61" s="151">
        <v>59</v>
      </c>
      <c r="AS61" s="107">
        <v>45</v>
      </c>
      <c r="AT61" s="108">
        <v>55</v>
      </c>
      <c r="AU61" s="108">
        <v>3</v>
      </c>
      <c r="AV61" s="109">
        <v>3</v>
      </c>
      <c r="AW61" s="104">
        <v>1</v>
      </c>
      <c r="AX61" s="106">
        <v>1</v>
      </c>
      <c r="AY61" s="118">
        <v>43</v>
      </c>
    </row>
    <row r="62" spans="1:51" x14ac:dyDescent="0.15">
      <c r="A62" s="157"/>
      <c r="B62" s="157"/>
      <c r="C62" s="158" t="s">
        <v>89</v>
      </c>
      <c r="D62" s="78"/>
      <c r="E62" s="159">
        <v>90.33</v>
      </c>
      <c r="F62" s="80">
        <v>10924</v>
      </c>
      <c r="G62" s="82">
        <v>27316</v>
      </c>
      <c r="H62" s="82">
        <v>12730</v>
      </c>
      <c r="I62" s="82">
        <v>14586</v>
      </c>
      <c r="J62" s="121">
        <v>-61</v>
      </c>
      <c r="K62" s="84">
        <v>-37</v>
      </c>
      <c r="L62" s="85">
        <v>-24</v>
      </c>
      <c r="M62" s="121">
        <v>-37</v>
      </c>
      <c r="N62" s="84">
        <v>-21</v>
      </c>
      <c r="O62" s="160">
        <v>-16</v>
      </c>
      <c r="P62" s="121">
        <v>5</v>
      </c>
      <c r="Q62" s="84">
        <v>2</v>
      </c>
      <c r="R62" s="85">
        <v>3</v>
      </c>
      <c r="S62" s="121">
        <v>2</v>
      </c>
      <c r="T62" s="84">
        <v>3</v>
      </c>
      <c r="U62" s="84">
        <v>0</v>
      </c>
      <c r="V62" s="85">
        <v>0</v>
      </c>
      <c r="W62" s="121">
        <v>42</v>
      </c>
      <c r="X62" s="84">
        <v>23</v>
      </c>
      <c r="Y62" s="85">
        <v>19</v>
      </c>
      <c r="Z62" s="121">
        <v>23</v>
      </c>
      <c r="AA62" s="84">
        <v>19</v>
      </c>
      <c r="AB62" s="84">
        <v>0</v>
      </c>
      <c r="AC62" s="85">
        <v>0</v>
      </c>
      <c r="AD62" s="121">
        <v>-24</v>
      </c>
      <c r="AE62" s="84">
        <v>-16</v>
      </c>
      <c r="AF62" s="85">
        <v>-8</v>
      </c>
      <c r="AG62" s="121">
        <v>29</v>
      </c>
      <c r="AH62" s="84">
        <v>9</v>
      </c>
      <c r="AI62" s="160">
        <v>20</v>
      </c>
      <c r="AJ62" s="121">
        <v>9</v>
      </c>
      <c r="AK62" s="84">
        <v>20</v>
      </c>
      <c r="AL62" s="84">
        <v>0</v>
      </c>
      <c r="AM62" s="85">
        <v>0</v>
      </c>
      <c r="AN62" s="121">
        <v>0</v>
      </c>
      <c r="AO62" s="85">
        <v>0</v>
      </c>
      <c r="AP62" s="98">
        <v>53</v>
      </c>
      <c r="AQ62" s="84">
        <v>25</v>
      </c>
      <c r="AR62" s="160">
        <v>28</v>
      </c>
      <c r="AS62" s="121">
        <v>24</v>
      </c>
      <c r="AT62" s="84">
        <v>28</v>
      </c>
      <c r="AU62" s="84">
        <v>1</v>
      </c>
      <c r="AV62" s="85">
        <v>0</v>
      </c>
      <c r="AW62" s="121">
        <v>0</v>
      </c>
      <c r="AX62" s="85">
        <v>0</v>
      </c>
      <c r="AY62" s="98">
        <v>-15</v>
      </c>
    </row>
    <row r="63" spans="1:51" x14ac:dyDescent="0.15">
      <c r="A63">
        <v>3</v>
      </c>
      <c r="B63">
        <v>301</v>
      </c>
      <c r="C63" s="152" t="s">
        <v>90</v>
      </c>
      <c r="D63" s="24"/>
      <c r="E63" s="149">
        <v>90.33</v>
      </c>
      <c r="F63" s="150">
        <v>10924</v>
      </c>
      <c r="G63" s="103">
        <v>27316</v>
      </c>
      <c r="H63" s="103">
        <v>12730</v>
      </c>
      <c r="I63" s="103">
        <v>14586</v>
      </c>
      <c r="J63" s="104">
        <v>-61</v>
      </c>
      <c r="K63" s="105">
        <v>-37</v>
      </c>
      <c r="L63" s="106">
        <v>-24</v>
      </c>
      <c r="M63" s="104">
        <v>-37</v>
      </c>
      <c r="N63" s="105">
        <v>-21</v>
      </c>
      <c r="O63" s="151">
        <v>-16</v>
      </c>
      <c r="P63" s="104">
        <v>5</v>
      </c>
      <c r="Q63" s="105">
        <v>2</v>
      </c>
      <c r="R63" s="106">
        <v>3</v>
      </c>
      <c r="S63" s="107">
        <v>2</v>
      </c>
      <c r="T63" s="108">
        <v>3</v>
      </c>
      <c r="U63" s="108">
        <v>0</v>
      </c>
      <c r="V63" s="109">
        <v>0</v>
      </c>
      <c r="W63" s="104">
        <v>42</v>
      </c>
      <c r="X63" s="105">
        <v>23</v>
      </c>
      <c r="Y63" s="106">
        <v>19</v>
      </c>
      <c r="Z63" s="107">
        <v>23</v>
      </c>
      <c r="AA63" s="108">
        <v>19</v>
      </c>
      <c r="AB63" s="108">
        <v>0</v>
      </c>
      <c r="AC63" s="109">
        <v>0</v>
      </c>
      <c r="AD63" s="104">
        <v>-24</v>
      </c>
      <c r="AE63" s="105">
        <v>-16</v>
      </c>
      <c r="AF63" s="106">
        <v>-8</v>
      </c>
      <c r="AG63" s="104">
        <v>29</v>
      </c>
      <c r="AH63" s="105">
        <v>9</v>
      </c>
      <c r="AI63" s="151">
        <v>20</v>
      </c>
      <c r="AJ63" s="107">
        <v>9</v>
      </c>
      <c r="AK63" s="108">
        <v>20</v>
      </c>
      <c r="AL63" s="108">
        <v>0</v>
      </c>
      <c r="AM63" s="109">
        <v>0</v>
      </c>
      <c r="AN63" s="104">
        <v>0</v>
      </c>
      <c r="AO63" s="106">
        <v>0</v>
      </c>
      <c r="AP63" s="118">
        <v>53</v>
      </c>
      <c r="AQ63" s="105">
        <v>25</v>
      </c>
      <c r="AR63" s="151">
        <v>28</v>
      </c>
      <c r="AS63" s="107">
        <v>24</v>
      </c>
      <c r="AT63" s="108">
        <v>28</v>
      </c>
      <c r="AU63" s="108">
        <v>1</v>
      </c>
      <c r="AV63" s="109">
        <v>0</v>
      </c>
      <c r="AW63" s="104">
        <v>0</v>
      </c>
      <c r="AX63" s="106">
        <v>0</v>
      </c>
      <c r="AY63" s="118">
        <v>-15</v>
      </c>
    </row>
    <row r="64" spans="1:51" x14ac:dyDescent="0.15">
      <c r="A64" s="157"/>
      <c r="B64" s="157"/>
      <c r="C64" s="158" t="s">
        <v>91</v>
      </c>
      <c r="D64" s="78"/>
      <c r="E64" s="159">
        <v>185.19</v>
      </c>
      <c r="F64" s="80">
        <v>6619</v>
      </c>
      <c r="G64" s="134">
        <v>17255</v>
      </c>
      <c r="H64" s="134">
        <v>8314</v>
      </c>
      <c r="I64" s="134">
        <v>8941</v>
      </c>
      <c r="J64" s="121">
        <v>-20</v>
      </c>
      <c r="K64" s="84">
        <v>-20</v>
      </c>
      <c r="L64" s="85">
        <v>0</v>
      </c>
      <c r="M64" s="121">
        <v>-18</v>
      </c>
      <c r="N64" s="84">
        <v>-15</v>
      </c>
      <c r="O64" s="160">
        <v>-3</v>
      </c>
      <c r="P64" s="121">
        <v>7</v>
      </c>
      <c r="Q64" s="84">
        <v>4</v>
      </c>
      <c r="R64" s="85">
        <v>3</v>
      </c>
      <c r="S64" s="121">
        <v>4</v>
      </c>
      <c r="T64" s="84">
        <v>3</v>
      </c>
      <c r="U64" s="84">
        <v>0</v>
      </c>
      <c r="V64" s="85">
        <v>0</v>
      </c>
      <c r="W64" s="121">
        <v>25</v>
      </c>
      <c r="X64" s="84">
        <v>19</v>
      </c>
      <c r="Y64" s="85">
        <v>6</v>
      </c>
      <c r="Z64" s="121">
        <v>19</v>
      </c>
      <c r="AA64" s="84">
        <v>6</v>
      </c>
      <c r="AB64" s="84">
        <v>0</v>
      </c>
      <c r="AC64" s="85">
        <v>0</v>
      </c>
      <c r="AD64" s="121">
        <v>-2</v>
      </c>
      <c r="AE64" s="84">
        <v>-5</v>
      </c>
      <c r="AF64" s="85">
        <v>3</v>
      </c>
      <c r="AG64" s="121">
        <v>35</v>
      </c>
      <c r="AH64" s="84">
        <v>16</v>
      </c>
      <c r="AI64" s="160">
        <v>19</v>
      </c>
      <c r="AJ64" s="121">
        <v>10</v>
      </c>
      <c r="AK64" s="84">
        <v>8</v>
      </c>
      <c r="AL64" s="84">
        <v>4</v>
      </c>
      <c r="AM64" s="85">
        <v>10</v>
      </c>
      <c r="AN64" s="121">
        <v>2</v>
      </c>
      <c r="AO64" s="85">
        <v>1</v>
      </c>
      <c r="AP64" s="98">
        <v>37</v>
      </c>
      <c r="AQ64" s="84">
        <v>21</v>
      </c>
      <c r="AR64" s="160">
        <v>16</v>
      </c>
      <c r="AS64" s="121">
        <v>13</v>
      </c>
      <c r="AT64" s="84">
        <v>10</v>
      </c>
      <c r="AU64" s="84">
        <v>7</v>
      </c>
      <c r="AV64" s="85">
        <v>6</v>
      </c>
      <c r="AW64" s="121">
        <v>1</v>
      </c>
      <c r="AX64" s="85">
        <v>0</v>
      </c>
      <c r="AY64" s="98">
        <v>4</v>
      </c>
    </row>
    <row r="65" spans="1:51" x14ac:dyDescent="0.15">
      <c r="A65">
        <v>5</v>
      </c>
      <c r="B65">
        <v>365</v>
      </c>
      <c r="C65" s="152" t="s">
        <v>92</v>
      </c>
      <c r="D65" s="24"/>
      <c r="E65" s="149">
        <v>185.19</v>
      </c>
      <c r="F65" s="150">
        <v>6619</v>
      </c>
      <c r="G65" s="103">
        <v>17255</v>
      </c>
      <c r="H65" s="103">
        <v>8314</v>
      </c>
      <c r="I65" s="103">
        <v>8941</v>
      </c>
      <c r="J65" s="104">
        <v>-20</v>
      </c>
      <c r="K65" s="105">
        <v>-20</v>
      </c>
      <c r="L65" s="106">
        <v>0</v>
      </c>
      <c r="M65" s="104">
        <v>-18</v>
      </c>
      <c r="N65" s="105">
        <v>-15</v>
      </c>
      <c r="O65" s="151">
        <v>-3</v>
      </c>
      <c r="P65" s="104">
        <v>7</v>
      </c>
      <c r="Q65" s="105">
        <v>4</v>
      </c>
      <c r="R65" s="106">
        <v>3</v>
      </c>
      <c r="S65" s="107">
        <v>4</v>
      </c>
      <c r="T65" s="108">
        <v>3</v>
      </c>
      <c r="U65" s="108">
        <v>0</v>
      </c>
      <c r="V65" s="109">
        <v>0</v>
      </c>
      <c r="W65" s="104">
        <v>25</v>
      </c>
      <c r="X65" s="105">
        <v>19</v>
      </c>
      <c r="Y65" s="106">
        <v>6</v>
      </c>
      <c r="Z65" s="107">
        <v>19</v>
      </c>
      <c r="AA65" s="108">
        <v>6</v>
      </c>
      <c r="AB65" s="108">
        <v>0</v>
      </c>
      <c r="AC65" s="109">
        <v>0</v>
      </c>
      <c r="AD65" s="104">
        <v>-2</v>
      </c>
      <c r="AE65" s="105">
        <v>-5</v>
      </c>
      <c r="AF65" s="106">
        <v>3</v>
      </c>
      <c r="AG65" s="104">
        <v>35</v>
      </c>
      <c r="AH65" s="105">
        <v>16</v>
      </c>
      <c r="AI65" s="151">
        <v>19</v>
      </c>
      <c r="AJ65" s="107">
        <v>10</v>
      </c>
      <c r="AK65" s="108">
        <v>8</v>
      </c>
      <c r="AL65" s="108">
        <v>4</v>
      </c>
      <c r="AM65" s="109">
        <v>10</v>
      </c>
      <c r="AN65" s="104">
        <v>2</v>
      </c>
      <c r="AO65" s="106">
        <v>1</v>
      </c>
      <c r="AP65" s="118">
        <v>37</v>
      </c>
      <c r="AQ65" s="105">
        <v>21</v>
      </c>
      <c r="AR65" s="151">
        <v>16</v>
      </c>
      <c r="AS65" s="107">
        <v>13</v>
      </c>
      <c r="AT65" s="108">
        <v>10</v>
      </c>
      <c r="AU65" s="108">
        <v>7</v>
      </c>
      <c r="AV65" s="109">
        <v>6</v>
      </c>
      <c r="AW65" s="104">
        <v>1</v>
      </c>
      <c r="AX65" s="106">
        <v>0</v>
      </c>
      <c r="AY65" s="118">
        <v>4</v>
      </c>
    </row>
    <row r="66" spans="1:51" x14ac:dyDescent="0.15">
      <c r="A66" s="157"/>
      <c r="B66" s="157"/>
      <c r="C66" s="120" t="s">
        <v>93</v>
      </c>
      <c r="D66" s="78"/>
      <c r="E66" s="159">
        <v>44.05</v>
      </c>
      <c r="F66" s="80">
        <v>26544</v>
      </c>
      <c r="G66" s="82">
        <v>63487</v>
      </c>
      <c r="H66" s="82">
        <v>30875</v>
      </c>
      <c r="I66" s="82">
        <v>32612</v>
      </c>
      <c r="J66" s="121">
        <v>28</v>
      </c>
      <c r="K66" s="84">
        <v>17</v>
      </c>
      <c r="L66" s="85">
        <v>11</v>
      </c>
      <c r="M66" s="121">
        <v>-29</v>
      </c>
      <c r="N66" s="84">
        <v>-13</v>
      </c>
      <c r="O66" s="160">
        <v>-16</v>
      </c>
      <c r="P66" s="121">
        <v>36</v>
      </c>
      <c r="Q66" s="84">
        <v>21</v>
      </c>
      <c r="R66" s="85">
        <v>15</v>
      </c>
      <c r="S66" s="121">
        <v>20</v>
      </c>
      <c r="T66" s="84">
        <v>15</v>
      </c>
      <c r="U66" s="84">
        <v>1</v>
      </c>
      <c r="V66" s="85">
        <v>0</v>
      </c>
      <c r="W66" s="121">
        <v>65</v>
      </c>
      <c r="X66" s="84">
        <v>34</v>
      </c>
      <c r="Y66" s="85">
        <v>31</v>
      </c>
      <c r="Z66" s="121">
        <v>34</v>
      </c>
      <c r="AA66" s="84">
        <v>29</v>
      </c>
      <c r="AB66" s="84">
        <v>0</v>
      </c>
      <c r="AC66" s="85">
        <v>2</v>
      </c>
      <c r="AD66" s="121">
        <v>57</v>
      </c>
      <c r="AE66" s="84">
        <v>30</v>
      </c>
      <c r="AF66" s="85">
        <v>27</v>
      </c>
      <c r="AG66" s="121">
        <v>207</v>
      </c>
      <c r="AH66" s="84">
        <v>106</v>
      </c>
      <c r="AI66" s="160">
        <v>101</v>
      </c>
      <c r="AJ66" s="121">
        <v>84</v>
      </c>
      <c r="AK66" s="84">
        <v>86</v>
      </c>
      <c r="AL66" s="84">
        <v>21</v>
      </c>
      <c r="AM66" s="85">
        <v>15</v>
      </c>
      <c r="AN66" s="121">
        <v>1</v>
      </c>
      <c r="AO66" s="85">
        <v>0</v>
      </c>
      <c r="AP66" s="98">
        <v>150</v>
      </c>
      <c r="AQ66" s="84">
        <v>76</v>
      </c>
      <c r="AR66" s="160">
        <v>74</v>
      </c>
      <c r="AS66" s="121">
        <v>67</v>
      </c>
      <c r="AT66" s="84">
        <v>65</v>
      </c>
      <c r="AU66" s="84">
        <v>7</v>
      </c>
      <c r="AV66" s="85">
        <v>8</v>
      </c>
      <c r="AW66" s="121">
        <v>2</v>
      </c>
      <c r="AX66" s="85">
        <v>1</v>
      </c>
      <c r="AY66" s="98">
        <v>26</v>
      </c>
    </row>
    <row r="67" spans="1:51" x14ac:dyDescent="0.15">
      <c r="A67">
        <v>4</v>
      </c>
      <c r="B67">
        <v>381</v>
      </c>
      <c r="C67" s="156" t="s">
        <v>94</v>
      </c>
      <c r="D67" s="24"/>
      <c r="E67" s="149">
        <v>34.92</v>
      </c>
      <c r="F67" s="150">
        <v>12028</v>
      </c>
      <c r="G67" s="103">
        <v>29727</v>
      </c>
      <c r="H67" s="103">
        <v>14482</v>
      </c>
      <c r="I67" s="103">
        <v>15245</v>
      </c>
      <c r="J67" s="104">
        <v>-10</v>
      </c>
      <c r="K67" s="105">
        <v>-5</v>
      </c>
      <c r="L67" s="106">
        <v>-5</v>
      </c>
      <c r="M67" s="104">
        <v>-25</v>
      </c>
      <c r="N67" s="105">
        <v>-14</v>
      </c>
      <c r="O67" s="151">
        <v>-11</v>
      </c>
      <c r="P67" s="104">
        <v>10</v>
      </c>
      <c r="Q67" s="105">
        <v>7</v>
      </c>
      <c r="R67" s="106">
        <v>3</v>
      </c>
      <c r="S67" s="107">
        <v>7</v>
      </c>
      <c r="T67" s="108">
        <v>3</v>
      </c>
      <c r="U67" s="108">
        <v>0</v>
      </c>
      <c r="V67" s="109">
        <v>0</v>
      </c>
      <c r="W67" s="104">
        <v>35</v>
      </c>
      <c r="X67" s="105">
        <v>21</v>
      </c>
      <c r="Y67" s="106">
        <v>14</v>
      </c>
      <c r="Z67" s="107">
        <v>21</v>
      </c>
      <c r="AA67" s="108">
        <v>14</v>
      </c>
      <c r="AB67" s="108">
        <v>0</v>
      </c>
      <c r="AC67" s="109">
        <v>0</v>
      </c>
      <c r="AD67" s="104">
        <v>15</v>
      </c>
      <c r="AE67" s="105">
        <v>9</v>
      </c>
      <c r="AF67" s="106">
        <v>6</v>
      </c>
      <c r="AG67" s="104">
        <v>73</v>
      </c>
      <c r="AH67" s="105">
        <v>37</v>
      </c>
      <c r="AI67" s="151">
        <v>36</v>
      </c>
      <c r="AJ67" s="107">
        <v>30</v>
      </c>
      <c r="AK67" s="108">
        <v>32</v>
      </c>
      <c r="AL67" s="108">
        <v>7</v>
      </c>
      <c r="AM67" s="109">
        <v>4</v>
      </c>
      <c r="AN67" s="104">
        <v>0</v>
      </c>
      <c r="AO67" s="106">
        <v>0</v>
      </c>
      <c r="AP67" s="118">
        <v>58</v>
      </c>
      <c r="AQ67" s="105">
        <v>28</v>
      </c>
      <c r="AR67" s="151">
        <v>30</v>
      </c>
      <c r="AS67" s="107">
        <v>22</v>
      </c>
      <c r="AT67" s="108">
        <v>22</v>
      </c>
      <c r="AU67" s="108">
        <v>5</v>
      </c>
      <c r="AV67" s="109">
        <v>8</v>
      </c>
      <c r="AW67" s="104">
        <v>1</v>
      </c>
      <c r="AX67" s="106">
        <v>0</v>
      </c>
      <c r="AY67" s="118">
        <v>-1</v>
      </c>
    </row>
    <row r="68" spans="1:51" x14ac:dyDescent="0.15">
      <c r="A68">
        <v>4</v>
      </c>
      <c r="B68">
        <v>382</v>
      </c>
      <c r="C68" s="152" t="s">
        <v>95</v>
      </c>
      <c r="D68" s="24"/>
      <c r="E68" s="149">
        <v>9.1300000000000008</v>
      </c>
      <c r="F68" s="150">
        <v>14516</v>
      </c>
      <c r="G68" s="103">
        <v>33760</v>
      </c>
      <c r="H68" s="103">
        <v>16393</v>
      </c>
      <c r="I68" s="103">
        <v>17367</v>
      </c>
      <c r="J68" s="104">
        <v>38</v>
      </c>
      <c r="K68" s="105">
        <v>22</v>
      </c>
      <c r="L68" s="106">
        <v>16</v>
      </c>
      <c r="M68" s="104">
        <v>-4</v>
      </c>
      <c r="N68" s="105">
        <v>1</v>
      </c>
      <c r="O68" s="151">
        <v>-5</v>
      </c>
      <c r="P68" s="104">
        <v>26</v>
      </c>
      <c r="Q68" s="105">
        <v>14</v>
      </c>
      <c r="R68" s="106">
        <v>12</v>
      </c>
      <c r="S68" s="107">
        <v>13</v>
      </c>
      <c r="T68" s="108">
        <v>12</v>
      </c>
      <c r="U68" s="108">
        <v>1</v>
      </c>
      <c r="V68" s="109">
        <v>0</v>
      </c>
      <c r="W68" s="104">
        <v>30</v>
      </c>
      <c r="X68" s="105">
        <v>13</v>
      </c>
      <c r="Y68" s="106">
        <v>17</v>
      </c>
      <c r="Z68" s="107">
        <v>13</v>
      </c>
      <c r="AA68" s="108">
        <v>15</v>
      </c>
      <c r="AB68" s="108">
        <v>0</v>
      </c>
      <c r="AC68" s="109">
        <v>2</v>
      </c>
      <c r="AD68" s="104">
        <v>42</v>
      </c>
      <c r="AE68" s="105">
        <v>21</v>
      </c>
      <c r="AF68" s="106">
        <v>21</v>
      </c>
      <c r="AG68" s="104">
        <v>134</v>
      </c>
      <c r="AH68" s="105">
        <v>69</v>
      </c>
      <c r="AI68" s="151">
        <v>65</v>
      </c>
      <c r="AJ68" s="107">
        <v>54</v>
      </c>
      <c r="AK68" s="108">
        <v>54</v>
      </c>
      <c r="AL68" s="108">
        <v>14</v>
      </c>
      <c r="AM68" s="109">
        <v>11</v>
      </c>
      <c r="AN68" s="104">
        <v>1</v>
      </c>
      <c r="AO68" s="106">
        <v>0</v>
      </c>
      <c r="AP68" s="118">
        <v>92</v>
      </c>
      <c r="AQ68" s="105">
        <v>48</v>
      </c>
      <c r="AR68" s="151">
        <v>44</v>
      </c>
      <c r="AS68" s="107">
        <v>45</v>
      </c>
      <c r="AT68" s="108">
        <v>43</v>
      </c>
      <c r="AU68" s="108">
        <v>2</v>
      </c>
      <c r="AV68" s="109">
        <v>0</v>
      </c>
      <c r="AW68" s="104">
        <v>1</v>
      </c>
      <c r="AX68" s="106">
        <v>1</v>
      </c>
      <c r="AY68" s="118">
        <v>27</v>
      </c>
    </row>
    <row r="69" spans="1:51" x14ac:dyDescent="0.15">
      <c r="A69" s="157"/>
      <c r="B69" s="157"/>
      <c r="C69" s="120" t="s">
        <v>96</v>
      </c>
      <c r="D69" s="78"/>
      <c r="E69" s="159">
        <v>330.7</v>
      </c>
      <c r="F69" s="80">
        <v>16163</v>
      </c>
      <c r="G69" s="82">
        <v>38066</v>
      </c>
      <c r="H69" s="82">
        <v>18483</v>
      </c>
      <c r="I69" s="82">
        <v>19583</v>
      </c>
      <c r="J69" s="121">
        <v>14</v>
      </c>
      <c r="K69" s="84">
        <v>-8</v>
      </c>
      <c r="L69" s="85">
        <v>22</v>
      </c>
      <c r="M69" s="121">
        <v>-32</v>
      </c>
      <c r="N69" s="84">
        <v>-25</v>
      </c>
      <c r="O69" s="160">
        <v>-7</v>
      </c>
      <c r="P69" s="121">
        <v>10</v>
      </c>
      <c r="Q69" s="84">
        <v>4</v>
      </c>
      <c r="R69" s="85">
        <v>6</v>
      </c>
      <c r="S69" s="98">
        <v>4</v>
      </c>
      <c r="T69" s="84">
        <v>6</v>
      </c>
      <c r="U69" s="84">
        <v>0</v>
      </c>
      <c r="V69" s="85">
        <v>0</v>
      </c>
      <c r="W69" s="121">
        <v>42</v>
      </c>
      <c r="X69" s="84">
        <v>29</v>
      </c>
      <c r="Y69" s="85">
        <v>13</v>
      </c>
      <c r="Z69" s="121">
        <v>28</v>
      </c>
      <c r="AA69" s="84">
        <v>13</v>
      </c>
      <c r="AB69" s="84">
        <v>1</v>
      </c>
      <c r="AC69" s="85">
        <v>0</v>
      </c>
      <c r="AD69" s="121">
        <v>46</v>
      </c>
      <c r="AE69" s="84">
        <v>17</v>
      </c>
      <c r="AF69" s="85">
        <v>29</v>
      </c>
      <c r="AG69" s="121">
        <v>103</v>
      </c>
      <c r="AH69" s="84">
        <v>53</v>
      </c>
      <c r="AI69" s="160">
        <v>50</v>
      </c>
      <c r="AJ69" s="121">
        <v>30</v>
      </c>
      <c r="AK69" s="84">
        <v>28</v>
      </c>
      <c r="AL69" s="84">
        <v>22</v>
      </c>
      <c r="AM69" s="85">
        <v>22</v>
      </c>
      <c r="AN69" s="121">
        <v>1</v>
      </c>
      <c r="AO69" s="85">
        <v>0</v>
      </c>
      <c r="AP69" s="98">
        <v>57</v>
      </c>
      <c r="AQ69" s="84">
        <v>36</v>
      </c>
      <c r="AR69" s="160">
        <v>21</v>
      </c>
      <c r="AS69" s="121">
        <v>28</v>
      </c>
      <c r="AT69" s="84">
        <v>17</v>
      </c>
      <c r="AU69" s="84">
        <v>6</v>
      </c>
      <c r="AV69" s="85">
        <v>4</v>
      </c>
      <c r="AW69" s="121">
        <v>2</v>
      </c>
      <c r="AX69" s="85">
        <v>0</v>
      </c>
      <c r="AY69" s="98">
        <v>37</v>
      </c>
    </row>
    <row r="70" spans="1:51" x14ac:dyDescent="0.15">
      <c r="A70">
        <v>6</v>
      </c>
      <c r="B70">
        <v>442</v>
      </c>
      <c r="C70" s="152" t="s">
        <v>97</v>
      </c>
      <c r="D70" s="24"/>
      <c r="E70" s="149">
        <v>82.67</v>
      </c>
      <c r="F70" s="150">
        <v>4210</v>
      </c>
      <c r="G70" s="103">
        <v>9978</v>
      </c>
      <c r="H70" s="103">
        <v>4888</v>
      </c>
      <c r="I70" s="103">
        <v>5090</v>
      </c>
      <c r="J70" s="104">
        <v>-11</v>
      </c>
      <c r="K70" s="105">
        <v>-10</v>
      </c>
      <c r="L70" s="106">
        <v>-1</v>
      </c>
      <c r="M70" s="104">
        <v>-13</v>
      </c>
      <c r="N70" s="105">
        <v>-12</v>
      </c>
      <c r="O70" s="151">
        <v>-1</v>
      </c>
      <c r="P70" s="104">
        <v>1</v>
      </c>
      <c r="Q70" s="105">
        <v>1</v>
      </c>
      <c r="R70" s="106">
        <v>0</v>
      </c>
      <c r="S70" s="107">
        <v>1</v>
      </c>
      <c r="T70" s="108">
        <v>0</v>
      </c>
      <c r="U70" s="108">
        <v>0</v>
      </c>
      <c r="V70" s="109">
        <v>0</v>
      </c>
      <c r="W70" s="104">
        <v>14</v>
      </c>
      <c r="X70" s="105">
        <v>13</v>
      </c>
      <c r="Y70" s="106">
        <v>1</v>
      </c>
      <c r="Z70" s="107">
        <v>13</v>
      </c>
      <c r="AA70" s="108">
        <v>1</v>
      </c>
      <c r="AB70" s="108">
        <v>0</v>
      </c>
      <c r="AC70" s="109">
        <v>0</v>
      </c>
      <c r="AD70" s="104">
        <v>2</v>
      </c>
      <c r="AE70" s="105">
        <v>2</v>
      </c>
      <c r="AF70" s="106">
        <v>0</v>
      </c>
      <c r="AG70" s="104">
        <v>17</v>
      </c>
      <c r="AH70" s="105">
        <v>10</v>
      </c>
      <c r="AI70" s="151">
        <v>7</v>
      </c>
      <c r="AJ70" s="107">
        <v>7</v>
      </c>
      <c r="AK70" s="108">
        <v>7</v>
      </c>
      <c r="AL70" s="108">
        <v>3</v>
      </c>
      <c r="AM70" s="109">
        <v>0</v>
      </c>
      <c r="AN70" s="104">
        <v>0</v>
      </c>
      <c r="AO70" s="106">
        <v>0</v>
      </c>
      <c r="AP70" s="118">
        <v>15</v>
      </c>
      <c r="AQ70" s="105">
        <v>8</v>
      </c>
      <c r="AR70" s="151">
        <v>7</v>
      </c>
      <c r="AS70" s="107">
        <v>7</v>
      </c>
      <c r="AT70" s="108">
        <v>7</v>
      </c>
      <c r="AU70" s="108">
        <v>1</v>
      </c>
      <c r="AV70" s="109">
        <v>0</v>
      </c>
      <c r="AW70" s="104">
        <v>0</v>
      </c>
      <c r="AX70" s="106">
        <v>0</v>
      </c>
      <c r="AY70" s="118">
        <v>4</v>
      </c>
    </row>
    <row r="71" spans="1:51" x14ac:dyDescent="0.15">
      <c r="A71">
        <v>6</v>
      </c>
      <c r="B71">
        <v>443</v>
      </c>
      <c r="C71" s="152" t="s">
        <v>98</v>
      </c>
      <c r="D71" s="24"/>
      <c r="E71" s="149">
        <v>45.79</v>
      </c>
      <c r="F71" s="150">
        <v>8139</v>
      </c>
      <c r="G71" s="103">
        <v>18650</v>
      </c>
      <c r="H71" s="103">
        <v>9179</v>
      </c>
      <c r="I71" s="103">
        <v>9471</v>
      </c>
      <c r="J71" s="104">
        <v>18</v>
      </c>
      <c r="K71" s="105">
        <v>7</v>
      </c>
      <c r="L71" s="106">
        <v>11</v>
      </c>
      <c r="M71" s="104">
        <v>-4</v>
      </c>
      <c r="N71" s="105">
        <v>-3</v>
      </c>
      <c r="O71" s="151">
        <v>-1</v>
      </c>
      <c r="P71" s="104">
        <v>7</v>
      </c>
      <c r="Q71" s="105">
        <v>2</v>
      </c>
      <c r="R71" s="106">
        <v>5</v>
      </c>
      <c r="S71" s="107">
        <v>2</v>
      </c>
      <c r="T71" s="108">
        <v>5</v>
      </c>
      <c r="U71" s="108">
        <v>0</v>
      </c>
      <c r="V71" s="109">
        <v>0</v>
      </c>
      <c r="W71" s="104">
        <v>11</v>
      </c>
      <c r="X71" s="105">
        <v>5</v>
      </c>
      <c r="Y71" s="106">
        <v>6</v>
      </c>
      <c r="Z71" s="107">
        <v>4</v>
      </c>
      <c r="AA71" s="108">
        <v>6</v>
      </c>
      <c r="AB71" s="108">
        <v>1</v>
      </c>
      <c r="AC71" s="109">
        <v>0</v>
      </c>
      <c r="AD71" s="104">
        <v>22</v>
      </c>
      <c r="AE71" s="105">
        <v>10</v>
      </c>
      <c r="AF71" s="106">
        <v>12</v>
      </c>
      <c r="AG71" s="104">
        <v>52</v>
      </c>
      <c r="AH71" s="105">
        <v>29</v>
      </c>
      <c r="AI71" s="151">
        <v>23</v>
      </c>
      <c r="AJ71" s="107">
        <v>16</v>
      </c>
      <c r="AK71" s="108">
        <v>18</v>
      </c>
      <c r="AL71" s="108">
        <v>12</v>
      </c>
      <c r="AM71" s="109">
        <v>5</v>
      </c>
      <c r="AN71" s="104">
        <v>1</v>
      </c>
      <c r="AO71" s="106">
        <v>0</v>
      </c>
      <c r="AP71" s="118">
        <v>30</v>
      </c>
      <c r="AQ71" s="105">
        <v>19</v>
      </c>
      <c r="AR71" s="151">
        <v>11</v>
      </c>
      <c r="AS71" s="107">
        <v>13</v>
      </c>
      <c r="AT71" s="108">
        <v>7</v>
      </c>
      <c r="AU71" s="108">
        <v>4</v>
      </c>
      <c r="AV71" s="109">
        <v>4</v>
      </c>
      <c r="AW71" s="104">
        <v>2</v>
      </c>
      <c r="AX71" s="106">
        <v>0</v>
      </c>
      <c r="AY71" s="118">
        <v>5</v>
      </c>
    </row>
    <row r="72" spans="1:51" x14ac:dyDescent="0.15">
      <c r="A72">
        <v>6</v>
      </c>
      <c r="B72">
        <v>446</v>
      </c>
      <c r="C72" s="152" t="s">
        <v>99</v>
      </c>
      <c r="D72" s="24"/>
      <c r="E72" s="149">
        <v>202.23</v>
      </c>
      <c r="F72" s="150">
        <v>3814</v>
      </c>
      <c r="G72" s="103">
        <v>9438</v>
      </c>
      <c r="H72" s="103">
        <v>4416</v>
      </c>
      <c r="I72" s="103">
        <v>5022</v>
      </c>
      <c r="J72" s="104">
        <v>7</v>
      </c>
      <c r="K72" s="105">
        <v>-5</v>
      </c>
      <c r="L72" s="106">
        <v>12</v>
      </c>
      <c r="M72" s="104">
        <v>-15</v>
      </c>
      <c r="N72" s="105">
        <v>-10</v>
      </c>
      <c r="O72" s="151">
        <v>-5</v>
      </c>
      <c r="P72" s="104">
        <v>2</v>
      </c>
      <c r="Q72" s="105">
        <v>1</v>
      </c>
      <c r="R72" s="106">
        <v>1</v>
      </c>
      <c r="S72" s="107">
        <v>1</v>
      </c>
      <c r="T72" s="108">
        <v>1</v>
      </c>
      <c r="U72" s="108">
        <v>0</v>
      </c>
      <c r="V72" s="109">
        <v>0</v>
      </c>
      <c r="W72" s="104">
        <v>17</v>
      </c>
      <c r="X72" s="105">
        <v>11</v>
      </c>
      <c r="Y72" s="106">
        <v>6</v>
      </c>
      <c r="Z72" s="107">
        <v>11</v>
      </c>
      <c r="AA72" s="108">
        <v>6</v>
      </c>
      <c r="AB72" s="108">
        <v>0</v>
      </c>
      <c r="AC72" s="109">
        <v>0</v>
      </c>
      <c r="AD72" s="104">
        <v>22</v>
      </c>
      <c r="AE72" s="105">
        <v>5</v>
      </c>
      <c r="AF72" s="106">
        <v>17</v>
      </c>
      <c r="AG72" s="104">
        <v>34</v>
      </c>
      <c r="AH72" s="105">
        <v>14</v>
      </c>
      <c r="AI72" s="151">
        <v>20</v>
      </c>
      <c r="AJ72" s="107">
        <v>7</v>
      </c>
      <c r="AK72" s="108">
        <v>3</v>
      </c>
      <c r="AL72" s="108">
        <v>7</v>
      </c>
      <c r="AM72" s="109">
        <v>17</v>
      </c>
      <c r="AN72" s="104">
        <v>0</v>
      </c>
      <c r="AO72" s="106">
        <v>0</v>
      </c>
      <c r="AP72" s="118">
        <v>12</v>
      </c>
      <c r="AQ72" s="105">
        <v>9</v>
      </c>
      <c r="AR72" s="151">
        <v>3</v>
      </c>
      <c r="AS72" s="107">
        <v>8</v>
      </c>
      <c r="AT72" s="108">
        <v>3</v>
      </c>
      <c r="AU72" s="108">
        <v>1</v>
      </c>
      <c r="AV72" s="109">
        <v>0</v>
      </c>
      <c r="AW72" s="104">
        <v>0</v>
      </c>
      <c r="AX72" s="106">
        <v>0</v>
      </c>
      <c r="AY72" s="118">
        <v>28</v>
      </c>
    </row>
    <row r="73" spans="1:51" x14ac:dyDescent="0.15">
      <c r="A73" s="157"/>
      <c r="B73" s="157"/>
      <c r="C73" s="120" t="s">
        <v>100</v>
      </c>
      <c r="D73" s="78"/>
      <c r="E73" s="159">
        <v>22.61</v>
      </c>
      <c r="F73" s="80">
        <v>13405</v>
      </c>
      <c r="G73" s="82">
        <v>32728</v>
      </c>
      <c r="H73" s="82">
        <v>15907</v>
      </c>
      <c r="I73" s="82">
        <v>16821</v>
      </c>
      <c r="J73" s="121">
        <v>36</v>
      </c>
      <c r="K73" s="84">
        <v>21</v>
      </c>
      <c r="L73" s="85">
        <v>15</v>
      </c>
      <c r="M73" s="121">
        <v>-13</v>
      </c>
      <c r="N73" s="84">
        <v>-3</v>
      </c>
      <c r="O73" s="160">
        <v>-10</v>
      </c>
      <c r="P73" s="121">
        <v>21</v>
      </c>
      <c r="Q73" s="84">
        <v>8</v>
      </c>
      <c r="R73" s="85">
        <v>13</v>
      </c>
      <c r="S73" s="121">
        <v>8</v>
      </c>
      <c r="T73" s="84">
        <v>13</v>
      </c>
      <c r="U73" s="84">
        <v>0</v>
      </c>
      <c r="V73" s="85">
        <v>0</v>
      </c>
      <c r="W73" s="121">
        <v>34</v>
      </c>
      <c r="X73" s="84">
        <v>11</v>
      </c>
      <c r="Y73" s="85">
        <v>23</v>
      </c>
      <c r="Z73" s="121">
        <v>11</v>
      </c>
      <c r="AA73" s="84">
        <v>23</v>
      </c>
      <c r="AB73" s="84">
        <v>0</v>
      </c>
      <c r="AC73" s="85">
        <v>0</v>
      </c>
      <c r="AD73" s="121">
        <v>49</v>
      </c>
      <c r="AE73" s="84">
        <v>24</v>
      </c>
      <c r="AF73" s="85">
        <v>25</v>
      </c>
      <c r="AG73" s="121">
        <v>107</v>
      </c>
      <c r="AH73" s="84">
        <v>53</v>
      </c>
      <c r="AI73" s="160">
        <v>54</v>
      </c>
      <c r="AJ73" s="121">
        <v>52</v>
      </c>
      <c r="AK73" s="84">
        <v>52</v>
      </c>
      <c r="AL73" s="84">
        <v>1</v>
      </c>
      <c r="AM73" s="85">
        <v>2</v>
      </c>
      <c r="AN73" s="121">
        <v>0</v>
      </c>
      <c r="AO73" s="85">
        <v>0</v>
      </c>
      <c r="AP73" s="98">
        <v>58</v>
      </c>
      <c r="AQ73" s="84">
        <v>29</v>
      </c>
      <c r="AR73" s="160">
        <v>29</v>
      </c>
      <c r="AS73" s="121">
        <v>26</v>
      </c>
      <c r="AT73" s="84">
        <v>28</v>
      </c>
      <c r="AU73" s="84">
        <v>2</v>
      </c>
      <c r="AV73" s="85">
        <v>1</v>
      </c>
      <c r="AW73" s="121">
        <v>1</v>
      </c>
      <c r="AX73" s="85">
        <v>0</v>
      </c>
      <c r="AY73" s="98">
        <v>13</v>
      </c>
    </row>
    <row r="74" spans="1:51" x14ac:dyDescent="0.15">
      <c r="A74">
        <v>7</v>
      </c>
      <c r="B74">
        <v>464</v>
      </c>
      <c r="C74" s="152" t="s">
        <v>101</v>
      </c>
      <c r="D74" s="24" t="s">
        <v>51</v>
      </c>
      <c r="E74" s="149">
        <v>22.61</v>
      </c>
      <c r="F74" s="150">
        <v>13405</v>
      </c>
      <c r="G74" s="103">
        <v>32728</v>
      </c>
      <c r="H74" s="103">
        <v>15907</v>
      </c>
      <c r="I74" s="103">
        <v>16821</v>
      </c>
      <c r="J74" s="104">
        <v>36</v>
      </c>
      <c r="K74" s="105">
        <v>21</v>
      </c>
      <c r="L74" s="106">
        <v>15</v>
      </c>
      <c r="M74" s="104">
        <v>-13</v>
      </c>
      <c r="N74" s="105">
        <v>-3</v>
      </c>
      <c r="O74" s="151">
        <v>-10</v>
      </c>
      <c r="P74" s="104">
        <v>21</v>
      </c>
      <c r="Q74" s="105">
        <v>8</v>
      </c>
      <c r="R74" s="106">
        <v>13</v>
      </c>
      <c r="S74" s="107">
        <v>8</v>
      </c>
      <c r="T74" s="108">
        <v>13</v>
      </c>
      <c r="U74" s="108">
        <v>0</v>
      </c>
      <c r="V74" s="109">
        <v>0</v>
      </c>
      <c r="W74" s="104">
        <v>34</v>
      </c>
      <c r="X74" s="105">
        <v>11</v>
      </c>
      <c r="Y74" s="106">
        <v>23</v>
      </c>
      <c r="Z74" s="107">
        <v>11</v>
      </c>
      <c r="AA74" s="108">
        <v>23</v>
      </c>
      <c r="AB74" s="108">
        <v>0</v>
      </c>
      <c r="AC74" s="109">
        <v>0</v>
      </c>
      <c r="AD74" s="104">
        <v>49</v>
      </c>
      <c r="AE74" s="105">
        <v>24</v>
      </c>
      <c r="AF74" s="106">
        <v>25</v>
      </c>
      <c r="AG74" s="104">
        <v>107</v>
      </c>
      <c r="AH74" s="105">
        <v>53</v>
      </c>
      <c r="AI74" s="151">
        <v>54</v>
      </c>
      <c r="AJ74" s="107">
        <v>52</v>
      </c>
      <c r="AK74" s="108">
        <v>52</v>
      </c>
      <c r="AL74" s="108">
        <v>1</v>
      </c>
      <c r="AM74" s="109">
        <v>2</v>
      </c>
      <c r="AN74" s="104">
        <v>0</v>
      </c>
      <c r="AO74" s="106">
        <v>0</v>
      </c>
      <c r="AP74" s="118">
        <v>58</v>
      </c>
      <c r="AQ74" s="105">
        <v>29</v>
      </c>
      <c r="AR74" s="151">
        <v>29</v>
      </c>
      <c r="AS74" s="107">
        <v>26</v>
      </c>
      <c r="AT74" s="108">
        <v>28</v>
      </c>
      <c r="AU74" s="108">
        <v>2</v>
      </c>
      <c r="AV74" s="109">
        <v>1</v>
      </c>
      <c r="AW74" s="104">
        <v>1</v>
      </c>
      <c r="AX74" s="106">
        <v>0</v>
      </c>
      <c r="AY74" s="118">
        <v>13</v>
      </c>
    </row>
    <row r="75" spans="1:51" x14ac:dyDescent="0.15">
      <c r="A75" s="157"/>
      <c r="B75" s="157"/>
      <c r="C75" s="120" t="s">
        <v>102</v>
      </c>
      <c r="D75" s="78"/>
      <c r="E75" s="159">
        <v>150.26</v>
      </c>
      <c r="F75" s="80">
        <v>5409</v>
      </c>
      <c r="G75" s="82">
        <v>12612</v>
      </c>
      <c r="H75" s="82">
        <v>6099</v>
      </c>
      <c r="I75" s="82">
        <v>6513</v>
      </c>
      <c r="J75" s="121">
        <v>-23</v>
      </c>
      <c r="K75" s="84">
        <v>-15</v>
      </c>
      <c r="L75" s="85">
        <v>-8</v>
      </c>
      <c r="M75" s="121">
        <v>-24</v>
      </c>
      <c r="N75" s="84">
        <v>-13</v>
      </c>
      <c r="O75" s="160">
        <v>-11</v>
      </c>
      <c r="P75" s="121">
        <v>4</v>
      </c>
      <c r="Q75" s="84">
        <v>1</v>
      </c>
      <c r="R75" s="85">
        <v>3</v>
      </c>
      <c r="S75" s="121">
        <v>1</v>
      </c>
      <c r="T75" s="84">
        <v>3</v>
      </c>
      <c r="U75" s="84">
        <v>0</v>
      </c>
      <c r="V75" s="85">
        <v>0</v>
      </c>
      <c r="W75" s="121">
        <v>28</v>
      </c>
      <c r="X75" s="84">
        <v>14</v>
      </c>
      <c r="Y75" s="85">
        <v>14</v>
      </c>
      <c r="Z75" s="121">
        <v>14</v>
      </c>
      <c r="AA75" s="84">
        <v>14</v>
      </c>
      <c r="AB75" s="84">
        <v>0</v>
      </c>
      <c r="AC75" s="85">
        <v>0</v>
      </c>
      <c r="AD75" s="121">
        <v>1</v>
      </c>
      <c r="AE75" s="84">
        <v>-2</v>
      </c>
      <c r="AF75" s="85">
        <v>3</v>
      </c>
      <c r="AG75" s="121">
        <v>31</v>
      </c>
      <c r="AH75" s="84">
        <v>15</v>
      </c>
      <c r="AI75" s="160">
        <v>16</v>
      </c>
      <c r="AJ75" s="121">
        <v>9</v>
      </c>
      <c r="AK75" s="84">
        <v>15</v>
      </c>
      <c r="AL75" s="84">
        <v>6</v>
      </c>
      <c r="AM75" s="85">
        <v>1</v>
      </c>
      <c r="AN75" s="121">
        <v>0</v>
      </c>
      <c r="AO75" s="85">
        <v>0</v>
      </c>
      <c r="AP75" s="98">
        <v>30</v>
      </c>
      <c r="AQ75" s="84">
        <v>17</v>
      </c>
      <c r="AR75" s="160">
        <v>13</v>
      </c>
      <c r="AS75" s="121">
        <v>13</v>
      </c>
      <c r="AT75" s="84">
        <v>13</v>
      </c>
      <c r="AU75" s="84">
        <v>4</v>
      </c>
      <c r="AV75" s="85">
        <v>0</v>
      </c>
      <c r="AW75" s="121">
        <v>0</v>
      </c>
      <c r="AX75" s="85">
        <v>0</v>
      </c>
      <c r="AY75" s="98">
        <v>-6</v>
      </c>
    </row>
    <row r="76" spans="1:51" x14ac:dyDescent="0.15">
      <c r="A76">
        <v>7</v>
      </c>
      <c r="B76">
        <v>481</v>
      </c>
      <c r="C76" s="156" t="s">
        <v>103</v>
      </c>
      <c r="D76" s="24"/>
      <c r="E76" s="149">
        <v>150.26</v>
      </c>
      <c r="F76" s="150">
        <v>5409</v>
      </c>
      <c r="G76" s="103">
        <v>12612</v>
      </c>
      <c r="H76" s="103">
        <v>6099</v>
      </c>
      <c r="I76" s="103">
        <v>6513</v>
      </c>
      <c r="J76" s="104">
        <v>-23</v>
      </c>
      <c r="K76" s="105">
        <v>-15</v>
      </c>
      <c r="L76" s="106">
        <v>-8</v>
      </c>
      <c r="M76" s="104">
        <v>-24</v>
      </c>
      <c r="N76" s="105">
        <v>-13</v>
      </c>
      <c r="O76" s="151">
        <v>-11</v>
      </c>
      <c r="P76" s="104">
        <v>4</v>
      </c>
      <c r="Q76" s="105">
        <v>1</v>
      </c>
      <c r="R76" s="106">
        <v>3</v>
      </c>
      <c r="S76" s="107">
        <v>1</v>
      </c>
      <c r="T76" s="108">
        <v>3</v>
      </c>
      <c r="U76" s="108">
        <v>0</v>
      </c>
      <c r="V76" s="109">
        <v>0</v>
      </c>
      <c r="W76" s="104">
        <v>28</v>
      </c>
      <c r="X76" s="105">
        <v>14</v>
      </c>
      <c r="Y76" s="106">
        <v>14</v>
      </c>
      <c r="Z76" s="107">
        <v>14</v>
      </c>
      <c r="AA76" s="108">
        <v>14</v>
      </c>
      <c r="AB76" s="108">
        <v>0</v>
      </c>
      <c r="AC76" s="109">
        <v>0</v>
      </c>
      <c r="AD76" s="104">
        <v>1</v>
      </c>
      <c r="AE76" s="105">
        <v>-2</v>
      </c>
      <c r="AF76" s="106">
        <v>3</v>
      </c>
      <c r="AG76" s="104">
        <v>31</v>
      </c>
      <c r="AH76" s="105">
        <v>15</v>
      </c>
      <c r="AI76" s="151">
        <v>16</v>
      </c>
      <c r="AJ76" s="107">
        <v>9</v>
      </c>
      <c r="AK76" s="108">
        <v>15</v>
      </c>
      <c r="AL76" s="108">
        <v>6</v>
      </c>
      <c r="AM76" s="109">
        <v>1</v>
      </c>
      <c r="AN76" s="104">
        <v>0</v>
      </c>
      <c r="AO76" s="106">
        <v>0</v>
      </c>
      <c r="AP76" s="118">
        <v>30</v>
      </c>
      <c r="AQ76" s="105">
        <v>17</v>
      </c>
      <c r="AR76" s="151">
        <v>13</v>
      </c>
      <c r="AS76" s="107">
        <v>13</v>
      </c>
      <c r="AT76" s="108">
        <v>13</v>
      </c>
      <c r="AU76" s="108">
        <v>4</v>
      </c>
      <c r="AV76" s="109">
        <v>0</v>
      </c>
      <c r="AW76" s="104">
        <v>0</v>
      </c>
      <c r="AX76" s="106">
        <v>0</v>
      </c>
      <c r="AY76" s="118">
        <v>-6</v>
      </c>
    </row>
    <row r="77" spans="1:51" x14ac:dyDescent="0.15">
      <c r="A77" s="157"/>
      <c r="B77" s="157"/>
      <c r="C77" s="120" t="s">
        <v>104</v>
      </c>
      <c r="D77" s="78"/>
      <c r="E77" s="159">
        <v>307.44</v>
      </c>
      <c r="F77" s="80">
        <v>5735</v>
      </c>
      <c r="G77" s="82">
        <v>13886</v>
      </c>
      <c r="H77" s="82">
        <v>6665</v>
      </c>
      <c r="I77" s="82">
        <v>7221</v>
      </c>
      <c r="J77" s="121">
        <v>-29</v>
      </c>
      <c r="K77" s="84">
        <v>-21</v>
      </c>
      <c r="L77" s="85">
        <v>-8</v>
      </c>
      <c r="M77" s="121">
        <v>-25</v>
      </c>
      <c r="N77" s="84">
        <v>-15</v>
      </c>
      <c r="O77" s="160">
        <v>-10</v>
      </c>
      <c r="P77" s="121">
        <v>4</v>
      </c>
      <c r="Q77" s="84">
        <v>0</v>
      </c>
      <c r="R77" s="85">
        <v>4</v>
      </c>
      <c r="S77" s="121">
        <v>0</v>
      </c>
      <c r="T77" s="84">
        <v>4</v>
      </c>
      <c r="U77" s="84">
        <v>0</v>
      </c>
      <c r="V77" s="85">
        <v>0</v>
      </c>
      <c r="W77" s="121">
        <v>29</v>
      </c>
      <c r="X77" s="84">
        <v>15</v>
      </c>
      <c r="Y77" s="85">
        <v>14</v>
      </c>
      <c r="Z77" s="121">
        <v>15</v>
      </c>
      <c r="AA77" s="84">
        <v>14</v>
      </c>
      <c r="AB77" s="84">
        <v>0</v>
      </c>
      <c r="AC77" s="85">
        <v>0</v>
      </c>
      <c r="AD77" s="121">
        <v>-4</v>
      </c>
      <c r="AE77" s="84">
        <v>-6</v>
      </c>
      <c r="AF77" s="85">
        <v>2</v>
      </c>
      <c r="AG77" s="121">
        <v>15</v>
      </c>
      <c r="AH77" s="84">
        <v>6</v>
      </c>
      <c r="AI77" s="160">
        <v>9</v>
      </c>
      <c r="AJ77" s="121">
        <v>3</v>
      </c>
      <c r="AK77" s="84">
        <v>5</v>
      </c>
      <c r="AL77" s="84">
        <v>3</v>
      </c>
      <c r="AM77" s="85">
        <v>4</v>
      </c>
      <c r="AN77" s="121">
        <v>0</v>
      </c>
      <c r="AO77" s="85">
        <v>0</v>
      </c>
      <c r="AP77" s="98">
        <v>19</v>
      </c>
      <c r="AQ77" s="84">
        <v>12</v>
      </c>
      <c r="AR77" s="160">
        <v>7</v>
      </c>
      <c r="AS77" s="121">
        <v>9</v>
      </c>
      <c r="AT77" s="84">
        <v>4</v>
      </c>
      <c r="AU77" s="84">
        <v>3</v>
      </c>
      <c r="AV77" s="85">
        <v>3</v>
      </c>
      <c r="AW77" s="121">
        <v>0</v>
      </c>
      <c r="AX77" s="85">
        <v>0</v>
      </c>
      <c r="AY77" s="98">
        <v>-4</v>
      </c>
    </row>
    <row r="78" spans="1:51" x14ac:dyDescent="0.15">
      <c r="A78">
        <v>7</v>
      </c>
      <c r="B78">
        <v>501</v>
      </c>
      <c r="C78" s="152" t="s">
        <v>105</v>
      </c>
      <c r="D78" s="24"/>
      <c r="E78" s="149">
        <v>307.44</v>
      </c>
      <c r="F78" s="150">
        <v>5735</v>
      </c>
      <c r="G78" s="103">
        <v>13886</v>
      </c>
      <c r="H78" s="103">
        <v>6665</v>
      </c>
      <c r="I78" s="103">
        <v>7221</v>
      </c>
      <c r="J78" s="104">
        <v>-29</v>
      </c>
      <c r="K78" s="105">
        <v>-21</v>
      </c>
      <c r="L78" s="106">
        <v>-8</v>
      </c>
      <c r="M78" s="104">
        <v>-25</v>
      </c>
      <c r="N78" s="105">
        <v>-15</v>
      </c>
      <c r="O78" s="151">
        <v>-10</v>
      </c>
      <c r="P78" s="104">
        <v>4</v>
      </c>
      <c r="Q78" s="105">
        <v>0</v>
      </c>
      <c r="R78" s="106">
        <v>4</v>
      </c>
      <c r="S78" s="107">
        <v>0</v>
      </c>
      <c r="T78" s="108">
        <v>4</v>
      </c>
      <c r="U78" s="108">
        <v>0</v>
      </c>
      <c r="V78" s="109">
        <v>0</v>
      </c>
      <c r="W78" s="104">
        <v>29</v>
      </c>
      <c r="X78" s="105">
        <v>15</v>
      </c>
      <c r="Y78" s="106">
        <v>14</v>
      </c>
      <c r="Z78" s="107">
        <v>15</v>
      </c>
      <c r="AA78" s="108">
        <v>14</v>
      </c>
      <c r="AB78" s="108">
        <v>0</v>
      </c>
      <c r="AC78" s="109">
        <v>0</v>
      </c>
      <c r="AD78" s="104">
        <v>-4</v>
      </c>
      <c r="AE78" s="105">
        <v>-6</v>
      </c>
      <c r="AF78" s="106">
        <v>2</v>
      </c>
      <c r="AG78" s="104">
        <v>15</v>
      </c>
      <c r="AH78" s="105">
        <v>6</v>
      </c>
      <c r="AI78" s="151">
        <v>9</v>
      </c>
      <c r="AJ78" s="107">
        <v>3</v>
      </c>
      <c r="AK78" s="108">
        <v>5</v>
      </c>
      <c r="AL78" s="108">
        <v>3</v>
      </c>
      <c r="AM78" s="109">
        <v>4</v>
      </c>
      <c r="AN78" s="104">
        <v>0</v>
      </c>
      <c r="AO78" s="106">
        <v>0</v>
      </c>
      <c r="AP78" s="118">
        <v>19</v>
      </c>
      <c r="AQ78" s="105">
        <v>12</v>
      </c>
      <c r="AR78" s="151">
        <v>7</v>
      </c>
      <c r="AS78" s="107">
        <v>9</v>
      </c>
      <c r="AT78" s="108">
        <v>4</v>
      </c>
      <c r="AU78" s="108">
        <v>3</v>
      </c>
      <c r="AV78" s="109">
        <v>3</v>
      </c>
      <c r="AW78" s="104">
        <v>0</v>
      </c>
      <c r="AX78" s="106">
        <v>0</v>
      </c>
      <c r="AY78" s="118">
        <v>-4</v>
      </c>
    </row>
    <row r="79" spans="1:51" x14ac:dyDescent="0.15">
      <c r="A79" s="157"/>
      <c r="B79" s="157"/>
      <c r="C79" s="120" t="s">
        <v>106</v>
      </c>
      <c r="D79" s="78"/>
      <c r="E79" s="159">
        <v>609.78</v>
      </c>
      <c r="F79" s="120">
        <v>10504</v>
      </c>
      <c r="G79" s="82">
        <v>25713</v>
      </c>
      <c r="H79" s="82">
        <v>12203</v>
      </c>
      <c r="I79" s="82">
        <v>13510</v>
      </c>
      <c r="J79" s="121">
        <v>-52</v>
      </c>
      <c r="K79" s="84">
        <v>-29</v>
      </c>
      <c r="L79" s="85">
        <v>-23</v>
      </c>
      <c r="M79" s="121">
        <v>-47</v>
      </c>
      <c r="N79" s="84">
        <v>-25</v>
      </c>
      <c r="O79" s="160">
        <v>-22</v>
      </c>
      <c r="P79" s="121">
        <v>7</v>
      </c>
      <c r="Q79" s="84">
        <v>4</v>
      </c>
      <c r="R79" s="85">
        <v>3</v>
      </c>
      <c r="S79" s="121">
        <v>4</v>
      </c>
      <c r="T79" s="84">
        <v>3</v>
      </c>
      <c r="U79" s="84">
        <v>0</v>
      </c>
      <c r="V79" s="85">
        <v>0</v>
      </c>
      <c r="W79" s="121">
        <v>54</v>
      </c>
      <c r="X79" s="84">
        <v>29</v>
      </c>
      <c r="Y79" s="85">
        <v>25</v>
      </c>
      <c r="Z79" s="121">
        <v>29</v>
      </c>
      <c r="AA79" s="84">
        <v>25</v>
      </c>
      <c r="AB79" s="84">
        <v>0</v>
      </c>
      <c r="AC79" s="85">
        <v>0</v>
      </c>
      <c r="AD79" s="121">
        <v>-5</v>
      </c>
      <c r="AE79" s="84">
        <v>-4</v>
      </c>
      <c r="AF79" s="85">
        <v>-1</v>
      </c>
      <c r="AG79" s="121">
        <v>25</v>
      </c>
      <c r="AH79" s="84">
        <v>13</v>
      </c>
      <c r="AI79" s="160">
        <v>12</v>
      </c>
      <c r="AJ79" s="121">
        <v>12</v>
      </c>
      <c r="AK79" s="84">
        <v>7</v>
      </c>
      <c r="AL79" s="84">
        <v>1</v>
      </c>
      <c r="AM79" s="85">
        <v>5</v>
      </c>
      <c r="AN79" s="121">
        <v>0</v>
      </c>
      <c r="AO79" s="85">
        <v>0</v>
      </c>
      <c r="AP79" s="98">
        <v>30</v>
      </c>
      <c r="AQ79" s="84">
        <v>17</v>
      </c>
      <c r="AR79" s="160">
        <v>13</v>
      </c>
      <c r="AS79" s="121">
        <v>17</v>
      </c>
      <c r="AT79" s="84">
        <v>12</v>
      </c>
      <c r="AU79" s="84">
        <v>0</v>
      </c>
      <c r="AV79" s="85">
        <v>1</v>
      </c>
      <c r="AW79" s="121">
        <v>0</v>
      </c>
      <c r="AX79" s="85">
        <v>0</v>
      </c>
      <c r="AY79" s="98">
        <v>-21</v>
      </c>
    </row>
    <row r="80" spans="1:51" x14ac:dyDescent="0.15">
      <c r="A80">
        <v>8</v>
      </c>
      <c r="B80">
        <v>585</v>
      </c>
      <c r="C80" s="152" t="s">
        <v>107</v>
      </c>
      <c r="D80" s="24"/>
      <c r="E80" s="149">
        <v>368.77</v>
      </c>
      <c r="F80" s="161">
        <v>5681</v>
      </c>
      <c r="G80" s="103">
        <v>13925</v>
      </c>
      <c r="H80" s="103">
        <v>6598</v>
      </c>
      <c r="I80" s="103">
        <v>7327</v>
      </c>
      <c r="J80" s="104">
        <v>-28</v>
      </c>
      <c r="K80" s="105">
        <v>-17</v>
      </c>
      <c r="L80" s="106">
        <v>-11</v>
      </c>
      <c r="M80" s="104">
        <v>-28</v>
      </c>
      <c r="N80" s="105">
        <v>-18</v>
      </c>
      <c r="O80" s="151">
        <v>-10</v>
      </c>
      <c r="P80" s="104">
        <v>3</v>
      </c>
      <c r="Q80" s="105">
        <v>2</v>
      </c>
      <c r="R80" s="106">
        <v>1</v>
      </c>
      <c r="S80" s="107">
        <v>2</v>
      </c>
      <c r="T80" s="108">
        <v>1</v>
      </c>
      <c r="U80" s="108">
        <v>0</v>
      </c>
      <c r="V80" s="109">
        <v>0</v>
      </c>
      <c r="W80" s="104">
        <v>31</v>
      </c>
      <c r="X80" s="105">
        <v>20</v>
      </c>
      <c r="Y80" s="106">
        <v>11</v>
      </c>
      <c r="Z80" s="107">
        <v>20</v>
      </c>
      <c r="AA80" s="108">
        <v>11</v>
      </c>
      <c r="AB80" s="108">
        <v>0</v>
      </c>
      <c r="AC80" s="109">
        <v>0</v>
      </c>
      <c r="AD80" s="104">
        <v>0</v>
      </c>
      <c r="AE80" s="105">
        <v>1</v>
      </c>
      <c r="AF80" s="106">
        <v>-1</v>
      </c>
      <c r="AG80" s="104">
        <v>17</v>
      </c>
      <c r="AH80" s="105">
        <v>9</v>
      </c>
      <c r="AI80" s="151">
        <v>8</v>
      </c>
      <c r="AJ80" s="107">
        <v>8</v>
      </c>
      <c r="AK80" s="108">
        <v>6</v>
      </c>
      <c r="AL80" s="108">
        <v>1</v>
      </c>
      <c r="AM80" s="109">
        <v>2</v>
      </c>
      <c r="AN80" s="104">
        <v>0</v>
      </c>
      <c r="AO80" s="106">
        <v>0</v>
      </c>
      <c r="AP80" s="118">
        <v>17</v>
      </c>
      <c r="AQ80" s="105">
        <v>8</v>
      </c>
      <c r="AR80" s="151">
        <v>9</v>
      </c>
      <c r="AS80" s="107">
        <v>8</v>
      </c>
      <c r="AT80" s="108">
        <v>9</v>
      </c>
      <c r="AU80" s="108">
        <v>0</v>
      </c>
      <c r="AV80" s="109">
        <v>0</v>
      </c>
      <c r="AW80" s="104">
        <v>0</v>
      </c>
      <c r="AX80" s="106">
        <v>0</v>
      </c>
      <c r="AY80" s="118">
        <v>-7</v>
      </c>
    </row>
    <row r="81" spans="1:51" x14ac:dyDescent="0.15">
      <c r="A81">
        <v>8</v>
      </c>
      <c r="B81" s="162">
        <v>586</v>
      </c>
      <c r="C81" s="163" t="s">
        <v>108</v>
      </c>
      <c r="D81" s="164"/>
      <c r="E81" s="165">
        <v>241.01</v>
      </c>
      <c r="F81" s="166">
        <v>4823</v>
      </c>
      <c r="G81" s="167">
        <v>11788</v>
      </c>
      <c r="H81" s="167">
        <v>5605</v>
      </c>
      <c r="I81" s="167">
        <v>6183</v>
      </c>
      <c r="J81" s="168">
        <v>-24</v>
      </c>
      <c r="K81" s="169">
        <v>-12</v>
      </c>
      <c r="L81" s="170">
        <v>-12</v>
      </c>
      <c r="M81" s="168">
        <v>-19</v>
      </c>
      <c r="N81" s="169">
        <v>-7</v>
      </c>
      <c r="O81" s="171">
        <v>-12</v>
      </c>
      <c r="P81" s="168">
        <v>4</v>
      </c>
      <c r="Q81" s="169">
        <v>2</v>
      </c>
      <c r="R81" s="170">
        <v>2</v>
      </c>
      <c r="S81" s="172">
        <v>2</v>
      </c>
      <c r="T81" s="173">
        <v>2</v>
      </c>
      <c r="U81" s="173">
        <v>0</v>
      </c>
      <c r="V81" s="174">
        <v>0</v>
      </c>
      <c r="W81" s="168">
        <v>23</v>
      </c>
      <c r="X81" s="169">
        <v>9</v>
      </c>
      <c r="Y81" s="170">
        <v>14</v>
      </c>
      <c r="Z81" s="172">
        <v>9</v>
      </c>
      <c r="AA81" s="173">
        <v>14</v>
      </c>
      <c r="AB81" s="173">
        <v>0</v>
      </c>
      <c r="AC81" s="174">
        <v>0</v>
      </c>
      <c r="AD81" s="168">
        <v>-5</v>
      </c>
      <c r="AE81" s="169">
        <v>-5</v>
      </c>
      <c r="AF81" s="170">
        <v>0</v>
      </c>
      <c r="AG81" s="168">
        <v>8</v>
      </c>
      <c r="AH81" s="169">
        <v>4</v>
      </c>
      <c r="AI81" s="171">
        <v>4</v>
      </c>
      <c r="AJ81" s="172">
        <v>4</v>
      </c>
      <c r="AK81" s="173">
        <v>1</v>
      </c>
      <c r="AL81" s="173">
        <v>0</v>
      </c>
      <c r="AM81" s="174">
        <v>3</v>
      </c>
      <c r="AN81" s="168">
        <v>0</v>
      </c>
      <c r="AO81" s="170">
        <v>0</v>
      </c>
      <c r="AP81" s="175">
        <v>13</v>
      </c>
      <c r="AQ81" s="169">
        <v>9</v>
      </c>
      <c r="AR81" s="171">
        <v>4</v>
      </c>
      <c r="AS81" s="172">
        <v>9</v>
      </c>
      <c r="AT81" s="173">
        <v>3</v>
      </c>
      <c r="AU81" s="173">
        <v>0</v>
      </c>
      <c r="AV81" s="174">
        <v>1</v>
      </c>
      <c r="AW81" s="168">
        <v>0</v>
      </c>
      <c r="AX81" s="170">
        <v>0</v>
      </c>
      <c r="AY81" s="175">
        <v>-14</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291</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292</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266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F87" s="188"/>
      <c r="G87" s="180"/>
      <c r="H87" s="187"/>
      <c r="I87" s="187"/>
      <c r="J87" s="187"/>
      <c r="K87" s="187"/>
      <c r="L87" s="187"/>
      <c r="M87" s="187"/>
      <c r="N87" s="187"/>
      <c r="O87" s="187"/>
      <c r="P87" s="187"/>
      <c r="Q87" s="275" t="s">
        <v>294</v>
      </c>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row>
    <row r="100" spans="5:45" x14ac:dyDescent="0.15">
      <c r="E100" t="s">
        <v>303</v>
      </c>
      <c r="M100" s="192"/>
      <c r="N100" s="192"/>
      <c r="O100" s="192"/>
      <c r="P100" s="192"/>
      <c r="Q100" s="192"/>
      <c r="R100" s="192"/>
      <c r="S100" s="192"/>
      <c r="T100" s="192"/>
      <c r="U100" s="192"/>
      <c r="V100" s="192"/>
      <c r="W100" s="192"/>
      <c r="X100" s="192"/>
      <c r="Y100" s="192"/>
      <c r="Z100" s="192"/>
      <c r="AA100" s="192"/>
      <c r="AB100" s="192"/>
      <c r="AC100" s="192"/>
      <c r="AQ100" s="192"/>
      <c r="AR100" s="192"/>
    </row>
    <row r="101" spans="5:45" x14ac:dyDescent="0.15">
      <c r="AQ101" s="192"/>
      <c r="AR101" s="192"/>
    </row>
    <row r="102" spans="5:45" x14ac:dyDescent="0.15">
      <c r="AQ102" s="192"/>
      <c r="AR102" s="192"/>
    </row>
    <row r="103" spans="5:45" x14ac:dyDescent="0.15">
      <c r="AQ103" s="192"/>
      <c r="AR103" s="192"/>
    </row>
    <row r="104" spans="5:45" x14ac:dyDescent="0.15">
      <c r="AQ104" s="192"/>
      <c r="AR104" s="192"/>
    </row>
    <row r="105" spans="5:45" x14ac:dyDescent="0.15">
      <c r="AQ105" s="192"/>
      <c r="AR105" s="192"/>
    </row>
    <row r="106" spans="5:45" x14ac:dyDescent="0.15">
      <c r="AQ106" s="192"/>
      <c r="AR106" s="192"/>
    </row>
  </sheetData>
  <mergeCells count="10">
    <mergeCell ref="M3:AC3"/>
    <mergeCell ref="AD3:AX3"/>
    <mergeCell ref="AG4:AO4"/>
    <mergeCell ref="AP4:AX4"/>
    <mergeCell ref="S5:T5"/>
    <mergeCell ref="U5:V5"/>
    <mergeCell ref="Z5:AA5"/>
    <mergeCell ref="AB5:AC5"/>
    <mergeCell ref="AN5:AO5"/>
    <mergeCell ref="AW5:AX5"/>
  </mergeCells>
  <phoneticPr fontId="2"/>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97C60-E035-4AD9-AC03-91DE2568D226}">
  <sheetPr codeName="Sheet1">
    <tabColor indexed="45"/>
    <pageSetUpPr fitToPage="1"/>
  </sheetPr>
  <dimension ref="A1:AY106"/>
  <sheetViews>
    <sheetView tabSelected="1" view="pageBreakPreview" zoomScale="130" zoomScaleNormal="100" zoomScaleSheetLayoutView="130" workbookViewId="0">
      <pane xSplit="5" ySplit="7" topLeftCell="F8" activePane="bottomRight" state="frozen"/>
      <selection pane="topRight" activeCell="F1" sqref="F1"/>
      <selection pane="bottomLeft" activeCell="A8" sqref="A8"/>
      <selection pane="bottomRight"/>
    </sheetView>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2" width="0" style="8" hidden="1" customWidth="1"/>
    <col min="13" max="13" width="6.875" style="8" customWidth="1"/>
    <col min="14" max="15" width="0" style="8" hidden="1" customWidth="1"/>
    <col min="16" max="16" width="7" style="8" customWidth="1"/>
    <col min="17" max="22" width="0" style="8" hidden="1" customWidth="1"/>
    <col min="23" max="23" width="7" style="8" customWidth="1"/>
    <col min="24" max="29" width="0" style="8" hidden="1" customWidth="1"/>
    <col min="30" max="30" width="8" style="8" customWidth="1"/>
    <col min="31" max="32" width="0" style="8" hidden="1" customWidth="1"/>
    <col min="33" max="33" width="8.125" style="8" customWidth="1"/>
    <col min="34" max="41" width="0" style="8" hidden="1" customWidth="1"/>
    <col min="42" max="42" width="8.5" style="6" customWidth="1"/>
    <col min="43" max="49" width="0" style="8" hidden="1" customWidth="1"/>
    <col min="50" max="51" width="0" style="6" hidden="1" customWidth="1"/>
    <col min="52" max="52" width="0"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7" width="7.625" customWidth="1"/>
    <col min="268" max="268" width="7" customWidth="1"/>
    <col min="269" max="270" width="6.875" customWidth="1"/>
    <col min="271" max="271" width="6.625" customWidth="1"/>
    <col min="272" max="272" width="7" customWidth="1"/>
    <col min="273" max="276" width="6" customWidth="1"/>
    <col min="277" max="278" width="3.625" customWidth="1"/>
    <col min="279" max="279" width="7" customWidth="1"/>
    <col min="280" max="283" width="6" customWidth="1"/>
    <col min="284" max="285" width="3.625" customWidth="1"/>
    <col min="286" max="286" width="8" customWidth="1"/>
    <col min="287" max="287" width="7.625" customWidth="1"/>
    <col min="288" max="288" width="7" customWidth="1"/>
    <col min="289" max="289" width="8.125" customWidth="1"/>
    <col min="290" max="291" width="7" customWidth="1"/>
    <col min="292" max="293" width="8" customWidth="1"/>
    <col min="294" max="295" width="6" customWidth="1"/>
    <col min="296" max="297" width="4.5" customWidth="1"/>
    <col min="298" max="298" width="8.5" customWidth="1"/>
    <col min="299" max="300" width="7" customWidth="1"/>
    <col min="301" max="301" width="6.5" customWidth="1"/>
    <col min="302" max="302" width="6.75" customWidth="1"/>
    <col min="303" max="304" width="5.625" customWidth="1"/>
    <col min="305" max="306" width="6" customWidth="1"/>
    <col min="307" max="307" width="8" bestFit="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3" width="7.625" customWidth="1"/>
    <col min="524" max="524" width="7" customWidth="1"/>
    <col min="525" max="526" width="6.875" customWidth="1"/>
    <col min="527" max="527" width="6.625" customWidth="1"/>
    <col min="528" max="528" width="7" customWidth="1"/>
    <col min="529" max="532" width="6" customWidth="1"/>
    <col min="533" max="534" width="3.625" customWidth="1"/>
    <col min="535" max="535" width="7" customWidth="1"/>
    <col min="536" max="539" width="6" customWidth="1"/>
    <col min="540" max="541" width="3.625" customWidth="1"/>
    <col min="542" max="542" width="8" customWidth="1"/>
    <col min="543" max="543" width="7.625" customWidth="1"/>
    <col min="544" max="544" width="7" customWidth="1"/>
    <col min="545" max="545" width="8.125" customWidth="1"/>
    <col min="546" max="547" width="7" customWidth="1"/>
    <col min="548" max="549" width="8" customWidth="1"/>
    <col min="550" max="551" width="6" customWidth="1"/>
    <col min="552" max="553" width="4.5" customWidth="1"/>
    <col min="554" max="554" width="8.5" customWidth="1"/>
    <col min="555" max="556" width="7" customWidth="1"/>
    <col min="557" max="557" width="6.5" customWidth="1"/>
    <col min="558" max="558" width="6.75" customWidth="1"/>
    <col min="559" max="560" width="5.625" customWidth="1"/>
    <col min="561" max="562" width="6" customWidth="1"/>
    <col min="563" max="563" width="8" bestFit="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79" width="7.625" customWidth="1"/>
    <col min="780" max="780" width="7" customWidth="1"/>
    <col min="781" max="782" width="6.875" customWidth="1"/>
    <col min="783" max="783" width="6.625" customWidth="1"/>
    <col min="784" max="784" width="7" customWidth="1"/>
    <col min="785" max="788" width="6" customWidth="1"/>
    <col min="789" max="790" width="3.625" customWidth="1"/>
    <col min="791" max="791" width="7" customWidth="1"/>
    <col min="792" max="795" width="6" customWidth="1"/>
    <col min="796" max="797" width="3.625" customWidth="1"/>
    <col min="798" max="798" width="8" customWidth="1"/>
    <col min="799" max="799" width="7.625" customWidth="1"/>
    <col min="800" max="800" width="7" customWidth="1"/>
    <col min="801" max="801" width="8.125" customWidth="1"/>
    <col min="802" max="803" width="7" customWidth="1"/>
    <col min="804" max="805" width="8" customWidth="1"/>
    <col min="806" max="807" width="6" customWidth="1"/>
    <col min="808" max="809" width="4.5" customWidth="1"/>
    <col min="810" max="810" width="8.5" customWidth="1"/>
    <col min="811" max="812" width="7" customWidth="1"/>
    <col min="813" max="813" width="6.5" customWidth="1"/>
    <col min="814" max="814" width="6.75" customWidth="1"/>
    <col min="815" max="816" width="5.625" customWidth="1"/>
    <col min="817" max="818" width="6" customWidth="1"/>
    <col min="819" max="819" width="8" bestFit="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5" width="7.625" customWidth="1"/>
    <col min="1036" max="1036" width="7" customWidth="1"/>
    <col min="1037" max="1038" width="6.875" customWidth="1"/>
    <col min="1039" max="1039" width="6.625" customWidth="1"/>
    <col min="1040" max="1040" width="7" customWidth="1"/>
    <col min="1041" max="1044" width="6" customWidth="1"/>
    <col min="1045" max="1046" width="3.625" customWidth="1"/>
    <col min="1047" max="1047" width="7" customWidth="1"/>
    <col min="1048" max="1051" width="6" customWidth="1"/>
    <col min="1052" max="1053" width="3.625" customWidth="1"/>
    <col min="1054" max="1054" width="8" customWidth="1"/>
    <col min="1055" max="1055" width="7.625" customWidth="1"/>
    <col min="1056" max="1056" width="7" customWidth="1"/>
    <col min="1057" max="1057" width="8.125" customWidth="1"/>
    <col min="1058" max="1059" width="7" customWidth="1"/>
    <col min="1060" max="1061" width="8" customWidth="1"/>
    <col min="1062" max="1063" width="6" customWidth="1"/>
    <col min="1064" max="1065" width="4.5" customWidth="1"/>
    <col min="1066" max="1066" width="8.5" customWidth="1"/>
    <col min="1067" max="1068" width="7" customWidth="1"/>
    <col min="1069" max="1069" width="6.5" customWidth="1"/>
    <col min="1070" max="1070" width="6.75" customWidth="1"/>
    <col min="1071" max="1072" width="5.625" customWidth="1"/>
    <col min="1073" max="1074" width="6" customWidth="1"/>
    <col min="1075" max="1075" width="8" bestFit="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1" width="7.625" customWidth="1"/>
    <col min="1292" max="1292" width="7" customWidth="1"/>
    <col min="1293" max="1294" width="6.875" customWidth="1"/>
    <col min="1295" max="1295" width="6.625" customWidth="1"/>
    <col min="1296" max="1296" width="7" customWidth="1"/>
    <col min="1297" max="1300" width="6" customWidth="1"/>
    <col min="1301" max="1302" width="3.625" customWidth="1"/>
    <col min="1303" max="1303" width="7" customWidth="1"/>
    <col min="1304" max="1307" width="6" customWidth="1"/>
    <col min="1308" max="1309" width="3.625" customWidth="1"/>
    <col min="1310" max="1310" width="8" customWidth="1"/>
    <col min="1311" max="1311" width="7.625" customWidth="1"/>
    <col min="1312" max="1312" width="7" customWidth="1"/>
    <col min="1313" max="1313" width="8.125" customWidth="1"/>
    <col min="1314" max="1315" width="7" customWidth="1"/>
    <col min="1316" max="1317" width="8" customWidth="1"/>
    <col min="1318" max="1319" width="6" customWidth="1"/>
    <col min="1320" max="1321" width="4.5" customWidth="1"/>
    <col min="1322" max="1322" width="8.5" customWidth="1"/>
    <col min="1323" max="1324" width="7" customWidth="1"/>
    <col min="1325" max="1325" width="6.5" customWidth="1"/>
    <col min="1326" max="1326" width="6.75" customWidth="1"/>
    <col min="1327" max="1328" width="5.625" customWidth="1"/>
    <col min="1329" max="1330" width="6" customWidth="1"/>
    <col min="1331" max="1331" width="8" bestFit="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7" width="7.625" customWidth="1"/>
    <col min="1548" max="1548" width="7" customWidth="1"/>
    <col min="1549" max="1550" width="6.875" customWidth="1"/>
    <col min="1551" max="1551" width="6.625" customWidth="1"/>
    <col min="1552" max="1552" width="7" customWidth="1"/>
    <col min="1553" max="1556" width="6" customWidth="1"/>
    <col min="1557" max="1558" width="3.625" customWidth="1"/>
    <col min="1559" max="1559" width="7" customWidth="1"/>
    <col min="1560" max="1563" width="6" customWidth="1"/>
    <col min="1564" max="1565" width="3.625" customWidth="1"/>
    <col min="1566" max="1566" width="8" customWidth="1"/>
    <col min="1567" max="1567" width="7.625" customWidth="1"/>
    <col min="1568" max="1568" width="7" customWidth="1"/>
    <col min="1569" max="1569" width="8.125" customWidth="1"/>
    <col min="1570" max="1571" width="7" customWidth="1"/>
    <col min="1572" max="1573" width="8" customWidth="1"/>
    <col min="1574" max="1575" width="6" customWidth="1"/>
    <col min="1576" max="1577" width="4.5" customWidth="1"/>
    <col min="1578" max="1578" width="8.5" customWidth="1"/>
    <col min="1579" max="1580" width="7" customWidth="1"/>
    <col min="1581" max="1581" width="6.5" customWidth="1"/>
    <col min="1582" max="1582" width="6.75" customWidth="1"/>
    <col min="1583" max="1584" width="5.625" customWidth="1"/>
    <col min="1585" max="1586" width="6" customWidth="1"/>
    <col min="1587" max="1587" width="8" bestFit="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3" width="7.625" customWidth="1"/>
    <col min="1804" max="1804" width="7" customWidth="1"/>
    <col min="1805" max="1806" width="6.875" customWidth="1"/>
    <col min="1807" max="1807" width="6.625" customWidth="1"/>
    <col min="1808" max="1808" width="7" customWidth="1"/>
    <col min="1809" max="1812" width="6" customWidth="1"/>
    <col min="1813" max="1814" width="3.625" customWidth="1"/>
    <col min="1815" max="1815" width="7" customWidth="1"/>
    <col min="1816" max="1819" width="6" customWidth="1"/>
    <col min="1820" max="1821" width="3.625" customWidth="1"/>
    <col min="1822" max="1822" width="8" customWidth="1"/>
    <col min="1823" max="1823" width="7.625" customWidth="1"/>
    <col min="1824" max="1824" width="7" customWidth="1"/>
    <col min="1825" max="1825" width="8.125" customWidth="1"/>
    <col min="1826" max="1827" width="7" customWidth="1"/>
    <col min="1828" max="1829" width="8" customWidth="1"/>
    <col min="1830" max="1831" width="6" customWidth="1"/>
    <col min="1832" max="1833" width="4.5" customWidth="1"/>
    <col min="1834" max="1834" width="8.5" customWidth="1"/>
    <col min="1835" max="1836" width="7" customWidth="1"/>
    <col min="1837" max="1837" width="6.5" customWidth="1"/>
    <col min="1838" max="1838" width="6.75" customWidth="1"/>
    <col min="1839" max="1840" width="5.625" customWidth="1"/>
    <col min="1841" max="1842" width="6" customWidth="1"/>
    <col min="1843" max="1843" width="8" bestFit="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59" width="7.625" customWidth="1"/>
    <col min="2060" max="2060" width="7" customWidth="1"/>
    <col min="2061" max="2062" width="6.875" customWidth="1"/>
    <col min="2063" max="2063" width="6.625" customWidth="1"/>
    <col min="2064" max="2064" width="7" customWidth="1"/>
    <col min="2065" max="2068" width="6" customWidth="1"/>
    <col min="2069" max="2070" width="3.625" customWidth="1"/>
    <col min="2071" max="2071" width="7" customWidth="1"/>
    <col min="2072" max="2075" width="6" customWidth="1"/>
    <col min="2076" max="2077" width="3.625" customWidth="1"/>
    <col min="2078" max="2078" width="8" customWidth="1"/>
    <col min="2079" max="2079" width="7.625" customWidth="1"/>
    <col min="2080" max="2080" width="7" customWidth="1"/>
    <col min="2081" max="2081" width="8.125" customWidth="1"/>
    <col min="2082" max="2083" width="7" customWidth="1"/>
    <col min="2084" max="2085" width="8" customWidth="1"/>
    <col min="2086" max="2087" width="6" customWidth="1"/>
    <col min="2088" max="2089" width="4.5" customWidth="1"/>
    <col min="2090" max="2090" width="8.5" customWidth="1"/>
    <col min="2091" max="2092" width="7" customWidth="1"/>
    <col min="2093" max="2093" width="6.5" customWidth="1"/>
    <col min="2094" max="2094" width="6.75" customWidth="1"/>
    <col min="2095" max="2096" width="5.625" customWidth="1"/>
    <col min="2097" max="2098" width="6" customWidth="1"/>
    <col min="2099" max="2099" width="8" bestFit="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5" width="7.625" customWidth="1"/>
    <col min="2316" max="2316" width="7" customWidth="1"/>
    <col min="2317" max="2318" width="6.875" customWidth="1"/>
    <col min="2319" max="2319" width="6.625" customWidth="1"/>
    <col min="2320" max="2320" width="7" customWidth="1"/>
    <col min="2321" max="2324" width="6" customWidth="1"/>
    <col min="2325" max="2326" width="3.625" customWidth="1"/>
    <col min="2327" max="2327" width="7" customWidth="1"/>
    <col min="2328" max="2331" width="6" customWidth="1"/>
    <col min="2332" max="2333" width="3.625" customWidth="1"/>
    <col min="2334" max="2334" width="8" customWidth="1"/>
    <col min="2335" max="2335" width="7.625" customWidth="1"/>
    <col min="2336" max="2336" width="7" customWidth="1"/>
    <col min="2337" max="2337" width="8.125" customWidth="1"/>
    <col min="2338" max="2339" width="7" customWidth="1"/>
    <col min="2340" max="2341" width="8" customWidth="1"/>
    <col min="2342" max="2343" width="6" customWidth="1"/>
    <col min="2344" max="2345" width="4.5" customWidth="1"/>
    <col min="2346" max="2346" width="8.5" customWidth="1"/>
    <col min="2347" max="2348" width="7" customWidth="1"/>
    <col min="2349" max="2349" width="6.5" customWidth="1"/>
    <col min="2350" max="2350" width="6.75" customWidth="1"/>
    <col min="2351" max="2352" width="5.625" customWidth="1"/>
    <col min="2353" max="2354" width="6" customWidth="1"/>
    <col min="2355" max="2355" width="8" bestFit="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1" width="7.625" customWidth="1"/>
    <col min="2572" max="2572" width="7" customWidth="1"/>
    <col min="2573" max="2574" width="6.875" customWidth="1"/>
    <col min="2575" max="2575" width="6.625" customWidth="1"/>
    <col min="2576" max="2576" width="7" customWidth="1"/>
    <col min="2577" max="2580" width="6" customWidth="1"/>
    <col min="2581" max="2582" width="3.625" customWidth="1"/>
    <col min="2583" max="2583" width="7" customWidth="1"/>
    <col min="2584" max="2587" width="6" customWidth="1"/>
    <col min="2588" max="2589" width="3.625" customWidth="1"/>
    <col min="2590" max="2590" width="8" customWidth="1"/>
    <col min="2591" max="2591" width="7.625" customWidth="1"/>
    <col min="2592" max="2592" width="7" customWidth="1"/>
    <col min="2593" max="2593" width="8.125" customWidth="1"/>
    <col min="2594" max="2595" width="7" customWidth="1"/>
    <col min="2596" max="2597" width="8" customWidth="1"/>
    <col min="2598" max="2599" width="6" customWidth="1"/>
    <col min="2600" max="2601" width="4.5" customWidth="1"/>
    <col min="2602" max="2602" width="8.5" customWidth="1"/>
    <col min="2603" max="2604" width="7" customWidth="1"/>
    <col min="2605" max="2605" width="6.5" customWidth="1"/>
    <col min="2606" max="2606" width="6.75" customWidth="1"/>
    <col min="2607" max="2608" width="5.625" customWidth="1"/>
    <col min="2609" max="2610" width="6" customWidth="1"/>
    <col min="2611" max="2611" width="8" bestFit="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7" width="7.625" customWidth="1"/>
    <col min="2828" max="2828" width="7" customWidth="1"/>
    <col min="2829" max="2830" width="6.875" customWidth="1"/>
    <col min="2831" max="2831" width="6.625" customWidth="1"/>
    <col min="2832" max="2832" width="7" customWidth="1"/>
    <col min="2833" max="2836" width="6" customWidth="1"/>
    <col min="2837" max="2838" width="3.625" customWidth="1"/>
    <col min="2839" max="2839" width="7" customWidth="1"/>
    <col min="2840" max="2843" width="6" customWidth="1"/>
    <col min="2844" max="2845" width="3.625" customWidth="1"/>
    <col min="2846" max="2846" width="8" customWidth="1"/>
    <col min="2847" max="2847" width="7.625" customWidth="1"/>
    <col min="2848" max="2848" width="7" customWidth="1"/>
    <col min="2849" max="2849" width="8.125" customWidth="1"/>
    <col min="2850" max="2851" width="7" customWidth="1"/>
    <col min="2852" max="2853" width="8" customWidth="1"/>
    <col min="2854" max="2855" width="6" customWidth="1"/>
    <col min="2856" max="2857" width="4.5" customWidth="1"/>
    <col min="2858" max="2858" width="8.5" customWidth="1"/>
    <col min="2859" max="2860" width="7" customWidth="1"/>
    <col min="2861" max="2861" width="6.5" customWidth="1"/>
    <col min="2862" max="2862" width="6.75" customWidth="1"/>
    <col min="2863" max="2864" width="5.625" customWidth="1"/>
    <col min="2865" max="2866" width="6" customWidth="1"/>
    <col min="2867" max="2867" width="8" bestFit="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3" width="7.625" customWidth="1"/>
    <col min="3084" max="3084" width="7" customWidth="1"/>
    <col min="3085" max="3086" width="6.875" customWidth="1"/>
    <col min="3087" max="3087" width="6.625" customWidth="1"/>
    <col min="3088" max="3088" width="7" customWidth="1"/>
    <col min="3089" max="3092" width="6" customWidth="1"/>
    <col min="3093" max="3094" width="3.625" customWidth="1"/>
    <col min="3095" max="3095" width="7" customWidth="1"/>
    <col min="3096" max="3099" width="6" customWidth="1"/>
    <col min="3100" max="3101" width="3.625" customWidth="1"/>
    <col min="3102" max="3102" width="8" customWidth="1"/>
    <col min="3103" max="3103" width="7.625" customWidth="1"/>
    <col min="3104" max="3104" width="7" customWidth="1"/>
    <col min="3105" max="3105" width="8.125" customWidth="1"/>
    <col min="3106" max="3107" width="7" customWidth="1"/>
    <col min="3108" max="3109" width="8" customWidth="1"/>
    <col min="3110" max="3111" width="6" customWidth="1"/>
    <col min="3112" max="3113" width="4.5" customWidth="1"/>
    <col min="3114" max="3114" width="8.5" customWidth="1"/>
    <col min="3115" max="3116" width="7" customWidth="1"/>
    <col min="3117" max="3117" width="6.5" customWidth="1"/>
    <col min="3118" max="3118" width="6.75" customWidth="1"/>
    <col min="3119" max="3120" width="5.625" customWidth="1"/>
    <col min="3121" max="3122" width="6" customWidth="1"/>
    <col min="3123" max="3123" width="8" bestFit="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39" width="7.625" customWidth="1"/>
    <col min="3340" max="3340" width="7" customWidth="1"/>
    <col min="3341" max="3342" width="6.875" customWidth="1"/>
    <col min="3343" max="3343" width="6.625" customWidth="1"/>
    <col min="3344" max="3344" width="7" customWidth="1"/>
    <col min="3345" max="3348" width="6" customWidth="1"/>
    <col min="3349" max="3350" width="3.625" customWidth="1"/>
    <col min="3351" max="3351" width="7" customWidth="1"/>
    <col min="3352" max="3355" width="6" customWidth="1"/>
    <col min="3356" max="3357" width="3.625" customWidth="1"/>
    <col min="3358" max="3358" width="8" customWidth="1"/>
    <col min="3359" max="3359" width="7.625" customWidth="1"/>
    <col min="3360" max="3360" width="7" customWidth="1"/>
    <col min="3361" max="3361" width="8.125" customWidth="1"/>
    <col min="3362" max="3363" width="7" customWidth="1"/>
    <col min="3364" max="3365" width="8" customWidth="1"/>
    <col min="3366" max="3367" width="6" customWidth="1"/>
    <col min="3368" max="3369" width="4.5" customWidth="1"/>
    <col min="3370" max="3370" width="8.5" customWidth="1"/>
    <col min="3371" max="3372" width="7" customWidth="1"/>
    <col min="3373" max="3373" width="6.5" customWidth="1"/>
    <col min="3374" max="3374" width="6.75" customWidth="1"/>
    <col min="3375" max="3376" width="5.625" customWidth="1"/>
    <col min="3377" max="3378" width="6" customWidth="1"/>
    <col min="3379" max="3379" width="8" bestFit="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5" width="7.625" customWidth="1"/>
    <col min="3596" max="3596" width="7" customWidth="1"/>
    <col min="3597" max="3598" width="6.875" customWidth="1"/>
    <col min="3599" max="3599" width="6.625" customWidth="1"/>
    <col min="3600" max="3600" width="7" customWidth="1"/>
    <col min="3601" max="3604" width="6" customWidth="1"/>
    <col min="3605" max="3606" width="3.625" customWidth="1"/>
    <col min="3607" max="3607" width="7" customWidth="1"/>
    <col min="3608" max="3611" width="6" customWidth="1"/>
    <col min="3612" max="3613" width="3.625" customWidth="1"/>
    <col min="3614" max="3614" width="8" customWidth="1"/>
    <col min="3615" max="3615" width="7.625" customWidth="1"/>
    <col min="3616" max="3616" width="7" customWidth="1"/>
    <col min="3617" max="3617" width="8.125" customWidth="1"/>
    <col min="3618" max="3619" width="7" customWidth="1"/>
    <col min="3620" max="3621" width="8" customWidth="1"/>
    <col min="3622" max="3623" width="6" customWidth="1"/>
    <col min="3624" max="3625" width="4.5" customWidth="1"/>
    <col min="3626" max="3626" width="8.5" customWidth="1"/>
    <col min="3627" max="3628" width="7" customWidth="1"/>
    <col min="3629" max="3629" width="6.5" customWidth="1"/>
    <col min="3630" max="3630" width="6.75" customWidth="1"/>
    <col min="3631" max="3632" width="5.625" customWidth="1"/>
    <col min="3633" max="3634" width="6" customWidth="1"/>
    <col min="3635" max="3635" width="8" bestFit="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1" width="7.625" customWidth="1"/>
    <col min="3852" max="3852" width="7" customWidth="1"/>
    <col min="3853" max="3854" width="6.875" customWidth="1"/>
    <col min="3855" max="3855" width="6.625" customWidth="1"/>
    <col min="3856" max="3856" width="7" customWidth="1"/>
    <col min="3857" max="3860" width="6" customWidth="1"/>
    <col min="3861" max="3862" width="3.625" customWidth="1"/>
    <col min="3863" max="3863" width="7" customWidth="1"/>
    <col min="3864" max="3867" width="6" customWidth="1"/>
    <col min="3868" max="3869" width="3.625" customWidth="1"/>
    <col min="3870" max="3870" width="8" customWidth="1"/>
    <col min="3871" max="3871" width="7.625" customWidth="1"/>
    <col min="3872" max="3872" width="7" customWidth="1"/>
    <col min="3873" max="3873" width="8.125" customWidth="1"/>
    <col min="3874" max="3875" width="7" customWidth="1"/>
    <col min="3876" max="3877" width="8" customWidth="1"/>
    <col min="3878" max="3879" width="6" customWidth="1"/>
    <col min="3880" max="3881" width="4.5" customWidth="1"/>
    <col min="3882" max="3882" width="8.5" customWidth="1"/>
    <col min="3883" max="3884" width="7" customWidth="1"/>
    <col min="3885" max="3885" width="6.5" customWidth="1"/>
    <col min="3886" max="3886" width="6.75" customWidth="1"/>
    <col min="3887" max="3888" width="5.625" customWidth="1"/>
    <col min="3889" max="3890" width="6" customWidth="1"/>
    <col min="3891" max="3891" width="8" bestFit="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7" width="7.625" customWidth="1"/>
    <col min="4108" max="4108" width="7" customWidth="1"/>
    <col min="4109" max="4110" width="6.875" customWidth="1"/>
    <col min="4111" max="4111" width="6.625" customWidth="1"/>
    <col min="4112" max="4112" width="7" customWidth="1"/>
    <col min="4113" max="4116" width="6" customWidth="1"/>
    <col min="4117" max="4118" width="3.625" customWidth="1"/>
    <col min="4119" max="4119" width="7" customWidth="1"/>
    <col min="4120" max="4123" width="6" customWidth="1"/>
    <col min="4124" max="4125" width="3.625" customWidth="1"/>
    <col min="4126" max="4126" width="8" customWidth="1"/>
    <col min="4127" max="4127" width="7.625" customWidth="1"/>
    <col min="4128" max="4128" width="7" customWidth="1"/>
    <col min="4129" max="4129" width="8.125" customWidth="1"/>
    <col min="4130" max="4131" width="7" customWidth="1"/>
    <col min="4132" max="4133" width="8" customWidth="1"/>
    <col min="4134" max="4135" width="6" customWidth="1"/>
    <col min="4136" max="4137" width="4.5" customWidth="1"/>
    <col min="4138" max="4138" width="8.5" customWidth="1"/>
    <col min="4139" max="4140" width="7" customWidth="1"/>
    <col min="4141" max="4141" width="6.5" customWidth="1"/>
    <col min="4142" max="4142" width="6.75" customWidth="1"/>
    <col min="4143" max="4144" width="5.625" customWidth="1"/>
    <col min="4145" max="4146" width="6" customWidth="1"/>
    <col min="4147" max="4147" width="8" bestFit="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3" width="7.625" customWidth="1"/>
    <col min="4364" max="4364" width="7" customWidth="1"/>
    <col min="4365" max="4366" width="6.875" customWidth="1"/>
    <col min="4367" max="4367" width="6.625" customWidth="1"/>
    <col min="4368" max="4368" width="7" customWidth="1"/>
    <col min="4369" max="4372" width="6" customWidth="1"/>
    <col min="4373" max="4374" width="3.625" customWidth="1"/>
    <col min="4375" max="4375" width="7" customWidth="1"/>
    <col min="4376" max="4379" width="6" customWidth="1"/>
    <col min="4380" max="4381" width="3.625" customWidth="1"/>
    <col min="4382" max="4382" width="8" customWidth="1"/>
    <col min="4383" max="4383" width="7.625" customWidth="1"/>
    <col min="4384" max="4384" width="7" customWidth="1"/>
    <col min="4385" max="4385" width="8.125" customWidth="1"/>
    <col min="4386" max="4387" width="7" customWidth="1"/>
    <col min="4388" max="4389" width="8" customWidth="1"/>
    <col min="4390" max="4391" width="6" customWidth="1"/>
    <col min="4392" max="4393" width="4.5" customWidth="1"/>
    <col min="4394" max="4394" width="8.5" customWidth="1"/>
    <col min="4395" max="4396" width="7" customWidth="1"/>
    <col min="4397" max="4397" width="6.5" customWidth="1"/>
    <col min="4398" max="4398" width="6.75" customWidth="1"/>
    <col min="4399" max="4400" width="5.625" customWidth="1"/>
    <col min="4401" max="4402" width="6" customWidth="1"/>
    <col min="4403" max="4403" width="8" bestFit="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19" width="7.625" customWidth="1"/>
    <col min="4620" max="4620" width="7" customWidth="1"/>
    <col min="4621" max="4622" width="6.875" customWidth="1"/>
    <col min="4623" max="4623" width="6.625" customWidth="1"/>
    <col min="4624" max="4624" width="7" customWidth="1"/>
    <col min="4625" max="4628" width="6" customWidth="1"/>
    <col min="4629" max="4630" width="3.625" customWidth="1"/>
    <col min="4631" max="4631" width="7" customWidth="1"/>
    <col min="4632" max="4635" width="6" customWidth="1"/>
    <col min="4636" max="4637" width="3.625" customWidth="1"/>
    <col min="4638" max="4638" width="8" customWidth="1"/>
    <col min="4639" max="4639" width="7.625" customWidth="1"/>
    <col min="4640" max="4640" width="7" customWidth="1"/>
    <col min="4641" max="4641" width="8.125" customWidth="1"/>
    <col min="4642" max="4643" width="7" customWidth="1"/>
    <col min="4644" max="4645" width="8" customWidth="1"/>
    <col min="4646" max="4647" width="6" customWidth="1"/>
    <col min="4648" max="4649" width="4.5" customWidth="1"/>
    <col min="4650" max="4650" width="8.5" customWidth="1"/>
    <col min="4651" max="4652" width="7" customWidth="1"/>
    <col min="4653" max="4653" width="6.5" customWidth="1"/>
    <col min="4654" max="4654" width="6.75" customWidth="1"/>
    <col min="4655" max="4656" width="5.625" customWidth="1"/>
    <col min="4657" max="4658" width="6" customWidth="1"/>
    <col min="4659" max="4659" width="8" bestFit="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5" width="7.625" customWidth="1"/>
    <col min="4876" max="4876" width="7" customWidth="1"/>
    <col min="4877" max="4878" width="6.875" customWidth="1"/>
    <col min="4879" max="4879" width="6.625" customWidth="1"/>
    <col min="4880" max="4880" width="7" customWidth="1"/>
    <col min="4881" max="4884" width="6" customWidth="1"/>
    <col min="4885" max="4886" width="3.625" customWidth="1"/>
    <col min="4887" max="4887" width="7" customWidth="1"/>
    <col min="4888" max="4891" width="6" customWidth="1"/>
    <col min="4892" max="4893" width="3.625" customWidth="1"/>
    <col min="4894" max="4894" width="8" customWidth="1"/>
    <col min="4895" max="4895" width="7.625" customWidth="1"/>
    <col min="4896" max="4896" width="7" customWidth="1"/>
    <col min="4897" max="4897" width="8.125" customWidth="1"/>
    <col min="4898" max="4899" width="7" customWidth="1"/>
    <col min="4900" max="4901" width="8" customWidth="1"/>
    <col min="4902" max="4903" width="6" customWidth="1"/>
    <col min="4904" max="4905" width="4.5" customWidth="1"/>
    <col min="4906" max="4906" width="8.5" customWidth="1"/>
    <col min="4907" max="4908" width="7" customWidth="1"/>
    <col min="4909" max="4909" width="6.5" customWidth="1"/>
    <col min="4910" max="4910" width="6.75" customWidth="1"/>
    <col min="4911" max="4912" width="5.625" customWidth="1"/>
    <col min="4913" max="4914" width="6" customWidth="1"/>
    <col min="4915" max="4915" width="8" bestFit="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1" width="7.625" customWidth="1"/>
    <col min="5132" max="5132" width="7" customWidth="1"/>
    <col min="5133" max="5134" width="6.875" customWidth="1"/>
    <col min="5135" max="5135" width="6.625" customWidth="1"/>
    <col min="5136" max="5136" width="7" customWidth="1"/>
    <col min="5137" max="5140" width="6" customWidth="1"/>
    <col min="5141" max="5142" width="3.625" customWidth="1"/>
    <col min="5143" max="5143" width="7" customWidth="1"/>
    <col min="5144" max="5147" width="6" customWidth="1"/>
    <col min="5148" max="5149" width="3.625" customWidth="1"/>
    <col min="5150" max="5150" width="8" customWidth="1"/>
    <col min="5151" max="5151" width="7.625" customWidth="1"/>
    <col min="5152" max="5152" width="7" customWidth="1"/>
    <col min="5153" max="5153" width="8.125" customWidth="1"/>
    <col min="5154" max="5155" width="7" customWidth="1"/>
    <col min="5156" max="5157" width="8" customWidth="1"/>
    <col min="5158" max="5159" width="6" customWidth="1"/>
    <col min="5160" max="5161" width="4.5" customWidth="1"/>
    <col min="5162" max="5162" width="8.5" customWidth="1"/>
    <col min="5163" max="5164" width="7" customWidth="1"/>
    <col min="5165" max="5165" width="6.5" customWidth="1"/>
    <col min="5166" max="5166" width="6.75" customWidth="1"/>
    <col min="5167" max="5168" width="5.625" customWidth="1"/>
    <col min="5169" max="5170" width="6" customWidth="1"/>
    <col min="5171" max="5171" width="8" bestFit="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7" width="7.625" customWidth="1"/>
    <col min="5388" max="5388" width="7" customWidth="1"/>
    <col min="5389" max="5390" width="6.875" customWidth="1"/>
    <col min="5391" max="5391" width="6.625" customWidth="1"/>
    <col min="5392" max="5392" width="7" customWidth="1"/>
    <col min="5393" max="5396" width="6" customWidth="1"/>
    <col min="5397" max="5398" width="3.625" customWidth="1"/>
    <col min="5399" max="5399" width="7" customWidth="1"/>
    <col min="5400" max="5403" width="6" customWidth="1"/>
    <col min="5404" max="5405" width="3.625" customWidth="1"/>
    <col min="5406" max="5406" width="8" customWidth="1"/>
    <col min="5407" max="5407" width="7.625" customWidth="1"/>
    <col min="5408" max="5408" width="7" customWidth="1"/>
    <col min="5409" max="5409" width="8.125" customWidth="1"/>
    <col min="5410" max="5411" width="7" customWidth="1"/>
    <col min="5412" max="5413" width="8" customWidth="1"/>
    <col min="5414" max="5415" width="6" customWidth="1"/>
    <col min="5416" max="5417" width="4.5" customWidth="1"/>
    <col min="5418" max="5418" width="8.5" customWidth="1"/>
    <col min="5419" max="5420" width="7" customWidth="1"/>
    <col min="5421" max="5421" width="6.5" customWidth="1"/>
    <col min="5422" max="5422" width="6.75" customWidth="1"/>
    <col min="5423" max="5424" width="5.625" customWidth="1"/>
    <col min="5425" max="5426" width="6" customWidth="1"/>
    <col min="5427" max="5427" width="8" bestFit="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3" width="7.625" customWidth="1"/>
    <col min="5644" max="5644" width="7" customWidth="1"/>
    <col min="5645" max="5646" width="6.875" customWidth="1"/>
    <col min="5647" max="5647" width="6.625" customWidth="1"/>
    <col min="5648" max="5648" width="7" customWidth="1"/>
    <col min="5649" max="5652" width="6" customWidth="1"/>
    <col min="5653" max="5654" width="3.625" customWidth="1"/>
    <col min="5655" max="5655" width="7" customWidth="1"/>
    <col min="5656" max="5659" width="6" customWidth="1"/>
    <col min="5660" max="5661" width="3.625" customWidth="1"/>
    <col min="5662" max="5662" width="8" customWidth="1"/>
    <col min="5663" max="5663" width="7.625" customWidth="1"/>
    <col min="5664" max="5664" width="7" customWidth="1"/>
    <col min="5665" max="5665" width="8.125" customWidth="1"/>
    <col min="5666" max="5667" width="7" customWidth="1"/>
    <col min="5668" max="5669" width="8" customWidth="1"/>
    <col min="5670" max="5671" width="6" customWidth="1"/>
    <col min="5672" max="5673" width="4.5" customWidth="1"/>
    <col min="5674" max="5674" width="8.5" customWidth="1"/>
    <col min="5675" max="5676" width="7" customWidth="1"/>
    <col min="5677" max="5677" width="6.5" customWidth="1"/>
    <col min="5678" max="5678" width="6.75" customWidth="1"/>
    <col min="5679" max="5680" width="5.625" customWidth="1"/>
    <col min="5681" max="5682" width="6" customWidth="1"/>
    <col min="5683" max="5683" width="8" bestFit="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899" width="7.625" customWidth="1"/>
    <col min="5900" max="5900" width="7" customWidth="1"/>
    <col min="5901" max="5902" width="6.875" customWidth="1"/>
    <col min="5903" max="5903" width="6.625" customWidth="1"/>
    <col min="5904" max="5904" width="7" customWidth="1"/>
    <col min="5905" max="5908" width="6" customWidth="1"/>
    <col min="5909" max="5910" width="3.625" customWidth="1"/>
    <col min="5911" max="5911" width="7" customWidth="1"/>
    <col min="5912" max="5915" width="6" customWidth="1"/>
    <col min="5916" max="5917" width="3.625" customWidth="1"/>
    <col min="5918" max="5918" width="8" customWidth="1"/>
    <col min="5919" max="5919" width="7.625" customWidth="1"/>
    <col min="5920" max="5920" width="7" customWidth="1"/>
    <col min="5921" max="5921" width="8.125" customWidth="1"/>
    <col min="5922" max="5923" width="7" customWidth="1"/>
    <col min="5924" max="5925" width="8" customWidth="1"/>
    <col min="5926" max="5927" width="6" customWidth="1"/>
    <col min="5928" max="5929" width="4.5" customWidth="1"/>
    <col min="5930" max="5930" width="8.5" customWidth="1"/>
    <col min="5931" max="5932" width="7" customWidth="1"/>
    <col min="5933" max="5933" width="6.5" customWidth="1"/>
    <col min="5934" max="5934" width="6.75" customWidth="1"/>
    <col min="5935" max="5936" width="5.625" customWidth="1"/>
    <col min="5937" max="5938" width="6" customWidth="1"/>
    <col min="5939" max="5939" width="8" bestFit="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5" width="7.625" customWidth="1"/>
    <col min="6156" max="6156" width="7" customWidth="1"/>
    <col min="6157" max="6158" width="6.875" customWidth="1"/>
    <col min="6159" max="6159" width="6.625" customWidth="1"/>
    <col min="6160" max="6160" width="7" customWidth="1"/>
    <col min="6161" max="6164" width="6" customWidth="1"/>
    <col min="6165" max="6166" width="3.625" customWidth="1"/>
    <col min="6167" max="6167" width="7" customWidth="1"/>
    <col min="6168" max="6171" width="6" customWidth="1"/>
    <col min="6172" max="6173" width="3.625" customWidth="1"/>
    <col min="6174" max="6174" width="8" customWidth="1"/>
    <col min="6175" max="6175" width="7.625" customWidth="1"/>
    <col min="6176" max="6176" width="7" customWidth="1"/>
    <col min="6177" max="6177" width="8.125" customWidth="1"/>
    <col min="6178" max="6179" width="7" customWidth="1"/>
    <col min="6180" max="6181" width="8" customWidth="1"/>
    <col min="6182" max="6183" width="6" customWidth="1"/>
    <col min="6184" max="6185" width="4.5" customWidth="1"/>
    <col min="6186" max="6186" width="8.5" customWidth="1"/>
    <col min="6187" max="6188" width="7" customWidth="1"/>
    <col min="6189" max="6189" width="6.5" customWidth="1"/>
    <col min="6190" max="6190" width="6.75" customWidth="1"/>
    <col min="6191" max="6192" width="5.625" customWidth="1"/>
    <col min="6193" max="6194" width="6" customWidth="1"/>
    <col min="6195" max="6195" width="8" bestFit="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1" width="7.625" customWidth="1"/>
    <col min="6412" max="6412" width="7" customWidth="1"/>
    <col min="6413" max="6414" width="6.875" customWidth="1"/>
    <col min="6415" max="6415" width="6.625" customWidth="1"/>
    <col min="6416" max="6416" width="7" customWidth="1"/>
    <col min="6417" max="6420" width="6" customWidth="1"/>
    <col min="6421" max="6422" width="3.625" customWidth="1"/>
    <col min="6423" max="6423" width="7" customWidth="1"/>
    <col min="6424" max="6427" width="6" customWidth="1"/>
    <col min="6428" max="6429" width="3.625" customWidth="1"/>
    <col min="6430" max="6430" width="8" customWidth="1"/>
    <col min="6431" max="6431" width="7.625" customWidth="1"/>
    <col min="6432" max="6432" width="7" customWidth="1"/>
    <col min="6433" max="6433" width="8.125" customWidth="1"/>
    <col min="6434" max="6435" width="7" customWidth="1"/>
    <col min="6436" max="6437" width="8" customWidth="1"/>
    <col min="6438" max="6439" width="6" customWidth="1"/>
    <col min="6440" max="6441" width="4.5" customWidth="1"/>
    <col min="6442" max="6442" width="8.5" customWidth="1"/>
    <col min="6443" max="6444" width="7" customWidth="1"/>
    <col min="6445" max="6445" width="6.5" customWidth="1"/>
    <col min="6446" max="6446" width="6.75" customWidth="1"/>
    <col min="6447" max="6448" width="5.625" customWidth="1"/>
    <col min="6449" max="6450" width="6" customWidth="1"/>
    <col min="6451" max="6451" width="8" bestFit="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7" width="7.625" customWidth="1"/>
    <col min="6668" max="6668" width="7" customWidth="1"/>
    <col min="6669" max="6670" width="6.875" customWidth="1"/>
    <col min="6671" max="6671" width="6.625" customWidth="1"/>
    <col min="6672" max="6672" width="7" customWidth="1"/>
    <col min="6673" max="6676" width="6" customWidth="1"/>
    <col min="6677" max="6678" width="3.625" customWidth="1"/>
    <col min="6679" max="6679" width="7" customWidth="1"/>
    <col min="6680" max="6683" width="6" customWidth="1"/>
    <col min="6684" max="6685" width="3.625" customWidth="1"/>
    <col min="6686" max="6686" width="8" customWidth="1"/>
    <col min="6687" max="6687" width="7.625" customWidth="1"/>
    <col min="6688" max="6688" width="7" customWidth="1"/>
    <col min="6689" max="6689" width="8.125" customWidth="1"/>
    <col min="6690" max="6691" width="7" customWidth="1"/>
    <col min="6692" max="6693" width="8" customWidth="1"/>
    <col min="6694" max="6695" width="6" customWidth="1"/>
    <col min="6696" max="6697" width="4.5" customWidth="1"/>
    <col min="6698" max="6698" width="8.5" customWidth="1"/>
    <col min="6699" max="6700" width="7" customWidth="1"/>
    <col min="6701" max="6701" width="6.5" customWidth="1"/>
    <col min="6702" max="6702" width="6.75" customWidth="1"/>
    <col min="6703" max="6704" width="5.625" customWidth="1"/>
    <col min="6705" max="6706" width="6" customWidth="1"/>
    <col min="6707" max="6707" width="8" bestFit="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3" width="7.625" customWidth="1"/>
    <col min="6924" max="6924" width="7" customWidth="1"/>
    <col min="6925" max="6926" width="6.875" customWidth="1"/>
    <col min="6927" max="6927" width="6.625" customWidth="1"/>
    <col min="6928" max="6928" width="7" customWidth="1"/>
    <col min="6929" max="6932" width="6" customWidth="1"/>
    <col min="6933" max="6934" width="3.625" customWidth="1"/>
    <col min="6935" max="6935" width="7" customWidth="1"/>
    <col min="6936" max="6939" width="6" customWidth="1"/>
    <col min="6940" max="6941" width="3.625" customWidth="1"/>
    <col min="6942" max="6942" width="8" customWidth="1"/>
    <col min="6943" max="6943" width="7.625" customWidth="1"/>
    <col min="6944" max="6944" width="7" customWidth="1"/>
    <col min="6945" max="6945" width="8.125" customWidth="1"/>
    <col min="6946" max="6947" width="7" customWidth="1"/>
    <col min="6948" max="6949" width="8" customWidth="1"/>
    <col min="6950" max="6951" width="6" customWidth="1"/>
    <col min="6952" max="6953" width="4.5" customWidth="1"/>
    <col min="6954" max="6954" width="8.5" customWidth="1"/>
    <col min="6955" max="6956" width="7" customWidth="1"/>
    <col min="6957" max="6957" width="6.5" customWidth="1"/>
    <col min="6958" max="6958" width="6.75" customWidth="1"/>
    <col min="6959" max="6960" width="5.625" customWidth="1"/>
    <col min="6961" max="6962" width="6" customWidth="1"/>
    <col min="6963" max="6963" width="8" bestFit="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79" width="7.625" customWidth="1"/>
    <col min="7180" max="7180" width="7" customWidth="1"/>
    <col min="7181" max="7182" width="6.875" customWidth="1"/>
    <col min="7183" max="7183" width="6.625" customWidth="1"/>
    <col min="7184" max="7184" width="7" customWidth="1"/>
    <col min="7185" max="7188" width="6" customWidth="1"/>
    <col min="7189" max="7190" width="3.625" customWidth="1"/>
    <col min="7191" max="7191" width="7" customWidth="1"/>
    <col min="7192" max="7195" width="6" customWidth="1"/>
    <col min="7196" max="7197" width="3.625" customWidth="1"/>
    <col min="7198" max="7198" width="8" customWidth="1"/>
    <col min="7199" max="7199" width="7.625" customWidth="1"/>
    <col min="7200" max="7200" width="7" customWidth="1"/>
    <col min="7201" max="7201" width="8.125" customWidth="1"/>
    <col min="7202" max="7203" width="7" customWidth="1"/>
    <col min="7204" max="7205" width="8" customWidth="1"/>
    <col min="7206" max="7207" width="6" customWidth="1"/>
    <col min="7208" max="7209" width="4.5" customWidth="1"/>
    <col min="7210" max="7210" width="8.5" customWidth="1"/>
    <col min="7211" max="7212" width="7" customWidth="1"/>
    <col min="7213" max="7213" width="6.5" customWidth="1"/>
    <col min="7214" max="7214" width="6.75" customWidth="1"/>
    <col min="7215" max="7216" width="5.625" customWidth="1"/>
    <col min="7217" max="7218" width="6" customWidth="1"/>
    <col min="7219" max="7219" width="8" bestFit="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5" width="7.625" customWidth="1"/>
    <col min="7436" max="7436" width="7" customWidth="1"/>
    <col min="7437" max="7438" width="6.875" customWidth="1"/>
    <col min="7439" max="7439" width="6.625" customWidth="1"/>
    <col min="7440" max="7440" width="7" customWidth="1"/>
    <col min="7441" max="7444" width="6" customWidth="1"/>
    <col min="7445" max="7446" width="3.625" customWidth="1"/>
    <col min="7447" max="7447" width="7" customWidth="1"/>
    <col min="7448" max="7451" width="6" customWidth="1"/>
    <col min="7452" max="7453" width="3.625" customWidth="1"/>
    <col min="7454" max="7454" width="8" customWidth="1"/>
    <col min="7455" max="7455" width="7.625" customWidth="1"/>
    <col min="7456" max="7456" width="7" customWidth="1"/>
    <col min="7457" max="7457" width="8.125" customWidth="1"/>
    <col min="7458" max="7459" width="7" customWidth="1"/>
    <col min="7460" max="7461" width="8" customWidth="1"/>
    <col min="7462" max="7463" width="6" customWidth="1"/>
    <col min="7464" max="7465" width="4.5" customWidth="1"/>
    <col min="7466" max="7466" width="8.5" customWidth="1"/>
    <col min="7467" max="7468" width="7" customWidth="1"/>
    <col min="7469" max="7469" width="6.5" customWidth="1"/>
    <col min="7470" max="7470" width="6.75" customWidth="1"/>
    <col min="7471" max="7472" width="5.625" customWidth="1"/>
    <col min="7473" max="7474" width="6" customWidth="1"/>
    <col min="7475" max="7475" width="8" bestFit="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1" width="7.625" customWidth="1"/>
    <col min="7692" max="7692" width="7" customWidth="1"/>
    <col min="7693" max="7694" width="6.875" customWidth="1"/>
    <col min="7695" max="7695" width="6.625" customWidth="1"/>
    <col min="7696" max="7696" width="7" customWidth="1"/>
    <col min="7697" max="7700" width="6" customWidth="1"/>
    <col min="7701" max="7702" width="3.625" customWidth="1"/>
    <col min="7703" max="7703" width="7" customWidth="1"/>
    <col min="7704" max="7707" width="6" customWidth="1"/>
    <col min="7708" max="7709" width="3.625" customWidth="1"/>
    <col min="7710" max="7710" width="8" customWidth="1"/>
    <col min="7711" max="7711" width="7.625" customWidth="1"/>
    <col min="7712" max="7712" width="7" customWidth="1"/>
    <col min="7713" max="7713" width="8.125" customWidth="1"/>
    <col min="7714" max="7715" width="7" customWidth="1"/>
    <col min="7716" max="7717" width="8" customWidth="1"/>
    <col min="7718" max="7719" width="6" customWidth="1"/>
    <col min="7720" max="7721" width="4.5" customWidth="1"/>
    <col min="7722" max="7722" width="8.5" customWidth="1"/>
    <col min="7723" max="7724" width="7" customWidth="1"/>
    <col min="7725" max="7725" width="6.5" customWidth="1"/>
    <col min="7726" max="7726" width="6.75" customWidth="1"/>
    <col min="7727" max="7728" width="5.625" customWidth="1"/>
    <col min="7729" max="7730" width="6" customWidth="1"/>
    <col min="7731" max="7731" width="8" bestFit="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7" width="7.625" customWidth="1"/>
    <col min="7948" max="7948" width="7" customWidth="1"/>
    <col min="7949" max="7950" width="6.875" customWidth="1"/>
    <col min="7951" max="7951" width="6.625" customWidth="1"/>
    <col min="7952" max="7952" width="7" customWidth="1"/>
    <col min="7953" max="7956" width="6" customWidth="1"/>
    <col min="7957" max="7958" width="3.625" customWidth="1"/>
    <col min="7959" max="7959" width="7" customWidth="1"/>
    <col min="7960" max="7963" width="6" customWidth="1"/>
    <col min="7964" max="7965" width="3.625" customWidth="1"/>
    <col min="7966" max="7966" width="8" customWidth="1"/>
    <col min="7967" max="7967" width="7.625" customWidth="1"/>
    <col min="7968" max="7968" width="7" customWidth="1"/>
    <col min="7969" max="7969" width="8.125" customWidth="1"/>
    <col min="7970" max="7971" width="7" customWidth="1"/>
    <col min="7972" max="7973" width="8" customWidth="1"/>
    <col min="7974" max="7975" width="6" customWidth="1"/>
    <col min="7976" max="7977" width="4.5" customWidth="1"/>
    <col min="7978" max="7978" width="8.5" customWidth="1"/>
    <col min="7979" max="7980" width="7" customWidth="1"/>
    <col min="7981" max="7981" width="6.5" customWidth="1"/>
    <col min="7982" max="7982" width="6.75" customWidth="1"/>
    <col min="7983" max="7984" width="5.625" customWidth="1"/>
    <col min="7985" max="7986" width="6" customWidth="1"/>
    <col min="7987" max="7987" width="8" bestFit="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3" width="7.625" customWidth="1"/>
    <col min="8204" max="8204" width="7" customWidth="1"/>
    <col min="8205" max="8206" width="6.875" customWidth="1"/>
    <col min="8207" max="8207" width="6.625" customWidth="1"/>
    <col min="8208" max="8208" width="7" customWidth="1"/>
    <col min="8209" max="8212" width="6" customWidth="1"/>
    <col min="8213" max="8214" width="3.625" customWidth="1"/>
    <col min="8215" max="8215" width="7" customWidth="1"/>
    <col min="8216" max="8219" width="6" customWidth="1"/>
    <col min="8220" max="8221" width="3.625" customWidth="1"/>
    <col min="8222" max="8222" width="8" customWidth="1"/>
    <col min="8223" max="8223" width="7.625" customWidth="1"/>
    <col min="8224" max="8224" width="7" customWidth="1"/>
    <col min="8225" max="8225" width="8.125" customWidth="1"/>
    <col min="8226" max="8227" width="7" customWidth="1"/>
    <col min="8228" max="8229" width="8" customWidth="1"/>
    <col min="8230" max="8231" width="6" customWidth="1"/>
    <col min="8232" max="8233" width="4.5" customWidth="1"/>
    <col min="8234" max="8234" width="8.5" customWidth="1"/>
    <col min="8235" max="8236" width="7" customWidth="1"/>
    <col min="8237" max="8237" width="6.5" customWidth="1"/>
    <col min="8238" max="8238" width="6.75" customWidth="1"/>
    <col min="8239" max="8240" width="5.625" customWidth="1"/>
    <col min="8241" max="8242" width="6" customWidth="1"/>
    <col min="8243" max="8243" width="8" bestFit="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59" width="7.625" customWidth="1"/>
    <col min="8460" max="8460" width="7" customWidth="1"/>
    <col min="8461" max="8462" width="6.875" customWidth="1"/>
    <col min="8463" max="8463" width="6.625" customWidth="1"/>
    <col min="8464" max="8464" width="7" customWidth="1"/>
    <col min="8465" max="8468" width="6" customWidth="1"/>
    <col min="8469" max="8470" width="3.625" customWidth="1"/>
    <col min="8471" max="8471" width="7" customWidth="1"/>
    <col min="8472" max="8475" width="6" customWidth="1"/>
    <col min="8476" max="8477" width="3.625" customWidth="1"/>
    <col min="8478" max="8478" width="8" customWidth="1"/>
    <col min="8479" max="8479" width="7.625" customWidth="1"/>
    <col min="8480" max="8480" width="7" customWidth="1"/>
    <col min="8481" max="8481" width="8.125" customWidth="1"/>
    <col min="8482" max="8483" width="7" customWidth="1"/>
    <col min="8484" max="8485" width="8" customWidth="1"/>
    <col min="8486" max="8487" width="6" customWidth="1"/>
    <col min="8488" max="8489" width="4.5" customWidth="1"/>
    <col min="8490" max="8490" width="8.5" customWidth="1"/>
    <col min="8491" max="8492" width="7" customWidth="1"/>
    <col min="8493" max="8493" width="6.5" customWidth="1"/>
    <col min="8494" max="8494" width="6.75" customWidth="1"/>
    <col min="8495" max="8496" width="5.625" customWidth="1"/>
    <col min="8497" max="8498" width="6" customWidth="1"/>
    <col min="8499" max="8499" width="8" bestFit="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5" width="7.625" customWidth="1"/>
    <col min="8716" max="8716" width="7" customWidth="1"/>
    <col min="8717" max="8718" width="6.875" customWidth="1"/>
    <col min="8719" max="8719" width="6.625" customWidth="1"/>
    <col min="8720" max="8720" width="7" customWidth="1"/>
    <col min="8721" max="8724" width="6" customWidth="1"/>
    <col min="8725" max="8726" width="3.625" customWidth="1"/>
    <col min="8727" max="8727" width="7" customWidth="1"/>
    <col min="8728" max="8731" width="6" customWidth="1"/>
    <col min="8732" max="8733" width="3.625" customWidth="1"/>
    <col min="8734" max="8734" width="8" customWidth="1"/>
    <col min="8735" max="8735" width="7.625" customWidth="1"/>
    <col min="8736" max="8736" width="7" customWidth="1"/>
    <col min="8737" max="8737" width="8.125" customWidth="1"/>
    <col min="8738" max="8739" width="7" customWidth="1"/>
    <col min="8740" max="8741" width="8" customWidth="1"/>
    <col min="8742" max="8743" width="6" customWidth="1"/>
    <col min="8744" max="8745" width="4.5" customWidth="1"/>
    <col min="8746" max="8746" width="8.5" customWidth="1"/>
    <col min="8747" max="8748" width="7" customWidth="1"/>
    <col min="8749" max="8749" width="6.5" customWidth="1"/>
    <col min="8750" max="8750" width="6.75" customWidth="1"/>
    <col min="8751" max="8752" width="5.625" customWidth="1"/>
    <col min="8753" max="8754" width="6" customWidth="1"/>
    <col min="8755" max="8755" width="8" bestFit="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1" width="7.625" customWidth="1"/>
    <col min="8972" max="8972" width="7" customWidth="1"/>
    <col min="8973" max="8974" width="6.875" customWidth="1"/>
    <col min="8975" max="8975" width="6.625" customWidth="1"/>
    <col min="8976" max="8976" width="7" customWidth="1"/>
    <col min="8977" max="8980" width="6" customWidth="1"/>
    <col min="8981" max="8982" width="3.625" customWidth="1"/>
    <col min="8983" max="8983" width="7" customWidth="1"/>
    <col min="8984" max="8987" width="6" customWidth="1"/>
    <col min="8988" max="8989" width="3.625" customWidth="1"/>
    <col min="8990" max="8990" width="8" customWidth="1"/>
    <col min="8991" max="8991" width="7.625" customWidth="1"/>
    <col min="8992" max="8992" width="7" customWidth="1"/>
    <col min="8993" max="8993" width="8.125" customWidth="1"/>
    <col min="8994" max="8995" width="7" customWidth="1"/>
    <col min="8996" max="8997" width="8" customWidth="1"/>
    <col min="8998" max="8999" width="6" customWidth="1"/>
    <col min="9000" max="9001" width="4.5" customWidth="1"/>
    <col min="9002" max="9002" width="8.5" customWidth="1"/>
    <col min="9003" max="9004" width="7" customWidth="1"/>
    <col min="9005" max="9005" width="6.5" customWidth="1"/>
    <col min="9006" max="9006" width="6.75" customWidth="1"/>
    <col min="9007" max="9008" width="5.625" customWidth="1"/>
    <col min="9009" max="9010" width="6" customWidth="1"/>
    <col min="9011" max="9011" width="8" bestFit="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7" width="7.625" customWidth="1"/>
    <col min="9228" max="9228" width="7" customWidth="1"/>
    <col min="9229" max="9230" width="6.875" customWidth="1"/>
    <col min="9231" max="9231" width="6.625" customWidth="1"/>
    <col min="9232" max="9232" width="7" customWidth="1"/>
    <col min="9233" max="9236" width="6" customWidth="1"/>
    <col min="9237" max="9238" width="3.625" customWidth="1"/>
    <col min="9239" max="9239" width="7" customWidth="1"/>
    <col min="9240" max="9243" width="6" customWidth="1"/>
    <col min="9244" max="9245" width="3.625" customWidth="1"/>
    <col min="9246" max="9246" width="8" customWidth="1"/>
    <col min="9247" max="9247" width="7.625" customWidth="1"/>
    <col min="9248" max="9248" width="7" customWidth="1"/>
    <col min="9249" max="9249" width="8.125" customWidth="1"/>
    <col min="9250" max="9251" width="7" customWidth="1"/>
    <col min="9252" max="9253" width="8" customWidth="1"/>
    <col min="9254" max="9255" width="6" customWidth="1"/>
    <col min="9256" max="9257" width="4.5" customWidth="1"/>
    <col min="9258" max="9258" width="8.5" customWidth="1"/>
    <col min="9259" max="9260" width="7" customWidth="1"/>
    <col min="9261" max="9261" width="6.5" customWidth="1"/>
    <col min="9262" max="9262" width="6.75" customWidth="1"/>
    <col min="9263" max="9264" width="5.625" customWidth="1"/>
    <col min="9265" max="9266" width="6" customWidth="1"/>
    <col min="9267" max="9267" width="8" bestFit="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3" width="7.625" customWidth="1"/>
    <col min="9484" max="9484" width="7" customWidth="1"/>
    <col min="9485" max="9486" width="6.875" customWidth="1"/>
    <col min="9487" max="9487" width="6.625" customWidth="1"/>
    <col min="9488" max="9488" width="7" customWidth="1"/>
    <col min="9489" max="9492" width="6" customWidth="1"/>
    <col min="9493" max="9494" width="3.625" customWidth="1"/>
    <col min="9495" max="9495" width="7" customWidth="1"/>
    <col min="9496" max="9499" width="6" customWidth="1"/>
    <col min="9500" max="9501" width="3.625" customWidth="1"/>
    <col min="9502" max="9502" width="8" customWidth="1"/>
    <col min="9503" max="9503" width="7.625" customWidth="1"/>
    <col min="9504" max="9504" width="7" customWidth="1"/>
    <col min="9505" max="9505" width="8.125" customWidth="1"/>
    <col min="9506" max="9507" width="7" customWidth="1"/>
    <col min="9508" max="9509" width="8" customWidth="1"/>
    <col min="9510" max="9511" width="6" customWidth="1"/>
    <col min="9512" max="9513" width="4.5" customWidth="1"/>
    <col min="9514" max="9514" width="8.5" customWidth="1"/>
    <col min="9515" max="9516" width="7" customWidth="1"/>
    <col min="9517" max="9517" width="6.5" customWidth="1"/>
    <col min="9518" max="9518" width="6.75" customWidth="1"/>
    <col min="9519" max="9520" width="5.625" customWidth="1"/>
    <col min="9521" max="9522" width="6" customWidth="1"/>
    <col min="9523" max="9523" width="8" bestFit="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39" width="7.625" customWidth="1"/>
    <col min="9740" max="9740" width="7" customWidth="1"/>
    <col min="9741" max="9742" width="6.875" customWidth="1"/>
    <col min="9743" max="9743" width="6.625" customWidth="1"/>
    <col min="9744" max="9744" width="7" customWidth="1"/>
    <col min="9745" max="9748" width="6" customWidth="1"/>
    <col min="9749" max="9750" width="3.625" customWidth="1"/>
    <col min="9751" max="9751" width="7" customWidth="1"/>
    <col min="9752" max="9755" width="6" customWidth="1"/>
    <col min="9756" max="9757" width="3.625" customWidth="1"/>
    <col min="9758" max="9758" width="8" customWidth="1"/>
    <col min="9759" max="9759" width="7.625" customWidth="1"/>
    <col min="9760" max="9760" width="7" customWidth="1"/>
    <col min="9761" max="9761" width="8.125" customWidth="1"/>
    <col min="9762" max="9763" width="7" customWidth="1"/>
    <col min="9764" max="9765" width="8" customWidth="1"/>
    <col min="9766" max="9767" width="6" customWidth="1"/>
    <col min="9768" max="9769" width="4.5" customWidth="1"/>
    <col min="9770" max="9770" width="8.5" customWidth="1"/>
    <col min="9771" max="9772" width="7" customWidth="1"/>
    <col min="9773" max="9773" width="6.5" customWidth="1"/>
    <col min="9774" max="9774" width="6.75" customWidth="1"/>
    <col min="9775" max="9776" width="5.625" customWidth="1"/>
    <col min="9777" max="9778" width="6" customWidth="1"/>
    <col min="9779" max="9779" width="8" bestFit="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5" width="7.625" customWidth="1"/>
    <col min="9996" max="9996" width="7" customWidth="1"/>
    <col min="9997" max="9998" width="6.875" customWidth="1"/>
    <col min="9999" max="9999" width="6.625" customWidth="1"/>
    <col min="10000" max="10000" width="7" customWidth="1"/>
    <col min="10001" max="10004" width="6" customWidth="1"/>
    <col min="10005" max="10006" width="3.625" customWidth="1"/>
    <col min="10007" max="10007" width="7" customWidth="1"/>
    <col min="10008" max="10011" width="6" customWidth="1"/>
    <col min="10012" max="10013" width="3.625" customWidth="1"/>
    <col min="10014" max="10014" width="8" customWidth="1"/>
    <col min="10015" max="10015" width="7.625" customWidth="1"/>
    <col min="10016" max="10016" width="7" customWidth="1"/>
    <col min="10017" max="10017" width="8.125" customWidth="1"/>
    <col min="10018" max="10019" width="7" customWidth="1"/>
    <col min="10020" max="10021" width="8" customWidth="1"/>
    <col min="10022" max="10023" width="6" customWidth="1"/>
    <col min="10024" max="10025" width="4.5" customWidth="1"/>
    <col min="10026" max="10026" width="8.5" customWidth="1"/>
    <col min="10027" max="10028" width="7" customWidth="1"/>
    <col min="10029" max="10029" width="6.5" customWidth="1"/>
    <col min="10030" max="10030" width="6.75" customWidth="1"/>
    <col min="10031" max="10032" width="5.625" customWidth="1"/>
    <col min="10033" max="10034" width="6" customWidth="1"/>
    <col min="10035" max="10035" width="8" bestFit="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1" width="7.625" customWidth="1"/>
    <col min="10252" max="10252" width="7" customWidth="1"/>
    <col min="10253" max="10254" width="6.875" customWidth="1"/>
    <col min="10255" max="10255" width="6.625" customWidth="1"/>
    <col min="10256" max="10256" width="7" customWidth="1"/>
    <col min="10257" max="10260" width="6" customWidth="1"/>
    <col min="10261" max="10262" width="3.625" customWidth="1"/>
    <col min="10263" max="10263" width="7" customWidth="1"/>
    <col min="10264" max="10267" width="6" customWidth="1"/>
    <col min="10268" max="10269" width="3.625" customWidth="1"/>
    <col min="10270" max="10270" width="8" customWidth="1"/>
    <col min="10271" max="10271" width="7.625" customWidth="1"/>
    <col min="10272" max="10272" width="7" customWidth="1"/>
    <col min="10273" max="10273" width="8.125" customWidth="1"/>
    <col min="10274" max="10275" width="7" customWidth="1"/>
    <col min="10276" max="10277" width="8" customWidth="1"/>
    <col min="10278" max="10279" width="6" customWidth="1"/>
    <col min="10280" max="10281" width="4.5" customWidth="1"/>
    <col min="10282" max="10282" width="8.5" customWidth="1"/>
    <col min="10283" max="10284" width="7" customWidth="1"/>
    <col min="10285" max="10285" width="6.5" customWidth="1"/>
    <col min="10286" max="10286" width="6.75" customWidth="1"/>
    <col min="10287" max="10288" width="5.625" customWidth="1"/>
    <col min="10289" max="10290" width="6" customWidth="1"/>
    <col min="10291" max="10291" width="8" bestFit="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7" width="7.625" customWidth="1"/>
    <col min="10508" max="10508" width="7" customWidth="1"/>
    <col min="10509" max="10510" width="6.875" customWidth="1"/>
    <col min="10511" max="10511" width="6.625" customWidth="1"/>
    <col min="10512" max="10512" width="7" customWidth="1"/>
    <col min="10513" max="10516" width="6" customWidth="1"/>
    <col min="10517" max="10518" width="3.625" customWidth="1"/>
    <col min="10519" max="10519" width="7" customWidth="1"/>
    <col min="10520" max="10523" width="6" customWidth="1"/>
    <col min="10524" max="10525" width="3.625" customWidth="1"/>
    <col min="10526" max="10526" width="8" customWidth="1"/>
    <col min="10527" max="10527" width="7.625" customWidth="1"/>
    <col min="10528" max="10528" width="7" customWidth="1"/>
    <col min="10529" max="10529" width="8.125" customWidth="1"/>
    <col min="10530" max="10531" width="7" customWidth="1"/>
    <col min="10532" max="10533" width="8" customWidth="1"/>
    <col min="10534" max="10535" width="6" customWidth="1"/>
    <col min="10536" max="10537" width="4.5" customWidth="1"/>
    <col min="10538" max="10538" width="8.5" customWidth="1"/>
    <col min="10539" max="10540" width="7" customWidth="1"/>
    <col min="10541" max="10541" width="6.5" customWidth="1"/>
    <col min="10542" max="10542" width="6.75" customWidth="1"/>
    <col min="10543" max="10544" width="5.625" customWidth="1"/>
    <col min="10545" max="10546" width="6" customWidth="1"/>
    <col min="10547" max="10547" width="8" bestFit="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3" width="7.625" customWidth="1"/>
    <col min="10764" max="10764" width="7" customWidth="1"/>
    <col min="10765" max="10766" width="6.875" customWidth="1"/>
    <col min="10767" max="10767" width="6.625" customWidth="1"/>
    <col min="10768" max="10768" width="7" customWidth="1"/>
    <col min="10769" max="10772" width="6" customWidth="1"/>
    <col min="10773" max="10774" width="3.625" customWidth="1"/>
    <col min="10775" max="10775" width="7" customWidth="1"/>
    <col min="10776" max="10779" width="6" customWidth="1"/>
    <col min="10780" max="10781" width="3.625" customWidth="1"/>
    <col min="10782" max="10782" width="8" customWidth="1"/>
    <col min="10783" max="10783" width="7.625" customWidth="1"/>
    <col min="10784" max="10784" width="7" customWidth="1"/>
    <col min="10785" max="10785" width="8.125" customWidth="1"/>
    <col min="10786" max="10787" width="7" customWidth="1"/>
    <col min="10788" max="10789" width="8" customWidth="1"/>
    <col min="10790" max="10791" width="6" customWidth="1"/>
    <col min="10792" max="10793" width="4.5" customWidth="1"/>
    <col min="10794" max="10794" width="8.5" customWidth="1"/>
    <col min="10795" max="10796" width="7" customWidth="1"/>
    <col min="10797" max="10797" width="6.5" customWidth="1"/>
    <col min="10798" max="10798" width="6.75" customWidth="1"/>
    <col min="10799" max="10800" width="5.625" customWidth="1"/>
    <col min="10801" max="10802" width="6" customWidth="1"/>
    <col min="10803" max="10803" width="8" bestFit="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19" width="7.625" customWidth="1"/>
    <col min="11020" max="11020" width="7" customWidth="1"/>
    <col min="11021" max="11022" width="6.875" customWidth="1"/>
    <col min="11023" max="11023" width="6.625" customWidth="1"/>
    <col min="11024" max="11024" width="7" customWidth="1"/>
    <col min="11025" max="11028" width="6" customWidth="1"/>
    <col min="11029" max="11030" width="3.625" customWidth="1"/>
    <col min="11031" max="11031" width="7" customWidth="1"/>
    <col min="11032" max="11035" width="6" customWidth="1"/>
    <col min="11036" max="11037" width="3.625" customWidth="1"/>
    <col min="11038" max="11038" width="8" customWidth="1"/>
    <col min="11039" max="11039" width="7.625" customWidth="1"/>
    <col min="11040" max="11040" width="7" customWidth="1"/>
    <col min="11041" max="11041" width="8.125" customWidth="1"/>
    <col min="11042" max="11043" width="7" customWidth="1"/>
    <col min="11044" max="11045" width="8" customWidth="1"/>
    <col min="11046" max="11047" width="6" customWidth="1"/>
    <col min="11048" max="11049" width="4.5" customWidth="1"/>
    <col min="11050" max="11050" width="8.5" customWidth="1"/>
    <col min="11051" max="11052" width="7" customWidth="1"/>
    <col min="11053" max="11053" width="6.5" customWidth="1"/>
    <col min="11054" max="11054" width="6.75" customWidth="1"/>
    <col min="11055" max="11056" width="5.625" customWidth="1"/>
    <col min="11057" max="11058" width="6" customWidth="1"/>
    <col min="11059" max="11059" width="8" bestFit="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5" width="7.625" customWidth="1"/>
    <col min="11276" max="11276" width="7" customWidth="1"/>
    <col min="11277" max="11278" width="6.875" customWidth="1"/>
    <col min="11279" max="11279" width="6.625" customWidth="1"/>
    <col min="11280" max="11280" width="7" customWidth="1"/>
    <col min="11281" max="11284" width="6" customWidth="1"/>
    <col min="11285" max="11286" width="3.625" customWidth="1"/>
    <col min="11287" max="11287" width="7" customWidth="1"/>
    <col min="11288" max="11291" width="6" customWidth="1"/>
    <col min="11292" max="11293" width="3.625" customWidth="1"/>
    <col min="11294" max="11294" width="8" customWidth="1"/>
    <col min="11295" max="11295" width="7.625" customWidth="1"/>
    <col min="11296" max="11296" width="7" customWidth="1"/>
    <col min="11297" max="11297" width="8.125" customWidth="1"/>
    <col min="11298" max="11299" width="7" customWidth="1"/>
    <col min="11300" max="11301" width="8" customWidth="1"/>
    <col min="11302" max="11303" width="6" customWidth="1"/>
    <col min="11304" max="11305" width="4.5" customWidth="1"/>
    <col min="11306" max="11306" width="8.5" customWidth="1"/>
    <col min="11307" max="11308" width="7" customWidth="1"/>
    <col min="11309" max="11309" width="6.5" customWidth="1"/>
    <col min="11310" max="11310" width="6.75" customWidth="1"/>
    <col min="11311" max="11312" width="5.625" customWidth="1"/>
    <col min="11313" max="11314" width="6" customWidth="1"/>
    <col min="11315" max="11315" width="8" bestFit="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1" width="7.625" customWidth="1"/>
    <col min="11532" max="11532" width="7" customWidth="1"/>
    <col min="11533" max="11534" width="6.875" customWidth="1"/>
    <col min="11535" max="11535" width="6.625" customWidth="1"/>
    <col min="11536" max="11536" width="7" customWidth="1"/>
    <col min="11537" max="11540" width="6" customWidth="1"/>
    <col min="11541" max="11542" width="3.625" customWidth="1"/>
    <col min="11543" max="11543" width="7" customWidth="1"/>
    <col min="11544" max="11547" width="6" customWidth="1"/>
    <col min="11548" max="11549" width="3.625" customWidth="1"/>
    <col min="11550" max="11550" width="8" customWidth="1"/>
    <col min="11551" max="11551" width="7.625" customWidth="1"/>
    <col min="11552" max="11552" width="7" customWidth="1"/>
    <col min="11553" max="11553" width="8.125" customWidth="1"/>
    <col min="11554" max="11555" width="7" customWidth="1"/>
    <col min="11556" max="11557" width="8" customWidth="1"/>
    <col min="11558" max="11559" width="6" customWidth="1"/>
    <col min="11560" max="11561" width="4.5" customWidth="1"/>
    <col min="11562" max="11562" width="8.5" customWidth="1"/>
    <col min="11563" max="11564" width="7" customWidth="1"/>
    <col min="11565" max="11565" width="6.5" customWidth="1"/>
    <col min="11566" max="11566" width="6.75" customWidth="1"/>
    <col min="11567" max="11568" width="5.625" customWidth="1"/>
    <col min="11569" max="11570" width="6" customWidth="1"/>
    <col min="11571" max="11571" width="8" bestFit="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7" width="7.625" customWidth="1"/>
    <col min="11788" max="11788" width="7" customWidth="1"/>
    <col min="11789" max="11790" width="6.875" customWidth="1"/>
    <col min="11791" max="11791" width="6.625" customWidth="1"/>
    <col min="11792" max="11792" width="7" customWidth="1"/>
    <col min="11793" max="11796" width="6" customWidth="1"/>
    <col min="11797" max="11798" width="3.625" customWidth="1"/>
    <col min="11799" max="11799" width="7" customWidth="1"/>
    <col min="11800" max="11803" width="6" customWidth="1"/>
    <col min="11804" max="11805" width="3.625" customWidth="1"/>
    <col min="11806" max="11806" width="8" customWidth="1"/>
    <col min="11807" max="11807" width="7.625" customWidth="1"/>
    <col min="11808" max="11808" width="7" customWidth="1"/>
    <col min="11809" max="11809" width="8.125" customWidth="1"/>
    <col min="11810" max="11811" width="7" customWidth="1"/>
    <col min="11812" max="11813" width="8" customWidth="1"/>
    <col min="11814" max="11815" width="6" customWidth="1"/>
    <col min="11816" max="11817" width="4.5" customWidth="1"/>
    <col min="11818" max="11818" width="8.5" customWidth="1"/>
    <col min="11819" max="11820" width="7" customWidth="1"/>
    <col min="11821" max="11821" width="6.5" customWidth="1"/>
    <col min="11822" max="11822" width="6.75" customWidth="1"/>
    <col min="11823" max="11824" width="5.625" customWidth="1"/>
    <col min="11825" max="11826" width="6" customWidth="1"/>
    <col min="11827" max="11827" width="8" bestFit="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3" width="7.625" customWidth="1"/>
    <col min="12044" max="12044" width="7" customWidth="1"/>
    <col min="12045" max="12046" width="6.875" customWidth="1"/>
    <col min="12047" max="12047" width="6.625" customWidth="1"/>
    <col min="12048" max="12048" width="7" customWidth="1"/>
    <col min="12049" max="12052" width="6" customWidth="1"/>
    <col min="12053" max="12054" width="3.625" customWidth="1"/>
    <col min="12055" max="12055" width="7" customWidth="1"/>
    <col min="12056" max="12059" width="6" customWidth="1"/>
    <col min="12060" max="12061" width="3.625" customWidth="1"/>
    <col min="12062" max="12062" width="8" customWidth="1"/>
    <col min="12063" max="12063" width="7.625" customWidth="1"/>
    <col min="12064" max="12064" width="7" customWidth="1"/>
    <col min="12065" max="12065" width="8.125" customWidth="1"/>
    <col min="12066" max="12067" width="7" customWidth="1"/>
    <col min="12068" max="12069" width="8" customWidth="1"/>
    <col min="12070" max="12071" width="6" customWidth="1"/>
    <col min="12072" max="12073" width="4.5" customWidth="1"/>
    <col min="12074" max="12074" width="8.5" customWidth="1"/>
    <col min="12075" max="12076" width="7" customWidth="1"/>
    <col min="12077" max="12077" width="6.5" customWidth="1"/>
    <col min="12078" max="12078" width="6.75" customWidth="1"/>
    <col min="12079" max="12080" width="5.625" customWidth="1"/>
    <col min="12081" max="12082" width="6" customWidth="1"/>
    <col min="12083" max="12083" width="8" bestFit="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299" width="7.625" customWidth="1"/>
    <col min="12300" max="12300" width="7" customWidth="1"/>
    <col min="12301" max="12302" width="6.875" customWidth="1"/>
    <col min="12303" max="12303" width="6.625" customWidth="1"/>
    <col min="12304" max="12304" width="7" customWidth="1"/>
    <col min="12305" max="12308" width="6" customWidth="1"/>
    <col min="12309" max="12310" width="3.625" customWidth="1"/>
    <col min="12311" max="12311" width="7" customWidth="1"/>
    <col min="12312" max="12315" width="6" customWidth="1"/>
    <col min="12316" max="12317" width="3.625" customWidth="1"/>
    <col min="12318" max="12318" width="8" customWidth="1"/>
    <col min="12319" max="12319" width="7.625" customWidth="1"/>
    <col min="12320" max="12320" width="7" customWidth="1"/>
    <col min="12321" max="12321" width="8.125" customWidth="1"/>
    <col min="12322" max="12323" width="7" customWidth="1"/>
    <col min="12324" max="12325" width="8" customWidth="1"/>
    <col min="12326" max="12327" width="6" customWidth="1"/>
    <col min="12328" max="12329" width="4.5" customWidth="1"/>
    <col min="12330" max="12330" width="8.5" customWidth="1"/>
    <col min="12331" max="12332" width="7" customWidth="1"/>
    <col min="12333" max="12333" width="6.5" customWidth="1"/>
    <col min="12334" max="12334" width="6.75" customWidth="1"/>
    <col min="12335" max="12336" width="5.625" customWidth="1"/>
    <col min="12337" max="12338" width="6" customWidth="1"/>
    <col min="12339" max="12339" width="8" bestFit="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5" width="7.625" customWidth="1"/>
    <col min="12556" max="12556" width="7" customWidth="1"/>
    <col min="12557" max="12558" width="6.875" customWidth="1"/>
    <col min="12559" max="12559" width="6.625" customWidth="1"/>
    <col min="12560" max="12560" width="7" customWidth="1"/>
    <col min="12561" max="12564" width="6" customWidth="1"/>
    <col min="12565" max="12566" width="3.625" customWidth="1"/>
    <col min="12567" max="12567" width="7" customWidth="1"/>
    <col min="12568" max="12571" width="6" customWidth="1"/>
    <col min="12572" max="12573" width="3.625" customWidth="1"/>
    <col min="12574" max="12574" width="8" customWidth="1"/>
    <col min="12575" max="12575" width="7.625" customWidth="1"/>
    <col min="12576" max="12576" width="7" customWidth="1"/>
    <col min="12577" max="12577" width="8.125" customWidth="1"/>
    <col min="12578" max="12579" width="7" customWidth="1"/>
    <col min="12580" max="12581" width="8" customWidth="1"/>
    <col min="12582" max="12583" width="6" customWidth="1"/>
    <col min="12584" max="12585" width="4.5" customWidth="1"/>
    <col min="12586" max="12586" width="8.5" customWidth="1"/>
    <col min="12587" max="12588" width="7" customWidth="1"/>
    <col min="12589" max="12589" width="6.5" customWidth="1"/>
    <col min="12590" max="12590" width="6.75" customWidth="1"/>
    <col min="12591" max="12592" width="5.625" customWidth="1"/>
    <col min="12593" max="12594" width="6" customWidth="1"/>
    <col min="12595" max="12595" width="8" bestFit="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1" width="7.625" customWidth="1"/>
    <col min="12812" max="12812" width="7" customWidth="1"/>
    <col min="12813" max="12814" width="6.875" customWidth="1"/>
    <col min="12815" max="12815" width="6.625" customWidth="1"/>
    <col min="12816" max="12816" width="7" customWidth="1"/>
    <col min="12817" max="12820" width="6" customWidth="1"/>
    <col min="12821" max="12822" width="3.625" customWidth="1"/>
    <col min="12823" max="12823" width="7" customWidth="1"/>
    <col min="12824" max="12827" width="6" customWidth="1"/>
    <col min="12828" max="12829" width="3.625" customWidth="1"/>
    <col min="12830" max="12830" width="8" customWidth="1"/>
    <col min="12831" max="12831" width="7.625" customWidth="1"/>
    <col min="12832" max="12832" width="7" customWidth="1"/>
    <col min="12833" max="12833" width="8.125" customWidth="1"/>
    <col min="12834" max="12835" width="7" customWidth="1"/>
    <col min="12836" max="12837" width="8" customWidth="1"/>
    <col min="12838" max="12839" width="6" customWidth="1"/>
    <col min="12840" max="12841" width="4.5" customWidth="1"/>
    <col min="12842" max="12842" width="8.5" customWidth="1"/>
    <col min="12843" max="12844" width="7" customWidth="1"/>
    <col min="12845" max="12845" width="6.5" customWidth="1"/>
    <col min="12846" max="12846" width="6.75" customWidth="1"/>
    <col min="12847" max="12848" width="5.625" customWidth="1"/>
    <col min="12849" max="12850" width="6" customWidth="1"/>
    <col min="12851" max="12851" width="8" bestFit="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7" width="7.625" customWidth="1"/>
    <col min="13068" max="13068" width="7" customWidth="1"/>
    <col min="13069" max="13070" width="6.875" customWidth="1"/>
    <col min="13071" max="13071" width="6.625" customWidth="1"/>
    <col min="13072" max="13072" width="7" customWidth="1"/>
    <col min="13073" max="13076" width="6" customWidth="1"/>
    <col min="13077" max="13078" width="3.625" customWidth="1"/>
    <col min="13079" max="13079" width="7" customWidth="1"/>
    <col min="13080" max="13083" width="6" customWidth="1"/>
    <col min="13084" max="13085" width="3.625" customWidth="1"/>
    <col min="13086" max="13086" width="8" customWidth="1"/>
    <col min="13087" max="13087" width="7.625" customWidth="1"/>
    <col min="13088" max="13088" width="7" customWidth="1"/>
    <col min="13089" max="13089" width="8.125" customWidth="1"/>
    <col min="13090" max="13091" width="7" customWidth="1"/>
    <col min="13092" max="13093" width="8" customWidth="1"/>
    <col min="13094" max="13095" width="6" customWidth="1"/>
    <col min="13096" max="13097" width="4.5" customWidth="1"/>
    <col min="13098" max="13098" width="8.5" customWidth="1"/>
    <col min="13099" max="13100" width="7" customWidth="1"/>
    <col min="13101" max="13101" width="6.5" customWidth="1"/>
    <col min="13102" max="13102" width="6.75" customWidth="1"/>
    <col min="13103" max="13104" width="5.625" customWidth="1"/>
    <col min="13105" max="13106" width="6" customWidth="1"/>
    <col min="13107" max="13107" width="8" bestFit="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3" width="7.625" customWidth="1"/>
    <col min="13324" max="13324" width="7" customWidth="1"/>
    <col min="13325" max="13326" width="6.875" customWidth="1"/>
    <col min="13327" max="13327" width="6.625" customWidth="1"/>
    <col min="13328" max="13328" width="7" customWidth="1"/>
    <col min="13329" max="13332" width="6" customWidth="1"/>
    <col min="13333" max="13334" width="3.625" customWidth="1"/>
    <col min="13335" max="13335" width="7" customWidth="1"/>
    <col min="13336" max="13339" width="6" customWidth="1"/>
    <col min="13340" max="13341" width="3.625" customWidth="1"/>
    <col min="13342" max="13342" width="8" customWidth="1"/>
    <col min="13343" max="13343" width="7.625" customWidth="1"/>
    <col min="13344" max="13344" width="7" customWidth="1"/>
    <col min="13345" max="13345" width="8.125" customWidth="1"/>
    <col min="13346" max="13347" width="7" customWidth="1"/>
    <col min="13348" max="13349" width="8" customWidth="1"/>
    <col min="13350" max="13351" width="6" customWidth="1"/>
    <col min="13352" max="13353" width="4.5" customWidth="1"/>
    <col min="13354" max="13354" width="8.5" customWidth="1"/>
    <col min="13355" max="13356" width="7" customWidth="1"/>
    <col min="13357" max="13357" width="6.5" customWidth="1"/>
    <col min="13358" max="13358" width="6.75" customWidth="1"/>
    <col min="13359" max="13360" width="5.625" customWidth="1"/>
    <col min="13361" max="13362" width="6" customWidth="1"/>
    <col min="13363" max="13363" width="8" bestFit="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79" width="7.625" customWidth="1"/>
    <col min="13580" max="13580" width="7" customWidth="1"/>
    <col min="13581" max="13582" width="6.875" customWidth="1"/>
    <col min="13583" max="13583" width="6.625" customWidth="1"/>
    <col min="13584" max="13584" width="7" customWidth="1"/>
    <col min="13585" max="13588" width="6" customWidth="1"/>
    <col min="13589" max="13590" width="3.625" customWidth="1"/>
    <col min="13591" max="13591" width="7" customWidth="1"/>
    <col min="13592" max="13595" width="6" customWidth="1"/>
    <col min="13596" max="13597" width="3.625" customWidth="1"/>
    <col min="13598" max="13598" width="8" customWidth="1"/>
    <col min="13599" max="13599" width="7.625" customWidth="1"/>
    <col min="13600" max="13600" width="7" customWidth="1"/>
    <col min="13601" max="13601" width="8.125" customWidth="1"/>
    <col min="13602" max="13603" width="7" customWidth="1"/>
    <col min="13604" max="13605" width="8" customWidth="1"/>
    <col min="13606" max="13607" width="6" customWidth="1"/>
    <col min="13608" max="13609" width="4.5" customWidth="1"/>
    <col min="13610" max="13610" width="8.5" customWidth="1"/>
    <col min="13611" max="13612" width="7" customWidth="1"/>
    <col min="13613" max="13613" width="6.5" customWidth="1"/>
    <col min="13614" max="13614" width="6.75" customWidth="1"/>
    <col min="13615" max="13616" width="5.625" customWidth="1"/>
    <col min="13617" max="13618" width="6" customWidth="1"/>
    <col min="13619" max="13619" width="8" bestFit="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5" width="7.625" customWidth="1"/>
    <col min="13836" max="13836" width="7" customWidth="1"/>
    <col min="13837" max="13838" width="6.875" customWidth="1"/>
    <col min="13839" max="13839" width="6.625" customWidth="1"/>
    <col min="13840" max="13840" width="7" customWidth="1"/>
    <col min="13841" max="13844" width="6" customWidth="1"/>
    <col min="13845" max="13846" width="3.625" customWidth="1"/>
    <col min="13847" max="13847" width="7" customWidth="1"/>
    <col min="13848" max="13851" width="6" customWidth="1"/>
    <col min="13852" max="13853" width="3.625" customWidth="1"/>
    <col min="13854" max="13854" width="8" customWidth="1"/>
    <col min="13855" max="13855" width="7.625" customWidth="1"/>
    <col min="13856" max="13856" width="7" customWidth="1"/>
    <col min="13857" max="13857" width="8.125" customWidth="1"/>
    <col min="13858" max="13859" width="7" customWidth="1"/>
    <col min="13860" max="13861" width="8" customWidth="1"/>
    <col min="13862" max="13863" width="6" customWidth="1"/>
    <col min="13864" max="13865" width="4.5" customWidth="1"/>
    <col min="13866" max="13866" width="8.5" customWidth="1"/>
    <col min="13867" max="13868" width="7" customWidth="1"/>
    <col min="13869" max="13869" width="6.5" customWidth="1"/>
    <col min="13870" max="13870" width="6.75" customWidth="1"/>
    <col min="13871" max="13872" width="5.625" customWidth="1"/>
    <col min="13873" max="13874" width="6" customWidth="1"/>
    <col min="13875" max="13875" width="8" bestFit="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1" width="7.625" customWidth="1"/>
    <col min="14092" max="14092" width="7" customWidth="1"/>
    <col min="14093" max="14094" width="6.875" customWidth="1"/>
    <col min="14095" max="14095" width="6.625" customWidth="1"/>
    <col min="14096" max="14096" width="7" customWidth="1"/>
    <col min="14097" max="14100" width="6" customWidth="1"/>
    <col min="14101" max="14102" width="3.625" customWidth="1"/>
    <col min="14103" max="14103" width="7" customWidth="1"/>
    <col min="14104" max="14107" width="6" customWidth="1"/>
    <col min="14108" max="14109" width="3.625" customWidth="1"/>
    <col min="14110" max="14110" width="8" customWidth="1"/>
    <col min="14111" max="14111" width="7.625" customWidth="1"/>
    <col min="14112" max="14112" width="7" customWidth="1"/>
    <col min="14113" max="14113" width="8.125" customWidth="1"/>
    <col min="14114" max="14115" width="7" customWidth="1"/>
    <col min="14116" max="14117" width="8" customWidth="1"/>
    <col min="14118" max="14119" width="6" customWidth="1"/>
    <col min="14120" max="14121" width="4.5" customWidth="1"/>
    <col min="14122" max="14122" width="8.5" customWidth="1"/>
    <col min="14123" max="14124" width="7" customWidth="1"/>
    <col min="14125" max="14125" width="6.5" customWidth="1"/>
    <col min="14126" max="14126" width="6.75" customWidth="1"/>
    <col min="14127" max="14128" width="5.625" customWidth="1"/>
    <col min="14129" max="14130" width="6" customWidth="1"/>
    <col min="14131" max="14131" width="8" bestFit="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7" width="7.625" customWidth="1"/>
    <col min="14348" max="14348" width="7" customWidth="1"/>
    <col min="14349" max="14350" width="6.875" customWidth="1"/>
    <col min="14351" max="14351" width="6.625" customWidth="1"/>
    <col min="14352" max="14352" width="7" customWidth="1"/>
    <col min="14353" max="14356" width="6" customWidth="1"/>
    <col min="14357" max="14358" width="3.625" customWidth="1"/>
    <col min="14359" max="14359" width="7" customWidth="1"/>
    <col min="14360" max="14363" width="6" customWidth="1"/>
    <col min="14364" max="14365" width="3.625" customWidth="1"/>
    <col min="14366" max="14366" width="8" customWidth="1"/>
    <col min="14367" max="14367" width="7.625" customWidth="1"/>
    <col min="14368" max="14368" width="7" customWidth="1"/>
    <col min="14369" max="14369" width="8.125" customWidth="1"/>
    <col min="14370" max="14371" width="7" customWidth="1"/>
    <col min="14372" max="14373" width="8" customWidth="1"/>
    <col min="14374" max="14375" width="6" customWidth="1"/>
    <col min="14376" max="14377" width="4.5" customWidth="1"/>
    <col min="14378" max="14378" width="8.5" customWidth="1"/>
    <col min="14379" max="14380" width="7" customWidth="1"/>
    <col min="14381" max="14381" width="6.5" customWidth="1"/>
    <col min="14382" max="14382" width="6.75" customWidth="1"/>
    <col min="14383" max="14384" width="5.625" customWidth="1"/>
    <col min="14385" max="14386" width="6" customWidth="1"/>
    <col min="14387" max="14387" width="8" bestFit="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3" width="7.625" customWidth="1"/>
    <col min="14604" max="14604" width="7" customWidth="1"/>
    <col min="14605" max="14606" width="6.875" customWidth="1"/>
    <col min="14607" max="14607" width="6.625" customWidth="1"/>
    <col min="14608" max="14608" width="7" customWidth="1"/>
    <col min="14609" max="14612" width="6" customWidth="1"/>
    <col min="14613" max="14614" width="3.625" customWidth="1"/>
    <col min="14615" max="14615" width="7" customWidth="1"/>
    <col min="14616" max="14619" width="6" customWidth="1"/>
    <col min="14620" max="14621" width="3.625" customWidth="1"/>
    <col min="14622" max="14622" width="8" customWidth="1"/>
    <col min="14623" max="14623" width="7.625" customWidth="1"/>
    <col min="14624" max="14624" width="7" customWidth="1"/>
    <col min="14625" max="14625" width="8.125" customWidth="1"/>
    <col min="14626" max="14627" width="7" customWidth="1"/>
    <col min="14628" max="14629" width="8" customWidth="1"/>
    <col min="14630" max="14631" width="6" customWidth="1"/>
    <col min="14632" max="14633" width="4.5" customWidth="1"/>
    <col min="14634" max="14634" width="8.5" customWidth="1"/>
    <col min="14635" max="14636" width="7" customWidth="1"/>
    <col min="14637" max="14637" width="6.5" customWidth="1"/>
    <col min="14638" max="14638" width="6.75" customWidth="1"/>
    <col min="14639" max="14640" width="5.625" customWidth="1"/>
    <col min="14641" max="14642" width="6" customWidth="1"/>
    <col min="14643" max="14643" width="8" bestFit="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59" width="7.625" customWidth="1"/>
    <col min="14860" max="14860" width="7" customWidth="1"/>
    <col min="14861" max="14862" width="6.875" customWidth="1"/>
    <col min="14863" max="14863" width="6.625" customWidth="1"/>
    <col min="14864" max="14864" width="7" customWidth="1"/>
    <col min="14865" max="14868" width="6" customWidth="1"/>
    <col min="14869" max="14870" width="3.625" customWidth="1"/>
    <col min="14871" max="14871" width="7" customWidth="1"/>
    <col min="14872" max="14875" width="6" customWidth="1"/>
    <col min="14876" max="14877" width="3.625" customWidth="1"/>
    <col min="14878" max="14878" width="8" customWidth="1"/>
    <col min="14879" max="14879" width="7.625" customWidth="1"/>
    <col min="14880" max="14880" width="7" customWidth="1"/>
    <col min="14881" max="14881" width="8.125" customWidth="1"/>
    <col min="14882" max="14883" width="7" customWidth="1"/>
    <col min="14884" max="14885" width="8" customWidth="1"/>
    <col min="14886" max="14887" width="6" customWidth="1"/>
    <col min="14888" max="14889" width="4.5" customWidth="1"/>
    <col min="14890" max="14890" width="8.5" customWidth="1"/>
    <col min="14891" max="14892" width="7" customWidth="1"/>
    <col min="14893" max="14893" width="6.5" customWidth="1"/>
    <col min="14894" max="14894" width="6.75" customWidth="1"/>
    <col min="14895" max="14896" width="5.625" customWidth="1"/>
    <col min="14897" max="14898" width="6" customWidth="1"/>
    <col min="14899" max="14899" width="8" bestFit="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5" width="7.625" customWidth="1"/>
    <col min="15116" max="15116" width="7" customWidth="1"/>
    <col min="15117" max="15118" width="6.875" customWidth="1"/>
    <col min="15119" max="15119" width="6.625" customWidth="1"/>
    <col min="15120" max="15120" width="7" customWidth="1"/>
    <col min="15121" max="15124" width="6" customWidth="1"/>
    <col min="15125" max="15126" width="3.625" customWidth="1"/>
    <col min="15127" max="15127" width="7" customWidth="1"/>
    <col min="15128" max="15131" width="6" customWidth="1"/>
    <col min="15132" max="15133" width="3.625" customWidth="1"/>
    <col min="15134" max="15134" width="8" customWidth="1"/>
    <col min="15135" max="15135" width="7.625" customWidth="1"/>
    <col min="15136" max="15136" width="7" customWidth="1"/>
    <col min="15137" max="15137" width="8.125" customWidth="1"/>
    <col min="15138" max="15139" width="7" customWidth="1"/>
    <col min="15140" max="15141" width="8" customWidth="1"/>
    <col min="15142" max="15143" width="6" customWidth="1"/>
    <col min="15144" max="15145" width="4.5" customWidth="1"/>
    <col min="15146" max="15146" width="8.5" customWidth="1"/>
    <col min="15147" max="15148" width="7" customWidth="1"/>
    <col min="15149" max="15149" width="6.5" customWidth="1"/>
    <col min="15150" max="15150" width="6.75" customWidth="1"/>
    <col min="15151" max="15152" width="5.625" customWidth="1"/>
    <col min="15153" max="15154" width="6" customWidth="1"/>
    <col min="15155" max="15155" width="8" bestFit="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1" width="7.625" customWidth="1"/>
    <col min="15372" max="15372" width="7" customWidth="1"/>
    <col min="15373" max="15374" width="6.875" customWidth="1"/>
    <col min="15375" max="15375" width="6.625" customWidth="1"/>
    <col min="15376" max="15376" width="7" customWidth="1"/>
    <col min="15377" max="15380" width="6" customWidth="1"/>
    <col min="15381" max="15382" width="3.625" customWidth="1"/>
    <col min="15383" max="15383" width="7" customWidth="1"/>
    <col min="15384" max="15387" width="6" customWidth="1"/>
    <col min="15388" max="15389" width="3.625" customWidth="1"/>
    <col min="15390" max="15390" width="8" customWidth="1"/>
    <col min="15391" max="15391" width="7.625" customWidth="1"/>
    <col min="15392" max="15392" width="7" customWidth="1"/>
    <col min="15393" max="15393" width="8.125" customWidth="1"/>
    <col min="15394" max="15395" width="7" customWidth="1"/>
    <col min="15396" max="15397" width="8" customWidth="1"/>
    <col min="15398" max="15399" width="6" customWidth="1"/>
    <col min="15400" max="15401" width="4.5" customWidth="1"/>
    <col min="15402" max="15402" width="8.5" customWidth="1"/>
    <col min="15403" max="15404" width="7" customWidth="1"/>
    <col min="15405" max="15405" width="6.5" customWidth="1"/>
    <col min="15406" max="15406" width="6.75" customWidth="1"/>
    <col min="15407" max="15408" width="5.625" customWidth="1"/>
    <col min="15409" max="15410" width="6" customWidth="1"/>
    <col min="15411" max="15411" width="8" bestFit="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7" width="7.625" customWidth="1"/>
    <col min="15628" max="15628" width="7" customWidth="1"/>
    <col min="15629" max="15630" width="6.875" customWidth="1"/>
    <col min="15631" max="15631" width="6.625" customWidth="1"/>
    <col min="15632" max="15632" width="7" customWidth="1"/>
    <col min="15633" max="15636" width="6" customWidth="1"/>
    <col min="15637" max="15638" width="3.625" customWidth="1"/>
    <col min="15639" max="15639" width="7" customWidth="1"/>
    <col min="15640" max="15643" width="6" customWidth="1"/>
    <col min="15644" max="15645" width="3.625" customWidth="1"/>
    <col min="15646" max="15646" width="8" customWidth="1"/>
    <col min="15647" max="15647" width="7.625" customWidth="1"/>
    <col min="15648" max="15648" width="7" customWidth="1"/>
    <col min="15649" max="15649" width="8.125" customWidth="1"/>
    <col min="15650" max="15651" width="7" customWidth="1"/>
    <col min="15652" max="15653" width="8" customWidth="1"/>
    <col min="15654" max="15655" width="6" customWidth="1"/>
    <col min="15656" max="15657" width="4.5" customWidth="1"/>
    <col min="15658" max="15658" width="8.5" customWidth="1"/>
    <col min="15659" max="15660" width="7" customWidth="1"/>
    <col min="15661" max="15661" width="6.5" customWidth="1"/>
    <col min="15662" max="15662" width="6.75" customWidth="1"/>
    <col min="15663" max="15664" width="5.625" customWidth="1"/>
    <col min="15665" max="15666" width="6" customWidth="1"/>
    <col min="15667" max="15667" width="8" bestFit="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3" width="7.625" customWidth="1"/>
    <col min="15884" max="15884" width="7" customWidth="1"/>
    <col min="15885" max="15886" width="6.875" customWidth="1"/>
    <col min="15887" max="15887" width="6.625" customWidth="1"/>
    <col min="15888" max="15888" width="7" customWidth="1"/>
    <col min="15889" max="15892" width="6" customWidth="1"/>
    <col min="15893" max="15894" width="3.625" customWidth="1"/>
    <col min="15895" max="15895" width="7" customWidth="1"/>
    <col min="15896" max="15899" width="6" customWidth="1"/>
    <col min="15900" max="15901" width="3.625" customWidth="1"/>
    <col min="15902" max="15902" width="8" customWidth="1"/>
    <col min="15903" max="15903" width="7.625" customWidth="1"/>
    <col min="15904" max="15904" width="7" customWidth="1"/>
    <col min="15905" max="15905" width="8.125" customWidth="1"/>
    <col min="15906" max="15907" width="7" customWidth="1"/>
    <col min="15908" max="15909" width="8" customWidth="1"/>
    <col min="15910" max="15911" width="6" customWidth="1"/>
    <col min="15912" max="15913" width="4.5" customWidth="1"/>
    <col min="15914" max="15914" width="8.5" customWidth="1"/>
    <col min="15915" max="15916" width="7" customWidth="1"/>
    <col min="15917" max="15917" width="6.5" customWidth="1"/>
    <col min="15918" max="15918" width="6.75" customWidth="1"/>
    <col min="15919" max="15920" width="5.625" customWidth="1"/>
    <col min="15921" max="15922" width="6" customWidth="1"/>
    <col min="15923" max="15923" width="8" bestFit="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39" width="7.625" customWidth="1"/>
    <col min="16140" max="16140" width="7" customWidth="1"/>
    <col min="16141" max="16142" width="6.875" customWidth="1"/>
    <col min="16143" max="16143" width="6.625" customWidth="1"/>
    <col min="16144" max="16144" width="7" customWidth="1"/>
    <col min="16145" max="16148" width="6" customWidth="1"/>
    <col min="16149" max="16150" width="3.625" customWidth="1"/>
    <col min="16151" max="16151" width="7" customWidth="1"/>
    <col min="16152" max="16155" width="6" customWidth="1"/>
    <col min="16156" max="16157" width="3.625" customWidth="1"/>
    <col min="16158" max="16158" width="8" customWidth="1"/>
    <col min="16159" max="16159" width="7.625" customWidth="1"/>
    <col min="16160" max="16160" width="7" customWidth="1"/>
    <col min="16161" max="16161" width="8.125" customWidth="1"/>
    <col min="16162" max="16163" width="7" customWidth="1"/>
    <col min="16164" max="16165" width="8" customWidth="1"/>
    <col min="16166" max="16167" width="6" customWidth="1"/>
    <col min="16168" max="16169" width="4.5" customWidth="1"/>
    <col min="16170" max="16170" width="8.5" customWidth="1"/>
    <col min="16171" max="16172" width="7" customWidth="1"/>
    <col min="16173" max="16173" width="6.5" customWidth="1"/>
    <col min="16174" max="16174" width="6.75" customWidth="1"/>
    <col min="16175" max="16176" width="5.625" customWidth="1"/>
    <col min="16177" max="16178" width="6" customWidth="1"/>
    <col min="16179" max="16179" width="8" bestFit="1" customWidth="1"/>
  </cols>
  <sheetData>
    <row r="1" spans="1:51" ht="18" thickBot="1" x14ac:dyDescent="0.2">
      <c r="C1" s="1" t="s">
        <v>305</v>
      </c>
      <c r="F1" s="3" t="s">
        <v>0</v>
      </c>
      <c r="G1" s="4"/>
      <c r="H1" s="5"/>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v>
      </c>
    </row>
    <row r="2" spans="1:51" ht="17.25" x14ac:dyDescent="0.15">
      <c r="C2" s="9"/>
      <c r="D2" s="10"/>
      <c r="E2" s="11"/>
      <c r="F2" s="12"/>
      <c r="G2" s="13"/>
      <c r="H2" s="14"/>
      <c r="I2" s="15"/>
      <c r="J2" s="16" t="s">
        <v>241</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39"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40"/>
      <c r="AR5" s="41"/>
      <c r="AS5" s="45"/>
      <c r="AT5" s="46" t="s">
        <v>18</v>
      </c>
      <c r="AU5" s="49"/>
      <c r="AV5" s="50"/>
      <c r="AW5" s="291" t="s">
        <v>19</v>
      </c>
      <c r="AX5" s="292"/>
      <c r="AY5" s="31"/>
    </row>
    <row r="6" spans="1:51" ht="24"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42"/>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70"/>
      <c r="AR7" s="75"/>
      <c r="AS7" s="72"/>
      <c r="AT7" s="73"/>
      <c r="AU7" s="73"/>
      <c r="AV7" s="74"/>
      <c r="AW7" s="69"/>
      <c r="AX7" s="71"/>
      <c r="AY7" s="76"/>
    </row>
    <row r="8" spans="1:51" x14ac:dyDescent="0.15">
      <c r="C8" s="77" t="s">
        <v>36</v>
      </c>
      <c r="D8" s="78"/>
      <c r="E8" s="79">
        <v>8400.82</v>
      </c>
      <c r="F8" s="80">
        <f t="shared" ref="F8:AY8" si="0">F10+F12</f>
        <v>2477128</v>
      </c>
      <c r="G8" s="81">
        <f t="shared" si="0"/>
        <v>5301987</v>
      </c>
      <c r="H8" s="81">
        <f t="shared" si="0"/>
        <v>2516316</v>
      </c>
      <c r="I8" s="82">
        <f t="shared" si="0"/>
        <v>2785671</v>
      </c>
      <c r="J8" s="83">
        <f t="shared" si="0"/>
        <v>-2140</v>
      </c>
      <c r="K8" s="84">
        <f t="shared" si="0"/>
        <v>-1165</v>
      </c>
      <c r="L8" s="85">
        <f t="shared" si="0"/>
        <v>-975</v>
      </c>
      <c r="M8" s="83">
        <f t="shared" si="0"/>
        <v>-3136</v>
      </c>
      <c r="N8" s="84">
        <f t="shared" si="0"/>
        <v>-1600</v>
      </c>
      <c r="O8" s="85">
        <f t="shared" si="0"/>
        <v>-1536</v>
      </c>
      <c r="P8" s="83">
        <f t="shared" si="0"/>
        <v>2573</v>
      </c>
      <c r="Q8" s="84" t="s">
        <v>288</v>
      </c>
      <c r="R8" s="85" t="s">
        <v>288</v>
      </c>
      <c r="S8" s="86" t="s">
        <v>288</v>
      </c>
      <c r="T8" s="87" t="s">
        <v>288</v>
      </c>
      <c r="U8" s="87" t="s">
        <v>288</v>
      </c>
      <c r="V8" s="88" t="s">
        <v>288</v>
      </c>
      <c r="W8" s="83">
        <f t="shared" si="0"/>
        <v>5709</v>
      </c>
      <c r="X8" s="84" t="s">
        <v>288</v>
      </c>
      <c r="Y8" s="85" t="s">
        <v>288</v>
      </c>
      <c r="Z8" s="86" t="s">
        <v>288</v>
      </c>
      <c r="AA8" s="87" t="s">
        <v>288</v>
      </c>
      <c r="AB8" s="87" t="s">
        <v>288</v>
      </c>
      <c r="AC8" s="88" t="s">
        <v>288</v>
      </c>
      <c r="AD8" s="89">
        <f t="shared" si="0"/>
        <v>996</v>
      </c>
      <c r="AE8" s="90">
        <f t="shared" si="0"/>
        <v>435</v>
      </c>
      <c r="AF8" s="91">
        <f t="shared" si="0"/>
        <v>561</v>
      </c>
      <c r="AG8" s="89">
        <f t="shared" si="0"/>
        <v>16156</v>
      </c>
      <c r="AH8" s="90">
        <f t="shared" si="0"/>
        <v>8320</v>
      </c>
      <c r="AI8" s="92">
        <f t="shared" si="0"/>
        <v>7836</v>
      </c>
      <c r="AJ8" s="93">
        <f t="shared" si="0"/>
        <v>6752</v>
      </c>
      <c r="AK8" s="94">
        <f t="shared" si="0"/>
        <v>6635</v>
      </c>
      <c r="AL8" s="94">
        <f t="shared" si="0"/>
        <v>1474</v>
      </c>
      <c r="AM8" s="95">
        <f t="shared" si="0"/>
        <v>1125</v>
      </c>
      <c r="AN8" s="96">
        <f t="shared" si="0"/>
        <v>94</v>
      </c>
      <c r="AO8" s="91">
        <f t="shared" si="0"/>
        <v>76</v>
      </c>
      <c r="AP8" s="97">
        <f t="shared" si="0"/>
        <v>15160</v>
      </c>
      <c r="AQ8" s="90">
        <f t="shared" si="0"/>
        <v>7885</v>
      </c>
      <c r="AR8" s="92">
        <f t="shared" si="0"/>
        <v>7275</v>
      </c>
      <c r="AS8" s="93">
        <f t="shared" si="0"/>
        <v>6434</v>
      </c>
      <c r="AT8" s="94">
        <f t="shared" si="0"/>
        <v>6226</v>
      </c>
      <c r="AU8" s="94">
        <f t="shared" si="0"/>
        <v>1200</v>
      </c>
      <c r="AV8" s="95">
        <f t="shared" si="0"/>
        <v>928</v>
      </c>
      <c r="AW8" s="96">
        <f t="shared" si="0"/>
        <v>251</v>
      </c>
      <c r="AX8" s="91">
        <f t="shared" si="0"/>
        <v>121</v>
      </c>
      <c r="AY8" s="98">
        <f t="shared" si="0"/>
        <v>-315</v>
      </c>
    </row>
    <row r="9" spans="1:51" x14ac:dyDescent="0.15">
      <c r="C9" s="99" t="s">
        <v>37</v>
      </c>
      <c r="D9" s="24"/>
      <c r="E9" s="100"/>
      <c r="F9" s="101">
        <f>F11+F13</f>
        <v>-315</v>
      </c>
      <c r="G9" s="102">
        <f>H9+I9</f>
        <v>-2140</v>
      </c>
      <c r="H9" s="102">
        <f>K8</f>
        <v>-1165</v>
      </c>
      <c r="I9" s="103">
        <f>L8</f>
        <v>-975</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6660.44</v>
      </c>
      <c r="F10" s="120">
        <f>F24+SUM(F34:F61)</f>
        <v>2381839</v>
      </c>
      <c r="G10" s="81">
        <f t="shared" ref="G10:AY10" si="1">G24+SUM(G34:G61)</f>
        <v>5071107</v>
      </c>
      <c r="H10" s="81">
        <f t="shared" si="1"/>
        <v>2405148</v>
      </c>
      <c r="I10" s="82">
        <f>I24+SUM(I34:I61)</f>
        <v>2665959</v>
      </c>
      <c r="J10" s="121">
        <f t="shared" si="1"/>
        <v>-1957</v>
      </c>
      <c r="K10" s="84">
        <f>K24+SUM(K34:K61)</f>
        <v>-1057</v>
      </c>
      <c r="L10" s="85">
        <f t="shared" si="1"/>
        <v>-900</v>
      </c>
      <c r="M10" s="121">
        <f t="shared" si="1"/>
        <v>-2929</v>
      </c>
      <c r="N10" s="84">
        <f t="shared" si="1"/>
        <v>-1496</v>
      </c>
      <c r="O10" s="85">
        <f t="shared" si="1"/>
        <v>-1433</v>
      </c>
      <c r="P10" s="121">
        <f t="shared" si="1"/>
        <v>2475</v>
      </c>
      <c r="Q10" s="84" t="s">
        <v>288</v>
      </c>
      <c r="R10" s="85" t="s">
        <v>288</v>
      </c>
      <c r="S10" s="86" t="s">
        <v>288</v>
      </c>
      <c r="T10" s="87" t="s">
        <v>288</v>
      </c>
      <c r="U10" s="87" t="s">
        <v>288</v>
      </c>
      <c r="V10" s="88" t="s">
        <v>288</v>
      </c>
      <c r="W10" s="121">
        <f t="shared" si="1"/>
        <v>5404</v>
      </c>
      <c r="X10" s="84" t="s">
        <v>288</v>
      </c>
      <c r="Y10" s="85" t="s">
        <v>288</v>
      </c>
      <c r="Z10" s="86" t="s">
        <v>288</v>
      </c>
      <c r="AA10" s="87" t="s">
        <v>288</v>
      </c>
      <c r="AB10" s="87" t="s">
        <v>288</v>
      </c>
      <c r="AC10" s="88" t="s">
        <v>288</v>
      </c>
      <c r="AD10" s="96">
        <f t="shared" si="1"/>
        <v>972</v>
      </c>
      <c r="AE10" s="90">
        <f t="shared" si="1"/>
        <v>439</v>
      </c>
      <c r="AF10" s="91">
        <f t="shared" si="1"/>
        <v>533</v>
      </c>
      <c r="AG10" s="96">
        <f t="shared" si="1"/>
        <v>15601</v>
      </c>
      <c r="AH10" s="90">
        <f t="shared" si="1"/>
        <v>8034</v>
      </c>
      <c r="AI10" s="92">
        <f t="shared" si="1"/>
        <v>7567</v>
      </c>
      <c r="AJ10" s="93">
        <f t="shared" si="1"/>
        <v>6536</v>
      </c>
      <c r="AK10" s="94">
        <f t="shared" si="1"/>
        <v>6417</v>
      </c>
      <c r="AL10" s="94">
        <f t="shared" si="1"/>
        <v>1407</v>
      </c>
      <c r="AM10" s="95">
        <f t="shared" si="1"/>
        <v>1074</v>
      </c>
      <c r="AN10" s="96">
        <f t="shared" si="1"/>
        <v>91</v>
      </c>
      <c r="AO10" s="91">
        <f t="shared" si="1"/>
        <v>76</v>
      </c>
      <c r="AP10" s="122">
        <f t="shared" si="1"/>
        <v>14629</v>
      </c>
      <c r="AQ10" s="90">
        <f t="shared" si="1"/>
        <v>7595</v>
      </c>
      <c r="AR10" s="92">
        <f t="shared" si="1"/>
        <v>7034</v>
      </c>
      <c r="AS10" s="93">
        <f t="shared" si="1"/>
        <v>6216</v>
      </c>
      <c r="AT10" s="94">
        <f t="shared" si="1"/>
        <v>6029</v>
      </c>
      <c r="AU10" s="94">
        <f t="shared" si="1"/>
        <v>1137</v>
      </c>
      <c r="AV10" s="95">
        <f t="shared" si="1"/>
        <v>886</v>
      </c>
      <c r="AW10" s="96">
        <f t="shared" si="1"/>
        <v>242</v>
      </c>
      <c r="AX10" s="91">
        <f t="shared" si="1"/>
        <v>119</v>
      </c>
      <c r="AY10" s="98">
        <f t="shared" si="1"/>
        <v>-301</v>
      </c>
    </row>
    <row r="11" spans="1:51" x14ac:dyDescent="0.15">
      <c r="C11" s="99" t="s">
        <v>37</v>
      </c>
      <c r="D11" s="24"/>
      <c r="E11" s="100"/>
      <c r="F11" s="101">
        <f>AY10</f>
        <v>-301</v>
      </c>
      <c r="G11" s="103">
        <f>H11+I11</f>
        <v>-1957</v>
      </c>
      <c r="H11" s="103">
        <f>K10</f>
        <v>-1057</v>
      </c>
      <c r="I11" s="103">
        <f>L10</f>
        <v>-900</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20">
        <f>F62+F64+F66+F69+F73+F75+F77+F79</f>
        <v>95289</v>
      </c>
      <c r="G12" s="82">
        <f t="shared" ref="G12:AY12" si="2">G62+G64+G66+G69+G73+G75+G77+G79</f>
        <v>230880</v>
      </c>
      <c r="H12" s="82">
        <f t="shared" si="2"/>
        <v>111168</v>
      </c>
      <c r="I12" s="82">
        <f t="shared" si="2"/>
        <v>119712</v>
      </c>
      <c r="J12" s="121">
        <f t="shared" si="2"/>
        <v>-183</v>
      </c>
      <c r="K12" s="84">
        <f t="shared" si="2"/>
        <v>-108</v>
      </c>
      <c r="L12" s="85">
        <f t="shared" si="2"/>
        <v>-75</v>
      </c>
      <c r="M12" s="121">
        <f t="shared" si="2"/>
        <v>-207</v>
      </c>
      <c r="N12" s="84">
        <f t="shared" si="2"/>
        <v>-104</v>
      </c>
      <c r="O12" s="85">
        <f t="shared" si="2"/>
        <v>-103</v>
      </c>
      <c r="P12" s="121">
        <f t="shared" si="2"/>
        <v>98</v>
      </c>
      <c r="Q12" s="84">
        <f t="shared" si="2"/>
        <v>46</v>
      </c>
      <c r="R12" s="85">
        <f t="shared" si="2"/>
        <v>52</v>
      </c>
      <c r="S12" s="86">
        <f t="shared" si="2"/>
        <v>45</v>
      </c>
      <c r="T12" s="87">
        <f t="shared" si="2"/>
        <v>51</v>
      </c>
      <c r="U12" s="87">
        <f t="shared" si="2"/>
        <v>1</v>
      </c>
      <c r="V12" s="88">
        <f t="shared" si="2"/>
        <v>1</v>
      </c>
      <c r="W12" s="121">
        <f t="shared" si="2"/>
        <v>305</v>
      </c>
      <c r="X12" s="84">
        <f t="shared" si="2"/>
        <v>150</v>
      </c>
      <c r="Y12" s="85">
        <f t="shared" si="2"/>
        <v>155</v>
      </c>
      <c r="Z12" s="86">
        <f t="shared" si="2"/>
        <v>149</v>
      </c>
      <c r="AA12" s="87">
        <f t="shared" si="2"/>
        <v>155</v>
      </c>
      <c r="AB12" s="87">
        <f t="shared" si="2"/>
        <v>1</v>
      </c>
      <c r="AC12" s="88">
        <f t="shared" si="2"/>
        <v>0</v>
      </c>
      <c r="AD12" s="96">
        <f t="shared" si="2"/>
        <v>24</v>
      </c>
      <c r="AE12" s="90">
        <f t="shared" si="2"/>
        <v>-4</v>
      </c>
      <c r="AF12" s="91">
        <f t="shared" si="2"/>
        <v>28</v>
      </c>
      <c r="AG12" s="96">
        <f t="shared" si="2"/>
        <v>555</v>
      </c>
      <c r="AH12" s="90">
        <f t="shared" si="2"/>
        <v>286</v>
      </c>
      <c r="AI12" s="92">
        <f t="shared" si="2"/>
        <v>269</v>
      </c>
      <c r="AJ12" s="93">
        <f t="shared" si="2"/>
        <v>216</v>
      </c>
      <c r="AK12" s="94">
        <f t="shared" si="2"/>
        <v>218</v>
      </c>
      <c r="AL12" s="94">
        <f t="shared" si="2"/>
        <v>67</v>
      </c>
      <c r="AM12" s="95">
        <f t="shared" si="2"/>
        <v>51</v>
      </c>
      <c r="AN12" s="96">
        <f t="shared" si="2"/>
        <v>3</v>
      </c>
      <c r="AO12" s="91">
        <f t="shared" si="2"/>
        <v>0</v>
      </c>
      <c r="AP12" s="122">
        <f t="shared" si="2"/>
        <v>531</v>
      </c>
      <c r="AQ12" s="90">
        <f t="shared" si="2"/>
        <v>290</v>
      </c>
      <c r="AR12" s="92">
        <f t="shared" si="2"/>
        <v>241</v>
      </c>
      <c r="AS12" s="93">
        <f t="shared" si="2"/>
        <v>218</v>
      </c>
      <c r="AT12" s="94">
        <f t="shared" si="2"/>
        <v>197</v>
      </c>
      <c r="AU12" s="94">
        <f t="shared" si="2"/>
        <v>63</v>
      </c>
      <c r="AV12" s="95">
        <f t="shared" si="2"/>
        <v>42</v>
      </c>
      <c r="AW12" s="96">
        <f t="shared" si="2"/>
        <v>9</v>
      </c>
      <c r="AX12" s="91">
        <f t="shared" si="2"/>
        <v>2</v>
      </c>
      <c r="AY12" s="98">
        <f t="shared" si="2"/>
        <v>-14</v>
      </c>
    </row>
    <row r="13" spans="1:51" x14ac:dyDescent="0.15">
      <c r="C13" s="99" t="s">
        <v>37</v>
      </c>
      <c r="D13" s="24"/>
      <c r="E13" s="100"/>
      <c r="F13" s="101">
        <f>AY12</f>
        <v>-14</v>
      </c>
      <c r="G13" s="103">
        <f>H13+I13</f>
        <v>-183</v>
      </c>
      <c r="H13" s="103">
        <f>K12</f>
        <v>-108</v>
      </c>
      <c r="I13" s="103">
        <f>L12</f>
        <v>-75</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556.92999999999995</v>
      </c>
      <c r="F14" s="123">
        <f>F24</f>
        <v>756116</v>
      </c>
      <c r="G14" s="124">
        <f>G24</f>
        <v>1484449</v>
      </c>
      <c r="H14" s="125">
        <f t="shared" ref="H14:AY14" si="3">H24</f>
        <v>695910</v>
      </c>
      <c r="I14" s="125">
        <f t="shared" si="3"/>
        <v>788539</v>
      </c>
      <c r="J14" s="83">
        <f t="shared" si="3"/>
        <v>-1076</v>
      </c>
      <c r="K14" s="126">
        <f t="shared" si="3"/>
        <v>-557</v>
      </c>
      <c r="L14" s="127">
        <f t="shared" si="3"/>
        <v>-519</v>
      </c>
      <c r="M14" s="83">
        <f t="shared" si="3"/>
        <v>-882</v>
      </c>
      <c r="N14" s="126">
        <f t="shared" si="3"/>
        <v>-421</v>
      </c>
      <c r="O14" s="127">
        <f t="shared" si="3"/>
        <v>-461</v>
      </c>
      <c r="P14" s="83">
        <f t="shared" si="3"/>
        <v>649</v>
      </c>
      <c r="Q14" s="126">
        <f t="shared" si="3"/>
        <v>328</v>
      </c>
      <c r="R14" s="127">
        <f t="shared" si="3"/>
        <v>321</v>
      </c>
      <c r="S14" s="83">
        <f t="shared" si="3"/>
        <v>320</v>
      </c>
      <c r="T14" s="126">
        <f t="shared" si="3"/>
        <v>308</v>
      </c>
      <c r="U14" s="126">
        <f t="shared" si="3"/>
        <v>8</v>
      </c>
      <c r="V14" s="127">
        <f t="shared" si="3"/>
        <v>13</v>
      </c>
      <c r="W14" s="83">
        <f t="shared" si="3"/>
        <v>1531</v>
      </c>
      <c r="X14" s="126">
        <f t="shared" si="3"/>
        <v>749</v>
      </c>
      <c r="Y14" s="127">
        <f t="shared" si="3"/>
        <v>782</v>
      </c>
      <c r="Z14" s="83">
        <f t="shared" si="3"/>
        <v>738</v>
      </c>
      <c r="AA14" s="126">
        <f t="shared" si="3"/>
        <v>765</v>
      </c>
      <c r="AB14" s="126">
        <f t="shared" si="3"/>
        <v>11</v>
      </c>
      <c r="AC14" s="127">
        <f t="shared" si="3"/>
        <v>17</v>
      </c>
      <c r="AD14" s="89">
        <f t="shared" si="3"/>
        <v>-194</v>
      </c>
      <c r="AE14" s="128">
        <f t="shared" si="3"/>
        <v>-136</v>
      </c>
      <c r="AF14" s="129">
        <f t="shared" si="3"/>
        <v>-58</v>
      </c>
      <c r="AG14" s="89">
        <f t="shared" si="3"/>
        <v>5234</v>
      </c>
      <c r="AH14" s="128">
        <f t="shared" si="3"/>
        <v>2608</v>
      </c>
      <c r="AI14" s="130">
        <f t="shared" si="3"/>
        <v>2626</v>
      </c>
      <c r="AJ14" s="89">
        <f t="shared" si="3"/>
        <v>2123</v>
      </c>
      <c r="AK14" s="128">
        <f t="shared" si="3"/>
        <v>2181</v>
      </c>
      <c r="AL14" s="128">
        <f t="shared" si="3"/>
        <v>436</v>
      </c>
      <c r="AM14" s="129">
        <f t="shared" si="3"/>
        <v>407</v>
      </c>
      <c r="AN14" s="89">
        <f t="shared" si="3"/>
        <v>49</v>
      </c>
      <c r="AO14" s="129">
        <f t="shared" si="3"/>
        <v>38</v>
      </c>
      <c r="AP14" s="89">
        <f t="shared" si="3"/>
        <v>5428</v>
      </c>
      <c r="AQ14" s="131">
        <f t="shared" si="3"/>
        <v>2744</v>
      </c>
      <c r="AR14" s="129">
        <f t="shared" si="3"/>
        <v>2684</v>
      </c>
      <c r="AS14" s="89">
        <f t="shared" si="3"/>
        <v>2180</v>
      </c>
      <c r="AT14" s="128">
        <f t="shared" si="3"/>
        <v>2231</v>
      </c>
      <c r="AU14" s="128">
        <f t="shared" si="3"/>
        <v>419</v>
      </c>
      <c r="AV14" s="129">
        <f t="shared" si="3"/>
        <v>384</v>
      </c>
      <c r="AW14" s="89">
        <f t="shared" si="3"/>
        <v>145</v>
      </c>
      <c r="AX14" s="129">
        <f t="shared" si="3"/>
        <v>69</v>
      </c>
      <c r="AY14" s="132">
        <f t="shared" si="3"/>
        <v>-539</v>
      </c>
    </row>
    <row r="15" spans="1:51" x14ac:dyDescent="0.15">
      <c r="A15">
        <v>2</v>
      </c>
      <c r="C15" s="77" t="s">
        <v>41</v>
      </c>
      <c r="D15" s="24"/>
      <c r="E15" s="119">
        <v>169.12</v>
      </c>
      <c r="F15" s="123">
        <f>SUMIF($A$24:$A$81,2,$F$24:$F$81)</f>
        <v>497590</v>
      </c>
      <c r="G15" s="124">
        <f>SUMIF($A$24:$A$81,2,$G$24:$G$81)</f>
        <v>1027300</v>
      </c>
      <c r="H15" s="125">
        <f>SUMIF($A$24:$A$81,2,$H$24:$H$81)</f>
        <v>482856</v>
      </c>
      <c r="I15" s="125">
        <f>SUMIF($A$24:$A$81,2,$I$24:$I$81)</f>
        <v>544444</v>
      </c>
      <c r="J15" s="121">
        <f>SUMIF($A$24:$A$81,2,$J$24:$J$81)</f>
        <v>-226</v>
      </c>
      <c r="K15" s="84">
        <f>SUMIF($A$24:$A$81,2,$K$24:$K$81)</f>
        <v>-104</v>
      </c>
      <c r="L15" s="85">
        <f>SUMIF($A$24:$A$81,2,$L$24:$L$81)</f>
        <v>-122</v>
      </c>
      <c r="M15" s="121">
        <f>SUMIF($A$24:$A$81,2,$M$24:$M$81)</f>
        <v>-418</v>
      </c>
      <c r="N15" s="84">
        <f>SUMIF($A$24:$A$81,2,$N$24:$N$81)</f>
        <v>-202</v>
      </c>
      <c r="O15" s="85">
        <f>SUMIF($A$24:$A$81,2,$O$24:$O$81)</f>
        <v>-216</v>
      </c>
      <c r="P15" s="121">
        <f>SUMIF($A$24:$A$81,2,$P$24:$P$81)</f>
        <v>587</v>
      </c>
      <c r="Q15" s="84" t="s">
        <v>288</v>
      </c>
      <c r="R15" s="85" t="s">
        <v>288</v>
      </c>
      <c r="S15" s="86" t="s">
        <v>288</v>
      </c>
      <c r="T15" s="87" t="s">
        <v>288</v>
      </c>
      <c r="U15" s="87" t="s">
        <v>288</v>
      </c>
      <c r="V15" s="88" t="s">
        <v>288</v>
      </c>
      <c r="W15" s="121">
        <f>SUMIF($A$24:$A$81,2,$W$24:$W$81)</f>
        <v>1005</v>
      </c>
      <c r="X15" s="84" t="s">
        <v>288</v>
      </c>
      <c r="Y15" s="85" t="s">
        <v>288</v>
      </c>
      <c r="Z15" s="86" t="s">
        <v>288</v>
      </c>
      <c r="AA15" s="87" t="s">
        <v>288</v>
      </c>
      <c r="AB15" s="87" t="s">
        <v>288</v>
      </c>
      <c r="AC15" s="88" t="s">
        <v>288</v>
      </c>
      <c r="AD15" s="96">
        <f>SUMIF($A$24:$A$81,2,$AD$24:$AD$81)</f>
        <v>192</v>
      </c>
      <c r="AE15" s="90">
        <f>SUMIF($A$24:$A$81,2,$AE$24:$AE$81)</f>
        <v>98</v>
      </c>
      <c r="AF15" s="91">
        <f>SUMIF($A$24:$A$81,2,$AF$24:$AF$81)</f>
        <v>94</v>
      </c>
      <c r="AG15" s="96">
        <f>SUMIF($A$24:$A$81,2,$AG$24:$AG$81)</f>
        <v>3426</v>
      </c>
      <c r="AH15" s="90">
        <f>SUMIF($A$24:$A$81,2,$AH$24:$AH$81)</f>
        <v>1756</v>
      </c>
      <c r="AI15" s="92">
        <f>SUMIF($A$24:$A$81,2,$AI$24:$AI$81)</f>
        <v>1670</v>
      </c>
      <c r="AJ15" s="93">
        <f>SUMIF($A$24:$A$81,2,$AJ$24:$AJ$81)</f>
        <v>1521</v>
      </c>
      <c r="AK15" s="94">
        <f>SUMIF($A$24:$A$81,2,$AK$24:$AK$81)</f>
        <v>1466</v>
      </c>
      <c r="AL15" s="94">
        <f>SUMIF($A$24:$A$81,2,$AL$24:$AL$81)</f>
        <v>222</v>
      </c>
      <c r="AM15" s="95">
        <f>SUMIF($A$24:$A$81,2,$AM$24:$AM$81)</f>
        <v>188</v>
      </c>
      <c r="AN15" s="96">
        <f>SUMIF($A$24:$A$81,2,$AN$24:$AN$81)</f>
        <v>13</v>
      </c>
      <c r="AO15" s="91">
        <f>SUMIF($A$24:$A$81,2,$AO$24:$AO$81)</f>
        <v>16</v>
      </c>
      <c r="AP15" s="122">
        <f>SUMIF($A$24:$A$81,2,$AP$24:$AP$81)</f>
        <v>3234</v>
      </c>
      <c r="AQ15" s="90">
        <f>SUMIF($A$24:$A$81,2,$AQ$24:$AQ$81)</f>
        <v>1658</v>
      </c>
      <c r="AR15" s="92">
        <f>SUMIF($A$24:$A$81,2,$AR$24:$AR$81)</f>
        <v>1576</v>
      </c>
      <c r="AS15" s="93">
        <f>SUMIF($A$24:$A$81,2,$AS$24:$AS$81)</f>
        <v>1452</v>
      </c>
      <c r="AT15" s="94">
        <f>SUMIF($A$24:$A$81,2,$AT$24:$AT$81)</f>
        <v>1414</v>
      </c>
      <c r="AU15" s="94">
        <f>SUMIF($A$24:$A$81,2,$AU$24:$AU$81)</f>
        <v>171</v>
      </c>
      <c r="AV15" s="95">
        <f>SUMIF($A$24:$A$81,2,$AV$24:$AV$81)</f>
        <v>147</v>
      </c>
      <c r="AW15" s="96">
        <f>SUMIF($A$24:$A$81,2,$AW$24:$AW$81)</f>
        <v>35</v>
      </c>
      <c r="AX15" s="91">
        <f>SUMIF($A$24:$A$81,2,$AX$24:$AX$81)</f>
        <v>15</v>
      </c>
      <c r="AY15" s="98">
        <f>SUMIF($A$24:$A$81,2,$AY$24:$AY$81)</f>
        <v>29</v>
      </c>
    </row>
    <row r="16" spans="1:51" x14ac:dyDescent="0.15">
      <c r="A16">
        <v>3</v>
      </c>
      <c r="C16" s="77" t="s">
        <v>42</v>
      </c>
      <c r="D16" s="24"/>
      <c r="E16" s="133">
        <v>480.89</v>
      </c>
      <c r="F16" s="123">
        <f>SUMIF($A$24:$A$81,3,$F$24:$F$81)</f>
        <v>303088</v>
      </c>
      <c r="G16" s="124">
        <f>SUMIF($A$24:$A$81,3,$G$24:$G$81)</f>
        <v>694357</v>
      </c>
      <c r="H16" s="125">
        <f>SUMIF($A$24:$A$81,3,$H$24:$H$81)</f>
        <v>324798</v>
      </c>
      <c r="I16" s="125">
        <f>SUMIF($A$24:$A$81,3,$I$24:$I$81)</f>
        <v>369559</v>
      </c>
      <c r="J16" s="121">
        <f>SUMIF($A$24:$A$81,3,$J$24:$J$81)</f>
        <v>440</v>
      </c>
      <c r="K16" s="84">
        <f>SUMIF($A$24:$A$81,3,$K$24:$K$81)</f>
        <v>197</v>
      </c>
      <c r="L16" s="85">
        <f>SUMIF($A$24:$A$81,3,$L$24:$L$81)</f>
        <v>243</v>
      </c>
      <c r="M16" s="121">
        <f>SUMIF($A$24:$A$81,3,$M$24:$M$81)</f>
        <v>-402</v>
      </c>
      <c r="N16" s="84">
        <f>SUMIF($A$24:$A$81,3,$N$24:$N$81)</f>
        <v>-229</v>
      </c>
      <c r="O16" s="85">
        <f>SUMIF($A$24:$A$81,3,$O$24:$O$81)</f>
        <v>-173</v>
      </c>
      <c r="P16" s="121">
        <f>SUMIF($A$24:$A$81,3,$P$24:$P$81)</f>
        <v>291</v>
      </c>
      <c r="Q16" s="84">
        <f>SUMIF($A$24:$A$81,3,$Q$24:$Q$81)</f>
        <v>134</v>
      </c>
      <c r="R16" s="85">
        <f>SUMIF($A$24:$A$81,3,$R$24:$R$81)</f>
        <v>157</v>
      </c>
      <c r="S16" s="86">
        <f>SUMIF($A$24:$A$81,3,$S$24:$S$81)</f>
        <v>134</v>
      </c>
      <c r="T16" s="87">
        <f>SUMIF($A$24:$A$81,3,$T$24:$T$81)</f>
        <v>155</v>
      </c>
      <c r="U16" s="87">
        <f>SUMIF($A$24:$A$81,3,$U$24:$U$81)</f>
        <v>0</v>
      </c>
      <c r="V16" s="88">
        <f>SUMIF($A$24:$A$81,3,$V$24:$V$81)</f>
        <v>2</v>
      </c>
      <c r="W16" s="121">
        <f>SUMIF($A$24:$A$81,3,$W$24:$W$81)</f>
        <v>693</v>
      </c>
      <c r="X16" s="84">
        <f>SUMIF($A$24:$A$81,3,$X$24:$X$81)</f>
        <v>363</v>
      </c>
      <c r="Y16" s="85">
        <f>SUMIF($A$24:$A$81,3,$Y$24:$Y$81)</f>
        <v>330</v>
      </c>
      <c r="Z16" s="86">
        <f>SUMIF($A$24:$A$81,3,$Z$24:$Z$81)</f>
        <v>360</v>
      </c>
      <c r="AA16" s="87">
        <f>SUMIF($A$24:$A$81,3,$AA$24:$AA$81)</f>
        <v>326</v>
      </c>
      <c r="AB16" s="87">
        <f>SUMIF($A$24:$A$81,3,$AB$24:$AB$81)</f>
        <v>3</v>
      </c>
      <c r="AC16" s="88">
        <f>SUMIF($A$24:$A$81,3,$AC$24:$AC$81)</f>
        <v>4</v>
      </c>
      <c r="AD16" s="96">
        <f>SUMIF($A$24:$A$81,3,$AD$24:$AD$81)</f>
        <v>842</v>
      </c>
      <c r="AE16" s="90">
        <f>SUMIF($A$24:$A$81,3,$AE$24:$AE$81)</f>
        <v>426</v>
      </c>
      <c r="AF16" s="91">
        <f>SUMIF($A$24:$A$81,3,$AF$24:$AF$81)</f>
        <v>416</v>
      </c>
      <c r="AG16" s="96">
        <f>SUMIF($A$24:$A$81,3,$AG$24:$AG$81)</f>
        <v>2545</v>
      </c>
      <c r="AH16" s="90">
        <f>SUMIF($A$24:$A$81,3,$AH$24:$AH$81)</f>
        <v>1296</v>
      </c>
      <c r="AI16" s="92">
        <f>SUMIF($A$24:$A$81,3,$AI$24:$AI$81)</f>
        <v>1249</v>
      </c>
      <c r="AJ16" s="93">
        <f>SUMIF($A$24:$A$81,3,$AJ$24:$AJ$81)</f>
        <v>1144</v>
      </c>
      <c r="AK16" s="94">
        <f>SUMIF($A$24:$A$81,3,$AK$24:$AK$81)</f>
        <v>1167</v>
      </c>
      <c r="AL16" s="94">
        <f>SUMIF($A$24:$A$81,3,$AL$24:$AL$81)</f>
        <v>142</v>
      </c>
      <c r="AM16" s="95">
        <f>SUMIF($A$24:$A$81,3,$AM$24:$AM$81)</f>
        <v>75</v>
      </c>
      <c r="AN16" s="96">
        <f>SUMIF($A$24:$A$81,3,$AN$24:$AN$81)</f>
        <v>10</v>
      </c>
      <c r="AO16" s="91">
        <f>SUMIF($A$24:$A$81,3,$AO$24:$AO$81)</f>
        <v>7</v>
      </c>
      <c r="AP16" s="122">
        <f>SUMIF($A$24:$A$81,3,$AP$24:$AP$81)</f>
        <v>1703</v>
      </c>
      <c r="AQ16" s="90">
        <f>SUMIF($A$24:$A$81,3,$AQ$24:$AQ$81)</f>
        <v>870</v>
      </c>
      <c r="AR16" s="92">
        <f>SUMIF($A$24:$A$81,3,$AR$24:$AR$81)</f>
        <v>833</v>
      </c>
      <c r="AS16" s="93">
        <f>SUMIF($A$24:$A$81,3,$AS$24:$AS$81)</f>
        <v>780</v>
      </c>
      <c r="AT16" s="94">
        <f>SUMIF($A$24:$A$81,3,$AT$24:$AT$81)</f>
        <v>763</v>
      </c>
      <c r="AU16" s="94">
        <f>SUMIF($A$24:$A$81,3,$AU$24:$AU$81)</f>
        <v>84</v>
      </c>
      <c r="AV16" s="95">
        <f>SUMIF($A$24:$A$81,3,$AV$24:$AV$81)</f>
        <v>65</v>
      </c>
      <c r="AW16" s="96">
        <f>SUMIF($A$24:$A$81,3,$AW$24:$AW$81)</f>
        <v>6</v>
      </c>
      <c r="AX16" s="91">
        <f>SUMIF($A$24:$A$81,3,$AX$24:$AX$81)</f>
        <v>5</v>
      </c>
      <c r="AY16" s="98">
        <f>SUMIF($A$24:$A$81,3,$AY$24:$AY$81)</f>
        <v>342</v>
      </c>
    </row>
    <row r="17" spans="1:51" s="2" customFormat="1" x14ac:dyDescent="0.15">
      <c r="A17">
        <v>4</v>
      </c>
      <c r="B17"/>
      <c r="C17" s="77" t="s">
        <v>43</v>
      </c>
      <c r="D17" s="24"/>
      <c r="E17" s="119">
        <v>266.32</v>
      </c>
      <c r="F17" s="123">
        <f>SUMIF($A$24:$A$81,4,$F$24:$F$81)</f>
        <v>315291</v>
      </c>
      <c r="G17" s="124">
        <f>SUMIF($A$24:$A$81,4,$G$24:$G$81)</f>
        <v>707082</v>
      </c>
      <c r="H17" s="125">
        <f>SUMIF($A$24:$A$81,4,$H$24:$H$81)</f>
        <v>342261</v>
      </c>
      <c r="I17" s="125">
        <f>SUMIF($A$24:$A$81,4,$I$24:$I$81)</f>
        <v>364821</v>
      </c>
      <c r="J17" s="121">
        <f>SUMIF($A$24:$A$81,4,$J$24:$J$81)</f>
        <v>-100</v>
      </c>
      <c r="K17" s="84">
        <f>SUMIF($A$24:$A$81,4,$K$24:$K$81)</f>
        <v>-64</v>
      </c>
      <c r="L17" s="85">
        <f>SUMIF($A$24:$A$81,4,$L$24:$L$81)</f>
        <v>-36</v>
      </c>
      <c r="M17" s="121">
        <f>SUMIF($A$24:$A$81,4,$M$24:$M$81)</f>
        <v>-273</v>
      </c>
      <c r="N17" s="84">
        <f>SUMIF($A$24:$A$81,4,$N$24:$N$81)</f>
        <v>-148</v>
      </c>
      <c r="O17" s="85">
        <f>SUMIF($A$24:$A$81,4,$O$24:$O$81)</f>
        <v>-125</v>
      </c>
      <c r="P17" s="121">
        <f>SUMIF($A$24:$A$81,4,$P$24:$P$81)</f>
        <v>420</v>
      </c>
      <c r="Q17" s="84">
        <f>SUMIF($A$24:$A$81,4,$Q$24:$Q$81)</f>
        <v>203</v>
      </c>
      <c r="R17" s="85">
        <f>SUMIF($A$24:$A$81,4,$R$24:$R$81)</f>
        <v>217</v>
      </c>
      <c r="S17" s="86">
        <f>SUMIF($A$24:$A$81,4,$S$24:$S$81)</f>
        <v>200</v>
      </c>
      <c r="T17" s="87">
        <f>SUMIF($A$24:$A$81,4,$T$24:$T$81)</f>
        <v>216</v>
      </c>
      <c r="U17" s="87">
        <f>SUMIF($A$24:$A$81,4,$U$24:$U$81)</f>
        <v>3</v>
      </c>
      <c r="V17" s="88">
        <f>SUMIF($A$24:$A$81,4,$V$24:$V$81)</f>
        <v>1</v>
      </c>
      <c r="W17" s="121">
        <f>SUMIF($A$24:$A$81,4,$W$24:$W$81)</f>
        <v>693</v>
      </c>
      <c r="X17" s="84">
        <f>SUMIF($A$24:$A$81,4,$X$24:$X$81)</f>
        <v>351</v>
      </c>
      <c r="Y17" s="85">
        <f>SUMIF($A$24:$A$81,4,$Y$24:$Y$81)</f>
        <v>342</v>
      </c>
      <c r="Z17" s="86">
        <f>SUMIF($A$24:$A$81,4,$Z$24:$Z$81)</f>
        <v>346</v>
      </c>
      <c r="AA17" s="87">
        <f>SUMIF($A$24:$A$81,4,$AA$24:$AA$81)</f>
        <v>339</v>
      </c>
      <c r="AB17" s="87">
        <f>SUMIF($A$24:$A$81,4,$AB$24:$AB$81)</f>
        <v>5</v>
      </c>
      <c r="AC17" s="88">
        <f>SUMIF($A$24:$A$81,4,$AC$24:$AC$81)</f>
        <v>3</v>
      </c>
      <c r="AD17" s="96">
        <f>SUMIF($A$24:$A$81,4,$AD$24:$AD$81)</f>
        <v>173</v>
      </c>
      <c r="AE17" s="90">
        <f>SUMIF($A$24:$A$81,4,$AE$24:$AE$81)</f>
        <v>84</v>
      </c>
      <c r="AF17" s="91">
        <f>SUMIF($A$24:$A$81,4,$AF$24:$AF$81)</f>
        <v>89</v>
      </c>
      <c r="AG17" s="96">
        <f>SUMIF($A$24:$A$81,4,$AG$24:$AG$81)</f>
        <v>1845</v>
      </c>
      <c r="AH17" s="90">
        <f>SUMIF($A$24:$A$81,4,$AH$24:$AH$81)</f>
        <v>974</v>
      </c>
      <c r="AI17" s="92">
        <f>SUMIF($A$24:$A$81,4,$AI$24:$AI$81)</f>
        <v>871</v>
      </c>
      <c r="AJ17" s="93">
        <f>SUMIF($A$24:$A$81,4,$AJ$24:$AJ$81)</f>
        <v>831</v>
      </c>
      <c r="AK17" s="94">
        <f>SUMIF($A$24:$A$81,4,$AK$24:$AK$81)</f>
        <v>775</v>
      </c>
      <c r="AL17" s="94">
        <f>SUMIF($A$24:$A$81,4,$AL$24:$AL$81)</f>
        <v>140</v>
      </c>
      <c r="AM17" s="95">
        <f>SUMIF($A$24:$A$81,4,$AM$24:$AM$81)</f>
        <v>93</v>
      </c>
      <c r="AN17" s="96">
        <f>SUMIF($A$24:$A$81,4,$AN$24:$AN$81)</f>
        <v>3</v>
      </c>
      <c r="AO17" s="91">
        <f>SUMIF($A$24:$A$81,4,$AO$24:$AO$81)</f>
        <v>3</v>
      </c>
      <c r="AP17" s="122">
        <f>SUMIF($A$24:$A$81,4,$AP$24:$AP$81)</f>
        <v>1672</v>
      </c>
      <c r="AQ17" s="90">
        <f>SUMIF($A$24:$A$81,4,$AQ$24:$AQ$81)</f>
        <v>890</v>
      </c>
      <c r="AR17" s="92">
        <f>SUMIF($A$24:$A$81,4,$AR$24:$AR$81)</f>
        <v>782</v>
      </c>
      <c r="AS17" s="93">
        <f>SUMIF($A$24:$A$81,4,$AS$24:$AS$81)</f>
        <v>771</v>
      </c>
      <c r="AT17" s="94">
        <f>SUMIF($A$24:$A$81,4,$AT$24:$AT$81)</f>
        <v>700</v>
      </c>
      <c r="AU17" s="94">
        <f>SUMIF($A$24:$A$81,4,$AU$24:$AU$81)</f>
        <v>110</v>
      </c>
      <c r="AV17" s="95">
        <f>SUMIF($A$24:$A$81,4,$AV$24:$AV$81)</f>
        <v>72</v>
      </c>
      <c r="AW17" s="96">
        <f>SUMIF($A$24:$A$81,4,$AW$24:$AW$81)</f>
        <v>9</v>
      </c>
      <c r="AX17" s="91">
        <f>SUMIF($A$24:$A$81,4,$AX$24:$AX$81)</f>
        <v>10</v>
      </c>
      <c r="AY17" s="98">
        <f>SUMIF($A$24:$A$81,4,$AY$24:$AY$81)</f>
        <v>36</v>
      </c>
    </row>
    <row r="18" spans="1:51" s="2" customFormat="1" x14ac:dyDescent="0.15">
      <c r="A18" s="2">
        <v>5</v>
      </c>
      <c r="C18" s="77" t="s">
        <v>44</v>
      </c>
      <c r="D18" s="78"/>
      <c r="E18" s="133">
        <v>895.61</v>
      </c>
      <c r="F18" s="80">
        <f>SUMIF($A$24:$A$81,5,$F$24:$F$81)</f>
        <v>106152</v>
      </c>
      <c r="G18" s="134">
        <f>SUMIF($A$24:$A$81,5,$G$24:$G$81)</f>
        <v>249330</v>
      </c>
      <c r="H18" s="134">
        <f>SUMIF($A$24:$A$81,5,$H$24:$H$81)</f>
        <v>121365</v>
      </c>
      <c r="I18" s="134">
        <f>SUMIF($A$24:$A$81,5,$I$24:$I$81)</f>
        <v>127965</v>
      </c>
      <c r="J18" s="121">
        <f>SUMIF($A$24:$A$81,5,$J$24:$J$81)</f>
        <v>-142</v>
      </c>
      <c r="K18" s="84">
        <f>SUMIF($A$24:$A$81,5,$K$24:$K$81)</f>
        <v>-70</v>
      </c>
      <c r="L18" s="85">
        <f>SUMIF($A$24:$A$81,5,$L$24:$L$81)</f>
        <v>-72</v>
      </c>
      <c r="M18" s="121">
        <f>SUMIF($A$24:$A$81,5,$M$24:$M$81)</f>
        <v>-202</v>
      </c>
      <c r="N18" s="84">
        <f>SUMIF($A$24:$A$81,5,$N$24:$N$81)</f>
        <v>-101</v>
      </c>
      <c r="O18" s="85">
        <f>SUMIF($A$24:$A$81,5,$O$24:$O$81)</f>
        <v>-101</v>
      </c>
      <c r="P18" s="121">
        <f>SUMIF($A$24:$A$81,5,$P$24:$P$81)</f>
        <v>106</v>
      </c>
      <c r="Q18" s="84">
        <f>SUMIF($A$24:$A$81,5,$Q$24:$Q$81)</f>
        <v>56</v>
      </c>
      <c r="R18" s="85">
        <f>SUMIF($A$24:$A$81,5,$R$24:$R$81)</f>
        <v>50</v>
      </c>
      <c r="S18" s="86">
        <f>SUMIF($A$24:$A$81,5,$S$24:$S$81)</f>
        <v>51</v>
      </c>
      <c r="T18" s="87">
        <f>SUMIF($A$24:$A$81,5,$T$24:$T$81)</f>
        <v>50</v>
      </c>
      <c r="U18" s="87">
        <f>SUMIF($A$24:$A$81,5,$U$24:$U$81)</f>
        <v>5</v>
      </c>
      <c r="V18" s="88">
        <f>SUMIF($A$24:$A$81,5,$V$24:$V$81)</f>
        <v>0</v>
      </c>
      <c r="W18" s="121">
        <f>SUMIF($A$24:$A$81,5,$W$24:$W$81)</f>
        <v>308</v>
      </c>
      <c r="X18" s="84">
        <f>SUMIF($A$24:$A$81,5,$X$24:$X$81)</f>
        <v>157</v>
      </c>
      <c r="Y18" s="85">
        <f>SUMIF($A$24:$A$81,5,$Y$24:$Y$81)</f>
        <v>151</v>
      </c>
      <c r="Z18" s="86">
        <f>SUMIF($A$24:$A$81,5,$Z$24:$Z$81)</f>
        <v>154</v>
      </c>
      <c r="AA18" s="87">
        <f>SUMIF($A$24:$A$81,5,$AA$24:$AA$81)</f>
        <v>150</v>
      </c>
      <c r="AB18" s="87">
        <f>SUMIF($A$24:$A$81,5,$AB$24:$AB$81)</f>
        <v>3</v>
      </c>
      <c r="AC18" s="88">
        <f>SUMIF($A$24:$A$81,5,$AC$24:$AC$81)</f>
        <v>1</v>
      </c>
      <c r="AD18" s="96">
        <f>SUMIF($A$24:$A$81,5,$AD$24:$AD$81)</f>
        <v>60</v>
      </c>
      <c r="AE18" s="90">
        <f>SUMIF($A$24:$A$81,5,$AE$24:$AE$81)</f>
        <v>31</v>
      </c>
      <c r="AF18" s="91">
        <f>SUMIF($A$24:$A$81,5,$AF$24:$AF$81)</f>
        <v>29</v>
      </c>
      <c r="AG18" s="96">
        <f>SUMIF($A$24:$A$81,5,$AG$24:$AG$81)</f>
        <v>765</v>
      </c>
      <c r="AH18" s="90">
        <f>SUMIF($A$24:$A$81,5,$AH$24:$AH$81)</f>
        <v>434</v>
      </c>
      <c r="AI18" s="92">
        <f>SUMIF($A$24:$A$81,5,$AI$24:$AI$81)</f>
        <v>331</v>
      </c>
      <c r="AJ18" s="93">
        <f>SUMIF($A$24:$A$81,5,$AJ$24:$AJ$81)</f>
        <v>233</v>
      </c>
      <c r="AK18" s="94">
        <f>SUMIF($A$24:$A$81,5,$AK$24:$AK$81)</f>
        <v>204</v>
      </c>
      <c r="AL18" s="94">
        <f>SUMIF($A$24:$A$81,5,$AL$24:$AL$81)</f>
        <v>198</v>
      </c>
      <c r="AM18" s="95">
        <f>SUMIF($A$24:$A$81,5,$AM$24:$AM$81)</f>
        <v>123</v>
      </c>
      <c r="AN18" s="96">
        <f>SUMIF($A$24:$A$81,5,$AN$24:$AN$81)</f>
        <v>3</v>
      </c>
      <c r="AO18" s="91">
        <f>SUMIF($A$24:$A$81,5,$AO$24:$AO$81)</f>
        <v>4</v>
      </c>
      <c r="AP18" s="122">
        <f>SUMIF($A$24:$A$81,5,$AP$24:$AP$81)</f>
        <v>705</v>
      </c>
      <c r="AQ18" s="90">
        <f>SUMIF($A$24:$A$81,5,$AQ$24:$AQ$81)</f>
        <v>403</v>
      </c>
      <c r="AR18" s="92">
        <f>SUMIF($A$24:$A$81,5,$AR$24:$AR$81)</f>
        <v>302</v>
      </c>
      <c r="AS18" s="93">
        <f>SUMIF($A$24:$A$81,5,$AS$24:$AS$81)</f>
        <v>248</v>
      </c>
      <c r="AT18" s="94">
        <f>SUMIF($A$24:$A$81,5,$AT$24:$AT$81)</f>
        <v>227</v>
      </c>
      <c r="AU18" s="94">
        <f>SUMIF($A$24:$A$81,5,$AU$24:$AU$81)</f>
        <v>150</v>
      </c>
      <c r="AV18" s="95">
        <f>SUMIF($A$24:$A$81,5,$AV$24:$AV$81)</f>
        <v>71</v>
      </c>
      <c r="AW18" s="96">
        <f>SUMIF($A$24:$A$81,5,$AW$24:$AW$81)</f>
        <v>5</v>
      </c>
      <c r="AX18" s="91">
        <f>SUMIF($A$24:$A$81,5,$AX$24:$AX$81)</f>
        <v>4</v>
      </c>
      <c r="AY18" s="98">
        <f>SUMIF($A$24:$A$81,5,$AY$24:$AY$81)</f>
        <v>24</v>
      </c>
    </row>
    <row r="19" spans="1:51" s="2" customFormat="1" x14ac:dyDescent="0.15">
      <c r="A19" s="2">
        <v>6</v>
      </c>
      <c r="C19" s="135" t="s">
        <v>45</v>
      </c>
      <c r="D19" s="78"/>
      <c r="E19" s="133">
        <v>865.25</v>
      </c>
      <c r="F19" s="120">
        <f>SUMIF($A$24:$A$81,6,$F$24:$F$81)</f>
        <v>249559</v>
      </c>
      <c r="G19" s="82">
        <f>SUMIF($A$24:$A$81,6,$G$24:$G$81)</f>
        <v>554140</v>
      </c>
      <c r="H19" s="82">
        <f>SUMIF($A$24:$A$81,6,$H$24:$H$81)</f>
        <v>268020</v>
      </c>
      <c r="I19" s="82">
        <f>SUMIF($A$24:$A$81,6,$I$24:$I$81)</f>
        <v>286120</v>
      </c>
      <c r="J19" s="121">
        <f>SUMIF($A$24:$A$81,6,$J$24:$J$81)</f>
        <v>-342</v>
      </c>
      <c r="K19" s="84">
        <f>SUMIF($A$24:$A$81,6,$K$24:$K$81)</f>
        <v>-220</v>
      </c>
      <c r="L19" s="85">
        <f>SUMIF($A$24:$A$81,6,$L$24:$L$81)</f>
        <v>-122</v>
      </c>
      <c r="M19" s="121">
        <f>SUMIF($A$24:$A$81,6,$M$24:$M$81)</f>
        <v>-336</v>
      </c>
      <c r="N19" s="84">
        <f>SUMIF($A$24:$A$81,6,$N$24:$N$81)</f>
        <v>-187</v>
      </c>
      <c r="O19" s="85">
        <f>SUMIF($A$24:$A$81,6,$O$24:$O$81)</f>
        <v>-149</v>
      </c>
      <c r="P19" s="121">
        <f>SUMIF($A$24:$A$81,6,$P$24:$P$81)</f>
        <v>291</v>
      </c>
      <c r="Q19" s="84">
        <f>SUMIF($A$24:$A$81,6,$Q$24:$Q$81)</f>
        <v>140</v>
      </c>
      <c r="R19" s="85">
        <f>SUMIF($A$24:$A$81,6,$R$24:$R$81)</f>
        <v>151</v>
      </c>
      <c r="S19" s="86">
        <f>SUMIF($A$24:$A$81,6,$S$24:$S$81)</f>
        <v>138</v>
      </c>
      <c r="T19" s="87">
        <f>SUMIF($A$24:$A$81,6,$T$24:$T$81)</f>
        <v>148</v>
      </c>
      <c r="U19" s="87">
        <f>SUMIF($A$24:$A$81,6,$U$24:$U$81)</f>
        <v>2</v>
      </c>
      <c r="V19" s="88">
        <f>SUMIF($A$24:$A$81,6,$V$24:$V$81)</f>
        <v>3</v>
      </c>
      <c r="W19" s="121">
        <f>SUMIF($A$24:$A$81,6,$W$24:$W$81)</f>
        <v>627</v>
      </c>
      <c r="X19" s="84">
        <f>SUMIF($A$24:$A$81,6,$X$24:$X$81)</f>
        <v>327</v>
      </c>
      <c r="Y19" s="85">
        <f>SUMIF($A$24:$A$81,6,$Y$24:$Y$81)</f>
        <v>300</v>
      </c>
      <c r="Z19" s="86">
        <f>SUMIF($A$24:$A$81,6,$Z$24:$Z$81)</f>
        <v>324</v>
      </c>
      <c r="AA19" s="87">
        <f>SUMIF($A$24:$A$81,6,$AA$24:$AA$81)</f>
        <v>297</v>
      </c>
      <c r="AB19" s="87">
        <f>SUMIF($A$24:$A$81,6,$AB$24:$AB$81)</f>
        <v>3</v>
      </c>
      <c r="AC19" s="88">
        <f>SUMIF($A$24:$A$81,6,$AC$24:$AC$81)</f>
        <v>3</v>
      </c>
      <c r="AD19" s="96">
        <f>SUMIF($A$24:$A$81,6,$AD$24:$AD$81)</f>
        <v>-6</v>
      </c>
      <c r="AE19" s="90">
        <f>SUMIF($A$24:$A$81,6,$AE$24:$AE$81)</f>
        <v>-33</v>
      </c>
      <c r="AF19" s="91">
        <f>SUMIF($A$24:$A$81,6,$AF$24:$AF$81)</f>
        <v>27</v>
      </c>
      <c r="AG19" s="96">
        <f>SUMIF($A$24:$A$81,6,$AG$24:$AG$81)</f>
        <v>1152</v>
      </c>
      <c r="AH19" s="90">
        <f>SUMIF($A$24:$A$81,6,$AH$24:$AH$81)</f>
        <v>636</v>
      </c>
      <c r="AI19" s="92">
        <f>SUMIF($A$24:$A$81,6,$AI$24:$AI$81)</f>
        <v>516</v>
      </c>
      <c r="AJ19" s="93">
        <f>SUMIF($A$24:$A$81,6,$AJ$24:$AJ$81)</f>
        <v>476</v>
      </c>
      <c r="AK19" s="94">
        <f>SUMIF($A$24:$A$81,6,$AK$24:$AK$81)</f>
        <v>426</v>
      </c>
      <c r="AL19" s="94">
        <f>SUMIF($A$24:$A$81,6,$AL$24:$AL$81)</f>
        <v>148</v>
      </c>
      <c r="AM19" s="95">
        <f>SUMIF($A$24:$A$81,6,$AM$24:$AM$81)</f>
        <v>83</v>
      </c>
      <c r="AN19" s="96">
        <f>SUMIF($A$24:$A$81,6,$AN$24:$AN$81)</f>
        <v>12</v>
      </c>
      <c r="AO19" s="91">
        <f>SUMIF($A$24:$A$81,6,$AO$24:$AO$81)</f>
        <v>7</v>
      </c>
      <c r="AP19" s="122">
        <f>SUMIF($A$24:$A$81,6,$AP$24:$AP$81)</f>
        <v>1158</v>
      </c>
      <c r="AQ19" s="90">
        <f>SUMIF($A$24:$A$81,6,$AQ$24:$AQ$81)</f>
        <v>669</v>
      </c>
      <c r="AR19" s="92">
        <f>SUMIF($A$24:$A$81,6,$AR$24:$AR$81)</f>
        <v>489</v>
      </c>
      <c r="AS19" s="93">
        <f>SUMIF($A$24:$A$81,6,$AS$24:$AS$81)</f>
        <v>515</v>
      </c>
      <c r="AT19" s="94">
        <f>SUMIF($A$24:$A$81,6,$AT$24:$AT$81)</f>
        <v>384</v>
      </c>
      <c r="AU19" s="94">
        <f>SUMIF($A$24:$A$81,6,$AU$24:$AU$81)</f>
        <v>113</v>
      </c>
      <c r="AV19" s="95">
        <f>SUMIF($A$24:$A$81,6,$AV$24:$AV$81)</f>
        <v>93</v>
      </c>
      <c r="AW19" s="96">
        <f>SUMIF($A$24:$A$81,6,$AW$24:$AW$81)</f>
        <v>41</v>
      </c>
      <c r="AX19" s="91">
        <f>SUMIF($A$24:$A$81,6,$AX$24:$AX$81)</f>
        <v>12</v>
      </c>
      <c r="AY19" s="98">
        <f>SUMIF($A$24:$A$81,6,$AY$24:$AY$81)</f>
        <v>-64</v>
      </c>
    </row>
    <row r="20" spans="1:51" x14ac:dyDescent="0.15">
      <c r="A20" s="2">
        <v>7</v>
      </c>
      <c r="B20" s="2"/>
      <c r="C20" s="135" t="s">
        <v>46</v>
      </c>
      <c r="D20" s="78"/>
      <c r="E20" s="133">
        <v>1566.97</v>
      </c>
      <c r="F20" s="120">
        <f>SUMIF($A$24:$A$81,7,$F$24:$F$81)</f>
        <v>96246</v>
      </c>
      <c r="G20" s="82">
        <f>SUMIF($A$24:$A$81,7,$G$24:$G$81)</f>
        <v>228936</v>
      </c>
      <c r="H20" s="82">
        <f>SUMIF($A$24:$A$81,7,$H$24:$H$81)</f>
        <v>110626</v>
      </c>
      <c r="I20" s="82">
        <f>SUMIF($A$24:$A$81,7,$I$24:$I$81)</f>
        <v>118310</v>
      </c>
      <c r="J20" s="121">
        <f>SUMIF($A$24:$A$81,7,$J$24:$J$81)</f>
        <v>-277</v>
      </c>
      <c r="K20" s="84">
        <f>SUMIF($A$24:$A$81,7,$K$24:$K$81)</f>
        <v>-152</v>
      </c>
      <c r="L20" s="85">
        <f>SUMIF($A$24:$A$81,7,$L$24:$L$81)</f>
        <v>-125</v>
      </c>
      <c r="M20" s="121">
        <f>SUMIF($A$24:$A$81,7,$M$24:$M$81)</f>
        <v>-246</v>
      </c>
      <c r="N20" s="84">
        <f>SUMIF($A$24:$A$81,7,$N$24:$N$81)</f>
        <v>-132</v>
      </c>
      <c r="O20" s="85">
        <f>SUMIF($A$24:$A$81,7,$O$24:$O$81)</f>
        <v>-114</v>
      </c>
      <c r="P20" s="121">
        <f>SUMIF($A$24:$A$81,7,$P$24:$P$81)</f>
        <v>94</v>
      </c>
      <c r="Q20" s="84">
        <f>SUMIF($A$24:$A$81,7,$Q$24:$Q$81)</f>
        <v>42</v>
      </c>
      <c r="R20" s="85">
        <f>SUMIF($A$24:$A$81,7,$R$24:$R$81)</f>
        <v>52</v>
      </c>
      <c r="S20" s="86">
        <f>SUMIF($A$24:$A$81,7,$S$24:$S$81)</f>
        <v>42</v>
      </c>
      <c r="T20" s="87">
        <f>SUMIF($A$24:$A$81,7,$T$24:$T$81)</f>
        <v>52</v>
      </c>
      <c r="U20" s="87">
        <f>SUMIF($A$24:$A$81,7,$U$24:$U$81)</f>
        <v>0</v>
      </c>
      <c r="V20" s="88">
        <f>SUMIF($A$24:$A$81,7,$V$24:$V$81)</f>
        <v>0</v>
      </c>
      <c r="W20" s="121">
        <f>SUMIF($A$24:$A$81,7,$W$24:$W$81)</f>
        <v>340</v>
      </c>
      <c r="X20" s="84">
        <f>SUMIF($A$24:$A$81,7,$X$24:$X$81)</f>
        <v>174</v>
      </c>
      <c r="Y20" s="85">
        <f>SUMIF($A$24:$A$81,7,$Y$24:$Y$81)</f>
        <v>166</v>
      </c>
      <c r="Z20" s="86">
        <f>SUMIF($A$24:$A$81,7,$Z$24:$Z$81)</f>
        <v>174</v>
      </c>
      <c r="AA20" s="87">
        <f>SUMIF($A$24:$A$81,7,$AA$24:$AA$81)</f>
        <v>166</v>
      </c>
      <c r="AB20" s="87">
        <f>SUMIF($A$24:$A$81,7,$AB$24:$AB$81)</f>
        <v>0</v>
      </c>
      <c r="AC20" s="88">
        <f>SUMIF($A$24:$A$81,7,$AC$24:$AC$81)</f>
        <v>0</v>
      </c>
      <c r="AD20" s="96">
        <f>SUMIF($A$24:$A$81,7,$AD$24:$AD$81)</f>
        <v>-31</v>
      </c>
      <c r="AE20" s="90">
        <f>SUMIF($A$24:$A$81,7,$AE$24:$AE$81)</f>
        <v>-20</v>
      </c>
      <c r="AF20" s="91">
        <f>SUMIF($A$24:$A$81,7,$AF$24:$AF$81)</f>
        <v>-11</v>
      </c>
      <c r="AG20" s="96">
        <f>SUMIF($A$24:$A$81,7,$AG$24:$AG$81)</f>
        <v>476</v>
      </c>
      <c r="AH20" s="90">
        <f>SUMIF($A$24:$A$81,7,$AH$24:$AH$81)</f>
        <v>257</v>
      </c>
      <c r="AI20" s="92">
        <f>SUMIF($A$24:$A$81,7,$AI$24:$AI$81)</f>
        <v>219</v>
      </c>
      <c r="AJ20" s="93">
        <f>SUMIF($A$24:$A$81,7,$AJ$24:$AJ$81)</f>
        <v>194</v>
      </c>
      <c r="AK20" s="94">
        <f>SUMIF($A$24:$A$81,7,$AK$24:$AK$81)</f>
        <v>176</v>
      </c>
      <c r="AL20" s="94">
        <f>SUMIF($A$24:$A$81,7,$AL$24:$AL$81)</f>
        <v>61</v>
      </c>
      <c r="AM20" s="95">
        <f>SUMIF($A$24:$A$81,7,$AM$24:$AM$81)</f>
        <v>42</v>
      </c>
      <c r="AN20" s="96">
        <f>SUMIF($A$24:$A$81,7,$AN$24:$AN$81)</f>
        <v>2</v>
      </c>
      <c r="AO20" s="91">
        <f>SUMIF($A$24:$A$81,7,$AO$24:$AO$81)</f>
        <v>1</v>
      </c>
      <c r="AP20" s="122">
        <f>SUMIF($A$24:$A$81,7,$AP$24:$AP$81)</f>
        <v>507</v>
      </c>
      <c r="AQ20" s="90">
        <f>SUMIF($A$24:$A$81,7,$AQ$24:$AQ$81)</f>
        <v>277</v>
      </c>
      <c r="AR20" s="92">
        <f>SUMIF($A$24:$A$81,7,$AR$24:$AR$81)</f>
        <v>230</v>
      </c>
      <c r="AS20" s="93">
        <f>SUMIF($A$24:$A$81,7,$AS$24:$AS$81)</f>
        <v>219</v>
      </c>
      <c r="AT20" s="94">
        <f>SUMIF($A$24:$A$81,7,$AT$24:$AT$81)</f>
        <v>210</v>
      </c>
      <c r="AU20" s="94">
        <f>SUMIF($A$24:$A$81,7,$AU$24:$AU$81)</f>
        <v>51</v>
      </c>
      <c r="AV20" s="95">
        <f>SUMIF($A$24:$A$81,7,$AV$24:$AV$81)</f>
        <v>18</v>
      </c>
      <c r="AW20" s="96">
        <f>SUMIF($A$24:$A$81,7,$AW$24:$AW$81)</f>
        <v>7</v>
      </c>
      <c r="AX20" s="91">
        <f>SUMIF($A$24:$A$81,7,$AX$24:$AX$81)</f>
        <v>2</v>
      </c>
      <c r="AY20" s="98">
        <f>SUMIF($A$24:$A$81,7,$AY$24:$AY$81)</f>
        <v>-77</v>
      </c>
    </row>
    <row r="21" spans="1:51" x14ac:dyDescent="0.15">
      <c r="A21">
        <v>8</v>
      </c>
      <c r="C21" s="77" t="s">
        <v>47</v>
      </c>
      <c r="D21" s="78"/>
      <c r="E21" s="133">
        <v>2133.3000000000002</v>
      </c>
      <c r="F21" s="123">
        <f>SUMIF($A$24:$A$81,8,$F$24:$F$81)</f>
        <v>60250</v>
      </c>
      <c r="G21" s="124">
        <f>SUMIF($A$24:$A$81,8,$G$24:$G$81)</f>
        <v>143010</v>
      </c>
      <c r="H21" s="125">
        <f>SUMIF($A$24:$A$81,8,$H$24:$H$81)</f>
        <v>68499</v>
      </c>
      <c r="I21" s="125">
        <f>SUMIF($A$24:$A$81,8,$I$24:$I$81)</f>
        <v>74511</v>
      </c>
      <c r="J21" s="121">
        <f>SUMIF($A$24:$A$81,8,$J$24:$J$81)</f>
        <v>-190</v>
      </c>
      <c r="K21" s="84">
        <f>SUMIF($A$24:$A$81,8,$K$24:$K$81)</f>
        <v>-94</v>
      </c>
      <c r="L21" s="85">
        <f>SUMIF($A$24:$A$81,8,$L$24:$L$81)</f>
        <v>-96</v>
      </c>
      <c r="M21" s="121">
        <f>SUMIF($A$24:$A$81,8,$M$24:$M$81)</f>
        <v>-153</v>
      </c>
      <c r="N21" s="84">
        <f>SUMIF($A$24:$A$81,8,$N$24:$N$81)</f>
        <v>-76</v>
      </c>
      <c r="O21" s="85">
        <f>SUMIF($A$24:$A$81,8,$O$24:$O$81)</f>
        <v>-77</v>
      </c>
      <c r="P21" s="121">
        <f>SUMIF($A$24:$A$81,8,$P$24:$P$81)</f>
        <v>57</v>
      </c>
      <c r="Q21" s="84">
        <f>SUMIF($A$24:$A$81,8,$Q$24:$Q$81)</f>
        <v>26</v>
      </c>
      <c r="R21" s="85">
        <f>SUMIF($A$24:$A$81,8,$R$24:$R$81)</f>
        <v>31</v>
      </c>
      <c r="S21" s="86">
        <f>SUMIF($A$24:$A$81,8,$S$24:$S$81)</f>
        <v>25</v>
      </c>
      <c r="T21" s="87">
        <f>SUMIF($A$24:$A$81,8,$T$24:$T$81)</f>
        <v>31</v>
      </c>
      <c r="U21" s="87">
        <f>SUMIF($A$24:$A$81,8,$U$24:$U$81)</f>
        <v>1</v>
      </c>
      <c r="V21" s="88">
        <f>SUMIF($A$24:$A$81,8,$V$24:$V$81)</f>
        <v>0</v>
      </c>
      <c r="W21" s="121">
        <f>SUMIF($A$24:$A$81,8,$W$24:$W$81)</f>
        <v>210</v>
      </c>
      <c r="X21" s="84">
        <f>SUMIF($A$24:$A$81,8,$X$24:$X$81)</f>
        <v>102</v>
      </c>
      <c r="Y21" s="85">
        <f>SUMIF($A$24:$A$81,8,$Y$24:$Y$81)</f>
        <v>108</v>
      </c>
      <c r="Z21" s="86">
        <f>SUMIF($A$24:$A$81,8,$Z$24:$Z$81)</f>
        <v>102</v>
      </c>
      <c r="AA21" s="87">
        <f>SUMIF($A$24:$A$81,8,$AA$24:$AA$81)</f>
        <v>108</v>
      </c>
      <c r="AB21" s="87">
        <f>SUMIF($A$24:$A$81,8,$AB$24:$AB$81)</f>
        <v>0</v>
      </c>
      <c r="AC21" s="88">
        <f>SUMIF($A$24:$A$81,8,$AC$24:$AC$81)</f>
        <v>0</v>
      </c>
      <c r="AD21" s="96">
        <f>SUMIF($A$24:$A$81,8,$AD$24:$AD$81)</f>
        <v>-37</v>
      </c>
      <c r="AE21" s="90">
        <f>SUMIF($A$24:$A$81,8,$AE$24:$AE$81)</f>
        <v>-18</v>
      </c>
      <c r="AF21" s="91">
        <f>SUMIF($A$24:$A$81,8,$AF$24:$AF$81)</f>
        <v>-19</v>
      </c>
      <c r="AG21" s="96">
        <f>SUMIF($A$24:$A$81,8,$AG$24:$AG$81)</f>
        <v>215</v>
      </c>
      <c r="AH21" s="90">
        <f>SUMIF($A$24:$A$81,8,$AH$24:$AH$81)</f>
        <v>97</v>
      </c>
      <c r="AI21" s="92">
        <f>SUMIF($A$24:$A$81,8,$AI$24:$AI$81)</f>
        <v>118</v>
      </c>
      <c r="AJ21" s="93">
        <f>SUMIF($A$24:$A$81,8,$AJ$24:$AJ$81)</f>
        <v>69</v>
      </c>
      <c r="AK21" s="94">
        <f>SUMIF($A$24:$A$81,8,$AK$24:$AK$81)</f>
        <v>83</v>
      </c>
      <c r="AL21" s="94">
        <f>SUMIF($A$24:$A$81,8,$AL$24:$AL$81)</f>
        <v>27</v>
      </c>
      <c r="AM21" s="95">
        <f>SUMIF($A$24:$A$81,8,$AM$24:$AM$81)</f>
        <v>35</v>
      </c>
      <c r="AN21" s="96">
        <f>SUMIF($A$24:$A$81,8,$AN$24:$AN$81)</f>
        <v>1</v>
      </c>
      <c r="AO21" s="91">
        <f>SUMIF($A$24:$A$81,8,$AO$24:$AO$81)</f>
        <v>0</v>
      </c>
      <c r="AP21" s="122">
        <f>SUMIF($A$24:$A$81,8,$AP$24:$AP$81)</f>
        <v>252</v>
      </c>
      <c r="AQ21" s="90">
        <f>SUMIF($A$24:$A$81,8,$AQ$24:$AQ$81)</f>
        <v>115</v>
      </c>
      <c r="AR21" s="92">
        <f>SUMIF($A$24:$A$81,8,$AR$24:$AR$81)</f>
        <v>137</v>
      </c>
      <c r="AS21" s="93">
        <f>SUMIF($A$24:$A$81,8,$AS$24:$AS$81)</f>
        <v>99</v>
      </c>
      <c r="AT21" s="94">
        <f>SUMIF($A$24:$A$81,8,$AT$24:$AT$81)</f>
        <v>109</v>
      </c>
      <c r="AU21" s="94">
        <f>SUMIF($A$24:$A$81,8,$AU$24:$AU$81)</f>
        <v>14</v>
      </c>
      <c r="AV21" s="95">
        <f>SUMIF($A$24:$A$81,8,$AV$24:$AV$81)</f>
        <v>26</v>
      </c>
      <c r="AW21" s="96">
        <f>SUMIF($A$24:$A$81,8,$AW$24:$AW$81)</f>
        <v>2</v>
      </c>
      <c r="AX21" s="91">
        <f>SUMIF($A$24:$A$81,8,$AX$24:$AX$81)</f>
        <v>2</v>
      </c>
      <c r="AY21" s="98">
        <f>SUMIF($A$24:$A$81,8,$AY$24:$AY$81)</f>
        <v>-34</v>
      </c>
    </row>
    <row r="22" spans="1:51" x14ac:dyDescent="0.15">
      <c r="A22">
        <v>9</v>
      </c>
      <c r="C22" s="77" t="s">
        <v>48</v>
      </c>
      <c r="D22" s="78"/>
      <c r="E22" s="133">
        <v>870.8</v>
      </c>
      <c r="F22" s="123">
        <f>SUMIF($A$24:$A$81,9,$F$24:$F$81)</f>
        <v>39569</v>
      </c>
      <c r="G22" s="124">
        <f>SUMIF($A$24:$A$81,9,$G$24:$G$81)</f>
        <v>94554</v>
      </c>
      <c r="H22" s="125">
        <f>SUMIF($A$24:$A$81,9,$H$24:$H$81)</f>
        <v>45456</v>
      </c>
      <c r="I22" s="125">
        <f>SUMIF($A$24:$A$81,9,$I$24:$I$81)</f>
        <v>49098</v>
      </c>
      <c r="J22" s="121">
        <f>SUMIF($A$24:$A$81,9,$J$24:$J$81)</f>
        <v>-57</v>
      </c>
      <c r="K22" s="84">
        <f>SUMIF($A$24:$A$81,9,$K$24:$K$81)</f>
        <v>-1</v>
      </c>
      <c r="L22" s="85">
        <f>SUMIF($A$24:$A$81,9,$L$24:$L$81)</f>
        <v>-56</v>
      </c>
      <c r="M22" s="121">
        <f>SUMIF($A$24:$A$81,9,$M$24:$M$81)</f>
        <v>-92</v>
      </c>
      <c r="N22" s="84">
        <f>SUMIF($A$24:$A$81,9,$N$24:$N$81)</f>
        <v>-33</v>
      </c>
      <c r="O22" s="85">
        <f>SUMIF($A$24:$A$81,9,$O$24:$O$81)</f>
        <v>-59</v>
      </c>
      <c r="P22" s="121">
        <f>SUMIF($A$24:$A$81,9,$P$24:$P$81)</f>
        <v>35</v>
      </c>
      <c r="Q22" s="84">
        <f>SUMIF($A$24:$A$81,9,$Q$24:$Q$81)</f>
        <v>22</v>
      </c>
      <c r="R22" s="85">
        <f>SUMIF($A$24:$A$81,9,$R$24:$R$81)</f>
        <v>13</v>
      </c>
      <c r="S22" s="86">
        <f>SUMIF($A$24:$A$81,9,$S$24:$S$81)</f>
        <v>21</v>
      </c>
      <c r="T22" s="87">
        <f>SUMIF($A$24:$A$81,9,$T$24:$T$81)</f>
        <v>13</v>
      </c>
      <c r="U22" s="87">
        <f>SUMIF($A$24:$A$81,9,$U$24:$U$81)</f>
        <v>1</v>
      </c>
      <c r="V22" s="88">
        <f>SUMIF($A$24:$A$81,9,$V$24:$V$81)</f>
        <v>0</v>
      </c>
      <c r="W22" s="121">
        <f>SUMIF($A$24:$A$81,9,$W$24:$W$81)</f>
        <v>127</v>
      </c>
      <c r="X22" s="84">
        <f>SUMIF($A$24:$A$81,9,$X$24:$X$81)</f>
        <v>55</v>
      </c>
      <c r="Y22" s="85">
        <f>SUMIF($A$24:$A$81,9,$Y$24:$Y$81)</f>
        <v>72</v>
      </c>
      <c r="Z22" s="86">
        <f>SUMIF($A$24:$A$81,9,$Z$24:$Z$81)</f>
        <v>55</v>
      </c>
      <c r="AA22" s="87">
        <f>SUMIF($A$24:$A$81,9,$AA$24:$AA$81)</f>
        <v>72</v>
      </c>
      <c r="AB22" s="87">
        <f>SUMIF($A$24:$A$81,9,$AB$24:$AB$81)</f>
        <v>0</v>
      </c>
      <c r="AC22" s="88">
        <f>SUMIF($A$24:$A$81,9,$AC$24:$AC$81)</f>
        <v>0</v>
      </c>
      <c r="AD22" s="96">
        <f>SUMIF($A$24:$A$81,9,$AD$24:$AD$81)</f>
        <v>35</v>
      </c>
      <c r="AE22" s="90">
        <f>SUMIF($A$24:$A$81,9,$AE$24:$AE$81)</f>
        <v>32</v>
      </c>
      <c r="AF22" s="91">
        <f>SUMIF($A$24:$A$81,9,$AF$24:$AF$81)</f>
        <v>3</v>
      </c>
      <c r="AG22" s="96">
        <f>SUMIF($A$24:$A$81,9,$AG$24:$AG$81)</f>
        <v>217</v>
      </c>
      <c r="AH22" s="90">
        <f>SUMIF($A$24:$A$81,9,$AH$24:$AH$81)</f>
        <v>118</v>
      </c>
      <c r="AI22" s="92">
        <f>SUMIF($A$24:$A$81,9,$AI$24:$AI$81)</f>
        <v>99</v>
      </c>
      <c r="AJ22" s="93">
        <f>SUMIF($A$24:$A$81,9,$AJ$24:$AJ$81)</f>
        <v>68</v>
      </c>
      <c r="AK22" s="94">
        <f>SUMIF($A$24:$A$81,9,$AK$24:$AK$81)</f>
        <v>69</v>
      </c>
      <c r="AL22" s="94">
        <f>SUMIF($A$24:$A$81,9,$AL$24:$AL$81)</f>
        <v>50</v>
      </c>
      <c r="AM22" s="95">
        <f>SUMIF($A$24:$A$81,9,$AM$24:$AM$81)</f>
        <v>30</v>
      </c>
      <c r="AN22" s="96">
        <f>SUMIF($A$24:$A$81,9,$AN$24:$AN$81)</f>
        <v>0</v>
      </c>
      <c r="AO22" s="91">
        <f>SUMIF($A$24:$A$81,9,$AO$24:$AO$81)</f>
        <v>0</v>
      </c>
      <c r="AP22" s="122">
        <f>SUMIF($A$24:$A$81,9,$AP$24:$AP$81)</f>
        <v>182</v>
      </c>
      <c r="AQ22" s="90">
        <f>SUMIF($A$24:$A$81,9,$AQ$24:$AQ$81)</f>
        <v>86</v>
      </c>
      <c r="AR22" s="92">
        <f>SUMIF($A$24:$A$81,9,$AR$24:$AR$81)</f>
        <v>96</v>
      </c>
      <c r="AS22" s="93">
        <f>SUMIF($A$24:$A$81,9,$AS$24:$AS$81)</f>
        <v>65</v>
      </c>
      <c r="AT22" s="94">
        <f>SUMIF($A$24:$A$81,9,$AT$24:$AT$81)</f>
        <v>81</v>
      </c>
      <c r="AU22" s="94">
        <f>SUMIF($A$24:$A$81,9,$AU$24:$AU$81)</f>
        <v>21</v>
      </c>
      <c r="AV22" s="95">
        <f>SUMIF($A$24:$A$81,9,$AV$24:$AV$81)</f>
        <v>15</v>
      </c>
      <c r="AW22" s="96">
        <f>SUMIF($A$24:$A$81,9,$AW$24:$AW$81)</f>
        <v>0</v>
      </c>
      <c r="AX22" s="91">
        <f>SUMIF($A$24:$A$81,9,$AX$24:$AX$81)</f>
        <v>0</v>
      </c>
      <c r="AY22" s="98">
        <f>SUMIF($A$24:$A$81,9,$AY$24:$AY$81)</f>
        <v>17</v>
      </c>
    </row>
    <row r="23" spans="1:51" x14ac:dyDescent="0.15">
      <c r="A23">
        <v>10</v>
      </c>
      <c r="C23" s="77" t="s">
        <v>49</v>
      </c>
      <c r="D23" s="78"/>
      <c r="E23" s="133">
        <v>595.63</v>
      </c>
      <c r="F23" s="120">
        <f>SUMIF($A$24:$A$81,10,$F$24:$F$81)</f>
        <v>53267</v>
      </c>
      <c r="G23" s="81">
        <f>SUMIF($A$24:$A$81,10,$G$24:$G$81)</f>
        <v>118829</v>
      </c>
      <c r="H23" s="81">
        <f>SUMIF($A$24:$A$81,10,$H$24:$H$81)</f>
        <v>56525</v>
      </c>
      <c r="I23" s="82">
        <f>SUMIF($A$24:$A$81,10,$I$24:$I$81)</f>
        <v>62304</v>
      </c>
      <c r="J23" s="121">
        <f>SUMIF($A$24:$A$81,10,$J$24:$J$81)</f>
        <v>-170</v>
      </c>
      <c r="K23" s="84">
        <f>SUMIF($A$24:$A$81,10,$K$24:$K$81)</f>
        <v>-100</v>
      </c>
      <c r="L23" s="85">
        <f>SUMIF($A$24:$A$81,10,$L$24:$L$81)</f>
        <v>-70</v>
      </c>
      <c r="M23" s="121">
        <f>SUMIF($A$24:$A$81,10,$M$24:$M$81)</f>
        <v>-132</v>
      </c>
      <c r="N23" s="84">
        <f>SUMIF($A$24:$A$81,10,$N$24:$N$81)</f>
        <v>-71</v>
      </c>
      <c r="O23" s="85">
        <f>SUMIF($A$24:$A$81,10,$O$24:$O$81)</f>
        <v>-61</v>
      </c>
      <c r="P23" s="121">
        <f>SUMIF($A$24:$A$81,10,$P$24:$P$81)</f>
        <v>43</v>
      </c>
      <c r="Q23" s="84">
        <f>SUMIF($A$24:$A$81,10,$Q$24:$Q$81)</f>
        <v>22</v>
      </c>
      <c r="R23" s="85">
        <f>SUMIF($A$24:$A$81,10,$R$24:$R$81)</f>
        <v>21</v>
      </c>
      <c r="S23" s="86">
        <f>SUMIF($A$24:$A$81,10,$S$24:$S$81)</f>
        <v>21</v>
      </c>
      <c r="T23" s="87">
        <f>SUMIF($A$24:$A$81,10,$T$24:$T$81)</f>
        <v>21</v>
      </c>
      <c r="U23" s="87">
        <f>SUMIF($A$24:$A$81,10,$U$24:$U$81)</f>
        <v>1</v>
      </c>
      <c r="V23" s="88">
        <f>SUMIF($A$24:$A$81,10,$V$24:$V$81)</f>
        <v>0</v>
      </c>
      <c r="W23" s="121">
        <f>SUMIF($A$24:$A$81,10,$W$24:$W$81)</f>
        <v>175</v>
      </c>
      <c r="X23" s="84">
        <f>SUMIF($A$24:$A$81,10,$X$24:$X$81)</f>
        <v>93</v>
      </c>
      <c r="Y23" s="85">
        <f>SUMIF($A$24:$A$81,10,$Y$24:$Y$81)</f>
        <v>82</v>
      </c>
      <c r="Z23" s="86">
        <f>SUMIF($A$24:$A$81,10,$Z$24:$Z$81)</f>
        <v>93</v>
      </c>
      <c r="AA23" s="87">
        <f>SUMIF($A$24:$A$81,10,$AA$24:$AA$81)</f>
        <v>82</v>
      </c>
      <c r="AB23" s="87">
        <f>SUMIF($A$24:$A$81,10,$AB$24:$AB$81)</f>
        <v>0</v>
      </c>
      <c r="AC23" s="88">
        <f>SUMIF($A$24:$A$81,10,$AC$24:$AC$81)</f>
        <v>0</v>
      </c>
      <c r="AD23" s="96">
        <f>SUMIF($A$24:$A$81,10,$AD$24:$AD$81)</f>
        <v>-38</v>
      </c>
      <c r="AE23" s="90">
        <f>SUMIF($A$24:$A$81,10,$AE$24:$AE$81)</f>
        <v>-29</v>
      </c>
      <c r="AF23" s="91">
        <f>SUMIF($A$24:$A$81,10,$AF$24:$AF$81)</f>
        <v>-9</v>
      </c>
      <c r="AG23" s="96">
        <f>SUMIF($A$24:$A$81,10,$AG$24:$AG$81)</f>
        <v>281</v>
      </c>
      <c r="AH23" s="90">
        <f>SUMIF($A$24:$A$81,10,$AH$24:$AH$81)</f>
        <v>144</v>
      </c>
      <c r="AI23" s="92">
        <f>SUMIF($A$24:$A$81,10,$AI$24:$AI$81)</f>
        <v>137</v>
      </c>
      <c r="AJ23" s="93">
        <f>SUMIF($A$24:$A$81,10,$AJ$24:$AJ$81)</f>
        <v>93</v>
      </c>
      <c r="AK23" s="94">
        <f>SUMIF($A$24:$A$81,10,$AK$24:$AK$81)</f>
        <v>88</v>
      </c>
      <c r="AL23" s="94">
        <f>SUMIF($A$24:$A$81,10,$AL$24:$AL$81)</f>
        <v>50</v>
      </c>
      <c r="AM23" s="95">
        <f>SUMIF($A$24:$A$81,10,$AM$24:$AM$81)</f>
        <v>49</v>
      </c>
      <c r="AN23" s="96">
        <f>SUMIF($A$24:$A$81,10,$AN$24:$AN$81)</f>
        <v>1</v>
      </c>
      <c r="AO23" s="91">
        <f>SUMIF($A$24:$A$81,10,$AO$24:$AO$81)</f>
        <v>0</v>
      </c>
      <c r="AP23" s="122">
        <f>SUMIF($A$24:$A$81,10,$AP$24:$AP$81)</f>
        <v>319</v>
      </c>
      <c r="AQ23" s="90">
        <f>SUMIF($A$24:$A$81,10,$AQ$24:$AQ$81)</f>
        <v>173</v>
      </c>
      <c r="AR23" s="92">
        <f>SUMIF($A$24:$A$81,10,$AR$24:$AR$81)</f>
        <v>146</v>
      </c>
      <c r="AS23" s="93">
        <f>SUMIF($A$24:$A$81,10,$AS$24:$AS$81)</f>
        <v>105</v>
      </c>
      <c r="AT23" s="94">
        <f>SUMIF($A$24:$A$81,10,$AT$24:$AT$81)</f>
        <v>107</v>
      </c>
      <c r="AU23" s="94">
        <f>SUMIF($A$24:$A$81,10,$AU$24:$AU$81)</f>
        <v>67</v>
      </c>
      <c r="AV23" s="95">
        <f>SUMIF($A$24:$A$81,10,$AV$24:$AV$81)</f>
        <v>37</v>
      </c>
      <c r="AW23" s="96">
        <f>SUMIF($A$24:$A$81,10,$AW$24:$AW$81)</f>
        <v>1</v>
      </c>
      <c r="AX23" s="91">
        <f>SUMIF($A$24:$A$81,10,$AX$24:$AX$81)</f>
        <v>2</v>
      </c>
      <c r="AY23" s="98">
        <f>SUMIF($A$24:$A$81,10,$AY$24:$AY$81)</f>
        <v>-49</v>
      </c>
    </row>
    <row r="24" spans="1:51" x14ac:dyDescent="0.15">
      <c r="A24">
        <v>1</v>
      </c>
      <c r="B24" s="136">
        <v>100</v>
      </c>
      <c r="C24" s="137" t="s">
        <v>50</v>
      </c>
      <c r="D24" s="24" t="s">
        <v>51</v>
      </c>
      <c r="E24" s="119">
        <v>556.92999999999995</v>
      </c>
      <c r="F24" s="80">
        <f>SUM(F25:F33)</f>
        <v>756116</v>
      </c>
      <c r="G24" s="82">
        <f t="shared" ref="G24:AY24" si="4">SUM(G25:G33)</f>
        <v>1484449</v>
      </c>
      <c r="H24" s="82">
        <f t="shared" si="4"/>
        <v>695910</v>
      </c>
      <c r="I24" s="82">
        <f t="shared" si="4"/>
        <v>788539</v>
      </c>
      <c r="J24" s="139">
        <f t="shared" si="4"/>
        <v>-1076</v>
      </c>
      <c r="K24" s="140">
        <f t="shared" si="4"/>
        <v>-557</v>
      </c>
      <c r="L24" s="141">
        <f t="shared" si="4"/>
        <v>-519</v>
      </c>
      <c r="M24" s="142">
        <f t="shared" si="4"/>
        <v>-882</v>
      </c>
      <c r="N24" s="140">
        <f t="shared" si="4"/>
        <v>-421</v>
      </c>
      <c r="O24" s="141">
        <f t="shared" si="4"/>
        <v>-461</v>
      </c>
      <c r="P24" s="139">
        <f t="shared" si="4"/>
        <v>649</v>
      </c>
      <c r="Q24" s="140">
        <f t="shared" si="4"/>
        <v>328</v>
      </c>
      <c r="R24" s="141">
        <f t="shared" si="4"/>
        <v>321</v>
      </c>
      <c r="S24" s="139">
        <f t="shared" si="4"/>
        <v>320</v>
      </c>
      <c r="T24" s="140">
        <f t="shared" si="4"/>
        <v>308</v>
      </c>
      <c r="U24" s="140">
        <f t="shared" si="4"/>
        <v>8</v>
      </c>
      <c r="V24" s="141">
        <f t="shared" si="4"/>
        <v>13</v>
      </c>
      <c r="W24" s="139">
        <f t="shared" si="4"/>
        <v>1531</v>
      </c>
      <c r="X24" s="140">
        <f t="shared" si="4"/>
        <v>749</v>
      </c>
      <c r="Y24" s="141">
        <f t="shared" si="4"/>
        <v>782</v>
      </c>
      <c r="Z24" s="139">
        <f t="shared" si="4"/>
        <v>738</v>
      </c>
      <c r="AA24" s="140">
        <f t="shared" si="4"/>
        <v>765</v>
      </c>
      <c r="AB24" s="140">
        <f t="shared" si="4"/>
        <v>11</v>
      </c>
      <c r="AC24" s="141">
        <f t="shared" si="4"/>
        <v>17</v>
      </c>
      <c r="AD24" s="143">
        <f t="shared" si="4"/>
        <v>-194</v>
      </c>
      <c r="AE24" s="144">
        <f t="shared" si="4"/>
        <v>-136</v>
      </c>
      <c r="AF24" s="145">
        <f t="shared" si="4"/>
        <v>-58</v>
      </c>
      <c r="AG24" s="143">
        <f t="shared" si="4"/>
        <v>5234</v>
      </c>
      <c r="AH24" s="144">
        <f t="shared" si="4"/>
        <v>2608</v>
      </c>
      <c r="AI24" s="146">
        <f t="shared" si="4"/>
        <v>2626</v>
      </c>
      <c r="AJ24" s="143">
        <f t="shared" si="4"/>
        <v>2123</v>
      </c>
      <c r="AK24" s="144">
        <f t="shared" si="4"/>
        <v>2181</v>
      </c>
      <c r="AL24" s="144">
        <f t="shared" si="4"/>
        <v>436</v>
      </c>
      <c r="AM24" s="145">
        <f t="shared" si="4"/>
        <v>407</v>
      </c>
      <c r="AN24" s="143">
        <f t="shared" si="4"/>
        <v>49</v>
      </c>
      <c r="AO24" s="145">
        <f t="shared" si="4"/>
        <v>38</v>
      </c>
      <c r="AP24" s="147">
        <f t="shared" si="4"/>
        <v>5428</v>
      </c>
      <c r="AQ24" s="144">
        <f t="shared" si="4"/>
        <v>2744</v>
      </c>
      <c r="AR24" s="146">
        <f t="shared" si="4"/>
        <v>2684</v>
      </c>
      <c r="AS24" s="143">
        <f t="shared" si="4"/>
        <v>2180</v>
      </c>
      <c r="AT24" s="144">
        <f t="shared" si="4"/>
        <v>2231</v>
      </c>
      <c r="AU24" s="144">
        <f t="shared" si="4"/>
        <v>419</v>
      </c>
      <c r="AV24" s="145">
        <f t="shared" si="4"/>
        <v>384</v>
      </c>
      <c r="AW24" s="143">
        <f t="shared" si="4"/>
        <v>145</v>
      </c>
      <c r="AX24" s="145">
        <f t="shared" si="4"/>
        <v>69</v>
      </c>
      <c r="AY24" s="148">
        <f t="shared" si="4"/>
        <v>-539</v>
      </c>
    </row>
    <row r="25" spans="1:51" x14ac:dyDescent="0.15">
      <c r="B25" s="136">
        <v>101</v>
      </c>
      <c r="C25" s="99" t="s">
        <v>52</v>
      </c>
      <c r="D25" s="24"/>
      <c r="E25" s="149">
        <v>34.03</v>
      </c>
      <c r="F25" s="150">
        <f>[1]前月!$F25+'R8.1月'!$AY25</f>
        <v>105228</v>
      </c>
      <c r="G25" s="103">
        <f>[1]前月!$G25+'R8.1月'!$J25</f>
        <v>209859</v>
      </c>
      <c r="H25" s="103">
        <f>[1]前月!$H25+'R8.1月'!$K25</f>
        <v>97174</v>
      </c>
      <c r="I25" s="103">
        <f>[1]前月!I25+'R8.1月'!L25</f>
        <v>112685</v>
      </c>
      <c r="J25" s="104">
        <f>$M25+$AD25</f>
        <v>-166</v>
      </c>
      <c r="K25" s="105">
        <f>$N25+$AE25</f>
        <v>-99</v>
      </c>
      <c r="L25" s="106">
        <f>$O25+$AF25</f>
        <v>-67</v>
      </c>
      <c r="M25" s="104">
        <f>$P25-$W25</f>
        <v>-88</v>
      </c>
      <c r="N25" s="105">
        <f>Q25-X25</f>
        <v>-44</v>
      </c>
      <c r="O25" s="106">
        <f>R25-Y25</f>
        <v>-44</v>
      </c>
      <c r="P25" s="104">
        <f>Q25+R25</f>
        <v>91</v>
      </c>
      <c r="Q25" s="105">
        <f>S25+U25</f>
        <v>43</v>
      </c>
      <c r="R25" s="106">
        <f>T25+V25</f>
        <v>48</v>
      </c>
      <c r="S25" s="107">
        <f>[1]人口移動状況報告書!G$21</f>
        <v>42</v>
      </c>
      <c r="T25" s="108">
        <f>[1]人口移動状況報告書!G$22</f>
        <v>44</v>
      </c>
      <c r="U25" s="108">
        <f>[1]人口移動状況報告書!G$50</f>
        <v>1</v>
      </c>
      <c r="V25" s="109">
        <f>[1]人口移動状況報告書!G$51</f>
        <v>4</v>
      </c>
      <c r="W25" s="104">
        <f>X25+Y25</f>
        <v>179</v>
      </c>
      <c r="X25" s="105">
        <f>Z25+AB25</f>
        <v>87</v>
      </c>
      <c r="Y25" s="106">
        <f>AA25+AC25</f>
        <v>92</v>
      </c>
      <c r="Z25" s="107">
        <f>[1]人口移動状況報告書!G$24</f>
        <v>87</v>
      </c>
      <c r="AA25" s="108">
        <f>[1]人口移動状況報告書!G$25</f>
        <v>90</v>
      </c>
      <c r="AB25" s="108">
        <f>[1]人口移動状況報告書!G$53</f>
        <v>0</v>
      </c>
      <c r="AC25" s="109">
        <f>[1]人口移動状況報告書!G$54</f>
        <v>2</v>
      </c>
      <c r="AD25" s="110">
        <f>$AG25-$AP25</f>
        <v>-78</v>
      </c>
      <c r="AE25" s="111">
        <f>$AH25-$AQ25</f>
        <v>-55</v>
      </c>
      <c r="AF25" s="112">
        <f>$AI25-$AR25</f>
        <v>-23</v>
      </c>
      <c r="AG25" s="110">
        <f>$AH25+$AI25</f>
        <v>796</v>
      </c>
      <c r="AH25" s="111">
        <f>$AJ25+$AL25+$AN25</f>
        <v>372</v>
      </c>
      <c r="AI25" s="113">
        <f>$AK25+$AM25+$AO25</f>
        <v>424</v>
      </c>
      <c r="AJ25" s="114">
        <f>[1]人口移動状況報告書!G$6</f>
        <v>303</v>
      </c>
      <c r="AK25" s="115">
        <f>[1]人口移動状況報告書!G$7</f>
        <v>349</v>
      </c>
      <c r="AL25" s="115">
        <f>[1]人口移動状況報告書!G$35</f>
        <v>58</v>
      </c>
      <c r="AM25" s="116">
        <f>[1]人口移動状況報告書!G$36</f>
        <v>66</v>
      </c>
      <c r="AN25" s="110">
        <f>[1]人口移動状況報告書!G$70</f>
        <v>11</v>
      </c>
      <c r="AO25" s="112">
        <f>[1]人口移動状況報告書!G$71</f>
        <v>9</v>
      </c>
      <c r="AP25" s="117">
        <f>$AQ25+$AR25</f>
        <v>874</v>
      </c>
      <c r="AQ25" s="111">
        <f>$AS25+$AU25+$AW25</f>
        <v>427</v>
      </c>
      <c r="AR25" s="113">
        <f>$AT25+$AV25+$AX25</f>
        <v>447</v>
      </c>
      <c r="AS25" s="114">
        <f>[1]人口移動状況報告書!G$9</f>
        <v>320</v>
      </c>
      <c r="AT25" s="115">
        <f>[1]人口移動状況報告書!G$10</f>
        <v>343</v>
      </c>
      <c r="AU25" s="115">
        <f>[1]人口移動状況報告書!G$38</f>
        <v>81</v>
      </c>
      <c r="AV25" s="116">
        <f>[1]人口移動状況報告書!G$39</f>
        <v>86</v>
      </c>
      <c r="AW25" s="110">
        <f>[1]人口移動状況報告書!G$73</f>
        <v>26</v>
      </c>
      <c r="AX25" s="112">
        <f>[1]人口移動状況報告書!G$74</f>
        <v>18</v>
      </c>
      <c r="AY25" s="118">
        <f>[1]人口移動状況報告書!G$90</f>
        <v>-52</v>
      </c>
    </row>
    <row r="26" spans="1:51" x14ac:dyDescent="0.15">
      <c r="B26" s="136">
        <v>102</v>
      </c>
      <c r="C26" s="99" t="s">
        <v>53</v>
      </c>
      <c r="D26" s="24"/>
      <c r="E26" s="149">
        <v>32.65</v>
      </c>
      <c r="F26" s="150">
        <f>[1]前月!$F26+'R8.1月'!$AY26</f>
        <v>72337</v>
      </c>
      <c r="G26" s="103">
        <f>[1]前月!$G26+'R8.1月'!$J26</f>
        <v>135840</v>
      </c>
      <c r="H26" s="103">
        <f>[1]前月!$H26+'R8.1月'!$K26</f>
        <v>63298</v>
      </c>
      <c r="I26" s="103">
        <f>[1]前月!I26+'R8.1月'!L26</f>
        <v>72542</v>
      </c>
      <c r="J26" s="104">
        <f t="shared" ref="J26:J61" si="5">$M26+$AD26</f>
        <v>-72</v>
      </c>
      <c r="K26" s="105">
        <f t="shared" ref="K26:K61" si="6">$N26+$AE26</f>
        <v>-42</v>
      </c>
      <c r="L26" s="106">
        <f t="shared" ref="L26:L61" si="7">$O26+$AF26</f>
        <v>-30</v>
      </c>
      <c r="M26" s="104">
        <f t="shared" ref="M26:M61" si="8">$P26-$W26</f>
        <v>-65</v>
      </c>
      <c r="N26" s="105">
        <f t="shared" ref="N26:O61" si="9">Q26-X26</f>
        <v>-31</v>
      </c>
      <c r="O26" s="151">
        <f t="shared" si="9"/>
        <v>-34</v>
      </c>
      <c r="P26" s="104">
        <f t="shared" ref="P26:P61" si="10">Q26+R26</f>
        <v>65</v>
      </c>
      <c r="Q26" s="105">
        <f t="shared" ref="Q26:R61" si="11">S26+U26</f>
        <v>29</v>
      </c>
      <c r="R26" s="106">
        <f t="shared" si="11"/>
        <v>36</v>
      </c>
      <c r="S26" s="107">
        <f>[1]人口移動状況報告書!H$21</f>
        <v>29</v>
      </c>
      <c r="T26" s="108">
        <f>[1]人口移動状況報告書!H$22</f>
        <v>35</v>
      </c>
      <c r="U26" s="108">
        <f>[1]人口移動状況報告書!H$50</f>
        <v>0</v>
      </c>
      <c r="V26" s="109">
        <f>[1]人口移動状況報告書!H$51</f>
        <v>1</v>
      </c>
      <c r="W26" s="104">
        <f t="shared" ref="W26:W61" si="12">X26+Y26</f>
        <v>130</v>
      </c>
      <c r="X26" s="105">
        <f t="shared" ref="X26:Y61" si="13">Z26+AB26</f>
        <v>60</v>
      </c>
      <c r="Y26" s="106">
        <f t="shared" si="13"/>
        <v>70</v>
      </c>
      <c r="Z26" s="107">
        <f>[1]人口移動状況報告書!H$24</f>
        <v>59</v>
      </c>
      <c r="AA26" s="108">
        <f>[1]人口移動状況報告書!H$25</f>
        <v>67</v>
      </c>
      <c r="AB26" s="108">
        <f>[1]人口移動状況報告書!H$53</f>
        <v>1</v>
      </c>
      <c r="AC26" s="109">
        <f>[1]人口移動状況報告書!H$54</f>
        <v>3</v>
      </c>
      <c r="AD26" s="110">
        <f t="shared" ref="AD26:AD61" si="14">$AG26-$AP26</f>
        <v>-7</v>
      </c>
      <c r="AE26" s="111">
        <f t="shared" ref="AE26:AE61" si="15">$AH26-$AQ26</f>
        <v>-11</v>
      </c>
      <c r="AF26" s="112">
        <f t="shared" ref="AF26:AF61" si="16">$AI26-$AR26</f>
        <v>4</v>
      </c>
      <c r="AG26" s="110">
        <f t="shared" ref="AG26:AG81" si="17">$AH26+$AI26</f>
        <v>499</v>
      </c>
      <c r="AH26" s="111">
        <f t="shared" ref="AH26:AH81" si="18">$AJ26+$AL26+$AN26</f>
        <v>243</v>
      </c>
      <c r="AI26" s="113">
        <f t="shared" ref="AI26:AI81" si="19">$AK26+$AM26+$AO26</f>
        <v>256</v>
      </c>
      <c r="AJ26" s="114">
        <f>[1]人口移動状況報告書!H$6</f>
        <v>196</v>
      </c>
      <c r="AK26" s="115">
        <f>[1]人口移動状況報告書!H$7</f>
        <v>215</v>
      </c>
      <c r="AL26" s="115">
        <f>[1]人口移動状況報告書!H$35</f>
        <v>41</v>
      </c>
      <c r="AM26" s="116">
        <f>[1]人口移動状況報告書!H$36</f>
        <v>38</v>
      </c>
      <c r="AN26" s="110">
        <f>[1]人口移動状況報告書!H$70</f>
        <v>6</v>
      </c>
      <c r="AO26" s="112">
        <f>[1]人口移動状況報告書!H$71</f>
        <v>3</v>
      </c>
      <c r="AP26" s="117">
        <f t="shared" ref="AP26:AP61" si="20">$AQ26+$AR26</f>
        <v>506</v>
      </c>
      <c r="AQ26" s="111">
        <f t="shared" ref="AQ26:AQ61" si="21">$AS26+$AU26+$AW26</f>
        <v>254</v>
      </c>
      <c r="AR26" s="113">
        <f t="shared" ref="AR26:AR61" si="22">$AT26+$AV26+$AX26</f>
        <v>252</v>
      </c>
      <c r="AS26" s="114">
        <f>[1]人口移動状況報告書!H$9</f>
        <v>208</v>
      </c>
      <c r="AT26" s="115">
        <f>[1]人口移動状況報告書!H$10</f>
        <v>211</v>
      </c>
      <c r="AU26" s="115">
        <f>[1]人口移動状況報告書!H$38</f>
        <v>36</v>
      </c>
      <c r="AV26" s="116">
        <f>[1]人口移動状況報告書!H$39</f>
        <v>31</v>
      </c>
      <c r="AW26" s="110">
        <f>[1]人口移動状況報告書!H$73</f>
        <v>10</v>
      </c>
      <c r="AX26" s="112">
        <f>[1]人口移動状況報告書!H$74</f>
        <v>10</v>
      </c>
      <c r="AY26" s="118">
        <f>[1]人口移動状況報告書!H$90</f>
        <v>-26</v>
      </c>
    </row>
    <row r="27" spans="1:51" x14ac:dyDescent="0.15">
      <c r="B27" s="136">
        <v>105</v>
      </c>
      <c r="C27" s="99" t="s">
        <v>54</v>
      </c>
      <c r="D27" s="24"/>
      <c r="E27" s="149">
        <v>14.64</v>
      </c>
      <c r="F27" s="150">
        <f>[1]前月!$F27+'R8.1月'!$AY27</f>
        <v>66623</v>
      </c>
      <c r="G27" s="103">
        <f>[1]前月!$G27+'R8.1月'!$J27</f>
        <v>110997</v>
      </c>
      <c r="H27" s="103">
        <f>[1]前月!$H27+'R8.1月'!$K27</f>
        <v>54034</v>
      </c>
      <c r="I27" s="103">
        <f>[1]前月!I27+'R8.1月'!L27</f>
        <v>56963</v>
      </c>
      <c r="J27" s="104">
        <f t="shared" si="5"/>
        <v>-94</v>
      </c>
      <c r="K27" s="105">
        <f t="shared" si="6"/>
        <v>-50</v>
      </c>
      <c r="L27" s="106">
        <f t="shared" si="7"/>
        <v>-44</v>
      </c>
      <c r="M27" s="104">
        <f t="shared" si="8"/>
        <v>-69</v>
      </c>
      <c r="N27" s="105">
        <f t="shared" si="9"/>
        <v>-38</v>
      </c>
      <c r="O27" s="151">
        <f t="shared" si="9"/>
        <v>-31</v>
      </c>
      <c r="P27" s="104">
        <f t="shared" si="10"/>
        <v>58</v>
      </c>
      <c r="Q27" s="105">
        <f t="shared" si="11"/>
        <v>29</v>
      </c>
      <c r="R27" s="106">
        <f t="shared" si="11"/>
        <v>29</v>
      </c>
      <c r="S27" s="107">
        <f>[1]人口移動状況報告書!I$21</f>
        <v>27</v>
      </c>
      <c r="T27" s="108">
        <f>[1]人口移動状況報告書!I$22</f>
        <v>26</v>
      </c>
      <c r="U27" s="108">
        <f>[1]人口移動状況報告書!I$50</f>
        <v>2</v>
      </c>
      <c r="V27" s="109">
        <f>[1]人口移動状況報告書!I$51</f>
        <v>3</v>
      </c>
      <c r="W27" s="104">
        <f t="shared" si="12"/>
        <v>127</v>
      </c>
      <c r="X27" s="105">
        <f t="shared" si="13"/>
        <v>67</v>
      </c>
      <c r="Y27" s="106">
        <f t="shared" si="13"/>
        <v>60</v>
      </c>
      <c r="Z27" s="107">
        <f>[1]人口移動状況報告書!I$24</f>
        <v>66</v>
      </c>
      <c r="AA27" s="108">
        <f>[1]人口移動状況報告書!I$25</f>
        <v>60</v>
      </c>
      <c r="AB27" s="108">
        <f>[1]人口移動状況報告書!I$53</f>
        <v>1</v>
      </c>
      <c r="AC27" s="109">
        <f>[1]人口移動状況報告書!I$54</f>
        <v>0</v>
      </c>
      <c r="AD27" s="110">
        <f t="shared" si="14"/>
        <v>-25</v>
      </c>
      <c r="AE27" s="111">
        <f t="shared" si="15"/>
        <v>-12</v>
      </c>
      <c r="AF27" s="112">
        <f t="shared" si="16"/>
        <v>-13</v>
      </c>
      <c r="AG27" s="110">
        <f t="shared" si="17"/>
        <v>564</v>
      </c>
      <c r="AH27" s="111">
        <f t="shared" si="18"/>
        <v>305</v>
      </c>
      <c r="AI27" s="113">
        <f t="shared" si="19"/>
        <v>259</v>
      </c>
      <c r="AJ27" s="114">
        <f>[1]人口移動状況報告書!I$6</f>
        <v>229</v>
      </c>
      <c r="AK27" s="115">
        <f>[1]人口移動状況報告書!I$7</f>
        <v>211</v>
      </c>
      <c r="AL27" s="115">
        <f>[1]人口移動状況報告書!I$35</f>
        <v>74</v>
      </c>
      <c r="AM27" s="116">
        <f>[1]人口移動状況報告書!I$36</f>
        <v>46</v>
      </c>
      <c r="AN27" s="110">
        <f>[1]人口移動状況報告書!I$70</f>
        <v>2</v>
      </c>
      <c r="AO27" s="112">
        <f>[1]人口移動状況報告書!I$71</f>
        <v>2</v>
      </c>
      <c r="AP27" s="117">
        <f t="shared" si="20"/>
        <v>589</v>
      </c>
      <c r="AQ27" s="111">
        <f t="shared" si="21"/>
        <v>317</v>
      </c>
      <c r="AR27" s="113">
        <f t="shared" si="22"/>
        <v>272</v>
      </c>
      <c r="AS27" s="114">
        <f>[1]人口移動状況報告書!I$9</f>
        <v>260</v>
      </c>
      <c r="AT27" s="115">
        <f>[1]人口移動状況報告書!I$10</f>
        <v>226</v>
      </c>
      <c r="AU27" s="115">
        <f>[1]人口移動状況報告書!I$38</f>
        <v>46</v>
      </c>
      <c r="AV27" s="116">
        <f>[1]人口移動状況報告書!I$39</f>
        <v>45</v>
      </c>
      <c r="AW27" s="110">
        <f>[1]人口移動状況報告書!I$73</f>
        <v>11</v>
      </c>
      <c r="AX27" s="112">
        <f>[1]人口移動状況報告書!I$74</f>
        <v>1</v>
      </c>
      <c r="AY27" s="118">
        <f>[1]人口移動状況報告書!I$90</f>
        <v>-84</v>
      </c>
    </row>
    <row r="28" spans="1:51" x14ac:dyDescent="0.15">
      <c r="B28" s="136">
        <v>106</v>
      </c>
      <c r="C28" s="99" t="s">
        <v>55</v>
      </c>
      <c r="D28" s="24"/>
      <c r="E28" s="149">
        <v>11.34</v>
      </c>
      <c r="F28" s="150">
        <f>[1]前月!$F28+'R8.1月'!$AY28</f>
        <v>51423</v>
      </c>
      <c r="G28" s="103">
        <f>[1]前月!$G28+'R8.1月'!$J28</f>
        <v>92135</v>
      </c>
      <c r="H28" s="103">
        <f>[1]前月!$H28+'R8.1月'!$K28</f>
        <v>43576</v>
      </c>
      <c r="I28" s="103">
        <f>[1]前月!I28+'R8.1月'!L28</f>
        <v>48559</v>
      </c>
      <c r="J28" s="104">
        <f>$M28+$AD28</f>
        <v>-36</v>
      </c>
      <c r="K28" s="105">
        <f t="shared" si="6"/>
        <v>6</v>
      </c>
      <c r="L28" s="106">
        <f t="shared" si="7"/>
        <v>-42</v>
      </c>
      <c r="M28" s="104">
        <f t="shared" si="8"/>
        <v>-72</v>
      </c>
      <c r="N28" s="105">
        <f t="shared" si="9"/>
        <v>-29</v>
      </c>
      <c r="O28" s="151">
        <f t="shared" si="9"/>
        <v>-43</v>
      </c>
      <c r="P28" s="104">
        <f t="shared" si="10"/>
        <v>41</v>
      </c>
      <c r="Q28" s="105">
        <f t="shared" si="11"/>
        <v>26</v>
      </c>
      <c r="R28" s="106">
        <f t="shared" si="11"/>
        <v>15</v>
      </c>
      <c r="S28" s="107">
        <f>[1]人口移動状況報告書!J$21</f>
        <v>25</v>
      </c>
      <c r="T28" s="108">
        <f>[1]人口移動状況報告書!J$22</f>
        <v>15</v>
      </c>
      <c r="U28" s="108">
        <f>[1]人口移動状況報告書!J$50</f>
        <v>1</v>
      </c>
      <c r="V28" s="109">
        <f>[1]人口移動状況報告書!J$51</f>
        <v>0</v>
      </c>
      <c r="W28" s="104">
        <f t="shared" si="12"/>
        <v>113</v>
      </c>
      <c r="X28" s="105">
        <f t="shared" si="13"/>
        <v>55</v>
      </c>
      <c r="Y28" s="106">
        <f t="shared" si="13"/>
        <v>58</v>
      </c>
      <c r="Z28" s="107">
        <f>[1]人口移動状況報告書!J$24</f>
        <v>51</v>
      </c>
      <c r="AA28" s="108">
        <f>[1]人口移動状況報告書!J$25</f>
        <v>53</v>
      </c>
      <c r="AB28" s="108">
        <f>[1]人口移動状況報告書!J$53</f>
        <v>4</v>
      </c>
      <c r="AC28" s="109">
        <f>[1]人口移動状況報告書!J$54</f>
        <v>5</v>
      </c>
      <c r="AD28" s="110">
        <f t="shared" si="14"/>
        <v>36</v>
      </c>
      <c r="AE28" s="111">
        <f t="shared" si="15"/>
        <v>35</v>
      </c>
      <c r="AF28" s="112">
        <f t="shared" si="16"/>
        <v>1</v>
      </c>
      <c r="AG28" s="110">
        <f t="shared" si="17"/>
        <v>440</v>
      </c>
      <c r="AH28" s="111">
        <f t="shared" si="18"/>
        <v>241</v>
      </c>
      <c r="AI28" s="113">
        <f t="shared" si="19"/>
        <v>199</v>
      </c>
      <c r="AJ28" s="114">
        <f>[1]人口移動状況報告書!J$6</f>
        <v>190</v>
      </c>
      <c r="AK28" s="115">
        <f>[1]人口移動状況報告書!J$7</f>
        <v>166</v>
      </c>
      <c r="AL28" s="115">
        <f>[1]人口移動状況報告書!J$35</f>
        <v>48</v>
      </c>
      <c r="AM28" s="116">
        <f>[1]人口移動状況報告書!J$36</f>
        <v>31</v>
      </c>
      <c r="AN28" s="110">
        <f>[1]人口移動状況報告書!J$70</f>
        <v>3</v>
      </c>
      <c r="AO28" s="112">
        <f>[1]人口移動状況報告書!J$71</f>
        <v>2</v>
      </c>
      <c r="AP28" s="117">
        <f t="shared" si="20"/>
        <v>404</v>
      </c>
      <c r="AQ28" s="111">
        <f t="shared" si="21"/>
        <v>206</v>
      </c>
      <c r="AR28" s="113">
        <f t="shared" si="22"/>
        <v>198</v>
      </c>
      <c r="AS28" s="114">
        <f>[1]人口移動状況報告書!J$9</f>
        <v>156</v>
      </c>
      <c r="AT28" s="115">
        <f>[1]人口移動状況報告書!J$10</f>
        <v>148</v>
      </c>
      <c r="AU28" s="115">
        <f>[1]人口移動状況報告書!J$38</f>
        <v>30</v>
      </c>
      <c r="AV28" s="116">
        <f>[1]人口移動状況報告書!J$39</f>
        <v>39</v>
      </c>
      <c r="AW28" s="110">
        <f>[1]人口移動状況報告書!J$73</f>
        <v>20</v>
      </c>
      <c r="AX28" s="112">
        <f>[1]人口移動状況報告書!J$74</f>
        <v>11</v>
      </c>
      <c r="AY28" s="118">
        <f>[1]人口移動状況報告書!J$90</f>
        <v>-16</v>
      </c>
    </row>
    <row r="29" spans="1:51" x14ac:dyDescent="0.15">
      <c r="B29" s="136">
        <v>107</v>
      </c>
      <c r="C29" s="99" t="s">
        <v>56</v>
      </c>
      <c r="D29" s="24"/>
      <c r="E29" s="149">
        <v>28.93</v>
      </c>
      <c r="F29" s="150">
        <f>[1]前月!$F29+'R8.1月'!$AY29</f>
        <v>74136</v>
      </c>
      <c r="G29" s="103">
        <f>[1]前月!$G29+'R8.1月'!$J29</f>
        <v>151585</v>
      </c>
      <c r="H29" s="103">
        <f>[1]前月!$H29+'R8.1月'!$K29</f>
        <v>69401</v>
      </c>
      <c r="I29" s="103">
        <f>[1]前月!I29+'R8.1月'!L29</f>
        <v>82184</v>
      </c>
      <c r="J29" s="104">
        <f t="shared" si="5"/>
        <v>-125</v>
      </c>
      <c r="K29" s="105">
        <f t="shared" si="6"/>
        <v>-77</v>
      </c>
      <c r="L29" s="106">
        <f t="shared" si="7"/>
        <v>-48</v>
      </c>
      <c r="M29" s="104">
        <f t="shared" si="8"/>
        <v>-102</v>
      </c>
      <c r="N29" s="105">
        <f t="shared" si="9"/>
        <v>-51</v>
      </c>
      <c r="O29" s="151">
        <f t="shared" si="9"/>
        <v>-51</v>
      </c>
      <c r="P29" s="104">
        <f t="shared" si="10"/>
        <v>63</v>
      </c>
      <c r="Q29" s="105">
        <f t="shared" si="11"/>
        <v>31</v>
      </c>
      <c r="R29" s="106">
        <f t="shared" si="11"/>
        <v>32</v>
      </c>
      <c r="S29" s="107">
        <f>[1]人口移動状況報告書!K$21</f>
        <v>31</v>
      </c>
      <c r="T29" s="108">
        <f>[1]人口移動状況報告書!K$22</f>
        <v>32</v>
      </c>
      <c r="U29" s="108">
        <f>[1]人口移動状況報告書!K$50</f>
        <v>0</v>
      </c>
      <c r="V29" s="109">
        <f>[1]人口移動状況報告書!K$51</f>
        <v>0</v>
      </c>
      <c r="W29" s="104">
        <f t="shared" si="12"/>
        <v>165</v>
      </c>
      <c r="X29" s="105">
        <f t="shared" si="13"/>
        <v>82</v>
      </c>
      <c r="Y29" s="106">
        <f t="shared" si="13"/>
        <v>83</v>
      </c>
      <c r="Z29" s="107">
        <f>[1]人口移動状況報告書!K$24</f>
        <v>81</v>
      </c>
      <c r="AA29" s="108">
        <f>[1]人口移動状況報告書!K$25</f>
        <v>83</v>
      </c>
      <c r="AB29" s="108">
        <f>[1]人口移動状況報告書!K$53</f>
        <v>1</v>
      </c>
      <c r="AC29" s="109">
        <f>[1]人口移動状況報告書!K$54</f>
        <v>0</v>
      </c>
      <c r="AD29" s="110">
        <f t="shared" si="14"/>
        <v>-23</v>
      </c>
      <c r="AE29" s="111">
        <f t="shared" si="15"/>
        <v>-26</v>
      </c>
      <c r="AF29" s="112">
        <f t="shared" si="16"/>
        <v>3</v>
      </c>
      <c r="AG29" s="110">
        <f t="shared" si="17"/>
        <v>412</v>
      </c>
      <c r="AH29" s="111">
        <f t="shared" si="18"/>
        <v>186</v>
      </c>
      <c r="AI29" s="113">
        <f t="shared" si="19"/>
        <v>226</v>
      </c>
      <c r="AJ29" s="114">
        <f>[1]人口移動状況報告書!K$6</f>
        <v>172</v>
      </c>
      <c r="AK29" s="115">
        <f>[1]人口移動状況報告書!K$7</f>
        <v>206</v>
      </c>
      <c r="AL29" s="115">
        <f>[1]人口移動状況報告書!K$35</f>
        <v>14</v>
      </c>
      <c r="AM29" s="116">
        <f>[1]人口移動状況報告書!K$36</f>
        <v>18</v>
      </c>
      <c r="AN29" s="110">
        <f>[1]人口移動状況報告書!K$70</f>
        <v>0</v>
      </c>
      <c r="AO29" s="112">
        <f>[1]人口移動状況報告書!K$71</f>
        <v>2</v>
      </c>
      <c r="AP29" s="117">
        <f t="shared" si="20"/>
        <v>435</v>
      </c>
      <c r="AQ29" s="111">
        <f t="shared" si="21"/>
        <v>212</v>
      </c>
      <c r="AR29" s="113">
        <f t="shared" si="22"/>
        <v>223</v>
      </c>
      <c r="AS29" s="114">
        <f>[1]人口移動状況報告書!K$9</f>
        <v>197</v>
      </c>
      <c r="AT29" s="115">
        <f>[1]人口移動状況報告書!K$10</f>
        <v>211</v>
      </c>
      <c r="AU29" s="115">
        <f>[1]人口移動状況報告書!K$38</f>
        <v>13</v>
      </c>
      <c r="AV29" s="116">
        <f>[1]人口移動状況報告書!K$39</f>
        <v>12</v>
      </c>
      <c r="AW29" s="110">
        <f>[1]人口移動状況報告書!K$73</f>
        <v>2</v>
      </c>
      <c r="AX29" s="112">
        <f>[1]人口移動状況報告書!K$74</f>
        <v>0</v>
      </c>
      <c r="AY29" s="118">
        <f>[1]人口移動状況報告書!K$90</f>
        <v>-54</v>
      </c>
    </row>
    <row r="30" spans="1:51" x14ac:dyDescent="0.15">
      <c r="B30" s="136">
        <v>108</v>
      </c>
      <c r="C30" s="99" t="s">
        <v>57</v>
      </c>
      <c r="D30" s="24"/>
      <c r="E30" s="149">
        <v>28.07</v>
      </c>
      <c r="F30" s="150">
        <f>[1]前月!$F30+'R8.1月'!$AY30</f>
        <v>97229</v>
      </c>
      <c r="G30" s="103">
        <f>[1]前月!$G30+'R8.1月'!$J30</f>
        <v>204293</v>
      </c>
      <c r="H30" s="103">
        <f>[1]前月!$H30+'R8.1月'!$K30</f>
        <v>94405</v>
      </c>
      <c r="I30" s="103">
        <f>[1]前月!I30+'R8.1月'!L30</f>
        <v>109888</v>
      </c>
      <c r="J30" s="104">
        <f t="shared" si="5"/>
        <v>-72</v>
      </c>
      <c r="K30" s="105">
        <f t="shared" si="6"/>
        <v>-56</v>
      </c>
      <c r="L30" s="106">
        <f t="shared" si="7"/>
        <v>-16</v>
      </c>
      <c r="M30" s="104">
        <f t="shared" si="8"/>
        <v>-159</v>
      </c>
      <c r="N30" s="105">
        <f t="shared" si="9"/>
        <v>-68</v>
      </c>
      <c r="O30" s="151">
        <f t="shared" si="9"/>
        <v>-91</v>
      </c>
      <c r="P30" s="104">
        <f t="shared" si="10"/>
        <v>79</v>
      </c>
      <c r="Q30" s="105">
        <f t="shared" si="11"/>
        <v>44</v>
      </c>
      <c r="R30" s="106">
        <f t="shared" si="11"/>
        <v>35</v>
      </c>
      <c r="S30" s="107">
        <f>[1]人口移動状況報告書!L$21</f>
        <v>44</v>
      </c>
      <c r="T30" s="108">
        <f>[1]人口移動状況報告書!L$22</f>
        <v>35</v>
      </c>
      <c r="U30" s="108">
        <f>[1]人口移動状況報告書!L$50</f>
        <v>0</v>
      </c>
      <c r="V30" s="109">
        <f>[1]人口移動状況報告書!L$51</f>
        <v>0</v>
      </c>
      <c r="W30" s="104">
        <f t="shared" si="12"/>
        <v>238</v>
      </c>
      <c r="X30" s="105">
        <f t="shared" si="13"/>
        <v>112</v>
      </c>
      <c r="Y30" s="106">
        <f t="shared" si="13"/>
        <v>126</v>
      </c>
      <c r="Z30" s="107">
        <f>[1]人口移動状況報告書!L$24</f>
        <v>111</v>
      </c>
      <c r="AA30" s="108">
        <f>[1]人口移動状況報告書!L$25</f>
        <v>125</v>
      </c>
      <c r="AB30" s="108">
        <f>[1]人口移動状況報告書!L$53</f>
        <v>1</v>
      </c>
      <c r="AC30" s="109">
        <f>[1]人口移動状況報告書!L$54</f>
        <v>1</v>
      </c>
      <c r="AD30" s="110">
        <f t="shared" si="14"/>
        <v>87</v>
      </c>
      <c r="AE30" s="111">
        <f t="shared" si="15"/>
        <v>12</v>
      </c>
      <c r="AF30" s="112">
        <f t="shared" si="16"/>
        <v>75</v>
      </c>
      <c r="AG30" s="110">
        <f t="shared" si="17"/>
        <v>642</v>
      </c>
      <c r="AH30" s="111">
        <f t="shared" si="18"/>
        <v>298</v>
      </c>
      <c r="AI30" s="113">
        <f t="shared" si="19"/>
        <v>344</v>
      </c>
      <c r="AJ30" s="114">
        <f>[1]人口移動状況報告書!L$6</f>
        <v>264</v>
      </c>
      <c r="AK30" s="115">
        <f>[1]人口移動状況報告書!L$7</f>
        <v>317</v>
      </c>
      <c r="AL30" s="115">
        <f>[1]人口移動状況報告書!L$35</f>
        <v>29</v>
      </c>
      <c r="AM30" s="116">
        <f>[1]人口移動状況報告書!L$36</f>
        <v>26</v>
      </c>
      <c r="AN30" s="110">
        <f>[1]人口移動状況報告書!L$70</f>
        <v>5</v>
      </c>
      <c r="AO30" s="112">
        <f>[1]人口移動状況報告書!L$71</f>
        <v>1</v>
      </c>
      <c r="AP30" s="117">
        <f t="shared" si="20"/>
        <v>555</v>
      </c>
      <c r="AQ30" s="111">
        <f t="shared" si="21"/>
        <v>286</v>
      </c>
      <c r="AR30" s="113">
        <f t="shared" si="22"/>
        <v>269</v>
      </c>
      <c r="AS30" s="114">
        <f>[1]人口移動状況報告書!L$9</f>
        <v>237</v>
      </c>
      <c r="AT30" s="115">
        <f>[1]人口移動状況報告書!L$10</f>
        <v>246</v>
      </c>
      <c r="AU30" s="115">
        <f>[1]人口移動状況報告書!L$38</f>
        <v>43</v>
      </c>
      <c r="AV30" s="116">
        <f>[1]人口移動状況報告書!L$39</f>
        <v>17</v>
      </c>
      <c r="AW30" s="110">
        <f>[1]人口移動状況報告書!L$73</f>
        <v>6</v>
      </c>
      <c r="AX30" s="112">
        <f>[1]人口移動状況報告書!L$74</f>
        <v>6</v>
      </c>
      <c r="AY30" s="118">
        <f>[1]人口移動状況報告書!L$90</f>
        <v>-24</v>
      </c>
    </row>
    <row r="31" spans="1:51" x14ac:dyDescent="0.15">
      <c r="B31" s="136">
        <v>109</v>
      </c>
      <c r="C31" s="99" t="s">
        <v>58</v>
      </c>
      <c r="D31" s="24" t="s">
        <v>51</v>
      </c>
      <c r="E31" s="149">
        <v>240.29</v>
      </c>
      <c r="F31" s="150">
        <f>[1]前月!$F31+'R8.1月'!$AY31</f>
        <v>89981</v>
      </c>
      <c r="G31" s="103">
        <f>[1]前月!$G31+'R8.1月'!$J31</f>
        <v>201176</v>
      </c>
      <c r="H31" s="103">
        <f>[1]前月!$H31+'R8.1月'!$K31</f>
        <v>94750</v>
      </c>
      <c r="I31" s="103">
        <f>[1]前月!I31+'R8.1月'!L31</f>
        <v>106426</v>
      </c>
      <c r="J31" s="104">
        <f t="shared" si="5"/>
        <v>-236</v>
      </c>
      <c r="K31" s="105">
        <f t="shared" si="6"/>
        <v>-63</v>
      </c>
      <c r="L31" s="106">
        <f t="shared" si="7"/>
        <v>-173</v>
      </c>
      <c r="M31" s="104">
        <f t="shared" si="8"/>
        <v>-189</v>
      </c>
      <c r="N31" s="105">
        <f t="shared" si="9"/>
        <v>-93</v>
      </c>
      <c r="O31" s="151">
        <f t="shared" si="9"/>
        <v>-96</v>
      </c>
      <c r="P31" s="104">
        <f t="shared" si="10"/>
        <v>71</v>
      </c>
      <c r="Q31" s="105">
        <f t="shared" si="11"/>
        <v>34</v>
      </c>
      <c r="R31" s="106">
        <f t="shared" si="11"/>
        <v>37</v>
      </c>
      <c r="S31" s="107">
        <f>[1]人口移動状況報告書!M$21</f>
        <v>34</v>
      </c>
      <c r="T31" s="108">
        <f>[1]人口移動状況報告書!M$22</f>
        <v>37</v>
      </c>
      <c r="U31" s="108">
        <f>[1]人口移動状況報告書!M$50</f>
        <v>0</v>
      </c>
      <c r="V31" s="109">
        <f>[1]人口移動状況報告書!M$51</f>
        <v>0</v>
      </c>
      <c r="W31" s="104">
        <f t="shared" si="12"/>
        <v>260</v>
      </c>
      <c r="X31" s="105">
        <f t="shared" si="13"/>
        <v>127</v>
      </c>
      <c r="Y31" s="106">
        <f t="shared" si="13"/>
        <v>133</v>
      </c>
      <c r="Z31" s="107">
        <f>[1]人口移動状況報告書!M$24</f>
        <v>127</v>
      </c>
      <c r="AA31" s="108">
        <f>[1]人口移動状況報告書!M$25</f>
        <v>132</v>
      </c>
      <c r="AB31" s="108">
        <f>[1]人口移動状況報告書!M$53</f>
        <v>0</v>
      </c>
      <c r="AC31" s="109">
        <f>[1]人口移動状況報告書!M$54</f>
        <v>1</v>
      </c>
      <c r="AD31" s="110">
        <f t="shared" si="14"/>
        <v>-47</v>
      </c>
      <c r="AE31" s="111">
        <f t="shared" si="15"/>
        <v>30</v>
      </c>
      <c r="AF31" s="112">
        <f t="shared" si="16"/>
        <v>-77</v>
      </c>
      <c r="AG31" s="110">
        <f t="shared" si="17"/>
        <v>530</v>
      </c>
      <c r="AH31" s="111">
        <f t="shared" si="18"/>
        <v>278</v>
      </c>
      <c r="AI31" s="113">
        <f t="shared" si="19"/>
        <v>252</v>
      </c>
      <c r="AJ31" s="114">
        <f>[1]人口移動状況報告書!M$6</f>
        <v>235</v>
      </c>
      <c r="AK31" s="115">
        <f>[1]人口移動状況報告書!M$7</f>
        <v>204</v>
      </c>
      <c r="AL31" s="115">
        <f>[1]人口移動状況報告書!M$35</f>
        <v>40</v>
      </c>
      <c r="AM31" s="116">
        <f>[1]人口移動状況報告書!M$36</f>
        <v>40</v>
      </c>
      <c r="AN31" s="110">
        <f>[1]人口移動状況報告書!M$70</f>
        <v>3</v>
      </c>
      <c r="AO31" s="112">
        <f>[1]人口移動状況報告書!M$71</f>
        <v>8</v>
      </c>
      <c r="AP31" s="117">
        <f t="shared" si="20"/>
        <v>577</v>
      </c>
      <c r="AQ31" s="111">
        <f t="shared" si="21"/>
        <v>248</v>
      </c>
      <c r="AR31" s="113">
        <f t="shared" si="22"/>
        <v>329</v>
      </c>
      <c r="AS31" s="114">
        <f>[1]人口移動状況報告書!M$9</f>
        <v>217</v>
      </c>
      <c r="AT31" s="115">
        <f>[1]人口移動状況報告書!M$10</f>
        <v>253</v>
      </c>
      <c r="AU31" s="115">
        <f>[1]人口移動状況報告書!M$38</f>
        <v>24</v>
      </c>
      <c r="AV31" s="116">
        <f>[1]人口移動状況報告書!M$39</f>
        <v>70</v>
      </c>
      <c r="AW31" s="110">
        <f>[1]人口移動状況報告書!M$73</f>
        <v>7</v>
      </c>
      <c r="AX31" s="112">
        <f>[1]人口移動状況報告書!M$74</f>
        <v>6</v>
      </c>
      <c r="AY31" s="118">
        <f>[1]人口移動状況報告書!M$90</f>
        <v>-76</v>
      </c>
    </row>
    <row r="32" spans="1:51" x14ac:dyDescent="0.15">
      <c r="B32" s="136">
        <v>110</v>
      </c>
      <c r="C32" s="99" t="s">
        <v>59</v>
      </c>
      <c r="D32" s="24"/>
      <c r="E32" s="149">
        <v>28.98</v>
      </c>
      <c r="F32" s="150">
        <f>[1]前月!$F32+'R8.1月'!$AY32</f>
        <v>96883</v>
      </c>
      <c r="G32" s="103">
        <f>[1]前月!$G32+'R8.1月'!$J32</f>
        <v>151418</v>
      </c>
      <c r="H32" s="103">
        <f>[1]前月!$H32+'R8.1月'!$K32</f>
        <v>70418</v>
      </c>
      <c r="I32" s="103">
        <f>[1]前月!I32+'R8.1月'!L32</f>
        <v>81000</v>
      </c>
      <c r="J32" s="104">
        <f t="shared" si="5"/>
        <v>-127</v>
      </c>
      <c r="K32" s="105">
        <f t="shared" si="6"/>
        <v>-86</v>
      </c>
      <c r="L32" s="106">
        <f t="shared" si="7"/>
        <v>-41</v>
      </c>
      <c r="M32" s="104">
        <f t="shared" si="8"/>
        <v>-17</v>
      </c>
      <c r="N32" s="105">
        <f t="shared" si="9"/>
        <v>-11</v>
      </c>
      <c r="O32" s="151">
        <f t="shared" si="9"/>
        <v>-6</v>
      </c>
      <c r="P32" s="104">
        <f t="shared" si="10"/>
        <v>84</v>
      </c>
      <c r="Q32" s="105">
        <f t="shared" si="11"/>
        <v>41</v>
      </c>
      <c r="R32" s="106">
        <f t="shared" si="11"/>
        <v>43</v>
      </c>
      <c r="S32" s="107">
        <f>[1]人口移動状況報告書!N$21</f>
        <v>37</v>
      </c>
      <c r="T32" s="108">
        <f>[1]人口移動状況報告書!N$22</f>
        <v>40</v>
      </c>
      <c r="U32" s="108">
        <f>[1]人口移動状況報告書!N$50</f>
        <v>4</v>
      </c>
      <c r="V32" s="109">
        <f>[1]人口移動状況報告書!N$51</f>
        <v>3</v>
      </c>
      <c r="W32" s="104">
        <f t="shared" si="12"/>
        <v>101</v>
      </c>
      <c r="X32" s="105">
        <f t="shared" si="13"/>
        <v>52</v>
      </c>
      <c r="Y32" s="106">
        <f t="shared" si="13"/>
        <v>49</v>
      </c>
      <c r="Z32" s="107">
        <f>[1]人口移動状況報告書!N$24</f>
        <v>51</v>
      </c>
      <c r="AA32" s="108">
        <f>[1]人口移動状況報告書!N$25</f>
        <v>46</v>
      </c>
      <c r="AB32" s="108">
        <f>[1]人口移動状況報告書!N$53</f>
        <v>1</v>
      </c>
      <c r="AC32" s="109">
        <f>[1]人口移動状況報告書!N$54</f>
        <v>3</v>
      </c>
      <c r="AD32" s="110">
        <f t="shared" si="14"/>
        <v>-110</v>
      </c>
      <c r="AE32" s="111">
        <f t="shared" si="15"/>
        <v>-75</v>
      </c>
      <c r="AF32" s="112">
        <f t="shared" si="16"/>
        <v>-35</v>
      </c>
      <c r="AG32" s="110">
        <f t="shared" si="17"/>
        <v>772</v>
      </c>
      <c r="AH32" s="111">
        <f t="shared" si="18"/>
        <v>378</v>
      </c>
      <c r="AI32" s="113">
        <f t="shared" si="19"/>
        <v>394</v>
      </c>
      <c r="AJ32" s="114">
        <f>[1]人口移動状況報告書!N$6</f>
        <v>286</v>
      </c>
      <c r="AK32" s="115">
        <f>[1]人口移動状況報告書!N$7</f>
        <v>300</v>
      </c>
      <c r="AL32" s="115">
        <f>[1]人口移動状況報告書!N$35</f>
        <v>82</v>
      </c>
      <c r="AM32" s="116">
        <f>[1]人口移動状況報告書!N$36</f>
        <v>87</v>
      </c>
      <c r="AN32" s="110">
        <f>[1]人口移動状況報告書!N$70</f>
        <v>10</v>
      </c>
      <c r="AO32" s="112">
        <f>[1]人口移動状況報告書!N$71</f>
        <v>7</v>
      </c>
      <c r="AP32" s="117">
        <f t="shared" si="20"/>
        <v>882</v>
      </c>
      <c r="AQ32" s="111">
        <f t="shared" si="21"/>
        <v>453</v>
      </c>
      <c r="AR32" s="113">
        <f t="shared" si="22"/>
        <v>429</v>
      </c>
      <c r="AS32" s="114">
        <f>[1]人口移動状況報告書!N$9</f>
        <v>326</v>
      </c>
      <c r="AT32" s="115">
        <f>[1]人口移動状況報告書!N$10</f>
        <v>350</v>
      </c>
      <c r="AU32" s="115">
        <f>[1]人口移動状況報告書!N$38</f>
        <v>102</v>
      </c>
      <c r="AV32" s="116">
        <f>[1]人口移動状況報告書!N$39</f>
        <v>68</v>
      </c>
      <c r="AW32" s="110">
        <f>[1]人口移動状況報告書!N$73</f>
        <v>25</v>
      </c>
      <c r="AX32" s="112">
        <f>[1]人口移動状況報告書!N$74</f>
        <v>11</v>
      </c>
      <c r="AY32" s="118">
        <f>[1]人口移動状況報告書!N$90</f>
        <v>-180</v>
      </c>
    </row>
    <row r="33" spans="1:51" s="2" customFormat="1" x14ac:dyDescent="0.15">
      <c r="A33"/>
      <c r="B33" s="136">
        <v>111</v>
      </c>
      <c r="C33" s="99" t="s">
        <v>60</v>
      </c>
      <c r="D33" s="24"/>
      <c r="E33" s="149">
        <v>138.01</v>
      </c>
      <c r="F33" s="150">
        <f>[1]前月!$F33+'R8.1月'!$AY33</f>
        <v>102276</v>
      </c>
      <c r="G33" s="103">
        <f>[1]前月!$G33+'R8.1月'!$J33</f>
        <v>227146</v>
      </c>
      <c r="H33" s="103">
        <f>[1]前月!$H33+'R8.1月'!$K33</f>
        <v>108854</v>
      </c>
      <c r="I33" s="103">
        <f>[1]前月!I33+'R8.1月'!L33</f>
        <v>118292</v>
      </c>
      <c r="J33" s="104">
        <f t="shared" si="5"/>
        <v>-148</v>
      </c>
      <c r="K33" s="105">
        <f t="shared" si="6"/>
        <v>-90</v>
      </c>
      <c r="L33" s="106">
        <f t="shared" si="7"/>
        <v>-58</v>
      </c>
      <c r="M33" s="104">
        <f t="shared" si="8"/>
        <v>-121</v>
      </c>
      <c r="N33" s="105">
        <f t="shared" si="9"/>
        <v>-56</v>
      </c>
      <c r="O33" s="151">
        <f t="shared" si="9"/>
        <v>-65</v>
      </c>
      <c r="P33" s="104">
        <f t="shared" si="10"/>
        <v>97</v>
      </c>
      <c r="Q33" s="105">
        <f t="shared" si="11"/>
        <v>51</v>
      </c>
      <c r="R33" s="106">
        <f t="shared" si="11"/>
        <v>46</v>
      </c>
      <c r="S33" s="107">
        <f>[1]人口移動状況報告書!O$21</f>
        <v>51</v>
      </c>
      <c r="T33" s="108">
        <f>[1]人口移動状況報告書!O$22</f>
        <v>44</v>
      </c>
      <c r="U33" s="108">
        <f>[1]人口移動状況報告書!O$50</f>
        <v>0</v>
      </c>
      <c r="V33" s="109">
        <f>[1]人口移動状況報告書!O$51</f>
        <v>2</v>
      </c>
      <c r="W33" s="104">
        <f t="shared" si="12"/>
        <v>218</v>
      </c>
      <c r="X33" s="105">
        <f t="shared" si="13"/>
        <v>107</v>
      </c>
      <c r="Y33" s="106">
        <f t="shared" si="13"/>
        <v>111</v>
      </c>
      <c r="Z33" s="107">
        <f>[1]人口移動状況報告書!O$24</f>
        <v>105</v>
      </c>
      <c r="AA33" s="108">
        <f>[1]人口移動状況報告書!O$25</f>
        <v>109</v>
      </c>
      <c r="AB33" s="108">
        <f>[1]人口移動状況報告書!O$53</f>
        <v>2</v>
      </c>
      <c r="AC33" s="109">
        <f>[1]人口移動状況報告書!O$54</f>
        <v>2</v>
      </c>
      <c r="AD33" s="110">
        <f t="shared" si="14"/>
        <v>-27</v>
      </c>
      <c r="AE33" s="111">
        <f t="shared" si="15"/>
        <v>-34</v>
      </c>
      <c r="AF33" s="112">
        <f t="shared" si="16"/>
        <v>7</v>
      </c>
      <c r="AG33" s="110">
        <f t="shared" si="17"/>
        <v>579</v>
      </c>
      <c r="AH33" s="111">
        <f t="shared" si="18"/>
        <v>307</v>
      </c>
      <c r="AI33" s="113">
        <f t="shared" si="19"/>
        <v>272</v>
      </c>
      <c r="AJ33" s="114">
        <f>[1]人口移動状況報告書!O$6</f>
        <v>248</v>
      </c>
      <c r="AK33" s="115">
        <f>[1]人口移動状況報告書!O$7</f>
        <v>213</v>
      </c>
      <c r="AL33" s="115">
        <f>[1]人口移動状況報告書!O$35</f>
        <v>50</v>
      </c>
      <c r="AM33" s="116">
        <f>[1]人口移動状況報告書!O$36</f>
        <v>55</v>
      </c>
      <c r="AN33" s="110">
        <f>[1]人口移動状況報告書!O$70</f>
        <v>9</v>
      </c>
      <c r="AO33" s="112">
        <f>[1]人口移動状況報告書!O$71</f>
        <v>4</v>
      </c>
      <c r="AP33" s="117">
        <f t="shared" si="20"/>
        <v>606</v>
      </c>
      <c r="AQ33" s="111">
        <f t="shared" si="21"/>
        <v>341</v>
      </c>
      <c r="AR33" s="113">
        <f t="shared" si="22"/>
        <v>265</v>
      </c>
      <c r="AS33" s="114">
        <f>[1]人口移動状況報告書!O$9</f>
        <v>259</v>
      </c>
      <c r="AT33" s="115">
        <f>[1]人口移動状況報告書!O$10</f>
        <v>243</v>
      </c>
      <c r="AU33" s="115">
        <f>[1]人口移動状況報告書!O$38</f>
        <v>44</v>
      </c>
      <c r="AV33" s="116">
        <f>[1]人口移動状況報告書!O$39</f>
        <v>16</v>
      </c>
      <c r="AW33" s="110">
        <f>[1]人口移動状況報告書!O$73</f>
        <v>38</v>
      </c>
      <c r="AX33" s="112">
        <f>[1]人口移動状況報告書!O$74</f>
        <v>6</v>
      </c>
      <c r="AY33" s="118">
        <f>[1]人口移動状況報告書!O$90</f>
        <v>-27</v>
      </c>
    </row>
    <row r="34" spans="1:51" x14ac:dyDescent="0.15">
      <c r="A34" s="2">
        <v>6</v>
      </c>
      <c r="B34" s="2">
        <v>201</v>
      </c>
      <c r="C34" s="152" t="s">
        <v>61</v>
      </c>
      <c r="D34" s="24"/>
      <c r="E34" s="149">
        <v>534.55999999999995</v>
      </c>
      <c r="F34" s="150">
        <f>[1]前月!$F34+'R8.1月'!$AY34</f>
        <v>233422</v>
      </c>
      <c r="G34" s="103">
        <f>[1]前月!$G34+'R8.1月'!$J34</f>
        <v>516137</v>
      </c>
      <c r="H34" s="103">
        <f>[1]前月!$H34+'R8.1月'!$K34</f>
        <v>249571</v>
      </c>
      <c r="I34" s="103">
        <f>[1]前月!I34+'R8.1月'!L34</f>
        <v>266566</v>
      </c>
      <c r="J34" s="104">
        <f t="shared" si="5"/>
        <v>-279</v>
      </c>
      <c r="K34" s="105">
        <f t="shared" si="6"/>
        <v>-186</v>
      </c>
      <c r="L34" s="106">
        <f t="shared" si="7"/>
        <v>-93</v>
      </c>
      <c r="M34" s="104">
        <f t="shared" si="8"/>
        <v>-304</v>
      </c>
      <c r="N34" s="105">
        <f t="shared" si="9"/>
        <v>-170</v>
      </c>
      <c r="O34" s="151">
        <f t="shared" si="9"/>
        <v>-134</v>
      </c>
      <c r="P34" s="104">
        <f t="shared" si="10"/>
        <v>274</v>
      </c>
      <c r="Q34" s="105">
        <f t="shared" si="11"/>
        <v>130</v>
      </c>
      <c r="R34" s="106">
        <f t="shared" si="11"/>
        <v>144</v>
      </c>
      <c r="S34" s="107">
        <f>[1]人口移動状況報告書!P$21</f>
        <v>128</v>
      </c>
      <c r="T34" s="108">
        <f>[1]人口移動状況報告書!P$22</f>
        <v>142</v>
      </c>
      <c r="U34" s="108">
        <f>[1]人口移動状況報告書!P$50</f>
        <v>2</v>
      </c>
      <c r="V34" s="109">
        <f>[1]人口移動状況報告書!P$51</f>
        <v>2</v>
      </c>
      <c r="W34" s="104">
        <f t="shared" si="12"/>
        <v>578</v>
      </c>
      <c r="X34" s="105">
        <f t="shared" si="13"/>
        <v>300</v>
      </c>
      <c r="Y34" s="106">
        <f t="shared" si="13"/>
        <v>278</v>
      </c>
      <c r="Z34" s="107">
        <f>[1]人口移動状況報告書!P$24</f>
        <v>297</v>
      </c>
      <c r="AA34" s="108">
        <f>[1]人口移動状況報告書!P$25</f>
        <v>275</v>
      </c>
      <c r="AB34" s="108">
        <f>[1]人口移動状況報告書!P$53</f>
        <v>3</v>
      </c>
      <c r="AC34" s="109">
        <f>[1]人口移動状況報告書!P$54</f>
        <v>3</v>
      </c>
      <c r="AD34" s="110">
        <f t="shared" si="14"/>
        <v>25</v>
      </c>
      <c r="AE34" s="111">
        <f t="shared" si="15"/>
        <v>-16</v>
      </c>
      <c r="AF34" s="112">
        <f t="shared" si="16"/>
        <v>41</v>
      </c>
      <c r="AG34" s="110">
        <f t="shared" si="17"/>
        <v>1076</v>
      </c>
      <c r="AH34" s="111">
        <f t="shared" si="18"/>
        <v>599</v>
      </c>
      <c r="AI34" s="113">
        <f t="shared" si="19"/>
        <v>477</v>
      </c>
      <c r="AJ34" s="114">
        <f>[1]人口移動状況報告書!P$6</f>
        <v>450</v>
      </c>
      <c r="AK34" s="115">
        <f>[1]人口移動状況報告書!P$7</f>
        <v>399</v>
      </c>
      <c r="AL34" s="115">
        <f>[1]人口移動状況報告書!P$35</f>
        <v>138</v>
      </c>
      <c r="AM34" s="116">
        <f>[1]人口移動状況報告書!P$36</f>
        <v>71</v>
      </c>
      <c r="AN34" s="110">
        <f>[1]人口移動状況報告書!P$70</f>
        <v>11</v>
      </c>
      <c r="AO34" s="112">
        <f>[1]人口移動状況報告書!P$71</f>
        <v>7</v>
      </c>
      <c r="AP34" s="117">
        <f t="shared" si="20"/>
        <v>1051</v>
      </c>
      <c r="AQ34" s="111">
        <f t="shared" si="21"/>
        <v>615</v>
      </c>
      <c r="AR34" s="113">
        <f t="shared" si="22"/>
        <v>436</v>
      </c>
      <c r="AS34" s="114">
        <f>[1]人口移動状況報告書!P$9</f>
        <v>482</v>
      </c>
      <c r="AT34" s="115">
        <f>[1]人口移動状況報告書!P$10</f>
        <v>361</v>
      </c>
      <c r="AU34" s="115">
        <f>[1]人口移動状況報告書!P$38</f>
        <v>94</v>
      </c>
      <c r="AV34" s="116">
        <f>[1]人口移動状況報告書!P$39</f>
        <v>64</v>
      </c>
      <c r="AW34" s="110">
        <f>[1]人口移動状況報告書!P$73</f>
        <v>39</v>
      </c>
      <c r="AX34" s="112">
        <f>[1]人口移動状況報告書!P$74</f>
        <v>11</v>
      </c>
      <c r="AY34" s="118">
        <f>[1]人口移動状況報告書!P$90</f>
        <v>-38</v>
      </c>
    </row>
    <row r="35" spans="1:51" x14ac:dyDescent="0.15">
      <c r="A35">
        <v>2</v>
      </c>
      <c r="B35">
        <v>202</v>
      </c>
      <c r="C35" s="152" t="s">
        <v>62</v>
      </c>
      <c r="D35" s="24"/>
      <c r="E35" s="149">
        <v>50.7</v>
      </c>
      <c r="F35" s="150">
        <f>[1]前月!$F35+'R8.1月'!$AY35</f>
        <v>230998</v>
      </c>
      <c r="G35" s="103">
        <f>[1]前月!$G35+'R8.1月'!$J35</f>
        <v>454582</v>
      </c>
      <c r="H35" s="103">
        <f>[1]前月!$H35+'R8.1月'!$K35</f>
        <v>219468</v>
      </c>
      <c r="I35" s="103">
        <f>[1]前月!I35+'R8.1月'!L35</f>
        <v>235114</v>
      </c>
      <c r="J35" s="104">
        <f>[1]人口移動状況報告書!Q87</f>
        <v>-71</v>
      </c>
      <c r="K35" s="105">
        <f>[1]人口移動状況報告書!Q88</f>
        <v>-58</v>
      </c>
      <c r="L35" s="106">
        <f>[1]人口移動状況報告書!Q89</f>
        <v>-13</v>
      </c>
      <c r="M35" s="104">
        <f>[1]人口移動状況報告書!Q84</f>
        <v>-238</v>
      </c>
      <c r="N35" s="105">
        <f>[1]人口移動状況報告書!Q85</f>
        <v>-110</v>
      </c>
      <c r="O35" s="151">
        <f>[1]人口移動状況報告書!Q86</f>
        <v>-128</v>
      </c>
      <c r="P35" s="104">
        <f>[1]人口移動状況報告書!$Q$78</f>
        <v>284</v>
      </c>
      <c r="Q35" s="105" t="s">
        <v>289</v>
      </c>
      <c r="R35" s="106" t="s">
        <v>288</v>
      </c>
      <c r="S35" s="107" t="s">
        <v>288</v>
      </c>
      <c r="T35" s="108" t="s">
        <v>288</v>
      </c>
      <c r="U35" s="108" t="s">
        <v>288</v>
      </c>
      <c r="V35" s="109" t="s">
        <v>288</v>
      </c>
      <c r="W35" s="104">
        <f>[1]人口移動状況報告書!$Q$81</f>
        <v>522</v>
      </c>
      <c r="X35" s="105" t="s">
        <v>288</v>
      </c>
      <c r="Y35" s="106" t="s">
        <v>288</v>
      </c>
      <c r="Z35" s="107" t="s">
        <v>288</v>
      </c>
      <c r="AA35" s="108" t="s">
        <v>288</v>
      </c>
      <c r="AB35" s="108" t="s">
        <v>288</v>
      </c>
      <c r="AC35" s="109" t="s">
        <v>288</v>
      </c>
      <c r="AD35" s="110">
        <f t="shared" si="14"/>
        <v>167</v>
      </c>
      <c r="AE35" s="111">
        <f t="shared" si="15"/>
        <v>52</v>
      </c>
      <c r="AF35" s="112">
        <f t="shared" si="16"/>
        <v>115</v>
      </c>
      <c r="AG35" s="110">
        <f t="shared" si="17"/>
        <v>1636</v>
      </c>
      <c r="AH35" s="111">
        <f t="shared" si="18"/>
        <v>853</v>
      </c>
      <c r="AI35" s="113">
        <f t="shared" si="19"/>
        <v>783</v>
      </c>
      <c r="AJ35" s="114">
        <f>[1]人口移動状況報告書!Q$6</f>
        <v>717</v>
      </c>
      <c r="AK35" s="115">
        <f>[1]人口移動状況報告書!Q$7</f>
        <v>671</v>
      </c>
      <c r="AL35" s="115">
        <f>[1]人口移動状況報告書!Q$35</f>
        <v>131</v>
      </c>
      <c r="AM35" s="116">
        <f>[1]人口移動状況報告書!Q$36</f>
        <v>106</v>
      </c>
      <c r="AN35" s="110">
        <f>[1]人口移動状況報告書!Q$70</f>
        <v>5</v>
      </c>
      <c r="AO35" s="112">
        <f>[1]人口移動状況報告書!Q$71</f>
        <v>6</v>
      </c>
      <c r="AP35" s="117">
        <f t="shared" si="20"/>
        <v>1469</v>
      </c>
      <c r="AQ35" s="111">
        <f t="shared" si="21"/>
        <v>801</v>
      </c>
      <c r="AR35" s="113">
        <f t="shared" si="22"/>
        <v>668</v>
      </c>
      <c r="AS35" s="114">
        <f>[1]人口移動状況報告書!Q$9</f>
        <v>689</v>
      </c>
      <c r="AT35" s="115">
        <f>[1]人口移動状況報告書!Q$10</f>
        <v>589</v>
      </c>
      <c r="AU35" s="115">
        <f>[1]人口移動状況報告書!Q$38</f>
        <v>94</v>
      </c>
      <c r="AV35" s="116">
        <f>[1]人口移動状況報告書!Q$39</f>
        <v>71</v>
      </c>
      <c r="AW35" s="110">
        <f>[1]人口移動状況報告書!Q$73</f>
        <v>18</v>
      </c>
      <c r="AX35" s="112">
        <f>[1]人口移動状況報告書!Q$74</f>
        <v>8</v>
      </c>
      <c r="AY35" s="118">
        <f>[1]人口移動状況報告書!Q$90</f>
        <v>55</v>
      </c>
    </row>
    <row r="36" spans="1:51" x14ac:dyDescent="0.15">
      <c r="A36">
        <v>4</v>
      </c>
      <c r="B36">
        <v>203</v>
      </c>
      <c r="C36" s="152" t="s">
        <v>63</v>
      </c>
      <c r="D36" s="24"/>
      <c r="E36" s="149">
        <v>49.41</v>
      </c>
      <c r="F36" s="150">
        <f>[1]前月!$F36+'R8.1月'!$AY36</f>
        <v>139767</v>
      </c>
      <c r="G36" s="103">
        <f>[1]前月!$G36+'R8.1月'!$J36</f>
        <v>306757</v>
      </c>
      <c r="H36" s="103">
        <f>[1]前月!$H36+'R8.1月'!$K36</f>
        <v>147737</v>
      </c>
      <c r="I36" s="103">
        <f>[1]前月!I36+'R8.1月'!L36</f>
        <v>159020</v>
      </c>
      <c r="J36" s="104">
        <f t="shared" si="5"/>
        <v>14</v>
      </c>
      <c r="K36" s="105">
        <f t="shared" si="6"/>
        <v>9</v>
      </c>
      <c r="L36" s="106">
        <f t="shared" si="7"/>
        <v>5</v>
      </c>
      <c r="M36" s="104">
        <f t="shared" si="8"/>
        <v>-74</v>
      </c>
      <c r="N36" s="105">
        <f t="shared" si="9"/>
        <v>-36</v>
      </c>
      <c r="O36" s="151">
        <f t="shared" si="9"/>
        <v>-38</v>
      </c>
      <c r="P36" s="104">
        <f t="shared" si="10"/>
        <v>217</v>
      </c>
      <c r="Q36" s="105">
        <f t="shared" si="11"/>
        <v>105</v>
      </c>
      <c r="R36" s="106">
        <f t="shared" si="11"/>
        <v>112</v>
      </c>
      <c r="S36" s="107">
        <f>[1]人口移動状況報告書!R$21</f>
        <v>103</v>
      </c>
      <c r="T36" s="108">
        <f>[1]人口移動状況報告書!R$22</f>
        <v>112</v>
      </c>
      <c r="U36" s="108">
        <f>[1]人口移動状況報告書!R$50</f>
        <v>2</v>
      </c>
      <c r="V36" s="109">
        <f>[1]人口移動状況報告書!R$51</f>
        <v>0</v>
      </c>
      <c r="W36" s="104">
        <f t="shared" si="12"/>
        <v>291</v>
      </c>
      <c r="X36" s="105">
        <f t="shared" si="13"/>
        <v>141</v>
      </c>
      <c r="Y36" s="106">
        <f t="shared" si="13"/>
        <v>150</v>
      </c>
      <c r="Z36" s="107">
        <f>[1]人口移動状況報告書!R$24</f>
        <v>139</v>
      </c>
      <c r="AA36" s="108">
        <f>[1]人口移動状況報告書!R$25</f>
        <v>149</v>
      </c>
      <c r="AB36" s="108">
        <f>[1]人口移動状況報告書!R$53</f>
        <v>2</v>
      </c>
      <c r="AC36" s="109">
        <f>[1]人口移動状況報告書!R$54</f>
        <v>1</v>
      </c>
      <c r="AD36" s="110">
        <f t="shared" si="14"/>
        <v>88</v>
      </c>
      <c r="AE36" s="111">
        <f t="shared" si="15"/>
        <v>45</v>
      </c>
      <c r="AF36" s="112">
        <f t="shared" si="16"/>
        <v>43</v>
      </c>
      <c r="AG36" s="110">
        <f t="shared" si="17"/>
        <v>875</v>
      </c>
      <c r="AH36" s="111">
        <f t="shared" si="18"/>
        <v>456</v>
      </c>
      <c r="AI36" s="113">
        <f t="shared" si="19"/>
        <v>419</v>
      </c>
      <c r="AJ36" s="114">
        <f>[1]人口移動状況報告書!R$6</f>
        <v>402</v>
      </c>
      <c r="AK36" s="115">
        <f>[1]人口移動状況報告書!R$7</f>
        <v>380</v>
      </c>
      <c r="AL36" s="115">
        <f>[1]人口移動状況報告書!R$35</f>
        <v>52</v>
      </c>
      <c r="AM36" s="116">
        <f>[1]人口移動状況報告書!R$36</f>
        <v>38</v>
      </c>
      <c r="AN36" s="110">
        <f>[1]人口移動状況報告書!R$70</f>
        <v>2</v>
      </c>
      <c r="AO36" s="112">
        <f>[1]人口移動状況報告書!R$71</f>
        <v>1</v>
      </c>
      <c r="AP36" s="117">
        <f t="shared" si="20"/>
        <v>787</v>
      </c>
      <c r="AQ36" s="111">
        <f t="shared" si="21"/>
        <v>411</v>
      </c>
      <c r="AR36" s="113">
        <f t="shared" si="22"/>
        <v>376</v>
      </c>
      <c r="AS36" s="114">
        <f>[1]人口移動状況報告書!R$9</f>
        <v>371</v>
      </c>
      <c r="AT36" s="115">
        <f>[1]人口移動状況報告書!R$10</f>
        <v>344</v>
      </c>
      <c r="AU36" s="115">
        <f>[1]人口移動状況報告書!R$38</f>
        <v>38</v>
      </c>
      <c r="AV36" s="116">
        <f>[1]人口移動状況報告書!R$39</f>
        <v>27</v>
      </c>
      <c r="AW36" s="110">
        <f>[1]人口移動状況報告書!R$73</f>
        <v>2</v>
      </c>
      <c r="AX36" s="112">
        <f>[1]人口移動状況報告書!R$74</f>
        <v>5</v>
      </c>
      <c r="AY36" s="118">
        <f>[1]人口移動状況報告書!R$90</f>
        <v>-1</v>
      </c>
    </row>
    <row r="37" spans="1:51" x14ac:dyDescent="0.15">
      <c r="A37">
        <v>2</v>
      </c>
      <c r="B37">
        <v>204</v>
      </c>
      <c r="C37" s="152" t="s">
        <v>64</v>
      </c>
      <c r="D37" s="24" t="s">
        <v>51</v>
      </c>
      <c r="E37" s="149">
        <v>99.95</v>
      </c>
      <c r="F37" s="150">
        <f>[1]前月!$F37+'R8.1月'!$AY37</f>
        <v>223479</v>
      </c>
      <c r="G37" s="103">
        <f>[1]前月!$G37+'R8.1月'!$J37</f>
        <v>480922</v>
      </c>
      <c r="H37" s="103">
        <f>[1]前月!$H37+'R8.1月'!$K37</f>
        <v>222600</v>
      </c>
      <c r="I37" s="103">
        <f>[1]前月!I37+'R8.1月'!L37</f>
        <v>258322</v>
      </c>
      <c r="J37" s="104">
        <f t="shared" si="5"/>
        <v>-114</v>
      </c>
      <c r="K37" s="105">
        <f t="shared" si="6"/>
        <v>-22</v>
      </c>
      <c r="L37" s="106">
        <f t="shared" si="7"/>
        <v>-92</v>
      </c>
      <c r="M37" s="104">
        <f t="shared" si="8"/>
        <v>-134</v>
      </c>
      <c r="N37" s="105">
        <f t="shared" si="9"/>
        <v>-71</v>
      </c>
      <c r="O37" s="151">
        <f t="shared" si="9"/>
        <v>-63</v>
      </c>
      <c r="P37" s="104">
        <f t="shared" si="10"/>
        <v>260</v>
      </c>
      <c r="Q37" s="105">
        <f t="shared" si="11"/>
        <v>135</v>
      </c>
      <c r="R37" s="106">
        <f t="shared" si="11"/>
        <v>125</v>
      </c>
      <c r="S37" s="107">
        <f>[1]人口移動状況報告書!S$21</f>
        <v>134</v>
      </c>
      <c r="T37" s="108">
        <f>[1]人口移動状況報告書!S$22</f>
        <v>122</v>
      </c>
      <c r="U37" s="108">
        <f>[1]人口移動状況報告書!S$50</f>
        <v>1</v>
      </c>
      <c r="V37" s="109">
        <f>[1]人口移動状況報告書!S$51</f>
        <v>3</v>
      </c>
      <c r="W37" s="104">
        <f t="shared" si="12"/>
        <v>394</v>
      </c>
      <c r="X37" s="105">
        <f t="shared" si="13"/>
        <v>206</v>
      </c>
      <c r="Y37" s="106">
        <f t="shared" si="13"/>
        <v>188</v>
      </c>
      <c r="Z37" s="107">
        <f>[1]人口移動状況報告書!S$24</f>
        <v>206</v>
      </c>
      <c r="AA37" s="108">
        <f>[1]人口移動状況報告書!S$25</f>
        <v>188</v>
      </c>
      <c r="AB37" s="108">
        <f>[1]人口移動状況報告書!S$53</f>
        <v>0</v>
      </c>
      <c r="AC37" s="109">
        <f>[1]人口移動状況報告書!S$54</f>
        <v>0</v>
      </c>
      <c r="AD37" s="110">
        <f t="shared" si="14"/>
        <v>20</v>
      </c>
      <c r="AE37" s="111">
        <f t="shared" si="15"/>
        <v>49</v>
      </c>
      <c r="AF37" s="112">
        <f t="shared" si="16"/>
        <v>-29</v>
      </c>
      <c r="AG37" s="110">
        <f t="shared" si="17"/>
        <v>1492</v>
      </c>
      <c r="AH37" s="111">
        <f t="shared" si="18"/>
        <v>766</v>
      </c>
      <c r="AI37" s="113">
        <f t="shared" si="19"/>
        <v>726</v>
      </c>
      <c r="AJ37" s="114">
        <f>[1]人口移動状況報告書!S$6</f>
        <v>680</v>
      </c>
      <c r="AK37" s="115">
        <f>[1]人口移動状況報告書!S$7</f>
        <v>650</v>
      </c>
      <c r="AL37" s="115">
        <f>[1]人口移動状況報告書!S$35</f>
        <v>78</v>
      </c>
      <c r="AM37" s="116">
        <f>[1]人口移動状況報告書!S$36</f>
        <v>66</v>
      </c>
      <c r="AN37" s="110">
        <f>[1]人口移動状況報告書!S$70</f>
        <v>8</v>
      </c>
      <c r="AO37" s="112">
        <f>[1]人口移動状況報告書!S$71</f>
        <v>10</v>
      </c>
      <c r="AP37" s="117">
        <f t="shared" si="20"/>
        <v>1472</v>
      </c>
      <c r="AQ37" s="111">
        <f t="shared" si="21"/>
        <v>717</v>
      </c>
      <c r="AR37" s="113">
        <f t="shared" si="22"/>
        <v>755</v>
      </c>
      <c r="AS37" s="114">
        <f>[1]人口移動状況報告書!S$9</f>
        <v>653</v>
      </c>
      <c r="AT37" s="115">
        <f>[1]人口移動状況報告書!S$10</f>
        <v>690</v>
      </c>
      <c r="AU37" s="115">
        <f>[1]人口移動状況報告書!S$38</f>
        <v>57</v>
      </c>
      <c r="AV37" s="116">
        <f>[1]人口移動状況報告書!S$39</f>
        <v>60</v>
      </c>
      <c r="AW37" s="110">
        <f>[1]人口移動状況報告書!S$73</f>
        <v>7</v>
      </c>
      <c r="AX37" s="112">
        <f>[1]人口移動状況報告書!S$74</f>
        <v>5</v>
      </c>
      <c r="AY37" s="118">
        <f>[1]人口移動状況報告書!S$90</f>
        <v>-27</v>
      </c>
    </row>
    <row r="38" spans="1:51" x14ac:dyDescent="0.15">
      <c r="A38">
        <v>10</v>
      </c>
      <c r="B38">
        <v>205</v>
      </c>
      <c r="C38" s="152" t="s">
        <v>65</v>
      </c>
      <c r="D38" s="24"/>
      <c r="E38" s="149">
        <v>182.38</v>
      </c>
      <c r="F38" s="150">
        <f>[1]前月!$F38+'R8.1月'!$AY38</f>
        <v>18147</v>
      </c>
      <c r="G38" s="103">
        <f>[1]前月!$G38+'R8.1月'!$J38</f>
        <v>38618</v>
      </c>
      <c r="H38" s="103">
        <f>[1]前月!$H38+'R8.1月'!$K38</f>
        <v>18441</v>
      </c>
      <c r="I38" s="103">
        <f>[1]前月!I38+'R8.1月'!L38</f>
        <v>20177</v>
      </c>
      <c r="J38" s="104">
        <f t="shared" si="5"/>
        <v>-43</v>
      </c>
      <c r="K38" s="105">
        <f t="shared" si="6"/>
        <v>-16</v>
      </c>
      <c r="L38" s="106">
        <f t="shared" si="7"/>
        <v>-27</v>
      </c>
      <c r="M38" s="104">
        <f t="shared" si="8"/>
        <v>-36</v>
      </c>
      <c r="N38" s="105">
        <f t="shared" si="9"/>
        <v>-17</v>
      </c>
      <c r="O38" s="151">
        <f t="shared" si="9"/>
        <v>-19</v>
      </c>
      <c r="P38" s="104">
        <f t="shared" si="10"/>
        <v>17</v>
      </c>
      <c r="Q38" s="105">
        <f t="shared" si="11"/>
        <v>12</v>
      </c>
      <c r="R38" s="106">
        <f t="shared" si="11"/>
        <v>5</v>
      </c>
      <c r="S38" s="107">
        <f>[1]人口移動状況報告書!T$21</f>
        <v>11</v>
      </c>
      <c r="T38" s="108">
        <f>[1]人口移動状況報告書!T$22</f>
        <v>5</v>
      </c>
      <c r="U38" s="108">
        <f>[1]人口移動状況報告書!T$50</f>
        <v>1</v>
      </c>
      <c r="V38" s="109">
        <f>[1]人口移動状況報告書!T$51</f>
        <v>0</v>
      </c>
      <c r="W38" s="104">
        <f t="shared" si="12"/>
        <v>53</v>
      </c>
      <c r="X38" s="105">
        <f t="shared" si="13"/>
        <v>29</v>
      </c>
      <c r="Y38" s="106">
        <f t="shared" si="13"/>
        <v>24</v>
      </c>
      <c r="Z38" s="107">
        <f>[1]人口移動状況報告書!T$24</f>
        <v>29</v>
      </c>
      <c r="AA38" s="108">
        <f>[1]人口移動状況報告書!T$25</f>
        <v>24</v>
      </c>
      <c r="AB38" s="108">
        <f>[1]人口移動状況報告書!T$53</f>
        <v>0</v>
      </c>
      <c r="AC38" s="109">
        <f>[1]人口移動状況報告書!T$54</f>
        <v>0</v>
      </c>
      <c r="AD38" s="110">
        <f t="shared" si="14"/>
        <v>-7</v>
      </c>
      <c r="AE38" s="111">
        <f t="shared" si="15"/>
        <v>1</v>
      </c>
      <c r="AF38" s="112">
        <f t="shared" si="16"/>
        <v>-8</v>
      </c>
      <c r="AG38" s="110">
        <f t="shared" si="17"/>
        <v>98</v>
      </c>
      <c r="AH38" s="111">
        <f t="shared" si="18"/>
        <v>55</v>
      </c>
      <c r="AI38" s="113">
        <f t="shared" si="19"/>
        <v>43</v>
      </c>
      <c r="AJ38" s="114">
        <f>[1]人口移動状況報告書!T$6</f>
        <v>34</v>
      </c>
      <c r="AK38" s="115">
        <f>[1]人口移動状況報告書!T$7</f>
        <v>38</v>
      </c>
      <c r="AL38" s="115">
        <f>[1]人口移動状況報告書!T$35</f>
        <v>21</v>
      </c>
      <c r="AM38" s="116">
        <f>[1]人口移動状況報告書!T$36</f>
        <v>5</v>
      </c>
      <c r="AN38" s="110">
        <f>[1]人口移動状況報告書!T$70</f>
        <v>0</v>
      </c>
      <c r="AO38" s="112">
        <f>[1]人口移動状況報告書!T$71</f>
        <v>0</v>
      </c>
      <c r="AP38" s="117">
        <f t="shared" si="20"/>
        <v>105</v>
      </c>
      <c r="AQ38" s="111">
        <f t="shared" si="21"/>
        <v>54</v>
      </c>
      <c r="AR38" s="113">
        <f t="shared" si="22"/>
        <v>51</v>
      </c>
      <c r="AS38" s="114">
        <f>[1]人口移動状況報告書!T$9</f>
        <v>43</v>
      </c>
      <c r="AT38" s="115">
        <f>[1]人口移動状況報告書!T$10</f>
        <v>43</v>
      </c>
      <c r="AU38" s="115">
        <f>[1]人口移動状況報告書!T$38</f>
        <v>11</v>
      </c>
      <c r="AV38" s="116">
        <f>[1]人口移動状況報告書!T$39</f>
        <v>8</v>
      </c>
      <c r="AW38" s="110">
        <f>[1]人口移動状況報告書!T$73</f>
        <v>0</v>
      </c>
      <c r="AX38" s="112">
        <f>[1]人口移動状況報告書!T$74</f>
        <v>0</v>
      </c>
      <c r="AY38" s="118">
        <f>[1]人口移動状況報告書!T$90</f>
        <v>-3</v>
      </c>
    </row>
    <row r="39" spans="1:51" x14ac:dyDescent="0.15">
      <c r="A39">
        <v>2</v>
      </c>
      <c r="B39">
        <v>206</v>
      </c>
      <c r="C39" s="152" t="s">
        <v>66</v>
      </c>
      <c r="D39" s="24" t="s">
        <v>51</v>
      </c>
      <c r="E39" s="149">
        <v>18.47</v>
      </c>
      <c r="F39" s="150">
        <f>[1]前月!$F39+'R8.1月'!$AY39</f>
        <v>43113</v>
      </c>
      <c r="G39" s="103">
        <f>[1]前月!$G39+'R8.1月'!$J39</f>
        <v>91796</v>
      </c>
      <c r="H39" s="103">
        <f>[1]前月!$H39+'R8.1月'!$K39</f>
        <v>40788</v>
      </c>
      <c r="I39" s="103">
        <f>[1]前月!I39+'R8.1月'!L39</f>
        <v>51008</v>
      </c>
      <c r="J39" s="104">
        <f t="shared" si="5"/>
        <v>-41</v>
      </c>
      <c r="K39" s="105">
        <f t="shared" si="6"/>
        <v>-24</v>
      </c>
      <c r="L39" s="106">
        <f t="shared" si="7"/>
        <v>-17</v>
      </c>
      <c r="M39" s="104">
        <f t="shared" si="8"/>
        <v>-46</v>
      </c>
      <c r="N39" s="105">
        <f t="shared" si="9"/>
        <v>-21</v>
      </c>
      <c r="O39" s="151">
        <f t="shared" si="9"/>
        <v>-25</v>
      </c>
      <c r="P39" s="104">
        <f t="shared" si="10"/>
        <v>43</v>
      </c>
      <c r="Q39" s="105">
        <f t="shared" si="11"/>
        <v>18</v>
      </c>
      <c r="R39" s="106">
        <f t="shared" si="11"/>
        <v>25</v>
      </c>
      <c r="S39" s="107">
        <f>[1]人口移動状況報告書!U$21</f>
        <v>18</v>
      </c>
      <c r="T39" s="108">
        <f>[1]人口移動状況報告書!U$22</f>
        <v>24</v>
      </c>
      <c r="U39" s="108">
        <f>[1]人口移動状況報告書!U$50</f>
        <v>0</v>
      </c>
      <c r="V39" s="109">
        <f>[1]人口移動状況報告書!U$51</f>
        <v>1</v>
      </c>
      <c r="W39" s="104">
        <f t="shared" si="12"/>
        <v>89</v>
      </c>
      <c r="X39" s="105">
        <f t="shared" si="13"/>
        <v>39</v>
      </c>
      <c r="Y39" s="106">
        <f t="shared" si="13"/>
        <v>50</v>
      </c>
      <c r="Z39" s="107">
        <f>[1]人口移動状況報告書!U$24</f>
        <v>39</v>
      </c>
      <c r="AA39" s="108">
        <f>[1]人口移動状況報告書!U$25</f>
        <v>49</v>
      </c>
      <c r="AB39" s="108">
        <f>[1]人口移動状況報告書!U$53</f>
        <v>0</v>
      </c>
      <c r="AC39" s="109">
        <f>[1]人口移動状況報告書!U$54</f>
        <v>1</v>
      </c>
      <c r="AD39" s="110">
        <f t="shared" si="14"/>
        <v>5</v>
      </c>
      <c r="AE39" s="111">
        <f t="shared" si="15"/>
        <v>-3</v>
      </c>
      <c r="AF39" s="112">
        <f t="shared" si="16"/>
        <v>8</v>
      </c>
      <c r="AG39" s="110">
        <f t="shared" si="17"/>
        <v>298</v>
      </c>
      <c r="AH39" s="111">
        <f t="shared" si="18"/>
        <v>137</v>
      </c>
      <c r="AI39" s="113">
        <f t="shared" si="19"/>
        <v>161</v>
      </c>
      <c r="AJ39" s="114">
        <f>[1]人口移動状況報告書!U$6</f>
        <v>124</v>
      </c>
      <c r="AK39" s="115">
        <f>[1]人口移動状況報告書!U$7</f>
        <v>145</v>
      </c>
      <c r="AL39" s="115">
        <f>[1]人口移動状況報告書!U$35</f>
        <v>13</v>
      </c>
      <c r="AM39" s="116">
        <f>[1]人口移動状況報告書!U$36</f>
        <v>16</v>
      </c>
      <c r="AN39" s="110">
        <f>[1]人口移動状況報告書!U$70</f>
        <v>0</v>
      </c>
      <c r="AO39" s="112">
        <f>[1]人口移動状況報告書!U$71</f>
        <v>0</v>
      </c>
      <c r="AP39" s="117">
        <f t="shared" si="20"/>
        <v>293</v>
      </c>
      <c r="AQ39" s="111">
        <f t="shared" si="21"/>
        <v>140</v>
      </c>
      <c r="AR39" s="113">
        <f t="shared" si="22"/>
        <v>153</v>
      </c>
      <c r="AS39" s="114">
        <f>[1]人口移動状況報告書!U$9</f>
        <v>110</v>
      </c>
      <c r="AT39" s="115">
        <f>[1]人口移動状況報告書!U$10</f>
        <v>135</v>
      </c>
      <c r="AU39" s="115">
        <f>[1]人口移動状況報告書!U$38</f>
        <v>20</v>
      </c>
      <c r="AV39" s="116">
        <f>[1]人口移動状況報告書!U$39</f>
        <v>16</v>
      </c>
      <c r="AW39" s="110">
        <f>[1]人口移動状況報告書!U$73</f>
        <v>10</v>
      </c>
      <c r="AX39" s="112">
        <f>[1]人口移動状況報告書!U$74</f>
        <v>2</v>
      </c>
      <c r="AY39" s="118">
        <f>[1]人口移動状況報告書!U$90</f>
        <v>1</v>
      </c>
    </row>
    <row r="40" spans="1:51" x14ac:dyDescent="0.15">
      <c r="A40">
        <v>3</v>
      </c>
      <c r="B40">
        <v>207</v>
      </c>
      <c r="C40" s="152" t="s">
        <v>67</v>
      </c>
      <c r="D40" s="24"/>
      <c r="E40" s="149">
        <v>25</v>
      </c>
      <c r="F40" s="150">
        <f>[1]前月!$F40+'R8.1月'!$AY40</f>
        <v>85758</v>
      </c>
      <c r="G40" s="103">
        <f>[1]前月!$G40+'R8.1月'!$J40</f>
        <v>195429</v>
      </c>
      <c r="H40" s="103">
        <f>[1]前月!$H40+'R8.1月'!$K40</f>
        <v>93396</v>
      </c>
      <c r="I40" s="103">
        <f>[1]前月!I40+'R8.1月'!L40</f>
        <v>102033</v>
      </c>
      <c r="J40" s="104">
        <f t="shared" si="5"/>
        <v>442</v>
      </c>
      <c r="K40" s="105">
        <f t="shared" si="6"/>
        <v>207</v>
      </c>
      <c r="L40" s="106">
        <f t="shared" si="7"/>
        <v>235</v>
      </c>
      <c r="M40" s="104">
        <f t="shared" si="8"/>
        <v>-98</v>
      </c>
      <c r="N40" s="105">
        <f t="shared" si="9"/>
        <v>-66</v>
      </c>
      <c r="O40" s="151">
        <f t="shared" si="9"/>
        <v>-32</v>
      </c>
      <c r="P40" s="104">
        <f t="shared" si="10"/>
        <v>101</v>
      </c>
      <c r="Q40" s="105">
        <f t="shared" si="11"/>
        <v>52</v>
      </c>
      <c r="R40" s="106">
        <f t="shared" si="11"/>
        <v>49</v>
      </c>
      <c r="S40" s="107">
        <f>[1]人口移動状況報告書!V$21</f>
        <v>52</v>
      </c>
      <c r="T40" s="108">
        <f>[1]人口移動状況報告書!V$22</f>
        <v>49</v>
      </c>
      <c r="U40" s="108">
        <f>[1]人口移動状況報告書!V$50</f>
        <v>0</v>
      </c>
      <c r="V40" s="109">
        <f>[1]人口移動状況報告書!V$51</f>
        <v>0</v>
      </c>
      <c r="W40" s="104">
        <f t="shared" si="12"/>
        <v>199</v>
      </c>
      <c r="X40" s="105">
        <f t="shared" si="13"/>
        <v>118</v>
      </c>
      <c r="Y40" s="106">
        <f t="shared" si="13"/>
        <v>81</v>
      </c>
      <c r="Z40" s="107">
        <f>[1]人口移動状況報告書!V$24</f>
        <v>117</v>
      </c>
      <c r="AA40" s="108">
        <f>[1]人口移動状況報告書!V$25</f>
        <v>81</v>
      </c>
      <c r="AB40" s="108">
        <f>[1]人口移動状況報告書!V$53</f>
        <v>1</v>
      </c>
      <c r="AC40" s="109">
        <f>[1]人口移動状況報告書!V$54</f>
        <v>0</v>
      </c>
      <c r="AD40" s="110">
        <f t="shared" si="14"/>
        <v>540</v>
      </c>
      <c r="AE40" s="111">
        <f t="shared" si="15"/>
        <v>273</v>
      </c>
      <c r="AF40" s="112">
        <f t="shared" si="16"/>
        <v>267</v>
      </c>
      <c r="AG40" s="110">
        <f t="shared" si="17"/>
        <v>1059</v>
      </c>
      <c r="AH40" s="111">
        <f t="shared" si="18"/>
        <v>561</v>
      </c>
      <c r="AI40" s="113">
        <f t="shared" si="19"/>
        <v>498</v>
      </c>
      <c r="AJ40" s="114">
        <f>[1]人口移動状況報告書!V$6</f>
        <v>515</v>
      </c>
      <c r="AK40" s="115">
        <f>[1]人口移動状況報告書!V$7</f>
        <v>489</v>
      </c>
      <c r="AL40" s="115">
        <f>[1]人口移動状況報告書!V$35</f>
        <v>43</v>
      </c>
      <c r="AM40" s="116">
        <f>[1]人口移動状況報告書!V$36</f>
        <v>9</v>
      </c>
      <c r="AN40" s="110">
        <f>[1]人口移動状況報告書!V$70</f>
        <v>3</v>
      </c>
      <c r="AO40" s="112">
        <f>[1]人口移動状況報告書!V$71</f>
        <v>0</v>
      </c>
      <c r="AP40" s="117">
        <f t="shared" si="20"/>
        <v>519</v>
      </c>
      <c r="AQ40" s="111">
        <f t="shared" si="21"/>
        <v>288</v>
      </c>
      <c r="AR40" s="113">
        <f t="shared" si="22"/>
        <v>231</v>
      </c>
      <c r="AS40" s="114">
        <f>[1]人口移動状況報告書!V$9</f>
        <v>264</v>
      </c>
      <c r="AT40" s="115">
        <f>[1]人口移動状況報告書!V$10</f>
        <v>218</v>
      </c>
      <c r="AU40" s="115">
        <f>[1]人口移動状況報告書!V$38</f>
        <v>20</v>
      </c>
      <c r="AV40" s="116">
        <f>[1]人口移動状況報告書!V$39</f>
        <v>13</v>
      </c>
      <c r="AW40" s="110">
        <f>[1]人口移動状況報告書!V$73</f>
        <v>4</v>
      </c>
      <c r="AX40" s="112">
        <f>[1]人口移動状況報告書!V$74</f>
        <v>0</v>
      </c>
      <c r="AY40" s="118">
        <f>[1]人口移動状況報告書!V$90</f>
        <v>247</v>
      </c>
    </row>
    <row r="41" spans="1:51" x14ac:dyDescent="0.15">
      <c r="A41">
        <v>7</v>
      </c>
      <c r="B41">
        <v>208</v>
      </c>
      <c r="C41" s="152" t="s">
        <v>68</v>
      </c>
      <c r="D41" s="24"/>
      <c r="E41" s="149">
        <v>90.4</v>
      </c>
      <c r="F41" s="150">
        <f>[1]前月!$F41+'R8.1月'!$AY41</f>
        <v>11512</v>
      </c>
      <c r="G41" s="103">
        <f>[1]前月!$G41+'R8.1月'!$J41</f>
        <v>26111</v>
      </c>
      <c r="H41" s="103">
        <f>[1]前月!$H41+'R8.1月'!$K41</f>
        <v>12582</v>
      </c>
      <c r="I41" s="103">
        <f>[1]前月!I41+'R8.1月'!L41</f>
        <v>13529</v>
      </c>
      <c r="J41" s="104">
        <f t="shared" si="5"/>
        <v>-53</v>
      </c>
      <c r="K41" s="105">
        <f t="shared" si="6"/>
        <v>-20</v>
      </c>
      <c r="L41" s="106">
        <f t="shared" si="7"/>
        <v>-33</v>
      </c>
      <c r="M41" s="104">
        <f t="shared" si="8"/>
        <v>-35</v>
      </c>
      <c r="N41" s="105">
        <f t="shared" si="9"/>
        <v>-17</v>
      </c>
      <c r="O41" s="151">
        <f t="shared" si="9"/>
        <v>-18</v>
      </c>
      <c r="P41" s="104">
        <f t="shared" si="10"/>
        <v>7</v>
      </c>
      <c r="Q41" s="105">
        <f t="shared" si="11"/>
        <v>5</v>
      </c>
      <c r="R41" s="106">
        <f t="shared" si="11"/>
        <v>2</v>
      </c>
      <c r="S41" s="107">
        <f>[1]人口移動状況報告書!W$21</f>
        <v>5</v>
      </c>
      <c r="T41" s="108">
        <f>[1]人口移動状況報告書!W$22</f>
        <v>2</v>
      </c>
      <c r="U41" s="108">
        <f>[1]人口移動状況報告書!W$50</f>
        <v>0</v>
      </c>
      <c r="V41" s="109">
        <f>[1]人口移動状況報告書!W$51</f>
        <v>0</v>
      </c>
      <c r="W41" s="104">
        <f t="shared" si="12"/>
        <v>42</v>
      </c>
      <c r="X41" s="105">
        <f t="shared" si="13"/>
        <v>22</v>
      </c>
      <c r="Y41" s="106">
        <f t="shared" si="13"/>
        <v>20</v>
      </c>
      <c r="Z41" s="107">
        <f>[1]人口移動状況報告書!W$24</f>
        <v>22</v>
      </c>
      <c r="AA41" s="108">
        <f>[1]人口移動状況報告書!W$25</f>
        <v>20</v>
      </c>
      <c r="AB41" s="108">
        <f>[1]人口移動状況報告書!W$53</f>
        <v>0</v>
      </c>
      <c r="AC41" s="109">
        <f>[1]人口移動状況報告書!W$54</f>
        <v>0</v>
      </c>
      <c r="AD41" s="110">
        <f t="shared" si="14"/>
        <v>-18</v>
      </c>
      <c r="AE41" s="111">
        <f t="shared" si="15"/>
        <v>-3</v>
      </c>
      <c r="AF41" s="112">
        <f t="shared" si="16"/>
        <v>-15</v>
      </c>
      <c r="AG41" s="110">
        <f t="shared" si="17"/>
        <v>51</v>
      </c>
      <c r="AH41" s="111">
        <f t="shared" si="18"/>
        <v>37</v>
      </c>
      <c r="AI41" s="113">
        <f t="shared" si="19"/>
        <v>14</v>
      </c>
      <c r="AJ41" s="114">
        <f>[1]人口移動状況報告書!W$6</f>
        <v>25</v>
      </c>
      <c r="AK41" s="115">
        <f>[1]人口移動状況報告書!W$7</f>
        <v>8</v>
      </c>
      <c r="AL41" s="115">
        <f>[1]人口移動状況報告書!W$35</f>
        <v>11</v>
      </c>
      <c r="AM41" s="116">
        <f>[1]人口移動状況報告書!W$36</f>
        <v>6</v>
      </c>
      <c r="AN41" s="110">
        <f>[1]人口移動状況報告書!W$70</f>
        <v>1</v>
      </c>
      <c r="AO41" s="112">
        <f>[1]人口移動状況報告書!W$71</f>
        <v>0</v>
      </c>
      <c r="AP41" s="117">
        <f t="shared" si="20"/>
        <v>69</v>
      </c>
      <c r="AQ41" s="111">
        <f t="shared" si="21"/>
        <v>40</v>
      </c>
      <c r="AR41" s="113">
        <f t="shared" si="22"/>
        <v>29</v>
      </c>
      <c r="AS41" s="114">
        <f>[1]人口移動状況報告書!W$9</f>
        <v>27</v>
      </c>
      <c r="AT41" s="115">
        <f>[1]人口移動状況報告書!W$10</f>
        <v>26</v>
      </c>
      <c r="AU41" s="115">
        <f>[1]人口移動状況報告書!W$38</f>
        <v>12</v>
      </c>
      <c r="AV41" s="116">
        <f>[1]人口移動状況報告書!W$39</f>
        <v>3</v>
      </c>
      <c r="AW41" s="110">
        <f>[1]人口移動状況報告書!W$73</f>
        <v>1</v>
      </c>
      <c r="AX41" s="112">
        <f>[1]人口移動状況報告書!W$74</f>
        <v>0</v>
      </c>
      <c r="AY41" s="118">
        <f>[1]人口移動状況報告書!W$90</f>
        <v>-21</v>
      </c>
    </row>
    <row r="42" spans="1:51" x14ac:dyDescent="0.15">
      <c r="A42">
        <v>8</v>
      </c>
      <c r="B42">
        <v>209</v>
      </c>
      <c r="C42" s="152" t="s">
        <v>69</v>
      </c>
      <c r="D42" s="24"/>
      <c r="E42" s="149">
        <v>697.55</v>
      </c>
      <c r="F42" s="150">
        <f>[1]前月!$F42+'R8.1月'!$AY42</f>
        <v>30495</v>
      </c>
      <c r="G42" s="103">
        <f>[1]前月!$G42+'R8.1月'!$J42</f>
        <v>71225</v>
      </c>
      <c r="H42" s="103">
        <f>[1]前月!$H42+'R8.1月'!$K42</f>
        <v>34174</v>
      </c>
      <c r="I42" s="103">
        <f>[1]前月!I42+'R8.1月'!L42</f>
        <v>37051</v>
      </c>
      <c r="J42" s="104">
        <f t="shared" si="5"/>
        <v>-85</v>
      </c>
      <c r="K42" s="105">
        <f t="shared" si="6"/>
        <v>-36</v>
      </c>
      <c r="L42" s="106">
        <f t="shared" si="7"/>
        <v>-49</v>
      </c>
      <c r="M42" s="104">
        <f t="shared" si="8"/>
        <v>-55</v>
      </c>
      <c r="N42" s="105">
        <f t="shared" si="9"/>
        <v>-23</v>
      </c>
      <c r="O42" s="151">
        <f t="shared" si="9"/>
        <v>-32</v>
      </c>
      <c r="P42" s="104">
        <f t="shared" si="10"/>
        <v>33</v>
      </c>
      <c r="Q42" s="105">
        <f t="shared" si="11"/>
        <v>14</v>
      </c>
      <c r="R42" s="106">
        <f t="shared" si="11"/>
        <v>19</v>
      </c>
      <c r="S42" s="107">
        <f>[1]人口移動状況報告書!X$21</f>
        <v>13</v>
      </c>
      <c r="T42" s="108">
        <f>[1]人口移動状況報告書!X$22</f>
        <v>19</v>
      </c>
      <c r="U42" s="108">
        <f>[1]人口移動状況報告書!X$50</f>
        <v>1</v>
      </c>
      <c r="V42" s="109">
        <f>[1]人口移動状況報告書!X$51</f>
        <v>0</v>
      </c>
      <c r="W42" s="104">
        <f t="shared" si="12"/>
        <v>88</v>
      </c>
      <c r="X42" s="105">
        <f t="shared" si="13"/>
        <v>37</v>
      </c>
      <c r="Y42" s="106">
        <f t="shared" si="13"/>
        <v>51</v>
      </c>
      <c r="Z42" s="107">
        <f>[1]人口移動状況報告書!X$24</f>
        <v>37</v>
      </c>
      <c r="AA42" s="108">
        <f>[1]人口移動状況報告書!X$25</f>
        <v>51</v>
      </c>
      <c r="AB42" s="108">
        <f>[1]人口移動状況報告書!X$53</f>
        <v>0</v>
      </c>
      <c r="AC42" s="109">
        <f>[1]人口移動状況報告書!X$54</f>
        <v>0</v>
      </c>
      <c r="AD42" s="110">
        <f t="shared" si="14"/>
        <v>-30</v>
      </c>
      <c r="AE42" s="111">
        <f t="shared" si="15"/>
        <v>-13</v>
      </c>
      <c r="AF42" s="112">
        <f t="shared" si="16"/>
        <v>-17</v>
      </c>
      <c r="AG42" s="110">
        <f t="shared" si="17"/>
        <v>98</v>
      </c>
      <c r="AH42" s="111">
        <f t="shared" si="18"/>
        <v>41</v>
      </c>
      <c r="AI42" s="113">
        <f t="shared" si="19"/>
        <v>57</v>
      </c>
      <c r="AJ42" s="114">
        <f>[1]人口移動状況報告書!X$6</f>
        <v>31</v>
      </c>
      <c r="AK42" s="115">
        <f>[1]人口移動状況報告書!X$7</f>
        <v>42</v>
      </c>
      <c r="AL42" s="115">
        <f>[1]人口移動状況報告書!X$35</f>
        <v>10</v>
      </c>
      <c r="AM42" s="116">
        <f>[1]人口移動状況報告書!X$36</f>
        <v>15</v>
      </c>
      <c r="AN42" s="110">
        <f>[1]人口移動状況報告書!X$70</f>
        <v>0</v>
      </c>
      <c r="AO42" s="112">
        <f>[1]人口移動状況報告書!X$71</f>
        <v>0</v>
      </c>
      <c r="AP42" s="117">
        <f t="shared" si="20"/>
        <v>128</v>
      </c>
      <c r="AQ42" s="111">
        <f t="shared" si="21"/>
        <v>54</v>
      </c>
      <c r="AR42" s="113">
        <f t="shared" si="22"/>
        <v>74</v>
      </c>
      <c r="AS42" s="114">
        <f>[1]人口移動状況報告書!X$9</f>
        <v>47</v>
      </c>
      <c r="AT42" s="115">
        <f>[1]人口移動状況報告書!X$10</f>
        <v>53</v>
      </c>
      <c r="AU42" s="115">
        <f>[1]人口移動状況報告書!X$38</f>
        <v>7</v>
      </c>
      <c r="AV42" s="116">
        <f>[1]人口移動状況報告書!X$39</f>
        <v>19</v>
      </c>
      <c r="AW42" s="110">
        <f>[1]人口移動状況報告書!X$73</f>
        <v>0</v>
      </c>
      <c r="AX42" s="112">
        <f>[1]人口移動状況報告書!X$74</f>
        <v>2</v>
      </c>
      <c r="AY42" s="118">
        <f>[1]人口移動状況報告書!X$90</f>
        <v>-36</v>
      </c>
    </row>
    <row r="43" spans="1:51" x14ac:dyDescent="0.15">
      <c r="A43">
        <v>4</v>
      </c>
      <c r="B43">
        <v>210</v>
      </c>
      <c r="C43" s="152" t="s">
        <v>70</v>
      </c>
      <c r="D43" s="24"/>
      <c r="E43" s="149">
        <v>138.47999999999999</v>
      </c>
      <c r="F43" s="150">
        <f>[1]前月!$F43+'R8.1月'!$AY43</f>
        <v>111229</v>
      </c>
      <c r="G43" s="103">
        <f>[1]前月!$G43+'R8.1月'!$J43</f>
        <v>253229</v>
      </c>
      <c r="H43" s="103">
        <f>[1]前月!$H43+'R8.1月'!$K43</f>
        <v>123240</v>
      </c>
      <c r="I43" s="103">
        <f>[1]前月!I43+'R8.1月'!L43</f>
        <v>129989</v>
      </c>
      <c r="J43" s="104">
        <f t="shared" si="5"/>
        <v>-27</v>
      </c>
      <c r="K43" s="105">
        <f t="shared" si="6"/>
        <v>-24</v>
      </c>
      <c r="L43" s="106">
        <f t="shared" si="7"/>
        <v>-3</v>
      </c>
      <c r="M43" s="104">
        <f t="shared" si="8"/>
        <v>-124</v>
      </c>
      <c r="N43" s="105">
        <f t="shared" si="9"/>
        <v>-67</v>
      </c>
      <c r="O43" s="151">
        <f t="shared" si="9"/>
        <v>-57</v>
      </c>
      <c r="P43" s="104">
        <f t="shared" si="10"/>
        <v>124</v>
      </c>
      <c r="Q43" s="105">
        <f t="shared" si="11"/>
        <v>61</v>
      </c>
      <c r="R43" s="106">
        <f t="shared" si="11"/>
        <v>63</v>
      </c>
      <c r="S43" s="107">
        <f>[1]人口移動状況報告書!Y$21</f>
        <v>61</v>
      </c>
      <c r="T43" s="108">
        <f>[1]人口移動状況報告書!Y$22</f>
        <v>63</v>
      </c>
      <c r="U43" s="108">
        <f>[1]人口移動状況報告書!Y$50</f>
        <v>0</v>
      </c>
      <c r="V43" s="109">
        <f>[1]人口移動状況報告書!Y$51</f>
        <v>0</v>
      </c>
      <c r="W43" s="104">
        <f t="shared" si="12"/>
        <v>248</v>
      </c>
      <c r="X43" s="105">
        <f t="shared" si="13"/>
        <v>128</v>
      </c>
      <c r="Y43" s="106">
        <f t="shared" si="13"/>
        <v>120</v>
      </c>
      <c r="Z43" s="107">
        <f>[1]人口移動状況報告書!Y$24</f>
        <v>127</v>
      </c>
      <c r="AA43" s="108">
        <f>[1]人口移動状況報告書!Y$25</f>
        <v>118</v>
      </c>
      <c r="AB43" s="108">
        <f>[1]人口移動状況報告書!Y$53</f>
        <v>1</v>
      </c>
      <c r="AC43" s="109">
        <f>[1]人口移動状況報告書!Y$54</f>
        <v>2</v>
      </c>
      <c r="AD43" s="110">
        <f t="shared" si="14"/>
        <v>97</v>
      </c>
      <c r="AE43" s="111">
        <f t="shared" si="15"/>
        <v>43</v>
      </c>
      <c r="AF43" s="112">
        <f t="shared" si="16"/>
        <v>54</v>
      </c>
      <c r="AG43" s="110">
        <f t="shared" si="17"/>
        <v>569</v>
      </c>
      <c r="AH43" s="111">
        <f t="shared" si="18"/>
        <v>302</v>
      </c>
      <c r="AI43" s="113">
        <f t="shared" si="19"/>
        <v>267</v>
      </c>
      <c r="AJ43" s="114">
        <f>[1]人口移動状況報告書!Y$6</f>
        <v>262</v>
      </c>
      <c r="AK43" s="115">
        <f>[1]人口移動状況報告書!Y$7</f>
        <v>238</v>
      </c>
      <c r="AL43" s="115">
        <f>[1]人口移動状況報告書!Y$35</f>
        <v>39</v>
      </c>
      <c r="AM43" s="116">
        <f>[1]人口移動状況報告書!Y$36</f>
        <v>28</v>
      </c>
      <c r="AN43" s="110">
        <f>[1]人口移動状況報告書!Y$70</f>
        <v>1</v>
      </c>
      <c r="AO43" s="112">
        <f>[1]人口移動状況報告書!Y$71</f>
        <v>1</v>
      </c>
      <c r="AP43" s="117">
        <f t="shared" si="20"/>
        <v>472</v>
      </c>
      <c r="AQ43" s="111">
        <f t="shared" si="21"/>
        <v>259</v>
      </c>
      <c r="AR43" s="113">
        <f t="shared" si="22"/>
        <v>213</v>
      </c>
      <c r="AS43" s="114">
        <f>[1]人口移動状況報告書!Y$9</f>
        <v>229</v>
      </c>
      <c r="AT43" s="115">
        <f>[1]人口移動状況報告書!Y$10</f>
        <v>192</v>
      </c>
      <c r="AU43" s="115">
        <f>[1]人口移動状況報告書!Y$38</f>
        <v>29</v>
      </c>
      <c r="AV43" s="116">
        <f>[1]人口移動状況報告書!Y$39</f>
        <v>17</v>
      </c>
      <c r="AW43" s="110">
        <f>[1]人口移動状況報告書!Y$73</f>
        <v>1</v>
      </c>
      <c r="AX43" s="112">
        <f>[1]人口移動状況報告書!Y$74</f>
        <v>4</v>
      </c>
      <c r="AY43" s="118">
        <f>[1]人口移動状況報告書!Y$90</f>
        <v>52</v>
      </c>
    </row>
    <row r="44" spans="1:51" x14ac:dyDescent="0.15">
      <c r="A44">
        <v>7</v>
      </c>
      <c r="B44">
        <v>212</v>
      </c>
      <c r="C44" s="152" t="s">
        <v>71</v>
      </c>
      <c r="D44" s="24"/>
      <c r="E44" s="149">
        <v>126.85</v>
      </c>
      <c r="F44" s="150">
        <f>[1]前月!$F44+'R8.1月'!$AY44</f>
        <v>19035</v>
      </c>
      <c r="G44" s="103">
        <f>[1]前月!$G44+'R8.1月'!$J44</f>
        <v>42514</v>
      </c>
      <c r="H44" s="103">
        <f>[1]前月!$H44+'R8.1月'!$K44</f>
        <v>20462</v>
      </c>
      <c r="I44" s="103">
        <f>[1]前月!I44+'R8.1月'!L44</f>
        <v>22052</v>
      </c>
      <c r="J44" s="104">
        <f t="shared" si="5"/>
        <v>-57</v>
      </c>
      <c r="K44" s="105">
        <f t="shared" si="6"/>
        <v>-39</v>
      </c>
      <c r="L44" s="106">
        <f t="shared" si="7"/>
        <v>-18</v>
      </c>
      <c r="M44" s="104">
        <f t="shared" si="8"/>
        <v>-46</v>
      </c>
      <c r="N44" s="105">
        <f t="shared" si="9"/>
        <v>-26</v>
      </c>
      <c r="O44" s="151">
        <f t="shared" si="9"/>
        <v>-20</v>
      </c>
      <c r="P44" s="104">
        <f t="shared" si="10"/>
        <v>13</v>
      </c>
      <c r="Q44" s="105">
        <f t="shared" si="11"/>
        <v>5</v>
      </c>
      <c r="R44" s="106">
        <f t="shared" si="11"/>
        <v>8</v>
      </c>
      <c r="S44" s="107">
        <f>[1]人口移動状況報告書!Z$21</f>
        <v>5</v>
      </c>
      <c r="T44" s="108">
        <f>[1]人口移動状況報告書!Z$22</f>
        <v>8</v>
      </c>
      <c r="U44" s="108">
        <f>[1]人口移動状況報告書!Z$50</f>
        <v>0</v>
      </c>
      <c r="V44" s="109">
        <f>[1]人口移動状況報告書!Z$51</f>
        <v>0</v>
      </c>
      <c r="W44" s="104">
        <f t="shared" si="12"/>
        <v>59</v>
      </c>
      <c r="X44" s="105">
        <f t="shared" si="13"/>
        <v>31</v>
      </c>
      <c r="Y44" s="106">
        <f t="shared" si="13"/>
        <v>28</v>
      </c>
      <c r="Z44" s="107">
        <f>[1]人口移動状況報告書!Z$24</f>
        <v>31</v>
      </c>
      <c r="AA44" s="108">
        <f>[1]人口移動状況報告書!Z$25</f>
        <v>28</v>
      </c>
      <c r="AB44" s="108">
        <f>[1]人口移動状況報告書!Z$53</f>
        <v>0</v>
      </c>
      <c r="AC44" s="109">
        <f>[1]人口移動状況報告書!Z$54</f>
        <v>0</v>
      </c>
      <c r="AD44" s="110">
        <f t="shared" si="14"/>
        <v>-11</v>
      </c>
      <c r="AE44" s="111">
        <f t="shared" si="15"/>
        <v>-13</v>
      </c>
      <c r="AF44" s="112">
        <f t="shared" si="16"/>
        <v>2</v>
      </c>
      <c r="AG44" s="110">
        <f t="shared" si="17"/>
        <v>77</v>
      </c>
      <c r="AH44" s="111">
        <f t="shared" si="18"/>
        <v>43</v>
      </c>
      <c r="AI44" s="113">
        <f t="shared" si="19"/>
        <v>34</v>
      </c>
      <c r="AJ44" s="114">
        <f>[1]人口移動状況報告書!Z$6</f>
        <v>30</v>
      </c>
      <c r="AK44" s="115">
        <f>[1]人口移動状況報告書!Z$7</f>
        <v>30</v>
      </c>
      <c r="AL44" s="115">
        <f>[1]人口移動状況報告書!Z$35</f>
        <v>13</v>
      </c>
      <c r="AM44" s="116">
        <f>[1]人口移動状況報告書!Z$36</f>
        <v>4</v>
      </c>
      <c r="AN44" s="110">
        <f>[1]人口移動状況報告書!Z$70</f>
        <v>0</v>
      </c>
      <c r="AO44" s="112">
        <f>[1]人口移動状況報告書!Z$71</f>
        <v>0</v>
      </c>
      <c r="AP44" s="117">
        <f t="shared" si="20"/>
        <v>88</v>
      </c>
      <c r="AQ44" s="111">
        <f t="shared" si="21"/>
        <v>56</v>
      </c>
      <c r="AR44" s="113">
        <f t="shared" si="22"/>
        <v>32</v>
      </c>
      <c r="AS44" s="114">
        <f>[1]人口移動状況報告書!Z$9</f>
        <v>45</v>
      </c>
      <c r="AT44" s="115">
        <f>[1]人口移動状況報告書!Z$10</f>
        <v>27</v>
      </c>
      <c r="AU44" s="115">
        <f>[1]人口移動状況報告書!Z$38</f>
        <v>8</v>
      </c>
      <c r="AV44" s="116">
        <f>[1]人口移動状況報告書!Z$39</f>
        <v>3</v>
      </c>
      <c r="AW44" s="110">
        <f>[1]人口移動状況報告書!Z$73</f>
        <v>3</v>
      </c>
      <c r="AX44" s="112">
        <f>[1]人口移動状況報告書!Z$74</f>
        <v>2</v>
      </c>
      <c r="AY44" s="118">
        <f>[1]人口移動状況報告書!Z$90</f>
        <v>-32</v>
      </c>
    </row>
    <row r="45" spans="1:51" x14ac:dyDescent="0.15">
      <c r="A45">
        <v>5</v>
      </c>
      <c r="B45">
        <v>213</v>
      </c>
      <c r="C45" s="152" t="s">
        <v>72</v>
      </c>
      <c r="D45" s="24"/>
      <c r="E45" s="149">
        <v>132.44</v>
      </c>
      <c r="F45" s="150">
        <f>[1]前月!$F45+'R8.1月'!$AY45</f>
        <v>15110</v>
      </c>
      <c r="G45" s="103">
        <f>[1]前月!$G45+'R8.1月'!$J45</f>
        <v>35711</v>
      </c>
      <c r="H45" s="103">
        <f>[1]前月!$H45+'R8.1月'!$K45</f>
        <v>17080</v>
      </c>
      <c r="I45" s="103">
        <f>[1]前月!I45+'R8.1月'!L45</f>
        <v>18631</v>
      </c>
      <c r="J45" s="104">
        <f t="shared" si="5"/>
        <v>-35</v>
      </c>
      <c r="K45" s="105">
        <f t="shared" si="6"/>
        <v>-30</v>
      </c>
      <c r="L45" s="106">
        <f t="shared" si="7"/>
        <v>-5</v>
      </c>
      <c r="M45" s="104">
        <f t="shared" si="8"/>
        <v>-27</v>
      </c>
      <c r="N45" s="105">
        <f t="shared" si="9"/>
        <v>-12</v>
      </c>
      <c r="O45" s="151">
        <f t="shared" si="9"/>
        <v>-15</v>
      </c>
      <c r="P45" s="104">
        <f t="shared" si="10"/>
        <v>18</v>
      </c>
      <c r="Q45" s="105">
        <f t="shared" si="11"/>
        <v>8</v>
      </c>
      <c r="R45" s="106">
        <f t="shared" si="11"/>
        <v>10</v>
      </c>
      <c r="S45" s="107">
        <f>[1]人口移動状況報告書!AA$21</f>
        <v>8</v>
      </c>
      <c r="T45" s="108">
        <f>[1]人口移動状況報告書!AA$22</f>
        <v>10</v>
      </c>
      <c r="U45" s="108">
        <f>[1]人口移動状況報告書!AA$50</f>
        <v>0</v>
      </c>
      <c r="V45" s="109">
        <f>[1]人口移動状況報告書!AA$51</f>
        <v>0</v>
      </c>
      <c r="W45" s="104">
        <f t="shared" si="12"/>
        <v>45</v>
      </c>
      <c r="X45" s="105">
        <f t="shared" si="13"/>
        <v>20</v>
      </c>
      <c r="Y45" s="106">
        <f t="shared" si="13"/>
        <v>25</v>
      </c>
      <c r="Z45" s="107">
        <f>[1]人口移動状況報告書!AA$24</f>
        <v>20</v>
      </c>
      <c r="AA45" s="108">
        <f>[1]人口移動状況報告書!AA$25</f>
        <v>25</v>
      </c>
      <c r="AB45" s="108">
        <f>[1]人口移動状況報告書!AA$53</f>
        <v>0</v>
      </c>
      <c r="AC45" s="109">
        <f>[1]人口移動状況報告書!AA$54</f>
        <v>0</v>
      </c>
      <c r="AD45" s="110">
        <f t="shared" si="14"/>
        <v>-8</v>
      </c>
      <c r="AE45" s="111">
        <f t="shared" si="15"/>
        <v>-18</v>
      </c>
      <c r="AF45" s="112">
        <f t="shared" si="16"/>
        <v>10</v>
      </c>
      <c r="AG45" s="110">
        <f t="shared" si="17"/>
        <v>96</v>
      </c>
      <c r="AH45" s="111">
        <f t="shared" si="18"/>
        <v>47</v>
      </c>
      <c r="AI45" s="113">
        <f t="shared" si="19"/>
        <v>49</v>
      </c>
      <c r="AJ45" s="114">
        <f>[1]人口移動状況報告書!AA$6</f>
        <v>32</v>
      </c>
      <c r="AK45" s="115">
        <f>[1]人口移動状況報告書!AA$7</f>
        <v>36</v>
      </c>
      <c r="AL45" s="115">
        <f>[1]人口移動状況報告書!AA$35</f>
        <v>15</v>
      </c>
      <c r="AM45" s="116">
        <f>[1]人口移動状況報告書!AA$36</f>
        <v>13</v>
      </c>
      <c r="AN45" s="110">
        <f>[1]人口移動状況報告書!AA$70</f>
        <v>0</v>
      </c>
      <c r="AO45" s="112">
        <f>[1]人口移動状況報告書!AA$71</f>
        <v>0</v>
      </c>
      <c r="AP45" s="117">
        <f t="shared" si="20"/>
        <v>104</v>
      </c>
      <c r="AQ45" s="111">
        <f t="shared" si="21"/>
        <v>65</v>
      </c>
      <c r="AR45" s="113">
        <f t="shared" si="22"/>
        <v>39</v>
      </c>
      <c r="AS45" s="114">
        <f>[1]人口移動状況報告書!AA$9</f>
        <v>55</v>
      </c>
      <c r="AT45" s="115">
        <f>[1]人口移動状況報告書!AA$10</f>
        <v>35</v>
      </c>
      <c r="AU45" s="115">
        <f>[1]人口移動状況報告書!AA$38</f>
        <v>10</v>
      </c>
      <c r="AV45" s="116">
        <f>[1]人口移動状況報告書!AA$39</f>
        <v>3</v>
      </c>
      <c r="AW45" s="110">
        <f>[1]人口移動状況報告書!AA$73</f>
        <v>0</v>
      </c>
      <c r="AX45" s="112">
        <f>[1]人口移動状況報告書!AA$74</f>
        <v>1</v>
      </c>
      <c r="AY45" s="118">
        <f>[1]人口移動状況報告書!AA$90</f>
        <v>-3</v>
      </c>
    </row>
    <row r="46" spans="1:51" x14ac:dyDescent="0.15">
      <c r="A46">
        <v>3</v>
      </c>
      <c r="B46">
        <v>214</v>
      </c>
      <c r="C46" s="152" t="s">
        <v>73</v>
      </c>
      <c r="D46" s="24" t="s">
        <v>51</v>
      </c>
      <c r="E46" s="149">
        <v>101.8</v>
      </c>
      <c r="F46" s="150">
        <f>[1]前月!$F46+'R8.1月'!$AY46</f>
        <v>97672</v>
      </c>
      <c r="G46" s="103">
        <f>[1]前月!$G46+'R8.1月'!$J46</f>
        <v>219700</v>
      </c>
      <c r="H46" s="103">
        <f>[1]前月!$H46+'R8.1月'!$K46</f>
        <v>100187</v>
      </c>
      <c r="I46" s="103">
        <f>[1]前月!I46+'R8.1月'!L46</f>
        <v>119513</v>
      </c>
      <c r="J46" s="104">
        <f t="shared" si="5"/>
        <v>76</v>
      </c>
      <c r="K46" s="105">
        <f t="shared" si="6"/>
        <v>21</v>
      </c>
      <c r="L46" s="106">
        <f t="shared" si="7"/>
        <v>55</v>
      </c>
      <c r="M46" s="104">
        <f t="shared" si="8"/>
        <v>-139</v>
      </c>
      <c r="N46" s="105">
        <f t="shared" si="9"/>
        <v>-77</v>
      </c>
      <c r="O46" s="151">
        <f t="shared" si="9"/>
        <v>-62</v>
      </c>
      <c r="P46" s="104">
        <f t="shared" si="10"/>
        <v>77</v>
      </c>
      <c r="Q46" s="105">
        <f t="shared" si="11"/>
        <v>32</v>
      </c>
      <c r="R46" s="106">
        <f t="shared" si="11"/>
        <v>45</v>
      </c>
      <c r="S46" s="107">
        <f>[1]人口移動状況報告書!AB$21</f>
        <v>32</v>
      </c>
      <c r="T46" s="108">
        <f>[1]人口移動状況報告書!AB$22</f>
        <v>43</v>
      </c>
      <c r="U46" s="108">
        <f>[1]人口移動状況報告書!AB$50</f>
        <v>0</v>
      </c>
      <c r="V46" s="109">
        <f>[1]人口移動状況報告書!AB$51</f>
        <v>2</v>
      </c>
      <c r="W46" s="104">
        <f t="shared" si="12"/>
        <v>216</v>
      </c>
      <c r="X46" s="105">
        <f t="shared" si="13"/>
        <v>109</v>
      </c>
      <c r="Y46" s="106">
        <f t="shared" si="13"/>
        <v>107</v>
      </c>
      <c r="Z46" s="107">
        <f>[1]人口移動状況報告書!AB$24</f>
        <v>109</v>
      </c>
      <c r="AA46" s="108">
        <f>[1]人口移動状況報告書!AB$25</f>
        <v>105</v>
      </c>
      <c r="AB46" s="108">
        <f>[1]人口移動状況報告書!AB$53</f>
        <v>0</v>
      </c>
      <c r="AC46" s="109">
        <f>[1]人口移動状況報告書!AB$54</f>
        <v>2</v>
      </c>
      <c r="AD46" s="110">
        <f t="shared" si="14"/>
        <v>215</v>
      </c>
      <c r="AE46" s="111">
        <f t="shared" si="15"/>
        <v>98</v>
      </c>
      <c r="AF46" s="112">
        <f t="shared" si="16"/>
        <v>117</v>
      </c>
      <c r="AG46" s="110">
        <f t="shared" si="17"/>
        <v>750</v>
      </c>
      <c r="AH46" s="111">
        <f t="shared" si="18"/>
        <v>345</v>
      </c>
      <c r="AI46" s="113">
        <f t="shared" si="19"/>
        <v>405</v>
      </c>
      <c r="AJ46" s="114">
        <f>[1]人口移動状況報告書!AB$6</f>
        <v>303</v>
      </c>
      <c r="AK46" s="115">
        <f>[1]人口移動状況報告書!AB$7</f>
        <v>375</v>
      </c>
      <c r="AL46" s="115">
        <f>[1]人口移動状況報告書!AB$35</f>
        <v>39</v>
      </c>
      <c r="AM46" s="116">
        <f>[1]人口移動状況報告書!AB$36</f>
        <v>26</v>
      </c>
      <c r="AN46" s="110">
        <f>[1]人口移動状況報告書!AB$70</f>
        <v>3</v>
      </c>
      <c r="AO46" s="112">
        <f>[1]人口移動状況報告書!AB$71</f>
        <v>4</v>
      </c>
      <c r="AP46" s="117">
        <f t="shared" si="20"/>
        <v>535</v>
      </c>
      <c r="AQ46" s="111">
        <f t="shared" si="21"/>
        <v>247</v>
      </c>
      <c r="AR46" s="113">
        <f t="shared" si="22"/>
        <v>288</v>
      </c>
      <c r="AS46" s="114">
        <f>[1]人口移動状況報告書!AB$9</f>
        <v>217</v>
      </c>
      <c r="AT46" s="115">
        <f>[1]人口移動状況報告書!AB$10</f>
        <v>265</v>
      </c>
      <c r="AU46" s="115">
        <f>[1]人口移動状況報告書!AB$38</f>
        <v>30</v>
      </c>
      <c r="AV46" s="116">
        <f>[1]人口移動状況報告書!AB$39</f>
        <v>20</v>
      </c>
      <c r="AW46" s="110">
        <f>[1]人口移動状況報告書!AB$73</f>
        <v>0</v>
      </c>
      <c r="AX46" s="112">
        <f>[1]人口移動状況報告書!AB$74</f>
        <v>3</v>
      </c>
      <c r="AY46" s="118">
        <f>[1]人口移動状況報告書!AB$90</f>
        <v>68</v>
      </c>
    </row>
    <row r="47" spans="1:51" x14ac:dyDescent="0.15">
      <c r="A47">
        <v>5</v>
      </c>
      <c r="B47">
        <v>215</v>
      </c>
      <c r="C47" s="152" t="s">
        <v>74</v>
      </c>
      <c r="D47" s="24"/>
      <c r="E47" s="149">
        <v>176.51</v>
      </c>
      <c r="F47" s="150">
        <f>[1]前月!$F47+'R8.1月'!$AY47</f>
        <v>31286</v>
      </c>
      <c r="G47" s="103">
        <f>[1]前月!$G47+'R8.1月'!$J47</f>
        <v>70907</v>
      </c>
      <c r="H47" s="103">
        <f>[1]前月!$H47+'R8.1月'!$K47</f>
        <v>34041</v>
      </c>
      <c r="I47" s="103">
        <f>[1]前月!I47+'R8.1月'!L47</f>
        <v>36866</v>
      </c>
      <c r="J47" s="104">
        <f t="shared" si="5"/>
        <v>-41</v>
      </c>
      <c r="K47" s="105">
        <f t="shared" si="6"/>
        <v>-7</v>
      </c>
      <c r="L47" s="106">
        <f t="shared" si="7"/>
        <v>-34</v>
      </c>
      <c r="M47" s="104">
        <f t="shared" si="8"/>
        <v>-62</v>
      </c>
      <c r="N47" s="105">
        <f t="shared" si="9"/>
        <v>-30</v>
      </c>
      <c r="O47" s="151">
        <f t="shared" si="9"/>
        <v>-32</v>
      </c>
      <c r="P47" s="104">
        <f t="shared" si="10"/>
        <v>25</v>
      </c>
      <c r="Q47" s="105">
        <f t="shared" si="11"/>
        <v>16</v>
      </c>
      <c r="R47" s="106">
        <f t="shared" si="11"/>
        <v>9</v>
      </c>
      <c r="S47" s="107">
        <f>[1]人口移動状況報告書!AC$21</f>
        <v>14</v>
      </c>
      <c r="T47" s="108">
        <f>[1]人口移動状況報告書!AC$22</f>
        <v>9</v>
      </c>
      <c r="U47" s="108">
        <f>[1]人口移動状況報告書!AC$50</f>
        <v>2</v>
      </c>
      <c r="V47" s="109">
        <f>[1]人口移動状況報告書!AC$51</f>
        <v>0</v>
      </c>
      <c r="W47" s="104">
        <f t="shared" si="12"/>
        <v>87</v>
      </c>
      <c r="X47" s="105">
        <f t="shared" si="13"/>
        <v>46</v>
      </c>
      <c r="Y47" s="106">
        <f t="shared" si="13"/>
        <v>41</v>
      </c>
      <c r="Z47" s="107">
        <f>[1]人口移動状況報告書!AC$24</f>
        <v>45</v>
      </c>
      <c r="AA47" s="108">
        <f>[1]人口移動状況報告書!AC$25</f>
        <v>40</v>
      </c>
      <c r="AB47" s="108">
        <f>[1]人口移動状況報告書!AC$53</f>
        <v>1</v>
      </c>
      <c r="AC47" s="109">
        <f>[1]人口移動状況報告書!AC$54</f>
        <v>1</v>
      </c>
      <c r="AD47" s="110">
        <f t="shared" si="14"/>
        <v>21</v>
      </c>
      <c r="AE47" s="111">
        <f t="shared" si="15"/>
        <v>23</v>
      </c>
      <c r="AF47" s="112">
        <f t="shared" si="16"/>
        <v>-2</v>
      </c>
      <c r="AG47" s="110">
        <f t="shared" si="17"/>
        <v>199</v>
      </c>
      <c r="AH47" s="111">
        <f t="shared" si="18"/>
        <v>115</v>
      </c>
      <c r="AI47" s="113">
        <f t="shared" si="19"/>
        <v>84</v>
      </c>
      <c r="AJ47" s="114">
        <f>[1]人口移動状況報告書!AC$6</f>
        <v>68</v>
      </c>
      <c r="AK47" s="115">
        <f>[1]人口移動状況報告書!AC$7</f>
        <v>58</v>
      </c>
      <c r="AL47" s="115">
        <f>[1]人口移動状況報告書!AC$35</f>
        <v>45</v>
      </c>
      <c r="AM47" s="116">
        <f>[1]人口移動状況報告書!AC$36</f>
        <v>23</v>
      </c>
      <c r="AN47" s="110">
        <f>[1]人口移動状況報告書!AC$70</f>
        <v>2</v>
      </c>
      <c r="AO47" s="112">
        <f>[1]人口移動状況報告書!AC$71</f>
        <v>3</v>
      </c>
      <c r="AP47" s="117">
        <f t="shared" si="20"/>
        <v>178</v>
      </c>
      <c r="AQ47" s="111">
        <f t="shared" si="21"/>
        <v>92</v>
      </c>
      <c r="AR47" s="113">
        <f t="shared" si="22"/>
        <v>86</v>
      </c>
      <c r="AS47" s="114">
        <f>[1]人口移動状況報告書!AC$9</f>
        <v>51</v>
      </c>
      <c r="AT47" s="115">
        <f>[1]人口移動状況報告書!AC$10</f>
        <v>68</v>
      </c>
      <c r="AU47" s="115">
        <f>[1]人口移動状況報告書!AC$38</f>
        <v>41</v>
      </c>
      <c r="AV47" s="116">
        <f>[1]人口移動状況報告書!AC$39</f>
        <v>18</v>
      </c>
      <c r="AW47" s="110">
        <f>[1]人口移動状況報告書!AC$73</f>
        <v>0</v>
      </c>
      <c r="AX47" s="112">
        <f>[1]人口移動状況報告書!AC$74</f>
        <v>0</v>
      </c>
      <c r="AY47" s="118">
        <f>[1]人口移動状況報告書!AC$90</f>
        <v>3</v>
      </c>
    </row>
    <row r="48" spans="1:51" x14ac:dyDescent="0.15">
      <c r="A48">
        <v>4</v>
      </c>
      <c r="B48">
        <v>216</v>
      </c>
      <c r="C48" s="152" t="s">
        <v>75</v>
      </c>
      <c r="D48" s="24"/>
      <c r="E48" s="149">
        <v>34.380000000000003</v>
      </c>
      <c r="F48" s="150">
        <f>[1]前月!$F48+'R8.1月'!$AY48</f>
        <v>37735</v>
      </c>
      <c r="G48" s="103">
        <f>[1]前月!$G48+'R8.1月'!$J48</f>
        <v>83611</v>
      </c>
      <c r="H48" s="103">
        <f>[1]前月!$H48+'R8.1月'!$K48</f>
        <v>40419</v>
      </c>
      <c r="I48" s="103">
        <f>[1]前月!I48+'R8.1月'!L48</f>
        <v>43192</v>
      </c>
      <c r="J48" s="104">
        <f t="shared" si="5"/>
        <v>-85</v>
      </c>
      <c r="K48" s="105">
        <f t="shared" si="6"/>
        <v>-39</v>
      </c>
      <c r="L48" s="106">
        <f t="shared" si="7"/>
        <v>-46</v>
      </c>
      <c r="M48" s="104">
        <f t="shared" si="8"/>
        <v>-36</v>
      </c>
      <c r="N48" s="105">
        <f t="shared" si="9"/>
        <v>-19</v>
      </c>
      <c r="O48" s="151">
        <f t="shared" si="9"/>
        <v>-17</v>
      </c>
      <c r="P48" s="104">
        <f t="shared" si="10"/>
        <v>45</v>
      </c>
      <c r="Q48" s="105">
        <f t="shared" si="11"/>
        <v>23</v>
      </c>
      <c r="R48" s="106">
        <f t="shared" si="11"/>
        <v>22</v>
      </c>
      <c r="S48" s="107">
        <f>[1]人口移動状況報告書!AD$21</f>
        <v>23</v>
      </c>
      <c r="T48" s="108">
        <f>[1]人口移動状況報告書!AD$22</f>
        <v>21</v>
      </c>
      <c r="U48" s="108">
        <f>[1]人口移動状況報告書!AD$50</f>
        <v>0</v>
      </c>
      <c r="V48" s="109">
        <f>[1]人口移動状況報告書!AD$51</f>
        <v>1</v>
      </c>
      <c r="W48" s="104">
        <f t="shared" si="12"/>
        <v>81</v>
      </c>
      <c r="X48" s="105">
        <f t="shared" si="13"/>
        <v>42</v>
      </c>
      <c r="Y48" s="106">
        <f t="shared" si="13"/>
        <v>39</v>
      </c>
      <c r="Z48" s="107">
        <f>[1]人口移動状況報告書!AD$24</f>
        <v>40</v>
      </c>
      <c r="AA48" s="108">
        <f>[1]人口移動状況報告書!AD$25</f>
        <v>39</v>
      </c>
      <c r="AB48" s="108">
        <f>[1]人口移動状況報告書!AD$53</f>
        <v>2</v>
      </c>
      <c r="AC48" s="109">
        <f>[1]人口移動状況報告書!AD$54</f>
        <v>0</v>
      </c>
      <c r="AD48" s="110">
        <f t="shared" si="14"/>
        <v>-49</v>
      </c>
      <c r="AE48" s="111">
        <f t="shared" si="15"/>
        <v>-20</v>
      </c>
      <c r="AF48" s="112">
        <f t="shared" si="16"/>
        <v>-29</v>
      </c>
      <c r="AG48" s="110">
        <f t="shared" si="17"/>
        <v>204</v>
      </c>
      <c r="AH48" s="111">
        <f t="shared" si="18"/>
        <v>108</v>
      </c>
      <c r="AI48" s="113">
        <f t="shared" si="19"/>
        <v>96</v>
      </c>
      <c r="AJ48" s="114">
        <f>[1]人口移動状況報告書!AD$6</f>
        <v>92</v>
      </c>
      <c r="AK48" s="115">
        <f>[1]人口移動状況報告書!AD$7</f>
        <v>77</v>
      </c>
      <c r="AL48" s="115">
        <f>[1]人口移動状況報告書!AD$35</f>
        <v>16</v>
      </c>
      <c r="AM48" s="116">
        <f>[1]人口移動状況報告書!AD$36</f>
        <v>18</v>
      </c>
      <c r="AN48" s="110">
        <f>[1]人口移動状況報告書!AD$70</f>
        <v>0</v>
      </c>
      <c r="AO48" s="112">
        <f>[1]人口移動状況報告書!AD$71</f>
        <v>1</v>
      </c>
      <c r="AP48" s="117">
        <f t="shared" si="20"/>
        <v>253</v>
      </c>
      <c r="AQ48" s="111">
        <f t="shared" si="21"/>
        <v>128</v>
      </c>
      <c r="AR48" s="113">
        <f t="shared" si="22"/>
        <v>125</v>
      </c>
      <c r="AS48" s="114">
        <f>[1]人口移動状況報告書!AD$9</f>
        <v>106</v>
      </c>
      <c r="AT48" s="115">
        <f>[1]人口移動状況報告書!AD$10</f>
        <v>101</v>
      </c>
      <c r="AU48" s="115">
        <f>[1]人口移動状況報告書!AD$38</f>
        <v>17</v>
      </c>
      <c r="AV48" s="116">
        <f>[1]人口移動状況報告書!AD$39</f>
        <v>23</v>
      </c>
      <c r="AW48" s="110">
        <f>[1]人口移動状況報告書!AD$73</f>
        <v>5</v>
      </c>
      <c r="AX48" s="112">
        <f>[1]人口移動状況報告書!AD$74</f>
        <v>1</v>
      </c>
      <c r="AY48" s="118">
        <f>[1]人口移動状況報告書!AD$90</f>
        <v>-31</v>
      </c>
    </row>
    <row r="49" spans="1:51" x14ac:dyDescent="0.15">
      <c r="A49">
        <v>3</v>
      </c>
      <c r="B49" s="153">
        <v>217</v>
      </c>
      <c r="C49" s="152" t="s">
        <v>76</v>
      </c>
      <c r="D49" s="24"/>
      <c r="E49" s="149">
        <v>53.44</v>
      </c>
      <c r="F49" s="150">
        <f>[1]前月!$F49+'R8.1月'!$AY49</f>
        <v>65280</v>
      </c>
      <c r="G49" s="103">
        <f>[1]前月!$G49+'R8.1月'!$J49</f>
        <v>148124</v>
      </c>
      <c r="H49" s="103">
        <f>[1]前月!$H49+'R8.1月'!$K49</f>
        <v>68903</v>
      </c>
      <c r="I49" s="103">
        <f>[1]前月!I49+'R8.1月'!L49</f>
        <v>79221</v>
      </c>
      <c r="J49" s="104">
        <f t="shared" si="5"/>
        <v>-27</v>
      </c>
      <c r="K49" s="105">
        <f t="shared" si="6"/>
        <v>-9</v>
      </c>
      <c r="L49" s="106">
        <f t="shared" si="7"/>
        <v>-18</v>
      </c>
      <c r="M49" s="104">
        <f t="shared" si="8"/>
        <v>-96</v>
      </c>
      <c r="N49" s="105">
        <f t="shared" si="9"/>
        <v>-52</v>
      </c>
      <c r="O49" s="151">
        <f t="shared" si="9"/>
        <v>-44</v>
      </c>
      <c r="P49" s="104">
        <f t="shared" si="10"/>
        <v>67</v>
      </c>
      <c r="Q49" s="105">
        <f t="shared" si="11"/>
        <v>29</v>
      </c>
      <c r="R49" s="106">
        <f t="shared" si="11"/>
        <v>38</v>
      </c>
      <c r="S49" s="107">
        <f>[1]人口移動状況報告書!AE$21</f>
        <v>29</v>
      </c>
      <c r="T49" s="108">
        <f>[1]人口移動状況報告書!AE$22</f>
        <v>38</v>
      </c>
      <c r="U49" s="108">
        <f>[1]人口移動状況報告書!AE$50</f>
        <v>0</v>
      </c>
      <c r="V49" s="109">
        <f>[1]人口移動状況報告書!AE$51</f>
        <v>0</v>
      </c>
      <c r="W49" s="104">
        <f t="shared" si="12"/>
        <v>163</v>
      </c>
      <c r="X49" s="105">
        <f t="shared" si="13"/>
        <v>81</v>
      </c>
      <c r="Y49" s="106">
        <f t="shared" si="13"/>
        <v>82</v>
      </c>
      <c r="Z49" s="107">
        <f>[1]人口移動状況報告書!AE$24</f>
        <v>79</v>
      </c>
      <c r="AA49" s="108">
        <f>[1]人口移動状況報告書!AE$25</f>
        <v>80</v>
      </c>
      <c r="AB49" s="108">
        <f>[1]人口移動状況報告書!AE$53</f>
        <v>2</v>
      </c>
      <c r="AC49" s="109">
        <f>[1]人口移動状況報告書!AE$54</f>
        <v>2</v>
      </c>
      <c r="AD49" s="110">
        <f t="shared" si="14"/>
        <v>69</v>
      </c>
      <c r="AE49" s="111">
        <f t="shared" si="15"/>
        <v>43</v>
      </c>
      <c r="AF49" s="112">
        <f t="shared" si="16"/>
        <v>26</v>
      </c>
      <c r="AG49" s="110">
        <f t="shared" si="17"/>
        <v>435</v>
      </c>
      <c r="AH49" s="111">
        <f t="shared" si="18"/>
        <v>227</v>
      </c>
      <c r="AI49" s="113">
        <f t="shared" si="19"/>
        <v>208</v>
      </c>
      <c r="AJ49" s="114">
        <f>[1]人口移動状況報告書!AE$6</f>
        <v>201</v>
      </c>
      <c r="AK49" s="115">
        <f>[1]人口移動状況報告書!AE$7</f>
        <v>189</v>
      </c>
      <c r="AL49" s="115">
        <f>[1]人口移動状況報告書!AE$35</f>
        <v>24</v>
      </c>
      <c r="AM49" s="116">
        <f>[1]人口移動状況報告書!AE$36</f>
        <v>18</v>
      </c>
      <c r="AN49" s="110">
        <f>[1]人口移動状況報告書!AE$70</f>
        <v>2</v>
      </c>
      <c r="AO49" s="112">
        <f>[1]人口移動状況報告書!AE$71</f>
        <v>1</v>
      </c>
      <c r="AP49" s="117">
        <f t="shared" si="20"/>
        <v>366</v>
      </c>
      <c r="AQ49" s="111">
        <f t="shared" si="21"/>
        <v>184</v>
      </c>
      <c r="AR49" s="113">
        <f t="shared" si="22"/>
        <v>182</v>
      </c>
      <c r="AS49" s="114">
        <f>[1]人口移動状況報告書!AE$9</f>
        <v>167</v>
      </c>
      <c r="AT49" s="115">
        <f>[1]人口移動状況報告書!AE$10</f>
        <v>162</v>
      </c>
      <c r="AU49" s="115">
        <f>[1]人口移動状況報告書!AE$38</f>
        <v>15</v>
      </c>
      <c r="AV49" s="116">
        <f>[1]人口移動状況報告書!AE$39</f>
        <v>20</v>
      </c>
      <c r="AW49" s="110">
        <f>[1]人口移動状況報告書!AE$73</f>
        <v>2</v>
      </c>
      <c r="AX49" s="112">
        <f>[1]人口移動状況報告書!AE$74</f>
        <v>0</v>
      </c>
      <c r="AY49" s="118">
        <f>[1]人口移動状況報告書!AE$90</f>
        <v>7</v>
      </c>
    </row>
    <row r="50" spans="1:51" x14ac:dyDescent="0.15">
      <c r="A50">
        <v>5</v>
      </c>
      <c r="B50">
        <v>218</v>
      </c>
      <c r="C50" s="152" t="s">
        <v>77</v>
      </c>
      <c r="D50" s="24" t="s">
        <v>51</v>
      </c>
      <c r="E50" s="149">
        <v>92.94</v>
      </c>
      <c r="F50" s="150">
        <f>[1]前月!$F50+'R8.1月'!$AY50</f>
        <v>18755</v>
      </c>
      <c r="G50" s="103">
        <f>[1]前月!$G50+'R8.1月'!$J50</f>
        <v>45909</v>
      </c>
      <c r="H50" s="103">
        <f>[1]前月!$H50+'R8.1月'!$K50</f>
        <v>22422</v>
      </c>
      <c r="I50" s="103">
        <f>[1]前月!I50+'R8.1月'!L50</f>
        <v>23487</v>
      </c>
      <c r="J50" s="104">
        <f t="shared" si="5"/>
        <v>-15</v>
      </c>
      <c r="K50" s="105">
        <f t="shared" si="6"/>
        <v>3</v>
      </c>
      <c r="L50" s="106">
        <f t="shared" si="7"/>
        <v>-18</v>
      </c>
      <c r="M50" s="104">
        <f t="shared" si="8"/>
        <v>-36</v>
      </c>
      <c r="N50" s="105">
        <f t="shared" si="9"/>
        <v>-15</v>
      </c>
      <c r="O50" s="151">
        <f t="shared" si="9"/>
        <v>-21</v>
      </c>
      <c r="P50" s="104">
        <f t="shared" si="10"/>
        <v>20</v>
      </c>
      <c r="Q50" s="105">
        <f t="shared" si="11"/>
        <v>10</v>
      </c>
      <c r="R50" s="106">
        <f t="shared" si="11"/>
        <v>10</v>
      </c>
      <c r="S50" s="107">
        <f>[1]人口移動状況報告書!AF$21</f>
        <v>8</v>
      </c>
      <c r="T50" s="108">
        <f>[1]人口移動状況報告書!AF$22</f>
        <v>10</v>
      </c>
      <c r="U50" s="108">
        <f>[1]人口移動状況報告書!AF$50</f>
        <v>2</v>
      </c>
      <c r="V50" s="109">
        <f>[1]人口移動状況報告書!AF$51</f>
        <v>0</v>
      </c>
      <c r="W50" s="104">
        <f t="shared" si="12"/>
        <v>56</v>
      </c>
      <c r="X50" s="105">
        <f t="shared" si="13"/>
        <v>25</v>
      </c>
      <c r="Y50" s="106">
        <f t="shared" si="13"/>
        <v>31</v>
      </c>
      <c r="Z50" s="107">
        <f>[1]人口移動状況報告書!AF$24</f>
        <v>25</v>
      </c>
      <c r="AA50" s="108">
        <f>[1]人口移動状況報告書!AF$25</f>
        <v>31</v>
      </c>
      <c r="AB50" s="108">
        <f>[1]人口移動状況報告書!AF$53</f>
        <v>0</v>
      </c>
      <c r="AC50" s="109">
        <f>[1]人口移動状況報告書!AF$54</f>
        <v>0</v>
      </c>
      <c r="AD50" s="110">
        <f t="shared" si="14"/>
        <v>21</v>
      </c>
      <c r="AE50" s="111">
        <f t="shared" si="15"/>
        <v>18</v>
      </c>
      <c r="AF50" s="112">
        <f t="shared" si="16"/>
        <v>3</v>
      </c>
      <c r="AG50" s="110">
        <f t="shared" si="17"/>
        <v>120</v>
      </c>
      <c r="AH50" s="111">
        <f t="shared" si="18"/>
        <v>75</v>
      </c>
      <c r="AI50" s="113">
        <f t="shared" si="19"/>
        <v>45</v>
      </c>
      <c r="AJ50" s="114">
        <f>[1]人口移動状況報告書!AF$6</f>
        <v>40</v>
      </c>
      <c r="AK50" s="115">
        <f>[1]人口移動状況報告書!AF$7</f>
        <v>31</v>
      </c>
      <c r="AL50" s="115">
        <f>[1]人口移動状況報告書!AF$35</f>
        <v>35</v>
      </c>
      <c r="AM50" s="116">
        <f>[1]人口移動状況報告書!AF$36</f>
        <v>14</v>
      </c>
      <c r="AN50" s="110">
        <f>[1]人口移動状況報告書!AF$70</f>
        <v>0</v>
      </c>
      <c r="AO50" s="112">
        <f>[1]人口移動状況報告書!AF$71</f>
        <v>0</v>
      </c>
      <c r="AP50" s="117">
        <f t="shared" si="20"/>
        <v>99</v>
      </c>
      <c r="AQ50" s="111">
        <f t="shared" si="21"/>
        <v>57</v>
      </c>
      <c r="AR50" s="113">
        <f t="shared" si="22"/>
        <v>42</v>
      </c>
      <c r="AS50" s="114">
        <f>[1]人口移動状況報告書!AF$9</f>
        <v>41</v>
      </c>
      <c r="AT50" s="115">
        <f>[1]人口移動状況報告書!AF$10</f>
        <v>27</v>
      </c>
      <c r="AU50" s="115">
        <f>[1]人口移動状況報告書!AF$38</f>
        <v>16</v>
      </c>
      <c r="AV50" s="116">
        <f>[1]人口移動状況報告書!AF$39</f>
        <v>14</v>
      </c>
      <c r="AW50" s="110">
        <f>[1]人口移動状況報告書!AF$73</f>
        <v>0</v>
      </c>
      <c r="AX50" s="112">
        <f>[1]人口移動状況報告書!AF$74</f>
        <v>1</v>
      </c>
      <c r="AY50" s="118">
        <f>[1]人口移動状況報告書!AF$90</f>
        <v>3</v>
      </c>
    </row>
    <row r="51" spans="1:51" x14ac:dyDescent="0.15">
      <c r="A51">
        <v>3</v>
      </c>
      <c r="B51">
        <v>219</v>
      </c>
      <c r="C51" s="152" t="s">
        <v>78</v>
      </c>
      <c r="D51" s="24"/>
      <c r="E51" s="149">
        <v>210.32</v>
      </c>
      <c r="F51" s="150">
        <f>[1]前月!$F51+'R8.1月'!$AY51</f>
        <v>43448</v>
      </c>
      <c r="G51" s="103">
        <f>[1]前月!$G51+'R8.1月'!$J51</f>
        <v>103789</v>
      </c>
      <c r="H51" s="103">
        <f>[1]前月!$H51+'R8.1月'!$K51</f>
        <v>49581</v>
      </c>
      <c r="I51" s="103">
        <f>[1]前月!I51+'R8.1月'!L51</f>
        <v>54208</v>
      </c>
      <c r="J51" s="104">
        <f t="shared" si="5"/>
        <v>-50</v>
      </c>
      <c r="K51" s="105">
        <f t="shared" si="6"/>
        <v>-23</v>
      </c>
      <c r="L51" s="106">
        <f t="shared" si="7"/>
        <v>-27</v>
      </c>
      <c r="M51" s="104">
        <f t="shared" si="8"/>
        <v>-61</v>
      </c>
      <c r="N51" s="105">
        <f t="shared" si="9"/>
        <v>-29</v>
      </c>
      <c r="O51" s="151">
        <f t="shared" si="9"/>
        <v>-32</v>
      </c>
      <c r="P51" s="104">
        <f t="shared" si="10"/>
        <v>37</v>
      </c>
      <c r="Q51" s="105">
        <f t="shared" si="11"/>
        <v>18</v>
      </c>
      <c r="R51" s="106">
        <f t="shared" si="11"/>
        <v>19</v>
      </c>
      <c r="S51" s="107">
        <f>[1]人口移動状況報告書!AG$21</f>
        <v>18</v>
      </c>
      <c r="T51" s="108">
        <f>[1]人口移動状況報告書!AG$22</f>
        <v>19</v>
      </c>
      <c r="U51" s="108">
        <f>[1]人口移動状況報告書!AG$50</f>
        <v>0</v>
      </c>
      <c r="V51" s="109">
        <f>[1]人口移動状況報告書!AG$51</f>
        <v>0</v>
      </c>
      <c r="W51" s="104">
        <f t="shared" si="12"/>
        <v>98</v>
      </c>
      <c r="X51" s="105">
        <f t="shared" si="13"/>
        <v>47</v>
      </c>
      <c r="Y51" s="106">
        <f t="shared" si="13"/>
        <v>51</v>
      </c>
      <c r="Z51" s="107">
        <f>[1]人口移動状況報告書!AG$24</f>
        <v>47</v>
      </c>
      <c r="AA51" s="108">
        <f>[1]人口移動状況報告書!AG$25</f>
        <v>51</v>
      </c>
      <c r="AB51" s="108">
        <f>[1]人口移動状況報告書!AG$53</f>
        <v>0</v>
      </c>
      <c r="AC51" s="109">
        <f>[1]人口移動状況報告書!AG$54</f>
        <v>0</v>
      </c>
      <c r="AD51" s="110">
        <f t="shared" si="14"/>
        <v>11</v>
      </c>
      <c r="AE51" s="111">
        <f t="shared" si="15"/>
        <v>6</v>
      </c>
      <c r="AF51" s="112">
        <f t="shared" si="16"/>
        <v>5</v>
      </c>
      <c r="AG51" s="110">
        <f t="shared" si="17"/>
        <v>247</v>
      </c>
      <c r="AH51" s="111">
        <f t="shared" si="18"/>
        <v>130</v>
      </c>
      <c r="AI51" s="113">
        <f t="shared" si="19"/>
        <v>117</v>
      </c>
      <c r="AJ51" s="114">
        <f>[1]人口移動状況報告書!AG$6</f>
        <v>94</v>
      </c>
      <c r="AK51" s="115">
        <f>[1]人口移動状況報告書!AG$7</f>
        <v>93</v>
      </c>
      <c r="AL51" s="115">
        <f>[1]人口移動状況報告書!AG$35</f>
        <v>34</v>
      </c>
      <c r="AM51" s="116">
        <f>[1]人口移動状況報告書!AG$36</f>
        <v>22</v>
      </c>
      <c r="AN51" s="110">
        <f>[1]人口移動状況報告書!AG$70</f>
        <v>2</v>
      </c>
      <c r="AO51" s="112">
        <f>[1]人口移動状況報告書!AG$71</f>
        <v>2</v>
      </c>
      <c r="AP51" s="117">
        <f t="shared" si="20"/>
        <v>236</v>
      </c>
      <c r="AQ51" s="111">
        <f t="shared" si="21"/>
        <v>124</v>
      </c>
      <c r="AR51" s="113">
        <f t="shared" si="22"/>
        <v>112</v>
      </c>
      <c r="AS51" s="114">
        <f>[1]人口移動状況報告書!AG$9</f>
        <v>105</v>
      </c>
      <c r="AT51" s="115">
        <f>[1]人口移動状況報告書!AG$10</f>
        <v>99</v>
      </c>
      <c r="AU51" s="115">
        <f>[1]人口移動状況報告書!AG$38</f>
        <v>19</v>
      </c>
      <c r="AV51" s="116">
        <f>[1]人口移動状況報告書!AG$39</f>
        <v>12</v>
      </c>
      <c r="AW51" s="110">
        <f>[1]人口移動状況報告書!AG$73</f>
        <v>0</v>
      </c>
      <c r="AX51" s="112">
        <f>[1]人口移動状況報告書!AG$74</f>
        <v>1</v>
      </c>
      <c r="AY51" s="118">
        <f>[1]人口移動状況報告書!AG$90</f>
        <v>14</v>
      </c>
    </row>
    <row r="52" spans="1:51" x14ac:dyDescent="0.15">
      <c r="A52">
        <v>5</v>
      </c>
      <c r="B52">
        <v>220</v>
      </c>
      <c r="C52" s="152" t="s">
        <v>79</v>
      </c>
      <c r="D52" s="24" t="s">
        <v>51</v>
      </c>
      <c r="E52" s="149">
        <v>150.97999999999999</v>
      </c>
      <c r="F52" s="150">
        <f>[1]前月!$F52+'R8.1月'!$AY52</f>
        <v>16630</v>
      </c>
      <c r="G52" s="103">
        <f>[1]前月!$G52+'R8.1月'!$J52</f>
        <v>40039</v>
      </c>
      <c r="H52" s="103">
        <f>[1]前月!$H52+'R8.1月'!$K52</f>
        <v>19870</v>
      </c>
      <c r="I52" s="103">
        <f>[1]前月!I52+'R8.1月'!L52</f>
        <v>20169</v>
      </c>
      <c r="J52" s="104">
        <f t="shared" si="5"/>
        <v>-32</v>
      </c>
      <c r="K52" s="105">
        <f t="shared" si="6"/>
        <v>-10</v>
      </c>
      <c r="L52" s="106">
        <f t="shared" si="7"/>
        <v>-22</v>
      </c>
      <c r="M52" s="104">
        <f t="shared" si="8"/>
        <v>-39</v>
      </c>
      <c r="N52" s="105">
        <f t="shared" si="9"/>
        <v>-20</v>
      </c>
      <c r="O52" s="151">
        <f t="shared" si="9"/>
        <v>-19</v>
      </c>
      <c r="P52" s="104">
        <f t="shared" si="10"/>
        <v>12</v>
      </c>
      <c r="Q52" s="105">
        <f t="shared" si="11"/>
        <v>5</v>
      </c>
      <c r="R52" s="106">
        <f t="shared" si="11"/>
        <v>7</v>
      </c>
      <c r="S52" s="107">
        <f>[1]人口移動状況報告書!AH$21</f>
        <v>5</v>
      </c>
      <c r="T52" s="108">
        <f>[1]人口移動状況報告書!AH$22</f>
        <v>7</v>
      </c>
      <c r="U52" s="108">
        <f>[1]人口移動状況報告書!AH$50</f>
        <v>0</v>
      </c>
      <c r="V52" s="109">
        <f>[1]人口移動状況報告書!AH$51</f>
        <v>0</v>
      </c>
      <c r="W52" s="104">
        <f t="shared" si="12"/>
        <v>51</v>
      </c>
      <c r="X52" s="105">
        <f t="shared" si="13"/>
        <v>25</v>
      </c>
      <c r="Y52" s="106">
        <f t="shared" si="13"/>
        <v>26</v>
      </c>
      <c r="Z52" s="107">
        <f>[1]人口移動状況報告書!AH$24</f>
        <v>24</v>
      </c>
      <c r="AA52" s="108">
        <f>[1]人口移動状況報告書!AH$25</f>
        <v>26</v>
      </c>
      <c r="AB52" s="108">
        <f>[1]人口移動状況報告書!AH$53</f>
        <v>1</v>
      </c>
      <c r="AC52" s="109">
        <f>[1]人口移動状況報告書!AH$54</f>
        <v>0</v>
      </c>
      <c r="AD52" s="110">
        <f t="shared" si="14"/>
        <v>7</v>
      </c>
      <c r="AE52" s="111">
        <f t="shared" si="15"/>
        <v>10</v>
      </c>
      <c r="AF52" s="112">
        <f t="shared" si="16"/>
        <v>-3</v>
      </c>
      <c r="AG52" s="110">
        <f t="shared" si="17"/>
        <v>116</v>
      </c>
      <c r="AH52" s="111">
        <f t="shared" si="18"/>
        <v>65</v>
      </c>
      <c r="AI52" s="113">
        <f t="shared" si="19"/>
        <v>51</v>
      </c>
      <c r="AJ52" s="114">
        <f>[1]人口移動状況報告書!AH$6</f>
        <v>38</v>
      </c>
      <c r="AK52" s="115">
        <f>[1]人口移動状況報告書!AH$7</f>
        <v>28</v>
      </c>
      <c r="AL52" s="115">
        <f>[1]人口移動状況報告書!AH$35</f>
        <v>27</v>
      </c>
      <c r="AM52" s="116">
        <f>[1]人口移動状況報告書!AH$36</f>
        <v>22</v>
      </c>
      <c r="AN52" s="110">
        <f>[1]人口移動状況報告書!AH$70</f>
        <v>0</v>
      </c>
      <c r="AO52" s="112">
        <f>[1]人口移動状況報告書!AH$71</f>
        <v>1</v>
      </c>
      <c r="AP52" s="117">
        <f t="shared" si="20"/>
        <v>109</v>
      </c>
      <c r="AQ52" s="111">
        <f t="shared" si="21"/>
        <v>55</v>
      </c>
      <c r="AR52" s="113">
        <f t="shared" si="22"/>
        <v>54</v>
      </c>
      <c r="AS52" s="114">
        <f>[1]人口移動状況報告書!AH$9</f>
        <v>31</v>
      </c>
      <c r="AT52" s="115">
        <f>[1]人口移動状況報告書!AH$10</f>
        <v>36</v>
      </c>
      <c r="AU52" s="115">
        <f>[1]人口移動状況報告書!AH$38</f>
        <v>23</v>
      </c>
      <c r="AV52" s="116">
        <f>[1]人口移動状況報告書!AH$39</f>
        <v>18</v>
      </c>
      <c r="AW52" s="110">
        <f>[1]人口移動状況報告書!AH$73</f>
        <v>1</v>
      </c>
      <c r="AX52" s="112">
        <f>[1]人口移動状況報告書!AH$74</f>
        <v>0</v>
      </c>
      <c r="AY52" s="118">
        <f>[1]人口移動状況報告書!AH$90</f>
        <v>4</v>
      </c>
    </row>
    <row r="53" spans="1:51" x14ac:dyDescent="0.15">
      <c r="A53">
        <v>9</v>
      </c>
      <c r="B53">
        <v>221</v>
      </c>
      <c r="C53" s="152" t="s">
        <v>80</v>
      </c>
      <c r="D53" s="24"/>
      <c r="E53" s="149">
        <v>377.59</v>
      </c>
      <c r="F53" s="150">
        <f>[1]前月!$F53+'R8.1月'!$AY53</f>
        <v>15951</v>
      </c>
      <c r="G53" s="103">
        <f>[1]前月!$G53+'R8.1月'!$J53</f>
        <v>37203</v>
      </c>
      <c r="H53" s="103">
        <f>[1]前月!$H53+'R8.1月'!$K53</f>
        <v>17800</v>
      </c>
      <c r="I53" s="103">
        <f>[1]前月!I53+'R8.1月'!L53</f>
        <v>19403</v>
      </c>
      <c r="J53" s="104">
        <f>$M53+$AD53</f>
        <v>-24</v>
      </c>
      <c r="K53" s="105">
        <f t="shared" si="6"/>
        <v>-6</v>
      </c>
      <c r="L53" s="106">
        <f t="shared" si="7"/>
        <v>-18</v>
      </c>
      <c r="M53" s="104">
        <f t="shared" si="8"/>
        <v>-35</v>
      </c>
      <c r="N53" s="105">
        <f t="shared" si="9"/>
        <v>-11</v>
      </c>
      <c r="O53" s="151">
        <f t="shared" si="9"/>
        <v>-24</v>
      </c>
      <c r="P53" s="104">
        <f t="shared" si="10"/>
        <v>12</v>
      </c>
      <c r="Q53" s="105">
        <f t="shared" si="11"/>
        <v>8</v>
      </c>
      <c r="R53" s="106">
        <f t="shared" si="11"/>
        <v>4</v>
      </c>
      <c r="S53" s="107">
        <f>[1]人口移動状況報告書!AI$21</f>
        <v>8</v>
      </c>
      <c r="T53" s="108">
        <f>[1]人口移動状況報告書!AI$22</f>
        <v>4</v>
      </c>
      <c r="U53" s="108">
        <f>[1]人口移動状況報告書!AI$50</f>
        <v>0</v>
      </c>
      <c r="V53" s="109">
        <f>[1]人口移動状況報告書!AI$51</f>
        <v>0</v>
      </c>
      <c r="W53" s="104">
        <f t="shared" si="12"/>
        <v>47</v>
      </c>
      <c r="X53" s="105">
        <f t="shared" si="13"/>
        <v>19</v>
      </c>
      <c r="Y53" s="106">
        <f t="shared" si="13"/>
        <v>28</v>
      </c>
      <c r="Z53" s="107">
        <f>[1]人口移動状況報告書!AI$24</f>
        <v>19</v>
      </c>
      <c r="AA53" s="108">
        <f>[1]人口移動状況報告書!AI$25</f>
        <v>28</v>
      </c>
      <c r="AB53" s="108">
        <f>[1]人口移動状況報告書!AI$53</f>
        <v>0</v>
      </c>
      <c r="AC53" s="109">
        <f>[1]人口移動状況報告書!AI$54</f>
        <v>0</v>
      </c>
      <c r="AD53" s="110">
        <f>$AG53-$AP53</f>
        <v>11</v>
      </c>
      <c r="AE53" s="111">
        <f t="shared" si="15"/>
        <v>5</v>
      </c>
      <c r="AF53" s="112">
        <f t="shared" si="16"/>
        <v>6</v>
      </c>
      <c r="AG53" s="110">
        <f t="shared" si="17"/>
        <v>99</v>
      </c>
      <c r="AH53" s="111">
        <f>$AJ53+$AL53+$AN53</f>
        <v>47</v>
      </c>
      <c r="AI53" s="113">
        <f t="shared" si="19"/>
        <v>52</v>
      </c>
      <c r="AJ53" s="114">
        <f>[1]人口移動状況報告書!AI$6</f>
        <v>38</v>
      </c>
      <c r="AK53" s="115">
        <f>[1]人口移動状況報告書!AI$7</f>
        <v>34</v>
      </c>
      <c r="AL53" s="115">
        <f>[1]人口移動状況報告書!AI$35</f>
        <v>9</v>
      </c>
      <c r="AM53" s="116">
        <f>[1]人口移動状況報告書!AI$36</f>
        <v>18</v>
      </c>
      <c r="AN53" s="110">
        <f>[1]人口移動状況報告書!AI$70</f>
        <v>0</v>
      </c>
      <c r="AO53" s="112">
        <f>[1]人口移動状況報告書!AI$71</f>
        <v>0</v>
      </c>
      <c r="AP53" s="117">
        <f t="shared" si="20"/>
        <v>88</v>
      </c>
      <c r="AQ53" s="111">
        <f t="shared" si="21"/>
        <v>42</v>
      </c>
      <c r="AR53" s="113">
        <f t="shared" si="22"/>
        <v>46</v>
      </c>
      <c r="AS53" s="114">
        <f>[1]人口移動状況報告書!AI$9</f>
        <v>32</v>
      </c>
      <c r="AT53" s="115">
        <f>[1]人口移動状況報告書!AI$10</f>
        <v>40</v>
      </c>
      <c r="AU53" s="115">
        <f>[1]人口移動状況報告書!AI$38</f>
        <v>10</v>
      </c>
      <c r="AV53" s="116">
        <f>[1]人口移動状況報告書!AI$39</f>
        <v>6</v>
      </c>
      <c r="AW53" s="110">
        <f>[1]人口移動状況報告書!AI$73</f>
        <v>0</v>
      </c>
      <c r="AX53" s="112">
        <f>[1]人口移動状況報告書!AI$74</f>
        <v>0</v>
      </c>
      <c r="AY53" s="118">
        <f>[1]人口移動状況報告書!AI$90</f>
        <v>-4</v>
      </c>
    </row>
    <row r="54" spans="1:51" x14ac:dyDescent="0.15">
      <c r="A54">
        <v>8</v>
      </c>
      <c r="B54">
        <v>222</v>
      </c>
      <c r="C54" s="152" t="s">
        <v>81</v>
      </c>
      <c r="D54" s="24"/>
      <c r="E54" s="149">
        <v>422.91</v>
      </c>
      <c r="F54" s="150">
        <f>[1]前月!$F54+'R8.1月'!$AY54</f>
        <v>8016</v>
      </c>
      <c r="G54" s="102">
        <f>[1]前月!$G54+'R8.1月'!$J54</f>
        <v>19716</v>
      </c>
      <c r="H54" s="102">
        <f>[1]前月!$H54+'R8.1月'!$K54</f>
        <v>9444</v>
      </c>
      <c r="I54" s="102">
        <f>[1]前月!I54+'R8.1月'!L54</f>
        <v>10272</v>
      </c>
      <c r="J54" s="104">
        <f t="shared" si="5"/>
        <v>-30</v>
      </c>
      <c r="K54" s="105">
        <f t="shared" si="6"/>
        <v>-21</v>
      </c>
      <c r="L54" s="106">
        <f t="shared" si="7"/>
        <v>-9</v>
      </c>
      <c r="M54" s="104">
        <f t="shared" si="8"/>
        <v>-33</v>
      </c>
      <c r="N54" s="105">
        <f t="shared" si="9"/>
        <v>-19</v>
      </c>
      <c r="O54" s="151">
        <f t="shared" si="9"/>
        <v>-14</v>
      </c>
      <c r="P54" s="104">
        <f t="shared" si="10"/>
        <v>6</v>
      </c>
      <c r="Q54" s="105">
        <f t="shared" si="11"/>
        <v>3</v>
      </c>
      <c r="R54" s="106">
        <f t="shared" si="11"/>
        <v>3</v>
      </c>
      <c r="S54" s="107">
        <f>[1]人口移動状況報告書!AJ$21</f>
        <v>3</v>
      </c>
      <c r="T54" s="108">
        <f>[1]人口移動状況報告書!AJ$22</f>
        <v>3</v>
      </c>
      <c r="U54" s="108">
        <f>[1]人口移動状況報告書!AJ$50</f>
        <v>0</v>
      </c>
      <c r="V54" s="109">
        <f>[1]人口移動状況報告書!AJ$51</f>
        <v>0</v>
      </c>
      <c r="W54" s="104">
        <f t="shared" si="12"/>
        <v>39</v>
      </c>
      <c r="X54" s="105">
        <f t="shared" si="13"/>
        <v>22</v>
      </c>
      <c r="Y54" s="106">
        <f t="shared" si="13"/>
        <v>17</v>
      </c>
      <c r="Z54" s="107">
        <f>[1]人口移動状況報告書!AJ$24</f>
        <v>22</v>
      </c>
      <c r="AA54" s="108">
        <f>[1]人口移動状況報告書!AJ$25</f>
        <v>17</v>
      </c>
      <c r="AB54" s="108">
        <f>[1]人口移動状況報告書!AJ$53</f>
        <v>0</v>
      </c>
      <c r="AC54" s="109">
        <f>[1]人口移動状況報告書!AJ$54</f>
        <v>0</v>
      </c>
      <c r="AD54" s="110">
        <f t="shared" si="14"/>
        <v>3</v>
      </c>
      <c r="AE54" s="111">
        <f t="shared" si="15"/>
        <v>-2</v>
      </c>
      <c r="AF54" s="112">
        <f t="shared" si="16"/>
        <v>5</v>
      </c>
      <c r="AG54" s="110">
        <f t="shared" si="17"/>
        <v>31</v>
      </c>
      <c r="AH54" s="111">
        <f t="shared" si="18"/>
        <v>12</v>
      </c>
      <c r="AI54" s="113">
        <f t="shared" si="19"/>
        <v>19</v>
      </c>
      <c r="AJ54" s="114">
        <f>[1]人口移動状況報告書!AJ$6</f>
        <v>10</v>
      </c>
      <c r="AK54" s="115">
        <f>[1]人口移動状況報告書!AJ$7</f>
        <v>14</v>
      </c>
      <c r="AL54" s="115">
        <f>[1]人口移動状況報告書!AJ$35</f>
        <v>2</v>
      </c>
      <c r="AM54" s="116">
        <f>[1]人口移動状況報告書!AJ$36</f>
        <v>5</v>
      </c>
      <c r="AN54" s="110">
        <f>[1]人口移動状況報告書!AJ$70</f>
        <v>0</v>
      </c>
      <c r="AO54" s="112">
        <f>[1]人口移動状況報告書!AJ$71</f>
        <v>0</v>
      </c>
      <c r="AP54" s="117">
        <f t="shared" si="20"/>
        <v>28</v>
      </c>
      <c r="AQ54" s="111">
        <f t="shared" si="21"/>
        <v>14</v>
      </c>
      <c r="AR54" s="113">
        <f t="shared" si="22"/>
        <v>14</v>
      </c>
      <c r="AS54" s="114">
        <f>[1]人口移動状況報告書!AJ$9</f>
        <v>11</v>
      </c>
      <c r="AT54" s="115">
        <f>[1]人口移動状況報告書!AJ$10</f>
        <v>14</v>
      </c>
      <c r="AU54" s="115">
        <f>[1]人口移動状況報告書!AJ$38</f>
        <v>3</v>
      </c>
      <c r="AV54" s="116">
        <f>[1]人口移動状況報告書!AJ$39</f>
        <v>0</v>
      </c>
      <c r="AW54" s="110">
        <f>[1]人口移動状況報告書!AJ$73</f>
        <v>0</v>
      </c>
      <c r="AX54" s="112">
        <f>[1]人口移動状況報告書!AJ$74</f>
        <v>0</v>
      </c>
      <c r="AY54" s="118">
        <f>[1]人口移動状況報告書!AJ$90</f>
        <v>5</v>
      </c>
    </row>
    <row r="55" spans="1:51" x14ac:dyDescent="0.15">
      <c r="A55">
        <v>9</v>
      </c>
      <c r="B55">
        <v>223</v>
      </c>
      <c r="C55" s="152" t="s">
        <v>82</v>
      </c>
      <c r="D55" s="24"/>
      <c r="E55" s="149">
        <v>493.21</v>
      </c>
      <c r="F55" s="150">
        <f>[1]前月!$F55+'R8.1月'!$AY55</f>
        <v>23618</v>
      </c>
      <c r="G55" s="103">
        <f>[1]前月!$G55+'R8.1月'!$J55</f>
        <v>57351</v>
      </c>
      <c r="H55" s="103">
        <f>[1]前月!$H55+'R8.1月'!$K55</f>
        <v>27656</v>
      </c>
      <c r="I55" s="103">
        <f>[1]前月!I55+'R8.1月'!L55</f>
        <v>29695</v>
      </c>
      <c r="J55" s="104">
        <f t="shared" si="5"/>
        <v>-33</v>
      </c>
      <c r="K55" s="105">
        <f t="shared" si="6"/>
        <v>5</v>
      </c>
      <c r="L55" s="106">
        <f t="shared" si="7"/>
        <v>-38</v>
      </c>
      <c r="M55" s="104">
        <f t="shared" si="8"/>
        <v>-57</v>
      </c>
      <c r="N55" s="105">
        <f t="shared" si="9"/>
        <v>-22</v>
      </c>
      <c r="O55" s="151">
        <f t="shared" si="9"/>
        <v>-35</v>
      </c>
      <c r="P55" s="104">
        <f t="shared" si="10"/>
        <v>23</v>
      </c>
      <c r="Q55" s="105">
        <f t="shared" si="11"/>
        <v>14</v>
      </c>
      <c r="R55" s="106">
        <f t="shared" si="11"/>
        <v>9</v>
      </c>
      <c r="S55" s="107">
        <f>[1]人口移動状況報告書!AK$21</f>
        <v>13</v>
      </c>
      <c r="T55" s="108">
        <f>[1]人口移動状況報告書!AK$22</f>
        <v>9</v>
      </c>
      <c r="U55" s="108">
        <f>[1]人口移動状況報告書!AK$50</f>
        <v>1</v>
      </c>
      <c r="V55" s="109">
        <f>[1]人口移動状況報告書!AK$51</f>
        <v>0</v>
      </c>
      <c r="W55" s="104">
        <f t="shared" si="12"/>
        <v>80</v>
      </c>
      <c r="X55" s="105">
        <f t="shared" si="13"/>
        <v>36</v>
      </c>
      <c r="Y55" s="106">
        <f t="shared" si="13"/>
        <v>44</v>
      </c>
      <c r="Z55" s="107">
        <f>[1]人口移動状況報告書!AK$24</f>
        <v>36</v>
      </c>
      <c r="AA55" s="108">
        <f>[1]人口移動状況報告書!AK$25</f>
        <v>44</v>
      </c>
      <c r="AB55" s="108">
        <f>[1]人口移動状況報告書!AK$53</f>
        <v>0</v>
      </c>
      <c r="AC55" s="109">
        <f>[1]人口移動状況報告書!AK$54</f>
        <v>0</v>
      </c>
      <c r="AD55" s="110">
        <f t="shared" si="14"/>
        <v>24</v>
      </c>
      <c r="AE55" s="111">
        <f t="shared" si="15"/>
        <v>27</v>
      </c>
      <c r="AF55" s="112">
        <f t="shared" si="16"/>
        <v>-3</v>
      </c>
      <c r="AG55" s="110">
        <f t="shared" si="17"/>
        <v>118</v>
      </c>
      <c r="AH55" s="111">
        <f t="shared" si="18"/>
        <v>71</v>
      </c>
      <c r="AI55" s="113">
        <f t="shared" si="19"/>
        <v>47</v>
      </c>
      <c r="AJ55" s="114">
        <f>[1]人口移動状況報告書!AK$6</f>
        <v>30</v>
      </c>
      <c r="AK55" s="115">
        <f>[1]人口移動状況報告書!AK$7</f>
        <v>35</v>
      </c>
      <c r="AL55" s="115">
        <f>[1]人口移動状況報告書!AK$35</f>
        <v>41</v>
      </c>
      <c r="AM55" s="116">
        <f>[1]人口移動状況報告書!AK$36</f>
        <v>12</v>
      </c>
      <c r="AN55" s="110">
        <f>[1]人口移動状況報告書!AK$70</f>
        <v>0</v>
      </c>
      <c r="AO55" s="112">
        <f>[1]人口移動状況報告書!AK$71</f>
        <v>0</v>
      </c>
      <c r="AP55" s="117">
        <f t="shared" si="20"/>
        <v>94</v>
      </c>
      <c r="AQ55" s="111">
        <f t="shared" si="21"/>
        <v>44</v>
      </c>
      <c r="AR55" s="113">
        <f t="shared" si="22"/>
        <v>50</v>
      </c>
      <c r="AS55" s="114">
        <f>[1]人口移動状況報告書!AK$9</f>
        <v>33</v>
      </c>
      <c r="AT55" s="115">
        <f>[1]人口移動状況報告書!AK$10</f>
        <v>41</v>
      </c>
      <c r="AU55" s="115">
        <f>[1]人口移動状況報告書!AK$38</f>
        <v>11</v>
      </c>
      <c r="AV55" s="116">
        <f>[1]人口移動状況報告書!AK$39</f>
        <v>9</v>
      </c>
      <c r="AW55" s="110">
        <f>[1]人口移動状況報告書!AK$73</f>
        <v>0</v>
      </c>
      <c r="AX55" s="112">
        <f>[1]人口移動状況報告書!AK$74</f>
        <v>0</v>
      </c>
      <c r="AY55" s="118">
        <f>[1]人口移動状況報告書!AK$90</f>
        <v>21</v>
      </c>
    </row>
    <row r="56" spans="1:51" x14ac:dyDescent="0.15">
      <c r="A56">
        <v>10</v>
      </c>
      <c r="B56">
        <v>224</v>
      </c>
      <c r="C56" s="152" t="s">
        <v>83</v>
      </c>
      <c r="D56" s="24"/>
      <c r="E56" s="149">
        <v>229.01</v>
      </c>
      <c r="F56" s="150">
        <f>[1]前月!$F56+'R8.1月'!$AY56</f>
        <v>17370</v>
      </c>
      <c r="G56" s="103">
        <f>[1]前月!$G56+'R8.1月'!$J56</f>
        <v>40701</v>
      </c>
      <c r="H56" s="103">
        <f>[1]前月!$H56+'R8.1月'!$K56</f>
        <v>19419</v>
      </c>
      <c r="I56" s="103">
        <f>[1]前月!I56+'R8.1月'!L56</f>
        <v>21282</v>
      </c>
      <c r="J56" s="104">
        <f t="shared" si="5"/>
        <v>-43</v>
      </c>
      <c r="K56" s="105">
        <f t="shared" si="6"/>
        <v>-33</v>
      </c>
      <c r="L56" s="106">
        <f t="shared" si="7"/>
        <v>-10</v>
      </c>
      <c r="M56" s="104">
        <f t="shared" si="8"/>
        <v>-49</v>
      </c>
      <c r="N56" s="105">
        <f t="shared" si="9"/>
        <v>-27</v>
      </c>
      <c r="O56" s="151">
        <f t="shared" si="9"/>
        <v>-22</v>
      </c>
      <c r="P56" s="104">
        <f t="shared" si="10"/>
        <v>13</v>
      </c>
      <c r="Q56" s="105">
        <f t="shared" si="11"/>
        <v>3</v>
      </c>
      <c r="R56" s="106">
        <f t="shared" si="11"/>
        <v>10</v>
      </c>
      <c r="S56" s="107">
        <f>[1]人口移動状況報告書!AL$21</f>
        <v>3</v>
      </c>
      <c r="T56" s="108">
        <f>[1]人口移動状況報告書!AL$22</f>
        <v>10</v>
      </c>
      <c r="U56" s="108">
        <f>[1]人口移動状況報告書!AL$50</f>
        <v>0</v>
      </c>
      <c r="V56" s="109">
        <f>[1]人口移動状況報告書!AL$51</f>
        <v>0</v>
      </c>
      <c r="W56" s="104">
        <f t="shared" si="12"/>
        <v>62</v>
      </c>
      <c r="X56" s="105">
        <f t="shared" si="13"/>
        <v>30</v>
      </c>
      <c r="Y56" s="106">
        <f t="shared" si="13"/>
        <v>32</v>
      </c>
      <c r="Z56" s="107">
        <f>[1]人口移動状況報告書!AL$24</f>
        <v>30</v>
      </c>
      <c r="AA56" s="108">
        <f>[1]人口移動状況報告書!AL$25</f>
        <v>32</v>
      </c>
      <c r="AB56" s="108">
        <f>[1]人口移動状況報告書!AL$53</f>
        <v>0</v>
      </c>
      <c r="AC56" s="109">
        <f>[1]人口移動状況報告書!AL$54</f>
        <v>0</v>
      </c>
      <c r="AD56" s="110">
        <f t="shared" si="14"/>
        <v>6</v>
      </c>
      <c r="AE56" s="111">
        <f t="shared" si="15"/>
        <v>-6</v>
      </c>
      <c r="AF56" s="112">
        <f t="shared" si="16"/>
        <v>12</v>
      </c>
      <c r="AG56" s="110">
        <f t="shared" si="17"/>
        <v>100</v>
      </c>
      <c r="AH56" s="111">
        <f t="shared" si="18"/>
        <v>45</v>
      </c>
      <c r="AI56" s="113">
        <f t="shared" si="19"/>
        <v>55</v>
      </c>
      <c r="AJ56" s="114">
        <f>[1]人口移動状況報告書!AL$6</f>
        <v>28</v>
      </c>
      <c r="AK56" s="115">
        <f>[1]人口移動状況報告書!AL$7</f>
        <v>22</v>
      </c>
      <c r="AL56" s="115">
        <f>[1]人口移動状況報告書!AL$35</f>
        <v>17</v>
      </c>
      <c r="AM56" s="116">
        <f>[1]人口移動状況報告書!AL$36</f>
        <v>33</v>
      </c>
      <c r="AN56" s="110">
        <f>[1]人口移動状況報告書!AL$70</f>
        <v>0</v>
      </c>
      <c r="AO56" s="112">
        <f>[1]人口移動状況報告書!AL$71</f>
        <v>0</v>
      </c>
      <c r="AP56" s="117">
        <f t="shared" si="20"/>
        <v>94</v>
      </c>
      <c r="AQ56" s="111">
        <f t="shared" si="21"/>
        <v>51</v>
      </c>
      <c r="AR56" s="113">
        <f t="shared" si="22"/>
        <v>43</v>
      </c>
      <c r="AS56" s="114">
        <f>[1]人口移動状況報告書!AL$9</f>
        <v>23</v>
      </c>
      <c r="AT56" s="115">
        <f>[1]人口移動状況報告書!AL$10</f>
        <v>32</v>
      </c>
      <c r="AU56" s="115">
        <f>[1]人口移動状況報告書!AL$38</f>
        <v>28</v>
      </c>
      <c r="AV56" s="116">
        <f>[1]人口移動状況報告書!AL$39</f>
        <v>10</v>
      </c>
      <c r="AW56" s="110">
        <f>[1]人口移動状況報告書!AL$73</f>
        <v>0</v>
      </c>
      <c r="AX56" s="112">
        <f>[1]人口移動状況報告書!AL$74</f>
        <v>1</v>
      </c>
      <c r="AY56" s="118">
        <f>[1]人口移動状況報告書!AL$90</f>
        <v>4</v>
      </c>
    </row>
    <row r="57" spans="1:51" x14ac:dyDescent="0.15">
      <c r="A57">
        <v>8</v>
      </c>
      <c r="B57">
        <v>225</v>
      </c>
      <c r="C57" s="152" t="s">
        <v>84</v>
      </c>
      <c r="D57" s="24"/>
      <c r="E57" s="149">
        <v>403.06</v>
      </c>
      <c r="F57" s="150">
        <f>[1]前月!$F57+'R8.1月'!$AY57</f>
        <v>11236</v>
      </c>
      <c r="G57" s="103">
        <f>[1]前月!$G57+'R8.1月'!$J57</f>
        <v>26398</v>
      </c>
      <c r="H57" s="103">
        <f>[1]前月!$H57+'R8.1月'!$K57</f>
        <v>12697</v>
      </c>
      <c r="I57" s="103">
        <f>[1]前月!I57+'R8.1月'!L57</f>
        <v>13701</v>
      </c>
      <c r="J57" s="104">
        <f t="shared" si="5"/>
        <v>-33</v>
      </c>
      <c r="K57" s="105">
        <f t="shared" si="6"/>
        <v>-18</v>
      </c>
      <c r="L57" s="106">
        <f t="shared" si="7"/>
        <v>-15</v>
      </c>
      <c r="M57" s="104">
        <f t="shared" si="8"/>
        <v>-26</v>
      </c>
      <c r="N57" s="105">
        <f t="shared" si="9"/>
        <v>-16</v>
      </c>
      <c r="O57" s="151">
        <f t="shared" si="9"/>
        <v>-10</v>
      </c>
      <c r="P57" s="104">
        <f t="shared" si="10"/>
        <v>10</v>
      </c>
      <c r="Q57" s="105">
        <f t="shared" si="11"/>
        <v>5</v>
      </c>
      <c r="R57" s="106">
        <f t="shared" si="11"/>
        <v>5</v>
      </c>
      <c r="S57" s="107">
        <f>[1]人口移動状況報告書!AM$21</f>
        <v>5</v>
      </c>
      <c r="T57" s="108">
        <f>[1]人口移動状況報告書!AM$22</f>
        <v>5</v>
      </c>
      <c r="U57" s="108">
        <f>[1]人口移動状況報告書!AM$50</f>
        <v>0</v>
      </c>
      <c r="V57" s="109">
        <f>[1]人口移動状況報告書!AM$51</f>
        <v>0</v>
      </c>
      <c r="W57" s="104">
        <f t="shared" si="12"/>
        <v>36</v>
      </c>
      <c r="X57" s="105">
        <f t="shared" si="13"/>
        <v>21</v>
      </c>
      <c r="Y57" s="106">
        <f t="shared" si="13"/>
        <v>15</v>
      </c>
      <c r="Z57" s="107">
        <f>[1]人口移動状況報告書!AM$24</f>
        <v>21</v>
      </c>
      <c r="AA57" s="108">
        <f>[1]人口移動状況報告書!AM$25</f>
        <v>15</v>
      </c>
      <c r="AB57" s="108">
        <f>[1]人口移動状況報告書!AM$53</f>
        <v>0</v>
      </c>
      <c r="AC57" s="109">
        <f>[1]人口移動状況報告書!AM$54</f>
        <v>0</v>
      </c>
      <c r="AD57" s="110">
        <f t="shared" si="14"/>
        <v>-7</v>
      </c>
      <c r="AE57" s="111">
        <f t="shared" si="15"/>
        <v>-2</v>
      </c>
      <c r="AF57" s="112">
        <f t="shared" si="16"/>
        <v>-5</v>
      </c>
      <c r="AG57" s="110">
        <f t="shared" si="17"/>
        <v>44</v>
      </c>
      <c r="AH57" s="111">
        <f t="shared" si="18"/>
        <v>22</v>
      </c>
      <c r="AI57" s="113">
        <f t="shared" si="19"/>
        <v>22</v>
      </c>
      <c r="AJ57" s="114">
        <f>[1]人口移動状況報告書!AM$6</f>
        <v>16</v>
      </c>
      <c r="AK57" s="115">
        <f>[1]人口移動状況報告書!AM$7</f>
        <v>15</v>
      </c>
      <c r="AL57" s="115">
        <f>[1]人口移動状況報告書!AM$35</f>
        <v>6</v>
      </c>
      <c r="AM57" s="116">
        <f>[1]人口移動状況報告書!AM$36</f>
        <v>7</v>
      </c>
      <c r="AN57" s="110">
        <f>[1]人口移動状況報告書!AM$70</f>
        <v>0</v>
      </c>
      <c r="AO57" s="112">
        <f>[1]人口移動状況報告書!AM$71</f>
        <v>0</v>
      </c>
      <c r="AP57" s="117">
        <f t="shared" si="20"/>
        <v>51</v>
      </c>
      <c r="AQ57" s="111">
        <f t="shared" si="21"/>
        <v>24</v>
      </c>
      <c r="AR57" s="113">
        <f t="shared" si="22"/>
        <v>27</v>
      </c>
      <c r="AS57" s="114">
        <f>[1]人口移動状況報告書!AM$9</f>
        <v>22</v>
      </c>
      <c r="AT57" s="115">
        <f>[1]人口移動状況報告書!AM$10</f>
        <v>20</v>
      </c>
      <c r="AU57" s="115">
        <f>[1]人口移動状況報告書!AM$38</f>
        <v>2</v>
      </c>
      <c r="AV57" s="116">
        <f>[1]人口移動状況報告書!AM$39</f>
        <v>7</v>
      </c>
      <c r="AW57" s="110">
        <f>[1]人口移動状況報告書!AM$73</f>
        <v>0</v>
      </c>
      <c r="AX57" s="112">
        <f>[1]人口移動状況報告書!AM$74</f>
        <v>0</v>
      </c>
      <c r="AY57" s="118">
        <f>[1]人口移動状況報告書!AM$90</f>
        <v>-2</v>
      </c>
    </row>
    <row r="58" spans="1:51" x14ac:dyDescent="0.15">
      <c r="A58">
        <v>10</v>
      </c>
      <c r="B58">
        <v>226</v>
      </c>
      <c r="C58" s="152" t="s">
        <v>85</v>
      </c>
      <c r="D58" s="24"/>
      <c r="E58" s="149">
        <v>184.24</v>
      </c>
      <c r="F58" s="150">
        <f>[1]前月!$F58+'R8.1月'!$AY58</f>
        <v>17750</v>
      </c>
      <c r="G58" s="102">
        <f>[1]前月!$G58+'R8.1月'!$J58</f>
        <v>39510</v>
      </c>
      <c r="H58" s="102">
        <f>[1]前月!$H58+'R8.1月'!$K58</f>
        <v>18665</v>
      </c>
      <c r="I58" s="103">
        <f>[1]前月!I58+'R8.1月'!L58</f>
        <v>20845</v>
      </c>
      <c r="J58" s="104">
        <f t="shared" si="5"/>
        <v>-84</v>
      </c>
      <c r="K58" s="105">
        <f t="shared" si="6"/>
        <v>-51</v>
      </c>
      <c r="L58" s="106">
        <f t="shared" si="7"/>
        <v>-33</v>
      </c>
      <c r="M58" s="104">
        <f t="shared" si="8"/>
        <v>-47</v>
      </c>
      <c r="N58" s="105">
        <f t="shared" si="9"/>
        <v>-27</v>
      </c>
      <c r="O58" s="151">
        <f t="shared" si="9"/>
        <v>-20</v>
      </c>
      <c r="P58" s="104">
        <f t="shared" si="10"/>
        <v>13</v>
      </c>
      <c r="Q58" s="105">
        <f t="shared" si="11"/>
        <v>7</v>
      </c>
      <c r="R58" s="106">
        <f t="shared" si="11"/>
        <v>6</v>
      </c>
      <c r="S58" s="107">
        <f>[1]人口移動状況報告書!AN$21</f>
        <v>7</v>
      </c>
      <c r="T58" s="108">
        <f>[1]人口移動状況報告書!AN$22</f>
        <v>6</v>
      </c>
      <c r="U58" s="108">
        <f>[1]人口移動状況報告書!AN$50</f>
        <v>0</v>
      </c>
      <c r="V58" s="109">
        <f>[1]人口移動状況報告書!AN$51</f>
        <v>0</v>
      </c>
      <c r="W58" s="104">
        <f t="shared" si="12"/>
        <v>60</v>
      </c>
      <c r="X58" s="105">
        <f t="shared" si="13"/>
        <v>34</v>
      </c>
      <c r="Y58" s="106">
        <f t="shared" si="13"/>
        <v>26</v>
      </c>
      <c r="Z58" s="107">
        <f>[1]人口移動状況報告書!AN$24</f>
        <v>34</v>
      </c>
      <c r="AA58" s="108">
        <f>[1]人口移動状況報告書!AN$25</f>
        <v>26</v>
      </c>
      <c r="AB58" s="108">
        <f>[1]人口移動状況報告書!AN$53</f>
        <v>0</v>
      </c>
      <c r="AC58" s="109">
        <f>[1]人口移動状況報告書!AN$54</f>
        <v>0</v>
      </c>
      <c r="AD58" s="110">
        <f t="shared" si="14"/>
        <v>-37</v>
      </c>
      <c r="AE58" s="111">
        <f t="shared" si="15"/>
        <v>-24</v>
      </c>
      <c r="AF58" s="112">
        <f t="shared" si="16"/>
        <v>-13</v>
      </c>
      <c r="AG58" s="110">
        <f t="shared" si="17"/>
        <v>83</v>
      </c>
      <c r="AH58" s="111">
        <f t="shared" si="18"/>
        <v>44</v>
      </c>
      <c r="AI58" s="113">
        <f t="shared" si="19"/>
        <v>39</v>
      </c>
      <c r="AJ58" s="114">
        <f>[1]人口移動状況報告書!AN$6</f>
        <v>31</v>
      </c>
      <c r="AK58" s="115">
        <f>[1]人口移動状況報告書!AN$7</f>
        <v>28</v>
      </c>
      <c r="AL58" s="115">
        <f>[1]人口移動状況報告書!AN$35</f>
        <v>12</v>
      </c>
      <c r="AM58" s="116">
        <f>[1]人口移動状況報告書!AN$36</f>
        <v>11</v>
      </c>
      <c r="AN58" s="110">
        <f>[1]人口移動状況報告書!AN$70</f>
        <v>1</v>
      </c>
      <c r="AO58" s="112">
        <f>[1]人口移動状況報告書!AN$71</f>
        <v>0</v>
      </c>
      <c r="AP58" s="117">
        <f t="shared" si="20"/>
        <v>120</v>
      </c>
      <c r="AQ58" s="111">
        <f t="shared" si="21"/>
        <v>68</v>
      </c>
      <c r="AR58" s="113">
        <f t="shared" si="22"/>
        <v>52</v>
      </c>
      <c r="AS58" s="114">
        <f>[1]人口移動状況報告書!AN$9</f>
        <v>39</v>
      </c>
      <c r="AT58" s="115">
        <f>[1]人口移動状況報告書!AN$10</f>
        <v>32</v>
      </c>
      <c r="AU58" s="115">
        <f>[1]人口移動状況報告書!AN$38</f>
        <v>28</v>
      </c>
      <c r="AV58" s="116">
        <f>[1]人口移動状況報告書!AN$39</f>
        <v>19</v>
      </c>
      <c r="AW58" s="110">
        <f>[1]人口移動状況報告書!AN$73</f>
        <v>1</v>
      </c>
      <c r="AX58" s="112">
        <f>[1]人口移動状況報告書!AN$74</f>
        <v>1</v>
      </c>
      <c r="AY58" s="118">
        <f>[1]人口移動状況報告書!AN$90</f>
        <v>-50</v>
      </c>
    </row>
    <row r="59" spans="1:51" s="154" customFormat="1" x14ac:dyDescent="0.15">
      <c r="A59">
        <v>7</v>
      </c>
      <c r="B59">
        <v>227</v>
      </c>
      <c r="C59" s="152" t="s">
        <v>86</v>
      </c>
      <c r="D59" s="24"/>
      <c r="E59" s="149">
        <v>658.54</v>
      </c>
      <c r="F59" s="150">
        <f>[1]前月!$F59+'R8.1月'!$AY59</f>
        <v>12689</v>
      </c>
      <c r="G59" s="103">
        <f>[1]前月!$G59+'R8.1月'!$J59</f>
        <v>31079</v>
      </c>
      <c r="H59" s="103">
        <f>[1]前月!$H59+'R8.1月'!$K59</f>
        <v>14889</v>
      </c>
      <c r="I59" s="103">
        <f>[1]前月!I59+'R8.1月'!L59</f>
        <v>16190</v>
      </c>
      <c r="J59" s="104">
        <f t="shared" si="5"/>
        <v>-40</v>
      </c>
      <c r="K59" s="105">
        <f t="shared" si="6"/>
        <v>-23</v>
      </c>
      <c r="L59" s="106">
        <f t="shared" si="7"/>
        <v>-17</v>
      </c>
      <c r="M59" s="104">
        <f t="shared" si="8"/>
        <v>-33</v>
      </c>
      <c r="N59" s="105">
        <f t="shared" si="9"/>
        <v>-17</v>
      </c>
      <c r="O59" s="151">
        <f t="shared" si="9"/>
        <v>-16</v>
      </c>
      <c r="P59" s="104">
        <f t="shared" si="10"/>
        <v>11</v>
      </c>
      <c r="Q59" s="105">
        <f t="shared" si="11"/>
        <v>4</v>
      </c>
      <c r="R59" s="106">
        <f t="shared" si="11"/>
        <v>7</v>
      </c>
      <c r="S59" s="107">
        <f>[1]人口移動状況報告書!AO$21</f>
        <v>4</v>
      </c>
      <c r="T59" s="108">
        <f>[1]人口移動状況報告書!AO$22</f>
        <v>7</v>
      </c>
      <c r="U59" s="108">
        <f>[1]人口移動状況報告書!AO$50</f>
        <v>0</v>
      </c>
      <c r="V59" s="109">
        <f>[1]人口移動状況報告書!AO$51</f>
        <v>0</v>
      </c>
      <c r="W59" s="104">
        <f t="shared" si="12"/>
        <v>44</v>
      </c>
      <c r="X59" s="105">
        <f t="shared" si="13"/>
        <v>21</v>
      </c>
      <c r="Y59" s="106">
        <f t="shared" si="13"/>
        <v>23</v>
      </c>
      <c r="Z59" s="107">
        <f>[1]人口移動状況報告書!AO$24</f>
        <v>21</v>
      </c>
      <c r="AA59" s="108">
        <f>[1]人口移動状況報告書!AO$25</f>
        <v>23</v>
      </c>
      <c r="AB59" s="108">
        <f>[1]人口移動状況報告書!AO$53</f>
        <v>0</v>
      </c>
      <c r="AC59" s="109">
        <f>[1]人口移動状況報告書!AO$54</f>
        <v>0</v>
      </c>
      <c r="AD59" s="104">
        <f t="shared" si="14"/>
        <v>-7</v>
      </c>
      <c r="AE59" s="105">
        <f t="shared" si="15"/>
        <v>-6</v>
      </c>
      <c r="AF59" s="106">
        <f t="shared" si="16"/>
        <v>-1</v>
      </c>
      <c r="AG59" s="104">
        <f t="shared" si="17"/>
        <v>47</v>
      </c>
      <c r="AH59" s="105">
        <f t="shared" si="18"/>
        <v>25</v>
      </c>
      <c r="AI59" s="151">
        <f t="shared" si="19"/>
        <v>22</v>
      </c>
      <c r="AJ59" s="107">
        <f>[1]人口移動状況報告書!AO$6</f>
        <v>18</v>
      </c>
      <c r="AK59" s="108">
        <f>[1]人口移動状況報告書!AO$7</f>
        <v>19</v>
      </c>
      <c r="AL59" s="108">
        <f>[1]人口移動状況報告書!AO$35</f>
        <v>7</v>
      </c>
      <c r="AM59" s="109">
        <f>[1]人口移動状況報告書!AO$36</f>
        <v>2</v>
      </c>
      <c r="AN59" s="104">
        <f>[1]人口移動状況報告書!AO$70</f>
        <v>0</v>
      </c>
      <c r="AO59" s="106">
        <f>[1]人口移動状況報告書!AO$71</f>
        <v>1</v>
      </c>
      <c r="AP59" s="118">
        <f t="shared" si="20"/>
        <v>54</v>
      </c>
      <c r="AQ59" s="105">
        <f t="shared" si="21"/>
        <v>31</v>
      </c>
      <c r="AR59" s="151">
        <f t="shared" si="22"/>
        <v>23</v>
      </c>
      <c r="AS59" s="107">
        <f>[1]人口移動状況報告書!AO$9</f>
        <v>23</v>
      </c>
      <c r="AT59" s="108">
        <f>[1]人口移動状況報告書!AO$10</f>
        <v>20</v>
      </c>
      <c r="AU59" s="108">
        <f>[1]人口移動状況報告書!AO$38</f>
        <v>6</v>
      </c>
      <c r="AV59" s="109">
        <f>[1]人口移動状況報告書!AO$39</f>
        <v>3</v>
      </c>
      <c r="AW59" s="104">
        <f>[1]人口移動状況報告書!AO$73</f>
        <v>2</v>
      </c>
      <c r="AX59" s="106">
        <f>[1]人口移動状況報告書!AO$74</f>
        <v>0</v>
      </c>
      <c r="AY59" s="118">
        <f>[1]人口移動状況報告書!AO$90</f>
        <v>-8</v>
      </c>
    </row>
    <row r="60" spans="1:51" x14ac:dyDescent="0.15">
      <c r="A60">
        <v>5</v>
      </c>
      <c r="B60" s="2">
        <v>228</v>
      </c>
      <c r="C60" s="152" t="s">
        <v>87</v>
      </c>
      <c r="D60" s="155"/>
      <c r="E60" s="149">
        <v>157.55000000000001</v>
      </c>
      <c r="F60" s="150">
        <f>[1]前月!$F60+'R8.1月'!$AY60</f>
        <v>17753</v>
      </c>
      <c r="G60" s="103">
        <f>[1]前月!$G60+'R8.1月'!$J60</f>
        <v>39537</v>
      </c>
      <c r="H60" s="103">
        <f>[1]前月!$H60+'R8.1月'!$K60</f>
        <v>19648</v>
      </c>
      <c r="I60" s="103">
        <f>[1]前月!I60+'R8.1月'!L60</f>
        <v>19889</v>
      </c>
      <c r="J60" s="104">
        <f t="shared" si="5"/>
        <v>9</v>
      </c>
      <c r="K60" s="105">
        <f t="shared" si="6"/>
        <v>-16</v>
      </c>
      <c r="L60" s="106">
        <f t="shared" si="7"/>
        <v>25</v>
      </c>
      <c r="M60" s="104">
        <f t="shared" si="8"/>
        <v>-17</v>
      </c>
      <c r="N60" s="105">
        <f t="shared" si="9"/>
        <v>-15</v>
      </c>
      <c r="O60" s="151">
        <f t="shared" si="9"/>
        <v>-2</v>
      </c>
      <c r="P60" s="104">
        <f t="shared" si="10"/>
        <v>26</v>
      </c>
      <c r="Q60" s="105">
        <f t="shared" si="11"/>
        <v>15</v>
      </c>
      <c r="R60" s="106">
        <f t="shared" si="11"/>
        <v>11</v>
      </c>
      <c r="S60" s="107">
        <f>[1]人口移動状況報告書!AP$21</f>
        <v>14</v>
      </c>
      <c r="T60" s="108">
        <f>[1]人口移動状況報告書!AP$22</f>
        <v>11</v>
      </c>
      <c r="U60" s="108">
        <f>[1]人口移動状況報告書!AP$50</f>
        <v>1</v>
      </c>
      <c r="V60" s="109">
        <f>[1]人口移動状況報告書!AP$51</f>
        <v>0</v>
      </c>
      <c r="W60" s="104">
        <f t="shared" si="12"/>
        <v>43</v>
      </c>
      <c r="X60" s="105">
        <f t="shared" si="13"/>
        <v>30</v>
      </c>
      <c r="Y60" s="106">
        <f t="shared" si="13"/>
        <v>13</v>
      </c>
      <c r="Z60" s="107">
        <f>[1]人口移動状況報告書!AP$24</f>
        <v>30</v>
      </c>
      <c r="AA60" s="108">
        <f>[1]人口移動状況報告書!AP$25</f>
        <v>13</v>
      </c>
      <c r="AB60" s="108">
        <f>[1]人口移動状況報告書!AP$53</f>
        <v>0</v>
      </c>
      <c r="AC60" s="109">
        <f>[1]人口移動状況報告書!AP$54</f>
        <v>0</v>
      </c>
      <c r="AD60" s="104">
        <f t="shared" si="14"/>
        <v>26</v>
      </c>
      <c r="AE60" s="105">
        <f t="shared" si="15"/>
        <v>-1</v>
      </c>
      <c r="AF60" s="106">
        <f t="shared" si="16"/>
        <v>27</v>
      </c>
      <c r="AG60" s="104">
        <f t="shared" si="17"/>
        <v>201</v>
      </c>
      <c r="AH60" s="105">
        <f t="shared" si="18"/>
        <v>115</v>
      </c>
      <c r="AI60" s="151">
        <f t="shared" si="19"/>
        <v>86</v>
      </c>
      <c r="AJ60" s="107">
        <f>[1]人口移動状況報告書!AP$6</f>
        <v>42</v>
      </c>
      <c r="AK60" s="108">
        <f>[1]人口移動状況報告書!AP$7</f>
        <v>41</v>
      </c>
      <c r="AL60" s="108">
        <f>[1]人口移動状況報告書!AP$35</f>
        <v>72</v>
      </c>
      <c r="AM60" s="109">
        <f>[1]人口移動状況報告書!AP$36</f>
        <v>45</v>
      </c>
      <c r="AN60" s="104">
        <f>[1]人口移動状況報告書!AP$70</f>
        <v>1</v>
      </c>
      <c r="AO60" s="106">
        <f>[1]人口移動状況報告書!AP$71</f>
        <v>0</v>
      </c>
      <c r="AP60" s="118">
        <f t="shared" si="20"/>
        <v>175</v>
      </c>
      <c r="AQ60" s="105">
        <f t="shared" si="21"/>
        <v>116</v>
      </c>
      <c r="AR60" s="151">
        <f t="shared" si="22"/>
        <v>59</v>
      </c>
      <c r="AS60" s="107">
        <f>[1]人口移動状況報告書!AP$9</f>
        <v>58</v>
      </c>
      <c r="AT60" s="108">
        <f>[1]人口移動状況報告書!AP$10</f>
        <v>41</v>
      </c>
      <c r="AU60" s="108">
        <f>[1]人口移動状況報告書!AP$38</f>
        <v>57</v>
      </c>
      <c r="AV60" s="109">
        <f>[1]人口移動状況報告書!AP$39</f>
        <v>16</v>
      </c>
      <c r="AW60" s="104">
        <f>[1]人口移動状況報告書!AP$73</f>
        <v>1</v>
      </c>
      <c r="AX60" s="106">
        <f>[1]人口移動状況報告書!AP$74</f>
        <v>2</v>
      </c>
      <c r="AY60" s="118">
        <f>[1]人口移動状況報告書!AP$90</f>
        <v>18</v>
      </c>
    </row>
    <row r="61" spans="1:51" s="157" customFormat="1" x14ac:dyDescent="0.15">
      <c r="A61">
        <v>7</v>
      </c>
      <c r="B61">
        <v>229</v>
      </c>
      <c r="C61" s="156" t="s">
        <v>88</v>
      </c>
      <c r="D61" s="24" t="s">
        <v>51</v>
      </c>
      <c r="E61" s="149">
        <v>210.87</v>
      </c>
      <c r="F61" s="150">
        <f>[1]前月!$F61+'R8.1月'!$AY61</f>
        <v>28469</v>
      </c>
      <c r="G61" s="103">
        <f>[1]前月!$G61+'R8.1月'!$J61</f>
        <v>70053</v>
      </c>
      <c r="H61" s="103">
        <f>[1]前月!$H61+'R8.1月'!$K61</f>
        <v>34058</v>
      </c>
      <c r="I61" s="103">
        <f>[1]前月!I61+'R8.1月'!L61</f>
        <v>35995</v>
      </c>
      <c r="J61" s="104">
        <f t="shared" si="5"/>
        <v>-80</v>
      </c>
      <c r="K61" s="105">
        <f t="shared" si="6"/>
        <v>-34</v>
      </c>
      <c r="L61" s="106">
        <f t="shared" si="7"/>
        <v>-46</v>
      </c>
      <c r="M61" s="104">
        <f t="shared" si="8"/>
        <v>-64</v>
      </c>
      <c r="N61" s="105">
        <f t="shared" si="9"/>
        <v>-43</v>
      </c>
      <c r="O61" s="151">
        <f t="shared" si="9"/>
        <v>-21</v>
      </c>
      <c r="P61" s="104">
        <f t="shared" si="10"/>
        <v>38</v>
      </c>
      <c r="Q61" s="105">
        <f t="shared" si="11"/>
        <v>15</v>
      </c>
      <c r="R61" s="106">
        <f t="shared" si="11"/>
        <v>23</v>
      </c>
      <c r="S61" s="107">
        <f>[1]人口移動状況報告書!AQ$21</f>
        <v>15</v>
      </c>
      <c r="T61" s="108">
        <f>[1]人口移動状況報告書!AQ$22</f>
        <v>23</v>
      </c>
      <c r="U61" s="108">
        <f>[1]人口移動状況報告書!AQ$50</f>
        <v>0</v>
      </c>
      <c r="V61" s="109">
        <f>[1]人口移動状況報告書!AQ$51</f>
        <v>0</v>
      </c>
      <c r="W61" s="104">
        <f t="shared" si="12"/>
        <v>102</v>
      </c>
      <c r="X61" s="105">
        <f t="shared" si="13"/>
        <v>58</v>
      </c>
      <c r="Y61" s="106">
        <f t="shared" si="13"/>
        <v>44</v>
      </c>
      <c r="Z61" s="107">
        <f>[1]人口移動状況報告書!AQ$24</f>
        <v>58</v>
      </c>
      <c r="AA61" s="108">
        <f>[1]人口移動状況報告書!AQ$25</f>
        <v>44</v>
      </c>
      <c r="AB61" s="108">
        <f>[1]人口移動状況報告書!AQ$53</f>
        <v>0</v>
      </c>
      <c r="AC61" s="109">
        <f>[1]人口移動状況報告書!AQ$54</f>
        <v>0</v>
      </c>
      <c r="AD61" s="104">
        <f t="shared" si="14"/>
        <v>-16</v>
      </c>
      <c r="AE61" s="105">
        <f t="shared" si="15"/>
        <v>9</v>
      </c>
      <c r="AF61" s="106">
        <f t="shared" si="16"/>
        <v>-25</v>
      </c>
      <c r="AG61" s="104">
        <f t="shared" si="17"/>
        <v>148</v>
      </c>
      <c r="AH61" s="105">
        <f t="shared" si="18"/>
        <v>83</v>
      </c>
      <c r="AI61" s="151">
        <f t="shared" si="19"/>
        <v>65</v>
      </c>
      <c r="AJ61" s="107">
        <f>[1]人口移動状況報告書!AQ$6</f>
        <v>62</v>
      </c>
      <c r="AK61" s="108">
        <f>[1]人口移動状況報告書!AQ$7</f>
        <v>51</v>
      </c>
      <c r="AL61" s="108">
        <f>[1]人口移動状況報告書!AQ$35</f>
        <v>21</v>
      </c>
      <c r="AM61" s="109">
        <f>[1]人口移動状況報告書!AQ$36</f>
        <v>14</v>
      </c>
      <c r="AN61" s="104">
        <f>[1]人口移動状況報告書!AQ$70</f>
        <v>0</v>
      </c>
      <c r="AO61" s="106">
        <f>[1]人口移動状況報告書!AQ$71</f>
        <v>0</v>
      </c>
      <c r="AP61" s="118">
        <f t="shared" si="20"/>
        <v>164</v>
      </c>
      <c r="AQ61" s="105">
        <f t="shared" si="21"/>
        <v>74</v>
      </c>
      <c r="AR61" s="151">
        <f t="shared" si="22"/>
        <v>90</v>
      </c>
      <c r="AS61" s="107">
        <f>[1]人口移動状況報告書!AQ$9</f>
        <v>62</v>
      </c>
      <c r="AT61" s="108">
        <f>[1]人口移動状況報告書!AQ$10</f>
        <v>87</v>
      </c>
      <c r="AU61" s="108">
        <f>[1]人口移動状況報告書!AQ$38</f>
        <v>12</v>
      </c>
      <c r="AV61" s="109">
        <f>[1]人口移動状況報告書!AQ$39</f>
        <v>3</v>
      </c>
      <c r="AW61" s="104">
        <f>[1]人口移動状況報告書!AQ$73</f>
        <v>0</v>
      </c>
      <c r="AX61" s="106">
        <f>[1]人口移動状況報告書!AQ$74</f>
        <v>0</v>
      </c>
      <c r="AY61" s="118">
        <f>[1]人口移動状況報告書!AQ$90</f>
        <v>-8</v>
      </c>
    </row>
    <row r="62" spans="1:51" x14ac:dyDescent="0.15">
      <c r="A62" s="157"/>
      <c r="B62" s="157"/>
      <c r="C62" s="158" t="s">
        <v>89</v>
      </c>
      <c r="D62" s="78"/>
      <c r="E62" s="159">
        <v>90.33</v>
      </c>
      <c r="F62" s="80">
        <f>F63</f>
        <v>10930</v>
      </c>
      <c r="G62" s="82">
        <f t="shared" ref="G62:AY62" si="23">G63</f>
        <v>27315</v>
      </c>
      <c r="H62" s="82">
        <f t="shared" si="23"/>
        <v>12731</v>
      </c>
      <c r="I62" s="82">
        <f t="shared" si="23"/>
        <v>14584</v>
      </c>
      <c r="J62" s="121">
        <f t="shared" si="23"/>
        <v>-1</v>
      </c>
      <c r="K62" s="84">
        <f t="shared" si="23"/>
        <v>1</v>
      </c>
      <c r="L62" s="85">
        <f t="shared" si="23"/>
        <v>-2</v>
      </c>
      <c r="M62" s="121">
        <f t="shared" si="23"/>
        <v>-8</v>
      </c>
      <c r="N62" s="84">
        <f t="shared" si="23"/>
        <v>-5</v>
      </c>
      <c r="O62" s="160">
        <f t="shared" si="23"/>
        <v>-3</v>
      </c>
      <c r="P62" s="121">
        <f t="shared" si="23"/>
        <v>9</v>
      </c>
      <c r="Q62" s="84">
        <f t="shared" si="23"/>
        <v>3</v>
      </c>
      <c r="R62" s="85">
        <f t="shared" si="23"/>
        <v>6</v>
      </c>
      <c r="S62" s="121">
        <f t="shared" si="23"/>
        <v>3</v>
      </c>
      <c r="T62" s="84">
        <f t="shared" si="23"/>
        <v>6</v>
      </c>
      <c r="U62" s="84">
        <f t="shared" si="23"/>
        <v>0</v>
      </c>
      <c r="V62" s="85">
        <f t="shared" si="23"/>
        <v>0</v>
      </c>
      <c r="W62" s="121">
        <f t="shared" si="23"/>
        <v>17</v>
      </c>
      <c r="X62" s="84">
        <f t="shared" si="23"/>
        <v>8</v>
      </c>
      <c r="Y62" s="85">
        <f t="shared" si="23"/>
        <v>9</v>
      </c>
      <c r="Z62" s="121">
        <f t="shared" si="23"/>
        <v>8</v>
      </c>
      <c r="AA62" s="84">
        <f t="shared" si="23"/>
        <v>9</v>
      </c>
      <c r="AB62" s="84">
        <f t="shared" si="23"/>
        <v>0</v>
      </c>
      <c r="AC62" s="85">
        <f t="shared" si="23"/>
        <v>0</v>
      </c>
      <c r="AD62" s="121">
        <f t="shared" si="23"/>
        <v>7</v>
      </c>
      <c r="AE62" s="84">
        <f t="shared" si="23"/>
        <v>6</v>
      </c>
      <c r="AF62" s="85">
        <f t="shared" si="23"/>
        <v>1</v>
      </c>
      <c r="AG62" s="121">
        <f t="shared" si="23"/>
        <v>54</v>
      </c>
      <c r="AH62" s="84">
        <f t="shared" si="23"/>
        <v>33</v>
      </c>
      <c r="AI62" s="160">
        <f t="shared" si="23"/>
        <v>21</v>
      </c>
      <c r="AJ62" s="121">
        <f t="shared" si="23"/>
        <v>31</v>
      </c>
      <c r="AK62" s="84">
        <f t="shared" si="23"/>
        <v>21</v>
      </c>
      <c r="AL62" s="84">
        <f t="shared" si="23"/>
        <v>2</v>
      </c>
      <c r="AM62" s="85">
        <f t="shared" si="23"/>
        <v>0</v>
      </c>
      <c r="AN62" s="121">
        <f t="shared" si="23"/>
        <v>0</v>
      </c>
      <c r="AO62" s="85">
        <f t="shared" si="23"/>
        <v>0</v>
      </c>
      <c r="AP62" s="98">
        <f t="shared" si="23"/>
        <v>47</v>
      </c>
      <c r="AQ62" s="84">
        <f t="shared" si="23"/>
        <v>27</v>
      </c>
      <c r="AR62" s="160">
        <f t="shared" si="23"/>
        <v>20</v>
      </c>
      <c r="AS62" s="121">
        <f t="shared" si="23"/>
        <v>27</v>
      </c>
      <c r="AT62" s="84">
        <f t="shared" si="23"/>
        <v>19</v>
      </c>
      <c r="AU62" s="84">
        <f t="shared" si="23"/>
        <v>0</v>
      </c>
      <c r="AV62" s="85">
        <f t="shared" si="23"/>
        <v>0</v>
      </c>
      <c r="AW62" s="121">
        <f t="shared" si="23"/>
        <v>0</v>
      </c>
      <c r="AX62" s="85">
        <f t="shared" si="23"/>
        <v>1</v>
      </c>
      <c r="AY62" s="98">
        <f t="shared" si="23"/>
        <v>6</v>
      </c>
    </row>
    <row r="63" spans="1:51" s="157" customFormat="1" x14ac:dyDescent="0.15">
      <c r="A63">
        <v>3</v>
      </c>
      <c r="B63">
        <v>301</v>
      </c>
      <c r="C63" s="152" t="s">
        <v>90</v>
      </c>
      <c r="D63" s="24"/>
      <c r="E63" s="149">
        <v>90.33</v>
      </c>
      <c r="F63" s="150">
        <f>[1]前月!$F63+'R8.1月'!$AY63</f>
        <v>10930</v>
      </c>
      <c r="G63" s="103">
        <f>[1]前月!$G63+'R8.1月'!$J63</f>
        <v>27315</v>
      </c>
      <c r="H63" s="103">
        <f>[1]前月!$H63+'R8.1月'!$K63</f>
        <v>12731</v>
      </c>
      <c r="I63" s="103">
        <f>[1]前月!I63+'R8.1月'!L63</f>
        <v>14584</v>
      </c>
      <c r="J63" s="104">
        <f>$M63+$AD63</f>
        <v>-1</v>
      </c>
      <c r="K63" s="105">
        <f>$N63+$AE63</f>
        <v>1</v>
      </c>
      <c r="L63" s="106">
        <f>$O63+$AF63</f>
        <v>-2</v>
      </c>
      <c r="M63" s="104">
        <f>$P63-$W63</f>
        <v>-8</v>
      </c>
      <c r="N63" s="105">
        <f>Q63-X63</f>
        <v>-5</v>
      </c>
      <c r="O63" s="151">
        <f>R63-Y63</f>
        <v>-3</v>
      </c>
      <c r="P63" s="104">
        <f>Q63+R63</f>
        <v>9</v>
      </c>
      <c r="Q63" s="105">
        <f>S63+U63</f>
        <v>3</v>
      </c>
      <c r="R63" s="106">
        <f>T63+V63</f>
        <v>6</v>
      </c>
      <c r="S63" s="107">
        <f>[1]人口移動状況報告書!AR$21</f>
        <v>3</v>
      </c>
      <c r="T63" s="108">
        <f>[1]人口移動状況報告書!AR$22</f>
        <v>6</v>
      </c>
      <c r="U63" s="108">
        <f>[1]人口移動状況報告書!AR$50</f>
        <v>0</v>
      </c>
      <c r="V63" s="109">
        <f>[1]人口移動状況報告書!AR$51</f>
        <v>0</v>
      </c>
      <c r="W63" s="104">
        <f>X63+Y63</f>
        <v>17</v>
      </c>
      <c r="X63" s="105">
        <f>Z63+AB63</f>
        <v>8</v>
      </c>
      <c r="Y63" s="106">
        <f>AA63+AC63</f>
        <v>9</v>
      </c>
      <c r="Z63" s="107">
        <f>[1]人口移動状況報告書!AR$24</f>
        <v>8</v>
      </c>
      <c r="AA63" s="108">
        <f>[1]人口移動状況報告書!AR$25</f>
        <v>9</v>
      </c>
      <c r="AB63" s="108">
        <f>[1]人口移動状況報告書!AR$53</f>
        <v>0</v>
      </c>
      <c r="AC63" s="109">
        <f>[1]人口移動状況報告書!AR$54</f>
        <v>0</v>
      </c>
      <c r="AD63" s="104">
        <f>$AG63-$AP63</f>
        <v>7</v>
      </c>
      <c r="AE63" s="105">
        <f>$AH63-$AQ63</f>
        <v>6</v>
      </c>
      <c r="AF63" s="106">
        <f>$AI63-$AR63</f>
        <v>1</v>
      </c>
      <c r="AG63" s="104">
        <f t="shared" si="17"/>
        <v>54</v>
      </c>
      <c r="AH63" s="105">
        <f t="shared" si="18"/>
        <v>33</v>
      </c>
      <c r="AI63" s="151">
        <f t="shared" si="19"/>
        <v>21</v>
      </c>
      <c r="AJ63" s="107">
        <f>[1]人口移動状況報告書!AR$6</f>
        <v>31</v>
      </c>
      <c r="AK63" s="108">
        <f>[1]人口移動状況報告書!AR$7</f>
        <v>21</v>
      </c>
      <c r="AL63" s="108">
        <f>[1]人口移動状況報告書!AR$35</f>
        <v>2</v>
      </c>
      <c r="AM63" s="109">
        <f>[1]人口移動状況報告書!AR$36</f>
        <v>0</v>
      </c>
      <c r="AN63" s="104">
        <f>[1]人口移動状況報告書!AR$70</f>
        <v>0</v>
      </c>
      <c r="AO63" s="106">
        <f>[1]人口移動状況報告書!AR$71</f>
        <v>0</v>
      </c>
      <c r="AP63" s="118">
        <f>$AQ63+$AR63</f>
        <v>47</v>
      </c>
      <c r="AQ63" s="105">
        <f>$AS63+$AU63+$AW63</f>
        <v>27</v>
      </c>
      <c r="AR63" s="151">
        <f>$AT63+$AV63+$AX63</f>
        <v>20</v>
      </c>
      <c r="AS63" s="107">
        <f>[1]人口移動状況報告書!AR$9</f>
        <v>27</v>
      </c>
      <c r="AT63" s="108">
        <f>[1]人口移動状況報告書!AR$10</f>
        <v>19</v>
      </c>
      <c r="AU63" s="108">
        <f>[1]人口移動状況報告書!AR$38</f>
        <v>0</v>
      </c>
      <c r="AV63" s="109">
        <f>[1]人口移動状況報告書!AR$39</f>
        <v>0</v>
      </c>
      <c r="AW63" s="104">
        <f>[1]人口移動状況報告書!AR$73</f>
        <v>0</v>
      </c>
      <c r="AX63" s="106">
        <f>[1]人口移動状況報告書!AR$74</f>
        <v>1</v>
      </c>
      <c r="AY63" s="118">
        <f>[1]人口移動状況報告書!AR$90</f>
        <v>6</v>
      </c>
    </row>
    <row r="64" spans="1:51" x14ac:dyDescent="0.15">
      <c r="A64" s="157"/>
      <c r="B64" s="157"/>
      <c r="C64" s="158" t="s">
        <v>91</v>
      </c>
      <c r="D64" s="78"/>
      <c r="E64" s="159">
        <v>185.19</v>
      </c>
      <c r="F64" s="80">
        <f>F65</f>
        <v>6618</v>
      </c>
      <c r="G64" s="134">
        <f t="shared" ref="G64:AY64" si="24">G65</f>
        <v>17227</v>
      </c>
      <c r="H64" s="134">
        <f t="shared" si="24"/>
        <v>8304</v>
      </c>
      <c r="I64" s="134">
        <f t="shared" si="24"/>
        <v>8923</v>
      </c>
      <c r="J64" s="121">
        <f t="shared" si="24"/>
        <v>-28</v>
      </c>
      <c r="K64" s="84">
        <f t="shared" si="24"/>
        <v>-10</v>
      </c>
      <c r="L64" s="85">
        <f t="shared" si="24"/>
        <v>-18</v>
      </c>
      <c r="M64" s="121">
        <f t="shared" si="24"/>
        <v>-21</v>
      </c>
      <c r="N64" s="84">
        <f t="shared" si="24"/>
        <v>-9</v>
      </c>
      <c r="O64" s="160">
        <f t="shared" si="24"/>
        <v>-12</v>
      </c>
      <c r="P64" s="121">
        <f t="shared" si="24"/>
        <v>5</v>
      </c>
      <c r="Q64" s="84">
        <f t="shared" si="24"/>
        <v>2</v>
      </c>
      <c r="R64" s="85">
        <f t="shared" si="24"/>
        <v>3</v>
      </c>
      <c r="S64" s="121">
        <f t="shared" si="24"/>
        <v>2</v>
      </c>
      <c r="T64" s="84">
        <f t="shared" si="24"/>
        <v>3</v>
      </c>
      <c r="U64" s="84">
        <f t="shared" si="24"/>
        <v>0</v>
      </c>
      <c r="V64" s="85">
        <f t="shared" si="24"/>
        <v>0</v>
      </c>
      <c r="W64" s="121">
        <f t="shared" si="24"/>
        <v>26</v>
      </c>
      <c r="X64" s="84">
        <f t="shared" si="24"/>
        <v>11</v>
      </c>
      <c r="Y64" s="85">
        <f t="shared" si="24"/>
        <v>15</v>
      </c>
      <c r="Z64" s="121">
        <f t="shared" si="24"/>
        <v>10</v>
      </c>
      <c r="AA64" s="84">
        <f t="shared" si="24"/>
        <v>15</v>
      </c>
      <c r="AB64" s="84">
        <f t="shared" si="24"/>
        <v>1</v>
      </c>
      <c r="AC64" s="85">
        <f t="shared" si="24"/>
        <v>0</v>
      </c>
      <c r="AD64" s="121">
        <f t="shared" si="24"/>
        <v>-7</v>
      </c>
      <c r="AE64" s="84">
        <f t="shared" si="24"/>
        <v>-1</v>
      </c>
      <c r="AF64" s="85">
        <f t="shared" si="24"/>
        <v>-6</v>
      </c>
      <c r="AG64" s="121">
        <f t="shared" si="24"/>
        <v>33</v>
      </c>
      <c r="AH64" s="84">
        <f t="shared" si="24"/>
        <v>17</v>
      </c>
      <c r="AI64" s="160">
        <f t="shared" si="24"/>
        <v>16</v>
      </c>
      <c r="AJ64" s="121">
        <f t="shared" si="24"/>
        <v>13</v>
      </c>
      <c r="AK64" s="84">
        <f t="shared" si="24"/>
        <v>10</v>
      </c>
      <c r="AL64" s="84">
        <f t="shared" si="24"/>
        <v>4</v>
      </c>
      <c r="AM64" s="85">
        <f t="shared" si="24"/>
        <v>6</v>
      </c>
      <c r="AN64" s="121">
        <f t="shared" si="24"/>
        <v>0</v>
      </c>
      <c r="AO64" s="85">
        <f t="shared" si="24"/>
        <v>0</v>
      </c>
      <c r="AP64" s="98">
        <f t="shared" si="24"/>
        <v>40</v>
      </c>
      <c r="AQ64" s="84">
        <f t="shared" si="24"/>
        <v>18</v>
      </c>
      <c r="AR64" s="160">
        <f t="shared" si="24"/>
        <v>22</v>
      </c>
      <c r="AS64" s="121">
        <f t="shared" si="24"/>
        <v>12</v>
      </c>
      <c r="AT64" s="84">
        <f t="shared" si="24"/>
        <v>20</v>
      </c>
      <c r="AU64" s="84">
        <f t="shared" si="24"/>
        <v>3</v>
      </c>
      <c r="AV64" s="85">
        <f t="shared" si="24"/>
        <v>2</v>
      </c>
      <c r="AW64" s="121">
        <f t="shared" si="24"/>
        <v>3</v>
      </c>
      <c r="AX64" s="85">
        <f t="shared" si="24"/>
        <v>0</v>
      </c>
      <c r="AY64" s="98">
        <f t="shared" si="24"/>
        <v>-1</v>
      </c>
    </row>
    <row r="65" spans="1:51" s="157" customFormat="1" x14ac:dyDescent="0.15">
      <c r="A65">
        <v>5</v>
      </c>
      <c r="B65">
        <v>365</v>
      </c>
      <c r="C65" s="152" t="s">
        <v>92</v>
      </c>
      <c r="D65" s="24"/>
      <c r="E65" s="149">
        <v>185.19</v>
      </c>
      <c r="F65" s="150">
        <f>[1]前月!$F65+'R8.1月'!$AY65</f>
        <v>6618</v>
      </c>
      <c r="G65" s="103">
        <f>[1]前月!$G65+'R8.1月'!$J65</f>
        <v>17227</v>
      </c>
      <c r="H65" s="103">
        <f>[1]前月!$H65+'R8.1月'!$K65</f>
        <v>8304</v>
      </c>
      <c r="I65" s="103">
        <f>[1]前月!I65+'R8.1月'!L65</f>
        <v>8923</v>
      </c>
      <c r="J65" s="104">
        <f>$M65+$AD65</f>
        <v>-28</v>
      </c>
      <c r="K65" s="105">
        <f>$N65+$AE65</f>
        <v>-10</v>
      </c>
      <c r="L65" s="106">
        <f>$O65+$AF65</f>
        <v>-18</v>
      </c>
      <c r="M65" s="104">
        <f>$P65-$W65</f>
        <v>-21</v>
      </c>
      <c r="N65" s="105">
        <f>Q65-X65</f>
        <v>-9</v>
      </c>
      <c r="O65" s="151">
        <f>R65-Y65</f>
        <v>-12</v>
      </c>
      <c r="P65" s="104">
        <f>Q65+R65</f>
        <v>5</v>
      </c>
      <c r="Q65" s="105">
        <f>S65+U65</f>
        <v>2</v>
      </c>
      <c r="R65" s="106">
        <f>T65+V65</f>
        <v>3</v>
      </c>
      <c r="S65" s="107">
        <f>[1]人口移動状況報告書!AS$21</f>
        <v>2</v>
      </c>
      <c r="T65" s="108">
        <f>[1]人口移動状況報告書!AS$22</f>
        <v>3</v>
      </c>
      <c r="U65" s="108">
        <f>[1]人口移動状況報告書!AS$50</f>
        <v>0</v>
      </c>
      <c r="V65" s="109">
        <f>[1]人口移動状況報告書!AS$51</f>
        <v>0</v>
      </c>
      <c r="W65" s="104">
        <f>X65+Y65</f>
        <v>26</v>
      </c>
      <c r="X65" s="105">
        <f>Z65+AB65</f>
        <v>11</v>
      </c>
      <c r="Y65" s="106">
        <f>AA65+AC65</f>
        <v>15</v>
      </c>
      <c r="Z65" s="107">
        <f>[1]人口移動状況報告書!AS$24</f>
        <v>10</v>
      </c>
      <c r="AA65" s="108">
        <f>[1]人口移動状況報告書!AS$25</f>
        <v>15</v>
      </c>
      <c r="AB65" s="108">
        <f>[1]人口移動状況報告書!AS$53</f>
        <v>1</v>
      </c>
      <c r="AC65" s="109">
        <f>[1]人口移動状況報告書!AS$54</f>
        <v>0</v>
      </c>
      <c r="AD65" s="104">
        <f>$AG65-$AP65</f>
        <v>-7</v>
      </c>
      <c r="AE65" s="105">
        <f>$AH65-$AQ65</f>
        <v>-1</v>
      </c>
      <c r="AF65" s="106">
        <f>$AI65-$AR65</f>
        <v>-6</v>
      </c>
      <c r="AG65" s="104">
        <f t="shared" si="17"/>
        <v>33</v>
      </c>
      <c r="AH65" s="105">
        <f t="shared" si="18"/>
        <v>17</v>
      </c>
      <c r="AI65" s="151">
        <f t="shared" si="19"/>
        <v>16</v>
      </c>
      <c r="AJ65" s="107">
        <f>[1]人口移動状況報告書!AS$6</f>
        <v>13</v>
      </c>
      <c r="AK65" s="108">
        <f>[1]人口移動状況報告書!AS$7</f>
        <v>10</v>
      </c>
      <c r="AL65" s="108">
        <f>[1]人口移動状況報告書!AS$35</f>
        <v>4</v>
      </c>
      <c r="AM65" s="109">
        <f>[1]人口移動状況報告書!AS$36</f>
        <v>6</v>
      </c>
      <c r="AN65" s="104">
        <f>[1]人口移動状況報告書!AS$70</f>
        <v>0</v>
      </c>
      <c r="AO65" s="106">
        <f>[1]人口移動状況報告書!AS$71</f>
        <v>0</v>
      </c>
      <c r="AP65" s="118">
        <f>$AQ65+$AR65</f>
        <v>40</v>
      </c>
      <c r="AQ65" s="105">
        <f>$AS65+$AU65+$AW65</f>
        <v>18</v>
      </c>
      <c r="AR65" s="151">
        <f>$AT65+$AV65+$AX65</f>
        <v>22</v>
      </c>
      <c r="AS65" s="107">
        <f>[1]人口移動状況報告書!AS$9</f>
        <v>12</v>
      </c>
      <c r="AT65" s="108">
        <f>[1]人口移動状況報告書!AS$10</f>
        <v>20</v>
      </c>
      <c r="AU65" s="108">
        <f>[1]人口移動状況報告書!AS$38</f>
        <v>3</v>
      </c>
      <c r="AV65" s="109">
        <f>[1]人口移動状況報告書!AS$39</f>
        <v>2</v>
      </c>
      <c r="AW65" s="104">
        <f>[1]人口移動状況報告書!AS$73</f>
        <v>3</v>
      </c>
      <c r="AX65" s="106">
        <f>[1]人口移動状況報告書!AS$74</f>
        <v>0</v>
      </c>
      <c r="AY65" s="118">
        <f>[1]人口移動状況報告書!AS$90</f>
        <v>-1</v>
      </c>
    </row>
    <row r="66" spans="1:51" x14ac:dyDescent="0.15">
      <c r="A66" s="157"/>
      <c r="B66" s="157"/>
      <c r="C66" s="120" t="s">
        <v>93</v>
      </c>
      <c r="D66" s="78"/>
      <c r="E66" s="159">
        <v>44.05</v>
      </c>
      <c r="F66" s="80">
        <f>F67+F68</f>
        <v>26560</v>
      </c>
      <c r="G66" s="82">
        <f t="shared" ref="G66:AY66" si="25">G67+G68</f>
        <v>63485</v>
      </c>
      <c r="H66" s="82">
        <f t="shared" si="25"/>
        <v>30865</v>
      </c>
      <c r="I66" s="82">
        <f t="shared" si="25"/>
        <v>32620</v>
      </c>
      <c r="J66" s="121">
        <f t="shared" si="25"/>
        <v>-2</v>
      </c>
      <c r="K66" s="84">
        <f t="shared" si="25"/>
        <v>-10</v>
      </c>
      <c r="L66" s="85">
        <f t="shared" si="25"/>
        <v>8</v>
      </c>
      <c r="M66" s="121">
        <f t="shared" si="25"/>
        <v>-39</v>
      </c>
      <c r="N66" s="84">
        <f t="shared" si="25"/>
        <v>-26</v>
      </c>
      <c r="O66" s="160">
        <f t="shared" si="25"/>
        <v>-13</v>
      </c>
      <c r="P66" s="121">
        <f t="shared" si="25"/>
        <v>34</v>
      </c>
      <c r="Q66" s="84">
        <f t="shared" si="25"/>
        <v>14</v>
      </c>
      <c r="R66" s="85">
        <f t="shared" si="25"/>
        <v>20</v>
      </c>
      <c r="S66" s="121">
        <f t="shared" si="25"/>
        <v>13</v>
      </c>
      <c r="T66" s="84">
        <f t="shared" si="25"/>
        <v>20</v>
      </c>
      <c r="U66" s="84">
        <f t="shared" si="25"/>
        <v>1</v>
      </c>
      <c r="V66" s="85">
        <f t="shared" si="25"/>
        <v>0</v>
      </c>
      <c r="W66" s="121">
        <f t="shared" si="25"/>
        <v>73</v>
      </c>
      <c r="X66" s="84">
        <f t="shared" si="25"/>
        <v>40</v>
      </c>
      <c r="Y66" s="85">
        <f t="shared" si="25"/>
        <v>33</v>
      </c>
      <c r="Z66" s="121">
        <f t="shared" si="25"/>
        <v>40</v>
      </c>
      <c r="AA66" s="84">
        <f t="shared" si="25"/>
        <v>33</v>
      </c>
      <c r="AB66" s="84">
        <f t="shared" si="25"/>
        <v>0</v>
      </c>
      <c r="AC66" s="85">
        <f t="shared" si="25"/>
        <v>0</v>
      </c>
      <c r="AD66" s="121">
        <f t="shared" si="25"/>
        <v>37</v>
      </c>
      <c r="AE66" s="84">
        <f t="shared" si="25"/>
        <v>16</v>
      </c>
      <c r="AF66" s="85">
        <f t="shared" si="25"/>
        <v>21</v>
      </c>
      <c r="AG66" s="121">
        <f t="shared" si="25"/>
        <v>197</v>
      </c>
      <c r="AH66" s="84">
        <f t="shared" si="25"/>
        <v>108</v>
      </c>
      <c r="AI66" s="160">
        <f t="shared" si="25"/>
        <v>89</v>
      </c>
      <c r="AJ66" s="121">
        <f t="shared" si="25"/>
        <v>75</v>
      </c>
      <c r="AK66" s="84">
        <f t="shared" si="25"/>
        <v>80</v>
      </c>
      <c r="AL66" s="84">
        <f t="shared" si="25"/>
        <v>33</v>
      </c>
      <c r="AM66" s="85">
        <f t="shared" si="25"/>
        <v>9</v>
      </c>
      <c r="AN66" s="121">
        <f t="shared" si="25"/>
        <v>0</v>
      </c>
      <c r="AO66" s="85">
        <f t="shared" si="25"/>
        <v>0</v>
      </c>
      <c r="AP66" s="98">
        <f t="shared" si="25"/>
        <v>160</v>
      </c>
      <c r="AQ66" s="84">
        <f t="shared" si="25"/>
        <v>92</v>
      </c>
      <c r="AR66" s="160">
        <f t="shared" si="25"/>
        <v>68</v>
      </c>
      <c r="AS66" s="121">
        <f t="shared" si="25"/>
        <v>65</v>
      </c>
      <c r="AT66" s="84">
        <f t="shared" si="25"/>
        <v>63</v>
      </c>
      <c r="AU66" s="84">
        <f t="shared" si="25"/>
        <v>26</v>
      </c>
      <c r="AV66" s="85">
        <f t="shared" si="25"/>
        <v>5</v>
      </c>
      <c r="AW66" s="121">
        <f t="shared" si="25"/>
        <v>1</v>
      </c>
      <c r="AX66" s="85">
        <f t="shared" si="25"/>
        <v>0</v>
      </c>
      <c r="AY66" s="98">
        <f t="shared" si="25"/>
        <v>16</v>
      </c>
    </row>
    <row r="67" spans="1:51" x14ac:dyDescent="0.15">
      <c r="A67">
        <v>4</v>
      </c>
      <c r="B67">
        <v>381</v>
      </c>
      <c r="C67" s="156" t="s">
        <v>94</v>
      </c>
      <c r="D67" s="24"/>
      <c r="E67" s="149">
        <v>34.92</v>
      </c>
      <c r="F67" s="150">
        <f>[1]前月!$F67+'R8.1月'!$AY67</f>
        <v>12050</v>
      </c>
      <c r="G67" s="103">
        <f>[1]前月!$G67+'R8.1月'!$J67</f>
        <v>29722</v>
      </c>
      <c r="H67" s="103">
        <f>[1]前月!$H67+'R8.1月'!$K67</f>
        <v>14470</v>
      </c>
      <c r="I67" s="103">
        <f>[1]前月!I67+'R8.1月'!L67</f>
        <v>15252</v>
      </c>
      <c r="J67" s="104">
        <f>$M67+$AD67</f>
        <v>-5</v>
      </c>
      <c r="K67" s="105">
        <f>$N67+$AE67</f>
        <v>-12</v>
      </c>
      <c r="L67" s="106">
        <f>$O67+$AF67</f>
        <v>7</v>
      </c>
      <c r="M67" s="104">
        <f>$P67-$W67</f>
        <v>-25</v>
      </c>
      <c r="N67" s="105">
        <f>Q67-X67</f>
        <v>-17</v>
      </c>
      <c r="O67" s="151">
        <f>R67-Y67</f>
        <v>-8</v>
      </c>
      <c r="P67" s="104">
        <f>Q67+R67</f>
        <v>12</v>
      </c>
      <c r="Q67" s="105">
        <f>S67+U67</f>
        <v>2</v>
      </c>
      <c r="R67" s="106">
        <f>T67+V67</f>
        <v>10</v>
      </c>
      <c r="S67" s="107">
        <f>[1]人口移動状況報告書!AT$21</f>
        <v>1</v>
      </c>
      <c r="T67" s="108">
        <f>[1]人口移動状況報告書!AT$22</f>
        <v>10</v>
      </c>
      <c r="U67" s="108">
        <f>[1]人口移動状況報告書!AT$50</f>
        <v>1</v>
      </c>
      <c r="V67" s="109">
        <f>[1]人口移動状況報告書!AT$51</f>
        <v>0</v>
      </c>
      <c r="W67" s="104">
        <f>X67+Y67</f>
        <v>37</v>
      </c>
      <c r="X67" s="105">
        <f>Z67+AB67</f>
        <v>19</v>
      </c>
      <c r="Y67" s="106">
        <f>AA67+AC67</f>
        <v>18</v>
      </c>
      <c r="Z67" s="107">
        <f>[1]人口移動状況報告書!AT$24</f>
        <v>19</v>
      </c>
      <c r="AA67" s="108">
        <f>[1]人口移動状況報告書!AT$25</f>
        <v>18</v>
      </c>
      <c r="AB67" s="108">
        <f>[1]人口移動状況報告書!AT$53</f>
        <v>0</v>
      </c>
      <c r="AC67" s="109">
        <f>[1]人口移動状況報告書!AT$54</f>
        <v>0</v>
      </c>
      <c r="AD67" s="104">
        <f>$AG67-$AP67</f>
        <v>20</v>
      </c>
      <c r="AE67" s="105">
        <f>$AH67-$AQ67</f>
        <v>5</v>
      </c>
      <c r="AF67" s="106">
        <f>$AI67-$AR67</f>
        <v>15</v>
      </c>
      <c r="AG67" s="104">
        <f t="shared" si="17"/>
        <v>86</v>
      </c>
      <c r="AH67" s="105">
        <f t="shared" si="18"/>
        <v>47</v>
      </c>
      <c r="AI67" s="151">
        <f t="shared" si="19"/>
        <v>39</v>
      </c>
      <c r="AJ67" s="107">
        <f>[1]人口移動状況報告書!AT$6</f>
        <v>25</v>
      </c>
      <c r="AK67" s="108">
        <f>[1]人口移動状況報告書!AT$7</f>
        <v>33</v>
      </c>
      <c r="AL67" s="108">
        <f>[1]人口移動状況報告書!AT$35</f>
        <v>22</v>
      </c>
      <c r="AM67" s="109">
        <f>[1]人口移動状況報告書!AT$36</f>
        <v>6</v>
      </c>
      <c r="AN67" s="104">
        <f>[1]人口移動状況報告書!AT$70</f>
        <v>0</v>
      </c>
      <c r="AO67" s="106">
        <f>[1]人口移動状況報告書!AT$71</f>
        <v>0</v>
      </c>
      <c r="AP67" s="118">
        <f>$AQ67+$AR67</f>
        <v>66</v>
      </c>
      <c r="AQ67" s="105">
        <f>$AS67+$AU67+$AW67</f>
        <v>42</v>
      </c>
      <c r="AR67" s="151">
        <f>$AT67+$AV67+$AX67</f>
        <v>24</v>
      </c>
      <c r="AS67" s="107">
        <f>[1]人口移動状況報告書!AT$9</f>
        <v>23</v>
      </c>
      <c r="AT67" s="108">
        <f>[1]人口移動状況報告書!AT$10</f>
        <v>20</v>
      </c>
      <c r="AU67" s="108">
        <f>[1]人口移動状況報告書!AT$38</f>
        <v>18</v>
      </c>
      <c r="AV67" s="109">
        <f>[1]人口移動状況報告書!AT$39</f>
        <v>4</v>
      </c>
      <c r="AW67" s="104">
        <f>[1]人口移動状況報告書!AT$73</f>
        <v>1</v>
      </c>
      <c r="AX67" s="106">
        <f>[1]人口移動状況報告書!AT$74</f>
        <v>0</v>
      </c>
      <c r="AY67" s="118">
        <f>[1]人口移動状況報告書!AT$90</f>
        <v>22</v>
      </c>
    </row>
    <row r="68" spans="1:51" s="157" customFormat="1" x14ac:dyDescent="0.15">
      <c r="A68">
        <v>4</v>
      </c>
      <c r="B68">
        <v>382</v>
      </c>
      <c r="C68" s="152" t="s">
        <v>95</v>
      </c>
      <c r="D68" s="24"/>
      <c r="E68" s="149">
        <v>9.1300000000000008</v>
      </c>
      <c r="F68" s="150">
        <f>[1]前月!$F68+'R8.1月'!$AY68</f>
        <v>14510</v>
      </c>
      <c r="G68" s="103">
        <f>[1]前月!$G68+'R8.1月'!$J68</f>
        <v>33763</v>
      </c>
      <c r="H68" s="103">
        <f>[1]前月!$H68+'R8.1月'!$K68</f>
        <v>16395</v>
      </c>
      <c r="I68" s="103">
        <f>[1]前月!I68+'R8.1月'!L68</f>
        <v>17368</v>
      </c>
      <c r="J68" s="104">
        <f>$M68+$AD68</f>
        <v>3</v>
      </c>
      <c r="K68" s="105">
        <f>$N68+$AE68</f>
        <v>2</v>
      </c>
      <c r="L68" s="106">
        <f>$O68+$AF68</f>
        <v>1</v>
      </c>
      <c r="M68" s="104">
        <f>$P68-$W68</f>
        <v>-14</v>
      </c>
      <c r="N68" s="105">
        <f>Q68-X68</f>
        <v>-9</v>
      </c>
      <c r="O68" s="151">
        <f>R68-Y68</f>
        <v>-5</v>
      </c>
      <c r="P68" s="104">
        <f>Q68+R68</f>
        <v>22</v>
      </c>
      <c r="Q68" s="105">
        <f>S68+U68</f>
        <v>12</v>
      </c>
      <c r="R68" s="106">
        <f>T68+V68</f>
        <v>10</v>
      </c>
      <c r="S68" s="107">
        <f>[1]人口移動状況報告書!AU$21</f>
        <v>12</v>
      </c>
      <c r="T68" s="108">
        <f>[1]人口移動状況報告書!AU$22</f>
        <v>10</v>
      </c>
      <c r="U68" s="108">
        <f>[1]人口移動状況報告書!AU$50</f>
        <v>0</v>
      </c>
      <c r="V68" s="109">
        <f>[1]人口移動状況報告書!AU$51</f>
        <v>0</v>
      </c>
      <c r="W68" s="104">
        <f>X68+Y68</f>
        <v>36</v>
      </c>
      <c r="X68" s="105">
        <f>Z68+AB68</f>
        <v>21</v>
      </c>
      <c r="Y68" s="106">
        <f>AA68+AC68</f>
        <v>15</v>
      </c>
      <c r="Z68" s="107">
        <f>[1]人口移動状況報告書!AU$24</f>
        <v>21</v>
      </c>
      <c r="AA68" s="108">
        <f>[1]人口移動状況報告書!AU$25</f>
        <v>15</v>
      </c>
      <c r="AB68" s="108">
        <f>[1]人口移動状況報告書!AU$53</f>
        <v>0</v>
      </c>
      <c r="AC68" s="109">
        <f>[1]人口移動状況報告書!AU$54</f>
        <v>0</v>
      </c>
      <c r="AD68" s="104">
        <f>$AG68-$AP68</f>
        <v>17</v>
      </c>
      <c r="AE68" s="105">
        <f>$AH68-$AQ68</f>
        <v>11</v>
      </c>
      <c r="AF68" s="106">
        <f>$AI68-$AR68</f>
        <v>6</v>
      </c>
      <c r="AG68" s="104">
        <f t="shared" si="17"/>
        <v>111</v>
      </c>
      <c r="AH68" s="105">
        <f t="shared" si="18"/>
        <v>61</v>
      </c>
      <c r="AI68" s="151">
        <f t="shared" si="19"/>
        <v>50</v>
      </c>
      <c r="AJ68" s="107">
        <f>[1]人口移動状況報告書!AU$6</f>
        <v>50</v>
      </c>
      <c r="AK68" s="108">
        <f>[1]人口移動状況報告書!AU$7</f>
        <v>47</v>
      </c>
      <c r="AL68" s="108">
        <f>[1]人口移動状況報告書!AU$35</f>
        <v>11</v>
      </c>
      <c r="AM68" s="109">
        <f>[1]人口移動状況報告書!AU$36</f>
        <v>3</v>
      </c>
      <c r="AN68" s="104">
        <f>[1]人口移動状況報告書!AU$70</f>
        <v>0</v>
      </c>
      <c r="AO68" s="106">
        <f>[1]人口移動状況報告書!AU$71</f>
        <v>0</v>
      </c>
      <c r="AP68" s="118">
        <f>$AQ68+$AR68</f>
        <v>94</v>
      </c>
      <c r="AQ68" s="105">
        <f>$AS68+$AU68+$AW68</f>
        <v>50</v>
      </c>
      <c r="AR68" s="151">
        <f>$AT68+$AV68+$AX68</f>
        <v>44</v>
      </c>
      <c r="AS68" s="107">
        <f>[1]人口移動状況報告書!AU$9</f>
        <v>42</v>
      </c>
      <c r="AT68" s="108">
        <f>[1]人口移動状況報告書!AU$10</f>
        <v>43</v>
      </c>
      <c r="AU68" s="108">
        <f>[1]人口移動状況報告書!AU$38</f>
        <v>8</v>
      </c>
      <c r="AV68" s="109">
        <f>[1]人口移動状況報告書!AU$39</f>
        <v>1</v>
      </c>
      <c r="AW68" s="104">
        <f>[1]人口移動状況報告書!AU$73</f>
        <v>0</v>
      </c>
      <c r="AX68" s="106">
        <f>[1]人口移動状況報告書!AU$74</f>
        <v>0</v>
      </c>
      <c r="AY68" s="118">
        <f>[1]人口移動状況報告書!AU$90</f>
        <v>-6</v>
      </c>
    </row>
    <row r="69" spans="1:51" x14ac:dyDescent="0.15">
      <c r="A69" s="157"/>
      <c r="B69" s="157"/>
      <c r="C69" s="120" t="s">
        <v>96</v>
      </c>
      <c r="D69" s="78"/>
      <c r="E69" s="159">
        <v>330.7</v>
      </c>
      <c r="F69" s="80">
        <f>SUM(F70:F72)</f>
        <v>16137</v>
      </c>
      <c r="G69" s="82">
        <f t="shared" ref="G69:AY69" si="26">SUM(G70:G72)</f>
        <v>38003</v>
      </c>
      <c r="H69" s="82">
        <f t="shared" si="26"/>
        <v>18449</v>
      </c>
      <c r="I69" s="82">
        <f t="shared" si="26"/>
        <v>19554</v>
      </c>
      <c r="J69" s="121">
        <f t="shared" si="26"/>
        <v>-63</v>
      </c>
      <c r="K69" s="84">
        <f t="shared" si="26"/>
        <v>-34</v>
      </c>
      <c r="L69" s="85">
        <f t="shared" si="26"/>
        <v>-29</v>
      </c>
      <c r="M69" s="121">
        <f t="shared" si="26"/>
        <v>-32</v>
      </c>
      <c r="N69" s="84">
        <f t="shared" si="26"/>
        <v>-17</v>
      </c>
      <c r="O69" s="160">
        <f t="shared" si="26"/>
        <v>-15</v>
      </c>
      <c r="P69" s="121">
        <f t="shared" si="26"/>
        <v>17</v>
      </c>
      <c r="Q69" s="84">
        <f t="shared" si="26"/>
        <v>10</v>
      </c>
      <c r="R69" s="85">
        <f t="shared" si="26"/>
        <v>7</v>
      </c>
      <c r="S69" s="98">
        <f t="shared" si="26"/>
        <v>10</v>
      </c>
      <c r="T69" s="84">
        <f t="shared" si="26"/>
        <v>6</v>
      </c>
      <c r="U69" s="84">
        <f t="shared" si="26"/>
        <v>0</v>
      </c>
      <c r="V69" s="85">
        <f t="shared" si="26"/>
        <v>1</v>
      </c>
      <c r="W69" s="121">
        <f t="shared" si="26"/>
        <v>49</v>
      </c>
      <c r="X69" s="84">
        <f t="shared" si="26"/>
        <v>27</v>
      </c>
      <c r="Y69" s="85">
        <f t="shared" si="26"/>
        <v>22</v>
      </c>
      <c r="Z69" s="121">
        <f t="shared" si="26"/>
        <v>27</v>
      </c>
      <c r="AA69" s="84">
        <f t="shared" si="26"/>
        <v>22</v>
      </c>
      <c r="AB69" s="84">
        <f t="shared" si="26"/>
        <v>0</v>
      </c>
      <c r="AC69" s="85">
        <f t="shared" si="26"/>
        <v>0</v>
      </c>
      <c r="AD69" s="121">
        <f t="shared" si="26"/>
        <v>-31</v>
      </c>
      <c r="AE69" s="84">
        <f t="shared" si="26"/>
        <v>-17</v>
      </c>
      <c r="AF69" s="85">
        <f t="shared" si="26"/>
        <v>-14</v>
      </c>
      <c r="AG69" s="121">
        <f t="shared" si="26"/>
        <v>76</v>
      </c>
      <c r="AH69" s="84">
        <f t="shared" si="26"/>
        <v>37</v>
      </c>
      <c r="AI69" s="160">
        <f t="shared" si="26"/>
        <v>39</v>
      </c>
      <c r="AJ69" s="121">
        <f t="shared" si="26"/>
        <v>26</v>
      </c>
      <c r="AK69" s="84">
        <f t="shared" si="26"/>
        <v>27</v>
      </c>
      <c r="AL69" s="84">
        <f t="shared" si="26"/>
        <v>10</v>
      </c>
      <c r="AM69" s="85">
        <f t="shared" si="26"/>
        <v>12</v>
      </c>
      <c r="AN69" s="121">
        <f t="shared" si="26"/>
        <v>1</v>
      </c>
      <c r="AO69" s="85">
        <f t="shared" si="26"/>
        <v>0</v>
      </c>
      <c r="AP69" s="98">
        <f t="shared" si="26"/>
        <v>107</v>
      </c>
      <c r="AQ69" s="84">
        <f t="shared" si="26"/>
        <v>54</v>
      </c>
      <c r="AR69" s="160">
        <f t="shared" si="26"/>
        <v>53</v>
      </c>
      <c r="AS69" s="121">
        <f t="shared" si="26"/>
        <v>33</v>
      </c>
      <c r="AT69" s="84">
        <f t="shared" si="26"/>
        <v>23</v>
      </c>
      <c r="AU69" s="84">
        <f t="shared" si="26"/>
        <v>19</v>
      </c>
      <c r="AV69" s="85">
        <f t="shared" si="26"/>
        <v>29</v>
      </c>
      <c r="AW69" s="121">
        <f t="shared" si="26"/>
        <v>2</v>
      </c>
      <c r="AX69" s="85">
        <f t="shared" si="26"/>
        <v>1</v>
      </c>
      <c r="AY69" s="98">
        <f t="shared" si="26"/>
        <v>-26</v>
      </c>
    </row>
    <row r="70" spans="1:51" x14ac:dyDescent="0.15">
      <c r="A70">
        <v>6</v>
      </c>
      <c r="B70">
        <v>442</v>
      </c>
      <c r="C70" s="152" t="s">
        <v>97</v>
      </c>
      <c r="D70" s="24"/>
      <c r="E70" s="149">
        <v>82.67</v>
      </c>
      <c r="F70" s="150">
        <f>[1]前月!$F70+'R8.1月'!$AY70</f>
        <v>4199</v>
      </c>
      <c r="G70" s="103">
        <f>[1]前月!$G70+'R8.1月'!$J70</f>
        <v>9955</v>
      </c>
      <c r="H70" s="103">
        <f>[1]前月!$H70+'R8.1月'!$K70</f>
        <v>4878</v>
      </c>
      <c r="I70" s="103">
        <f>[1]前月!I70+'R8.1月'!L70</f>
        <v>5077</v>
      </c>
      <c r="J70" s="104">
        <f>$M70+$AD70</f>
        <v>-23</v>
      </c>
      <c r="K70" s="105">
        <f>$N70+$AE70</f>
        <v>-10</v>
      </c>
      <c r="L70" s="106">
        <f>$O70+$AF70</f>
        <v>-13</v>
      </c>
      <c r="M70" s="104">
        <f>$P70-$W70</f>
        <v>-8</v>
      </c>
      <c r="N70" s="105">
        <f t="shared" ref="N70:O72" si="27">Q70-X70</f>
        <v>-2</v>
      </c>
      <c r="O70" s="151">
        <f t="shared" si="27"/>
        <v>-6</v>
      </c>
      <c r="P70" s="104">
        <f>Q70+R70</f>
        <v>5</v>
      </c>
      <c r="Q70" s="105">
        <f t="shared" ref="Q70:R72" si="28">S70+U70</f>
        <v>4</v>
      </c>
      <c r="R70" s="106">
        <f t="shared" si="28"/>
        <v>1</v>
      </c>
      <c r="S70" s="107">
        <f>[1]人口移動状況報告書!AV$21</f>
        <v>4</v>
      </c>
      <c r="T70" s="108">
        <f>[1]人口移動状況報告書!AV$22</f>
        <v>1</v>
      </c>
      <c r="U70" s="108">
        <f>[1]人口移動状況報告書!AV$50</f>
        <v>0</v>
      </c>
      <c r="V70" s="109">
        <f>[1]人口移動状況報告書!AV$51</f>
        <v>0</v>
      </c>
      <c r="W70" s="104">
        <f>X70+Y70</f>
        <v>13</v>
      </c>
      <c r="X70" s="105">
        <f t="shared" ref="X70:Y72" si="29">Z70+AB70</f>
        <v>6</v>
      </c>
      <c r="Y70" s="106">
        <f t="shared" si="29"/>
        <v>7</v>
      </c>
      <c r="Z70" s="107">
        <f>[1]人口移動状況報告書!AV$24</f>
        <v>6</v>
      </c>
      <c r="AA70" s="108">
        <f>[1]人口移動状況報告書!AV$25</f>
        <v>7</v>
      </c>
      <c r="AB70" s="108">
        <f>[1]人口移動状況報告書!AV$53</f>
        <v>0</v>
      </c>
      <c r="AC70" s="109">
        <f>[1]人口移動状況報告書!AV$54</f>
        <v>0</v>
      </c>
      <c r="AD70" s="104">
        <f>$AG70-$AP70</f>
        <v>-15</v>
      </c>
      <c r="AE70" s="105">
        <f>$AH70-$AQ70</f>
        <v>-8</v>
      </c>
      <c r="AF70" s="106">
        <f>$AI70-$AR70</f>
        <v>-7</v>
      </c>
      <c r="AG70" s="104">
        <f t="shared" si="17"/>
        <v>13</v>
      </c>
      <c r="AH70" s="105">
        <f t="shared" si="18"/>
        <v>6</v>
      </c>
      <c r="AI70" s="151">
        <f t="shared" si="19"/>
        <v>7</v>
      </c>
      <c r="AJ70" s="107">
        <f>[1]人口移動状況報告書!AV$6</f>
        <v>4</v>
      </c>
      <c r="AK70" s="108">
        <f>[1]人口移動状況報告書!AV$7</f>
        <v>6</v>
      </c>
      <c r="AL70" s="108">
        <f>[1]人口移動状況報告書!AV$35</f>
        <v>2</v>
      </c>
      <c r="AM70" s="109">
        <f>[1]人口移動状況報告書!AV$36</f>
        <v>1</v>
      </c>
      <c r="AN70" s="104">
        <f>[1]人口移動状況報告書!AV$70</f>
        <v>0</v>
      </c>
      <c r="AO70" s="106">
        <f>[1]人口移動状況報告書!AV$71</f>
        <v>0</v>
      </c>
      <c r="AP70" s="118">
        <f>$AQ70+$AR70</f>
        <v>28</v>
      </c>
      <c r="AQ70" s="105">
        <f>$AS70+$AU70+$AW70</f>
        <v>14</v>
      </c>
      <c r="AR70" s="151">
        <f>$AT70+$AV70+$AX70</f>
        <v>14</v>
      </c>
      <c r="AS70" s="107">
        <f>[1]人口移動状況報告書!AV$9</f>
        <v>7</v>
      </c>
      <c r="AT70" s="108">
        <f>[1]人口移動状況報告書!AV$10</f>
        <v>9</v>
      </c>
      <c r="AU70" s="108">
        <f>[1]人口移動状況報告書!AV$38</f>
        <v>7</v>
      </c>
      <c r="AV70" s="109">
        <f>[1]人口移動状況報告書!AV$39</f>
        <v>4</v>
      </c>
      <c r="AW70" s="104">
        <f>[1]人口移動状況報告書!AV$73</f>
        <v>0</v>
      </c>
      <c r="AX70" s="106">
        <f>[1]人口移動状況報告書!AV$74</f>
        <v>1</v>
      </c>
      <c r="AY70" s="118">
        <f>[1]人口移動状況報告書!AV$90</f>
        <v>-11</v>
      </c>
    </row>
    <row r="71" spans="1:51" x14ac:dyDescent="0.15">
      <c r="A71">
        <v>6</v>
      </c>
      <c r="B71">
        <v>443</v>
      </c>
      <c r="C71" s="152" t="s">
        <v>98</v>
      </c>
      <c r="D71" s="24"/>
      <c r="E71" s="149">
        <v>45.79</v>
      </c>
      <c r="F71" s="150">
        <f>[1]前月!$F71+'R8.1月'!$AY71</f>
        <v>8140</v>
      </c>
      <c r="G71" s="103">
        <f>[1]前月!$G71+'R8.1月'!$J71</f>
        <v>18640</v>
      </c>
      <c r="H71" s="103">
        <f>[1]前月!$H71+'R8.1月'!$K71</f>
        <v>9171</v>
      </c>
      <c r="I71" s="103">
        <f>[1]前月!I71+'R8.1月'!L71</f>
        <v>9469</v>
      </c>
      <c r="J71" s="104">
        <f>$M71+$AD71</f>
        <v>-10</v>
      </c>
      <c r="K71" s="105">
        <f>$N71+$AE71</f>
        <v>-8</v>
      </c>
      <c r="L71" s="106">
        <f>$O71+$AF71</f>
        <v>-2</v>
      </c>
      <c r="M71" s="104">
        <f>$P71-$W71</f>
        <v>-16</v>
      </c>
      <c r="N71" s="105">
        <f t="shared" si="27"/>
        <v>-11</v>
      </c>
      <c r="O71" s="151">
        <f t="shared" si="27"/>
        <v>-5</v>
      </c>
      <c r="P71" s="104">
        <f>Q71+R71</f>
        <v>7</v>
      </c>
      <c r="Q71" s="105">
        <f t="shared" si="28"/>
        <v>2</v>
      </c>
      <c r="R71" s="106">
        <f t="shared" si="28"/>
        <v>5</v>
      </c>
      <c r="S71" s="107">
        <f>[1]人口移動状況報告書!AW$21</f>
        <v>2</v>
      </c>
      <c r="T71" s="108">
        <f>[1]人口移動状況報告書!AW$22</f>
        <v>4</v>
      </c>
      <c r="U71" s="108">
        <f>[1]人口移動状況報告書!AW$50</f>
        <v>0</v>
      </c>
      <c r="V71" s="109">
        <f>[1]人口移動状況報告書!AW$51</f>
        <v>1</v>
      </c>
      <c r="W71" s="104">
        <f>X71+Y71</f>
        <v>23</v>
      </c>
      <c r="X71" s="105">
        <f t="shared" si="29"/>
        <v>13</v>
      </c>
      <c r="Y71" s="106">
        <f t="shared" si="29"/>
        <v>10</v>
      </c>
      <c r="Z71" s="107">
        <f>[1]人口移動状況報告書!AW$24</f>
        <v>13</v>
      </c>
      <c r="AA71" s="108">
        <f>[1]人口移動状況報告書!AW$25</f>
        <v>10</v>
      </c>
      <c r="AB71" s="108">
        <f>[1]人口移動状況報告書!AW$53</f>
        <v>0</v>
      </c>
      <c r="AC71" s="109">
        <f>[1]人口移動状況報告書!AW$54</f>
        <v>0</v>
      </c>
      <c r="AD71" s="104">
        <f>$AG71-$AP71</f>
        <v>6</v>
      </c>
      <c r="AE71" s="105">
        <f>$AH71-$AQ71</f>
        <v>3</v>
      </c>
      <c r="AF71" s="106">
        <f>$AI71-$AR71</f>
        <v>3</v>
      </c>
      <c r="AG71" s="104">
        <f t="shared" si="17"/>
        <v>50</v>
      </c>
      <c r="AH71" s="105">
        <f t="shared" si="18"/>
        <v>28</v>
      </c>
      <c r="AI71" s="151">
        <f t="shared" si="19"/>
        <v>22</v>
      </c>
      <c r="AJ71" s="107">
        <f>[1]人口移動状況報告書!AW$6</f>
        <v>19</v>
      </c>
      <c r="AK71" s="108">
        <f>[1]人口移動状況報告書!AW$7</f>
        <v>16</v>
      </c>
      <c r="AL71" s="108">
        <f>[1]人口移動状況報告書!AW$35</f>
        <v>8</v>
      </c>
      <c r="AM71" s="109">
        <f>[1]人口移動状況報告書!AW$36</f>
        <v>6</v>
      </c>
      <c r="AN71" s="104">
        <f>[1]人口移動状況報告書!AW$70</f>
        <v>1</v>
      </c>
      <c r="AO71" s="106">
        <f>[1]人口移動状況報告書!AW$71</f>
        <v>0</v>
      </c>
      <c r="AP71" s="118">
        <f>$AQ71+$AR71</f>
        <v>44</v>
      </c>
      <c r="AQ71" s="105">
        <f>$AS71+$AU71+$AW71</f>
        <v>25</v>
      </c>
      <c r="AR71" s="151">
        <f>$AT71+$AV71+$AX71</f>
        <v>19</v>
      </c>
      <c r="AS71" s="107">
        <f>[1]人口移動状況報告書!AW$9</f>
        <v>19</v>
      </c>
      <c r="AT71" s="108">
        <f>[1]人口移動状況報告書!AW$10</f>
        <v>12</v>
      </c>
      <c r="AU71" s="108">
        <f>[1]人口移動状況報告書!AW$38</f>
        <v>4</v>
      </c>
      <c r="AV71" s="109">
        <f>[1]人口移動状況報告書!AW$39</f>
        <v>7</v>
      </c>
      <c r="AW71" s="104">
        <f>[1]人口移動状況報告書!AW$73</f>
        <v>2</v>
      </c>
      <c r="AX71" s="106">
        <f>[1]人口移動状況報告書!AW$74</f>
        <v>0</v>
      </c>
      <c r="AY71" s="118">
        <f>[1]人口移動状況報告書!AW$90</f>
        <v>1</v>
      </c>
    </row>
    <row r="72" spans="1:51" s="157" customFormat="1" x14ac:dyDescent="0.15">
      <c r="A72">
        <v>6</v>
      </c>
      <c r="B72">
        <v>446</v>
      </c>
      <c r="C72" s="152" t="s">
        <v>99</v>
      </c>
      <c r="D72" s="24"/>
      <c r="E72" s="149">
        <v>202.23</v>
      </c>
      <c r="F72" s="150">
        <f>[1]前月!$F72+'R8.1月'!$AY72</f>
        <v>3798</v>
      </c>
      <c r="G72" s="103">
        <f>[1]前月!$G72+'R8.1月'!$J72</f>
        <v>9408</v>
      </c>
      <c r="H72" s="103">
        <f>[1]前月!$H72+'R8.1月'!$K72</f>
        <v>4400</v>
      </c>
      <c r="I72" s="103">
        <f>[1]前月!I72+'R8.1月'!L72</f>
        <v>5008</v>
      </c>
      <c r="J72" s="104">
        <f>$M72+$AD72</f>
        <v>-30</v>
      </c>
      <c r="K72" s="105">
        <f>$N72+$AE72</f>
        <v>-16</v>
      </c>
      <c r="L72" s="106">
        <f>$O72+$AF72</f>
        <v>-14</v>
      </c>
      <c r="M72" s="104">
        <f>$P72-$W72</f>
        <v>-8</v>
      </c>
      <c r="N72" s="105">
        <f t="shared" si="27"/>
        <v>-4</v>
      </c>
      <c r="O72" s="151">
        <f t="shared" si="27"/>
        <v>-4</v>
      </c>
      <c r="P72" s="104">
        <f>Q72+R72</f>
        <v>5</v>
      </c>
      <c r="Q72" s="105">
        <f t="shared" si="28"/>
        <v>4</v>
      </c>
      <c r="R72" s="106">
        <f t="shared" si="28"/>
        <v>1</v>
      </c>
      <c r="S72" s="107">
        <f>[1]人口移動状況報告書!AX$21</f>
        <v>4</v>
      </c>
      <c r="T72" s="108">
        <f>[1]人口移動状況報告書!AX$22</f>
        <v>1</v>
      </c>
      <c r="U72" s="108">
        <f>[1]人口移動状況報告書!AX$50</f>
        <v>0</v>
      </c>
      <c r="V72" s="109">
        <f>[1]人口移動状況報告書!AX$51</f>
        <v>0</v>
      </c>
      <c r="W72" s="104">
        <f>X72+Y72</f>
        <v>13</v>
      </c>
      <c r="X72" s="105">
        <f t="shared" si="29"/>
        <v>8</v>
      </c>
      <c r="Y72" s="106">
        <f t="shared" si="29"/>
        <v>5</v>
      </c>
      <c r="Z72" s="107">
        <f>[1]人口移動状況報告書!AX$24</f>
        <v>8</v>
      </c>
      <c r="AA72" s="108">
        <f>[1]人口移動状況報告書!AX$25</f>
        <v>5</v>
      </c>
      <c r="AB72" s="108">
        <f>[1]人口移動状況報告書!AX$53</f>
        <v>0</v>
      </c>
      <c r="AC72" s="109">
        <f>[1]人口移動状況報告書!AX$54</f>
        <v>0</v>
      </c>
      <c r="AD72" s="104">
        <f>$AG72-$AP72</f>
        <v>-22</v>
      </c>
      <c r="AE72" s="105">
        <f>$AH72-$AQ72</f>
        <v>-12</v>
      </c>
      <c r="AF72" s="106">
        <f>$AI72-$AR72</f>
        <v>-10</v>
      </c>
      <c r="AG72" s="104">
        <f t="shared" si="17"/>
        <v>13</v>
      </c>
      <c r="AH72" s="105">
        <f t="shared" si="18"/>
        <v>3</v>
      </c>
      <c r="AI72" s="151">
        <f t="shared" si="19"/>
        <v>10</v>
      </c>
      <c r="AJ72" s="107">
        <f>[1]人口移動状況報告書!AX$6</f>
        <v>3</v>
      </c>
      <c r="AK72" s="108">
        <f>[1]人口移動状況報告書!AX$7</f>
        <v>5</v>
      </c>
      <c r="AL72" s="108">
        <f>[1]人口移動状況報告書!AX$35</f>
        <v>0</v>
      </c>
      <c r="AM72" s="109">
        <f>[1]人口移動状況報告書!AX$36</f>
        <v>5</v>
      </c>
      <c r="AN72" s="104">
        <f>[1]人口移動状況報告書!AX$70</f>
        <v>0</v>
      </c>
      <c r="AO72" s="106">
        <f>[1]人口移動状況報告書!AX$71</f>
        <v>0</v>
      </c>
      <c r="AP72" s="118">
        <f>$AQ72+$AR72</f>
        <v>35</v>
      </c>
      <c r="AQ72" s="105">
        <f>$AS72+$AU72+$AW72</f>
        <v>15</v>
      </c>
      <c r="AR72" s="151">
        <f>$AT72+$AV72+$AX72</f>
        <v>20</v>
      </c>
      <c r="AS72" s="107">
        <f>[1]人口移動状況報告書!AX$9</f>
        <v>7</v>
      </c>
      <c r="AT72" s="108">
        <f>[1]人口移動状況報告書!AX$10</f>
        <v>2</v>
      </c>
      <c r="AU72" s="108">
        <f>[1]人口移動状況報告書!AX$38</f>
        <v>8</v>
      </c>
      <c r="AV72" s="109">
        <f>[1]人口移動状況報告書!AX$39</f>
        <v>18</v>
      </c>
      <c r="AW72" s="104">
        <f>[1]人口移動状況報告書!AX$73</f>
        <v>0</v>
      </c>
      <c r="AX72" s="106">
        <f>[1]人口移動状況報告書!AX$74</f>
        <v>0</v>
      </c>
      <c r="AY72" s="118">
        <f>[1]人口移動状況報告書!AX$90</f>
        <v>-16</v>
      </c>
    </row>
    <row r="73" spans="1:51" x14ac:dyDescent="0.15">
      <c r="A73" s="157"/>
      <c r="B73" s="157"/>
      <c r="C73" s="120" t="s">
        <v>100</v>
      </c>
      <c r="D73" s="78"/>
      <c r="E73" s="159">
        <v>22.61</v>
      </c>
      <c r="F73" s="80">
        <f>F74</f>
        <v>13399</v>
      </c>
      <c r="G73" s="82">
        <f t="shared" ref="G73:AY73" si="30">G74</f>
        <v>32725</v>
      </c>
      <c r="H73" s="82">
        <f t="shared" si="30"/>
        <v>15896</v>
      </c>
      <c r="I73" s="82">
        <f t="shared" si="30"/>
        <v>16829</v>
      </c>
      <c r="J73" s="121">
        <f t="shared" si="30"/>
        <v>-3</v>
      </c>
      <c r="K73" s="84">
        <f t="shared" si="30"/>
        <v>-11</v>
      </c>
      <c r="L73" s="85">
        <f t="shared" si="30"/>
        <v>8</v>
      </c>
      <c r="M73" s="121">
        <f t="shared" si="30"/>
        <v>-16</v>
      </c>
      <c r="N73" s="84">
        <f t="shared" si="30"/>
        <v>-7</v>
      </c>
      <c r="O73" s="160">
        <f t="shared" si="30"/>
        <v>-9</v>
      </c>
      <c r="P73" s="121">
        <f t="shared" si="30"/>
        <v>20</v>
      </c>
      <c r="Q73" s="84">
        <f t="shared" si="30"/>
        <v>9</v>
      </c>
      <c r="R73" s="85">
        <f t="shared" si="30"/>
        <v>11</v>
      </c>
      <c r="S73" s="121">
        <f t="shared" si="30"/>
        <v>9</v>
      </c>
      <c r="T73" s="84">
        <f t="shared" si="30"/>
        <v>11</v>
      </c>
      <c r="U73" s="84">
        <f t="shared" si="30"/>
        <v>0</v>
      </c>
      <c r="V73" s="85">
        <f t="shared" si="30"/>
        <v>0</v>
      </c>
      <c r="W73" s="121">
        <f t="shared" si="30"/>
        <v>36</v>
      </c>
      <c r="X73" s="84">
        <f t="shared" si="30"/>
        <v>16</v>
      </c>
      <c r="Y73" s="85">
        <f t="shared" si="30"/>
        <v>20</v>
      </c>
      <c r="Z73" s="121">
        <f t="shared" si="30"/>
        <v>16</v>
      </c>
      <c r="AA73" s="84">
        <f t="shared" si="30"/>
        <v>20</v>
      </c>
      <c r="AB73" s="84">
        <f t="shared" si="30"/>
        <v>0</v>
      </c>
      <c r="AC73" s="85">
        <f t="shared" si="30"/>
        <v>0</v>
      </c>
      <c r="AD73" s="121">
        <f t="shared" si="30"/>
        <v>13</v>
      </c>
      <c r="AE73" s="84">
        <f t="shared" si="30"/>
        <v>-4</v>
      </c>
      <c r="AF73" s="85">
        <f t="shared" si="30"/>
        <v>17</v>
      </c>
      <c r="AG73" s="121">
        <f t="shared" si="30"/>
        <v>90</v>
      </c>
      <c r="AH73" s="84">
        <f t="shared" si="30"/>
        <v>46</v>
      </c>
      <c r="AI73" s="160">
        <f t="shared" si="30"/>
        <v>44</v>
      </c>
      <c r="AJ73" s="121">
        <f t="shared" si="30"/>
        <v>42</v>
      </c>
      <c r="AK73" s="84">
        <f t="shared" si="30"/>
        <v>43</v>
      </c>
      <c r="AL73" s="84">
        <f t="shared" si="30"/>
        <v>3</v>
      </c>
      <c r="AM73" s="85">
        <f t="shared" si="30"/>
        <v>1</v>
      </c>
      <c r="AN73" s="121">
        <f t="shared" si="30"/>
        <v>1</v>
      </c>
      <c r="AO73" s="85">
        <f t="shared" si="30"/>
        <v>0</v>
      </c>
      <c r="AP73" s="98">
        <f t="shared" si="30"/>
        <v>77</v>
      </c>
      <c r="AQ73" s="84">
        <f t="shared" si="30"/>
        <v>50</v>
      </c>
      <c r="AR73" s="160">
        <f t="shared" si="30"/>
        <v>27</v>
      </c>
      <c r="AS73" s="121">
        <f t="shared" si="30"/>
        <v>43</v>
      </c>
      <c r="AT73" s="84">
        <f t="shared" si="30"/>
        <v>26</v>
      </c>
      <c r="AU73" s="84">
        <f t="shared" si="30"/>
        <v>7</v>
      </c>
      <c r="AV73" s="85">
        <f t="shared" si="30"/>
        <v>1</v>
      </c>
      <c r="AW73" s="121">
        <f t="shared" si="30"/>
        <v>0</v>
      </c>
      <c r="AX73" s="85">
        <f t="shared" si="30"/>
        <v>0</v>
      </c>
      <c r="AY73" s="98">
        <f t="shared" si="30"/>
        <v>-6</v>
      </c>
    </row>
    <row r="74" spans="1:51" s="157" customFormat="1" x14ac:dyDescent="0.15">
      <c r="A74">
        <v>7</v>
      </c>
      <c r="B74">
        <v>464</v>
      </c>
      <c r="C74" s="152" t="s">
        <v>101</v>
      </c>
      <c r="D74" s="24" t="s">
        <v>51</v>
      </c>
      <c r="E74" s="149">
        <v>22.61</v>
      </c>
      <c r="F74" s="150">
        <f>[1]前月!$F74+'R8.1月'!$AY74</f>
        <v>13399</v>
      </c>
      <c r="G74" s="103">
        <f>[1]前月!$G74+'R8.1月'!$J74</f>
        <v>32725</v>
      </c>
      <c r="H74" s="103">
        <f>[1]前月!$H74+'R8.1月'!$K74</f>
        <v>15896</v>
      </c>
      <c r="I74" s="103">
        <f>[1]前月!I74+'R8.1月'!L74</f>
        <v>16829</v>
      </c>
      <c r="J74" s="104">
        <f>$M74+$AD74</f>
        <v>-3</v>
      </c>
      <c r="K74" s="105">
        <f>$N74+$AE74</f>
        <v>-11</v>
      </c>
      <c r="L74" s="106">
        <f>$O74+$AF74</f>
        <v>8</v>
      </c>
      <c r="M74" s="104">
        <f>$P74-$W74</f>
        <v>-16</v>
      </c>
      <c r="N74" s="105">
        <f>Q74-X74</f>
        <v>-7</v>
      </c>
      <c r="O74" s="151">
        <f>R74-Y74</f>
        <v>-9</v>
      </c>
      <c r="P74" s="104">
        <f>Q74+R74</f>
        <v>20</v>
      </c>
      <c r="Q74" s="105">
        <f>S74+U74</f>
        <v>9</v>
      </c>
      <c r="R74" s="106">
        <f>T74+V74</f>
        <v>11</v>
      </c>
      <c r="S74" s="107">
        <f>[1]人口移動状況報告書!AY$21</f>
        <v>9</v>
      </c>
      <c r="T74" s="108">
        <f>[1]人口移動状況報告書!AY$22</f>
        <v>11</v>
      </c>
      <c r="U74" s="108">
        <f>[1]人口移動状況報告書!AY$50</f>
        <v>0</v>
      </c>
      <c r="V74" s="109">
        <f>[1]人口移動状況報告書!AY$51</f>
        <v>0</v>
      </c>
      <c r="W74" s="104">
        <f>X74+Y74</f>
        <v>36</v>
      </c>
      <c r="X74" s="105">
        <f>Z74+AB74</f>
        <v>16</v>
      </c>
      <c r="Y74" s="106">
        <f>AA74+AC74</f>
        <v>20</v>
      </c>
      <c r="Z74" s="107">
        <f>[1]人口移動状況報告書!AY$24</f>
        <v>16</v>
      </c>
      <c r="AA74" s="108">
        <f>[1]人口移動状況報告書!AY$25</f>
        <v>20</v>
      </c>
      <c r="AB74" s="108">
        <f>[1]人口移動状況報告書!AY$53</f>
        <v>0</v>
      </c>
      <c r="AC74" s="109">
        <f>[1]人口移動状況報告書!AY$54</f>
        <v>0</v>
      </c>
      <c r="AD74" s="104">
        <f>$AG74-$AP74</f>
        <v>13</v>
      </c>
      <c r="AE74" s="105">
        <f>$AH74-$AQ74</f>
        <v>-4</v>
      </c>
      <c r="AF74" s="106">
        <f>$AI74-$AR74</f>
        <v>17</v>
      </c>
      <c r="AG74" s="104">
        <f t="shared" si="17"/>
        <v>90</v>
      </c>
      <c r="AH74" s="105">
        <f t="shared" si="18"/>
        <v>46</v>
      </c>
      <c r="AI74" s="151">
        <f t="shared" si="19"/>
        <v>44</v>
      </c>
      <c r="AJ74" s="107">
        <f>[1]人口移動状況報告書!AY$6</f>
        <v>42</v>
      </c>
      <c r="AK74" s="108">
        <f>[1]人口移動状況報告書!AY$7</f>
        <v>43</v>
      </c>
      <c r="AL74" s="108">
        <f>[1]人口移動状況報告書!AY$35</f>
        <v>3</v>
      </c>
      <c r="AM74" s="109">
        <f>[1]人口移動状況報告書!AY$36</f>
        <v>1</v>
      </c>
      <c r="AN74" s="104">
        <f>[1]人口移動状況報告書!AY$70</f>
        <v>1</v>
      </c>
      <c r="AO74" s="106">
        <f>[1]人口移動状況報告書!AY$71</f>
        <v>0</v>
      </c>
      <c r="AP74" s="118">
        <f>$AQ74+$AR74</f>
        <v>77</v>
      </c>
      <c r="AQ74" s="105">
        <f>$AS74+$AU74+$AW74</f>
        <v>50</v>
      </c>
      <c r="AR74" s="151">
        <f>$AT74+$AV74+$AX74</f>
        <v>27</v>
      </c>
      <c r="AS74" s="107">
        <f>[1]人口移動状況報告書!AY$9</f>
        <v>43</v>
      </c>
      <c r="AT74" s="108">
        <f>[1]人口移動状況報告書!AY$10</f>
        <v>26</v>
      </c>
      <c r="AU74" s="108">
        <f>[1]人口移動状況報告書!AY$38</f>
        <v>7</v>
      </c>
      <c r="AV74" s="109">
        <f>[1]人口移動状況報告書!AY$39</f>
        <v>1</v>
      </c>
      <c r="AW74" s="104">
        <f>[1]人口移動状況報告書!AY$73</f>
        <v>0</v>
      </c>
      <c r="AX74" s="106">
        <f>[1]人口移動状況報告書!AY$74</f>
        <v>0</v>
      </c>
      <c r="AY74" s="118">
        <f>[1]人口移動状況報告書!AY$90</f>
        <v>-6</v>
      </c>
    </row>
    <row r="75" spans="1:51" x14ac:dyDescent="0.15">
      <c r="A75" s="157"/>
      <c r="B75" s="157"/>
      <c r="C75" s="120" t="s">
        <v>102</v>
      </c>
      <c r="D75" s="78"/>
      <c r="E75" s="159">
        <v>150.26</v>
      </c>
      <c r="F75" s="80">
        <f>F76</f>
        <v>5406</v>
      </c>
      <c r="G75" s="82">
        <f t="shared" ref="G75:AY75" si="31">G76</f>
        <v>12592</v>
      </c>
      <c r="H75" s="82">
        <f t="shared" si="31"/>
        <v>6096</v>
      </c>
      <c r="I75" s="82">
        <f t="shared" si="31"/>
        <v>6496</v>
      </c>
      <c r="J75" s="121">
        <f t="shared" si="31"/>
        <v>-20</v>
      </c>
      <c r="K75" s="84">
        <f t="shared" si="31"/>
        <v>-3</v>
      </c>
      <c r="L75" s="85">
        <f t="shared" si="31"/>
        <v>-17</v>
      </c>
      <c r="M75" s="121">
        <f t="shared" si="31"/>
        <v>-21</v>
      </c>
      <c r="N75" s="84">
        <f t="shared" si="31"/>
        <v>-6</v>
      </c>
      <c r="O75" s="160">
        <f t="shared" si="31"/>
        <v>-15</v>
      </c>
      <c r="P75" s="121">
        <f t="shared" si="31"/>
        <v>4</v>
      </c>
      <c r="Q75" s="84">
        <f t="shared" si="31"/>
        <v>3</v>
      </c>
      <c r="R75" s="85">
        <f t="shared" si="31"/>
        <v>1</v>
      </c>
      <c r="S75" s="121">
        <f t="shared" si="31"/>
        <v>3</v>
      </c>
      <c r="T75" s="84">
        <f t="shared" si="31"/>
        <v>1</v>
      </c>
      <c r="U75" s="84">
        <f t="shared" si="31"/>
        <v>0</v>
      </c>
      <c r="V75" s="85">
        <f t="shared" si="31"/>
        <v>0</v>
      </c>
      <c r="W75" s="121">
        <f t="shared" si="31"/>
        <v>25</v>
      </c>
      <c r="X75" s="84">
        <f t="shared" si="31"/>
        <v>9</v>
      </c>
      <c r="Y75" s="85">
        <f t="shared" si="31"/>
        <v>16</v>
      </c>
      <c r="Z75" s="121">
        <f t="shared" si="31"/>
        <v>9</v>
      </c>
      <c r="AA75" s="84">
        <f t="shared" si="31"/>
        <v>16</v>
      </c>
      <c r="AB75" s="84">
        <f t="shared" si="31"/>
        <v>0</v>
      </c>
      <c r="AC75" s="85">
        <f t="shared" si="31"/>
        <v>0</v>
      </c>
      <c r="AD75" s="121">
        <f t="shared" si="31"/>
        <v>1</v>
      </c>
      <c r="AE75" s="84">
        <f t="shared" si="31"/>
        <v>3</v>
      </c>
      <c r="AF75" s="85">
        <f t="shared" si="31"/>
        <v>-2</v>
      </c>
      <c r="AG75" s="121">
        <f t="shared" si="31"/>
        <v>32</v>
      </c>
      <c r="AH75" s="84">
        <f t="shared" si="31"/>
        <v>16</v>
      </c>
      <c r="AI75" s="160">
        <f t="shared" si="31"/>
        <v>16</v>
      </c>
      <c r="AJ75" s="121">
        <f t="shared" si="31"/>
        <v>10</v>
      </c>
      <c r="AK75" s="84">
        <f t="shared" si="31"/>
        <v>11</v>
      </c>
      <c r="AL75" s="84">
        <f t="shared" si="31"/>
        <v>6</v>
      </c>
      <c r="AM75" s="85">
        <f t="shared" si="31"/>
        <v>5</v>
      </c>
      <c r="AN75" s="121">
        <f t="shared" si="31"/>
        <v>0</v>
      </c>
      <c r="AO75" s="85">
        <f t="shared" si="31"/>
        <v>0</v>
      </c>
      <c r="AP75" s="98">
        <f t="shared" si="31"/>
        <v>31</v>
      </c>
      <c r="AQ75" s="84">
        <f t="shared" si="31"/>
        <v>13</v>
      </c>
      <c r="AR75" s="160">
        <f t="shared" si="31"/>
        <v>18</v>
      </c>
      <c r="AS75" s="121">
        <f t="shared" si="31"/>
        <v>10</v>
      </c>
      <c r="AT75" s="84">
        <f t="shared" si="31"/>
        <v>16</v>
      </c>
      <c r="AU75" s="84">
        <f t="shared" si="31"/>
        <v>2</v>
      </c>
      <c r="AV75" s="85">
        <f t="shared" si="31"/>
        <v>2</v>
      </c>
      <c r="AW75" s="121">
        <f t="shared" si="31"/>
        <v>1</v>
      </c>
      <c r="AX75" s="85">
        <f t="shared" si="31"/>
        <v>0</v>
      </c>
      <c r="AY75" s="98">
        <f t="shared" si="31"/>
        <v>-3</v>
      </c>
    </row>
    <row r="76" spans="1:51" s="157" customFormat="1" x14ac:dyDescent="0.15">
      <c r="A76">
        <v>7</v>
      </c>
      <c r="B76">
        <v>481</v>
      </c>
      <c r="C76" s="156" t="s">
        <v>103</v>
      </c>
      <c r="D76" s="24"/>
      <c r="E76" s="149">
        <v>150.26</v>
      </c>
      <c r="F76" s="150">
        <f>[1]前月!$F76+'R8.1月'!$AY76</f>
        <v>5406</v>
      </c>
      <c r="G76" s="103">
        <f>[1]前月!$G76+'R8.1月'!$J76</f>
        <v>12592</v>
      </c>
      <c r="H76" s="103">
        <f>[1]前月!$H76+'R8.1月'!$K76</f>
        <v>6096</v>
      </c>
      <c r="I76" s="103">
        <f>[1]前月!I76+'R8.1月'!L76</f>
        <v>6496</v>
      </c>
      <c r="J76" s="104">
        <f>$M76+$AD76</f>
        <v>-20</v>
      </c>
      <c r="K76" s="105">
        <f>$N76+$AE76</f>
        <v>-3</v>
      </c>
      <c r="L76" s="106">
        <f>$O76+$AF76</f>
        <v>-17</v>
      </c>
      <c r="M76" s="104">
        <f>$P76-$W76</f>
        <v>-21</v>
      </c>
      <c r="N76" s="105">
        <f>Q76-X76</f>
        <v>-6</v>
      </c>
      <c r="O76" s="151">
        <f>R76-Y76</f>
        <v>-15</v>
      </c>
      <c r="P76" s="104">
        <f>Q76+R76</f>
        <v>4</v>
      </c>
      <c r="Q76" s="105">
        <f>S76+U76</f>
        <v>3</v>
      </c>
      <c r="R76" s="106">
        <f>T76+V76</f>
        <v>1</v>
      </c>
      <c r="S76" s="107">
        <f>[1]人口移動状況報告書!AZ$21</f>
        <v>3</v>
      </c>
      <c r="T76" s="108">
        <f>[1]人口移動状況報告書!AZ$22</f>
        <v>1</v>
      </c>
      <c r="U76" s="108">
        <f>[1]人口移動状況報告書!AZ$50</f>
        <v>0</v>
      </c>
      <c r="V76" s="109">
        <f>[1]人口移動状況報告書!AZ$51</f>
        <v>0</v>
      </c>
      <c r="W76" s="104">
        <f>X76+Y76</f>
        <v>25</v>
      </c>
      <c r="X76" s="105">
        <f>Z76+AB76</f>
        <v>9</v>
      </c>
      <c r="Y76" s="106">
        <f>AA76+AC76</f>
        <v>16</v>
      </c>
      <c r="Z76" s="107">
        <f>[1]人口移動状況報告書!AZ$24</f>
        <v>9</v>
      </c>
      <c r="AA76" s="108">
        <f>[1]人口移動状況報告書!AZ$25</f>
        <v>16</v>
      </c>
      <c r="AB76" s="108">
        <f>[1]人口移動状況報告書!AZ$53</f>
        <v>0</v>
      </c>
      <c r="AC76" s="109">
        <f>[1]人口移動状況報告書!AZ$54</f>
        <v>0</v>
      </c>
      <c r="AD76" s="104">
        <f>$AG76-$AP76</f>
        <v>1</v>
      </c>
      <c r="AE76" s="105">
        <f>$AH76-$AQ76</f>
        <v>3</v>
      </c>
      <c r="AF76" s="106">
        <f>$AI76-$AR76</f>
        <v>-2</v>
      </c>
      <c r="AG76" s="104">
        <f t="shared" si="17"/>
        <v>32</v>
      </c>
      <c r="AH76" s="105">
        <f t="shared" si="18"/>
        <v>16</v>
      </c>
      <c r="AI76" s="151">
        <f t="shared" si="19"/>
        <v>16</v>
      </c>
      <c r="AJ76" s="107">
        <f>[1]人口移動状況報告書!AZ$6</f>
        <v>10</v>
      </c>
      <c r="AK76" s="108">
        <f>[1]人口移動状況報告書!AZ$7</f>
        <v>11</v>
      </c>
      <c r="AL76" s="108">
        <f>[1]人口移動状況報告書!AZ$35</f>
        <v>6</v>
      </c>
      <c r="AM76" s="109">
        <f>[1]人口移動状況報告書!AZ$36</f>
        <v>5</v>
      </c>
      <c r="AN76" s="104">
        <f>[1]人口移動状況報告書!AZ$70</f>
        <v>0</v>
      </c>
      <c r="AO76" s="106">
        <f>[1]人口移動状況報告書!AZ$71</f>
        <v>0</v>
      </c>
      <c r="AP76" s="118">
        <f>$AQ76+$AR76</f>
        <v>31</v>
      </c>
      <c r="AQ76" s="105">
        <f>$AS76+$AU76+$AW76</f>
        <v>13</v>
      </c>
      <c r="AR76" s="151">
        <f>$AT76+$AV76+$AX76</f>
        <v>18</v>
      </c>
      <c r="AS76" s="107">
        <f>[1]人口移動状況報告書!AZ$9</f>
        <v>10</v>
      </c>
      <c r="AT76" s="108">
        <f>[1]人口移動状況報告書!AZ$10</f>
        <v>16</v>
      </c>
      <c r="AU76" s="108">
        <f>[1]人口移動状況報告書!AZ$38</f>
        <v>2</v>
      </c>
      <c r="AV76" s="109">
        <f>[1]人口移動状況報告書!AZ$39</f>
        <v>2</v>
      </c>
      <c r="AW76" s="104">
        <f>[1]人口移動状況報告書!AZ$73</f>
        <v>1</v>
      </c>
      <c r="AX76" s="106">
        <f>[1]人口移動状況報告書!AZ$74</f>
        <v>0</v>
      </c>
      <c r="AY76" s="118">
        <f>[1]人口移動状況報告書!AZ$90</f>
        <v>-3</v>
      </c>
    </row>
    <row r="77" spans="1:51" x14ac:dyDescent="0.15">
      <c r="A77" s="157"/>
      <c r="B77" s="157"/>
      <c r="C77" s="120" t="s">
        <v>104</v>
      </c>
      <c r="D77" s="78"/>
      <c r="E77" s="159">
        <v>307.44</v>
      </c>
      <c r="F77" s="80">
        <f>F78</f>
        <v>5736</v>
      </c>
      <c r="G77" s="82">
        <f t="shared" ref="G77:AY77" si="32">G78</f>
        <v>13862</v>
      </c>
      <c r="H77" s="82">
        <f t="shared" si="32"/>
        <v>6643</v>
      </c>
      <c r="I77" s="82">
        <f t="shared" si="32"/>
        <v>7219</v>
      </c>
      <c r="J77" s="121">
        <f t="shared" si="32"/>
        <v>-24</v>
      </c>
      <c r="K77" s="84">
        <f t="shared" si="32"/>
        <v>-22</v>
      </c>
      <c r="L77" s="85">
        <f t="shared" si="32"/>
        <v>-2</v>
      </c>
      <c r="M77" s="121">
        <f t="shared" si="32"/>
        <v>-31</v>
      </c>
      <c r="N77" s="84">
        <f t="shared" si="32"/>
        <v>-16</v>
      </c>
      <c r="O77" s="160">
        <f t="shared" si="32"/>
        <v>-15</v>
      </c>
      <c r="P77" s="121">
        <f t="shared" si="32"/>
        <v>1</v>
      </c>
      <c r="Q77" s="84">
        <f t="shared" si="32"/>
        <v>1</v>
      </c>
      <c r="R77" s="85">
        <f t="shared" si="32"/>
        <v>0</v>
      </c>
      <c r="S77" s="121">
        <f t="shared" si="32"/>
        <v>1</v>
      </c>
      <c r="T77" s="84">
        <f t="shared" si="32"/>
        <v>0</v>
      </c>
      <c r="U77" s="84">
        <f t="shared" si="32"/>
        <v>0</v>
      </c>
      <c r="V77" s="85">
        <f t="shared" si="32"/>
        <v>0</v>
      </c>
      <c r="W77" s="121">
        <f t="shared" si="32"/>
        <v>32</v>
      </c>
      <c r="X77" s="84">
        <f t="shared" si="32"/>
        <v>17</v>
      </c>
      <c r="Y77" s="85">
        <f t="shared" si="32"/>
        <v>15</v>
      </c>
      <c r="Z77" s="121">
        <f t="shared" si="32"/>
        <v>17</v>
      </c>
      <c r="AA77" s="84">
        <f t="shared" si="32"/>
        <v>15</v>
      </c>
      <c r="AB77" s="84">
        <f t="shared" si="32"/>
        <v>0</v>
      </c>
      <c r="AC77" s="85">
        <f t="shared" si="32"/>
        <v>0</v>
      </c>
      <c r="AD77" s="121">
        <f t="shared" si="32"/>
        <v>7</v>
      </c>
      <c r="AE77" s="84">
        <f t="shared" si="32"/>
        <v>-6</v>
      </c>
      <c r="AF77" s="85">
        <f t="shared" si="32"/>
        <v>13</v>
      </c>
      <c r="AG77" s="121">
        <f t="shared" si="32"/>
        <v>31</v>
      </c>
      <c r="AH77" s="84">
        <f t="shared" si="32"/>
        <v>7</v>
      </c>
      <c r="AI77" s="160">
        <f t="shared" si="32"/>
        <v>24</v>
      </c>
      <c r="AJ77" s="121">
        <f t="shared" si="32"/>
        <v>7</v>
      </c>
      <c r="AK77" s="84">
        <f t="shared" si="32"/>
        <v>14</v>
      </c>
      <c r="AL77" s="84">
        <f t="shared" si="32"/>
        <v>0</v>
      </c>
      <c r="AM77" s="85">
        <f t="shared" si="32"/>
        <v>10</v>
      </c>
      <c r="AN77" s="121">
        <f t="shared" si="32"/>
        <v>0</v>
      </c>
      <c r="AO77" s="85">
        <f t="shared" si="32"/>
        <v>0</v>
      </c>
      <c r="AP77" s="98">
        <f t="shared" si="32"/>
        <v>24</v>
      </c>
      <c r="AQ77" s="84">
        <f t="shared" si="32"/>
        <v>13</v>
      </c>
      <c r="AR77" s="160">
        <f t="shared" si="32"/>
        <v>11</v>
      </c>
      <c r="AS77" s="121">
        <f t="shared" si="32"/>
        <v>9</v>
      </c>
      <c r="AT77" s="84">
        <f t="shared" si="32"/>
        <v>8</v>
      </c>
      <c r="AU77" s="84">
        <f t="shared" si="32"/>
        <v>4</v>
      </c>
      <c r="AV77" s="85">
        <f t="shared" si="32"/>
        <v>3</v>
      </c>
      <c r="AW77" s="121">
        <f t="shared" si="32"/>
        <v>0</v>
      </c>
      <c r="AX77" s="85">
        <f t="shared" si="32"/>
        <v>0</v>
      </c>
      <c r="AY77" s="98">
        <f t="shared" si="32"/>
        <v>1</v>
      </c>
    </row>
    <row r="78" spans="1:51" s="157" customFormat="1" x14ac:dyDescent="0.15">
      <c r="A78">
        <v>7</v>
      </c>
      <c r="B78">
        <v>501</v>
      </c>
      <c r="C78" s="152" t="s">
        <v>105</v>
      </c>
      <c r="D78" s="24"/>
      <c r="E78" s="149">
        <v>307.44</v>
      </c>
      <c r="F78" s="150">
        <f>[1]前月!$F78+'R8.1月'!$AY78</f>
        <v>5736</v>
      </c>
      <c r="G78" s="103">
        <f>[1]前月!$G78+'R8.1月'!$J78</f>
        <v>13862</v>
      </c>
      <c r="H78" s="103">
        <f>[1]前月!$H78+'R8.1月'!$K78</f>
        <v>6643</v>
      </c>
      <c r="I78" s="103">
        <f>[1]前月!I78+'R8.1月'!L78</f>
        <v>7219</v>
      </c>
      <c r="J78" s="104">
        <f>$M78+$AD78</f>
        <v>-24</v>
      </c>
      <c r="K78" s="105">
        <f>$N78+$AE78</f>
        <v>-22</v>
      </c>
      <c r="L78" s="106">
        <f>$O78+$AF78</f>
        <v>-2</v>
      </c>
      <c r="M78" s="104">
        <f>$P78-$W78</f>
        <v>-31</v>
      </c>
      <c r="N78" s="105">
        <f>Q78-X78</f>
        <v>-16</v>
      </c>
      <c r="O78" s="151">
        <f>R78-Y78</f>
        <v>-15</v>
      </c>
      <c r="P78" s="104">
        <f>Q78+R78</f>
        <v>1</v>
      </c>
      <c r="Q78" s="105">
        <f>S78+U78</f>
        <v>1</v>
      </c>
      <c r="R78" s="106">
        <f>T78+V78</f>
        <v>0</v>
      </c>
      <c r="S78" s="107">
        <f>[1]人口移動状況報告書!BA$21</f>
        <v>1</v>
      </c>
      <c r="T78" s="108">
        <f>[1]人口移動状況報告書!BA$22</f>
        <v>0</v>
      </c>
      <c r="U78" s="108">
        <f>[1]人口移動状況報告書!BA$50</f>
        <v>0</v>
      </c>
      <c r="V78" s="109">
        <f>[1]人口移動状況報告書!BA$51</f>
        <v>0</v>
      </c>
      <c r="W78" s="104">
        <f>X78+Y78</f>
        <v>32</v>
      </c>
      <c r="X78" s="105">
        <f>Z78+AB78</f>
        <v>17</v>
      </c>
      <c r="Y78" s="106">
        <f>AA78+AC78</f>
        <v>15</v>
      </c>
      <c r="Z78" s="107">
        <f>[1]人口移動状況報告書!BA$24</f>
        <v>17</v>
      </c>
      <c r="AA78" s="108">
        <f>[1]人口移動状況報告書!BA$25</f>
        <v>15</v>
      </c>
      <c r="AB78" s="108">
        <f>[1]人口移動状況報告書!BA$53</f>
        <v>0</v>
      </c>
      <c r="AC78" s="109">
        <f>[1]人口移動状況報告書!BA$54</f>
        <v>0</v>
      </c>
      <c r="AD78" s="104">
        <f>$AG78-$AP78</f>
        <v>7</v>
      </c>
      <c r="AE78" s="105">
        <f>$AH78-$AQ78</f>
        <v>-6</v>
      </c>
      <c r="AF78" s="106">
        <f>$AI78-$AR78</f>
        <v>13</v>
      </c>
      <c r="AG78" s="104">
        <f t="shared" si="17"/>
        <v>31</v>
      </c>
      <c r="AH78" s="105">
        <f t="shared" si="18"/>
        <v>7</v>
      </c>
      <c r="AI78" s="151">
        <f t="shared" si="19"/>
        <v>24</v>
      </c>
      <c r="AJ78" s="107">
        <f>[1]人口移動状況報告書!BA$6</f>
        <v>7</v>
      </c>
      <c r="AK78" s="108">
        <f>[1]人口移動状況報告書!BA$7</f>
        <v>14</v>
      </c>
      <c r="AL78" s="108">
        <f>[1]人口移動状況報告書!BA$35</f>
        <v>0</v>
      </c>
      <c r="AM78" s="109">
        <f>[1]人口移動状況報告書!BA$36</f>
        <v>10</v>
      </c>
      <c r="AN78" s="104">
        <f>[1]人口移動状況報告書!BA$70</f>
        <v>0</v>
      </c>
      <c r="AO78" s="106">
        <f>[1]人口移動状況報告書!BA$71</f>
        <v>0</v>
      </c>
      <c r="AP78" s="118">
        <f>$AQ78+$AR78</f>
        <v>24</v>
      </c>
      <c r="AQ78" s="105">
        <f>$AS78+$AU78+$AW78</f>
        <v>13</v>
      </c>
      <c r="AR78" s="151">
        <f>$AT78+$AV78+$AX78</f>
        <v>11</v>
      </c>
      <c r="AS78" s="107">
        <f>[1]人口移動状況報告書!BA$9</f>
        <v>9</v>
      </c>
      <c r="AT78" s="108">
        <f>[1]人口移動状況報告書!BA$10</f>
        <v>8</v>
      </c>
      <c r="AU78" s="108">
        <f>[1]人口移動状況報告書!BA$38</f>
        <v>4</v>
      </c>
      <c r="AV78" s="109">
        <f>[1]人口移動状況報告書!BA$39</f>
        <v>3</v>
      </c>
      <c r="AW78" s="104">
        <f>[1]人口移動状況報告書!BA$73</f>
        <v>0</v>
      </c>
      <c r="AX78" s="106">
        <f>[1]人口移動状況報告書!BA$74</f>
        <v>0</v>
      </c>
      <c r="AY78" s="118">
        <f>[1]人口移動状況報告書!BA$90</f>
        <v>1</v>
      </c>
    </row>
    <row r="79" spans="1:51" x14ac:dyDescent="0.15">
      <c r="A79" s="157"/>
      <c r="B79" s="157"/>
      <c r="C79" s="120" t="s">
        <v>106</v>
      </c>
      <c r="D79" s="78"/>
      <c r="E79" s="159">
        <v>609.78</v>
      </c>
      <c r="F79" s="120">
        <f>F80+F81</f>
        <v>10503</v>
      </c>
      <c r="G79" s="82">
        <f t="shared" ref="G79:AY79" si="33">G80+G81</f>
        <v>25671</v>
      </c>
      <c r="H79" s="82">
        <f t="shared" si="33"/>
        <v>12184</v>
      </c>
      <c r="I79" s="82">
        <f t="shared" si="33"/>
        <v>13487</v>
      </c>
      <c r="J79" s="121">
        <f t="shared" si="33"/>
        <v>-42</v>
      </c>
      <c r="K79" s="84">
        <f t="shared" si="33"/>
        <v>-19</v>
      </c>
      <c r="L79" s="85">
        <f t="shared" si="33"/>
        <v>-23</v>
      </c>
      <c r="M79" s="121">
        <f t="shared" si="33"/>
        <v>-39</v>
      </c>
      <c r="N79" s="84">
        <f t="shared" si="33"/>
        <v>-18</v>
      </c>
      <c r="O79" s="160">
        <f t="shared" si="33"/>
        <v>-21</v>
      </c>
      <c r="P79" s="121">
        <f t="shared" si="33"/>
        <v>8</v>
      </c>
      <c r="Q79" s="84">
        <f t="shared" si="33"/>
        <v>4</v>
      </c>
      <c r="R79" s="85">
        <f t="shared" si="33"/>
        <v>4</v>
      </c>
      <c r="S79" s="121">
        <f t="shared" si="33"/>
        <v>4</v>
      </c>
      <c r="T79" s="84">
        <f t="shared" si="33"/>
        <v>4</v>
      </c>
      <c r="U79" s="84">
        <f t="shared" si="33"/>
        <v>0</v>
      </c>
      <c r="V79" s="85">
        <f t="shared" si="33"/>
        <v>0</v>
      </c>
      <c r="W79" s="121">
        <f t="shared" si="33"/>
        <v>47</v>
      </c>
      <c r="X79" s="84">
        <f t="shared" si="33"/>
        <v>22</v>
      </c>
      <c r="Y79" s="85">
        <f t="shared" si="33"/>
        <v>25</v>
      </c>
      <c r="Z79" s="121">
        <f t="shared" si="33"/>
        <v>22</v>
      </c>
      <c r="AA79" s="84">
        <f t="shared" si="33"/>
        <v>25</v>
      </c>
      <c r="AB79" s="84">
        <f t="shared" si="33"/>
        <v>0</v>
      </c>
      <c r="AC79" s="85">
        <f t="shared" si="33"/>
        <v>0</v>
      </c>
      <c r="AD79" s="121">
        <f t="shared" si="33"/>
        <v>-3</v>
      </c>
      <c r="AE79" s="84">
        <f t="shared" si="33"/>
        <v>-1</v>
      </c>
      <c r="AF79" s="85">
        <f t="shared" si="33"/>
        <v>-2</v>
      </c>
      <c r="AG79" s="121">
        <f t="shared" si="33"/>
        <v>42</v>
      </c>
      <c r="AH79" s="84">
        <f t="shared" si="33"/>
        <v>22</v>
      </c>
      <c r="AI79" s="160">
        <f t="shared" si="33"/>
        <v>20</v>
      </c>
      <c r="AJ79" s="121">
        <f t="shared" si="33"/>
        <v>12</v>
      </c>
      <c r="AK79" s="84">
        <f t="shared" si="33"/>
        <v>12</v>
      </c>
      <c r="AL79" s="84">
        <f t="shared" si="33"/>
        <v>9</v>
      </c>
      <c r="AM79" s="85">
        <f t="shared" si="33"/>
        <v>8</v>
      </c>
      <c r="AN79" s="121">
        <f t="shared" si="33"/>
        <v>1</v>
      </c>
      <c r="AO79" s="85">
        <f t="shared" si="33"/>
        <v>0</v>
      </c>
      <c r="AP79" s="98">
        <f t="shared" si="33"/>
        <v>45</v>
      </c>
      <c r="AQ79" s="84">
        <f t="shared" si="33"/>
        <v>23</v>
      </c>
      <c r="AR79" s="160">
        <f t="shared" si="33"/>
        <v>22</v>
      </c>
      <c r="AS79" s="121">
        <f t="shared" si="33"/>
        <v>19</v>
      </c>
      <c r="AT79" s="84">
        <f t="shared" si="33"/>
        <v>22</v>
      </c>
      <c r="AU79" s="84">
        <f t="shared" si="33"/>
        <v>2</v>
      </c>
      <c r="AV79" s="85">
        <f t="shared" si="33"/>
        <v>0</v>
      </c>
      <c r="AW79" s="121">
        <f t="shared" si="33"/>
        <v>2</v>
      </c>
      <c r="AX79" s="85">
        <f t="shared" si="33"/>
        <v>0</v>
      </c>
      <c r="AY79" s="98">
        <f t="shared" si="33"/>
        <v>-1</v>
      </c>
    </row>
    <row r="80" spans="1:51" x14ac:dyDescent="0.15">
      <c r="A80">
        <v>8</v>
      </c>
      <c r="B80">
        <v>585</v>
      </c>
      <c r="C80" s="152" t="s">
        <v>107</v>
      </c>
      <c r="D80" s="24"/>
      <c r="E80" s="149">
        <v>368.77</v>
      </c>
      <c r="F80" s="161">
        <f>[1]前月!$F80+'R8.1月'!$AY80</f>
        <v>5675</v>
      </c>
      <c r="G80" s="103">
        <f>[1]前月!$G80+'R8.1月'!$J80</f>
        <v>13904</v>
      </c>
      <c r="H80" s="103">
        <f>[1]前月!$H80+'R8.1月'!$K80</f>
        <v>6592</v>
      </c>
      <c r="I80" s="103">
        <f>[1]前月!I80+'R8.1月'!L80</f>
        <v>7312</v>
      </c>
      <c r="J80" s="104">
        <f>$M80+$AD80</f>
        <v>-21</v>
      </c>
      <c r="K80" s="105">
        <f>$N80+$AE80</f>
        <v>-6</v>
      </c>
      <c r="L80" s="106">
        <f>$O80+$AF80</f>
        <v>-15</v>
      </c>
      <c r="M80" s="104">
        <f>$P80-$W80</f>
        <v>-16</v>
      </c>
      <c r="N80" s="105">
        <f>Q80-X80</f>
        <v>-3</v>
      </c>
      <c r="O80" s="151">
        <f>R80-Y80</f>
        <v>-13</v>
      </c>
      <c r="P80" s="104">
        <f>Q80+R80</f>
        <v>5</v>
      </c>
      <c r="Q80" s="105">
        <f>S80+U80</f>
        <v>2</v>
      </c>
      <c r="R80" s="106">
        <f>T80+V80</f>
        <v>3</v>
      </c>
      <c r="S80" s="107">
        <f>[1]人口移動状況報告書!BB$21</f>
        <v>2</v>
      </c>
      <c r="T80" s="108">
        <f>[1]人口移動状況報告書!BB$22</f>
        <v>3</v>
      </c>
      <c r="U80" s="108">
        <f>[1]人口移動状況報告書!BB$50</f>
        <v>0</v>
      </c>
      <c r="V80" s="109">
        <f>[1]人口移動状況報告書!BB$51</f>
        <v>0</v>
      </c>
      <c r="W80" s="104">
        <f>X80+Y80</f>
        <v>21</v>
      </c>
      <c r="X80" s="105">
        <f>Z80+AB80</f>
        <v>5</v>
      </c>
      <c r="Y80" s="106">
        <f>AA80+AC80</f>
        <v>16</v>
      </c>
      <c r="Z80" s="107">
        <f>[1]人口移動状況報告書!BB$24</f>
        <v>5</v>
      </c>
      <c r="AA80" s="108">
        <f>[1]人口移動状況報告書!BB$25</f>
        <v>16</v>
      </c>
      <c r="AB80" s="108">
        <f>[1]人口移動状況報告書!BB$53</f>
        <v>0</v>
      </c>
      <c r="AC80" s="109">
        <f>[1]人口移動状況報告書!BB$54</f>
        <v>0</v>
      </c>
      <c r="AD80" s="104">
        <f>$AG80-$AP80</f>
        <v>-5</v>
      </c>
      <c r="AE80" s="105">
        <f>$AH80-$AQ80</f>
        <v>-3</v>
      </c>
      <c r="AF80" s="106">
        <f>$AI80-$AR80</f>
        <v>-2</v>
      </c>
      <c r="AG80" s="104">
        <f t="shared" si="17"/>
        <v>23</v>
      </c>
      <c r="AH80" s="105">
        <f t="shared" si="18"/>
        <v>12</v>
      </c>
      <c r="AI80" s="151">
        <f t="shared" si="19"/>
        <v>11</v>
      </c>
      <c r="AJ80" s="107">
        <f>[1]人口移動状況報告書!BB$6</f>
        <v>5</v>
      </c>
      <c r="AK80" s="108">
        <f>[1]人口移動状況報告書!BB$7</f>
        <v>7</v>
      </c>
      <c r="AL80" s="108">
        <f>[1]人口移動状況報告書!BB$35</f>
        <v>6</v>
      </c>
      <c r="AM80" s="109">
        <f>[1]人口移動状況報告書!BB$36</f>
        <v>4</v>
      </c>
      <c r="AN80" s="104">
        <f>[1]人口移動状況報告書!BB$70</f>
        <v>1</v>
      </c>
      <c r="AO80" s="106">
        <f>[1]人口移動状況報告書!BB$71</f>
        <v>0</v>
      </c>
      <c r="AP80" s="118">
        <f>$AQ80+$AR80</f>
        <v>28</v>
      </c>
      <c r="AQ80" s="105">
        <f>$AS80+$AU80+$AW80</f>
        <v>15</v>
      </c>
      <c r="AR80" s="151">
        <f>$AT80+$AV80+$AX80</f>
        <v>13</v>
      </c>
      <c r="AS80" s="107">
        <f>[1]人口移動状況報告書!BB$9</f>
        <v>11</v>
      </c>
      <c r="AT80" s="108">
        <f>[1]人口移動状況報告書!BB$10</f>
        <v>13</v>
      </c>
      <c r="AU80" s="108">
        <f>[1]人口移動状況報告書!BB$38</f>
        <v>2</v>
      </c>
      <c r="AV80" s="109">
        <f>[1]人口移動状況報告書!BB$39</f>
        <v>0</v>
      </c>
      <c r="AW80" s="104">
        <f>[1]人口移動状況報告書!BB$73</f>
        <v>2</v>
      </c>
      <c r="AX80" s="106">
        <f>[1]人口移動状況報告書!BB$74</f>
        <v>0</v>
      </c>
      <c r="AY80" s="118">
        <f>[1]人口移動状況報告書!BB$90</f>
        <v>-6</v>
      </c>
    </row>
    <row r="81" spans="1:51" ht="13.5" customHeight="1" x14ac:dyDescent="0.15">
      <c r="A81">
        <v>8</v>
      </c>
      <c r="B81" s="162">
        <v>586</v>
      </c>
      <c r="C81" s="163" t="s">
        <v>108</v>
      </c>
      <c r="D81" s="164"/>
      <c r="E81" s="165">
        <v>241.01</v>
      </c>
      <c r="F81" s="166">
        <f>[1]前月!$F81+'R8.1月'!$AY81</f>
        <v>4828</v>
      </c>
      <c r="G81" s="167">
        <f>[1]前月!$G81+'R8.1月'!$J81</f>
        <v>11767</v>
      </c>
      <c r="H81" s="167">
        <f>[1]前月!$H81+'R8.1月'!$K81</f>
        <v>5592</v>
      </c>
      <c r="I81" s="167">
        <f>[1]前月!I81+'R8.1月'!L81</f>
        <v>6175</v>
      </c>
      <c r="J81" s="168">
        <f>$M81+$AD81</f>
        <v>-21</v>
      </c>
      <c r="K81" s="169">
        <f>$N81+$AE81</f>
        <v>-13</v>
      </c>
      <c r="L81" s="170">
        <f>$O81+$AF81</f>
        <v>-8</v>
      </c>
      <c r="M81" s="168">
        <f>$P81-$W81</f>
        <v>-23</v>
      </c>
      <c r="N81" s="169">
        <f>Q81-X81</f>
        <v>-15</v>
      </c>
      <c r="O81" s="171">
        <f>R81-Y81</f>
        <v>-8</v>
      </c>
      <c r="P81" s="168">
        <f>Q81+R81</f>
        <v>3</v>
      </c>
      <c r="Q81" s="169">
        <f>S81+U81</f>
        <v>2</v>
      </c>
      <c r="R81" s="170">
        <f>T81+V81</f>
        <v>1</v>
      </c>
      <c r="S81" s="172">
        <f>[1]人口移動状況報告書!BC$21</f>
        <v>2</v>
      </c>
      <c r="T81" s="173">
        <f>[1]人口移動状況報告書!BC$22</f>
        <v>1</v>
      </c>
      <c r="U81" s="173">
        <f>[1]人口移動状況報告書!BC$50</f>
        <v>0</v>
      </c>
      <c r="V81" s="174">
        <f>[1]人口移動状況報告書!BC$51</f>
        <v>0</v>
      </c>
      <c r="W81" s="168">
        <f>X81+Y81</f>
        <v>26</v>
      </c>
      <c r="X81" s="169">
        <f>Z81+AB81</f>
        <v>17</v>
      </c>
      <c r="Y81" s="170">
        <f>AA81+AC81</f>
        <v>9</v>
      </c>
      <c r="Z81" s="172">
        <f>[1]人口移動状況報告書!BC$24</f>
        <v>17</v>
      </c>
      <c r="AA81" s="173">
        <f>[1]人口移動状況報告書!BC$25</f>
        <v>9</v>
      </c>
      <c r="AB81" s="173">
        <f>[1]人口移動状況報告書!BC$53</f>
        <v>0</v>
      </c>
      <c r="AC81" s="174">
        <f>[1]人口移動状況報告書!BC$54</f>
        <v>0</v>
      </c>
      <c r="AD81" s="168">
        <f>$AG81-$AP81</f>
        <v>2</v>
      </c>
      <c r="AE81" s="169">
        <f>$AH81-$AQ81</f>
        <v>2</v>
      </c>
      <c r="AF81" s="170">
        <f>$AI81-$AR81</f>
        <v>0</v>
      </c>
      <c r="AG81" s="168">
        <f t="shared" si="17"/>
        <v>19</v>
      </c>
      <c r="AH81" s="169">
        <f t="shared" si="18"/>
        <v>10</v>
      </c>
      <c r="AI81" s="171">
        <f t="shared" si="19"/>
        <v>9</v>
      </c>
      <c r="AJ81" s="172">
        <f>[1]人口移動状況報告書!BC$6</f>
        <v>7</v>
      </c>
      <c r="AK81" s="173">
        <f>[1]人口移動状況報告書!BC$7</f>
        <v>5</v>
      </c>
      <c r="AL81" s="173">
        <f>[1]人口移動状況報告書!BC$35</f>
        <v>3</v>
      </c>
      <c r="AM81" s="174">
        <f>[1]人口移動状況報告書!BC$36</f>
        <v>4</v>
      </c>
      <c r="AN81" s="168">
        <f>[1]人口移動状況報告書!BC$70</f>
        <v>0</v>
      </c>
      <c r="AO81" s="170">
        <f>[1]人口移動状況報告書!BC$71</f>
        <v>0</v>
      </c>
      <c r="AP81" s="175">
        <f>$AQ81+$AR81</f>
        <v>17</v>
      </c>
      <c r="AQ81" s="169">
        <f>$AS81+$AU81+$AW81</f>
        <v>8</v>
      </c>
      <c r="AR81" s="171">
        <f>$AT81+$AV81+$AX81</f>
        <v>9</v>
      </c>
      <c r="AS81" s="172">
        <f>[1]人口移動状況報告書!BC$9</f>
        <v>8</v>
      </c>
      <c r="AT81" s="173">
        <f>[1]人口移動状況報告書!BC$10</f>
        <v>9</v>
      </c>
      <c r="AU81" s="173">
        <f>[1]人口移動状況報告書!BC$38</f>
        <v>0</v>
      </c>
      <c r="AV81" s="174">
        <f>[1]人口移動状況報告書!BC$39</f>
        <v>0</v>
      </c>
      <c r="AW81" s="168">
        <f>[1]人口移動状況報告書!BC$73</f>
        <v>0</v>
      </c>
      <c r="AX81" s="170">
        <f>[1]人口移動状況報告書!BC$74</f>
        <v>0</v>
      </c>
      <c r="AY81" s="175">
        <f>[1]人口移動状況報告書!BC$90</f>
        <v>5</v>
      </c>
    </row>
    <row r="82" spans="1:51" x14ac:dyDescent="0.15">
      <c r="B82" s="176"/>
      <c r="D82" s="177" t="s">
        <v>109</v>
      </c>
      <c r="E82" s="178" t="s">
        <v>110</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182"/>
      <c r="AR82" s="182"/>
      <c r="AS82" s="183"/>
      <c r="AT82" s="183"/>
      <c r="AU82" s="183"/>
      <c r="AV82" s="183"/>
      <c r="AW82" s="182"/>
      <c r="AX82" s="182"/>
      <c r="AY82" s="18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306</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6"/>
    </row>
    <row r="85" spans="1:51" x14ac:dyDescent="0.15">
      <c r="C85" s="186"/>
      <c r="E85" s="185" t="s">
        <v>307</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6"/>
    </row>
    <row r="86" spans="1:51" x14ac:dyDescent="0.15">
      <c r="C86" s="186"/>
      <c r="E86" s="185" t="s">
        <v>308</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6"/>
    </row>
    <row r="87" spans="1:51" x14ac:dyDescent="0.15">
      <c r="C87" s="189"/>
      <c r="E87" s="244"/>
      <c r="F87" s="188"/>
      <c r="G87" s="180"/>
      <c r="H87" s="187"/>
      <c r="I87" s="187"/>
      <c r="J87" s="187"/>
      <c r="K87" s="187"/>
      <c r="L87" s="187"/>
      <c r="M87" s="187"/>
      <c r="N87" s="187"/>
      <c r="O87" s="187"/>
      <c r="P87" s="187"/>
      <c r="Q87" s="275" t="s">
        <v>294</v>
      </c>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6"/>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193"/>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187"/>
      <c r="AT89" s="193"/>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193"/>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193"/>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51" s="8" customFormat="1"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c r="AX97" s="6"/>
      <c r="AY97" s="6"/>
    </row>
    <row r="98" spans="5:51" s="8" customFormat="1" x14ac:dyDescent="0.15">
      <c r="E98" s="186"/>
      <c r="F98"/>
      <c r="G98" s="2"/>
      <c r="H98" s="2"/>
      <c r="I98" s="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6"/>
      <c r="AR98" s="6"/>
      <c r="AS98" s="6"/>
      <c r="AX98" s="6"/>
      <c r="AY98" s="6"/>
    </row>
    <row r="99" spans="5:51" s="8" customFormat="1" x14ac:dyDescent="0.15">
      <c r="E99" s="186"/>
      <c r="F99"/>
      <c r="G99" s="2"/>
      <c r="H99" s="2"/>
      <c r="I99" s="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187"/>
      <c r="AR99" s="187"/>
      <c r="AX99" s="6"/>
      <c r="AY99" s="6"/>
    </row>
    <row r="100" spans="5:51" s="8" customFormat="1" x14ac:dyDescent="0.15">
      <c r="E100" t="s">
        <v>255</v>
      </c>
      <c r="F100"/>
      <c r="G100" s="2"/>
      <c r="H100" s="2"/>
      <c r="I100" s="2"/>
      <c r="M100" s="192"/>
      <c r="N100" s="192"/>
      <c r="O100" s="192"/>
      <c r="P100" s="192"/>
      <c r="Q100" s="192"/>
      <c r="R100" s="192"/>
      <c r="S100" s="192"/>
      <c r="T100" s="192"/>
      <c r="U100" s="192"/>
      <c r="V100" s="192"/>
      <c r="W100" s="192"/>
      <c r="X100" s="192"/>
      <c r="Y100" s="192"/>
      <c r="Z100" s="192"/>
      <c r="AA100" s="192"/>
      <c r="AB100" s="192"/>
      <c r="AC100" s="192"/>
      <c r="AP100" s="6"/>
      <c r="AQ100" s="192"/>
      <c r="AR100" s="192"/>
      <c r="AX100" s="6"/>
      <c r="AY100" s="6"/>
    </row>
    <row r="101" spans="5:51" s="8" customFormat="1" x14ac:dyDescent="0.15">
      <c r="E101" s="2"/>
      <c r="F101"/>
      <c r="G101" s="2"/>
      <c r="H101" s="2"/>
      <c r="I101" s="2"/>
      <c r="AP101" s="6"/>
      <c r="AQ101" s="192"/>
      <c r="AR101" s="192"/>
      <c r="AX101" s="6"/>
      <c r="AY101" s="6"/>
    </row>
    <row r="102" spans="5:51" s="8" customFormat="1" x14ac:dyDescent="0.15">
      <c r="E102" s="2"/>
      <c r="F102"/>
      <c r="G102" s="2"/>
      <c r="H102" s="2"/>
      <c r="I102" s="2"/>
      <c r="AP102" s="6"/>
      <c r="AQ102" s="192"/>
      <c r="AR102" s="192"/>
      <c r="AX102" s="6"/>
      <c r="AY102" s="6"/>
    </row>
    <row r="103" spans="5:51" s="8" customFormat="1" x14ac:dyDescent="0.15">
      <c r="E103" s="2"/>
      <c r="F103"/>
      <c r="G103" s="2"/>
      <c r="H103" s="2"/>
      <c r="I103" s="2"/>
      <c r="AP103" s="6"/>
      <c r="AQ103" s="192"/>
      <c r="AR103" s="192"/>
      <c r="AX103" s="6"/>
      <c r="AY103" s="6"/>
    </row>
    <row r="104" spans="5:51" s="8" customFormat="1" x14ac:dyDescent="0.15">
      <c r="E104" s="2"/>
      <c r="F104"/>
      <c r="G104" s="2"/>
      <c r="H104" s="2"/>
      <c r="I104" s="2"/>
      <c r="AP104" s="6"/>
      <c r="AQ104" s="192"/>
      <c r="AR104" s="192"/>
      <c r="AX104" s="6"/>
      <c r="AY104" s="6"/>
    </row>
    <row r="105" spans="5:51" s="8" customFormat="1" x14ac:dyDescent="0.15">
      <c r="E105" s="2"/>
      <c r="F105"/>
      <c r="G105" s="2"/>
      <c r="H105" s="2"/>
      <c r="I105" s="2"/>
      <c r="AP105" s="6"/>
      <c r="AQ105" s="192"/>
      <c r="AR105" s="192"/>
      <c r="AX105" s="6"/>
      <c r="AY105" s="6"/>
    </row>
    <row r="106" spans="5:51" s="8" customFormat="1" x14ac:dyDescent="0.15">
      <c r="E106" s="2"/>
      <c r="F106"/>
      <c r="G106" s="2"/>
      <c r="H106" s="2"/>
      <c r="I106" s="2"/>
      <c r="AP106" s="6"/>
      <c r="AQ106" s="192"/>
      <c r="AR106" s="192"/>
      <c r="AX106" s="6"/>
      <c r="AY106" s="6"/>
    </row>
  </sheetData>
  <mergeCells count="10">
    <mergeCell ref="M3:AC3"/>
    <mergeCell ref="AD3:AX3"/>
    <mergeCell ref="AG4:AO4"/>
    <mergeCell ref="AP4:AX4"/>
    <mergeCell ref="S5:T5"/>
    <mergeCell ref="U5:V5"/>
    <mergeCell ref="Z5:AA5"/>
    <mergeCell ref="AB5:AC5"/>
    <mergeCell ref="AN5:AO5"/>
    <mergeCell ref="AW5:AX5"/>
  </mergeCells>
  <phoneticPr fontId="2"/>
  <pageMargins left="0.59055118110236227" right="0" top="0.65" bottom="0.19685039370078741" header="0.51181102362204722" footer="0.31"/>
  <pageSetup paperSize="8" scale="71" fitToWidth="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3B0F6-602B-4D6F-87A9-D469F9F59EC8}">
  <dimension ref="A1:BB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6.75" style="8" hidden="1" customWidth="1"/>
    <col min="13" max="13" width="6.3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9.625" style="201" hidden="1" customWidth="1"/>
    <col min="52" max="52" width="9.75"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8" width="0" hidden="1" customWidth="1"/>
    <col min="269" max="269" width="6.375" customWidth="1"/>
    <col min="270" max="271" width="0" hidden="1" customWidth="1"/>
    <col min="272" max="272" width="7" customWidth="1"/>
    <col min="273" max="278" width="0" hidden="1" customWidth="1"/>
    <col min="279" max="279" width="7" customWidth="1"/>
    <col min="280" max="285" width="0" hidden="1" customWidth="1"/>
    <col min="286" max="286" width="8" customWidth="1"/>
    <col min="287" max="288" width="0" hidden="1" customWidth="1"/>
    <col min="289" max="289" width="8.125" customWidth="1"/>
    <col min="290" max="297" width="0" hidden="1" customWidth="1"/>
    <col min="298" max="298" width="8.5" customWidth="1"/>
    <col min="299" max="308" width="0" hidden="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4" width="0" hidden="1" customWidth="1"/>
    <col min="525" max="525" width="6.375" customWidth="1"/>
    <col min="526" max="527" width="0" hidden="1" customWidth="1"/>
    <col min="528" max="528" width="7" customWidth="1"/>
    <col min="529" max="534" width="0" hidden="1" customWidth="1"/>
    <col min="535" max="535" width="7" customWidth="1"/>
    <col min="536" max="541" width="0" hidden="1" customWidth="1"/>
    <col min="542" max="542" width="8" customWidth="1"/>
    <col min="543" max="544" width="0" hidden="1" customWidth="1"/>
    <col min="545" max="545" width="8.125" customWidth="1"/>
    <col min="546" max="553" width="0" hidden="1" customWidth="1"/>
    <col min="554" max="554" width="8.5" customWidth="1"/>
    <col min="555" max="564" width="0" hidden="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80" width="0" hidden="1" customWidth="1"/>
    <col min="781" max="781" width="6.375" customWidth="1"/>
    <col min="782" max="783" width="0" hidden="1" customWidth="1"/>
    <col min="784" max="784" width="7" customWidth="1"/>
    <col min="785" max="790" width="0" hidden="1" customWidth="1"/>
    <col min="791" max="791" width="7" customWidth="1"/>
    <col min="792" max="797" width="0" hidden="1" customWidth="1"/>
    <col min="798" max="798" width="8" customWidth="1"/>
    <col min="799" max="800" width="0" hidden="1" customWidth="1"/>
    <col min="801" max="801" width="8.125" customWidth="1"/>
    <col min="802" max="809" width="0" hidden="1" customWidth="1"/>
    <col min="810" max="810" width="8.5" customWidth="1"/>
    <col min="811" max="820" width="0" hidden="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6" width="0" hidden="1" customWidth="1"/>
    <col min="1037" max="1037" width="6.375" customWidth="1"/>
    <col min="1038" max="1039" width="0" hidden="1" customWidth="1"/>
    <col min="1040" max="1040" width="7" customWidth="1"/>
    <col min="1041" max="1046" width="0" hidden="1" customWidth="1"/>
    <col min="1047" max="1047" width="7" customWidth="1"/>
    <col min="1048" max="1053" width="0" hidden="1" customWidth="1"/>
    <col min="1054" max="1054" width="8" customWidth="1"/>
    <col min="1055" max="1056" width="0" hidden="1" customWidth="1"/>
    <col min="1057" max="1057" width="8.125" customWidth="1"/>
    <col min="1058" max="1065" width="0" hidden="1" customWidth="1"/>
    <col min="1066" max="1066" width="8.5" customWidth="1"/>
    <col min="1067" max="1076" width="0" hidden="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2" width="0" hidden="1" customWidth="1"/>
    <col min="1293" max="1293" width="6.375" customWidth="1"/>
    <col min="1294" max="1295" width="0" hidden="1" customWidth="1"/>
    <col min="1296" max="1296" width="7" customWidth="1"/>
    <col min="1297" max="1302" width="0" hidden="1" customWidth="1"/>
    <col min="1303" max="1303" width="7" customWidth="1"/>
    <col min="1304" max="1309" width="0" hidden="1" customWidth="1"/>
    <col min="1310" max="1310" width="8" customWidth="1"/>
    <col min="1311" max="1312" width="0" hidden="1" customWidth="1"/>
    <col min="1313" max="1313" width="8.125" customWidth="1"/>
    <col min="1314" max="1321" width="0" hidden="1" customWidth="1"/>
    <col min="1322" max="1322" width="8.5" customWidth="1"/>
    <col min="1323" max="1332" width="0" hidden="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8" width="0" hidden="1" customWidth="1"/>
    <col min="1549" max="1549" width="6.375" customWidth="1"/>
    <col min="1550" max="1551" width="0" hidden="1" customWidth="1"/>
    <col min="1552" max="1552" width="7" customWidth="1"/>
    <col min="1553" max="1558" width="0" hidden="1" customWidth="1"/>
    <col min="1559" max="1559" width="7" customWidth="1"/>
    <col min="1560" max="1565" width="0" hidden="1" customWidth="1"/>
    <col min="1566" max="1566" width="8" customWidth="1"/>
    <col min="1567" max="1568" width="0" hidden="1" customWidth="1"/>
    <col min="1569" max="1569" width="8.125" customWidth="1"/>
    <col min="1570" max="1577" width="0" hidden="1" customWidth="1"/>
    <col min="1578" max="1578" width="8.5" customWidth="1"/>
    <col min="1579" max="1588" width="0" hidden="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4" width="0" hidden="1" customWidth="1"/>
    <col min="1805" max="1805" width="6.375" customWidth="1"/>
    <col min="1806" max="1807" width="0" hidden="1" customWidth="1"/>
    <col min="1808" max="1808" width="7" customWidth="1"/>
    <col min="1809" max="1814" width="0" hidden="1" customWidth="1"/>
    <col min="1815" max="1815" width="7" customWidth="1"/>
    <col min="1816" max="1821" width="0" hidden="1" customWidth="1"/>
    <col min="1822" max="1822" width="8" customWidth="1"/>
    <col min="1823" max="1824" width="0" hidden="1" customWidth="1"/>
    <col min="1825" max="1825" width="8.125" customWidth="1"/>
    <col min="1826" max="1833" width="0" hidden="1" customWidth="1"/>
    <col min="1834" max="1834" width="8.5" customWidth="1"/>
    <col min="1835" max="1844" width="0" hidden="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60" width="0" hidden="1" customWidth="1"/>
    <col min="2061" max="2061" width="6.375" customWidth="1"/>
    <col min="2062" max="2063" width="0" hidden="1" customWidth="1"/>
    <col min="2064" max="2064" width="7" customWidth="1"/>
    <col min="2065" max="2070" width="0" hidden="1" customWidth="1"/>
    <col min="2071" max="2071" width="7" customWidth="1"/>
    <col min="2072" max="2077" width="0" hidden="1" customWidth="1"/>
    <col min="2078" max="2078" width="8" customWidth="1"/>
    <col min="2079" max="2080" width="0" hidden="1" customWidth="1"/>
    <col min="2081" max="2081" width="8.125" customWidth="1"/>
    <col min="2082" max="2089" width="0" hidden="1" customWidth="1"/>
    <col min="2090" max="2090" width="8.5" customWidth="1"/>
    <col min="2091" max="2100" width="0" hidden="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6" width="0" hidden="1" customWidth="1"/>
    <col min="2317" max="2317" width="6.375" customWidth="1"/>
    <col min="2318" max="2319" width="0" hidden="1" customWidth="1"/>
    <col min="2320" max="2320" width="7" customWidth="1"/>
    <col min="2321" max="2326" width="0" hidden="1" customWidth="1"/>
    <col min="2327" max="2327" width="7" customWidth="1"/>
    <col min="2328" max="2333" width="0" hidden="1" customWidth="1"/>
    <col min="2334" max="2334" width="8" customWidth="1"/>
    <col min="2335" max="2336" width="0" hidden="1" customWidth="1"/>
    <col min="2337" max="2337" width="8.125" customWidth="1"/>
    <col min="2338" max="2345" width="0" hidden="1" customWidth="1"/>
    <col min="2346" max="2346" width="8.5" customWidth="1"/>
    <col min="2347" max="2356" width="0" hidden="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2" width="0" hidden="1" customWidth="1"/>
    <col min="2573" max="2573" width="6.375" customWidth="1"/>
    <col min="2574" max="2575" width="0" hidden="1" customWidth="1"/>
    <col min="2576" max="2576" width="7" customWidth="1"/>
    <col min="2577" max="2582" width="0" hidden="1" customWidth="1"/>
    <col min="2583" max="2583" width="7" customWidth="1"/>
    <col min="2584" max="2589" width="0" hidden="1" customWidth="1"/>
    <col min="2590" max="2590" width="8" customWidth="1"/>
    <col min="2591" max="2592" width="0" hidden="1" customWidth="1"/>
    <col min="2593" max="2593" width="8.125" customWidth="1"/>
    <col min="2594" max="2601" width="0" hidden="1" customWidth="1"/>
    <col min="2602" max="2602" width="8.5" customWidth="1"/>
    <col min="2603" max="2612" width="0" hidden="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8" width="0" hidden="1" customWidth="1"/>
    <col min="2829" max="2829" width="6.375" customWidth="1"/>
    <col min="2830" max="2831" width="0" hidden="1" customWidth="1"/>
    <col min="2832" max="2832" width="7" customWidth="1"/>
    <col min="2833" max="2838" width="0" hidden="1" customWidth="1"/>
    <col min="2839" max="2839" width="7" customWidth="1"/>
    <col min="2840" max="2845" width="0" hidden="1" customWidth="1"/>
    <col min="2846" max="2846" width="8" customWidth="1"/>
    <col min="2847" max="2848" width="0" hidden="1" customWidth="1"/>
    <col min="2849" max="2849" width="8.125" customWidth="1"/>
    <col min="2850" max="2857" width="0" hidden="1" customWidth="1"/>
    <col min="2858" max="2858" width="8.5" customWidth="1"/>
    <col min="2859" max="2868" width="0" hidden="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4" width="0" hidden="1" customWidth="1"/>
    <col min="3085" max="3085" width="6.375" customWidth="1"/>
    <col min="3086" max="3087" width="0" hidden="1" customWidth="1"/>
    <col min="3088" max="3088" width="7" customWidth="1"/>
    <col min="3089" max="3094" width="0" hidden="1" customWidth="1"/>
    <col min="3095" max="3095" width="7" customWidth="1"/>
    <col min="3096" max="3101" width="0" hidden="1" customWidth="1"/>
    <col min="3102" max="3102" width="8" customWidth="1"/>
    <col min="3103" max="3104" width="0" hidden="1" customWidth="1"/>
    <col min="3105" max="3105" width="8.125" customWidth="1"/>
    <col min="3106" max="3113" width="0" hidden="1" customWidth="1"/>
    <col min="3114" max="3114" width="8.5" customWidth="1"/>
    <col min="3115" max="3124" width="0" hidden="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40" width="0" hidden="1" customWidth="1"/>
    <col min="3341" max="3341" width="6.375" customWidth="1"/>
    <col min="3342" max="3343" width="0" hidden="1" customWidth="1"/>
    <col min="3344" max="3344" width="7" customWidth="1"/>
    <col min="3345" max="3350" width="0" hidden="1" customWidth="1"/>
    <col min="3351" max="3351" width="7" customWidth="1"/>
    <col min="3352" max="3357" width="0" hidden="1" customWidth="1"/>
    <col min="3358" max="3358" width="8" customWidth="1"/>
    <col min="3359" max="3360" width="0" hidden="1" customWidth="1"/>
    <col min="3361" max="3361" width="8.125" customWidth="1"/>
    <col min="3362" max="3369" width="0" hidden="1" customWidth="1"/>
    <col min="3370" max="3370" width="8.5" customWidth="1"/>
    <col min="3371" max="3380" width="0" hidden="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6" width="0" hidden="1" customWidth="1"/>
    <col min="3597" max="3597" width="6.375" customWidth="1"/>
    <col min="3598" max="3599" width="0" hidden="1" customWidth="1"/>
    <col min="3600" max="3600" width="7" customWidth="1"/>
    <col min="3601" max="3606" width="0" hidden="1" customWidth="1"/>
    <col min="3607" max="3607" width="7" customWidth="1"/>
    <col min="3608" max="3613" width="0" hidden="1" customWidth="1"/>
    <col min="3614" max="3614" width="8" customWidth="1"/>
    <col min="3615" max="3616" width="0" hidden="1" customWidth="1"/>
    <col min="3617" max="3617" width="8.125" customWidth="1"/>
    <col min="3618" max="3625" width="0" hidden="1" customWidth="1"/>
    <col min="3626" max="3626" width="8.5" customWidth="1"/>
    <col min="3627" max="3636" width="0" hidden="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2" width="0" hidden="1" customWidth="1"/>
    <col min="3853" max="3853" width="6.375" customWidth="1"/>
    <col min="3854" max="3855" width="0" hidden="1" customWidth="1"/>
    <col min="3856" max="3856" width="7" customWidth="1"/>
    <col min="3857" max="3862" width="0" hidden="1" customWidth="1"/>
    <col min="3863" max="3863" width="7" customWidth="1"/>
    <col min="3864" max="3869" width="0" hidden="1" customWidth="1"/>
    <col min="3870" max="3870" width="8" customWidth="1"/>
    <col min="3871" max="3872" width="0" hidden="1" customWidth="1"/>
    <col min="3873" max="3873" width="8.125" customWidth="1"/>
    <col min="3874" max="3881" width="0" hidden="1" customWidth="1"/>
    <col min="3882" max="3882" width="8.5" customWidth="1"/>
    <col min="3883" max="3892" width="0" hidden="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8" width="0" hidden="1" customWidth="1"/>
    <col min="4109" max="4109" width="6.375" customWidth="1"/>
    <col min="4110" max="4111" width="0" hidden="1" customWidth="1"/>
    <col min="4112" max="4112" width="7" customWidth="1"/>
    <col min="4113" max="4118" width="0" hidden="1" customWidth="1"/>
    <col min="4119" max="4119" width="7" customWidth="1"/>
    <col min="4120" max="4125" width="0" hidden="1" customWidth="1"/>
    <col min="4126" max="4126" width="8" customWidth="1"/>
    <col min="4127" max="4128" width="0" hidden="1" customWidth="1"/>
    <col min="4129" max="4129" width="8.125" customWidth="1"/>
    <col min="4130" max="4137" width="0" hidden="1" customWidth="1"/>
    <col min="4138" max="4138" width="8.5" customWidth="1"/>
    <col min="4139" max="4148" width="0" hidden="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4" width="0" hidden="1" customWidth="1"/>
    <col min="4365" max="4365" width="6.375" customWidth="1"/>
    <col min="4366" max="4367" width="0" hidden="1" customWidth="1"/>
    <col min="4368" max="4368" width="7" customWidth="1"/>
    <col min="4369" max="4374" width="0" hidden="1" customWidth="1"/>
    <col min="4375" max="4375" width="7" customWidth="1"/>
    <col min="4376" max="4381" width="0" hidden="1" customWidth="1"/>
    <col min="4382" max="4382" width="8" customWidth="1"/>
    <col min="4383" max="4384" width="0" hidden="1" customWidth="1"/>
    <col min="4385" max="4385" width="8.125" customWidth="1"/>
    <col min="4386" max="4393" width="0" hidden="1" customWidth="1"/>
    <col min="4394" max="4394" width="8.5" customWidth="1"/>
    <col min="4395" max="4404" width="0" hidden="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20" width="0" hidden="1" customWidth="1"/>
    <col min="4621" max="4621" width="6.375" customWidth="1"/>
    <col min="4622" max="4623" width="0" hidden="1" customWidth="1"/>
    <col min="4624" max="4624" width="7" customWidth="1"/>
    <col min="4625" max="4630" width="0" hidden="1" customWidth="1"/>
    <col min="4631" max="4631" width="7" customWidth="1"/>
    <col min="4632" max="4637" width="0" hidden="1" customWidth="1"/>
    <col min="4638" max="4638" width="8" customWidth="1"/>
    <col min="4639" max="4640" width="0" hidden="1" customWidth="1"/>
    <col min="4641" max="4641" width="8.125" customWidth="1"/>
    <col min="4642" max="4649" width="0" hidden="1" customWidth="1"/>
    <col min="4650" max="4650" width="8.5" customWidth="1"/>
    <col min="4651" max="4660" width="0" hidden="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6" width="0" hidden="1" customWidth="1"/>
    <col min="4877" max="4877" width="6.375" customWidth="1"/>
    <col min="4878" max="4879" width="0" hidden="1" customWidth="1"/>
    <col min="4880" max="4880" width="7" customWidth="1"/>
    <col min="4881" max="4886" width="0" hidden="1" customWidth="1"/>
    <col min="4887" max="4887" width="7" customWidth="1"/>
    <col min="4888" max="4893" width="0" hidden="1" customWidth="1"/>
    <col min="4894" max="4894" width="8" customWidth="1"/>
    <col min="4895" max="4896" width="0" hidden="1" customWidth="1"/>
    <col min="4897" max="4897" width="8.125" customWidth="1"/>
    <col min="4898" max="4905" width="0" hidden="1" customWidth="1"/>
    <col min="4906" max="4906" width="8.5" customWidth="1"/>
    <col min="4907" max="4916" width="0" hidden="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2" width="0" hidden="1" customWidth="1"/>
    <col min="5133" max="5133" width="6.375" customWidth="1"/>
    <col min="5134" max="5135" width="0" hidden="1" customWidth="1"/>
    <col min="5136" max="5136" width="7" customWidth="1"/>
    <col min="5137" max="5142" width="0" hidden="1" customWidth="1"/>
    <col min="5143" max="5143" width="7" customWidth="1"/>
    <col min="5144" max="5149" width="0" hidden="1" customWidth="1"/>
    <col min="5150" max="5150" width="8" customWidth="1"/>
    <col min="5151" max="5152" width="0" hidden="1" customWidth="1"/>
    <col min="5153" max="5153" width="8.125" customWidth="1"/>
    <col min="5154" max="5161" width="0" hidden="1" customWidth="1"/>
    <col min="5162" max="5162" width="8.5" customWidth="1"/>
    <col min="5163" max="5172" width="0" hidden="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8" width="0" hidden="1" customWidth="1"/>
    <col min="5389" max="5389" width="6.375" customWidth="1"/>
    <col min="5390" max="5391" width="0" hidden="1" customWidth="1"/>
    <col min="5392" max="5392" width="7" customWidth="1"/>
    <col min="5393" max="5398" width="0" hidden="1" customWidth="1"/>
    <col min="5399" max="5399" width="7" customWidth="1"/>
    <col min="5400" max="5405" width="0" hidden="1" customWidth="1"/>
    <col min="5406" max="5406" width="8" customWidth="1"/>
    <col min="5407" max="5408" width="0" hidden="1" customWidth="1"/>
    <col min="5409" max="5409" width="8.125" customWidth="1"/>
    <col min="5410" max="5417" width="0" hidden="1" customWidth="1"/>
    <col min="5418" max="5418" width="8.5" customWidth="1"/>
    <col min="5419" max="5428" width="0" hidden="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4" width="0" hidden="1" customWidth="1"/>
    <col min="5645" max="5645" width="6.375" customWidth="1"/>
    <col min="5646" max="5647" width="0" hidden="1" customWidth="1"/>
    <col min="5648" max="5648" width="7" customWidth="1"/>
    <col min="5649" max="5654" width="0" hidden="1" customWidth="1"/>
    <col min="5655" max="5655" width="7" customWidth="1"/>
    <col min="5656" max="5661" width="0" hidden="1" customWidth="1"/>
    <col min="5662" max="5662" width="8" customWidth="1"/>
    <col min="5663" max="5664" width="0" hidden="1" customWidth="1"/>
    <col min="5665" max="5665" width="8.125" customWidth="1"/>
    <col min="5666" max="5673" width="0" hidden="1" customWidth="1"/>
    <col min="5674" max="5674" width="8.5" customWidth="1"/>
    <col min="5675" max="5684" width="0" hidden="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900" width="0" hidden="1" customWidth="1"/>
    <col min="5901" max="5901" width="6.375" customWidth="1"/>
    <col min="5902" max="5903" width="0" hidden="1" customWidth="1"/>
    <col min="5904" max="5904" width="7" customWidth="1"/>
    <col min="5905" max="5910" width="0" hidden="1" customWidth="1"/>
    <col min="5911" max="5911" width="7" customWidth="1"/>
    <col min="5912" max="5917" width="0" hidden="1" customWidth="1"/>
    <col min="5918" max="5918" width="8" customWidth="1"/>
    <col min="5919" max="5920" width="0" hidden="1" customWidth="1"/>
    <col min="5921" max="5921" width="8.125" customWidth="1"/>
    <col min="5922" max="5929" width="0" hidden="1" customWidth="1"/>
    <col min="5930" max="5930" width="8.5" customWidth="1"/>
    <col min="5931" max="5940" width="0" hidden="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6" width="0" hidden="1" customWidth="1"/>
    <col min="6157" max="6157" width="6.375" customWidth="1"/>
    <col min="6158" max="6159" width="0" hidden="1" customWidth="1"/>
    <col min="6160" max="6160" width="7" customWidth="1"/>
    <col min="6161" max="6166" width="0" hidden="1" customWidth="1"/>
    <col min="6167" max="6167" width="7" customWidth="1"/>
    <col min="6168" max="6173" width="0" hidden="1" customWidth="1"/>
    <col min="6174" max="6174" width="8" customWidth="1"/>
    <col min="6175" max="6176" width="0" hidden="1" customWidth="1"/>
    <col min="6177" max="6177" width="8.125" customWidth="1"/>
    <col min="6178" max="6185" width="0" hidden="1" customWidth="1"/>
    <col min="6186" max="6186" width="8.5" customWidth="1"/>
    <col min="6187" max="6196" width="0" hidden="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2" width="0" hidden="1" customWidth="1"/>
    <col min="6413" max="6413" width="6.375" customWidth="1"/>
    <col min="6414" max="6415" width="0" hidden="1" customWidth="1"/>
    <col min="6416" max="6416" width="7" customWidth="1"/>
    <col min="6417" max="6422" width="0" hidden="1" customWidth="1"/>
    <col min="6423" max="6423" width="7" customWidth="1"/>
    <col min="6424" max="6429" width="0" hidden="1" customWidth="1"/>
    <col min="6430" max="6430" width="8" customWidth="1"/>
    <col min="6431" max="6432" width="0" hidden="1" customWidth="1"/>
    <col min="6433" max="6433" width="8.125" customWidth="1"/>
    <col min="6434" max="6441" width="0" hidden="1" customWidth="1"/>
    <col min="6442" max="6442" width="8.5" customWidth="1"/>
    <col min="6443" max="6452" width="0" hidden="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8" width="0" hidden="1" customWidth="1"/>
    <col min="6669" max="6669" width="6.375" customWidth="1"/>
    <col min="6670" max="6671" width="0" hidden="1" customWidth="1"/>
    <col min="6672" max="6672" width="7" customWidth="1"/>
    <col min="6673" max="6678" width="0" hidden="1" customWidth="1"/>
    <col min="6679" max="6679" width="7" customWidth="1"/>
    <col min="6680" max="6685" width="0" hidden="1" customWidth="1"/>
    <col min="6686" max="6686" width="8" customWidth="1"/>
    <col min="6687" max="6688" width="0" hidden="1" customWidth="1"/>
    <col min="6689" max="6689" width="8.125" customWidth="1"/>
    <col min="6690" max="6697" width="0" hidden="1" customWidth="1"/>
    <col min="6698" max="6698" width="8.5" customWidth="1"/>
    <col min="6699" max="6708" width="0" hidden="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4" width="0" hidden="1" customWidth="1"/>
    <col min="6925" max="6925" width="6.375" customWidth="1"/>
    <col min="6926" max="6927" width="0" hidden="1" customWidth="1"/>
    <col min="6928" max="6928" width="7" customWidth="1"/>
    <col min="6929" max="6934" width="0" hidden="1" customWidth="1"/>
    <col min="6935" max="6935" width="7" customWidth="1"/>
    <col min="6936" max="6941" width="0" hidden="1" customWidth="1"/>
    <col min="6942" max="6942" width="8" customWidth="1"/>
    <col min="6943" max="6944" width="0" hidden="1" customWidth="1"/>
    <col min="6945" max="6945" width="8.125" customWidth="1"/>
    <col min="6946" max="6953" width="0" hidden="1" customWidth="1"/>
    <col min="6954" max="6954" width="8.5" customWidth="1"/>
    <col min="6955" max="6964" width="0" hidden="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80" width="0" hidden="1" customWidth="1"/>
    <col min="7181" max="7181" width="6.375" customWidth="1"/>
    <col min="7182" max="7183" width="0" hidden="1" customWidth="1"/>
    <col min="7184" max="7184" width="7" customWidth="1"/>
    <col min="7185" max="7190" width="0" hidden="1" customWidth="1"/>
    <col min="7191" max="7191" width="7" customWidth="1"/>
    <col min="7192" max="7197" width="0" hidden="1" customWidth="1"/>
    <col min="7198" max="7198" width="8" customWidth="1"/>
    <col min="7199" max="7200" width="0" hidden="1" customWidth="1"/>
    <col min="7201" max="7201" width="8.125" customWidth="1"/>
    <col min="7202" max="7209" width="0" hidden="1" customWidth="1"/>
    <col min="7210" max="7210" width="8.5" customWidth="1"/>
    <col min="7211" max="7220" width="0" hidden="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6" width="0" hidden="1" customWidth="1"/>
    <col min="7437" max="7437" width="6.375" customWidth="1"/>
    <col min="7438" max="7439" width="0" hidden="1" customWidth="1"/>
    <col min="7440" max="7440" width="7" customWidth="1"/>
    <col min="7441" max="7446" width="0" hidden="1" customWidth="1"/>
    <col min="7447" max="7447" width="7" customWidth="1"/>
    <col min="7448" max="7453" width="0" hidden="1" customWidth="1"/>
    <col min="7454" max="7454" width="8" customWidth="1"/>
    <col min="7455" max="7456" width="0" hidden="1" customWidth="1"/>
    <col min="7457" max="7457" width="8.125" customWidth="1"/>
    <col min="7458" max="7465" width="0" hidden="1" customWidth="1"/>
    <col min="7466" max="7466" width="8.5" customWidth="1"/>
    <col min="7467" max="7476" width="0" hidden="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2" width="0" hidden="1" customWidth="1"/>
    <col min="7693" max="7693" width="6.375" customWidth="1"/>
    <col min="7694" max="7695" width="0" hidden="1" customWidth="1"/>
    <col min="7696" max="7696" width="7" customWidth="1"/>
    <col min="7697" max="7702" width="0" hidden="1" customWidth="1"/>
    <col min="7703" max="7703" width="7" customWidth="1"/>
    <col min="7704" max="7709" width="0" hidden="1" customWidth="1"/>
    <col min="7710" max="7710" width="8" customWidth="1"/>
    <col min="7711" max="7712" width="0" hidden="1" customWidth="1"/>
    <col min="7713" max="7713" width="8.125" customWidth="1"/>
    <col min="7714" max="7721" width="0" hidden="1" customWidth="1"/>
    <col min="7722" max="7722" width="8.5" customWidth="1"/>
    <col min="7723" max="7732" width="0" hidden="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8" width="0" hidden="1" customWidth="1"/>
    <col min="7949" max="7949" width="6.375" customWidth="1"/>
    <col min="7950" max="7951" width="0" hidden="1" customWidth="1"/>
    <col min="7952" max="7952" width="7" customWidth="1"/>
    <col min="7953" max="7958" width="0" hidden="1" customWidth="1"/>
    <col min="7959" max="7959" width="7" customWidth="1"/>
    <col min="7960" max="7965" width="0" hidden="1" customWidth="1"/>
    <col min="7966" max="7966" width="8" customWidth="1"/>
    <col min="7967" max="7968" width="0" hidden="1" customWidth="1"/>
    <col min="7969" max="7969" width="8.125" customWidth="1"/>
    <col min="7970" max="7977" width="0" hidden="1" customWidth="1"/>
    <col min="7978" max="7978" width="8.5" customWidth="1"/>
    <col min="7979" max="7988" width="0" hidden="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4" width="0" hidden="1" customWidth="1"/>
    <col min="8205" max="8205" width="6.375" customWidth="1"/>
    <col min="8206" max="8207" width="0" hidden="1" customWidth="1"/>
    <col min="8208" max="8208" width="7" customWidth="1"/>
    <col min="8209" max="8214" width="0" hidden="1" customWidth="1"/>
    <col min="8215" max="8215" width="7" customWidth="1"/>
    <col min="8216" max="8221" width="0" hidden="1" customWidth="1"/>
    <col min="8222" max="8222" width="8" customWidth="1"/>
    <col min="8223" max="8224" width="0" hidden="1" customWidth="1"/>
    <col min="8225" max="8225" width="8.125" customWidth="1"/>
    <col min="8226" max="8233" width="0" hidden="1" customWidth="1"/>
    <col min="8234" max="8234" width="8.5" customWidth="1"/>
    <col min="8235" max="8244" width="0" hidden="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60" width="0" hidden="1" customWidth="1"/>
    <col min="8461" max="8461" width="6.375" customWidth="1"/>
    <col min="8462" max="8463" width="0" hidden="1" customWidth="1"/>
    <col min="8464" max="8464" width="7" customWidth="1"/>
    <col min="8465" max="8470" width="0" hidden="1" customWidth="1"/>
    <col min="8471" max="8471" width="7" customWidth="1"/>
    <col min="8472" max="8477" width="0" hidden="1" customWidth="1"/>
    <col min="8478" max="8478" width="8" customWidth="1"/>
    <col min="8479" max="8480" width="0" hidden="1" customWidth="1"/>
    <col min="8481" max="8481" width="8.125" customWidth="1"/>
    <col min="8482" max="8489" width="0" hidden="1" customWidth="1"/>
    <col min="8490" max="8490" width="8.5" customWidth="1"/>
    <col min="8491" max="8500" width="0" hidden="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6" width="0" hidden="1" customWidth="1"/>
    <col min="8717" max="8717" width="6.375" customWidth="1"/>
    <col min="8718" max="8719" width="0" hidden="1" customWidth="1"/>
    <col min="8720" max="8720" width="7" customWidth="1"/>
    <col min="8721" max="8726" width="0" hidden="1" customWidth="1"/>
    <col min="8727" max="8727" width="7" customWidth="1"/>
    <col min="8728" max="8733" width="0" hidden="1" customWidth="1"/>
    <col min="8734" max="8734" width="8" customWidth="1"/>
    <col min="8735" max="8736" width="0" hidden="1" customWidth="1"/>
    <col min="8737" max="8737" width="8.125" customWidth="1"/>
    <col min="8738" max="8745" width="0" hidden="1" customWidth="1"/>
    <col min="8746" max="8746" width="8.5" customWidth="1"/>
    <col min="8747" max="8756" width="0" hidden="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2" width="0" hidden="1" customWidth="1"/>
    <col min="8973" max="8973" width="6.375" customWidth="1"/>
    <col min="8974" max="8975" width="0" hidden="1" customWidth="1"/>
    <col min="8976" max="8976" width="7" customWidth="1"/>
    <col min="8977" max="8982" width="0" hidden="1" customWidth="1"/>
    <col min="8983" max="8983" width="7" customWidth="1"/>
    <col min="8984" max="8989" width="0" hidden="1" customWidth="1"/>
    <col min="8990" max="8990" width="8" customWidth="1"/>
    <col min="8991" max="8992" width="0" hidden="1" customWidth="1"/>
    <col min="8993" max="8993" width="8.125" customWidth="1"/>
    <col min="8994" max="9001" width="0" hidden="1" customWidth="1"/>
    <col min="9002" max="9002" width="8.5" customWidth="1"/>
    <col min="9003" max="9012" width="0" hidden="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8" width="0" hidden="1" customWidth="1"/>
    <col min="9229" max="9229" width="6.375" customWidth="1"/>
    <col min="9230" max="9231" width="0" hidden="1" customWidth="1"/>
    <col min="9232" max="9232" width="7" customWidth="1"/>
    <col min="9233" max="9238" width="0" hidden="1" customWidth="1"/>
    <col min="9239" max="9239" width="7" customWidth="1"/>
    <col min="9240" max="9245" width="0" hidden="1" customWidth="1"/>
    <col min="9246" max="9246" width="8" customWidth="1"/>
    <col min="9247" max="9248" width="0" hidden="1" customWidth="1"/>
    <col min="9249" max="9249" width="8.125" customWidth="1"/>
    <col min="9250" max="9257" width="0" hidden="1" customWidth="1"/>
    <col min="9258" max="9258" width="8.5" customWidth="1"/>
    <col min="9259" max="9268" width="0" hidden="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4" width="0" hidden="1" customWidth="1"/>
    <col min="9485" max="9485" width="6.375" customWidth="1"/>
    <col min="9486" max="9487" width="0" hidden="1" customWidth="1"/>
    <col min="9488" max="9488" width="7" customWidth="1"/>
    <col min="9489" max="9494" width="0" hidden="1" customWidth="1"/>
    <col min="9495" max="9495" width="7" customWidth="1"/>
    <col min="9496" max="9501" width="0" hidden="1" customWidth="1"/>
    <col min="9502" max="9502" width="8" customWidth="1"/>
    <col min="9503" max="9504" width="0" hidden="1" customWidth="1"/>
    <col min="9505" max="9505" width="8.125" customWidth="1"/>
    <col min="9506" max="9513" width="0" hidden="1" customWidth="1"/>
    <col min="9514" max="9514" width="8.5" customWidth="1"/>
    <col min="9515" max="9524" width="0" hidden="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40" width="0" hidden="1" customWidth="1"/>
    <col min="9741" max="9741" width="6.375" customWidth="1"/>
    <col min="9742" max="9743" width="0" hidden="1" customWidth="1"/>
    <col min="9744" max="9744" width="7" customWidth="1"/>
    <col min="9745" max="9750" width="0" hidden="1" customWidth="1"/>
    <col min="9751" max="9751" width="7" customWidth="1"/>
    <col min="9752" max="9757" width="0" hidden="1" customWidth="1"/>
    <col min="9758" max="9758" width="8" customWidth="1"/>
    <col min="9759" max="9760" width="0" hidden="1" customWidth="1"/>
    <col min="9761" max="9761" width="8.125" customWidth="1"/>
    <col min="9762" max="9769" width="0" hidden="1" customWidth="1"/>
    <col min="9770" max="9770" width="8.5" customWidth="1"/>
    <col min="9771" max="9780" width="0" hidden="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6" width="0" hidden="1" customWidth="1"/>
    <col min="9997" max="9997" width="6.375" customWidth="1"/>
    <col min="9998" max="9999" width="0" hidden="1" customWidth="1"/>
    <col min="10000" max="10000" width="7" customWidth="1"/>
    <col min="10001" max="10006" width="0" hidden="1" customWidth="1"/>
    <col min="10007" max="10007" width="7" customWidth="1"/>
    <col min="10008" max="10013" width="0" hidden="1" customWidth="1"/>
    <col min="10014" max="10014" width="8" customWidth="1"/>
    <col min="10015" max="10016" width="0" hidden="1" customWidth="1"/>
    <col min="10017" max="10017" width="8.125" customWidth="1"/>
    <col min="10018" max="10025" width="0" hidden="1" customWidth="1"/>
    <col min="10026" max="10026" width="8.5" customWidth="1"/>
    <col min="10027" max="10036" width="0" hidden="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2" width="0" hidden="1" customWidth="1"/>
    <col min="10253" max="10253" width="6.375" customWidth="1"/>
    <col min="10254" max="10255" width="0" hidden="1" customWidth="1"/>
    <col min="10256" max="10256" width="7" customWidth="1"/>
    <col min="10257" max="10262" width="0" hidden="1" customWidth="1"/>
    <col min="10263" max="10263" width="7" customWidth="1"/>
    <col min="10264" max="10269" width="0" hidden="1" customWidth="1"/>
    <col min="10270" max="10270" width="8" customWidth="1"/>
    <col min="10271" max="10272" width="0" hidden="1" customWidth="1"/>
    <col min="10273" max="10273" width="8.125" customWidth="1"/>
    <col min="10274" max="10281" width="0" hidden="1" customWidth="1"/>
    <col min="10282" max="10282" width="8.5" customWidth="1"/>
    <col min="10283" max="10292" width="0" hidden="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8" width="0" hidden="1" customWidth="1"/>
    <col min="10509" max="10509" width="6.375" customWidth="1"/>
    <col min="10510" max="10511" width="0" hidden="1" customWidth="1"/>
    <col min="10512" max="10512" width="7" customWidth="1"/>
    <col min="10513" max="10518" width="0" hidden="1" customWidth="1"/>
    <col min="10519" max="10519" width="7" customWidth="1"/>
    <col min="10520" max="10525" width="0" hidden="1" customWidth="1"/>
    <col min="10526" max="10526" width="8" customWidth="1"/>
    <col min="10527" max="10528" width="0" hidden="1" customWidth="1"/>
    <col min="10529" max="10529" width="8.125" customWidth="1"/>
    <col min="10530" max="10537" width="0" hidden="1" customWidth="1"/>
    <col min="10538" max="10538" width="8.5" customWidth="1"/>
    <col min="10539" max="10548" width="0" hidden="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4" width="0" hidden="1" customWidth="1"/>
    <col min="10765" max="10765" width="6.375" customWidth="1"/>
    <col min="10766" max="10767" width="0" hidden="1" customWidth="1"/>
    <col min="10768" max="10768" width="7" customWidth="1"/>
    <col min="10769" max="10774" width="0" hidden="1" customWidth="1"/>
    <col min="10775" max="10775" width="7" customWidth="1"/>
    <col min="10776" max="10781" width="0" hidden="1" customWidth="1"/>
    <col min="10782" max="10782" width="8" customWidth="1"/>
    <col min="10783" max="10784" width="0" hidden="1" customWidth="1"/>
    <col min="10785" max="10785" width="8.125" customWidth="1"/>
    <col min="10786" max="10793" width="0" hidden="1" customWidth="1"/>
    <col min="10794" max="10794" width="8.5" customWidth="1"/>
    <col min="10795" max="10804" width="0" hidden="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20" width="0" hidden="1" customWidth="1"/>
    <col min="11021" max="11021" width="6.375" customWidth="1"/>
    <col min="11022" max="11023" width="0" hidden="1" customWidth="1"/>
    <col min="11024" max="11024" width="7" customWidth="1"/>
    <col min="11025" max="11030" width="0" hidden="1" customWidth="1"/>
    <col min="11031" max="11031" width="7" customWidth="1"/>
    <col min="11032" max="11037" width="0" hidden="1" customWidth="1"/>
    <col min="11038" max="11038" width="8" customWidth="1"/>
    <col min="11039" max="11040" width="0" hidden="1" customWidth="1"/>
    <col min="11041" max="11041" width="8.125" customWidth="1"/>
    <col min="11042" max="11049" width="0" hidden="1" customWidth="1"/>
    <col min="11050" max="11050" width="8.5" customWidth="1"/>
    <col min="11051" max="11060" width="0" hidden="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6" width="0" hidden="1" customWidth="1"/>
    <col min="11277" max="11277" width="6.375" customWidth="1"/>
    <col min="11278" max="11279" width="0" hidden="1" customWidth="1"/>
    <col min="11280" max="11280" width="7" customWidth="1"/>
    <col min="11281" max="11286" width="0" hidden="1" customWidth="1"/>
    <col min="11287" max="11287" width="7" customWidth="1"/>
    <col min="11288" max="11293" width="0" hidden="1" customWidth="1"/>
    <col min="11294" max="11294" width="8" customWidth="1"/>
    <col min="11295" max="11296" width="0" hidden="1" customWidth="1"/>
    <col min="11297" max="11297" width="8.125" customWidth="1"/>
    <col min="11298" max="11305" width="0" hidden="1" customWidth="1"/>
    <col min="11306" max="11306" width="8.5" customWidth="1"/>
    <col min="11307" max="11316" width="0" hidden="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2" width="0" hidden="1" customWidth="1"/>
    <col min="11533" max="11533" width="6.375" customWidth="1"/>
    <col min="11534" max="11535" width="0" hidden="1" customWidth="1"/>
    <col min="11536" max="11536" width="7" customWidth="1"/>
    <col min="11537" max="11542" width="0" hidden="1" customWidth="1"/>
    <col min="11543" max="11543" width="7" customWidth="1"/>
    <col min="11544" max="11549" width="0" hidden="1" customWidth="1"/>
    <col min="11550" max="11550" width="8" customWidth="1"/>
    <col min="11551" max="11552" width="0" hidden="1" customWidth="1"/>
    <col min="11553" max="11553" width="8.125" customWidth="1"/>
    <col min="11554" max="11561" width="0" hidden="1" customWidth="1"/>
    <col min="11562" max="11562" width="8.5" customWidth="1"/>
    <col min="11563" max="11572" width="0" hidden="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8" width="0" hidden="1" customWidth="1"/>
    <col min="11789" max="11789" width="6.375" customWidth="1"/>
    <col min="11790" max="11791" width="0" hidden="1" customWidth="1"/>
    <col min="11792" max="11792" width="7" customWidth="1"/>
    <col min="11793" max="11798" width="0" hidden="1" customWidth="1"/>
    <col min="11799" max="11799" width="7" customWidth="1"/>
    <col min="11800" max="11805" width="0" hidden="1" customWidth="1"/>
    <col min="11806" max="11806" width="8" customWidth="1"/>
    <col min="11807" max="11808" width="0" hidden="1" customWidth="1"/>
    <col min="11809" max="11809" width="8.125" customWidth="1"/>
    <col min="11810" max="11817" width="0" hidden="1" customWidth="1"/>
    <col min="11818" max="11818" width="8.5" customWidth="1"/>
    <col min="11819" max="11828" width="0" hidden="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4" width="0" hidden="1" customWidth="1"/>
    <col min="12045" max="12045" width="6.375" customWidth="1"/>
    <col min="12046" max="12047" width="0" hidden="1" customWidth="1"/>
    <col min="12048" max="12048" width="7" customWidth="1"/>
    <col min="12049" max="12054" width="0" hidden="1" customWidth="1"/>
    <col min="12055" max="12055" width="7" customWidth="1"/>
    <col min="12056" max="12061" width="0" hidden="1" customWidth="1"/>
    <col min="12062" max="12062" width="8" customWidth="1"/>
    <col min="12063" max="12064" width="0" hidden="1" customWidth="1"/>
    <col min="12065" max="12065" width="8.125" customWidth="1"/>
    <col min="12066" max="12073" width="0" hidden="1" customWidth="1"/>
    <col min="12074" max="12074" width="8.5" customWidth="1"/>
    <col min="12075" max="12084" width="0" hidden="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300" width="0" hidden="1" customWidth="1"/>
    <col min="12301" max="12301" width="6.375" customWidth="1"/>
    <col min="12302" max="12303" width="0" hidden="1" customWidth="1"/>
    <col min="12304" max="12304" width="7" customWidth="1"/>
    <col min="12305" max="12310" width="0" hidden="1" customWidth="1"/>
    <col min="12311" max="12311" width="7" customWidth="1"/>
    <col min="12312" max="12317" width="0" hidden="1" customWidth="1"/>
    <col min="12318" max="12318" width="8" customWidth="1"/>
    <col min="12319" max="12320" width="0" hidden="1" customWidth="1"/>
    <col min="12321" max="12321" width="8.125" customWidth="1"/>
    <col min="12322" max="12329" width="0" hidden="1" customWidth="1"/>
    <col min="12330" max="12330" width="8.5" customWidth="1"/>
    <col min="12331" max="12340" width="0" hidden="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6" width="0" hidden="1" customWidth="1"/>
    <col min="12557" max="12557" width="6.375" customWidth="1"/>
    <col min="12558" max="12559" width="0" hidden="1" customWidth="1"/>
    <col min="12560" max="12560" width="7" customWidth="1"/>
    <col min="12561" max="12566" width="0" hidden="1" customWidth="1"/>
    <col min="12567" max="12567" width="7" customWidth="1"/>
    <col min="12568" max="12573" width="0" hidden="1" customWidth="1"/>
    <col min="12574" max="12574" width="8" customWidth="1"/>
    <col min="12575" max="12576" width="0" hidden="1" customWidth="1"/>
    <col min="12577" max="12577" width="8.125" customWidth="1"/>
    <col min="12578" max="12585" width="0" hidden="1" customWidth="1"/>
    <col min="12586" max="12586" width="8.5" customWidth="1"/>
    <col min="12587" max="12596" width="0" hidden="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2" width="0" hidden="1" customWidth="1"/>
    <col min="12813" max="12813" width="6.375" customWidth="1"/>
    <col min="12814" max="12815" width="0" hidden="1" customWidth="1"/>
    <col min="12816" max="12816" width="7" customWidth="1"/>
    <col min="12817" max="12822" width="0" hidden="1" customWidth="1"/>
    <col min="12823" max="12823" width="7" customWidth="1"/>
    <col min="12824" max="12829" width="0" hidden="1" customWidth="1"/>
    <col min="12830" max="12830" width="8" customWidth="1"/>
    <col min="12831" max="12832" width="0" hidden="1" customWidth="1"/>
    <col min="12833" max="12833" width="8.125" customWidth="1"/>
    <col min="12834" max="12841" width="0" hidden="1" customWidth="1"/>
    <col min="12842" max="12842" width="8.5" customWidth="1"/>
    <col min="12843" max="12852" width="0" hidden="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8" width="0" hidden="1" customWidth="1"/>
    <col min="13069" max="13069" width="6.375" customWidth="1"/>
    <col min="13070" max="13071" width="0" hidden="1" customWidth="1"/>
    <col min="13072" max="13072" width="7" customWidth="1"/>
    <col min="13073" max="13078" width="0" hidden="1" customWidth="1"/>
    <col min="13079" max="13079" width="7" customWidth="1"/>
    <col min="13080" max="13085" width="0" hidden="1" customWidth="1"/>
    <col min="13086" max="13086" width="8" customWidth="1"/>
    <col min="13087" max="13088" width="0" hidden="1" customWidth="1"/>
    <col min="13089" max="13089" width="8.125" customWidth="1"/>
    <col min="13090" max="13097" width="0" hidden="1" customWidth="1"/>
    <col min="13098" max="13098" width="8.5" customWidth="1"/>
    <col min="13099" max="13108" width="0" hidden="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4" width="0" hidden="1" customWidth="1"/>
    <col min="13325" max="13325" width="6.375" customWidth="1"/>
    <col min="13326" max="13327" width="0" hidden="1" customWidth="1"/>
    <col min="13328" max="13328" width="7" customWidth="1"/>
    <col min="13329" max="13334" width="0" hidden="1" customWidth="1"/>
    <col min="13335" max="13335" width="7" customWidth="1"/>
    <col min="13336" max="13341" width="0" hidden="1" customWidth="1"/>
    <col min="13342" max="13342" width="8" customWidth="1"/>
    <col min="13343" max="13344" width="0" hidden="1" customWidth="1"/>
    <col min="13345" max="13345" width="8.125" customWidth="1"/>
    <col min="13346" max="13353" width="0" hidden="1" customWidth="1"/>
    <col min="13354" max="13354" width="8.5" customWidth="1"/>
    <col min="13355" max="13364" width="0" hidden="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80" width="0" hidden="1" customWidth="1"/>
    <col min="13581" max="13581" width="6.375" customWidth="1"/>
    <col min="13582" max="13583" width="0" hidden="1" customWidth="1"/>
    <col min="13584" max="13584" width="7" customWidth="1"/>
    <col min="13585" max="13590" width="0" hidden="1" customWidth="1"/>
    <col min="13591" max="13591" width="7" customWidth="1"/>
    <col min="13592" max="13597" width="0" hidden="1" customWidth="1"/>
    <col min="13598" max="13598" width="8" customWidth="1"/>
    <col min="13599" max="13600" width="0" hidden="1" customWidth="1"/>
    <col min="13601" max="13601" width="8.125" customWidth="1"/>
    <col min="13602" max="13609" width="0" hidden="1" customWidth="1"/>
    <col min="13610" max="13610" width="8.5" customWidth="1"/>
    <col min="13611" max="13620" width="0" hidden="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6" width="0" hidden="1" customWidth="1"/>
    <col min="13837" max="13837" width="6.375" customWidth="1"/>
    <col min="13838" max="13839" width="0" hidden="1" customWidth="1"/>
    <col min="13840" max="13840" width="7" customWidth="1"/>
    <col min="13841" max="13846" width="0" hidden="1" customWidth="1"/>
    <col min="13847" max="13847" width="7" customWidth="1"/>
    <col min="13848" max="13853" width="0" hidden="1" customWidth="1"/>
    <col min="13854" max="13854" width="8" customWidth="1"/>
    <col min="13855" max="13856" width="0" hidden="1" customWidth="1"/>
    <col min="13857" max="13857" width="8.125" customWidth="1"/>
    <col min="13858" max="13865" width="0" hidden="1" customWidth="1"/>
    <col min="13866" max="13866" width="8.5" customWidth="1"/>
    <col min="13867" max="13876" width="0" hidden="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2" width="0" hidden="1" customWidth="1"/>
    <col min="14093" max="14093" width="6.375" customWidth="1"/>
    <col min="14094" max="14095" width="0" hidden="1" customWidth="1"/>
    <col min="14096" max="14096" width="7" customWidth="1"/>
    <col min="14097" max="14102" width="0" hidden="1" customWidth="1"/>
    <col min="14103" max="14103" width="7" customWidth="1"/>
    <col min="14104" max="14109" width="0" hidden="1" customWidth="1"/>
    <col min="14110" max="14110" width="8" customWidth="1"/>
    <col min="14111" max="14112" width="0" hidden="1" customWidth="1"/>
    <col min="14113" max="14113" width="8.125" customWidth="1"/>
    <col min="14114" max="14121" width="0" hidden="1" customWidth="1"/>
    <col min="14122" max="14122" width="8.5" customWidth="1"/>
    <col min="14123" max="14132" width="0" hidden="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8" width="0" hidden="1" customWidth="1"/>
    <col min="14349" max="14349" width="6.375" customWidth="1"/>
    <col min="14350" max="14351" width="0" hidden="1" customWidth="1"/>
    <col min="14352" max="14352" width="7" customWidth="1"/>
    <col min="14353" max="14358" width="0" hidden="1" customWidth="1"/>
    <col min="14359" max="14359" width="7" customWidth="1"/>
    <col min="14360" max="14365" width="0" hidden="1" customWidth="1"/>
    <col min="14366" max="14366" width="8" customWidth="1"/>
    <col min="14367" max="14368" width="0" hidden="1" customWidth="1"/>
    <col min="14369" max="14369" width="8.125" customWidth="1"/>
    <col min="14370" max="14377" width="0" hidden="1" customWidth="1"/>
    <col min="14378" max="14378" width="8.5" customWidth="1"/>
    <col min="14379" max="14388" width="0" hidden="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4" width="0" hidden="1" customWidth="1"/>
    <col min="14605" max="14605" width="6.375" customWidth="1"/>
    <col min="14606" max="14607" width="0" hidden="1" customWidth="1"/>
    <col min="14608" max="14608" width="7" customWidth="1"/>
    <col min="14609" max="14614" width="0" hidden="1" customWidth="1"/>
    <col min="14615" max="14615" width="7" customWidth="1"/>
    <col min="14616" max="14621" width="0" hidden="1" customWidth="1"/>
    <col min="14622" max="14622" width="8" customWidth="1"/>
    <col min="14623" max="14624" width="0" hidden="1" customWidth="1"/>
    <col min="14625" max="14625" width="8.125" customWidth="1"/>
    <col min="14626" max="14633" width="0" hidden="1" customWidth="1"/>
    <col min="14634" max="14634" width="8.5" customWidth="1"/>
    <col min="14635" max="14644" width="0" hidden="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60" width="0" hidden="1" customWidth="1"/>
    <col min="14861" max="14861" width="6.375" customWidth="1"/>
    <col min="14862" max="14863" width="0" hidden="1" customWidth="1"/>
    <col min="14864" max="14864" width="7" customWidth="1"/>
    <col min="14865" max="14870" width="0" hidden="1" customWidth="1"/>
    <col min="14871" max="14871" width="7" customWidth="1"/>
    <col min="14872" max="14877" width="0" hidden="1" customWidth="1"/>
    <col min="14878" max="14878" width="8" customWidth="1"/>
    <col min="14879" max="14880" width="0" hidden="1" customWidth="1"/>
    <col min="14881" max="14881" width="8.125" customWidth="1"/>
    <col min="14882" max="14889" width="0" hidden="1" customWidth="1"/>
    <col min="14890" max="14890" width="8.5" customWidth="1"/>
    <col min="14891" max="14900" width="0" hidden="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6" width="0" hidden="1" customWidth="1"/>
    <col min="15117" max="15117" width="6.375" customWidth="1"/>
    <col min="15118" max="15119" width="0" hidden="1" customWidth="1"/>
    <col min="15120" max="15120" width="7" customWidth="1"/>
    <col min="15121" max="15126" width="0" hidden="1" customWidth="1"/>
    <col min="15127" max="15127" width="7" customWidth="1"/>
    <col min="15128" max="15133" width="0" hidden="1" customWidth="1"/>
    <col min="15134" max="15134" width="8" customWidth="1"/>
    <col min="15135" max="15136" width="0" hidden="1" customWidth="1"/>
    <col min="15137" max="15137" width="8.125" customWidth="1"/>
    <col min="15138" max="15145" width="0" hidden="1" customWidth="1"/>
    <col min="15146" max="15146" width="8.5" customWidth="1"/>
    <col min="15147" max="15156" width="0" hidden="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2" width="0" hidden="1" customWidth="1"/>
    <col min="15373" max="15373" width="6.375" customWidth="1"/>
    <col min="15374" max="15375" width="0" hidden="1" customWidth="1"/>
    <col min="15376" max="15376" width="7" customWidth="1"/>
    <col min="15377" max="15382" width="0" hidden="1" customWidth="1"/>
    <col min="15383" max="15383" width="7" customWidth="1"/>
    <col min="15384" max="15389" width="0" hidden="1" customWidth="1"/>
    <col min="15390" max="15390" width="8" customWidth="1"/>
    <col min="15391" max="15392" width="0" hidden="1" customWidth="1"/>
    <col min="15393" max="15393" width="8.125" customWidth="1"/>
    <col min="15394" max="15401" width="0" hidden="1" customWidth="1"/>
    <col min="15402" max="15402" width="8.5" customWidth="1"/>
    <col min="15403" max="15412" width="0" hidden="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8" width="0" hidden="1" customWidth="1"/>
    <col min="15629" max="15629" width="6.375" customWidth="1"/>
    <col min="15630" max="15631" width="0" hidden="1" customWidth="1"/>
    <col min="15632" max="15632" width="7" customWidth="1"/>
    <col min="15633" max="15638" width="0" hidden="1" customWidth="1"/>
    <col min="15639" max="15639" width="7" customWidth="1"/>
    <col min="15640" max="15645" width="0" hidden="1" customWidth="1"/>
    <col min="15646" max="15646" width="8" customWidth="1"/>
    <col min="15647" max="15648" width="0" hidden="1" customWidth="1"/>
    <col min="15649" max="15649" width="8.125" customWidth="1"/>
    <col min="15650" max="15657" width="0" hidden="1" customWidth="1"/>
    <col min="15658" max="15658" width="8.5" customWidth="1"/>
    <col min="15659" max="15668" width="0" hidden="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4" width="0" hidden="1" customWidth="1"/>
    <col min="15885" max="15885" width="6.375" customWidth="1"/>
    <col min="15886" max="15887" width="0" hidden="1" customWidth="1"/>
    <col min="15888" max="15888" width="7" customWidth="1"/>
    <col min="15889" max="15894" width="0" hidden="1" customWidth="1"/>
    <col min="15895" max="15895" width="7" customWidth="1"/>
    <col min="15896" max="15901" width="0" hidden="1" customWidth="1"/>
    <col min="15902" max="15902" width="8" customWidth="1"/>
    <col min="15903" max="15904" width="0" hidden="1" customWidth="1"/>
    <col min="15905" max="15905" width="8.125" customWidth="1"/>
    <col min="15906" max="15913" width="0" hidden="1" customWidth="1"/>
    <col min="15914" max="15914" width="8.5" customWidth="1"/>
    <col min="15915" max="15924" width="0" hidden="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40" width="0" hidden="1" customWidth="1"/>
    <col min="16141" max="16141" width="6.375" customWidth="1"/>
    <col min="16142" max="16143" width="0" hidden="1" customWidth="1"/>
    <col min="16144" max="16144" width="7" customWidth="1"/>
    <col min="16145" max="16150" width="0" hidden="1" customWidth="1"/>
    <col min="16151" max="16151" width="7" customWidth="1"/>
    <col min="16152" max="16157" width="0" hidden="1" customWidth="1"/>
    <col min="16158" max="16158" width="8" customWidth="1"/>
    <col min="16159" max="16160" width="0" hidden="1" customWidth="1"/>
    <col min="16161" max="16161" width="8.125" customWidth="1"/>
    <col min="16162" max="16169" width="0" hidden="1" customWidth="1"/>
    <col min="16170" max="16170" width="8.5" customWidth="1"/>
    <col min="16171" max="16180" width="0" hidden="1" customWidth="1"/>
  </cols>
  <sheetData>
    <row r="1" spans="1:51" ht="18" thickBot="1" x14ac:dyDescent="0.2">
      <c r="C1" s="1" t="s">
        <v>190</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1" ht="17.25" x14ac:dyDescent="0.15">
      <c r="C2" s="9"/>
      <c r="D2" s="10"/>
      <c r="E2" s="11"/>
      <c r="F2" s="12"/>
      <c r="G2" s="13"/>
      <c r="H2" s="14"/>
      <c r="I2" s="15"/>
      <c r="J2" s="16" t="s">
        <v>191</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24"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8401.02</v>
      </c>
      <c r="F8" s="134">
        <v>2409988</v>
      </c>
      <c r="G8" s="134">
        <v>5444904</v>
      </c>
      <c r="H8" s="134">
        <v>2588597</v>
      </c>
      <c r="I8" s="134">
        <v>2856307</v>
      </c>
      <c r="J8" s="83">
        <v>-8488</v>
      </c>
      <c r="K8" s="84">
        <v>-5272</v>
      </c>
      <c r="L8" s="85">
        <v>-3216</v>
      </c>
      <c r="M8" s="83">
        <v>-2520</v>
      </c>
      <c r="N8" s="84">
        <v>-1250</v>
      </c>
      <c r="O8" s="85">
        <v>-1270</v>
      </c>
      <c r="P8" s="83">
        <v>2994</v>
      </c>
      <c r="Q8" s="84">
        <v>1523</v>
      </c>
      <c r="R8" s="85">
        <v>1471</v>
      </c>
      <c r="S8" s="86">
        <v>1497</v>
      </c>
      <c r="T8" s="87">
        <v>1453</v>
      </c>
      <c r="U8" s="87">
        <v>26</v>
      </c>
      <c r="V8" s="88">
        <v>18</v>
      </c>
      <c r="W8" s="83">
        <v>5514</v>
      </c>
      <c r="X8" s="84">
        <v>2773</v>
      </c>
      <c r="Y8" s="85">
        <v>2741</v>
      </c>
      <c r="Z8" s="86">
        <v>2744</v>
      </c>
      <c r="AA8" s="87">
        <v>2720</v>
      </c>
      <c r="AB8" s="87">
        <v>29</v>
      </c>
      <c r="AC8" s="88">
        <v>21</v>
      </c>
      <c r="AD8" s="89">
        <v>-5968</v>
      </c>
      <c r="AE8" s="90">
        <v>-4022</v>
      </c>
      <c r="AF8" s="91">
        <v>-1946</v>
      </c>
      <c r="AG8" s="89">
        <v>36462</v>
      </c>
      <c r="AH8" s="90">
        <v>18327</v>
      </c>
      <c r="AI8" s="92">
        <v>18135</v>
      </c>
      <c r="AJ8" s="93">
        <v>16842</v>
      </c>
      <c r="AK8" s="94">
        <v>16994</v>
      </c>
      <c r="AL8" s="94">
        <v>1338</v>
      </c>
      <c r="AM8" s="95">
        <v>1045</v>
      </c>
      <c r="AN8" s="96">
        <v>147</v>
      </c>
      <c r="AO8" s="91">
        <v>96</v>
      </c>
      <c r="AP8" s="97">
        <v>42430</v>
      </c>
      <c r="AQ8" s="90">
        <v>22349</v>
      </c>
      <c r="AR8" s="92">
        <v>20081</v>
      </c>
      <c r="AS8" s="93">
        <v>20714</v>
      </c>
      <c r="AT8" s="94">
        <v>18749</v>
      </c>
      <c r="AU8" s="94">
        <v>1360</v>
      </c>
      <c r="AV8" s="95">
        <v>1107</v>
      </c>
      <c r="AW8" s="96">
        <v>275</v>
      </c>
      <c r="AX8" s="91">
        <v>225</v>
      </c>
      <c r="AY8" s="98">
        <v>5753</v>
      </c>
    </row>
    <row r="9" spans="1:51" x14ac:dyDescent="0.15">
      <c r="C9" s="99" t="s">
        <v>37</v>
      </c>
      <c r="D9" s="24"/>
      <c r="E9" s="100"/>
      <c r="F9" s="101">
        <v>5753</v>
      </c>
      <c r="G9" s="102">
        <v>-8488</v>
      </c>
      <c r="H9" s="102">
        <v>-5272</v>
      </c>
      <c r="I9" s="103">
        <v>-3216</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6660.65</v>
      </c>
      <c r="F10" s="134">
        <v>2316040</v>
      </c>
      <c r="G10" s="134">
        <v>5200042</v>
      </c>
      <c r="H10" s="134">
        <v>2470706</v>
      </c>
      <c r="I10" s="134">
        <v>2729336</v>
      </c>
      <c r="J10" s="121">
        <v>-7593</v>
      </c>
      <c r="K10" s="84">
        <v>-4797</v>
      </c>
      <c r="L10" s="85">
        <v>-2796</v>
      </c>
      <c r="M10" s="121">
        <v>-2318</v>
      </c>
      <c r="N10" s="84">
        <v>-1154</v>
      </c>
      <c r="O10" s="85">
        <v>-1164</v>
      </c>
      <c r="P10" s="121">
        <v>2907</v>
      </c>
      <c r="Q10" s="84">
        <v>1474</v>
      </c>
      <c r="R10" s="85">
        <v>1433</v>
      </c>
      <c r="S10" s="86">
        <v>1448</v>
      </c>
      <c r="T10" s="87">
        <v>1415</v>
      </c>
      <c r="U10" s="87">
        <v>26</v>
      </c>
      <c r="V10" s="88">
        <v>18</v>
      </c>
      <c r="W10" s="121">
        <v>5225</v>
      </c>
      <c r="X10" s="84">
        <v>2628</v>
      </c>
      <c r="Y10" s="85">
        <v>2597</v>
      </c>
      <c r="Z10" s="86">
        <v>2600</v>
      </c>
      <c r="AA10" s="87">
        <v>2576</v>
      </c>
      <c r="AB10" s="87">
        <v>28</v>
      </c>
      <c r="AC10" s="88">
        <v>21</v>
      </c>
      <c r="AD10" s="96">
        <v>-5275</v>
      </c>
      <c r="AE10" s="90">
        <v>-3643</v>
      </c>
      <c r="AF10" s="91">
        <v>-1632</v>
      </c>
      <c r="AG10" s="96">
        <v>35505</v>
      </c>
      <c r="AH10" s="90">
        <v>17820</v>
      </c>
      <c r="AI10" s="92">
        <v>17685</v>
      </c>
      <c r="AJ10" s="93">
        <v>16354</v>
      </c>
      <c r="AK10" s="94">
        <v>16551</v>
      </c>
      <c r="AL10" s="94">
        <v>1322</v>
      </c>
      <c r="AM10" s="95">
        <v>1040</v>
      </c>
      <c r="AN10" s="96">
        <v>144</v>
      </c>
      <c r="AO10" s="91">
        <v>94</v>
      </c>
      <c r="AP10" s="122">
        <v>40780</v>
      </c>
      <c r="AQ10" s="90">
        <v>21463</v>
      </c>
      <c r="AR10" s="92">
        <v>19317</v>
      </c>
      <c r="AS10" s="93">
        <v>19882</v>
      </c>
      <c r="AT10" s="94">
        <v>18019</v>
      </c>
      <c r="AU10" s="94">
        <v>1312</v>
      </c>
      <c r="AV10" s="95">
        <v>1074</v>
      </c>
      <c r="AW10" s="96">
        <v>269</v>
      </c>
      <c r="AX10" s="91">
        <v>224</v>
      </c>
      <c r="AY10" s="98">
        <v>5675</v>
      </c>
    </row>
    <row r="11" spans="1:51" x14ac:dyDescent="0.15">
      <c r="C11" s="99" t="s">
        <v>37</v>
      </c>
      <c r="D11" s="24"/>
      <c r="E11" s="100"/>
      <c r="F11" s="101">
        <v>5675</v>
      </c>
      <c r="G11" s="103">
        <v>-7593</v>
      </c>
      <c r="H11" s="103">
        <v>-4797</v>
      </c>
      <c r="I11" s="103">
        <v>-2796</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34">
        <v>93948</v>
      </c>
      <c r="G12" s="134">
        <v>244862</v>
      </c>
      <c r="H12" s="134">
        <v>117891</v>
      </c>
      <c r="I12" s="134">
        <v>126971</v>
      </c>
      <c r="J12" s="121">
        <v>-895</v>
      </c>
      <c r="K12" s="84">
        <v>-475</v>
      </c>
      <c r="L12" s="85">
        <v>-420</v>
      </c>
      <c r="M12" s="121">
        <v>-202</v>
      </c>
      <c r="N12" s="84">
        <v>-96</v>
      </c>
      <c r="O12" s="85">
        <v>-106</v>
      </c>
      <c r="P12" s="121">
        <v>87</v>
      </c>
      <c r="Q12" s="84">
        <v>49</v>
      </c>
      <c r="R12" s="85">
        <v>38</v>
      </c>
      <c r="S12" s="86">
        <v>49</v>
      </c>
      <c r="T12" s="87">
        <v>38</v>
      </c>
      <c r="U12" s="87">
        <v>0</v>
      </c>
      <c r="V12" s="88">
        <v>0</v>
      </c>
      <c r="W12" s="121">
        <v>289</v>
      </c>
      <c r="X12" s="84">
        <v>145</v>
      </c>
      <c r="Y12" s="85">
        <v>144</v>
      </c>
      <c r="Z12" s="86">
        <v>144</v>
      </c>
      <c r="AA12" s="87">
        <v>144</v>
      </c>
      <c r="AB12" s="87">
        <v>1</v>
      </c>
      <c r="AC12" s="88">
        <v>0</v>
      </c>
      <c r="AD12" s="96">
        <v>-693</v>
      </c>
      <c r="AE12" s="90">
        <v>-379</v>
      </c>
      <c r="AF12" s="91">
        <v>-314</v>
      </c>
      <c r="AG12" s="96">
        <v>957</v>
      </c>
      <c r="AH12" s="90">
        <v>507</v>
      </c>
      <c r="AI12" s="92">
        <v>450</v>
      </c>
      <c r="AJ12" s="93">
        <v>488</v>
      </c>
      <c r="AK12" s="94">
        <v>443</v>
      </c>
      <c r="AL12" s="94">
        <v>16</v>
      </c>
      <c r="AM12" s="95">
        <v>5</v>
      </c>
      <c r="AN12" s="96">
        <v>3</v>
      </c>
      <c r="AO12" s="91">
        <v>2</v>
      </c>
      <c r="AP12" s="122">
        <v>1650</v>
      </c>
      <c r="AQ12" s="90">
        <v>886</v>
      </c>
      <c r="AR12" s="92">
        <v>764</v>
      </c>
      <c r="AS12" s="93">
        <v>832</v>
      </c>
      <c r="AT12" s="94">
        <v>730</v>
      </c>
      <c r="AU12" s="94">
        <v>48</v>
      </c>
      <c r="AV12" s="95">
        <v>33</v>
      </c>
      <c r="AW12" s="96">
        <v>6</v>
      </c>
      <c r="AX12" s="91">
        <v>1</v>
      </c>
      <c r="AY12" s="98">
        <v>78</v>
      </c>
    </row>
    <row r="13" spans="1:51" x14ac:dyDescent="0.15">
      <c r="C13" s="99" t="s">
        <v>37</v>
      </c>
      <c r="D13" s="24"/>
      <c r="E13" s="100"/>
      <c r="F13" s="101">
        <v>78</v>
      </c>
      <c r="G13" s="103">
        <v>-895</v>
      </c>
      <c r="H13" s="103">
        <v>-475</v>
      </c>
      <c r="I13" s="103">
        <v>-420</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557.02</v>
      </c>
      <c r="F14" s="134">
        <v>737145</v>
      </c>
      <c r="G14" s="134">
        <v>1519907</v>
      </c>
      <c r="H14" s="134">
        <v>713642</v>
      </c>
      <c r="I14" s="134">
        <v>806265</v>
      </c>
      <c r="J14" s="83">
        <v>-1800</v>
      </c>
      <c r="K14" s="126">
        <v>-1359</v>
      </c>
      <c r="L14" s="127">
        <v>-441</v>
      </c>
      <c r="M14" s="83">
        <v>-824</v>
      </c>
      <c r="N14" s="126">
        <v>-422</v>
      </c>
      <c r="O14" s="127">
        <v>-402</v>
      </c>
      <c r="P14" s="83">
        <v>760</v>
      </c>
      <c r="Q14" s="126">
        <v>389</v>
      </c>
      <c r="R14" s="127">
        <v>371</v>
      </c>
      <c r="S14" s="83">
        <v>381</v>
      </c>
      <c r="T14" s="126">
        <v>362</v>
      </c>
      <c r="U14" s="126">
        <v>8</v>
      </c>
      <c r="V14" s="127">
        <v>9</v>
      </c>
      <c r="W14" s="83">
        <v>1584</v>
      </c>
      <c r="X14" s="126">
        <v>811</v>
      </c>
      <c r="Y14" s="127">
        <v>773</v>
      </c>
      <c r="Z14" s="83">
        <v>795</v>
      </c>
      <c r="AA14" s="126">
        <v>764</v>
      </c>
      <c r="AB14" s="126">
        <v>16</v>
      </c>
      <c r="AC14" s="127">
        <v>9</v>
      </c>
      <c r="AD14" s="89">
        <v>-976</v>
      </c>
      <c r="AE14" s="128">
        <v>-937</v>
      </c>
      <c r="AF14" s="129">
        <v>-39</v>
      </c>
      <c r="AG14" s="89">
        <v>13153</v>
      </c>
      <c r="AH14" s="128">
        <v>6442</v>
      </c>
      <c r="AI14" s="130">
        <v>6711</v>
      </c>
      <c r="AJ14" s="89">
        <v>5647</v>
      </c>
      <c r="AK14" s="128">
        <v>6046</v>
      </c>
      <c r="AL14" s="128">
        <v>757</v>
      </c>
      <c r="AM14" s="129">
        <v>642</v>
      </c>
      <c r="AN14" s="89">
        <v>38</v>
      </c>
      <c r="AO14" s="129">
        <v>23</v>
      </c>
      <c r="AP14" s="89">
        <v>14129</v>
      </c>
      <c r="AQ14" s="131">
        <v>7379</v>
      </c>
      <c r="AR14" s="129">
        <v>6750</v>
      </c>
      <c r="AS14" s="89">
        <v>6555</v>
      </c>
      <c r="AT14" s="128">
        <v>6049</v>
      </c>
      <c r="AU14" s="128">
        <v>697</v>
      </c>
      <c r="AV14" s="129">
        <v>588</v>
      </c>
      <c r="AW14" s="89">
        <v>127</v>
      </c>
      <c r="AX14" s="129">
        <v>113</v>
      </c>
      <c r="AY14" s="132">
        <v>2125</v>
      </c>
    </row>
    <row r="15" spans="1:51" x14ac:dyDescent="0.15">
      <c r="A15">
        <v>2</v>
      </c>
      <c r="C15" s="77" t="s">
        <v>41</v>
      </c>
      <c r="D15" s="24"/>
      <c r="E15" s="119">
        <v>169.15</v>
      </c>
      <c r="F15" s="134">
        <v>481220</v>
      </c>
      <c r="G15" s="134">
        <v>1037260</v>
      </c>
      <c r="H15" s="134">
        <v>489011</v>
      </c>
      <c r="I15" s="134">
        <v>548249</v>
      </c>
      <c r="J15" s="121">
        <v>-694</v>
      </c>
      <c r="K15" s="84">
        <v>-612</v>
      </c>
      <c r="L15" s="85">
        <v>-82</v>
      </c>
      <c r="M15" s="121">
        <v>-310</v>
      </c>
      <c r="N15" s="84">
        <v>-192</v>
      </c>
      <c r="O15" s="85">
        <v>-118</v>
      </c>
      <c r="P15" s="121">
        <v>674</v>
      </c>
      <c r="Q15" s="84">
        <v>334</v>
      </c>
      <c r="R15" s="85">
        <v>340</v>
      </c>
      <c r="S15" s="86">
        <v>328</v>
      </c>
      <c r="T15" s="87">
        <v>337</v>
      </c>
      <c r="U15" s="87">
        <v>6</v>
      </c>
      <c r="V15" s="88">
        <v>3</v>
      </c>
      <c r="W15" s="121">
        <v>984</v>
      </c>
      <c r="X15" s="84">
        <v>526</v>
      </c>
      <c r="Y15" s="85">
        <v>458</v>
      </c>
      <c r="Z15" s="86">
        <v>521</v>
      </c>
      <c r="AA15" s="87">
        <v>452</v>
      </c>
      <c r="AB15" s="87">
        <v>5</v>
      </c>
      <c r="AC15" s="88">
        <v>6</v>
      </c>
      <c r="AD15" s="96">
        <v>-384</v>
      </c>
      <c r="AE15" s="90">
        <v>-420</v>
      </c>
      <c r="AF15" s="91">
        <v>36</v>
      </c>
      <c r="AG15" s="96">
        <v>7656</v>
      </c>
      <c r="AH15" s="90">
        <v>3777</v>
      </c>
      <c r="AI15" s="92">
        <v>3879</v>
      </c>
      <c r="AJ15" s="93">
        <v>3560</v>
      </c>
      <c r="AK15" s="94">
        <v>3738</v>
      </c>
      <c r="AL15" s="94">
        <v>185</v>
      </c>
      <c r="AM15" s="95">
        <v>117</v>
      </c>
      <c r="AN15" s="96">
        <v>32</v>
      </c>
      <c r="AO15" s="91">
        <v>24</v>
      </c>
      <c r="AP15" s="122">
        <v>8040</v>
      </c>
      <c r="AQ15" s="90">
        <v>4197</v>
      </c>
      <c r="AR15" s="92">
        <v>3843</v>
      </c>
      <c r="AS15" s="93">
        <v>3978</v>
      </c>
      <c r="AT15" s="94">
        <v>3638</v>
      </c>
      <c r="AU15" s="94">
        <v>173</v>
      </c>
      <c r="AV15" s="95">
        <v>150</v>
      </c>
      <c r="AW15" s="96">
        <v>46</v>
      </c>
      <c r="AX15" s="91">
        <v>55</v>
      </c>
      <c r="AY15" s="98">
        <v>1260</v>
      </c>
    </row>
    <row r="16" spans="1:51" x14ac:dyDescent="0.15">
      <c r="A16">
        <v>3</v>
      </c>
      <c r="C16" s="77" t="s">
        <v>42</v>
      </c>
      <c r="D16" s="24"/>
      <c r="E16" s="133">
        <v>480.89</v>
      </c>
      <c r="F16" s="134">
        <v>295572</v>
      </c>
      <c r="G16" s="134">
        <v>713432</v>
      </c>
      <c r="H16" s="134">
        <v>335430</v>
      </c>
      <c r="I16" s="134">
        <v>378002</v>
      </c>
      <c r="J16" s="121">
        <v>-1066</v>
      </c>
      <c r="K16" s="84">
        <v>-745</v>
      </c>
      <c r="L16" s="85">
        <v>-321</v>
      </c>
      <c r="M16" s="121">
        <v>-270</v>
      </c>
      <c r="N16" s="84">
        <v>-126</v>
      </c>
      <c r="O16" s="85">
        <v>-144</v>
      </c>
      <c r="P16" s="121">
        <v>351</v>
      </c>
      <c r="Q16" s="84">
        <v>182</v>
      </c>
      <c r="R16" s="85">
        <v>169</v>
      </c>
      <c r="S16" s="86">
        <v>178</v>
      </c>
      <c r="T16" s="87">
        <v>168</v>
      </c>
      <c r="U16" s="87">
        <v>4</v>
      </c>
      <c r="V16" s="88">
        <v>1</v>
      </c>
      <c r="W16" s="121">
        <v>621</v>
      </c>
      <c r="X16" s="84">
        <v>308</v>
      </c>
      <c r="Y16" s="85">
        <v>313</v>
      </c>
      <c r="Z16" s="86">
        <v>305</v>
      </c>
      <c r="AA16" s="87">
        <v>309</v>
      </c>
      <c r="AB16" s="87">
        <v>3</v>
      </c>
      <c r="AC16" s="88">
        <v>4</v>
      </c>
      <c r="AD16" s="96">
        <v>-796</v>
      </c>
      <c r="AE16" s="90">
        <v>-619</v>
      </c>
      <c r="AF16" s="91">
        <v>-177</v>
      </c>
      <c r="AG16" s="96">
        <v>4634</v>
      </c>
      <c r="AH16" s="90">
        <v>2322</v>
      </c>
      <c r="AI16" s="92">
        <v>2312</v>
      </c>
      <c r="AJ16" s="93">
        <v>2236</v>
      </c>
      <c r="AK16" s="94">
        <v>2238</v>
      </c>
      <c r="AL16" s="94">
        <v>65</v>
      </c>
      <c r="AM16" s="95">
        <v>59</v>
      </c>
      <c r="AN16" s="96">
        <v>21</v>
      </c>
      <c r="AO16" s="91">
        <v>15</v>
      </c>
      <c r="AP16" s="122">
        <v>5430</v>
      </c>
      <c r="AQ16" s="90">
        <v>2941</v>
      </c>
      <c r="AR16" s="92">
        <v>2489</v>
      </c>
      <c r="AS16" s="93">
        <v>2813</v>
      </c>
      <c r="AT16" s="94">
        <v>2406</v>
      </c>
      <c r="AU16" s="94">
        <v>94</v>
      </c>
      <c r="AV16" s="95">
        <v>71</v>
      </c>
      <c r="AW16" s="96">
        <v>34</v>
      </c>
      <c r="AX16" s="91">
        <v>12</v>
      </c>
      <c r="AY16" s="98">
        <v>622</v>
      </c>
    </row>
    <row r="17" spans="1:54" s="2" customFormat="1" x14ac:dyDescent="0.15">
      <c r="A17">
        <v>4</v>
      </c>
      <c r="B17"/>
      <c r="C17" s="77" t="s">
        <v>43</v>
      </c>
      <c r="D17" s="24"/>
      <c r="E17" s="119">
        <v>266.33</v>
      </c>
      <c r="F17" s="134">
        <v>304020</v>
      </c>
      <c r="G17" s="134">
        <v>714616</v>
      </c>
      <c r="H17" s="134">
        <v>346791</v>
      </c>
      <c r="I17" s="134">
        <v>367825</v>
      </c>
      <c r="J17" s="121">
        <v>-699</v>
      </c>
      <c r="K17" s="84">
        <v>-363</v>
      </c>
      <c r="L17" s="85">
        <v>-336</v>
      </c>
      <c r="M17" s="121">
        <v>-240</v>
      </c>
      <c r="N17" s="84">
        <v>-93</v>
      </c>
      <c r="O17" s="85">
        <v>-147</v>
      </c>
      <c r="P17" s="121">
        <v>444</v>
      </c>
      <c r="Q17" s="84">
        <v>233</v>
      </c>
      <c r="R17" s="85">
        <v>211</v>
      </c>
      <c r="S17" s="86">
        <v>232</v>
      </c>
      <c r="T17" s="87">
        <v>210</v>
      </c>
      <c r="U17" s="87">
        <v>1</v>
      </c>
      <c r="V17" s="88">
        <v>1</v>
      </c>
      <c r="W17" s="121">
        <v>684</v>
      </c>
      <c r="X17" s="84">
        <v>326</v>
      </c>
      <c r="Y17" s="85">
        <v>358</v>
      </c>
      <c r="Z17" s="86">
        <v>325</v>
      </c>
      <c r="AA17" s="87">
        <v>358</v>
      </c>
      <c r="AB17" s="87">
        <v>1</v>
      </c>
      <c r="AC17" s="88">
        <v>0</v>
      </c>
      <c r="AD17" s="96">
        <v>-459</v>
      </c>
      <c r="AE17" s="90">
        <v>-270</v>
      </c>
      <c r="AF17" s="91">
        <v>-189</v>
      </c>
      <c r="AG17" s="96">
        <v>4139</v>
      </c>
      <c r="AH17" s="90">
        <v>2179</v>
      </c>
      <c r="AI17" s="92">
        <v>1960</v>
      </c>
      <c r="AJ17" s="93">
        <v>2084</v>
      </c>
      <c r="AK17" s="94">
        <v>1902</v>
      </c>
      <c r="AL17" s="94">
        <v>78</v>
      </c>
      <c r="AM17" s="95">
        <v>46</v>
      </c>
      <c r="AN17" s="96">
        <v>17</v>
      </c>
      <c r="AO17" s="91">
        <v>12</v>
      </c>
      <c r="AP17" s="122">
        <v>4598</v>
      </c>
      <c r="AQ17" s="90">
        <v>2449</v>
      </c>
      <c r="AR17" s="92">
        <v>2149</v>
      </c>
      <c r="AS17" s="93">
        <v>2359</v>
      </c>
      <c r="AT17" s="94">
        <v>2095</v>
      </c>
      <c r="AU17" s="94">
        <v>79</v>
      </c>
      <c r="AV17" s="95">
        <v>44</v>
      </c>
      <c r="AW17" s="96">
        <v>11</v>
      </c>
      <c r="AX17" s="91">
        <v>10</v>
      </c>
      <c r="AY17" s="98">
        <v>980</v>
      </c>
    </row>
    <row r="18" spans="1:54" s="2" customFormat="1" x14ac:dyDescent="0.15">
      <c r="A18" s="2">
        <v>5</v>
      </c>
      <c r="C18" s="77" t="s">
        <v>44</v>
      </c>
      <c r="D18" s="78"/>
      <c r="E18" s="133">
        <v>895.61000000000013</v>
      </c>
      <c r="F18" s="134">
        <v>103521</v>
      </c>
      <c r="G18" s="134">
        <v>262323</v>
      </c>
      <c r="H18" s="134">
        <v>127448</v>
      </c>
      <c r="I18" s="134">
        <v>134875</v>
      </c>
      <c r="J18" s="121">
        <v>-905</v>
      </c>
      <c r="K18" s="84">
        <v>-470</v>
      </c>
      <c r="L18" s="85">
        <v>-435</v>
      </c>
      <c r="M18" s="121">
        <v>-136</v>
      </c>
      <c r="N18" s="84">
        <v>-72</v>
      </c>
      <c r="O18" s="85">
        <v>-64</v>
      </c>
      <c r="P18" s="121">
        <v>120</v>
      </c>
      <c r="Q18" s="84">
        <v>57</v>
      </c>
      <c r="R18" s="85">
        <v>63</v>
      </c>
      <c r="S18" s="86">
        <v>55</v>
      </c>
      <c r="T18" s="87">
        <v>61</v>
      </c>
      <c r="U18" s="87">
        <v>2</v>
      </c>
      <c r="V18" s="88">
        <v>2</v>
      </c>
      <c r="W18" s="121">
        <v>256</v>
      </c>
      <c r="X18" s="84">
        <v>129</v>
      </c>
      <c r="Y18" s="85">
        <v>127</v>
      </c>
      <c r="Z18" s="86">
        <v>128</v>
      </c>
      <c r="AA18" s="87">
        <v>127</v>
      </c>
      <c r="AB18" s="87">
        <v>1</v>
      </c>
      <c r="AC18" s="88">
        <v>0</v>
      </c>
      <c r="AD18" s="96">
        <v>-769</v>
      </c>
      <c r="AE18" s="90">
        <v>-398</v>
      </c>
      <c r="AF18" s="91">
        <v>-371</v>
      </c>
      <c r="AG18" s="96">
        <v>1321</v>
      </c>
      <c r="AH18" s="90">
        <v>702</v>
      </c>
      <c r="AI18" s="92">
        <v>619</v>
      </c>
      <c r="AJ18" s="93">
        <v>624</v>
      </c>
      <c r="AK18" s="94">
        <v>575</v>
      </c>
      <c r="AL18" s="94">
        <v>69</v>
      </c>
      <c r="AM18" s="95">
        <v>39</v>
      </c>
      <c r="AN18" s="96">
        <v>9</v>
      </c>
      <c r="AO18" s="91">
        <v>5</v>
      </c>
      <c r="AP18" s="122">
        <v>2090</v>
      </c>
      <c r="AQ18" s="90">
        <v>1100</v>
      </c>
      <c r="AR18" s="92">
        <v>990</v>
      </c>
      <c r="AS18" s="93">
        <v>991</v>
      </c>
      <c r="AT18" s="94">
        <v>916</v>
      </c>
      <c r="AU18" s="94">
        <v>92</v>
      </c>
      <c r="AV18" s="95">
        <v>58</v>
      </c>
      <c r="AW18" s="96">
        <v>17</v>
      </c>
      <c r="AX18" s="91">
        <v>16</v>
      </c>
      <c r="AY18" s="98">
        <v>57</v>
      </c>
    </row>
    <row r="19" spans="1:54" s="2" customFormat="1" x14ac:dyDescent="0.15">
      <c r="A19" s="2">
        <v>6</v>
      </c>
      <c r="C19" s="135" t="s">
        <v>45</v>
      </c>
      <c r="D19" s="78"/>
      <c r="E19" s="133">
        <v>865.24999999999989</v>
      </c>
      <c r="F19" s="134">
        <v>240616</v>
      </c>
      <c r="G19" s="134">
        <v>569371</v>
      </c>
      <c r="H19" s="134">
        <v>275309</v>
      </c>
      <c r="I19" s="134">
        <v>294062</v>
      </c>
      <c r="J19" s="121">
        <v>-1067</v>
      </c>
      <c r="K19" s="84">
        <v>-537</v>
      </c>
      <c r="L19" s="85">
        <v>-530</v>
      </c>
      <c r="M19" s="121">
        <v>-208</v>
      </c>
      <c r="N19" s="84">
        <v>-89</v>
      </c>
      <c r="O19" s="85">
        <v>-119</v>
      </c>
      <c r="P19" s="121">
        <v>354</v>
      </c>
      <c r="Q19" s="84">
        <v>179</v>
      </c>
      <c r="R19" s="85">
        <v>175</v>
      </c>
      <c r="S19" s="86">
        <v>176</v>
      </c>
      <c r="T19" s="87">
        <v>173</v>
      </c>
      <c r="U19" s="87">
        <v>3</v>
      </c>
      <c r="V19" s="88">
        <v>2</v>
      </c>
      <c r="W19" s="121">
        <v>562</v>
      </c>
      <c r="X19" s="84">
        <v>268</v>
      </c>
      <c r="Y19" s="85">
        <v>294</v>
      </c>
      <c r="Z19" s="86">
        <v>265</v>
      </c>
      <c r="AA19" s="87">
        <v>292</v>
      </c>
      <c r="AB19" s="87">
        <v>3</v>
      </c>
      <c r="AC19" s="88">
        <v>2</v>
      </c>
      <c r="AD19" s="96">
        <v>-859</v>
      </c>
      <c r="AE19" s="90">
        <v>-448</v>
      </c>
      <c r="AF19" s="91">
        <v>-411</v>
      </c>
      <c r="AG19" s="96">
        <v>2643</v>
      </c>
      <c r="AH19" s="90">
        <v>1417</v>
      </c>
      <c r="AI19" s="92">
        <v>1226</v>
      </c>
      <c r="AJ19" s="93">
        <v>1302</v>
      </c>
      <c r="AK19" s="94">
        <v>1159</v>
      </c>
      <c r="AL19" s="94">
        <v>96</v>
      </c>
      <c r="AM19" s="95">
        <v>55</v>
      </c>
      <c r="AN19" s="96">
        <v>19</v>
      </c>
      <c r="AO19" s="91">
        <v>12</v>
      </c>
      <c r="AP19" s="122">
        <v>3502</v>
      </c>
      <c r="AQ19" s="90">
        <v>1865</v>
      </c>
      <c r="AR19" s="92">
        <v>1637</v>
      </c>
      <c r="AS19" s="93">
        <v>1733</v>
      </c>
      <c r="AT19" s="94">
        <v>1518</v>
      </c>
      <c r="AU19" s="94">
        <v>108</v>
      </c>
      <c r="AV19" s="95">
        <v>106</v>
      </c>
      <c r="AW19" s="96">
        <v>24</v>
      </c>
      <c r="AX19" s="91">
        <v>13</v>
      </c>
      <c r="AY19" s="98">
        <v>410</v>
      </c>
    </row>
    <row r="20" spans="1:54" x14ac:dyDescent="0.15">
      <c r="A20" s="2">
        <v>7</v>
      </c>
      <c r="B20" s="2"/>
      <c r="C20" s="135" t="s">
        <v>46</v>
      </c>
      <c r="D20" s="78"/>
      <c r="E20" s="133">
        <v>1566.9699999999998</v>
      </c>
      <c r="F20" s="134">
        <v>95659</v>
      </c>
      <c r="G20" s="134">
        <v>244622</v>
      </c>
      <c r="H20" s="134">
        <v>117846</v>
      </c>
      <c r="I20" s="134">
        <v>126776</v>
      </c>
      <c r="J20" s="121">
        <v>-838</v>
      </c>
      <c r="K20" s="84">
        <v>-436</v>
      </c>
      <c r="L20" s="85">
        <v>-402</v>
      </c>
      <c r="M20" s="121">
        <v>-205</v>
      </c>
      <c r="N20" s="84">
        <v>-92</v>
      </c>
      <c r="O20" s="85">
        <v>-113</v>
      </c>
      <c r="P20" s="121">
        <v>113</v>
      </c>
      <c r="Q20" s="84">
        <v>53</v>
      </c>
      <c r="R20" s="85">
        <v>60</v>
      </c>
      <c r="S20" s="86">
        <v>53</v>
      </c>
      <c r="T20" s="87">
        <v>60</v>
      </c>
      <c r="U20" s="87">
        <v>0</v>
      </c>
      <c r="V20" s="88">
        <v>0</v>
      </c>
      <c r="W20" s="121">
        <v>318</v>
      </c>
      <c r="X20" s="84">
        <v>145</v>
      </c>
      <c r="Y20" s="85">
        <v>173</v>
      </c>
      <c r="Z20" s="86">
        <v>145</v>
      </c>
      <c r="AA20" s="87">
        <v>173</v>
      </c>
      <c r="AB20" s="87">
        <v>0</v>
      </c>
      <c r="AC20" s="88">
        <v>0</v>
      </c>
      <c r="AD20" s="96">
        <v>-633</v>
      </c>
      <c r="AE20" s="90">
        <v>-344</v>
      </c>
      <c r="AF20" s="91">
        <v>-289</v>
      </c>
      <c r="AG20" s="96">
        <v>1022</v>
      </c>
      <c r="AH20" s="90">
        <v>533</v>
      </c>
      <c r="AI20" s="92">
        <v>489</v>
      </c>
      <c r="AJ20" s="93">
        <v>503</v>
      </c>
      <c r="AK20" s="94">
        <v>474</v>
      </c>
      <c r="AL20" s="94">
        <v>25</v>
      </c>
      <c r="AM20" s="95">
        <v>14</v>
      </c>
      <c r="AN20" s="96">
        <v>5</v>
      </c>
      <c r="AO20" s="91">
        <v>1</v>
      </c>
      <c r="AP20" s="122">
        <v>1655</v>
      </c>
      <c r="AQ20" s="90">
        <v>877</v>
      </c>
      <c r="AR20" s="92">
        <v>778</v>
      </c>
      <c r="AS20" s="93">
        <v>843</v>
      </c>
      <c r="AT20" s="94">
        <v>758</v>
      </c>
      <c r="AU20" s="94">
        <v>28</v>
      </c>
      <c r="AV20" s="95">
        <v>18</v>
      </c>
      <c r="AW20" s="96">
        <v>6</v>
      </c>
      <c r="AX20" s="91">
        <v>2</v>
      </c>
      <c r="AY20" s="98">
        <v>103</v>
      </c>
    </row>
    <row r="21" spans="1:54" x14ac:dyDescent="0.15">
      <c r="A21">
        <v>8</v>
      </c>
      <c r="C21" s="77" t="s">
        <v>47</v>
      </c>
      <c r="D21" s="78"/>
      <c r="E21" s="133">
        <v>2133.3000000000002</v>
      </c>
      <c r="F21" s="134">
        <v>60834</v>
      </c>
      <c r="G21" s="134">
        <v>156345</v>
      </c>
      <c r="H21" s="134">
        <v>74926</v>
      </c>
      <c r="I21" s="134">
        <v>81419</v>
      </c>
      <c r="J21" s="121">
        <v>-745</v>
      </c>
      <c r="K21" s="84">
        <v>-394</v>
      </c>
      <c r="L21" s="85">
        <v>-351</v>
      </c>
      <c r="M21" s="121">
        <v>-131</v>
      </c>
      <c r="N21" s="84">
        <v>-56</v>
      </c>
      <c r="O21" s="85">
        <v>-75</v>
      </c>
      <c r="P21" s="121">
        <v>75</v>
      </c>
      <c r="Q21" s="84">
        <v>48</v>
      </c>
      <c r="R21" s="85">
        <v>27</v>
      </c>
      <c r="S21" s="86">
        <v>46</v>
      </c>
      <c r="T21" s="87">
        <v>27</v>
      </c>
      <c r="U21" s="87">
        <v>2</v>
      </c>
      <c r="V21" s="88">
        <v>0</v>
      </c>
      <c r="W21" s="121">
        <v>206</v>
      </c>
      <c r="X21" s="84">
        <v>104</v>
      </c>
      <c r="Y21" s="85">
        <v>102</v>
      </c>
      <c r="Z21" s="86">
        <v>104</v>
      </c>
      <c r="AA21" s="87">
        <v>102</v>
      </c>
      <c r="AB21" s="87">
        <v>0</v>
      </c>
      <c r="AC21" s="88">
        <v>0</v>
      </c>
      <c r="AD21" s="96">
        <v>-614</v>
      </c>
      <c r="AE21" s="90">
        <v>-338</v>
      </c>
      <c r="AF21" s="91">
        <v>-276</v>
      </c>
      <c r="AG21" s="96">
        <v>632</v>
      </c>
      <c r="AH21" s="90">
        <v>343</v>
      </c>
      <c r="AI21" s="92">
        <v>289</v>
      </c>
      <c r="AJ21" s="93">
        <v>331</v>
      </c>
      <c r="AK21" s="94">
        <v>272</v>
      </c>
      <c r="AL21" s="94">
        <v>9</v>
      </c>
      <c r="AM21" s="95">
        <v>15</v>
      </c>
      <c r="AN21" s="96">
        <v>3</v>
      </c>
      <c r="AO21" s="91">
        <v>2</v>
      </c>
      <c r="AP21" s="122">
        <v>1246</v>
      </c>
      <c r="AQ21" s="90">
        <v>681</v>
      </c>
      <c r="AR21" s="92">
        <v>565</v>
      </c>
      <c r="AS21" s="93">
        <v>667</v>
      </c>
      <c r="AT21" s="94">
        <v>554</v>
      </c>
      <c r="AU21" s="94">
        <v>14</v>
      </c>
      <c r="AV21" s="95">
        <v>9</v>
      </c>
      <c r="AW21" s="96">
        <v>0</v>
      </c>
      <c r="AX21" s="91">
        <v>2</v>
      </c>
      <c r="AY21" s="98">
        <v>21</v>
      </c>
    </row>
    <row r="22" spans="1:54" x14ac:dyDescent="0.15">
      <c r="A22">
        <v>9</v>
      </c>
      <c r="C22" s="77" t="s">
        <v>48</v>
      </c>
      <c r="D22" s="78"/>
      <c r="E22" s="133">
        <v>870.8</v>
      </c>
      <c r="F22" s="134">
        <v>38822</v>
      </c>
      <c r="G22" s="134">
        <v>100444</v>
      </c>
      <c r="H22" s="134">
        <v>47976</v>
      </c>
      <c r="I22" s="134">
        <v>52468</v>
      </c>
      <c r="J22" s="121">
        <v>-282</v>
      </c>
      <c r="K22" s="84">
        <v>-156</v>
      </c>
      <c r="L22" s="85">
        <v>-126</v>
      </c>
      <c r="M22" s="121">
        <v>-83</v>
      </c>
      <c r="N22" s="84">
        <v>-43</v>
      </c>
      <c r="O22" s="85">
        <v>-40</v>
      </c>
      <c r="P22" s="121">
        <v>34</v>
      </c>
      <c r="Q22" s="84">
        <v>18</v>
      </c>
      <c r="R22" s="85">
        <v>16</v>
      </c>
      <c r="S22" s="86">
        <v>18</v>
      </c>
      <c r="T22" s="87">
        <v>16</v>
      </c>
      <c r="U22" s="87">
        <v>0</v>
      </c>
      <c r="V22" s="88">
        <v>0</v>
      </c>
      <c r="W22" s="121">
        <v>117</v>
      </c>
      <c r="X22" s="84">
        <v>61</v>
      </c>
      <c r="Y22" s="85">
        <v>56</v>
      </c>
      <c r="Z22" s="86">
        <v>61</v>
      </c>
      <c r="AA22" s="87">
        <v>56</v>
      </c>
      <c r="AB22" s="87">
        <v>0</v>
      </c>
      <c r="AC22" s="88">
        <v>0</v>
      </c>
      <c r="AD22" s="96">
        <v>-199</v>
      </c>
      <c r="AE22" s="90">
        <v>-113</v>
      </c>
      <c r="AF22" s="91">
        <v>-86</v>
      </c>
      <c r="AG22" s="96">
        <v>503</v>
      </c>
      <c r="AH22" s="90">
        <v>242</v>
      </c>
      <c r="AI22" s="92">
        <v>261</v>
      </c>
      <c r="AJ22" s="93">
        <v>211</v>
      </c>
      <c r="AK22" s="94">
        <v>219</v>
      </c>
      <c r="AL22" s="94">
        <v>31</v>
      </c>
      <c r="AM22" s="95">
        <v>41</v>
      </c>
      <c r="AN22" s="96">
        <v>0</v>
      </c>
      <c r="AO22" s="91">
        <v>1</v>
      </c>
      <c r="AP22" s="122">
        <v>702</v>
      </c>
      <c r="AQ22" s="90">
        <v>355</v>
      </c>
      <c r="AR22" s="92">
        <v>347</v>
      </c>
      <c r="AS22" s="93">
        <v>318</v>
      </c>
      <c r="AT22" s="94">
        <v>314</v>
      </c>
      <c r="AU22" s="94">
        <v>30</v>
      </c>
      <c r="AV22" s="95">
        <v>33</v>
      </c>
      <c r="AW22" s="96">
        <v>7</v>
      </c>
      <c r="AX22" s="91">
        <v>0</v>
      </c>
      <c r="AY22" s="98">
        <v>95</v>
      </c>
    </row>
    <row r="23" spans="1:54" x14ac:dyDescent="0.15">
      <c r="A23">
        <v>10</v>
      </c>
      <c r="C23" s="77" t="s">
        <v>49</v>
      </c>
      <c r="D23" s="78"/>
      <c r="E23" s="133">
        <v>595.71</v>
      </c>
      <c r="F23" s="134">
        <v>52579</v>
      </c>
      <c r="G23" s="134">
        <v>126584</v>
      </c>
      <c r="H23" s="134">
        <v>60218</v>
      </c>
      <c r="I23" s="134">
        <v>66366</v>
      </c>
      <c r="J23" s="121">
        <v>-392</v>
      </c>
      <c r="K23" s="84">
        <v>-200</v>
      </c>
      <c r="L23" s="85">
        <v>-192</v>
      </c>
      <c r="M23" s="121">
        <v>-113</v>
      </c>
      <c r="N23" s="84">
        <v>-65</v>
      </c>
      <c r="O23" s="85">
        <v>-48</v>
      </c>
      <c r="P23" s="121">
        <v>69</v>
      </c>
      <c r="Q23" s="84">
        <v>30</v>
      </c>
      <c r="R23" s="85">
        <v>39</v>
      </c>
      <c r="S23" s="86">
        <v>30</v>
      </c>
      <c r="T23" s="87">
        <v>39</v>
      </c>
      <c r="U23" s="87">
        <v>0</v>
      </c>
      <c r="V23" s="88">
        <v>0</v>
      </c>
      <c r="W23" s="121">
        <v>182</v>
      </c>
      <c r="X23" s="84">
        <v>95</v>
      </c>
      <c r="Y23" s="85">
        <v>87</v>
      </c>
      <c r="Z23" s="86">
        <v>95</v>
      </c>
      <c r="AA23" s="87">
        <v>87</v>
      </c>
      <c r="AB23" s="87">
        <v>0</v>
      </c>
      <c r="AC23" s="88">
        <v>0</v>
      </c>
      <c r="AD23" s="96">
        <v>-279</v>
      </c>
      <c r="AE23" s="90">
        <v>-135</v>
      </c>
      <c r="AF23" s="91">
        <v>-144</v>
      </c>
      <c r="AG23" s="96">
        <v>759</v>
      </c>
      <c r="AH23" s="90">
        <v>370</v>
      </c>
      <c r="AI23" s="92">
        <v>389</v>
      </c>
      <c r="AJ23" s="93">
        <v>344</v>
      </c>
      <c r="AK23" s="94">
        <v>371</v>
      </c>
      <c r="AL23" s="94">
        <v>23</v>
      </c>
      <c r="AM23" s="95">
        <v>17</v>
      </c>
      <c r="AN23" s="96">
        <v>3</v>
      </c>
      <c r="AO23" s="91">
        <v>1</v>
      </c>
      <c r="AP23" s="122">
        <v>1038</v>
      </c>
      <c r="AQ23" s="90">
        <v>505</v>
      </c>
      <c r="AR23" s="92">
        <v>533</v>
      </c>
      <c r="AS23" s="93">
        <v>457</v>
      </c>
      <c r="AT23" s="94">
        <v>501</v>
      </c>
      <c r="AU23" s="94">
        <v>45</v>
      </c>
      <c r="AV23" s="95">
        <v>30</v>
      </c>
      <c r="AW23" s="96">
        <v>3</v>
      </c>
      <c r="AX23" s="91">
        <v>2</v>
      </c>
      <c r="AY23" s="98">
        <v>80</v>
      </c>
    </row>
    <row r="24" spans="1:54" x14ac:dyDescent="0.15">
      <c r="A24">
        <v>1</v>
      </c>
      <c r="B24" s="136">
        <v>100</v>
      </c>
      <c r="C24" s="137" t="s">
        <v>50</v>
      </c>
      <c r="D24" s="24" t="s">
        <v>51</v>
      </c>
      <c r="E24" s="138">
        <v>557.02</v>
      </c>
      <c r="F24" s="134">
        <v>737145</v>
      </c>
      <c r="G24" s="134">
        <v>1519907</v>
      </c>
      <c r="H24" s="134">
        <v>713642</v>
      </c>
      <c r="I24" s="134">
        <v>806265</v>
      </c>
      <c r="J24" s="205">
        <v>-1800</v>
      </c>
      <c r="K24" s="206">
        <v>-1359</v>
      </c>
      <c r="L24" s="207">
        <v>-441</v>
      </c>
      <c r="M24" s="205">
        <v>-824</v>
      </c>
      <c r="N24" s="206">
        <v>-422</v>
      </c>
      <c r="O24" s="207">
        <v>-402</v>
      </c>
      <c r="P24" s="205">
        <v>760</v>
      </c>
      <c r="Q24" s="206">
        <v>389</v>
      </c>
      <c r="R24" s="207">
        <v>371</v>
      </c>
      <c r="S24" s="209">
        <v>381</v>
      </c>
      <c r="T24" s="210">
        <v>362</v>
      </c>
      <c r="U24" s="210">
        <v>8</v>
      </c>
      <c r="V24" s="211">
        <v>9</v>
      </c>
      <c r="W24" s="205">
        <v>1584</v>
      </c>
      <c r="X24" s="206">
        <v>811</v>
      </c>
      <c r="Y24" s="207">
        <v>773</v>
      </c>
      <c r="Z24" s="209">
        <v>795</v>
      </c>
      <c r="AA24" s="210">
        <v>764</v>
      </c>
      <c r="AB24" s="210">
        <v>16</v>
      </c>
      <c r="AC24" s="211">
        <v>9</v>
      </c>
      <c r="AD24" s="212">
        <v>-976</v>
      </c>
      <c r="AE24" s="213">
        <v>-937</v>
      </c>
      <c r="AF24" s="214">
        <v>-39</v>
      </c>
      <c r="AG24" s="212">
        <v>13153</v>
      </c>
      <c r="AH24" s="213">
        <v>6442</v>
      </c>
      <c r="AI24" s="215">
        <v>6711</v>
      </c>
      <c r="AJ24" s="216">
        <v>5647</v>
      </c>
      <c r="AK24" s="217">
        <v>6046</v>
      </c>
      <c r="AL24" s="217">
        <v>757</v>
      </c>
      <c r="AM24" s="218">
        <v>642</v>
      </c>
      <c r="AN24" s="212">
        <v>38</v>
      </c>
      <c r="AO24" s="214">
        <v>23</v>
      </c>
      <c r="AP24" s="219">
        <v>14129</v>
      </c>
      <c r="AQ24" s="213">
        <v>7379</v>
      </c>
      <c r="AR24" s="215">
        <v>6750</v>
      </c>
      <c r="AS24" s="216">
        <v>6555</v>
      </c>
      <c r="AT24" s="217">
        <v>6049</v>
      </c>
      <c r="AU24" s="217">
        <v>697</v>
      </c>
      <c r="AV24" s="218">
        <v>588</v>
      </c>
      <c r="AW24" s="212">
        <v>127</v>
      </c>
      <c r="AX24" s="214">
        <v>113</v>
      </c>
      <c r="AY24" s="220">
        <v>2125</v>
      </c>
      <c r="AZ24" s="264"/>
      <c r="BA24" s="264"/>
      <c r="BB24" s="264"/>
    </row>
    <row r="25" spans="1:54" x14ac:dyDescent="0.15">
      <c r="B25" s="136">
        <v>101</v>
      </c>
      <c r="C25" s="99" t="s">
        <v>52</v>
      </c>
      <c r="D25" s="24"/>
      <c r="E25" s="149">
        <v>34.020000000000003</v>
      </c>
      <c r="F25" s="265">
        <v>102588</v>
      </c>
      <c r="G25" s="265">
        <v>212676</v>
      </c>
      <c r="H25" s="265">
        <v>98895</v>
      </c>
      <c r="I25" s="265">
        <v>113781</v>
      </c>
      <c r="J25" s="104">
        <v>-523</v>
      </c>
      <c r="K25" s="105">
        <v>-347</v>
      </c>
      <c r="L25" s="106">
        <v>-176</v>
      </c>
      <c r="M25" s="104">
        <v>-73</v>
      </c>
      <c r="N25" s="105">
        <v>-49</v>
      </c>
      <c r="O25" s="106">
        <v>-24</v>
      </c>
      <c r="P25" s="104">
        <v>115</v>
      </c>
      <c r="Q25" s="105">
        <v>51</v>
      </c>
      <c r="R25" s="106">
        <v>64</v>
      </c>
      <c r="S25" s="107">
        <v>49</v>
      </c>
      <c r="T25" s="108">
        <v>62</v>
      </c>
      <c r="U25" s="108">
        <v>2</v>
      </c>
      <c r="V25" s="109">
        <v>2</v>
      </c>
      <c r="W25" s="104">
        <v>188</v>
      </c>
      <c r="X25" s="105">
        <v>100</v>
      </c>
      <c r="Y25" s="106">
        <v>88</v>
      </c>
      <c r="Z25" s="107">
        <v>99</v>
      </c>
      <c r="AA25" s="108">
        <v>88</v>
      </c>
      <c r="AB25" s="108">
        <v>1</v>
      </c>
      <c r="AC25" s="109">
        <v>0</v>
      </c>
      <c r="AD25" s="110">
        <v>-450</v>
      </c>
      <c r="AE25" s="111">
        <v>-298</v>
      </c>
      <c r="AF25" s="112">
        <v>-152</v>
      </c>
      <c r="AG25" s="110">
        <v>2063</v>
      </c>
      <c r="AH25" s="111">
        <v>1038</v>
      </c>
      <c r="AI25" s="113">
        <v>1025</v>
      </c>
      <c r="AJ25" s="114">
        <v>822</v>
      </c>
      <c r="AK25" s="115">
        <v>861</v>
      </c>
      <c r="AL25" s="115">
        <v>211</v>
      </c>
      <c r="AM25" s="116">
        <v>163</v>
      </c>
      <c r="AN25" s="110">
        <v>5</v>
      </c>
      <c r="AO25" s="112">
        <v>1</v>
      </c>
      <c r="AP25" s="117">
        <v>2513</v>
      </c>
      <c r="AQ25" s="111">
        <v>1336</v>
      </c>
      <c r="AR25" s="113">
        <v>1177</v>
      </c>
      <c r="AS25" s="114">
        <v>1217</v>
      </c>
      <c r="AT25" s="115">
        <v>1080</v>
      </c>
      <c r="AU25" s="115">
        <v>104</v>
      </c>
      <c r="AV25" s="116">
        <v>74</v>
      </c>
      <c r="AW25" s="110">
        <v>15</v>
      </c>
      <c r="AX25" s="112">
        <v>23</v>
      </c>
      <c r="AY25" s="118">
        <v>166</v>
      </c>
    </row>
    <row r="26" spans="1:54" x14ac:dyDescent="0.15">
      <c r="B26" s="136">
        <v>102</v>
      </c>
      <c r="C26" s="99" t="s">
        <v>53</v>
      </c>
      <c r="D26" s="24"/>
      <c r="E26" s="149">
        <v>32.659999999999997</v>
      </c>
      <c r="F26" s="265">
        <v>70063</v>
      </c>
      <c r="G26" s="265">
        <v>136400</v>
      </c>
      <c r="H26" s="265">
        <v>63429</v>
      </c>
      <c r="I26" s="265">
        <v>72971</v>
      </c>
      <c r="J26" s="104">
        <v>-176</v>
      </c>
      <c r="K26" s="105">
        <v>-87</v>
      </c>
      <c r="L26" s="106">
        <v>-89</v>
      </c>
      <c r="M26" s="104">
        <v>-31</v>
      </c>
      <c r="N26" s="105">
        <v>-7</v>
      </c>
      <c r="O26" s="151">
        <v>-24</v>
      </c>
      <c r="P26" s="104">
        <v>82</v>
      </c>
      <c r="Q26" s="105">
        <v>44</v>
      </c>
      <c r="R26" s="106">
        <v>38</v>
      </c>
      <c r="S26" s="107">
        <v>43</v>
      </c>
      <c r="T26" s="108">
        <v>38</v>
      </c>
      <c r="U26" s="108">
        <v>1</v>
      </c>
      <c r="V26" s="109">
        <v>0</v>
      </c>
      <c r="W26" s="104">
        <v>113</v>
      </c>
      <c r="X26" s="105">
        <v>51</v>
      </c>
      <c r="Y26" s="106">
        <v>62</v>
      </c>
      <c r="Z26" s="107">
        <v>51</v>
      </c>
      <c r="AA26" s="108">
        <v>62</v>
      </c>
      <c r="AB26" s="108">
        <v>0</v>
      </c>
      <c r="AC26" s="109">
        <v>0</v>
      </c>
      <c r="AD26" s="110">
        <v>-145</v>
      </c>
      <c r="AE26" s="111">
        <v>-80</v>
      </c>
      <c r="AF26" s="112">
        <v>-65</v>
      </c>
      <c r="AG26" s="110">
        <v>1329</v>
      </c>
      <c r="AH26" s="111">
        <v>656</v>
      </c>
      <c r="AI26" s="113">
        <v>673</v>
      </c>
      <c r="AJ26" s="114">
        <v>577</v>
      </c>
      <c r="AK26" s="115">
        <v>596</v>
      </c>
      <c r="AL26" s="115">
        <v>75</v>
      </c>
      <c r="AM26" s="116">
        <v>73</v>
      </c>
      <c r="AN26" s="110">
        <v>4</v>
      </c>
      <c r="AO26" s="112">
        <v>4</v>
      </c>
      <c r="AP26" s="117">
        <v>1474</v>
      </c>
      <c r="AQ26" s="111">
        <v>736</v>
      </c>
      <c r="AR26" s="113">
        <v>738</v>
      </c>
      <c r="AS26" s="114">
        <v>632</v>
      </c>
      <c r="AT26" s="115">
        <v>617</v>
      </c>
      <c r="AU26" s="115">
        <v>89</v>
      </c>
      <c r="AV26" s="116">
        <v>101</v>
      </c>
      <c r="AW26" s="110">
        <v>15</v>
      </c>
      <c r="AX26" s="112">
        <v>20</v>
      </c>
      <c r="AY26" s="118">
        <v>70</v>
      </c>
    </row>
    <row r="27" spans="1:54" x14ac:dyDescent="0.15">
      <c r="B27" s="136">
        <v>105</v>
      </c>
      <c r="C27" s="99" t="s">
        <v>54</v>
      </c>
      <c r="D27" s="24"/>
      <c r="E27" s="149">
        <v>14.67</v>
      </c>
      <c r="F27" s="265">
        <v>61747</v>
      </c>
      <c r="G27" s="265">
        <v>109158</v>
      </c>
      <c r="H27" s="265">
        <v>52930</v>
      </c>
      <c r="I27" s="265">
        <v>56228</v>
      </c>
      <c r="J27" s="104">
        <v>79</v>
      </c>
      <c r="K27" s="105">
        <v>11</v>
      </c>
      <c r="L27" s="106">
        <v>68</v>
      </c>
      <c r="M27" s="104">
        <v>-93</v>
      </c>
      <c r="N27" s="105">
        <v>-50</v>
      </c>
      <c r="O27" s="151">
        <v>-43</v>
      </c>
      <c r="P27" s="104">
        <v>49</v>
      </c>
      <c r="Q27" s="105">
        <v>30</v>
      </c>
      <c r="R27" s="106">
        <v>19</v>
      </c>
      <c r="S27" s="107">
        <v>30</v>
      </c>
      <c r="T27" s="108">
        <v>18</v>
      </c>
      <c r="U27" s="108">
        <v>0</v>
      </c>
      <c r="V27" s="109">
        <v>1</v>
      </c>
      <c r="W27" s="104">
        <v>142</v>
      </c>
      <c r="X27" s="105">
        <v>80</v>
      </c>
      <c r="Y27" s="106">
        <v>62</v>
      </c>
      <c r="Z27" s="107">
        <v>76</v>
      </c>
      <c r="AA27" s="108">
        <v>62</v>
      </c>
      <c r="AB27" s="108">
        <v>4</v>
      </c>
      <c r="AC27" s="109">
        <v>0</v>
      </c>
      <c r="AD27" s="110">
        <v>172</v>
      </c>
      <c r="AE27" s="111">
        <v>61</v>
      </c>
      <c r="AF27" s="112">
        <v>111</v>
      </c>
      <c r="AG27" s="110">
        <v>1408</v>
      </c>
      <c r="AH27" s="111">
        <v>707</v>
      </c>
      <c r="AI27" s="113">
        <v>701</v>
      </c>
      <c r="AJ27" s="114">
        <v>581</v>
      </c>
      <c r="AK27" s="115">
        <v>595</v>
      </c>
      <c r="AL27" s="115">
        <v>118</v>
      </c>
      <c r="AM27" s="116">
        <v>103</v>
      </c>
      <c r="AN27" s="110">
        <v>8</v>
      </c>
      <c r="AO27" s="112">
        <v>3</v>
      </c>
      <c r="AP27" s="117">
        <v>1236</v>
      </c>
      <c r="AQ27" s="111">
        <v>646</v>
      </c>
      <c r="AR27" s="113">
        <v>590</v>
      </c>
      <c r="AS27" s="114">
        <v>491</v>
      </c>
      <c r="AT27" s="115">
        <v>468</v>
      </c>
      <c r="AU27" s="115">
        <v>137</v>
      </c>
      <c r="AV27" s="116">
        <v>111</v>
      </c>
      <c r="AW27" s="110">
        <v>18</v>
      </c>
      <c r="AX27" s="112">
        <v>11</v>
      </c>
      <c r="AY27" s="118">
        <v>368</v>
      </c>
    </row>
    <row r="28" spans="1:54" x14ac:dyDescent="0.15">
      <c r="B28" s="136">
        <v>106</v>
      </c>
      <c r="C28" s="99" t="s">
        <v>55</v>
      </c>
      <c r="D28" s="24"/>
      <c r="E28" s="149">
        <v>11.36</v>
      </c>
      <c r="F28" s="265">
        <v>49785</v>
      </c>
      <c r="G28" s="265">
        <v>94479</v>
      </c>
      <c r="H28" s="265">
        <v>44559</v>
      </c>
      <c r="I28" s="265">
        <v>49920</v>
      </c>
      <c r="J28" s="104">
        <v>-62</v>
      </c>
      <c r="K28" s="105">
        <v>-22</v>
      </c>
      <c r="L28" s="106">
        <v>-40</v>
      </c>
      <c r="M28" s="104">
        <v>-114</v>
      </c>
      <c r="N28" s="105">
        <v>-52</v>
      </c>
      <c r="O28" s="151">
        <v>-62</v>
      </c>
      <c r="P28" s="104">
        <v>42</v>
      </c>
      <c r="Q28" s="105">
        <v>22</v>
      </c>
      <c r="R28" s="106">
        <v>20</v>
      </c>
      <c r="S28" s="107">
        <v>20</v>
      </c>
      <c r="T28" s="108">
        <v>18</v>
      </c>
      <c r="U28" s="108">
        <v>2</v>
      </c>
      <c r="V28" s="109">
        <v>2</v>
      </c>
      <c r="W28" s="104">
        <v>156</v>
      </c>
      <c r="X28" s="105">
        <v>74</v>
      </c>
      <c r="Y28" s="106">
        <v>82</v>
      </c>
      <c r="Z28" s="107">
        <v>69</v>
      </c>
      <c r="AA28" s="108">
        <v>80</v>
      </c>
      <c r="AB28" s="108">
        <v>5</v>
      </c>
      <c r="AC28" s="109">
        <v>2</v>
      </c>
      <c r="AD28" s="110">
        <v>52</v>
      </c>
      <c r="AE28" s="111">
        <v>30</v>
      </c>
      <c r="AF28" s="112">
        <v>22</v>
      </c>
      <c r="AG28" s="110">
        <v>822</v>
      </c>
      <c r="AH28" s="111">
        <v>438</v>
      </c>
      <c r="AI28" s="113">
        <v>384</v>
      </c>
      <c r="AJ28" s="114">
        <v>377</v>
      </c>
      <c r="AK28" s="115">
        <v>340</v>
      </c>
      <c r="AL28" s="115">
        <v>55</v>
      </c>
      <c r="AM28" s="116">
        <v>41</v>
      </c>
      <c r="AN28" s="110">
        <v>6</v>
      </c>
      <c r="AO28" s="112">
        <v>3</v>
      </c>
      <c r="AP28" s="117">
        <v>770</v>
      </c>
      <c r="AQ28" s="111">
        <v>408</v>
      </c>
      <c r="AR28" s="113">
        <v>362</v>
      </c>
      <c r="AS28" s="114">
        <v>336</v>
      </c>
      <c r="AT28" s="115">
        <v>287</v>
      </c>
      <c r="AU28" s="115">
        <v>52</v>
      </c>
      <c r="AV28" s="116">
        <v>62</v>
      </c>
      <c r="AW28" s="110">
        <v>20</v>
      </c>
      <c r="AX28" s="112">
        <v>13</v>
      </c>
      <c r="AY28" s="118">
        <v>146</v>
      </c>
    </row>
    <row r="29" spans="1:54" x14ac:dyDescent="0.15">
      <c r="B29" s="136">
        <v>107</v>
      </c>
      <c r="C29" s="99" t="s">
        <v>56</v>
      </c>
      <c r="D29" s="24"/>
      <c r="E29" s="149">
        <v>28.93</v>
      </c>
      <c r="F29" s="265">
        <v>74503</v>
      </c>
      <c r="G29" s="265">
        <v>158212</v>
      </c>
      <c r="H29" s="265">
        <v>72820</v>
      </c>
      <c r="I29" s="265">
        <v>85392</v>
      </c>
      <c r="J29" s="104">
        <v>-177</v>
      </c>
      <c r="K29" s="105">
        <v>-106</v>
      </c>
      <c r="L29" s="106">
        <v>-71</v>
      </c>
      <c r="M29" s="104">
        <v>-112</v>
      </c>
      <c r="N29" s="105">
        <v>-55</v>
      </c>
      <c r="O29" s="151">
        <v>-57</v>
      </c>
      <c r="P29" s="104">
        <v>83</v>
      </c>
      <c r="Q29" s="105">
        <v>38</v>
      </c>
      <c r="R29" s="106">
        <v>45</v>
      </c>
      <c r="S29" s="107">
        <v>38</v>
      </c>
      <c r="T29" s="108">
        <v>45</v>
      </c>
      <c r="U29" s="108">
        <v>0</v>
      </c>
      <c r="V29" s="109">
        <v>0</v>
      </c>
      <c r="W29" s="104">
        <v>195</v>
      </c>
      <c r="X29" s="105">
        <v>93</v>
      </c>
      <c r="Y29" s="106">
        <v>102</v>
      </c>
      <c r="Z29" s="107">
        <v>93</v>
      </c>
      <c r="AA29" s="108">
        <v>100</v>
      </c>
      <c r="AB29" s="108">
        <v>0</v>
      </c>
      <c r="AC29" s="109">
        <v>2</v>
      </c>
      <c r="AD29" s="110">
        <v>-65</v>
      </c>
      <c r="AE29" s="111">
        <v>-51</v>
      </c>
      <c r="AF29" s="112">
        <v>-14</v>
      </c>
      <c r="AG29" s="110">
        <v>1116</v>
      </c>
      <c r="AH29" s="111">
        <v>521</v>
      </c>
      <c r="AI29" s="113">
        <v>595</v>
      </c>
      <c r="AJ29" s="114">
        <v>491</v>
      </c>
      <c r="AK29" s="115">
        <v>566</v>
      </c>
      <c r="AL29" s="115">
        <v>26</v>
      </c>
      <c r="AM29" s="116">
        <v>29</v>
      </c>
      <c r="AN29" s="110">
        <v>4</v>
      </c>
      <c r="AO29" s="112">
        <v>0</v>
      </c>
      <c r="AP29" s="117">
        <v>1181</v>
      </c>
      <c r="AQ29" s="111">
        <v>572</v>
      </c>
      <c r="AR29" s="113">
        <v>609</v>
      </c>
      <c r="AS29" s="114">
        <v>544</v>
      </c>
      <c r="AT29" s="115">
        <v>585</v>
      </c>
      <c r="AU29" s="115">
        <v>26</v>
      </c>
      <c r="AV29" s="116">
        <v>22</v>
      </c>
      <c r="AW29" s="110">
        <v>2</v>
      </c>
      <c r="AX29" s="112">
        <v>2</v>
      </c>
      <c r="AY29" s="118">
        <v>160</v>
      </c>
    </row>
    <row r="30" spans="1:54" x14ac:dyDescent="0.15">
      <c r="B30" s="136">
        <v>108</v>
      </c>
      <c r="C30" s="99" t="s">
        <v>57</v>
      </c>
      <c r="D30" s="24"/>
      <c r="E30" s="149">
        <v>28.11</v>
      </c>
      <c r="F30" s="265">
        <v>97720</v>
      </c>
      <c r="G30" s="265">
        <v>214087</v>
      </c>
      <c r="H30" s="265">
        <v>99563</v>
      </c>
      <c r="I30" s="265">
        <v>114524</v>
      </c>
      <c r="J30" s="104">
        <v>-295</v>
      </c>
      <c r="K30" s="105">
        <v>-156</v>
      </c>
      <c r="L30" s="106">
        <v>-139</v>
      </c>
      <c r="M30" s="104">
        <v>-140</v>
      </c>
      <c r="N30" s="105">
        <v>-64</v>
      </c>
      <c r="O30" s="151">
        <v>-76</v>
      </c>
      <c r="P30" s="104">
        <v>99</v>
      </c>
      <c r="Q30" s="105">
        <v>57</v>
      </c>
      <c r="R30" s="106">
        <v>42</v>
      </c>
      <c r="S30" s="107">
        <v>57</v>
      </c>
      <c r="T30" s="108">
        <v>41</v>
      </c>
      <c r="U30" s="108">
        <v>0</v>
      </c>
      <c r="V30" s="109">
        <v>1</v>
      </c>
      <c r="W30" s="104">
        <v>239</v>
      </c>
      <c r="X30" s="105">
        <v>121</v>
      </c>
      <c r="Y30" s="106">
        <v>118</v>
      </c>
      <c r="Z30" s="107">
        <v>120</v>
      </c>
      <c r="AA30" s="108">
        <v>118</v>
      </c>
      <c r="AB30" s="108">
        <v>1</v>
      </c>
      <c r="AC30" s="109">
        <v>0</v>
      </c>
      <c r="AD30" s="110">
        <v>-155</v>
      </c>
      <c r="AE30" s="111">
        <v>-92</v>
      </c>
      <c r="AF30" s="112">
        <v>-63</v>
      </c>
      <c r="AG30" s="110">
        <v>1434</v>
      </c>
      <c r="AH30" s="111">
        <v>750</v>
      </c>
      <c r="AI30" s="113">
        <v>684</v>
      </c>
      <c r="AJ30" s="114">
        <v>726</v>
      </c>
      <c r="AK30" s="115">
        <v>662</v>
      </c>
      <c r="AL30" s="115">
        <v>23</v>
      </c>
      <c r="AM30" s="116">
        <v>21</v>
      </c>
      <c r="AN30" s="110">
        <v>1</v>
      </c>
      <c r="AO30" s="112">
        <v>1</v>
      </c>
      <c r="AP30" s="117">
        <v>1589</v>
      </c>
      <c r="AQ30" s="111">
        <v>842</v>
      </c>
      <c r="AR30" s="113">
        <v>747</v>
      </c>
      <c r="AS30" s="114">
        <v>814</v>
      </c>
      <c r="AT30" s="115">
        <v>730</v>
      </c>
      <c r="AU30" s="115">
        <v>20</v>
      </c>
      <c r="AV30" s="116">
        <v>16</v>
      </c>
      <c r="AW30" s="110">
        <v>8</v>
      </c>
      <c r="AX30" s="112">
        <v>1</v>
      </c>
      <c r="AY30" s="118">
        <v>243</v>
      </c>
    </row>
    <row r="31" spans="1:54" x14ac:dyDescent="0.15">
      <c r="B31" s="136">
        <v>109</v>
      </c>
      <c r="C31" s="99" t="s">
        <v>58</v>
      </c>
      <c r="D31" s="24" t="s">
        <v>51</v>
      </c>
      <c r="E31" s="149">
        <v>240.29</v>
      </c>
      <c r="F31" s="265">
        <v>88742</v>
      </c>
      <c r="G31" s="265">
        <v>209641</v>
      </c>
      <c r="H31" s="265">
        <v>99014</v>
      </c>
      <c r="I31" s="265">
        <v>110627</v>
      </c>
      <c r="J31" s="104">
        <v>-337</v>
      </c>
      <c r="K31" s="105">
        <v>-271</v>
      </c>
      <c r="L31" s="106">
        <v>-66</v>
      </c>
      <c r="M31" s="104">
        <v>-128</v>
      </c>
      <c r="N31" s="105">
        <v>-71</v>
      </c>
      <c r="O31" s="151">
        <v>-57</v>
      </c>
      <c r="P31" s="104">
        <v>100</v>
      </c>
      <c r="Q31" s="105">
        <v>55</v>
      </c>
      <c r="R31" s="106">
        <v>45</v>
      </c>
      <c r="S31" s="107">
        <v>55</v>
      </c>
      <c r="T31" s="108">
        <v>44</v>
      </c>
      <c r="U31" s="108">
        <v>0</v>
      </c>
      <c r="V31" s="109">
        <v>1</v>
      </c>
      <c r="W31" s="104">
        <v>228</v>
      </c>
      <c r="X31" s="105">
        <v>126</v>
      </c>
      <c r="Y31" s="106">
        <v>102</v>
      </c>
      <c r="Z31" s="107">
        <v>126</v>
      </c>
      <c r="AA31" s="108">
        <v>102</v>
      </c>
      <c r="AB31" s="108">
        <v>0</v>
      </c>
      <c r="AC31" s="109">
        <v>0</v>
      </c>
      <c r="AD31" s="110">
        <v>-209</v>
      </c>
      <c r="AE31" s="111">
        <v>-200</v>
      </c>
      <c r="AF31" s="112">
        <v>-9</v>
      </c>
      <c r="AG31" s="110">
        <v>1202</v>
      </c>
      <c r="AH31" s="111">
        <v>545</v>
      </c>
      <c r="AI31" s="113">
        <v>657</v>
      </c>
      <c r="AJ31" s="114">
        <v>520</v>
      </c>
      <c r="AK31" s="115">
        <v>617</v>
      </c>
      <c r="AL31" s="115">
        <v>24</v>
      </c>
      <c r="AM31" s="116">
        <v>40</v>
      </c>
      <c r="AN31" s="110">
        <v>1</v>
      </c>
      <c r="AO31" s="112">
        <v>0</v>
      </c>
      <c r="AP31" s="117">
        <v>1411</v>
      </c>
      <c r="AQ31" s="111">
        <v>745</v>
      </c>
      <c r="AR31" s="113">
        <v>666</v>
      </c>
      <c r="AS31" s="114">
        <v>716</v>
      </c>
      <c r="AT31" s="115">
        <v>630</v>
      </c>
      <c r="AU31" s="115">
        <v>21</v>
      </c>
      <c r="AV31" s="116">
        <v>33</v>
      </c>
      <c r="AW31" s="110">
        <v>8</v>
      </c>
      <c r="AX31" s="112">
        <v>3</v>
      </c>
      <c r="AY31" s="118">
        <v>229</v>
      </c>
    </row>
    <row r="32" spans="1:54" x14ac:dyDescent="0.15">
      <c r="B32" s="136">
        <v>110</v>
      </c>
      <c r="C32" s="99" t="s">
        <v>59</v>
      </c>
      <c r="D32" s="24"/>
      <c r="E32" s="149">
        <v>28.97</v>
      </c>
      <c r="F32" s="265">
        <v>91497</v>
      </c>
      <c r="G32" s="265">
        <v>147763</v>
      </c>
      <c r="H32" s="265">
        <v>68292</v>
      </c>
      <c r="I32" s="265">
        <v>79471</v>
      </c>
      <c r="J32" s="104">
        <v>289</v>
      </c>
      <c r="K32" s="105">
        <v>-23</v>
      </c>
      <c r="L32" s="106">
        <v>312</v>
      </c>
      <c r="M32" s="104">
        <v>-55</v>
      </c>
      <c r="N32" s="105">
        <v>-28</v>
      </c>
      <c r="O32" s="151">
        <v>-27</v>
      </c>
      <c r="P32" s="104">
        <v>79</v>
      </c>
      <c r="Q32" s="105">
        <v>38</v>
      </c>
      <c r="R32" s="106">
        <v>41</v>
      </c>
      <c r="S32" s="107">
        <v>35</v>
      </c>
      <c r="T32" s="108">
        <v>39</v>
      </c>
      <c r="U32" s="108">
        <v>3</v>
      </c>
      <c r="V32" s="109">
        <v>2</v>
      </c>
      <c r="W32" s="104">
        <v>134</v>
      </c>
      <c r="X32" s="105">
        <v>66</v>
      </c>
      <c r="Y32" s="106">
        <v>68</v>
      </c>
      <c r="Z32" s="107">
        <v>61</v>
      </c>
      <c r="AA32" s="108">
        <v>63</v>
      </c>
      <c r="AB32" s="108">
        <v>5</v>
      </c>
      <c r="AC32" s="109">
        <v>5</v>
      </c>
      <c r="AD32" s="110">
        <v>344</v>
      </c>
      <c r="AE32" s="111">
        <v>5</v>
      </c>
      <c r="AF32" s="112">
        <v>339</v>
      </c>
      <c r="AG32" s="110">
        <v>2492</v>
      </c>
      <c r="AH32" s="111">
        <v>1121</v>
      </c>
      <c r="AI32" s="113">
        <v>1371</v>
      </c>
      <c r="AJ32" s="114">
        <v>945</v>
      </c>
      <c r="AK32" s="115">
        <v>1222</v>
      </c>
      <c r="AL32" s="115">
        <v>167</v>
      </c>
      <c r="AM32" s="116">
        <v>140</v>
      </c>
      <c r="AN32" s="110">
        <v>9</v>
      </c>
      <c r="AO32" s="112">
        <v>9</v>
      </c>
      <c r="AP32" s="117">
        <v>2148</v>
      </c>
      <c r="AQ32" s="111">
        <v>1116</v>
      </c>
      <c r="AR32" s="113">
        <v>1032</v>
      </c>
      <c r="AS32" s="114">
        <v>874</v>
      </c>
      <c r="AT32" s="115">
        <v>847</v>
      </c>
      <c r="AU32" s="115">
        <v>203</v>
      </c>
      <c r="AV32" s="116">
        <v>150</v>
      </c>
      <c r="AW32" s="110">
        <v>39</v>
      </c>
      <c r="AX32" s="112">
        <v>35</v>
      </c>
      <c r="AY32" s="118">
        <v>555</v>
      </c>
    </row>
    <row r="33" spans="1:51" s="2" customFormat="1" x14ac:dyDescent="0.15">
      <c r="A33"/>
      <c r="B33" s="136">
        <v>111</v>
      </c>
      <c r="C33" s="99" t="s">
        <v>60</v>
      </c>
      <c r="D33" s="24"/>
      <c r="E33" s="149">
        <v>138.01</v>
      </c>
      <c r="F33" s="265">
        <v>100500</v>
      </c>
      <c r="G33" s="265">
        <v>237491</v>
      </c>
      <c r="H33" s="265">
        <v>114140</v>
      </c>
      <c r="I33" s="265">
        <v>123351</v>
      </c>
      <c r="J33" s="104">
        <v>-598</v>
      </c>
      <c r="K33" s="105">
        <v>-358</v>
      </c>
      <c r="L33" s="106">
        <v>-240</v>
      </c>
      <c r="M33" s="104">
        <v>-78</v>
      </c>
      <c r="N33" s="105">
        <v>-46</v>
      </c>
      <c r="O33" s="151">
        <v>-32</v>
      </c>
      <c r="P33" s="104">
        <v>111</v>
      </c>
      <c r="Q33" s="105">
        <v>54</v>
      </c>
      <c r="R33" s="106">
        <v>57</v>
      </c>
      <c r="S33" s="107">
        <v>54</v>
      </c>
      <c r="T33" s="108">
        <v>57</v>
      </c>
      <c r="U33" s="108">
        <v>0</v>
      </c>
      <c r="V33" s="109">
        <v>0</v>
      </c>
      <c r="W33" s="104">
        <v>189</v>
      </c>
      <c r="X33" s="105">
        <v>100</v>
      </c>
      <c r="Y33" s="106">
        <v>89</v>
      </c>
      <c r="Z33" s="107">
        <v>100</v>
      </c>
      <c r="AA33" s="108">
        <v>89</v>
      </c>
      <c r="AB33" s="108">
        <v>0</v>
      </c>
      <c r="AC33" s="109">
        <v>0</v>
      </c>
      <c r="AD33" s="110">
        <v>-520</v>
      </c>
      <c r="AE33" s="111">
        <v>-312</v>
      </c>
      <c r="AF33" s="112">
        <v>-208</v>
      </c>
      <c r="AG33" s="110">
        <v>1287</v>
      </c>
      <c r="AH33" s="111">
        <v>666</v>
      </c>
      <c r="AI33" s="113">
        <v>621</v>
      </c>
      <c r="AJ33" s="114">
        <v>608</v>
      </c>
      <c r="AK33" s="115">
        <v>587</v>
      </c>
      <c r="AL33" s="115">
        <v>58</v>
      </c>
      <c r="AM33" s="116">
        <v>32</v>
      </c>
      <c r="AN33" s="110">
        <v>0</v>
      </c>
      <c r="AO33" s="112">
        <v>2</v>
      </c>
      <c r="AP33" s="117">
        <v>1807</v>
      </c>
      <c r="AQ33" s="111">
        <v>978</v>
      </c>
      <c r="AR33" s="113">
        <v>829</v>
      </c>
      <c r="AS33" s="114">
        <v>931</v>
      </c>
      <c r="AT33" s="115">
        <v>805</v>
      </c>
      <c r="AU33" s="115">
        <v>45</v>
      </c>
      <c r="AV33" s="116">
        <v>19</v>
      </c>
      <c r="AW33" s="110">
        <v>2</v>
      </c>
      <c r="AX33" s="112">
        <v>5</v>
      </c>
      <c r="AY33" s="118">
        <v>188</v>
      </c>
    </row>
    <row r="34" spans="1:51" x14ac:dyDescent="0.15">
      <c r="A34" s="2">
        <v>6</v>
      </c>
      <c r="B34" s="2">
        <v>201</v>
      </c>
      <c r="C34" s="152" t="s">
        <v>61</v>
      </c>
      <c r="D34" s="24"/>
      <c r="E34" s="149">
        <v>534.55999999999995</v>
      </c>
      <c r="F34" s="265">
        <v>224731</v>
      </c>
      <c r="G34" s="265">
        <v>528552</v>
      </c>
      <c r="H34" s="265">
        <v>255606</v>
      </c>
      <c r="I34" s="265">
        <v>272946</v>
      </c>
      <c r="J34" s="104">
        <v>-842</v>
      </c>
      <c r="K34" s="105">
        <v>-422</v>
      </c>
      <c r="L34" s="106">
        <v>-420</v>
      </c>
      <c r="M34" s="104">
        <v>-165</v>
      </c>
      <c r="N34" s="105">
        <v>-66</v>
      </c>
      <c r="O34" s="151">
        <v>-99</v>
      </c>
      <c r="P34" s="104">
        <v>339</v>
      </c>
      <c r="Q34" s="105">
        <v>171</v>
      </c>
      <c r="R34" s="106">
        <v>168</v>
      </c>
      <c r="S34" s="107">
        <v>168</v>
      </c>
      <c r="T34" s="108">
        <v>166</v>
      </c>
      <c r="U34" s="108">
        <v>3</v>
      </c>
      <c r="V34" s="109">
        <v>2</v>
      </c>
      <c r="W34" s="104">
        <v>504</v>
      </c>
      <c r="X34" s="105">
        <v>237</v>
      </c>
      <c r="Y34" s="106">
        <v>267</v>
      </c>
      <c r="Z34" s="107">
        <v>234</v>
      </c>
      <c r="AA34" s="108">
        <v>265</v>
      </c>
      <c r="AB34" s="108">
        <v>3</v>
      </c>
      <c r="AC34" s="109">
        <v>2</v>
      </c>
      <c r="AD34" s="110">
        <v>-677</v>
      </c>
      <c r="AE34" s="111">
        <v>-356</v>
      </c>
      <c r="AF34" s="112">
        <v>-321</v>
      </c>
      <c r="AG34" s="110">
        <v>2492</v>
      </c>
      <c r="AH34" s="111">
        <v>1337</v>
      </c>
      <c r="AI34" s="113">
        <v>1155</v>
      </c>
      <c r="AJ34" s="114">
        <v>1223</v>
      </c>
      <c r="AK34" s="115">
        <v>1089</v>
      </c>
      <c r="AL34" s="115">
        <v>95</v>
      </c>
      <c r="AM34" s="116">
        <v>54</v>
      </c>
      <c r="AN34" s="110">
        <v>19</v>
      </c>
      <c r="AO34" s="112">
        <v>12</v>
      </c>
      <c r="AP34" s="117">
        <v>3169</v>
      </c>
      <c r="AQ34" s="111">
        <v>1693</v>
      </c>
      <c r="AR34" s="113">
        <v>1476</v>
      </c>
      <c r="AS34" s="114">
        <v>1573</v>
      </c>
      <c r="AT34" s="115">
        <v>1376</v>
      </c>
      <c r="AU34" s="115">
        <v>98</v>
      </c>
      <c r="AV34" s="116">
        <v>88</v>
      </c>
      <c r="AW34" s="110">
        <v>22</v>
      </c>
      <c r="AX34" s="112">
        <v>12</v>
      </c>
      <c r="AY34" s="118">
        <v>410</v>
      </c>
    </row>
    <row r="35" spans="1:51" x14ac:dyDescent="0.15">
      <c r="A35">
        <v>2</v>
      </c>
      <c r="B35">
        <v>202</v>
      </c>
      <c r="C35" s="152" t="s">
        <v>62</v>
      </c>
      <c r="D35" s="24"/>
      <c r="E35" s="149">
        <v>50.72</v>
      </c>
      <c r="F35" s="265">
        <v>222284</v>
      </c>
      <c r="G35" s="265">
        <v>458562</v>
      </c>
      <c r="H35" s="265">
        <v>221621</v>
      </c>
      <c r="I35" s="265">
        <v>236941</v>
      </c>
      <c r="J35" s="104">
        <v>-273</v>
      </c>
      <c r="K35" s="105">
        <v>-153</v>
      </c>
      <c r="L35" s="106">
        <v>-120</v>
      </c>
      <c r="M35" s="104">
        <v>-157</v>
      </c>
      <c r="N35" s="105">
        <v>-92</v>
      </c>
      <c r="O35" s="151">
        <v>-65</v>
      </c>
      <c r="P35" s="104">
        <v>326</v>
      </c>
      <c r="Q35" s="105">
        <v>173</v>
      </c>
      <c r="R35" s="106">
        <v>153</v>
      </c>
      <c r="S35" s="107">
        <v>169</v>
      </c>
      <c r="T35" s="108">
        <v>150</v>
      </c>
      <c r="U35" s="108">
        <v>4</v>
      </c>
      <c r="V35" s="109">
        <v>3</v>
      </c>
      <c r="W35" s="104">
        <v>483</v>
      </c>
      <c r="X35" s="105">
        <v>265</v>
      </c>
      <c r="Y35" s="106">
        <v>218</v>
      </c>
      <c r="Z35" s="107">
        <v>262</v>
      </c>
      <c r="AA35" s="108">
        <v>213</v>
      </c>
      <c r="AB35" s="108">
        <v>3</v>
      </c>
      <c r="AC35" s="109">
        <v>5</v>
      </c>
      <c r="AD35" s="110">
        <v>-116</v>
      </c>
      <c r="AE35" s="111">
        <v>-61</v>
      </c>
      <c r="AF35" s="112">
        <v>-55</v>
      </c>
      <c r="AG35" s="110">
        <v>2932</v>
      </c>
      <c r="AH35" s="111">
        <v>1540</v>
      </c>
      <c r="AI35" s="113">
        <v>1392</v>
      </c>
      <c r="AJ35" s="114">
        <v>1422</v>
      </c>
      <c r="AK35" s="115">
        <v>1323</v>
      </c>
      <c r="AL35" s="115">
        <v>97</v>
      </c>
      <c r="AM35" s="116">
        <v>56</v>
      </c>
      <c r="AN35" s="110">
        <v>21</v>
      </c>
      <c r="AO35" s="112">
        <v>13</v>
      </c>
      <c r="AP35" s="117">
        <v>3048</v>
      </c>
      <c r="AQ35" s="111">
        <v>1601</v>
      </c>
      <c r="AR35" s="113">
        <v>1447</v>
      </c>
      <c r="AS35" s="114">
        <v>1486</v>
      </c>
      <c r="AT35" s="115">
        <v>1373</v>
      </c>
      <c r="AU35" s="115">
        <v>83</v>
      </c>
      <c r="AV35" s="116">
        <v>45</v>
      </c>
      <c r="AW35" s="110">
        <v>32</v>
      </c>
      <c r="AX35" s="112">
        <v>29</v>
      </c>
      <c r="AY35" s="118">
        <v>619</v>
      </c>
    </row>
    <row r="36" spans="1:51" x14ac:dyDescent="0.15">
      <c r="A36">
        <v>4</v>
      </c>
      <c r="B36">
        <v>203</v>
      </c>
      <c r="C36" s="152" t="s">
        <v>63</v>
      </c>
      <c r="D36" s="24"/>
      <c r="E36" s="149">
        <v>49.42</v>
      </c>
      <c r="F36" s="265">
        <v>134146</v>
      </c>
      <c r="G36" s="265">
        <v>303459</v>
      </c>
      <c r="H36" s="265">
        <v>146532</v>
      </c>
      <c r="I36" s="265">
        <v>156927</v>
      </c>
      <c r="J36" s="104">
        <v>-76</v>
      </c>
      <c r="K36" s="105">
        <v>-92</v>
      </c>
      <c r="L36" s="106">
        <v>16</v>
      </c>
      <c r="M36" s="104">
        <v>-55</v>
      </c>
      <c r="N36" s="105">
        <v>-23</v>
      </c>
      <c r="O36" s="151">
        <v>-32</v>
      </c>
      <c r="P36" s="104">
        <v>214</v>
      </c>
      <c r="Q36" s="105">
        <v>113</v>
      </c>
      <c r="R36" s="106">
        <v>101</v>
      </c>
      <c r="S36" s="107">
        <v>112</v>
      </c>
      <c r="T36" s="108">
        <v>101</v>
      </c>
      <c r="U36" s="108">
        <v>1</v>
      </c>
      <c r="V36" s="109">
        <v>0</v>
      </c>
      <c r="W36" s="104">
        <v>269</v>
      </c>
      <c r="X36" s="105">
        <v>136</v>
      </c>
      <c r="Y36" s="106">
        <v>133</v>
      </c>
      <c r="Z36" s="107">
        <v>135</v>
      </c>
      <c r="AA36" s="108">
        <v>133</v>
      </c>
      <c r="AB36" s="108">
        <v>1</v>
      </c>
      <c r="AC36" s="109">
        <v>0</v>
      </c>
      <c r="AD36" s="110">
        <v>-21</v>
      </c>
      <c r="AE36" s="111">
        <v>-69</v>
      </c>
      <c r="AF36" s="112">
        <v>48</v>
      </c>
      <c r="AG36" s="110">
        <v>1991</v>
      </c>
      <c r="AH36" s="111">
        <v>1008</v>
      </c>
      <c r="AI36" s="113">
        <v>983</v>
      </c>
      <c r="AJ36" s="114">
        <v>971</v>
      </c>
      <c r="AK36" s="115">
        <v>955</v>
      </c>
      <c r="AL36" s="115">
        <v>28</v>
      </c>
      <c r="AM36" s="116">
        <v>21</v>
      </c>
      <c r="AN36" s="110">
        <v>9</v>
      </c>
      <c r="AO36" s="112">
        <v>7</v>
      </c>
      <c r="AP36" s="117">
        <v>2012</v>
      </c>
      <c r="AQ36" s="111">
        <v>1077</v>
      </c>
      <c r="AR36" s="113">
        <v>935</v>
      </c>
      <c r="AS36" s="114">
        <v>1048</v>
      </c>
      <c r="AT36" s="115">
        <v>917</v>
      </c>
      <c r="AU36" s="115">
        <v>25</v>
      </c>
      <c r="AV36" s="116">
        <v>14</v>
      </c>
      <c r="AW36" s="110">
        <v>4</v>
      </c>
      <c r="AX36" s="112">
        <v>4</v>
      </c>
      <c r="AY36" s="118">
        <v>418</v>
      </c>
    </row>
    <row r="37" spans="1:51" x14ac:dyDescent="0.15">
      <c r="A37">
        <v>2</v>
      </c>
      <c r="B37">
        <v>204</v>
      </c>
      <c r="C37" s="152" t="s">
        <v>64</v>
      </c>
      <c r="D37" s="24" t="s">
        <v>51</v>
      </c>
      <c r="E37" s="149">
        <v>99.96</v>
      </c>
      <c r="F37" s="265">
        <v>216443</v>
      </c>
      <c r="G37" s="265">
        <v>484974</v>
      </c>
      <c r="H37" s="265">
        <v>225536</v>
      </c>
      <c r="I37" s="265">
        <v>259438</v>
      </c>
      <c r="J37" s="104">
        <v>-316</v>
      </c>
      <c r="K37" s="105">
        <v>-363</v>
      </c>
      <c r="L37" s="106">
        <v>47</v>
      </c>
      <c r="M37" s="104">
        <v>-94</v>
      </c>
      <c r="N37" s="105">
        <v>-66</v>
      </c>
      <c r="O37" s="151">
        <v>-28</v>
      </c>
      <c r="P37" s="104">
        <v>302</v>
      </c>
      <c r="Q37" s="105">
        <v>135</v>
      </c>
      <c r="R37" s="106">
        <v>167</v>
      </c>
      <c r="S37" s="107">
        <v>133</v>
      </c>
      <c r="T37" s="108">
        <v>167</v>
      </c>
      <c r="U37" s="108">
        <v>2</v>
      </c>
      <c r="V37" s="109">
        <v>0</v>
      </c>
      <c r="W37" s="104">
        <v>396</v>
      </c>
      <c r="X37" s="105">
        <v>201</v>
      </c>
      <c r="Y37" s="106">
        <v>195</v>
      </c>
      <c r="Z37" s="107">
        <v>200</v>
      </c>
      <c r="AA37" s="108">
        <v>194</v>
      </c>
      <c r="AB37" s="108">
        <v>1</v>
      </c>
      <c r="AC37" s="109">
        <v>1</v>
      </c>
      <c r="AD37" s="110">
        <v>-222</v>
      </c>
      <c r="AE37" s="111">
        <v>-297</v>
      </c>
      <c r="AF37" s="112">
        <v>75</v>
      </c>
      <c r="AG37" s="110">
        <v>3973</v>
      </c>
      <c r="AH37" s="111">
        <v>1888</v>
      </c>
      <c r="AI37" s="113">
        <v>2085</v>
      </c>
      <c r="AJ37" s="114">
        <v>1810</v>
      </c>
      <c r="AK37" s="115">
        <v>2027</v>
      </c>
      <c r="AL37" s="115">
        <v>67</v>
      </c>
      <c r="AM37" s="116">
        <v>49</v>
      </c>
      <c r="AN37" s="110">
        <v>11</v>
      </c>
      <c r="AO37" s="112">
        <v>9</v>
      </c>
      <c r="AP37" s="117">
        <v>4195</v>
      </c>
      <c r="AQ37" s="111">
        <v>2185</v>
      </c>
      <c r="AR37" s="113">
        <v>2010</v>
      </c>
      <c r="AS37" s="114">
        <v>2098</v>
      </c>
      <c r="AT37" s="115">
        <v>1898</v>
      </c>
      <c r="AU37" s="115">
        <v>73</v>
      </c>
      <c r="AV37" s="116">
        <v>87</v>
      </c>
      <c r="AW37" s="110">
        <v>14</v>
      </c>
      <c r="AX37" s="112">
        <v>25</v>
      </c>
      <c r="AY37" s="118">
        <v>613</v>
      </c>
    </row>
    <row r="38" spans="1:51" x14ac:dyDescent="0.15">
      <c r="A38">
        <v>10</v>
      </c>
      <c r="B38">
        <v>205</v>
      </c>
      <c r="C38" s="152" t="s">
        <v>65</v>
      </c>
      <c r="D38" s="24"/>
      <c r="E38" s="149">
        <v>182.38</v>
      </c>
      <c r="F38" s="265">
        <v>17818</v>
      </c>
      <c r="G38" s="265">
        <v>40875</v>
      </c>
      <c r="H38" s="265">
        <v>19480</v>
      </c>
      <c r="I38" s="265">
        <v>21395</v>
      </c>
      <c r="J38" s="104">
        <v>-181</v>
      </c>
      <c r="K38" s="105">
        <v>-82</v>
      </c>
      <c r="L38" s="106">
        <v>-99</v>
      </c>
      <c r="M38" s="104">
        <v>-37</v>
      </c>
      <c r="N38" s="105">
        <v>-21</v>
      </c>
      <c r="O38" s="151">
        <v>-16</v>
      </c>
      <c r="P38" s="104">
        <v>22</v>
      </c>
      <c r="Q38" s="105">
        <v>9</v>
      </c>
      <c r="R38" s="106">
        <v>13</v>
      </c>
      <c r="S38" s="107">
        <v>9</v>
      </c>
      <c r="T38" s="108">
        <v>13</v>
      </c>
      <c r="U38" s="108">
        <v>0</v>
      </c>
      <c r="V38" s="109">
        <v>0</v>
      </c>
      <c r="W38" s="104">
        <v>59</v>
      </c>
      <c r="X38" s="105">
        <v>30</v>
      </c>
      <c r="Y38" s="106">
        <v>29</v>
      </c>
      <c r="Z38" s="107">
        <v>30</v>
      </c>
      <c r="AA38" s="108">
        <v>29</v>
      </c>
      <c r="AB38" s="108">
        <v>0</v>
      </c>
      <c r="AC38" s="109">
        <v>0</v>
      </c>
      <c r="AD38" s="110">
        <v>-144</v>
      </c>
      <c r="AE38" s="111">
        <v>-61</v>
      </c>
      <c r="AF38" s="112">
        <v>-83</v>
      </c>
      <c r="AG38" s="110">
        <v>251</v>
      </c>
      <c r="AH38" s="111">
        <v>127</v>
      </c>
      <c r="AI38" s="113">
        <v>124</v>
      </c>
      <c r="AJ38" s="114">
        <v>122</v>
      </c>
      <c r="AK38" s="115">
        <v>121</v>
      </c>
      <c r="AL38" s="115">
        <v>4</v>
      </c>
      <c r="AM38" s="116">
        <v>3</v>
      </c>
      <c r="AN38" s="110">
        <v>1</v>
      </c>
      <c r="AO38" s="112">
        <v>0</v>
      </c>
      <c r="AP38" s="117">
        <v>395</v>
      </c>
      <c r="AQ38" s="111">
        <v>188</v>
      </c>
      <c r="AR38" s="113">
        <v>207</v>
      </c>
      <c r="AS38" s="114">
        <v>182</v>
      </c>
      <c r="AT38" s="115">
        <v>205</v>
      </c>
      <c r="AU38" s="115">
        <v>6</v>
      </c>
      <c r="AV38" s="116">
        <v>2</v>
      </c>
      <c r="AW38" s="110">
        <v>0</v>
      </c>
      <c r="AX38" s="112">
        <v>0</v>
      </c>
      <c r="AY38" s="118">
        <v>28</v>
      </c>
    </row>
    <row r="39" spans="1:51" x14ac:dyDescent="0.15">
      <c r="A39">
        <v>2</v>
      </c>
      <c r="B39">
        <v>206</v>
      </c>
      <c r="C39" s="152" t="s">
        <v>66</v>
      </c>
      <c r="D39" s="24" t="s">
        <v>51</v>
      </c>
      <c r="E39" s="149">
        <v>18.47</v>
      </c>
      <c r="F39" s="265">
        <v>42493</v>
      </c>
      <c r="G39" s="265">
        <v>93724</v>
      </c>
      <c r="H39" s="265">
        <v>41854</v>
      </c>
      <c r="I39" s="265">
        <v>51870</v>
      </c>
      <c r="J39" s="104">
        <v>-105</v>
      </c>
      <c r="K39" s="105">
        <v>-96</v>
      </c>
      <c r="L39" s="106">
        <v>-9</v>
      </c>
      <c r="M39" s="104">
        <v>-59</v>
      </c>
      <c r="N39" s="105">
        <v>-34</v>
      </c>
      <c r="O39" s="151">
        <v>-25</v>
      </c>
      <c r="P39" s="104">
        <v>46</v>
      </c>
      <c r="Q39" s="105">
        <v>26</v>
      </c>
      <c r="R39" s="106">
        <v>20</v>
      </c>
      <c r="S39" s="107">
        <v>26</v>
      </c>
      <c r="T39" s="108">
        <v>20</v>
      </c>
      <c r="U39" s="108">
        <v>0</v>
      </c>
      <c r="V39" s="109">
        <v>0</v>
      </c>
      <c r="W39" s="104">
        <v>105</v>
      </c>
      <c r="X39" s="105">
        <v>60</v>
      </c>
      <c r="Y39" s="106">
        <v>45</v>
      </c>
      <c r="Z39" s="107">
        <v>59</v>
      </c>
      <c r="AA39" s="108">
        <v>45</v>
      </c>
      <c r="AB39" s="108">
        <v>1</v>
      </c>
      <c r="AC39" s="109">
        <v>0</v>
      </c>
      <c r="AD39" s="110">
        <v>-46</v>
      </c>
      <c r="AE39" s="111">
        <v>-62</v>
      </c>
      <c r="AF39" s="112">
        <v>16</v>
      </c>
      <c r="AG39" s="110">
        <v>751</v>
      </c>
      <c r="AH39" s="111">
        <v>349</v>
      </c>
      <c r="AI39" s="113">
        <v>402</v>
      </c>
      <c r="AJ39" s="114">
        <v>328</v>
      </c>
      <c r="AK39" s="115">
        <v>388</v>
      </c>
      <c r="AL39" s="115">
        <v>21</v>
      </c>
      <c r="AM39" s="116">
        <v>12</v>
      </c>
      <c r="AN39" s="110">
        <v>0</v>
      </c>
      <c r="AO39" s="112">
        <v>2</v>
      </c>
      <c r="AP39" s="117">
        <v>797</v>
      </c>
      <c r="AQ39" s="111">
        <v>411</v>
      </c>
      <c r="AR39" s="113">
        <v>386</v>
      </c>
      <c r="AS39" s="114">
        <v>394</v>
      </c>
      <c r="AT39" s="115">
        <v>367</v>
      </c>
      <c r="AU39" s="115">
        <v>17</v>
      </c>
      <c r="AV39" s="116">
        <v>18</v>
      </c>
      <c r="AW39" s="110">
        <v>0</v>
      </c>
      <c r="AX39" s="112">
        <v>1</v>
      </c>
      <c r="AY39" s="118">
        <v>28</v>
      </c>
    </row>
    <row r="40" spans="1:51" x14ac:dyDescent="0.15">
      <c r="A40">
        <v>3</v>
      </c>
      <c r="B40">
        <v>207</v>
      </c>
      <c r="C40" s="152" t="s">
        <v>67</v>
      </c>
      <c r="D40" s="24"/>
      <c r="E40" s="149">
        <v>25</v>
      </c>
      <c r="F40" s="265">
        <v>82608</v>
      </c>
      <c r="G40" s="265">
        <v>197660</v>
      </c>
      <c r="H40" s="265">
        <v>95285</v>
      </c>
      <c r="I40" s="265">
        <v>102375</v>
      </c>
      <c r="J40" s="104">
        <v>-381</v>
      </c>
      <c r="K40" s="105">
        <v>-253</v>
      </c>
      <c r="L40" s="106">
        <v>-128</v>
      </c>
      <c r="M40" s="104">
        <v>-78</v>
      </c>
      <c r="N40" s="105">
        <v>-47</v>
      </c>
      <c r="O40" s="151">
        <v>-31</v>
      </c>
      <c r="P40" s="104">
        <v>99</v>
      </c>
      <c r="Q40" s="105">
        <v>44</v>
      </c>
      <c r="R40" s="106">
        <v>55</v>
      </c>
      <c r="S40" s="107">
        <v>43</v>
      </c>
      <c r="T40" s="108">
        <v>54</v>
      </c>
      <c r="U40" s="108">
        <v>1</v>
      </c>
      <c r="V40" s="109">
        <v>1</v>
      </c>
      <c r="W40" s="104">
        <v>177</v>
      </c>
      <c r="X40" s="105">
        <v>91</v>
      </c>
      <c r="Y40" s="106">
        <v>86</v>
      </c>
      <c r="Z40" s="107">
        <v>91</v>
      </c>
      <c r="AA40" s="108">
        <v>84</v>
      </c>
      <c r="AB40" s="108">
        <v>0</v>
      </c>
      <c r="AC40" s="109">
        <v>2</v>
      </c>
      <c r="AD40" s="110">
        <v>-303</v>
      </c>
      <c r="AE40" s="111">
        <v>-206</v>
      </c>
      <c r="AF40" s="112">
        <v>-97</v>
      </c>
      <c r="AG40" s="110">
        <v>1306</v>
      </c>
      <c r="AH40" s="111">
        <v>712</v>
      </c>
      <c r="AI40" s="113">
        <v>594</v>
      </c>
      <c r="AJ40" s="114">
        <v>690</v>
      </c>
      <c r="AK40" s="115">
        <v>587</v>
      </c>
      <c r="AL40" s="115">
        <v>20</v>
      </c>
      <c r="AM40" s="116">
        <v>6</v>
      </c>
      <c r="AN40" s="110">
        <v>2</v>
      </c>
      <c r="AO40" s="112">
        <v>1</v>
      </c>
      <c r="AP40" s="117">
        <v>1609</v>
      </c>
      <c r="AQ40" s="111">
        <v>918</v>
      </c>
      <c r="AR40" s="113">
        <v>691</v>
      </c>
      <c r="AS40" s="114">
        <v>857</v>
      </c>
      <c r="AT40" s="115">
        <v>653</v>
      </c>
      <c r="AU40" s="115">
        <v>42</v>
      </c>
      <c r="AV40" s="116">
        <v>32</v>
      </c>
      <c r="AW40" s="110">
        <v>19</v>
      </c>
      <c r="AX40" s="112">
        <v>6</v>
      </c>
      <c r="AY40" s="118">
        <v>35</v>
      </c>
    </row>
    <row r="41" spans="1:51" x14ac:dyDescent="0.15">
      <c r="A41">
        <v>7</v>
      </c>
      <c r="B41">
        <v>208</v>
      </c>
      <c r="C41" s="152" t="s">
        <v>68</v>
      </c>
      <c r="D41" s="24"/>
      <c r="E41" s="149">
        <v>90.4</v>
      </c>
      <c r="F41" s="265">
        <v>11780</v>
      </c>
      <c r="G41" s="265">
        <v>28111</v>
      </c>
      <c r="H41" s="265">
        <v>13499</v>
      </c>
      <c r="I41" s="265">
        <v>14612</v>
      </c>
      <c r="J41" s="104">
        <v>-66</v>
      </c>
      <c r="K41" s="105">
        <v>-37</v>
      </c>
      <c r="L41" s="106">
        <v>-29</v>
      </c>
      <c r="M41" s="104">
        <v>-18</v>
      </c>
      <c r="N41" s="105">
        <v>-7</v>
      </c>
      <c r="O41" s="151">
        <v>-11</v>
      </c>
      <c r="P41" s="104">
        <v>18</v>
      </c>
      <c r="Q41" s="105">
        <v>9</v>
      </c>
      <c r="R41" s="106">
        <v>9</v>
      </c>
      <c r="S41" s="107">
        <v>9</v>
      </c>
      <c r="T41" s="108">
        <v>9</v>
      </c>
      <c r="U41" s="108">
        <v>0</v>
      </c>
      <c r="V41" s="109">
        <v>0</v>
      </c>
      <c r="W41" s="104">
        <v>36</v>
      </c>
      <c r="X41" s="105">
        <v>16</v>
      </c>
      <c r="Y41" s="106">
        <v>20</v>
      </c>
      <c r="Z41" s="107">
        <v>16</v>
      </c>
      <c r="AA41" s="108">
        <v>20</v>
      </c>
      <c r="AB41" s="108">
        <v>0</v>
      </c>
      <c r="AC41" s="109">
        <v>0</v>
      </c>
      <c r="AD41" s="110">
        <v>-48</v>
      </c>
      <c r="AE41" s="111">
        <v>-30</v>
      </c>
      <c r="AF41" s="112">
        <v>-18</v>
      </c>
      <c r="AG41" s="110">
        <v>145</v>
      </c>
      <c r="AH41" s="111">
        <v>85</v>
      </c>
      <c r="AI41" s="113">
        <v>60</v>
      </c>
      <c r="AJ41" s="114">
        <v>79</v>
      </c>
      <c r="AK41" s="115">
        <v>59</v>
      </c>
      <c r="AL41" s="115">
        <v>4</v>
      </c>
      <c r="AM41" s="116">
        <v>0</v>
      </c>
      <c r="AN41" s="110">
        <v>2</v>
      </c>
      <c r="AO41" s="112">
        <v>1</v>
      </c>
      <c r="AP41" s="117">
        <v>193</v>
      </c>
      <c r="AQ41" s="111">
        <v>115</v>
      </c>
      <c r="AR41" s="113">
        <v>78</v>
      </c>
      <c r="AS41" s="114">
        <v>106</v>
      </c>
      <c r="AT41" s="115">
        <v>73</v>
      </c>
      <c r="AU41" s="115">
        <v>6</v>
      </c>
      <c r="AV41" s="116">
        <v>4</v>
      </c>
      <c r="AW41" s="110">
        <v>3</v>
      </c>
      <c r="AX41" s="112">
        <v>1</v>
      </c>
      <c r="AY41" s="118">
        <v>28</v>
      </c>
    </row>
    <row r="42" spans="1:51" x14ac:dyDescent="0.15">
      <c r="A42">
        <v>8</v>
      </c>
      <c r="B42">
        <v>209</v>
      </c>
      <c r="C42" s="152" t="s">
        <v>69</v>
      </c>
      <c r="D42" s="24"/>
      <c r="E42" s="149">
        <v>697.55</v>
      </c>
      <c r="F42" s="265">
        <v>30270</v>
      </c>
      <c r="G42" s="265">
        <v>76925</v>
      </c>
      <c r="H42" s="265">
        <v>37007</v>
      </c>
      <c r="I42" s="265">
        <v>39918</v>
      </c>
      <c r="J42" s="104">
        <v>-319</v>
      </c>
      <c r="K42" s="105">
        <v>-173</v>
      </c>
      <c r="L42" s="106">
        <v>-146</v>
      </c>
      <c r="M42" s="104">
        <v>-55</v>
      </c>
      <c r="N42" s="105">
        <v>-18</v>
      </c>
      <c r="O42" s="151">
        <v>-37</v>
      </c>
      <c r="P42" s="104">
        <v>42</v>
      </c>
      <c r="Q42" s="105">
        <v>28</v>
      </c>
      <c r="R42" s="106">
        <v>14</v>
      </c>
      <c r="S42" s="107">
        <v>26</v>
      </c>
      <c r="T42" s="108">
        <v>14</v>
      </c>
      <c r="U42" s="108">
        <v>2</v>
      </c>
      <c r="V42" s="109">
        <v>0</v>
      </c>
      <c r="W42" s="104">
        <v>97</v>
      </c>
      <c r="X42" s="105">
        <v>46</v>
      </c>
      <c r="Y42" s="106">
        <v>51</v>
      </c>
      <c r="Z42" s="107">
        <v>46</v>
      </c>
      <c r="AA42" s="108">
        <v>51</v>
      </c>
      <c r="AB42" s="108">
        <v>0</v>
      </c>
      <c r="AC42" s="109">
        <v>0</v>
      </c>
      <c r="AD42" s="110">
        <v>-264</v>
      </c>
      <c r="AE42" s="111">
        <v>-155</v>
      </c>
      <c r="AF42" s="112">
        <v>-109</v>
      </c>
      <c r="AG42" s="110">
        <v>345</v>
      </c>
      <c r="AH42" s="111">
        <v>181</v>
      </c>
      <c r="AI42" s="113">
        <v>164</v>
      </c>
      <c r="AJ42" s="114">
        <v>170</v>
      </c>
      <c r="AK42" s="115">
        <v>152</v>
      </c>
      <c r="AL42" s="115">
        <v>8</v>
      </c>
      <c r="AM42" s="116">
        <v>12</v>
      </c>
      <c r="AN42" s="110">
        <v>3</v>
      </c>
      <c r="AO42" s="112">
        <v>0</v>
      </c>
      <c r="AP42" s="117">
        <v>609</v>
      </c>
      <c r="AQ42" s="111">
        <v>336</v>
      </c>
      <c r="AR42" s="113">
        <v>273</v>
      </c>
      <c r="AS42" s="114">
        <v>329</v>
      </c>
      <c r="AT42" s="115">
        <v>265</v>
      </c>
      <c r="AU42" s="115">
        <v>7</v>
      </c>
      <c r="AV42" s="116">
        <v>6</v>
      </c>
      <c r="AW42" s="110">
        <v>0</v>
      </c>
      <c r="AX42" s="112">
        <v>2</v>
      </c>
      <c r="AY42" s="118">
        <v>15</v>
      </c>
    </row>
    <row r="43" spans="1:51" x14ac:dyDescent="0.15">
      <c r="A43">
        <v>4</v>
      </c>
      <c r="B43">
        <v>210</v>
      </c>
      <c r="C43" s="152" t="s">
        <v>70</v>
      </c>
      <c r="D43" s="24"/>
      <c r="E43" s="149">
        <v>138.47999999999999</v>
      </c>
      <c r="F43" s="265">
        <v>107740</v>
      </c>
      <c r="G43" s="265">
        <v>259986</v>
      </c>
      <c r="H43" s="265">
        <v>126995</v>
      </c>
      <c r="I43" s="265">
        <v>132991</v>
      </c>
      <c r="J43" s="104">
        <v>-446</v>
      </c>
      <c r="K43" s="105">
        <v>-205</v>
      </c>
      <c r="L43" s="106">
        <v>-241</v>
      </c>
      <c r="M43" s="104">
        <v>-102</v>
      </c>
      <c r="N43" s="105">
        <v>-40</v>
      </c>
      <c r="O43" s="151">
        <v>-62</v>
      </c>
      <c r="P43" s="104">
        <v>156</v>
      </c>
      <c r="Q43" s="105">
        <v>79</v>
      </c>
      <c r="R43" s="106">
        <v>77</v>
      </c>
      <c r="S43" s="107">
        <v>79</v>
      </c>
      <c r="T43" s="108">
        <v>77</v>
      </c>
      <c r="U43" s="108">
        <v>0</v>
      </c>
      <c r="V43" s="109">
        <v>0</v>
      </c>
      <c r="W43" s="104">
        <v>258</v>
      </c>
      <c r="X43" s="105">
        <v>119</v>
      </c>
      <c r="Y43" s="106">
        <v>139</v>
      </c>
      <c r="Z43" s="107">
        <v>119</v>
      </c>
      <c r="AA43" s="108">
        <v>139</v>
      </c>
      <c r="AB43" s="108">
        <v>0</v>
      </c>
      <c r="AC43" s="109">
        <v>0</v>
      </c>
      <c r="AD43" s="110">
        <v>-344</v>
      </c>
      <c r="AE43" s="111">
        <v>-165</v>
      </c>
      <c r="AF43" s="112">
        <v>-179</v>
      </c>
      <c r="AG43" s="110">
        <v>1375</v>
      </c>
      <c r="AH43" s="111">
        <v>758</v>
      </c>
      <c r="AI43" s="113">
        <v>617</v>
      </c>
      <c r="AJ43" s="114">
        <v>724</v>
      </c>
      <c r="AK43" s="115">
        <v>604</v>
      </c>
      <c r="AL43" s="115">
        <v>28</v>
      </c>
      <c r="AM43" s="116">
        <v>9</v>
      </c>
      <c r="AN43" s="110">
        <v>6</v>
      </c>
      <c r="AO43" s="112">
        <v>4</v>
      </c>
      <c r="AP43" s="117">
        <v>1719</v>
      </c>
      <c r="AQ43" s="111">
        <v>923</v>
      </c>
      <c r="AR43" s="113">
        <v>796</v>
      </c>
      <c r="AS43" s="114">
        <v>895</v>
      </c>
      <c r="AT43" s="115">
        <v>775</v>
      </c>
      <c r="AU43" s="115">
        <v>21</v>
      </c>
      <c r="AV43" s="116">
        <v>17</v>
      </c>
      <c r="AW43" s="110">
        <v>7</v>
      </c>
      <c r="AX43" s="112">
        <v>4</v>
      </c>
      <c r="AY43" s="118">
        <v>366</v>
      </c>
    </row>
    <row r="44" spans="1:51" x14ac:dyDescent="0.15">
      <c r="A44">
        <v>7</v>
      </c>
      <c r="B44">
        <v>212</v>
      </c>
      <c r="C44" s="152" t="s">
        <v>71</v>
      </c>
      <c r="D44" s="24"/>
      <c r="E44" s="149">
        <v>126.85</v>
      </c>
      <c r="F44" s="265">
        <v>18866</v>
      </c>
      <c r="G44" s="265">
        <v>45484</v>
      </c>
      <c r="H44" s="265">
        <v>21873</v>
      </c>
      <c r="I44" s="265">
        <v>23611</v>
      </c>
      <c r="J44" s="104">
        <v>-165</v>
      </c>
      <c r="K44" s="105">
        <v>-85</v>
      </c>
      <c r="L44" s="106">
        <v>-80</v>
      </c>
      <c r="M44" s="104">
        <v>-37</v>
      </c>
      <c r="N44" s="105">
        <v>-18</v>
      </c>
      <c r="O44" s="151">
        <v>-19</v>
      </c>
      <c r="P44" s="104">
        <v>29</v>
      </c>
      <c r="Q44" s="105">
        <v>12</v>
      </c>
      <c r="R44" s="106">
        <v>17</v>
      </c>
      <c r="S44" s="107">
        <v>12</v>
      </c>
      <c r="T44" s="108">
        <v>17</v>
      </c>
      <c r="U44" s="108">
        <v>0</v>
      </c>
      <c r="V44" s="109">
        <v>0</v>
      </c>
      <c r="W44" s="104">
        <v>66</v>
      </c>
      <c r="X44" s="105">
        <v>30</v>
      </c>
      <c r="Y44" s="106">
        <v>36</v>
      </c>
      <c r="Z44" s="107">
        <v>30</v>
      </c>
      <c r="AA44" s="108">
        <v>36</v>
      </c>
      <c r="AB44" s="108">
        <v>0</v>
      </c>
      <c r="AC44" s="109">
        <v>0</v>
      </c>
      <c r="AD44" s="110">
        <v>-128</v>
      </c>
      <c r="AE44" s="111">
        <v>-67</v>
      </c>
      <c r="AF44" s="112">
        <v>-61</v>
      </c>
      <c r="AG44" s="110">
        <v>202</v>
      </c>
      <c r="AH44" s="111">
        <v>104</v>
      </c>
      <c r="AI44" s="113">
        <v>98</v>
      </c>
      <c r="AJ44" s="114">
        <v>99</v>
      </c>
      <c r="AK44" s="115">
        <v>96</v>
      </c>
      <c r="AL44" s="115">
        <v>5</v>
      </c>
      <c r="AM44" s="116">
        <v>2</v>
      </c>
      <c r="AN44" s="110">
        <v>0</v>
      </c>
      <c r="AO44" s="112">
        <v>0</v>
      </c>
      <c r="AP44" s="117">
        <v>330</v>
      </c>
      <c r="AQ44" s="111">
        <v>171</v>
      </c>
      <c r="AR44" s="113">
        <v>159</v>
      </c>
      <c r="AS44" s="114">
        <v>169</v>
      </c>
      <c r="AT44" s="115">
        <v>159</v>
      </c>
      <c r="AU44" s="115">
        <v>2</v>
      </c>
      <c r="AV44" s="116">
        <v>0</v>
      </c>
      <c r="AW44" s="110">
        <v>0</v>
      </c>
      <c r="AX44" s="112">
        <v>0</v>
      </c>
      <c r="AY44" s="118">
        <v>18</v>
      </c>
    </row>
    <row r="45" spans="1:51" x14ac:dyDescent="0.15">
      <c r="A45">
        <v>5</v>
      </c>
      <c r="B45">
        <v>213</v>
      </c>
      <c r="C45" s="152" t="s">
        <v>72</v>
      </c>
      <c r="D45" s="24"/>
      <c r="E45" s="149">
        <v>132.44</v>
      </c>
      <c r="F45" s="265">
        <v>15154</v>
      </c>
      <c r="G45" s="265">
        <v>38358</v>
      </c>
      <c r="H45" s="265">
        <v>18352</v>
      </c>
      <c r="I45" s="265">
        <v>20006</v>
      </c>
      <c r="J45" s="104">
        <v>-102</v>
      </c>
      <c r="K45" s="105">
        <v>-53</v>
      </c>
      <c r="L45" s="106">
        <v>-49</v>
      </c>
      <c r="M45" s="104">
        <v>-31</v>
      </c>
      <c r="N45" s="105">
        <v>-17</v>
      </c>
      <c r="O45" s="151">
        <v>-14</v>
      </c>
      <c r="P45" s="104">
        <v>21</v>
      </c>
      <c r="Q45" s="105">
        <v>7</v>
      </c>
      <c r="R45" s="106">
        <v>14</v>
      </c>
      <c r="S45" s="107">
        <v>7</v>
      </c>
      <c r="T45" s="108">
        <v>14</v>
      </c>
      <c r="U45" s="108">
        <v>0</v>
      </c>
      <c r="V45" s="109">
        <v>0</v>
      </c>
      <c r="W45" s="104">
        <v>52</v>
      </c>
      <c r="X45" s="105">
        <v>24</v>
      </c>
      <c r="Y45" s="106">
        <v>28</v>
      </c>
      <c r="Z45" s="107">
        <v>24</v>
      </c>
      <c r="AA45" s="108">
        <v>28</v>
      </c>
      <c r="AB45" s="108">
        <v>0</v>
      </c>
      <c r="AC45" s="109">
        <v>0</v>
      </c>
      <c r="AD45" s="110">
        <v>-71</v>
      </c>
      <c r="AE45" s="111">
        <v>-36</v>
      </c>
      <c r="AF45" s="112">
        <v>-35</v>
      </c>
      <c r="AG45" s="110">
        <v>178</v>
      </c>
      <c r="AH45" s="111">
        <v>93</v>
      </c>
      <c r="AI45" s="113">
        <v>85</v>
      </c>
      <c r="AJ45" s="114">
        <v>82</v>
      </c>
      <c r="AK45" s="115">
        <v>73</v>
      </c>
      <c r="AL45" s="115">
        <v>11</v>
      </c>
      <c r="AM45" s="116">
        <v>11</v>
      </c>
      <c r="AN45" s="110">
        <v>0</v>
      </c>
      <c r="AO45" s="112">
        <v>1</v>
      </c>
      <c r="AP45" s="117">
        <v>249</v>
      </c>
      <c r="AQ45" s="111">
        <v>129</v>
      </c>
      <c r="AR45" s="113">
        <v>120</v>
      </c>
      <c r="AS45" s="114">
        <v>115</v>
      </c>
      <c r="AT45" s="115">
        <v>108</v>
      </c>
      <c r="AU45" s="115">
        <v>11</v>
      </c>
      <c r="AV45" s="116">
        <v>11</v>
      </c>
      <c r="AW45" s="110">
        <v>3</v>
      </c>
      <c r="AX45" s="112">
        <v>1</v>
      </c>
      <c r="AY45" s="118">
        <v>34</v>
      </c>
    </row>
    <row r="46" spans="1:51" x14ac:dyDescent="0.15">
      <c r="A46">
        <v>3</v>
      </c>
      <c r="B46">
        <v>214</v>
      </c>
      <c r="C46" s="152" t="s">
        <v>73</v>
      </c>
      <c r="D46" s="24" t="s">
        <v>51</v>
      </c>
      <c r="E46" s="149">
        <v>101.8</v>
      </c>
      <c r="F46" s="265">
        <v>95758</v>
      </c>
      <c r="G46" s="265">
        <v>225713</v>
      </c>
      <c r="H46" s="265">
        <v>103274</v>
      </c>
      <c r="I46" s="265">
        <v>122439</v>
      </c>
      <c r="J46" s="104">
        <v>-403</v>
      </c>
      <c r="K46" s="105">
        <v>-251</v>
      </c>
      <c r="L46" s="106">
        <v>-152</v>
      </c>
      <c r="M46" s="104">
        <v>-88</v>
      </c>
      <c r="N46" s="105">
        <v>-40</v>
      </c>
      <c r="O46" s="151">
        <v>-48</v>
      </c>
      <c r="P46" s="104">
        <v>121</v>
      </c>
      <c r="Q46" s="105">
        <v>59</v>
      </c>
      <c r="R46" s="106">
        <v>62</v>
      </c>
      <c r="S46" s="107">
        <v>58</v>
      </c>
      <c r="T46" s="108">
        <v>62</v>
      </c>
      <c r="U46" s="108">
        <v>1</v>
      </c>
      <c r="V46" s="109">
        <v>0</v>
      </c>
      <c r="W46" s="104">
        <v>209</v>
      </c>
      <c r="X46" s="105">
        <v>99</v>
      </c>
      <c r="Y46" s="106">
        <v>110</v>
      </c>
      <c r="Z46" s="107">
        <v>99</v>
      </c>
      <c r="AA46" s="108">
        <v>108</v>
      </c>
      <c r="AB46" s="108">
        <v>0</v>
      </c>
      <c r="AC46" s="109">
        <v>2</v>
      </c>
      <c r="AD46" s="110">
        <v>-315</v>
      </c>
      <c r="AE46" s="111">
        <v>-211</v>
      </c>
      <c r="AF46" s="112">
        <v>-104</v>
      </c>
      <c r="AG46" s="110">
        <v>1499</v>
      </c>
      <c r="AH46" s="111">
        <v>694</v>
      </c>
      <c r="AI46" s="113">
        <v>805</v>
      </c>
      <c r="AJ46" s="114">
        <v>663</v>
      </c>
      <c r="AK46" s="115">
        <v>776</v>
      </c>
      <c r="AL46" s="115">
        <v>19</v>
      </c>
      <c r="AM46" s="116">
        <v>18</v>
      </c>
      <c r="AN46" s="110">
        <v>12</v>
      </c>
      <c r="AO46" s="112">
        <v>11</v>
      </c>
      <c r="AP46" s="117">
        <v>1814</v>
      </c>
      <c r="AQ46" s="111">
        <v>905</v>
      </c>
      <c r="AR46" s="113">
        <v>909</v>
      </c>
      <c r="AS46" s="114">
        <v>888</v>
      </c>
      <c r="AT46" s="115">
        <v>895</v>
      </c>
      <c r="AU46" s="115">
        <v>13</v>
      </c>
      <c r="AV46" s="116">
        <v>12</v>
      </c>
      <c r="AW46" s="110">
        <v>4</v>
      </c>
      <c r="AX46" s="112">
        <v>2</v>
      </c>
      <c r="AY46" s="118">
        <v>178</v>
      </c>
    </row>
    <row r="47" spans="1:51" x14ac:dyDescent="0.15">
      <c r="A47">
        <v>5</v>
      </c>
      <c r="B47">
        <v>215</v>
      </c>
      <c r="C47" s="152" t="s">
        <v>74</v>
      </c>
      <c r="D47" s="24"/>
      <c r="E47" s="149">
        <v>176.51</v>
      </c>
      <c r="F47" s="265">
        <v>30429</v>
      </c>
      <c r="G47" s="265">
        <v>74745</v>
      </c>
      <c r="H47" s="265">
        <v>35937</v>
      </c>
      <c r="I47" s="265">
        <v>38808</v>
      </c>
      <c r="J47" s="104">
        <v>-280</v>
      </c>
      <c r="K47" s="105">
        <v>-160</v>
      </c>
      <c r="L47" s="106">
        <v>-120</v>
      </c>
      <c r="M47" s="104">
        <v>-31</v>
      </c>
      <c r="N47" s="105">
        <v>-20</v>
      </c>
      <c r="O47" s="151">
        <v>-11</v>
      </c>
      <c r="P47" s="104">
        <v>38</v>
      </c>
      <c r="Q47" s="105">
        <v>23</v>
      </c>
      <c r="R47" s="106">
        <v>15</v>
      </c>
      <c r="S47" s="107">
        <v>22</v>
      </c>
      <c r="T47" s="108">
        <v>15</v>
      </c>
      <c r="U47" s="108">
        <v>1</v>
      </c>
      <c r="V47" s="109">
        <v>0</v>
      </c>
      <c r="W47" s="104">
        <v>69</v>
      </c>
      <c r="X47" s="105">
        <v>43</v>
      </c>
      <c r="Y47" s="106">
        <v>26</v>
      </c>
      <c r="Z47" s="107">
        <v>43</v>
      </c>
      <c r="AA47" s="108">
        <v>26</v>
      </c>
      <c r="AB47" s="108">
        <v>0</v>
      </c>
      <c r="AC47" s="109">
        <v>0</v>
      </c>
      <c r="AD47" s="110">
        <v>-249</v>
      </c>
      <c r="AE47" s="111">
        <v>-140</v>
      </c>
      <c r="AF47" s="112">
        <v>-109</v>
      </c>
      <c r="AG47" s="110">
        <v>367</v>
      </c>
      <c r="AH47" s="111">
        <v>176</v>
      </c>
      <c r="AI47" s="113">
        <v>191</v>
      </c>
      <c r="AJ47" s="114">
        <v>156</v>
      </c>
      <c r="AK47" s="115">
        <v>172</v>
      </c>
      <c r="AL47" s="115">
        <v>18</v>
      </c>
      <c r="AM47" s="116">
        <v>17</v>
      </c>
      <c r="AN47" s="110">
        <v>2</v>
      </c>
      <c r="AO47" s="112">
        <v>2</v>
      </c>
      <c r="AP47" s="117">
        <v>616</v>
      </c>
      <c r="AQ47" s="111">
        <v>316</v>
      </c>
      <c r="AR47" s="113">
        <v>300</v>
      </c>
      <c r="AS47" s="114">
        <v>295</v>
      </c>
      <c r="AT47" s="115">
        <v>285</v>
      </c>
      <c r="AU47" s="115">
        <v>21</v>
      </c>
      <c r="AV47" s="116">
        <v>15</v>
      </c>
      <c r="AW47" s="110">
        <v>0</v>
      </c>
      <c r="AX47" s="112">
        <v>0</v>
      </c>
      <c r="AY47" s="118">
        <v>8</v>
      </c>
    </row>
    <row r="48" spans="1:51" x14ac:dyDescent="0.15">
      <c r="A48">
        <v>4</v>
      </c>
      <c r="B48">
        <v>216</v>
      </c>
      <c r="C48" s="152" t="s">
        <v>75</v>
      </c>
      <c r="D48" s="24"/>
      <c r="E48" s="149">
        <v>34.380000000000003</v>
      </c>
      <c r="F48" s="265">
        <v>36799</v>
      </c>
      <c r="G48" s="265">
        <v>87348</v>
      </c>
      <c r="H48" s="265">
        <v>42201</v>
      </c>
      <c r="I48" s="265">
        <v>45147</v>
      </c>
      <c r="J48" s="104">
        <v>-96</v>
      </c>
      <c r="K48" s="105">
        <v>-32</v>
      </c>
      <c r="L48" s="106">
        <v>-64</v>
      </c>
      <c r="M48" s="104">
        <v>-48</v>
      </c>
      <c r="N48" s="105">
        <v>-16</v>
      </c>
      <c r="O48" s="151">
        <v>-32</v>
      </c>
      <c r="P48" s="104">
        <v>45</v>
      </c>
      <c r="Q48" s="105">
        <v>23</v>
      </c>
      <c r="R48" s="106">
        <v>22</v>
      </c>
      <c r="S48" s="107">
        <v>23</v>
      </c>
      <c r="T48" s="108">
        <v>21</v>
      </c>
      <c r="U48" s="108">
        <v>0</v>
      </c>
      <c r="V48" s="109">
        <v>1</v>
      </c>
      <c r="W48" s="104">
        <v>93</v>
      </c>
      <c r="X48" s="105">
        <v>39</v>
      </c>
      <c r="Y48" s="106">
        <v>54</v>
      </c>
      <c r="Z48" s="107">
        <v>39</v>
      </c>
      <c r="AA48" s="108">
        <v>54</v>
      </c>
      <c r="AB48" s="108">
        <v>0</v>
      </c>
      <c r="AC48" s="109">
        <v>0</v>
      </c>
      <c r="AD48" s="110">
        <v>-48</v>
      </c>
      <c r="AE48" s="111">
        <v>-16</v>
      </c>
      <c r="AF48" s="112">
        <v>-32</v>
      </c>
      <c r="AG48" s="110">
        <v>460</v>
      </c>
      <c r="AH48" s="111">
        <v>252</v>
      </c>
      <c r="AI48" s="113">
        <v>208</v>
      </c>
      <c r="AJ48" s="114">
        <v>243</v>
      </c>
      <c r="AK48" s="115">
        <v>195</v>
      </c>
      <c r="AL48" s="115">
        <v>9</v>
      </c>
      <c r="AM48" s="116">
        <v>12</v>
      </c>
      <c r="AN48" s="110">
        <v>0</v>
      </c>
      <c r="AO48" s="112">
        <v>1</v>
      </c>
      <c r="AP48" s="117">
        <v>508</v>
      </c>
      <c r="AQ48" s="111">
        <v>268</v>
      </c>
      <c r="AR48" s="113">
        <v>240</v>
      </c>
      <c r="AS48" s="114">
        <v>249</v>
      </c>
      <c r="AT48" s="115">
        <v>231</v>
      </c>
      <c r="AU48" s="115">
        <v>19</v>
      </c>
      <c r="AV48" s="116">
        <v>7</v>
      </c>
      <c r="AW48" s="110">
        <v>0</v>
      </c>
      <c r="AX48" s="112">
        <v>2</v>
      </c>
      <c r="AY48" s="118">
        <v>122</v>
      </c>
    </row>
    <row r="49" spans="1:51" x14ac:dyDescent="0.15">
      <c r="A49">
        <v>3</v>
      </c>
      <c r="B49" s="153">
        <v>217</v>
      </c>
      <c r="C49" s="152" t="s">
        <v>76</v>
      </c>
      <c r="D49" s="24"/>
      <c r="E49" s="149">
        <v>53.44</v>
      </c>
      <c r="F49" s="265">
        <v>63613</v>
      </c>
      <c r="G49" s="265">
        <v>151942</v>
      </c>
      <c r="H49" s="265">
        <v>71001</v>
      </c>
      <c r="I49" s="265">
        <v>80941</v>
      </c>
      <c r="J49" s="104">
        <v>28</v>
      </c>
      <c r="K49" s="105">
        <v>-58</v>
      </c>
      <c r="L49" s="106">
        <v>86</v>
      </c>
      <c r="M49" s="104">
        <v>-60</v>
      </c>
      <c r="N49" s="105">
        <v>-23</v>
      </c>
      <c r="O49" s="151">
        <v>-37</v>
      </c>
      <c r="P49" s="104">
        <v>69</v>
      </c>
      <c r="Q49" s="105">
        <v>44</v>
      </c>
      <c r="R49" s="106">
        <v>25</v>
      </c>
      <c r="S49" s="107">
        <v>43</v>
      </c>
      <c r="T49" s="108">
        <v>25</v>
      </c>
      <c r="U49" s="108">
        <v>1</v>
      </c>
      <c r="V49" s="109">
        <v>0</v>
      </c>
      <c r="W49" s="104">
        <v>129</v>
      </c>
      <c r="X49" s="105">
        <v>67</v>
      </c>
      <c r="Y49" s="106">
        <v>62</v>
      </c>
      <c r="Z49" s="107">
        <v>66</v>
      </c>
      <c r="AA49" s="108">
        <v>62</v>
      </c>
      <c r="AB49" s="108">
        <v>1</v>
      </c>
      <c r="AC49" s="109">
        <v>0</v>
      </c>
      <c r="AD49" s="110">
        <v>88</v>
      </c>
      <c r="AE49" s="111">
        <v>-35</v>
      </c>
      <c r="AF49" s="112">
        <v>123</v>
      </c>
      <c r="AG49" s="110">
        <v>1016</v>
      </c>
      <c r="AH49" s="111">
        <v>482</v>
      </c>
      <c r="AI49" s="113">
        <v>534</v>
      </c>
      <c r="AJ49" s="114">
        <v>466</v>
      </c>
      <c r="AK49" s="115">
        <v>521</v>
      </c>
      <c r="AL49" s="115">
        <v>13</v>
      </c>
      <c r="AM49" s="116">
        <v>12</v>
      </c>
      <c r="AN49" s="110">
        <v>3</v>
      </c>
      <c r="AO49" s="112">
        <v>1</v>
      </c>
      <c r="AP49" s="117">
        <v>928</v>
      </c>
      <c r="AQ49" s="111">
        <v>517</v>
      </c>
      <c r="AR49" s="113">
        <v>411</v>
      </c>
      <c r="AS49" s="114">
        <v>494</v>
      </c>
      <c r="AT49" s="115">
        <v>390</v>
      </c>
      <c r="AU49" s="115">
        <v>21</v>
      </c>
      <c r="AV49" s="116">
        <v>19</v>
      </c>
      <c r="AW49" s="110">
        <v>2</v>
      </c>
      <c r="AX49" s="112">
        <v>2</v>
      </c>
      <c r="AY49" s="118">
        <v>267</v>
      </c>
    </row>
    <row r="50" spans="1:51" x14ac:dyDescent="0.15">
      <c r="A50">
        <v>5</v>
      </c>
      <c r="B50">
        <v>218</v>
      </c>
      <c r="C50" s="152" t="s">
        <v>77</v>
      </c>
      <c r="D50" s="24" t="s">
        <v>51</v>
      </c>
      <c r="E50" s="149">
        <v>92.94</v>
      </c>
      <c r="F50" s="265">
        <v>17863</v>
      </c>
      <c r="G50" s="265">
        <v>47312</v>
      </c>
      <c r="H50" s="265">
        <v>23131</v>
      </c>
      <c r="I50" s="265">
        <v>24181</v>
      </c>
      <c r="J50" s="104">
        <v>-104</v>
      </c>
      <c r="K50" s="105">
        <v>-47</v>
      </c>
      <c r="L50" s="106">
        <v>-57</v>
      </c>
      <c r="M50" s="104">
        <v>-12</v>
      </c>
      <c r="N50" s="105">
        <v>-6</v>
      </c>
      <c r="O50" s="151">
        <v>-6</v>
      </c>
      <c r="P50" s="104">
        <v>26</v>
      </c>
      <c r="Q50" s="105">
        <v>14</v>
      </c>
      <c r="R50" s="106">
        <v>12</v>
      </c>
      <c r="S50" s="107">
        <v>13</v>
      </c>
      <c r="T50" s="108">
        <v>12</v>
      </c>
      <c r="U50" s="108">
        <v>1</v>
      </c>
      <c r="V50" s="109">
        <v>0</v>
      </c>
      <c r="W50" s="104">
        <v>38</v>
      </c>
      <c r="X50" s="105">
        <v>20</v>
      </c>
      <c r="Y50" s="106">
        <v>18</v>
      </c>
      <c r="Z50" s="107">
        <v>20</v>
      </c>
      <c r="AA50" s="108">
        <v>18</v>
      </c>
      <c r="AB50" s="108">
        <v>0</v>
      </c>
      <c r="AC50" s="109">
        <v>0</v>
      </c>
      <c r="AD50" s="110">
        <v>-92</v>
      </c>
      <c r="AE50" s="111">
        <v>-41</v>
      </c>
      <c r="AF50" s="112">
        <v>-51</v>
      </c>
      <c r="AG50" s="110">
        <v>253</v>
      </c>
      <c r="AH50" s="111">
        <v>132</v>
      </c>
      <c r="AI50" s="113">
        <v>121</v>
      </c>
      <c r="AJ50" s="114">
        <v>117</v>
      </c>
      <c r="AK50" s="115">
        <v>117</v>
      </c>
      <c r="AL50" s="115">
        <v>14</v>
      </c>
      <c r="AM50" s="116">
        <v>4</v>
      </c>
      <c r="AN50" s="110">
        <v>1</v>
      </c>
      <c r="AO50" s="112">
        <v>0</v>
      </c>
      <c r="AP50" s="117">
        <v>345</v>
      </c>
      <c r="AQ50" s="111">
        <v>173</v>
      </c>
      <c r="AR50" s="113">
        <v>172</v>
      </c>
      <c r="AS50" s="114">
        <v>163</v>
      </c>
      <c r="AT50" s="115">
        <v>166</v>
      </c>
      <c r="AU50" s="115">
        <v>7</v>
      </c>
      <c r="AV50" s="116">
        <v>6</v>
      </c>
      <c r="AW50" s="110">
        <v>3</v>
      </c>
      <c r="AX50" s="112">
        <v>0</v>
      </c>
      <c r="AY50" s="118">
        <v>53</v>
      </c>
    </row>
    <row r="51" spans="1:51" x14ac:dyDescent="0.15">
      <c r="A51">
        <v>3</v>
      </c>
      <c r="B51">
        <v>219</v>
      </c>
      <c r="C51" s="152" t="s">
        <v>78</v>
      </c>
      <c r="D51" s="24"/>
      <c r="E51" s="149">
        <v>210.32</v>
      </c>
      <c r="F51" s="265">
        <v>42573</v>
      </c>
      <c r="G51" s="265">
        <v>108639</v>
      </c>
      <c r="H51" s="265">
        <v>52035</v>
      </c>
      <c r="I51" s="265">
        <v>56604</v>
      </c>
      <c r="J51" s="104">
        <v>-205</v>
      </c>
      <c r="K51" s="105">
        <v>-110</v>
      </c>
      <c r="L51" s="106">
        <v>-95</v>
      </c>
      <c r="M51" s="104">
        <v>-27</v>
      </c>
      <c r="N51" s="105">
        <v>-9</v>
      </c>
      <c r="O51" s="151">
        <v>-18</v>
      </c>
      <c r="P51" s="104">
        <v>53</v>
      </c>
      <c r="Q51" s="105">
        <v>28</v>
      </c>
      <c r="R51" s="106">
        <v>25</v>
      </c>
      <c r="S51" s="107">
        <v>27</v>
      </c>
      <c r="T51" s="108">
        <v>25</v>
      </c>
      <c r="U51" s="108">
        <v>1</v>
      </c>
      <c r="V51" s="109">
        <v>0</v>
      </c>
      <c r="W51" s="104">
        <v>80</v>
      </c>
      <c r="X51" s="105">
        <v>37</v>
      </c>
      <c r="Y51" s="106">
        <v>43</v>
      </c>
      <c r="Z51" s="107">
        <v>36</v>
      </c>
      <c r="AA51" s="108">
        <v>43</v>
      </c>
      <c r="AB51" s="108">
        <v>1</v>
      </c>
      <c r="AC51" s="109">
        <v>0</v>
      </c>
      <c r="AD51" s="110">
        <v>-178</v>
      </c>
      <c r="AE51" s="111">
        <v>-101</v>
      </c>
      <c r="AF51" s="112">
        <v>-77</v>
      </c>
      <c r="AG51" s="110">
        <v>717</v>
      </c>
      <c r="AH51" s="111">
        <v>386</v>
      </c>
      <c r="AI51" s="113">
        <v>331</v>
      </c>
      <c r="AJ51" s="114">
        <v>369</v>
      </c>
      <c r="AK51" s="115">
        <v>306</v>
      </c>
      <c r="AL51" s="115">
        <v>13</v>
      </c>
      <c r="AM51" s="116">
        <v>23</v>
      </c>
      <c r="AN51" s="110">
        <v>4</v>
      </c>
      <c r="AO51" s="112">
        <v>2</v>
      </c>
      <c r="AP51" s="117">
        <v>895</v>
      </c>
      <c r="AQ51" s="111">
        <v>487</v>
      </c>
      <c r="AR51" s="113">
        <v>408</v>
      </c>
      <c r="AS51" s="114">
        <v>466</v>
      </c>
      <c r="AT51" s="115">
        <v>398</v>
      </c>
      <c r="AU51" s="115">
        <v>15</v>
      </c>
      <c r="AV51" s="116">
        <v>8</v>
      </c>
      <c r="AW51" s="110">
        <v>6</v>
      </c>
      <c r="AX51" s="112">
        <v>2</v>
      </c>
      <c r="AY51" s="118">
        <v>153</v>
      </c>
    </row>
    <row r="52" spans="1:51" x14ac:dyDescent="0.15">
      <c r="A52">
        <v>5</v>
      </c>
      <c r="B52">
        <v>220</v>
      </c>
      <c r="C52" s="152" t="s">
        <v>79</v>
      </c>
      <c r="D52" s="24" t="s">
        <v>51</v>
      </c>
      <c r="E52" s="149">
        <v>150.97999999999999</v>
      </c>
      <c r="F52" s="265">
        <v>16255</v>
      </c>
      <c r="G52" s="265">
        <v>42329</v>
      </c>
      <c r="H52" s="265">
        <v>20908</v>
      </c>
      <c r="I52" s="265">
        <v>21421</v>
      </c>
      <c r="J52" s="104">
        <v>-124</v>
      </c>
      <c r="K52" s="105">
        <v>-57</v>
      </c>
      <c r="L52" s="106">
        <v>-67</v>
      </c>
      <c r="M52" s="104">
        <v>-47</v>
      </c>
      <c r="N52" s="105">
        <v>-21</v>
      </c>
      <c r="O52" s="151">
        <v>-26</v>
      </c>
      <c r="P52" s="104">
        <v>6</v>
      </c>
      <c r="Q52" s="105">
        <v>1</v>
      </c>
      <c r="R52" s="106">
        <v>5</v>
      </c>
      <c r="S52" s="107">
        <v>1</v>
      </c>
      <c r="T52" s="108">
        <v>5</v>
      </c>
      <c r="U52" s="108">
        <v>0</v>
      </c>
      <c r="V52" s="109">
        <v>0</v>
      </c>
      <c r="W52" s="104">
        <v>53</v>
      </c>
      <c r="X52" s="105">
        <v>22</v>
      </c>
      <c r="Y52" s="106">
        <v>31</v>
      </c>
      <c r="Z52" s="107">
        <v>22</v>
      </c>
      <c r="AA52" s="108">
        <v>31</v>
      </c>
      <c r="AB52" s="108">
        <v>0</v>
      </c>
      <c r="AC52" s="109">
        <v>0</v>
      </c>
      <c r="AD52" s="110">
        <v>-77</v>
      </c>
      <c r="AE52" s="111">
        <v>-36</v>
      </c>
      <c r="AF52" s="112">
        <v>-41</v>
      </c>
      <c r="AG52" s="110">
        <v>200</v>
      </c>
      <c r="AH52" s="111">
        <v>117</v>
      </c>
      <c r="AI52" s="113">
        <v>83</v>
      </c>
      <c r="AJ52" s="114">
        <v>101</v>
      </c>
      <c r="AK52" s="115">
        <v>79</v>
      </c>
      <c r="AL52" s="115">
        <v>12</v>
      </c>
      <c r="AM52" s="116">
        <v>3</v>
      </c>
      <c r="AN52" s="110">
        <v>4</v>
      </c>
      <c r="AO52" s="112">
        <v>1</v>
      </c>
      <c r="AP52" s="117">
        <v>277</v>
      </c>
      <c r="AQ52" s="111">
        <v>153</v>
      </c>
      <c r="AR52" s="113">
        <v>124</v>
      </c>
      <c r="AS52" s="114">
        <v>148</v>
      </c>
      <c r="AT52" s="115">
        <v>114</v>
      </c>
      <c r="AU52" s="115">
        <v>5</v>
      </c>
      <c r="AV52" s="116">
        <v>9</v>
      </c>
      <c r="AW52" s="110">
        <v>0</v>
      </c>
      <c r="AX52" s="112">
        <v>1</v>
      </c>
      <c r="AY52" s="118">
        <v>33</v>
      </c>
    </row>
    <row r="53" spans="1:51" x14ac:dyDescent="0.15">
      <c r="A53">
        <v>9</v>
      </c>
      <c r="B53">
        <v>221</v>
      </c>
      <c r="C53" s="152" t="s">
        <v>80</v>
      </c>
      <c r="D53" s="24"/>
      <c r="E53" s="149">
        <v>377.59</v>
      </c>
      <c r="F53" s="265">
        <v>15687</v>
      </c>
      <c r="G53" s="265">
        <v>39360</v>
      </c>
      <c r="H53" s="265">
        <v>18675</v>
      </c>
      <c r="I53" s="265">
        <v>20685</v>
      </c>
      <c r="J53" s="104">
        <v>-105</v>
      </c>
      <c r="K53" s="105">
        <v>-75</v>
      </c>
      <c r="L53" s="106">
        <v>-30</v>
      </c>
      <c r="M53" s="104">
        <v>-44</v>
      </c>
      <c r="N53" s="105">
        <v>-23</v>
      </c>
      <c r="O53" s="151">
        <v>-21</v>
      </c>
      <c r="P53" s="104">
        <v>12</v>
      </c>
      <c r="Q53" s="105">
        <v>6</v>
      </c>
      <c r="R53" s="106">
        <v>6</v>
      </c>
      <c r="S53" s="107">
        <v>6</v>
      </c>
      <c r="T53" s="108">
        <v>6</v>
      </c>
      <c r="U53" s="108">
        <v>0</v>
      </c>
      <c r="V53" s="109">
        <v>0</v>
      </c>
      <c r="W53" s="104">
        <v>56</v>
      </c>
      <c r="X53" s="105">
        <v>29</v>
      </c>
      <c r="Y53" s="106">
        <v>27</v>
      </c>
      <c r="Z53" s="107">
        <v>29</v>
      </c>
      <c r="AA53" s="108">
        <v>27</v>
      </c>
      <c r="AB53" s="108">
        <v>0</v>
      </c>
      <c r="AC53" s="109">
        <v>0</v>
      </c>
      <c r="AD53" s="110">
        <v>-61</v>
      </c>
      <c r="AE53" s="111">
        <v>-52</v>
      </c>
      <c r="AF53" s="112">
        <v>-9</v>
      </c>
      <c r="AG53" s="110">
        <v>234</v>
      </c>
      <c r="AH53" s="111">
        <v>103</v>
      </c>
      <c r="AI53" s="113">
        <v>131</v>
      </c>
      <c r="AJ53" s="114">
        <v>87</v>
      </c>
      <c r="AK53" s="115">
        <v>96</v>
      </c>
      <c r="AL53" s="115">
        <v>16</v>
      </c>
      <c r="AM53" s="116">
        <v>35</v>
      </c>
      <c r="AN53" s="110">
        <v>0</v>
      </c>
      <c r="AO53" s="112">
        <v>0</v>
      </c>
      <c r="AP53" s="117">
        <v>295</v>
      </c>
      <c r="AQ53" s="111">
        <v>155</v>
      </c>
      <c r="AR53" s="113">
        <v>140</v>
      </c>
      <c r="AS53" s="114">
        <v>136</v>
      </c>
      <c r="AT53" s="115">
        <v>109</v>
      </c>
      <c r="AU53" s="115">
        <v>17</v>
      </c>
      <c r="AV53" s="116">
        <v>31</v>
      </c>
      <c r="AW53" s="110">
        <v>2</v>
      </c>
      <c r="AX53" s="112">
        <v>0</v>
      </c>
      <c r="AY53" s="118">
        <v>32</v>
      </c>
    </row>
    <row r="54" spans="1:51" x14ac:dyDescent="0.15">
      <c r="A54">
        <v>8</v>
      </c>
      <c r="B54">
        <v>222</v>
      </c>
      <c r="C54" s="152" t="s">
        <v>81</v>
      </c>
      <c r="D54" s="24"/>
      <c r="E54" s="149">
        <v>422.91</v>
      </c>
      <c r="F54" s="265">
        <v>8348</v>
      </c>
      <c r="G54" s="265">
        <v>21864</v>
      </c>
      <c r="H54" s="265">
        <v>10488</v>
      </c>
      <c r="I54" s="265">
        <v>11376</v>
      </c>
      <c r="J54" s="104">
        <v>-115</v>
      </c>
      <c r="K54" s="105">
        <v>-61</v>
      </c>
      <c r="L54" s="106">
        <v>-54</v>
      </c>
      <c r="M54" s="104">
        <v>-21</v>
      </c>
      <c r="N54" s="105">
        <v>-12</v>
      </c>
      <c r="O54" s="151">
        <v>-9</v>
      </c>
      <c r="P54" s="104">
        <v>8</v>
      </c>
      <c r="Q54" s="105">
        <v>4</v>
      </c>
      <c r="R54" s="106">
        <v>4</v>
      </c>
      <c r="S54" s="107">
        <v>4</v>
      </c>
      <c r="T54" s="108">
        <v>4</v>
      </c>
      <c r="U54" s="108">
        <v>0</v>
      </c>
      <c r="V54" s="109">
        <v>0</v>
      </c>
      <c r="W54" s="104">
        <v>29</v>
      </c>
      <c r="X54" s="105">
        <v>16</v>
      </c>
      <c r="Y54" s="106">
        <v>13</v>
      </c>
      <c r="Z54" s="107">
        <v>16</v>
      </c>
      <c r="AA54" s="108">
        <v>13</v>
      </c>
      <c r="AB54" s="108">
        <v>0</v>
      </c>
      <c r="AC54" s="109">
        <v>0</v>
      </c>
      <c r="AD54" s="110">
        <v>-94</v>
      </c>
      <c r="AE54" s="111">
        <v>-49</v>
      </c>
      <c r="AF54" s="112">
        <v>-45</v>
      </c>
      <c r="AG54" s="110">
        <v>77</v>
      </c>
      <c r="AH54" s="111">
        <v>43</v>
      </c>
      <c r="AI54" s="113">
        <v>34</v>
      </c>
      <c r="AJ54" s="114">
        <v>43</v>
      </c>
      <c r="AK54" s="115">
        <v>34</v>
      </c>
      <c r="AL54" s="115">
        <v>0</v>
      </c>
      <c r="AM54" s="116">
        <v>0</v>
      </c>
      <c r="AN54" s="110">
        <v>0</v>
      </c>
      <c r="AO54" s="112">
        <v>0</v>
      </c>
      <c r="AP54" s="117">
        <v>171</v>
      </c>
      <c r="AQ54" s="111">
        <v>92</v>
      </c>
      <c r="AR54" s="113">
        <v>79</v>
      </c>
      <c r="AS54" s="114">
        <v>92</v>
      </c>
      <c r="AT54" s="115">
        <v>77</v>
      </c>
      <c r="AU54" s="115">
        <v>0</v>
      </c>
      <c r="AV54" s="116">
        <v>2</v>
      </c>
      <c r="AW54" s="110">
        <v>0</v>
      </c>
      <c r="AX54" s="112">
        <v>0</v>
      </c>
      <c r="AY54" s="118">
        <v>-10</v>
      </c>
    </row>
    <row r="55" spans="1:51" x14ac:dyDescent="0.15">
      <c r="A55">
        <v>9</v>
      </c>
      <c r="B55">
        <v>223</v>
      </c>
      <c r="C55" s="152" t="s">
        <v>82</v>
      </c>
      <c r="D55" s="24"/>
      <c r="E55" s="149">
        <v>493.21</v>
      </c>
      <c r="F55" s="265">
        <v>23135</v>
      </c>
      <c r="G55" s="265">
        <v>61084</v>
      </c>
      <c r="H55" s="265">
        <v>29301</v>
      </c>
      <c r="I55" s="265">
        <v>31783</v>
      </c>
      <c r="J55" s="104">
        <v>-177</v>
      </c>
      <c r="K55" s="105">
        <v>-81</v>
      </c>
      <c r="L55" s="106">
        <v>-96</v>
      </c>
      <c r="M55" s="104">
        <v>-39</v>
      </c>
      <c r="N55" s="105">
        <v>-20</v>
      </c>
      <c r="O55" s="151">
        <v>-19</v>
      </c>
      <c r="P55" s="104">
        <v>22</v>
      </c>
      <c r="Q55" s="105">
        <v>12</v>
      </c>
      <c r="R55" s="106">
        <v>10</v>
      </c>
      <c r="S55" s="107">
        <v>12</v>
      </c>
      <c r="T55" s="108">
        <v>10</v>
      </c>
      <c r="U55" s="108">
        <v>0</v>
      </c>
      <c r="V55" s="109">
        <v>0</v>
      </c>
      <c r="W55" s="104">
        <v>61</v>
      </c>
      <c r="X55" s="105">
        <v>32</v>
      </c>
      <c r="Y55" s="106">
        <v>29</v>
      </c>
      <c r="Z55" s="107">
        <v>32</v>
      </c>
      <c r="AA55" s="108">
        <v>29</v>
      </c>
      <c r="AB55" s="108">
        <v>0</v>
      </c>
      <c r="AC55" s="109">
        <v>0</v>
      </c>
      <c r="AD55" s="110">
        <v>-138</v>
      </c>
      <c r="AE55" s="111">
        <v>-61</v>
      </c>
      <c r="AF55" s="112">
        <v>-77</v>
      </c>
      <c r="AG55" s="110">
        <v>269</v>
      </c>
      <c r="AH55" s="111">
        <v>139</v>
      </c>
      <c r="AI55" s="113">
        <v>130</v>
      </c>
      <c r="AJ55" s="114">
        <v>124</v>
      </c>
      <c r="AK55" s="115">
        <v>123</v>
      </c>
      <c r="AL55" s="115">
        <v>15</v>
      </c>
      <c r="AM55" s="116">
        <v>6</v>
      </c>
      <c r="AN55" s="110">
        <v>0</v>
      </c>
      <c r="AO55" s="112">
        <v>1</v>
      </c>
      <c r="AP55" s="117">
        <v>407</v>
      </c>
      <c r="AQ55" s="111">
        <v>200</v>
      </c>
      <c r="AR55" s="113">
        <v>207</v>
      </c>
      <c r="AS55" s="114">
        <v>182</v>
      </c>
      <c r="AT55" s="115">
        <v>205</v>
      </c>
      <c r="AU55" s="115">
        <v>13</v>
      </c>
      <c r="AV55" s="116">
        <v>2</v>
      </c>
      <c r="AW55" s="110">
        <v>5</v>
      </c>
      <c r="AX55" s="112">
        <v>0</v>
      </c>
      <c r="AY55" s="118">
        <v>63</v>
      </c>
    </row>
    <row r="56" spans="1:51" x14ac:dyDescent="0.15">
      <c r="A56">
        <v>10</v>
      </c>
      <c r="B56">
        <v>224</v>
      </c>
      <c r="C56" s="152" t="s">
        <v>83</v>
      </c>
      <c r="D56" s="24"/>
      <c r="E56" s="149">
        <v>229.01</v>
      </c>
      <c r="F56" s="265">
        <v>17174</v>
      </c>
      <c r="G56" s="265">
        <v>43900</v>
      </c>
      <c r="H56" s="265">
        <v>20958</v>
      </c>
      <c r="I56" s="265">
        <v>22942</v>
      </c>
      <c r="J56" s="104">
        <v>-121</v>
      </c>
      <c r="K56" s="105">
        <v>-58</v>
      </c>
      <c r="L56" s="106">
        <v>-63</v>
      </c>
      <c r="M56" s="104">
        <v>-29</v>
      </c>
      <c r="N56" s="105">
        <v>-24</v>
      </c>
      <c r="O56" s="151">
        <v>-5</v>
      </c>
      <c r="P56" s="104">
        <v>22</v>
      </c>
      <c r="Q56" s="105">
        <v>10</v>
      </c>
      <c r="R56" s="106">
        <v>12</v>
      </c>
      <c r="S56" s="107">
        <v>10</v>
      </c>
      <c r="T56" s="108">
        <v>12</v>
      </c>
      <c r="U56" s="108">
        <v>0</v>
      </c>
      <c r="V56" s="109">
        <v>0</v>
      </c>
      <c r="W56" s="104">
        <v>51</v>
      </c>
      <c r="X56" s="105">
        <v>34</v>
      </c>
      <c r="Y56" s="106">
        <v>17</v>
      </c>
      <c r="Z56" s="107">
        <v>34</v>
      </c>
      <c r="AA56" s="108">
        <v>17</v>
      </c>
      <c r="AB56" s="108">
        <v>0</v>
      </c>
      <c r="AC56" s="109">
        <v>0</v>
      </c>
      <c r="AD56" s="110">
        <v>-92</v>
      </c>
      <c r="AE56" s="111">
        <v>-34</v>
      </c>
      <c r="AF56" s="112">
        <v>-58</v>
      </c>
      <c r="AG56" s="110">
        <v>227</v>
      </c>
      <c r="AH56" s="111">
        <v>116</v>
      </c>
      <c r="AI56" s="113">
        <v>111</v>
      </c>
      <c r="AJ56" s="114">
        <v>106</v>
      </c>
      <c r="AK56" s="115">
        <v>104</v>
      </c>
      <c r="AL56" s="115">
        <v>9</v>
      </c>
      <c r="AM56" s="116">
        <v>7</v>
      </c>
      <c r="AN56" s="110">
        <v>1</v>
      </c>
      <c r="AO56" s="112">
        <v>0</v>
      </c>
      <c r="AP56" s="117">
        <v>319</v>
      </c>
      <c r="AQ56" s="111">
        <v>150</v>
      </c>
      <c r="AR56" s="113">
        <v>169</v>
      </c>
      <c r="AS56" s="114">
        <v>141</v>
      </c>
      <c r="AT56" s="115">
        <v>159</v>
      </c>
      <c r="AU56" s="115">
        <v>7</v>
      </c>
      <c r="AV56" s="116">
        <v>10</v>
      </c>
      <c r="AW56" s="110">
        <v>2</v>
      </c>
      <c r="AX56" s="112">
        <v>0</v>
      </c>
      <c r="AY56" s="118">
        <v>42</v>
      </c>
    </row>
    <row r="57" spans="1:51" x14ac:dyDescent="0.15">
      <c r="A57">
        <v>8</v>
      </c>
      <c r="B57">
        <v>225</v>
      </c>
      <c r="C57" s="152" t="s">
        <v>84</v>
      </c>
      <c r="D57" s="24"/>
      <c r="E57" s="149">
        <v>403.06</v>
      </c>
      <c r="F57" s="265">
        <v>11407</v>
      </c>
      <c r="G57" s="265">
        <v>28682</v>
      </c>
      <c r="H57" s="265">
        <v>13741</v>
      </c>
      <c r="I57" s="265">
        <v>14941</v>
      </c>
      <c r="J57" s="104">
        <v>-120</v>
      </c>
      <c r="K57" s="105">
        <v>-58</v>
      </c>
      <c r="L57" s="106">
        <v>-62</v>
      </c>
      <c r="M57" s="104">
        <v>-23</v>
      </c>
      <c r="N57" s="105">
        <v>-9</v>
      </c>
      <c r="O57" s="151">
        <v>-14</v>
      </c>
      <c r="P57" s="104">
        <v>18</v>
      </c>
      <c r="Q57" s="105">
        <v>12</v>
      </c>
      <c r="R57" s="106">
        <v>6</v>
      </c>
      <c r="S57" s="107">
        <v>12</v>
      </c>
      <c r="T57" s="108">
        <v>6</v>
      </c>
      <c r="U57" s="108">
        <v>0</v>
      </c>
      <c r="V57" s="109">
        <v>0</v>
      </c>
      <c r="W57" s="104">
        <v>41</v>
      </c>
      <c r="X57" s="105">
        <v>21</v>
      </c>
      <c r="Y57" s="106">
        <v>20</v>
      </c>
      <c r="Z57" s="107">
        <v>21</v>
      </c>
      <c r="AA57" s="108">
        <v>20</v>
      </c>
      <c r="AB57" s="108">
        <v>0</v>
      </c>
      <c r="AC57" s="109">
        <v>0</v>
      </c>
      <c r="AD57" s="110">
        <v>-97</v>
      </c>
      <c r="AE57" s="111">
        <v>-49</v>
      </c>
      <c r="AF57" s="112">
        <v>-48</v>
      </c>
      <c r="AG57" s="110">
        <v>123</v>
      </c>
      <c r="AH57" s="111">
        <v>65</v>
      </c>
      <c r="AI57" s="113">
        <v>58</v>
      </c>
      <c r="AJ57" s="114">
        <v>64</v>
      </c>
      <c r="AK57" s="115">
        <v>55</v>
      </c>
      <c r="AL57" s="115">
        <v>1</v>
      </c>
      <c r="AM57" s="116">
        <v>3</v>
      </c>
      <c r="AN57" s="110">
        <v>0</v>
      </c>
      <c r="AO57" s="112">
        <v>0</v>
      </c>
      <c r="AP57" s="117">
        <v>220</v>
      </c>
      <c r="AQ57" s="111">
        <v>114</v>
      </c>
      <c r="AR57" s="113">
        <v>106</v>
      </c>
      <c r="AS57" s="114">
        <v>110</v>
      </c>
      <c r="AT57" s="115">
        <v>106</v>
      </c>
      <c r="AU57" s="115">
        <v>4</v>
      </c>
      <c r="AV57" s="116">
        <v>0</v>
      </c>
      <c r="AW57" s="110">
        <v>0</v>
      </c>
      <c r="AX57" s="112">
        <v>0</v>
      </c>
      <c r="AY57" s="118">
        <v>18</v>
      </c>
    </row>
    <row r="58" spans="1:51" x14ac:dyDescent="0.15">
      <c r="A58">
        <v>10</v>
      </c>
      <c r="B58">
        <v>226</v>
      </c>
      <c r="C58" s="152" t="s">
        <v>85</v>
      </c>
      <c r="D58" s="24"/>
      <c r="E58" s="149">
        <v>184.32</v>
      </c>
      <c r="F58" s="265">
        <v>17587</v>
      </c>
      <c r="G58" s="265">
        <v>41809</v>
      </c>
      <c r="H58" s="265">
        <v>19780</v>
      </c>
      <c r="I58" s="265">
        <v>22029</v>
      </c>
      <c r="J58" s="104">
        <v>-90</v>
      </c>
      <c r="K58" s="105">
        <v>-60</v>
      </c>
      <c r="L58" s="106">
        <v>-30</v>
      </c>
      <c r="M58" s="104">
        <v>-47</v>
      </c>
      <c r="N58" s="105">
        <v>-20</v>
      </c>
      <c r="O58" s="151">
        <v>-27</v>
      </c>
      <c r="P58" s="104">
        <v>25</v>
      </c>
      <c r="Q58" s="105">
        <v>11</v>
      </c>
      <c r="R58" s="106">
        <v>14</v>
      </c>
      <c r="S58" s="107">
        <v>11</v>
      </c>
      <c r="T58" s="108">
        <v>14</v>
      </c>
      <c r="U58" s="108">
        <v>0</v>
      </c>
      <c r="V58" s="109">
        <v>0</v>
      </c>
      <c r="W58" s="104">
        <v>72</v>
      </c>
      <c r="X58" s="105">
        <v>31</v>
      </c>
      <c r="Y58" s="106">
        <v>41</v>
      </c>
      <c r="Z58" s="107">
        <v>31</v>
      </c>
      <c r="AA58" s="108">
        <v>41</v>
      </c>
      <c r="AB58" s="108">
        <v>0</v>
      </c>
      <c r="AC58" s="109">
        <v>0</v>
      </c>
      <c r="AD58" s="110">
        <v>-43</v>
      </c>
      <c r="AE58" s="111">
        <v>-40</v>
      </c>
      <c r="AF58" s="112">
        <v>-3</v>
      </c>
      <c r="AG58" s="110">
        <v>281</v>
      </c>
      <c r="AH58" s="111">
        <v>127</v>
      </c>
      <c r="AI58" s="113">
        <v>154</v>
      </c>
      <c r="AJ58" s="114">
        <v>116</v>
      </c>
      <c r="AK58" s="115">
        <v>146</v>
      </c>
      <c r="AL58" s="115">
        <v>10</v>
      </c>
      <c r="AM58" s="116">
        <v>7</v>
      </c>
      <c r="AN58" s="110">
        <v>1</v>
      </c>
      <c r="AO58" s="112">
        <v>1</v>
      </c>
      <c r="AP58" s="117">
        <v>324</v>
      </c>
      <c r="AQ58" s="111">
        <v>167</v>
      </c>
      <c r="AR58" s="113">
        <v>157</v>
      </c>
      <c r="AS58" s="114">
        <v>134</v>
      </c>
      <c r="AT58" s="115">
        <v>137</v>
      </c>
      <c r="AU58" s="115">
        <v>32</v>
      </c>
      <c r="AV58" s="116">
        <v>18</v>
      </c>
      <c r="AW58" s="110">
        <v>1</v>
      </c>
      <c r="AX58" s="112">
        <v>2</v>
      </c>
      <c r="AY58" s="118">
        <v>10</v>
      </c>
    </row>
    <row r="59" spans="1:51" s="154" customFormat="1" x14ac:dyDescent="0.15">
      <c r="A59">
        <v>7</v>
      </c>
      <c r="B59">
        <v>227</v>
      </c>
      <c r="C59" s="152" t="s">
        <v>86</v>
      </c>
      <c r="D59" s="24"/>
      <c r="E59" s="149">
        <v>658.54</v>
      </c>
      <c r="F59" s="265">
        <v>12892</v>
      </c>
      <c r="G59" s="265">
        <v>34375</v>
      </c>
      <c r="H59" s="265">
        <v>16415</v>
      </c>
      <c r="I59" s="265">
        <v>17960</v>
      </c>
      <c r="J59" s="104">
        <v>-196</v>
      </c>
      <c r="K59" s="105">
        <v>-107</v>
      </c>
      <c r="L59" s="106">
        <v>-89</v>
      </c>
      <c r="M59" s="104">
        <v>-28</v>
      </c>
      <c r="N59" s="105">
        <v>-11</v>
      </c>
      <c r="O59" s="151">
        <v>-17</v>
      </c>
      <c r="P59" s="104">
        <v>18</v>
      </c>
      <c r="Q59" s="105">
        <v>8</v>
      </c>
      <c r="R59" s="106">
        <v>10</v>
      </c>
      <c r="S59" s="107">
        <v>8</v>
      </c>
      <c r="T59" s="108">
        <v>10</v>
      </c>
      <c r="U59" s="108">
        <v>0</v>
      </c>
      <c r="V59" s="109">
        <v>0</v>
      </c>
      <c r="W59" s="104">
        <v>46</v>
      </c>
      <c r="X59" s="105">
        <v>19</v>
      </c>
      <c r="Y59" s="106">
        <v>27</v>
      </c>
      <c r="Z59" s="107">
        <v>19</v>
      </c>
      <c r="AA59" s="108">
        <v>27</v>
      </c>
      <c r="AB59" s="108">
        <v>0</v>
      </c>
      <c r="AC59" s="109">
        <v>0</v>
      </c>
      <c r="AD59" s="104">
        <v>-168</v>
      </c>
      <c r="AE59" s="105">
        <v>-96</v>
      </c>
      <c r="AF59" s="106">
        <v>-72</v>
      </c>
      <c r="AG59" s="104">
        <v>108</v>
      </c>
      <c r="AH59" s="105">
        <v>47</v>
      </c>
      <c r="AI59" s="151">
        <v>61</v>
      </c>
      <c r="AJ59" s="107">
        <v>46</v>
      </c>
      <c r="AK59" s="108">
        <v>52</v>
      </c>
      <c r="AL59" s="108">
        <v>0</v>
      </c>
      <c r="AM59" s="109">
        <v>9</v>
      </c>
      <c r="AN59" s="104">
        <v>1</v>
      </c>
      <c r="AO59" s="106">
        <v>0</v>
      </c>
      <c r="AP59" s="118">
        <v>276</v>
      </c>
      <c r="AQ59" s="105">
        <v>143</v>
      </c>
      <c r="AR59" s="151">
        <v>133</v>
      </c>
      <c r="AS59" s="107">
        <v>136</v>
      </c>
      <c r="AT59" s="108">
        <v>131</v>
      </c>
      <c r="AU59" s="108">
        <v>4</v>
      </c>
      <c r="AV59" s="109">
        <v>2</v>
      </c>
      <c r="AW59" s="104">
        <v>3</v>
      </c>
      <c r="AX59" s="106">
        <v>0</v>
      </c>
      <c r="AY59" s="118">
        <v>18</v>
      </c>
    </row>
    <row r="60" spans="1:51" x14ac:dyDescent="0.15">
      <c r="A60">
        <v>5</v>
      </c>
      <c r="B60" s="2">
        <v>228</v>
      </c>
      <c r="C60" s="152" t="s">
        <v>87</v>
      </c>
      <c r="D60" s="155"/>
      <c r="E60" s="149">
        <v>157.55000000000001</v>
      </c>
      <c r="F60" s="265">
        <v>17244</v>
      </c>
      <c r="G60" s="265">
        <v>40591</v>
      </c>
      <c r="H60" s="265">
        <v>19918</v>
      </c>
      <c r="I60" s="265">
        <v>20673</v>
      </c>
      <c r="J60" s="104">
        <v>-188</v>
      </c>
      <c r="K60" s="105">
        <v>-104</v>
      </c>
      <c r="L60" s="106">
        <v>-84</v>
      </c>
      <c r="M60" s="104">
        <v>1</v>
      </c>
      <c r="N60" s="105">
        <v>-1</v>
      </c>
      <c r="O60" s="151">
        <v>2</v>
      </c>
      <c r="P60" s="104">
        <v>23</v>
      </c>
      <c r="Q60" s="105">
        <v>10</v>
      </c>
      <c r="R60" s="106">
        <v>13</v>
      </c>
      <c r="S60" s="107">
        <v>10</v>
      </c>
      <c r="T60" s="108">
        <v>11</v>
      </c>
      <c r="U60" s="108">
        <v>0</v>
      </c>
      <c r="V60" s="109">
        <v>2</v>
      </c>
      <c r="W60" s="104">
        <v>22</v>
      </c>
      <c r="X60" s="105">
        <v>11</v>
      </c>
      <c r="Y60" s="106">
        <v>11</v>
      </c>
      <c r="Z60" s="107">
        <v>10</v>
      </c>
      <c r="AA60" s="108">
        <v>11</v>
      </c>
      <c r="AB60" s="108">
        <v>1</v>
      </c>
      <c r="AC60" s="109">
        <v>0</v>
      </c>
      <c r="AD60" s="104">
        <v>-189</v>
      </c>
      <c r="AE60" s="105">
        <v>-103</v>
      </c>
      <c r="AF60" s="106">
        <v>-86</v>
      </c>
      <c r="AG60" s="104">
        <v>265</v>
      </c>
      <c r="AH60" s="105">
        <v>152</v>
      </c>
      <c r="AI60" s="151">
        <v>113</v>
      </c>
      <c r="AJ60" s="107">
        <v>136</v>
      </c>
      <c r="AK60" s="108">
        <v>108</v>
      </c>
      <c r="AL60" s="108">
        <v>14</v>
      </c>
      <c r="AM60" s="109">
        <v>4</v>
      </c>
      <c r="AN60" s="104">
        <v>2</v>
      </c>
      <c r="AO60" s="106">
        <v>1</v>
      </c>
      <c r="AP60" s="118">
        <v>454</v>
      </c>
      <c r="AQ60" s="105">
        <v>255</v>
      </c>
      <c r="AR60" s="151">
        <v>199</v>
      </c>
      <c r="AS60" s="107">
        <v>203</v>
      </c>
      <c r="AT60" s="108">
        <v>169</v>
      </c>
      <c r="AU60" s="108">
        <v>42</v>
      </c>
      <c r="AV60" s="109">
        <v>16</v>
      </c>
      <c r="AW60" s="104">
        <v>10</v>
      </c>
      <c r="AX60" s="106">
        <v>14</v>
      </c>
      <c r="AY60" s="118">
        <v>-68</v>
      </c>
    </row>
    <row r="61" spans="1:51" s="157" customFormat="1" x14ac:dyDescent="0.15">
      <c r="A61">
        <v>7</v>
      </c>
      <c r="B61">
        <v>229</v>
      </c>
      <c r="C61" s="156" t="s">
        <v>88</v>
      </c>
      <c r="D61" s="24" t="s">
        <v>51</v>
      </c>
      <c r="E61" s="149">
        <v>210.87</v>
      </c>
      <c r="F61" s="265">
        <v>27798</v>
      </c>
      <c r="G61" s="265">
        <v>73772</v>
      </c>
      <c r="H61" s="265">
        <v>35661</v>
      </c>
      <c r="I61" s="265">
        <v>38111</v>
      </c>
      <c r="J61" s="104">
        <v>-225</v>
      </c>
      <c r="K61" s="105">
        <v>-105</v>
      </c>
      <c r="L61" s="106">
        <v>-120</v>
      </c>
      <c r="M61" s="104">
        <v>-63</v>
      </c>
      <c r="N61" s="105">
        <v>-28</v>
      </c>
      <c r="O61" s="151">
        <v>-35</v>
      </c>
      <c r="P61" s="104">
        <v>27</v>
      </c>
      <c r="Q61" s="105">
        <v>14</v>
      </c>
      <c r="R61" s="106">
        <v>13</v>
      </c>
      <c r="S61" s="107">
        <v>14</v>
      </c>
      <c r="T61" s="108">
        <v>13</v>
      </c>
      <c r="U61" s="108">
        <v>0</v>
      </c>
      <c r="V61" s="109">
        <v>0</v>
      </c>
      <c r="W61" s="104">
        <v>90</v>
      </c>
      <c r="X61" s="105">
        <v>42</v>
      </c>
      <c r="Y61" s="106">
        <v>48</v>
      </c>
      <c r="Z61" s="107">
        <v>42</v>
      </c>
      <c r="AA61" s="108">
        <v>48</v>
      </c>
      <c r="AB61" s="108">
        <v>0</v>
      </c>
      <c r="AC61" s="109">
        <v>0</v>
      </c>
      <c r="AD61" s="104">
        <v>-162</v>
      </c>
      <c r="AE61" s="105">
        <v>-77</v>
      </c>
      <c r="AF61" s="106">
        <v>-85</v>
      </c>
      <c r="AG61" s="104">
        <v>315</v>
      </c>
      <c r="AH61" s="105">
        <v>165</v>
      </c>
      <c r="AI61" s="151">
        <v>150</v>
      </c>
      <c r="AJ61" s="107">
        <v>150</v>
      </c>
      <c r="AK61" s="108">
        <v>147</v>
      </c>
      <c r="AL61" s="108">
        <v>14</v>
      </c>
      <c r="AM61" s="109">
        <v>3</v>
      </c>
      <c r="AN61" s="104">
        <v>1</v>
      </c>
      <c r="AO61" s="106">
        <v>0</v>
      </c>
      <c r="AP61" s="118">
        <v>477</v>
      </c>
      <c r="AQ61" s="105">
        <v>242</v>
      </c>
      <c r="AR61" s="151">
        <v>235</v>
      </c>
      <c r="AS61" s="107">
        <v>238</v>
      </c>
      <c r="AT61" s="108">
        <v>229</v>
      </c>
      <c r="AU61" s="108">
        <v>4</v>
      </c>
      <c r="AV61" s="109">
        <v>5</v>
      </c>
      <c r="AW61" s="104">
        <v>0</v>
      </c>
      <c r="AX61" s="106">
        <v>1</v>
      </c>
      <c r="AY61" s="118">
        <v>19</v>
      </c>
    </row>
    <row r="62" spans="1:51" x14ac:dyDescent="0.15">
      <c r="A62" s="157"/>
      <c r="B62" s="157"/>
      <c r="C62" s="158" t="s">
        <v>89</v>
      </c>
      <c r="D62" s="78"/>
      <c r="E62" s="159">
        <v>90.33</v>
      </c>
      <c r="F62" s="134">
        <v>11020</v>
      </c>
      <c r="G62" s="134">
        <v>29478</v>
      </c>
      <c r="H62" s="134">
        <v>13835</v>
      </c>
      <c r="I62" s="134">
        <v>15643</v>
      </c>
      <c r="J62" s="221">
        <v>-105</v>
      </c>
      <c r="K62" s="222">
        <v>-73</v>
      </c>
      <c r="L62" s="223">
        <v>-32</v>
      </c>
      <c r="M62" s="221">
        <v>-17</v>
      </c>
      <c r="N62" s="222">
        <v>-7</v>
      </c>
      <c r="O62" s="224">
        <v>-10</v>
      </c>
      <c r="P62" s="221">
        <v>9</v>
      </c>
      <c r="Q62" s="222">
        <v>7</v>
      </c>
      <c r="R62" s="223">
        <v>2</v>
      </c>
      <c r="S62" s="221">
        <v>7</v>
      </c>
      <c r="T62" s="222">
        <v>2</v>
      </c>
      <c r="U62" s="222">
        <v>0</v>
      </c>
      <c r="V62" s="223">
        <v>0</v>
      </c>
      <c r="W62" s="221">
        <v>26</v>
      </c>
      <c r="X62" s="222">
        <v>14</v>
      </c>
      <c r="Y62" s="223">
        <v>12</v>
      </c>
      <c r="Z62" s="221">
        <v>13</v>
      </c>
      <c r="AA62" s="222">
        <v>12</v>
      </c>
      <c r="AB62" s="222">
        <v>1</v>
      </c>
      <c r="AC62" s="223">
        <v>0</v>
      </c>
      <c r="AD62" s="221">
        <v>-88</v>
      </c>
      <c r="AE62" s="222">
        <v>-66</v>
      </c>
      <c r="AF62" s="223">
        <v>-22</v>
      </c>
      <c r="AG62" s="221">
        <v>96</v>
      </c>
      <c r="AH62" s="222">
        <v>48</v>
      </c>
      <c r="AI62" s="224">
        <v>48</v>
      </c>
      <c r="AJ62" s="221">
        <v>48</v>
      </c>
      <c r="AK62" s="222">
        <v>48</v>
      </c>
      <c r="AL62" s="222">
        <v>0</v>
      </c>
      <c r="AM62" s="223">
        <v>0</v>
      </c>
      <c r="AN62" s="221">
        <v>0</v>
      </c>
      <c r="AO62" s="223">
        <v>0</v>
      </c>
      <c r="AP62" s="225">
        <v>184</v>
      </c>
      <c r="AQ62" s="222">
        <v>114</v>
      </c>
      <c r="AR62" s="224">
        <v>70</v>
      </c>
      <c r="AS62" s="221">
        <v>108</v>
      </c>
      <c r="AT62" s="222">
        <v>70</v>
      </c>
      <c r="AU62" s="222">
        <v>3</v>
      </c>
      <c r="AV62" s="223">
        <v>0</v>
      </c>
      <c r="AW62" s="221">
        <v>3</v>
      </c>
      <c r="AX62" s="223">
        <v>0</v>
      </c>
      <c r="AY62" s="225">
        <v>-11</v>
      </c>
    </row>
    <row r="63" spans="1:51" s="157" customFormat="1" x14ac:dyDescent="0.15">
      <c r="A63">
        <v>3</v>
      </c>
      <c r="B63">
        <v>301</v>
      </c>
      <c r="C63" s="152" t="s">
        <v>90</v>
      </c>
      <c r="D63" s="24"/>
      <c r="E63" s="149">
        <v>90.33</v>
      </c>
      <c r="F63" s="265">
        <v>11020</v>
      </c>
      <c r="G63" s="265">
        <v>29478</v>
      </c>
      <c r="H63" s="265">
        <v>13835</v>
      </c>
      <c r="I63" s="265">
        <v>15643</v>
      </c>
      <c r="J63" s="104">
        <v>-105</v>
      </c>
      <c r="K63" s="105">
        <v>-73</v>
      </c>
      <c r="L63" s="106">
        <v>-32</v>
      </c>
      <c r="M63" s="104">
        <v>-17</v>
      </c>
      <c r="N63" s="105">
        <v>-7</v>
      </c>
      <c r="O63" s="151">
        <v>-10</v>
      </c>
      <c r="P63" s="104">
        <v>9</v>
      </c>
      <c r="Q63" s="105">
        <v>7</v>
      </c>
      <c r="R63" s="106">
        <v>2</v>
      </c>
      <c r="S63" s="107">
        <v>7</v>
      </c>
      <c r="T63" s="108">
        <v>2</v>
      </c>
      <c r="U63" s="108">
        <v>0</v>
      </c>
      <c r="V63" s="109">
        <v>0</v>
      </c>
      <c r="W63" s="104">
        <v>26</v>
      </c>
      <c r="X63" s="105">
        <v>14</v>
      </c>
      <c r="Y63" s="106">
        <v>12</v>
      </c>
      <c r="Z63" s="107">
        <v>13</v>
      </c>
      <c r="AA63" s="108">
        <v>12</v>
      </c>
      <c r="AB63" s="108">
        <v>1</v>
      </c>
      <c r="AC63" s="109">
        <v>0</v>
      </c>
      <c r="AD63" s="104">
        <v>-88</v>
      </c>
      <c r="AE63" s="105">
        <v>-66</v>
      </c>
      <c r="AF63" s="106">
        <v>-22</v>
      </c>
      <c r="AG63" s="104">
        <v>96</v>
      </c>
      <c r="AH63" s="105">
        <v>48</v>
      </c>
      <c r="AI63" s="151">
        <v>48</v>
      </c>
      <c r="AJ63" s="107">
        <v>48</v>
      </c>
      <c r="AK63" s="108">
        <v>48</v>
      </c>
      <c r="AL63" s="108">
        <v>0</v>
      </c>
      <c r="AM63" s="109">
        <v>0</v>
      </c>
      <c r="AN63" s="104">
        <v>0</v>
      </c>
      <c r="AO63" s="106">
        <v>0</v>
      </c>
      <c r="AP63" s="118">
        <v>184</v>
      </c>
      <c r="AQ63" s="105">
        <v>114</v>
      </c>
      <c r="AR63" s="151">
        <v>70</v>
      </c>
      <c r="AS63" s="107">
        <v>108</v>
      </c>
      <c r="AT63" s="108">
        <v>70</v>
      </c>
      <c r="AU63" s="108">
        <v>3</v>
      </c>
      <c r="AV63" s="109">
        <v>0</v>
      </c>
      <c r="AW63" s="104">
        <v>3</v>
      </c>
      <c r="AX63" s="106">
        <v>0</v>
      </c>
      <c r="AY63" s="118">
        <v>-11</v>
      </c>
    </row>
    <row r="64" spans="1:51" x14ac:dyDescent="0.15">
      <c r="A64" s="157"/>
      <c r="B64" s="157"/>
      <c r="C64" s="158" t="s">
        <v>91</v>
      </c>
      <c r="D64" s="78"/>
      <c r="E64" s="159">
        <v>185.19</v>
      </c>
      <c r="F64" s="134">
        <v>6576</v>
      </c>
      <c r="G64" s="134">
        <v>18988</v>
      </c>
      <c r="H64" s="134">
        <v>9202</v>
      </c>
      <c r="I64" s="134">
        <v>9786</v>
      </c>
      <c r="J64" s="221">
        <v>-107</v>
      </c>
      <c r="K64" s="222">
        <v>-49</v>
      </c>
      <c r="L64" s="223">
        <v>-58</v>
      </c>
      <c r="M64" s="221">
        <v>-16</v>
      </c>
      <c r="N64" s="222">
        <v>-7</v>
      </c>
      <c r="O64" s="224">
        <v>-9</v>
      </c>
      <c r="P64" s="221">
        <v>6</v>
      </c>
      <c r="Q64" s="222">
        <v>2</v>
      </c>
      <c r="R64" s="223">
        <v>4</v>
      </c>
      <c r="S64" s="221">
        <v>2</v>
      </c>
      <c r="T64" s="222">
        <v>4</v>
      </c>
      <c r="U64" s="222">
        <v>0</v>
      </c>
      <c r="V64" s="223">
        <v>0</v>
      </c>
      <c r="W64" s="221">
        <v>22</v>
      </c>
      <c r="X64" s="222">
        <v>9</v>
      </c>
      <c r="Y64" s="223">
        <v>13</v>
      </c>
      <c r="Z64" s="221">
        <v>9</v>
      </c>
      <c r="AA64" s="222">
        <v>13</v>
      </c>
      <c r="AB64" s="222">
        <v>0</v>
      </c>
      <c r="AC64" s="223">
        <v>0</v>
      </c>
      <c r="AD64" s="221">
        <v>-91</v>
      </c>
      <c r="AE64" s="222">
        <v>-42</v>
      </c>
      <c r="AF64" s="223">
        <v>-49</v>
      </c>
      <c r="AG64" s="221">
        <v>58</v>
      </c>
      <c r="AH64" s="222">
        <v>32</v>
      </c>
      <c r="AI64" s="224">
        <v>26</v>
      </c>
      <c r="AJ64" s="221">
        <v>32</v>
      </c>
      <c r="AK64" s="222">
        <v>26</v>
      </c>
      <c r="AL64" s="222">
        <v>0</v>
      </c>
      <c r="AM64" s="223">
        <v>0</v>
      </c>
      <c r="AN64" s="221">
        <v>0</v>
      </c>
      <c r="AO64" s="223">
        <v>0</v>
      </c>
      <c r="AP64" s="225">
        <v>149</v>
      </c>
      <c r="AQ64" s="222">
        <v>74</v>
      </c>
      <c r="AR64" s="224">
        <v>75</v>
      </c>
      <c r="AS64" s="221">
        <v>67</v>
      </c>
      <c r="AT64" s="222">
        <v>74</v>
      </c>
      <c r="AU64" s="222">
        <v>6</v>
      </c>
      <c r="AV64" s="223">
        <v>1</v>
      </c>
      <c r="AW64" s="221">
        <v>1</v>
      </c>
      <c r="AX64" s="223">
        <v>0</v>
      </c>
      <c r="AY64" s="225">
        <v>-3</v>
      </c>
    </row>
    <row r="65" spans="1:51" s="157" customFormat="1" x14ac:dyDescent="0.15">
      <c r="A65">
        <v>5</v>
      </c>
      <c r="B65">
        <v>365</v>
      </c>
      <c r="C65" s="152" t="s">
        <v>92</v>
      </c>
      <c r="D65" s="24"/>
      <c r="E65" s="149">
        <v>185.19</v>
      </c>
      <c r="F65" s="265">
        <v>6576</v>
      </c>
      <c r="G65" s="265">
        <v>18988</v>
      </c>
      <c r="H65" s="265">
        <v>9202</v>
      </c>
      <c r="I65" s="265">
        <v>9786</v>
      </c>
      <c r="J65" s="104">
        <v>-107</v>
      </c>
      <c r="K65" s="105">
        <v>-49</v>
      </c>
      <c r="L65" s="106">
        <v>-58</v>
      </c>
      <c r="M65" s="104">
        <v>-16</v>
      </c>
      <c r="N65" s="105">
        <v>-7</v>
      </c>
      <c r="O65" s="151">
        <v>-9</v>
      </c>
      <c r="P65" s="104">
        <v>6</v>
      </c>
      <c r="Q65" s="105">
        <v>2</v>
      </c>
      <c r="R65" s="106">
        <v>4</v>
      </c>
      <c r="S65" s="107">
        <v>2</v>
      </c>
      <c r="T65" s="108">
        <v>4</v>
      </c>
      <c r="U65" s="108">
        <v>0</v>
      </c>
      <c r="V65" s="109">
        <v>0</v>
      </c>
      <c r="W65" s="104">
        <v>22</v>
      </c>
      <c r="X65" s="105">
        <v>9</v>
      </c>
      <c r="Y65" s="106">
        <v>13</v>
      </c>
      <c r="Z65" s="107">
        <v>9</v>
      </c>
      <c r="AA65" s="108">
        <v>13</v>
      </c>
      <c r="AB65" s="108">
        <v>0</v>
      </c>
      <c r="AC65" s="109">
        <v>0</v>
      </c>
      <c r="AD65" s="104">
        <v>-91</v>
      </c>
      <c r="AE65" s="105">
        <v>-42</v>
      </c>
      <c r="AF65" s="106">
        <v>-49</v>
      </c>
      <c r="AG65" s="104">
        <v>58</v>
      </c>
      <c r="AH65" s="105">
        <v>32</v>
      </c>
      <c r="AI65" s="151">
        <v>26</v>
      </c>
      <c r="AJ65" s="107">
        <v>32</v>
      </c>
      <c r="AK65" s="108">
        <v>26</v>
      </c>
      <c r="AL65" s="108">
        <v>0</v>
      </c>
      <c r="AM65" s="109">
        <v>0</v>
      </c>
      <c r="AN65" s="104">
        <v>0</v>
      </c>
      <c r="AO65" s="106">
        <v>0</v>
      </c>
      <c r="AP65" s="118">
        <v>149</v>
      </c>
      <c r="AQ65" s="105">
        <v>74</v>
      </c>
      <c r="AR65" s="151">
        <v>75</v>
      </c>
      <c r="AS65" s="107">
        <v>67</v>
      </c>
      <c r="AT65" s="108">
        <v>74</v>
      </c>
      <c r="AU65" s="108">
        <v>6</v>
      </c>
      <c r="AV65" s="109">
        <v>1</v>
      </c>
      <c r="AW65" s="104">
        <v>1</v>
      </c>
      <c r="AX65" s="106">
        <v>0</v>
      </c>
      <c r="AY65" s="118">
        <v>-3</v>
      </c>
    </row>
    <row r="66" spans="1:51" x14ac:dyDescent="0.15">
      <c r="A66" s="157"/>
      <c r="B66" s="157"/>
      <c r="C66" s="120" t="s">
        <v>93</v>
      </c>
      <c r="D66" s="78"/>
      <c r="E66" s="159">
        <v>44.05</v>
      </c>
      <c r="F66" s="134">
        <v>25335</v>
      </c>
      <c r="G66" s="134">
        <v>63823</v>
      </c>
      <c r="H66" s="134">
        <v>31063</v>
      </c>
      <c r="I66" s="134">
        <v>32760</v>
      </c>
      <c r="J66" s="221">
        <v>-81</v>
      </c>
      <c r="K66" s="222">
        <v>-34</v>
      </c>
      <c r="L66" s="223">
        <v>-47</v>
      </c>
      <c r="M66" s="221">
        <v>-35</v>
      </c>
      <c r="N66" s="222">
        <v>-14</v>
      </c>
      <c r="O66" s="224">
        <v>-21</v>
      </c>
      <c r="P66" s="221">
        <v>29</v>
      </c>
      <c r="Q66" s="222">
        <v>18</v>
      </c>
      <c r="R66" s="223">
        <v>11</v>
      </c>
      <c r="S66" s="221">
        <v>18</v>
      </c>
      <c r="T66" s="222">
        <v>11</v>
      </c>
      <c r="U66" s="222">
        <v>0</v>
      </c>
      <c r="V66" s="223">
        <v>0</v>
      </c>
      <c r="W66" s="221">
        <v>64</v>
      </c>
      <c r="X66" s="222">
        <v>32</v>
      </c>
      <c r="Y66" s="223">
        <v>32</v>
      </c>
      <c r="Z66" s="221">
        <v>32</v>
      </c>
      <c r="AA66" s="222">
        <v>32</v>
      </c>
      <c r="AB66" s="222">
        <v>0</v>
      </c>
      <c r="AC66" s="223">
        <v>0</v>
      </c>
      <c r="AD66" s="221">
        <v>-46</v>
      </c>
      <c r="AE66" s="222">
        <v>-20</v>
      </c>
      <c r="AF66" s="223">
        <v>-26</v>
      </c>
      <c r="AG66" s="221">
        <v>313</v>
      </c>
      <c r="AH66" s="222">
        <v>161</v>
      </c>
      <c r="AI66" s="224">
        <v>152</v>
      </c>
      <c r="AJ66" s="221">
        <v>146</v>
      </c>
      <c r="AK66" s="222">
        <v>148</v>
      </c>
      <c r="AL66" s="222">
        <v>13</v>
      </c>
      <c r="AM66" s="223">
        <v>4</v>
      </c>
      <c r="AN66" s="221">
        <v>2</v>
      </c>
      <c r="AO66" s="223">
        <v>0</v>
      </c>
      <c r="AP66" s="225">
        <v>359</v>
      </c>
      <c r="AQ66" s="222">
        <v>181</v>
      </c>
      <c r="AR66" s="224">
        <v>178</v>
      </c>
      <c r="AS66" s="221">
        <v>167</v>
      </c>
      <c r="AT66" s="222">
        <v>172</v>
      </c>
      <c r="AU66" s="222">
        <v>14</v>
      </c>
      <c r="AV66" s="223">
        <v>6</v>
      </c>
      <c r="AW66" s="221">
        <v>0</v>
      </c>
      <c r="AX66" s="223">
        <v>0</v>
      </c>
      <c r="AY66" s="225">
        <v>74</v>
      </c>
    </row>
    <row r="67" spans="1:51" x14ac:dyDescent="0.15">
      <c r="A67">
        <v>4</v>
      </c>
      <c r="B67">
        <v>381</v>
      </c>
      <c r="C67" s="156" t="s">
        <v>94</v>
      </c>
      <c r="D67" s="24"/>
      <c r="E67" s="149">
        <v>34.92</v>
      </c>
      <c r="F67" s="265">
        <v>11438</v>
      </c>
      <c r="G67" s="265">
        <v>30133</v>
      </c>
      <c r="H67" s="265">
        <v>14717</v>
      </c>
      <c r="I67" s="265">
        <v>15416</v>
      </c>
      <c r="J67" s="104">
        <v>-62</v>
      </c>
      <c r="K67" s="105">
        <v>-33</v>
      </c>
      <c r="L67" s="106">
        <v>-29</v>
      </c>
      <c r="M67" s="104">
        <v>-20</v>
      </c>
      <c r="N67" s="105">
        <v>-13</v>
      </c>
      <c r="O67" s="151">
        <v>-7</v>
      </c>
      <c r="P67" s="104">
        <v>13</v>
      </c>
      <c r="Q67" s="105">
        <v>7</v>
      </c>
      <c r="R67" s="106">
        <v>6</v>
      </c>
      <c r="S67" s="107">
        <v>7</v>
      </c>
      <c r="T67" s="108">
        <v>6</v>
      </c>
      <c r="U67" s="108">
        <v>0</v>
      </c>
      <c r="V67" s="109">
        <v>0</v>
      </c>
      <c r="W67" s="104">
        <v>33</v>
      </c>
      <c r="X67" s="105">
        <v>20</v>
      </c>
      <c r="Y67" s="106">
        <v>13</v>
      </c>
      <c r="Z67" s="107">
        <v>20</v>
      </c>
      <c r="AA67" s="108">
        <v>13</v>
      </c>
      <c r="AB67" s="108">
        <v>0</v>
      </c>
      <c r="AC67" s="109">
        <v>0</v>
      </c>
      <c r="AD67" s="104">
        <v>-42</v>
      </c>
      <c r="AE67" s="105">
        <v>-20</v>
      </c>
      <c r="AF67" s="106">
        <v>-22</v>
      </c>
      <c r="AG67" s="104">
        <v>122</v>
      </c>
      <c r="AH67" s="105">
        <v>55</v>
      </c>
      <c r="AI67" s="151">
        <v>67</v>
      </c>
      <c r="AJ67" s="107">
        <v>50</v>
      </c>
      <c r="AK67" s="108">
        <v>66</v>
      </c>
      <c r="AL67" s="108">
        <v>4</v>
      </c>
      <c r="AM67" s="109">
        <v>1</v>
      </c>
      <c r="AN67" s="104">
        <v>1</v>
      </c>
      <c r="AO67" s="106">
        <v>0</v>
      </c>
      <c r="AP67" s="118">
        <v>164</v>
      </c>
      <c r="AQ67" s="105">
        <v>75</v>
      </c>
      <c r="AR67" s="151">
        <v>89</v>
      </c>
      <c r="AS67" s="107">
        <v>70</v>
      </c>
      <c r="AT67" s="108">
        <v>87</v>
      </c>
      <c r="AU67" s="108">
        <v>5</v>
      </c>
      <c r="AV67" s="109">
        <v>2</v>
      </c>
      <c r="AW67" s="104">
        <v>0</v>
      </c>
      <c r="AX67" s="106">
        <v>0</v>
      </c>
      <c r="AY67" s="118">
        <v>37</v>
      </c>
    </row>
    <row r="68" spans="1:51" s="157" customFormat="1" x14ac:dyDescent="0.15">
      <c r="A68">
        <v>4</v>
      </c>
      <c r="B68">
        <v>382</v>
      </c>
      <c r="C68" s="152" t="s">
        <v>95</v>
      </c>
      <c r="D68" s="24"/>
      <c r="E68" s="149">
        <v>9.1300000000000008</v>
      </c>
      <c r="F68" s="265">
        <v>13897</v>
      </c>
      <c r="G68" s="265">
        <v>33690</v>
      </c>
      <c r="H68" s="265">
        <v>16346</v>
      </c>
      <c r="I68" s="265">
        <v>17344</v>
      </c>
      <c r="J68" s="104">
        <v>-19</v>
      </c>
      <c r="K68" s="105">
        <v>-1</v>
      </c>
      <c r="L68" s="106">
        <v>-18</v>
      </c>
      <c r="M68" s="104">
        <v>-15</v>
      </c>
      <c r="N68" s="105">
        <v>-1</v>
      </c>
      <c r="O68" s="151">
        <v>-14</v>
      </c>
      <c r="P68" s="104">
        <v>16</v>
      </c>
      <c r="Q68" s="105">
        <v>11</v>
      </c>
      <c r="R68" s="106">
        <v>5</v>
      </c>
      <c r="S68" s="107">
        <v>11</v>
      </c>
      <c r="T68" s="108">
        <v>5</v>
      </c>
      <c r="U68" s="108">
        <v>0</v>
      </c>
      <c r="V68" s="109">
        <v>0</v>
      </c>
      <c r="W68" s="104">
        <v>31</v>
      </c>
      <c r="X68" s="105">
        <v>12</v>
      </c>
      <c r="Y68" s="106">
        <v>19</v>
      </c>
      <c r="Z68" s="107">
        <v>12</v>
      </c>
      <c r="AA68" s="108">
        <v>19</v>
      </c>
      <c r="AB68" s="108">
        <v>0</v>
      </c>
      <c r="AC68" s="109">
        <v>0</v>
      </c>
      <c r="AD68" s="104">
        <v>-4</v>
      </c>
      <c r="AE68" s="105">
        <v>0</v>
      </c>
      <c r="AF68" s="106">
        <v>-4</v>
      </c>
      <c r="AG68" s="104">
        <v>191</v>
      </c>
      <c r="AH68" s="105">
        <v>106</v>
      </c>
      <c r="AI68" s="151">
        <v>85</v>
      </c>
      <c r="AJ68" s="107">
        <v>96</v>
      </c>
      <c r="AK68" s="108">
        <v>82</v>
      </c>
      <c r="AL68" s="108">
        <v>9</v>
      </c>
      <c r="AM68" s="109">
        <v>3</v>
      </c>
      <c r="AN68" s="104">
        <v>1</v>
      </c>
      <c r="AO68" s="106">
        <v>0</v>
      </c>
      <c r="AP68" s="118">
        <v>195</v>
      </c>
      <c r="AQ68" s="105">
        <v>106</v>
      </c>
      <c r="AR68" s="151">
        <v>89</v>
      </c>
      <c r="AS68" s="107">
        <v>97</v>
      </c>
      <c r="AT68" s="108">
        <v>85</v>
      </c>
      <c r="AU68" s="108">
        <v>9</v>
      </c>
      <c r="AV68" s="109">
        <v>4</v>
      </c>
      <c r="AW68" s="104">
        <v>0</v>
      </c>
      <c r="AX68" s="106">
        <v>0</v>
      </c>
      <c r="AY68" s="118">
        <v>37</v>
      </c>
    </row>
    <row r="69" spans="1:51" x14ac:dyDescent="0.15">
      <c r="A69" s="157"/>
      <c r="B69" s="157"/>
      <c r="C69" s="120" t="s">
        <v>96</v>
      </c>
      <c r="D69" s="78"/>
      <c r="E69" s="159">
        <v>330.7</v>
      </c>
      <c r="F69" s="134">
        <v>15885</v>
      </c>
      <c r="G69" s="134">
        <v>40819</v>
      </c>
      <c r="H69" s="134">
        <v>19703</v>
      </c>
      <c r="I69" s="134">
        <v>21116</v>
      </c>
      <c r="J69" s="221">
        <v>-225</v>
      </c>
      <c r="K69" s="222">
        <v>-115</v>
      </c>
      <c r="L69" s="223">
        <v>-110</v>
      </c>
      <c r="M69" s="221">
        <v>-43</v>
      </c>
      <c r="N69" s="222">
        <v>-23</v>
      </c>
      <c r="O69" s="224">
        <v>-20</v>
      </c>
      <c r="P69" s="221">
        <v>15</v>
      </c>
      <c r="Q69" s="222">
        <v>8</v>
      </c>
      <c r="R69" s="223">
        <v>7</v>
      </c>
      <c r="S69" s="225">
        <v>8</v>
      </c>
      <c r="T69" s="222">
        <v>7</v>
      </c>
      <c r="U69" s="222">
        <v>0</v>
      </c>
      <c r="V69" s="223">
        <v>0</v>
      </c>
      <c r="W69" s="221">
        <v>58</v>
      </c>
      <c r="X69" s="222">
        <v>31</v>
      </c>
      <c r="Y69" s="223">
        <v>27</v>
      </c>
      <c r="Z69" s="221">
        <v>31</v>
      </c>
      <c r="AA69" s="222">
        <v>27</v>
      </c>
      <c r="AB69" s="222">
        <v>0</v>
      </c>
      <c r="AC69" s="223">
        <v>0</v>
      </c>
      <c r="AD69" s="221">
        <v>-182</v>
      </c>
      <c r="AE69" s="222">
        <v>-92</v>
      </c>
      <c r="AF69" s="223">
        <v>-90</v>
      </c>
      <c r="AG69" s="221">
        <v>151</v>
      </c>
      <c r="AH69" s="222">
        <v>80</v>
      </c>
      <c r="AI69" s="224">
        <v>71</v>
      </c>
      <c r="AJ69" s="221">
        <v>79</v>
      </c>
      <c r="AK69" s="222">
        <v>70</v>
      </c>
      <c r="AL69" s="222">
        <v>1</v>
      </c>
      <c r="AM69" s="223">
        <v>1</v>
      </c>
      <c r="AN69" s="221">
        <v>0</v>
      </c>
      <c r="AO69" s="223">
        <v>0</v>
      </c>
      <c r="AP69" s="225">
        <v>333</v>
      </c>
      <c r="AQ69" s="222">
        <v>172</v>
      </c>
      <c r="AR69" s="224">
        <v>161</v>
      </c>
      <c r="AS69" s="221">
        <v>160</v>
      </c>
      <c r="AT69" s="222">
        <v>142</v>
      </c>
      <c r="AU69" s="222">
        <v>10</v>
      </c>
      <c r="AV69" s="223">
        <v>18</v>
      </c>
      <c r="AW69" s="221">
        <v>2</v>
      </c>
      <c r="AX69" s="223">
        <v>1</v>
      </c>
      <c r="AY69" s="225">
        <v>0</v>
      </c>
    </row>
    <row r="70" spans="1:51" x14ac:dyDescent="0.15">
      <c r="A70">
        <v>6</v>
      </c>
      <c r="B70">
        <v>442</v>
      </c>
      <c r="C70" s="152" t="s">
        <v>97</v>
      </c>
      <c r="D70" s="24"/>
      <c r="E70" s="149">
        <v>82.67</v>
      </c>
      <c r="F70" s="265">
        <v>4308</v>
      </c>
      <c r="G70" s="265">
        <v>11054</v>
      </c>
      <c r="H70" s="265">
        <v>5391</v>
      </c>
      <c r="I70" s="265">
        <v>5663</v>
      </c>
      <c r="J70" s="104">
        <v>-77</v>
      </c>
      <c r="K70" s="105">
        <v>-48</v>
      </c>
      <c r="L70" s="106">
        <v>-29</v>
      </c>
      <c r="M70" s="104">
        <v>-19</v>
      </c>
      <c r="N70" s="105">
        <v>-9</v>
      </c>
      <c r="O70" s="151">
        <v>-10</v>
      </c>
      <c r="P70" s="104">
        <v>2</v>
      </c>
      <c r="Q70" s="105">
        <v>0</v>
      </c>
      <c r="R70" s="106">
        <v>2</v>
      </c>
      <c r="S70" s="107">
        <v>0</v>
      </c>
      <c r="T70" s="108">
        <v>2</v>
      </c>
      <c r="U70" s="108">
        <v>0</v>
      </c>
      <c r="V70" s="109">
        <v>0</v>
      </c>
      <c r="W70" s="104">
        <v>21</v>
      </c>
      <c r="X70" s="105">
        <v>9</v>
      </c>
      <c r="Y70" s="106">
        <v>12</v>
      </c>
      <c r="Z70" s="107">
        <v>9</v>
      </c>
      <c r="AA70" s="108">
        <v>12</v>
      </c>
      <c r="AB70" s="108">
        <v>0</v>
      </c>
      <c r="AC70" s="109">
        <v>0</v>
      </c>
      <c r="AD70" s="104">
        <v>-58</v>
      </c>
      <c r="AE70" s="105">
        <v>-39</v>
      </c>
      <c r="AF70" s="106">
        <v>-19</v>
      </c>
      <c r="AG70" s="104">
        <v>31</v>
      </c>
      <c r="AH70" s="105">
        <v>13</v>
      </c>
      <c r="AI70" s="151">
        <v>18</v>
      </c>
      <c r="AJ70" s="107">
        <v>13</v>
      </c>
      <c r="AK70" s="108">
        <v>18</v>
      </c>
      <c r="AL70" s="108">
        <v>0</v>
      </c>
      <c r="AM70" s="109">
        <v>0</v>
      </c>
      <c r="AN70" s="104">
        <v>0</v>
      </c>
      <c r="AO70" s="106">
        <v>0</v>
      </c>
      <c r="AP70" s="118">
        <v>89</v>
      </c>
      <c r="AQ70" s="105">
        <v>52</v>
      </c>
      <c r="AR70" s="151">
        <v>37</v>
      </c>
      <c r="AS70" s="107">
        <v>48</v>
      </c>
      <c r="AT70" s="108">
        <v>34</v>
      </c>
      <c r="AU70" s="108">
        <v>3</v>
      </c>
      <c r="AV70" s="109">
        <v>2</v>
      </c>
      <c r="AW70" s="104">
        <v>1</v>
      </c>
      <c r="AX70" s="106">
        <v>1</v>
      </c>
      <c r="AY70" s="118">
        <v>3</v>
      </c>
    </row>
    <row r="71" spans="1:51" x14ac:dyDescent="0.15">
      <c r="A71">
        <v>6</v>
      </c>
      <c r="B71">
        <v>443</v>
      </c>
      <c r="C71" s="152" t="s">
        <v>98</v>
      </c>
      <c r="D71" s="24"/>
      <c r="E71" s="149">
        <v>45.79</v>
      </c>
      <c r="F71" s="265">
        <v>7796</v>
      </c>
      <c r="G71" s="265">
        <v>19286</v>
      </c>
      <c r="H71" s="265">
        <v>9420</v>
      </c>
      <c r="I71" s="265">
        <v>9866</v>
      </c>
      <c r="J71" s="104">
        <v>-48</v>
      </c>
      <c r="K71" s="105">
        <v>-22</v>
      </c>
      <c r="L71" s="106">
        <v>-26</v>
      </c>
      <c r="M71" s="104">
        <v>-15</v>
      </c>
      <c r="N71" s="105">
        <v>-8</v>
      </c>
      <c r="O71" s="151">
        <v>-7</v>
      </c>
      <c r="P71" s="104">
        <v>9</v>
      </c>
      <c r="Q71" s="105">
        <v>6</v>
      </c>
      <c r="R71" s="106">
        <v>3</v>
      </c>
      <c r="S71" s="107">
        <v>6</v>
      </c>
      <c r="T71" s="108">
        <v>3</v>
      </c>
      <c r="U71" s="108">
        <v>0</v>
      </c>
      <c r="V71" s="109">
        <v>0</v>
      </c>
      <c r="W71" s="104">
        <v>24</v>
      </c>
      <c r="X71" s="105">
        <v>14</v>
      </c>
      <c r="Y71" s="106">
        <v>10</v>
      </c>
      <c r="Z71" s="107">
        <v>14</v>
      </c>
      <c r="AA71" s="108">
        <v>10</v>
      </c>
      <c r="AB71" s="108">
        <v>0</v>
      </c>
      <c r="AC71" s="109">
        <v>0</v>
      </c>
      <c r="AD71" s="104">
        <v>-33</v>
      </c>
      <c r="AE71" s="105">
        <v>-14</v>
      </c>
      <c r="AF71" s="106">
        <v>-19</v>
      </c>
      <c r="AG71" s="104">
        <v>94</v>
      </c>
      <c r="AH71" s="105">
        <v>55</v>
      </c>
      <c r="AI71" s="151">
        <v>39</v>
      </c>
      <c r="AJ71" s="107">
        <v>54</v>
      </c>
      <c r="AK71" s="108">
        <v>38</v>
      </c>
      <c r="AL71" s="108">
        <v>1</v>
      </c>
      <c r="AM71" s="109">
        <v>1</v>
      </c>
      <c r="AN71" s="104">
        <v>0</v>
      </c>
      <c r="AO71" s="106">
        <v>0</v>
      </c>
      <c r="AP71" s="118">
        <v>127</v>
      </c>
      <c r="AQ71" s="105">
        <v>69</v>
      </c>
      <c r="AR71" s="151">
        <v>58</v>
      </c>
      <c r="AS71" s="107">
        <v>64</v>
      </c>
      <c r="AT71" s="108">
        <v>44</v>
      </c>
      <c r="AU71" s="108">
        <v>4</v>
      </c>
      <c r="AV71" s="109">
        <v>14</v>
      </c>
      <c r="AW71" s="104">
        <v>1</v>
      </c>
      <c r="AX71" s="106">
        <v>0</v>
      </c>
      <c r="AY71" s="118">
        <v>10</v>
      </c>
    </row>
    <row r="72" spans="1:51" s="157" customFormat="1" x14ac:dyDescent="0.15">
      <c r="A72">
        <v>6</v>
      </c>
      <c r="B72">
        <v>446</v>
      </c>
      <c r="C72" s="152" t="s">
        <v>99</v>
      </c>
      <c r="D72" s="24"/>
      <c r="E72" s="149">
        <v>202.23</v>
      </c>
      <c r="F72" s="265">
        <v>3781</v>
      </c>
      <c r="G72" s="265">
        <v>10479</v>
      </c>
      <c r="H72" s="265">
        <v>4892</v>
      </c>
      <c r="I72" s="265">
        <v>5587</v>
      </c>
      <c r="J72" s="104">
        <v>-100</v>
      </c>
      <c r="K72" s="105">
        <v>-45</v>
      </c>
      <c r="L72" s="106">
        <v>-55</v>
      </c>
      <c r="M72" s="104">
        <v>-9</v>
      </c>
      <c r="N72" s="105">
        <v>-6</v>
      </c>
      <c r="O72" s="151">
        <v>-3</v>
      </c>
      <c r="P72" s="104">
        <v>4</v>
      </c>
      <c r="Q72" s="105">
        <v>2</v>
      </c>
      <c r="R72" s="106">
        <v>2</v>
      </c>
      <c r="S72" s="107">
        <v>2</v>
      </c>
      <c r="T72" s="108">
        <v>2</v>
      </c>
      <c r="U72" s="108">
        <v>0</v>
      </c>
      <c r="V72" s="109">
        <v>0</v>
      </c>
      <c r="W72" s="104">
        <v>13</v>
      </c>
      <c r="X72" s="105">
        <v>8</v>
      </c>
      <c r="Y72" s="106">
        <v>5</v>
      </c>
      <c r="Z72" s="107">
        <v>8</v>
      </c>
      <c r="AA72" s="108">
        <v>5</v>
      </c>
      <c r="AB72" s="108">
        <v>0</v>
      </c>
      <c r="AC72" s="109">
        <v>0</v>
      </c>
      <c r="AD72" s="104">
        <v>-91</v>
      </c>
      <c r="AE72" s="105">
        <v>-39</v>
      </c>
      <c r="AF72" s="106">
        <v>-52</v>
      </c>
      <c r="AG72" s="104">
        <v>26</v>
      </c>
      <c r="AH72" s="105">
        <v>12</v>
      </c>
      <c r="AI72" s="151">
        <v>14</v>
      </c>
      <c r="AJ72" s="107">
        <v>12</v>
      </c>
      <c r="AK72" s="108">
        <v>14</v>
      </c>
      <c r="AL72" s="108">
        <v>0</v>
      </c>
      <c r="AM72" s="109">
        <v>0</v>
      </c>
      <c r="AN72" s="104">
        <v>0</v>
      </c>
      <c r="AO72" s="106">
        <v>0</v>
      </c>
      <c r="AP72" s="118">
        <v>117</v>
      </c>
      <c r="AQ72" s="105">
        <v>51</v>
      </c>
      <c r="AR72" s="151">
        <v>66</v>
      </c>
      <c r="AS72" s="107">
        <v>48</v>
      </c>
      <c r="AT72" s="108">
        <v>64</v>
      </c>
      <c r="AU72" s="108">
        <v>3</v>
      </c>
      <c r="AV72" s="109">
        <v>2</v>
      </c>
      <c r="AW72" s="104">
        <v>0</v>
      </c>
      <c r="AX72" s="106">
        <v>0</v>
      </c>
      <c r="AY72" s="118">
        <v>-13</v>
      </c>
    </row>
    <row r="73" spans="1:51" x14ac:dyDescent="0.15">
      <c r="A73" s="157"/>
      <c r="B73" s="157"/>
      <c r="C73" s="120" t="s">
        <v>100</v>
      </c>
      <c r="D73" s="78"/>
      <c r="E73" s="159">
        <v>22.61</v>
      </c>
      <c r="F73" s="134">
        <v>12858</v>
      </c>
      <c r="G73" s="134">
        <v>33448</v>
      </c>
      <c r="H73" s="134">
        <v>16259</v>
      </c>
      <c r="I73" s="134">
        <v>17189</v>
      </c>
      <c r="J73" s="221">
        <v>-57</v>
      </c>
      <c r="K73" s="222">
        <v>-27</v>
      </c>
      <c r="L73" s="223">
        <v>-30</v>
      </c>
      <c r="M73" s="221">
        <v>-18</v>
      </c>
      <c r="N73" s="222">
        <v>-8</v>
      </c>
      <c r="O73" s="224">
        <v>-10</v>
      </c>
      <c r="P73" s="221">
        <v>12</v>
      </c>
      <c r="Q73" s="222">
        <v>5</v>
      </c>
      <c r="R73" s="223">
        <v>7</v>
      </c>
      <c r="S73" s="221">
        <v>5</v>
      </c>
      <c r="T73" s="222">
        <v>7</v>
      </c>
      <c r="U73" s="222">
        <v>0</v>
      </c>
      <c r="V73" s="223">
        <v>0</v>
      </c>
      <c r="W73" s="221">
        <v>30</v>
      </c>
      <c r="X73" s="222">
        <v>13</v>
      </c>
      <c r="Y73" s="223">
        <v>17</v>
      </c>
      <c r="Z73" s="221">
        <v>13</v>
      </c>
      <c r="AA73" s="222">
        <v>17</v>
      </c>
      <c r="AB73" s="222">
        <v>0</v>
      </c>
      <c r="AC73" s="223">
        <v>0</v>
      </c>
      <c r="AD73" s="221">
        <v>-39</v>
      </c>
      <c r="AE73" s="222">
        <v>-19</v>
      </c>
      <c r="AF73" s="223">
        <v>-20</v>
      </c>
      <c r="AG73" s="221">
        <v>143</v>
      </c>
      <c r="AH73" s="222">
        <v>82</v>
      </c>
      <c r="AI73" s="224">
        <v>61</v>
      </c>
      <c r="AJ73" s="221">
        <v>82</v>
      </c>
      <c r="AK73" s="222">
        <v>61</v>
      </c>
      <c r="AL73" s="222">
        <v>0</v>
      </c>
      <c r="AM73" s="223">
        <v>0</v>
      </c>
      <c r="AN73" s="221">
        <v>0</v>
      </c>
      <c r="AO73" s="223">
        <v>0</v>
      </c>
      <c r="AP73" s="225">
        <v>182</v>
      </c>
      <c r="AQ73" s="222">
        <v>101</v>
      </c>
      <c r="AR73" s="224">
        <v>81</v>
      </c>
      <c r="AS73" s="221">
        <v>100</v>
      </c>
      <c r="AT73" s="222">
        <v>79</v>
      </c>
      <c r="AU73" s="222">
        <v>1</v>
      </c>
      <c r="AV73" s="223">
        <v>2</v>
      </c>
      <c r="AW73" s="221">
        <v>0</v>
      </c>
      <c r="AX73" s="223">
        <v>0</v>
      </c>
      <c r="AY73" s="225">
        <v>26</v>
      </c>
    </row>
    <row r="74" spans="1:51" s="157" customFormat="1" x14ac:dyDescent="0.15">
      <c r="A74">
        <v>7</v>
      </c>
      <c r="B74">
        <v>464</v>
      </c>
      <c r="C74" s="152" t="s">
        <v>101</v>
      </c>
      <c r="D74" s="24" t="s">
        <v>51</v>
      </c>
      <c r="E74" s="149">
        <v>22.61</v>
      </c>
      <c r="F74" s="265">
        <v>12858</v>
      </c>
      <c r="G74" s="265">
        <v>33448</v>
      </c>
      <c r="H74" s="265">
        <v>16259</v>
      </c>
      <c r="I74" s="265">
        <v>17189</v>
      </c>
      <c r="J74" s="104">
        <v>-57</v>
      </c>
      <c r="K74" s="105">
        <v>-27</v>
      </c>
      <c r="L74" s="106">
        <v>-30</v>
      </c>
      <c r="M74" s="104">
        <v>-18</v>
      </c>
      <c r="N74" s="105">
        <v>-8</v>
      </c>
      <c r="O74" s="151">
        <v>-10</v>
      </c>
      <c r="P74" s="104">
        <v>12</v>
      </c>
      <c r="Q74" s="105">
        <v>5</v>
      </c>
      <c r="R74" s="106">
        <v>7</v>
      </c>
      <c r="S74" s="107">
        <v>5</v>
      </c>
      <c r="T74" s="108">
        <v>7</v>
      </c>
      <c r="U74" s="108">
        <v>0</v>
      </c>
      <c r="V74" s="109">
        <v>0</v>
      </c>
      <c r="W74" s="104">
        <v>30</v>
      </c>
      <c r="X74" s="105">
        <v>13</v>
      </c>
      <c r="Y74" s="106">
        <v>17</v>
      </c>
      <c r="Z74" s="107">
        <v>13</v>
      </c>
      <c r="AA74" s="108">
        <v>17</v>
      </c>
      <c r="AB74" s="108">
        <v>0</v>
      </c>
      <c r="AC74" s="109">
        <v>0</v>
      </c>
      <c r="AD74" s="104">
        <v>-39</v>
      </c>
      <c r="AE74" s="105">
        <v>-19</v>
      </c>
      <c r="AF74" s="106">
        <v>-20</v>
      </c>
      <c r="AG74" s="104">
        <v>143</v>
      </c>
      <c r="AH74" s="105">
        <v>82</v>
      </c>
      <c r="AI74" s="151">
        <v>61</v>
      </c>
      <c r="AJ74" s="107">
        <v>82</v>
      </c>
      <c r="AK74" s="108">
        <v>61</v>
      </c>
      <c r="AL74" s="108">
        <v>0</v>
      </c>
      <c r="AM74" s="109">
        <v>0</v>
      </c>
      <c r="AN74" s="104">
        <v>0</v>
      </c>
      <c r="AO74" s="106">
        <v>0</v>
      </c>
      <c r="AP74" s="118">
        <v>182</v>
      </c>
      <c r="AQ74" s="105">
        <v>101</v>
      </c>
      <c r="AR74" s="151">
        <v>81</v>
      </c>
      <c r="AS74" s="107">
        <v>100</v>
      </c>
      <c r="AT74" s="108">
        <v>79</v>
      </c>
      <c r="AU74" s="108">
        <v>1</v>
      </c>
      <c r="AV74" s="109">
        <v>2</v>
      </c>
      <c r="AW74" s="104">
        <v>0</v>
      </c>
      <c r="AX74" s="106">
        <v>0</v>
      </c>
      <c r="AY74" s="118">
        <v>26</v>
      </c>
    </row>
    <row r="75" spans="1:51" x14ac:dyDescent="0.15">
      <c r="A75" s="157"/>
      <c r="B75" s="157"/>
      <c r="C75" s="120" t="s">
        <v>102</v>
      </c>
      <c r="D75" s="78"/>
      <c r="E75" s="159">
        <v>150.26</v>
      </c>
      <c r="F75" s="134">
        <v>5542</v>
      </c>
      <c r="G75" s="134">
        <v>13767</v>
      </c>
      <c r="H75" s="134">
        <v>6676</v>
      </c>
      <c r="I75" s="134">
        <v>7091</v>
      </c>
      <c r="J75" s="221">
        <v>-34</v>
      </c>
      <c r="K75" s="222">
        <v>-10</v>
      </c>
      <c r="L75" s="223">
        <v>-24</v>
      </c>
      <c r="M75" s="221">
        <v>-18</v>
      </c>
      <c r="N75" s="222">
        <v>-6</v>
      </c>
      <c r="O75" s="224">
        <v>-12</v>
      </c>
      <c r="P75" s="221">
        <v>4</v>
      </c>
      <c r="Q75" s="222">
        <v>3</v>
      </c>
      <c r="R75" s="223">
        <v>1</v>
      </c>
      <c r="S75" s="221">
        <v>3</v>
      </c>
      <c r="T75" s="222">
        <v>1</v>
      </c>
      <c r="U75" s="222">
        <v>0</v>
      </c>
      <c r="V75" s="223">
        <v>0</v>
      </c>
      <c r="W75" s="221">
        <v>22</v>
      </c>
      <c r="X75" s="222">
        <v>9</v>
      </c>
      <c r="Y75" s="223">
        <v>13</v>
      </c>
      <c r="Z75" s="221">
        <v>9</v>
      </c>
      <c r="AA75" s="222">
        <v>13</v>
      </c>
      <c r="AB75" s="222">
        <v>0</v>
      </c>
      <c r="AC75" s="223">
        <v>0</v>
      </c>
      <c r="AD75" s="221">
        <v>-16</v>
      </c>
      <c r="AE75" s="222">
        <v>-4</v>
      </c>
      <c r="AF75" s="223">
        <v>-12</v>
      </c>
      <c r="AG75" s="221">
        <v>57</v>
      </c>
      <c r="AH75" s="222">
        <v>29</v>
      </c>
      <c r="AI75" s="224">
        <v>28</v>
      </c>
      <c r="AJ75" s="221">
        <v>27</v>
      </c>
      <c r="AK75" s="222">
        <v>28</v>
      </c>
      <c r="AL75" s="222">
        <v>2</v>
      </c>
      <c r="AM75" s="223">
        <v>0</v>
      </c>
      <c r="AN75" s="221">
        <v>0</v>
      </c>
      <c r="AO75" s="223">
        <v>0</v>
      </c>
      <c r="AP75" s="225">
        <v>73</v>
      </c>
      <c r="AQ75" s="222">
        <v>33</v>
      </c>
      <c r="AR75" s="224">
        <v>40</v>
      </c>
      <c r="AS75" s="221">
        <v>33</v>
      </c>
      <c r="AT75" s="222">
        <v>39</v>
      </c>
      <c r="AU75" s="222">
        <v>0</v>
      </c>
      <c r="AV75" s="223">
        <v>1</v>
      </c>
      <c r="AW75" s="221">
        <v>0</v>
      </c>
      <c r="AX75" s="223">
        <v>0</v>
      </c>
      <c r="AY75" s="225">
        <v>6</v>
      </c>
    </row>
    <row r="76" spans="1:51" s="157" customFormat="1" x14ac:dyDescent="0.15">
      <c r="A76">
        <v>7</v>
      </c>
      <c r="B76">
        <v>481</v>
      </c>
      <c r="C76" s="156" t="s">
        <v>103</v>
      </c>
      <c r="D76" s="24"/>
      <c r="E76" s="149">
        <v>150.26</v>
      </c>
      <c r="F76" s="265">
        <v>5542</v>
      </c>
      <c r="G76" s="265">
        <v>13767</v>
      </c>
      <c r="H76" s="265">
        <v>6676</v>
      </c>
      <c r="I76" s="265">
        <v>7091</v>
      </c>
      <c r="J76" s="104">
        <v>-34</v>
      </c>
      <c r="K76" s="105">
        <v>-10</v>
      </c>
      <c r="L76" s="106">
        <v>-24</v>
      </c>
      <c r="M76" s="104">
        <v>-18</v>
      </c>
      <c r="N76" s="105">
        <v>-6</v>
      </c>
      <c r="O76" s="151">
        <v>-12</v>
      </c>
      <c r="P76" s="104">
        <v>4</v>
      </c>
      <c r="Q76" s="105">
        <v>3</v>
      </c>
      <c r="R76" s="106">
        <v>1</v>
      </c>
      <c r="S76" s="107">
        <v>3</v>
      </c>
      <c r="T76" s="108">
        <v>1</v>
      </c>
      <c r="U76" s="108">
        <v>0</v>
      </c>
      <c r="V76" s="109">
        <v>0</v>
      </c>
      <c r="W76" s="104">
        <v>22</v>
      </c>
      <c r="X76" s="105">
        <v>9</v>
      </c>
      <c r="Y76" s="106">
        <v>13</v>
      </c>
      <c r="Z76" s="107">
        <v>9</v>
      </c>
      <c r="AA76" s="108">
        <v>13</v>
      </c>
      <c r="AB76" s="108">
        <v>0</v>
      </c>
      <c r="AC76" s="109">
        <v>0</v>
      </c>
      <c r="AD76" s="104">
        <v>-16</v>
      </c>
      <c r="AE76" s="105">
        <v>-4</v>
      </c>
      <c r="AF76" s="106">
        <v>-12</v>
      </c>
      <c r="AG76" s="104">
        <v>57</v>
      </c>
      <c r="AH76" s="105">
        <v>29</v>
      </c>
      <c r="AI76" s="151">
        <v>28</v>
      </c>
      <c r="AJ76" s="107">
        <v>27</v>
      </c>
      <c r="AK76" s="108">
        <v>28</v>
      </c>
      <c r="AL76" s="108">
        <v>2</v>
      </c>
      <c r="AM76" s="109">
        <v>0</v>
      </c>
      <c r="AN76" s="104">
        <v>0</v>
      </c>
      <c r="AO76" s="106">
        <v>0</v>
      </c>
      <c r="AP76" s="118">
        <v>73</v>
      </c>
      <c r="AQ76" s="105">
        <v>33</v>
      </c>
      <c r="AR76" s="151">
        <v>40</v>
      </c>
      <c r="AS76" s="107">
        <v>33</v>
      </c>
      <c r="AT76" s="108">
        <v>39</v>
      </c>
      <c r="AU76" s="108">
        <v>0</v>
      </c>
      <c r="AV76" s="109">
        <v>1</v>
      </c>
      <c r="AW76" s="104">
        <v>0</v>
      </c>
      <c r="AX76" s="106">
        <v>0</v>
      </c>
      <c r="AY76" s="118">
        <v>6</v>
      </c>
    </row>
    <row r="77" spans="1:51" x14ac:dyDescent="0.15">
      <c r="A77" s="157"/>
      <c r="B77" s="157"/>
      <c r="C77" s="120" t="s">
        <v>104</v>
      </c>
      <c r="D77" s="78"/>
      <c r="E77" s="159">
        <v>307.44</v>
      </c>
      <c r="F77" s="134">
        <v>5923</v>
      </c>
      <c r="G77" s="134">
        <v>15665</v>
      </c>
      <c r="H77" s="134">
        <v>7463</v>
      </c>
      <c r="I77" s="134">
        <v>8202</v>
      </c>
      <c r="J77" s="221">
        <v>-95</v>
      </c>
      <c r="K77" s="222">
        <v>-65</v>
      </c>
      <c r="L77" s="223">
        <v>-30</v>
      </c>
      <c r="M77" s="221">
        <v>-23</v>
      </c>
      <c r="N77" s="222">
        <v>-14</v>
      </c>
      <c r="O77" s="224">
        <v>-9</v>
      </c>
      <c r="P77" s="221">
        <v>5</v>
      </c>
      <c r="Q77" s="222">
        <v>2</v>
      </c>
      <c r="R77" s="223">
        <v>3</v>
      </c>
      <c r="S77" s="221">
        <v>2</v>
      </c>
      <c r="T77" s="222">
        <v>3</v>
      </c>
      <c r="U77" s="222">
        <v>0</v>
      </c>
      <c r="V77" s="223">
        <v>0</v>
      </c>
      <c r="W77" s="221">
        <v>28</v>
      </c>
      <c r="X77" s="222">
        <v>16</v>
      </c>
      <c r="Y77" s="223">
        <v>12</v>
      </c>
      <c r="Z77" s="221">
        <v>16</v>
      </c>
      <c r="AA77" s="222">
        <v>12</v>
      </c>
      <c r="AB77" s="222">
        <v>0</v>
      </c>
      <c r="AC77" s="223">
        <v>0</v>
      </c>
      <c r="AD77" s="221">
        <v>-72</v>
      </c>
      <c r="AE77" s="222">
        <v>-51</v>
      </c>
      <c r="AF77" s="223">
        <v>-21</v>
      </c>
      <c r="AG77" s="221">
        <v>52</v>
      </c>
      <c r="AH77" s="222">
        <v>21</v>
      </c>
      <c r="AI77" s="224">
        <v>31</v>
      </c>
      <c r="AJ77" s="221">
        <v>20</v>
      </c>
      <c r="AK77" s="222">
        <v>31</v>
      </c>
      <c r="AL77" s="222">
        <v>0</v>
      </c>
      <c r="AM77" s="223">
        <v>0</v>
      </c>
      <c r="AN77" s="221">
        <v>1</v>
      </c>
      <c r="AO77" s="223">
        <v>0</v>
      </c>
      <c r="AP77" s="225">
        <v>124</v>
      </c>
      <c r="AQ77" s="222">
        <v>72</v>
      </c>
      <c r="AR77" s="224">
        <v>52</v>
      </c>
      <c r="AS77" s="221">
        <v>61</v>
      </c>
      <c r="AT77" s="222">
        <v>48</v>
      </c>
      <c r="AU77" s="222">
        <v>11</v>
      </c>
      <c r="AV77" s="223">
        <v>4</v>
      </c>
      <c r="AW77" s="221">
        <v>0</v>
      </c>
      <c r="AX77" s="223">
        <v>0</v>
      </c>
      <c r="AY77" s="225">
        <v>-12</v>
      </c>
    </row>
    <row r="78" spans="1:51" s="157" customFormat="1" x14ac:dyDescent="0.15">
      <c r="A78">
        <v>7</v>
      </c>
      <c r="B78">
        <v>501</v>
      </c>
      <c r="C78" s="152" t="s">
        <v>105</v>
      </c>
      <c r="D78" s="24"/>
      <c r="E78" s="149">
        <v>307.44</v>
      </c>
      <c r="F78" s="265">
        <v>5923</v>
      </c>
      <c r="G78" s="265">
        <v>15665</v>
      </c>
      <c r="H78" s="265">
        <v>7463</v>
      </c>
      <c r="I78" s="265">
        <v>8202</v>
      </c>
      <c r="J78" s="104">
        <v>-95</v>
      </c>
      <c r="K78" s="105">
        <v>-65</v>
      </c>
      <c r="L78" s="106">
        <v>-30</v>
      </c>
      <c r="M78" s="104">
        <v>-23</v>
      </c>
      <c r="N78" s="105">
        <v>-14</v>
      </c>
      <c r="O78" s="151">
        <v>-9</v>
      </c>
      <c r="P78" s="104">
        <v>5</v>
      </c>
      <c r="Q78" s="105">
        <v>2</v>
      </c>
      <c r="R78" s="106">
        <v>3</v>
      </c>
      <c r="S78" s="107">
        <v>2</v>
      </c>
      <c r="T78" s="108">
        <v>3</v>
      </c>
      <c r="U78" s="108">
        <v>0</v>
      </c>
      <c r="V78" s="109">
        <v>0</v>
      </c>
      <c r="W78" s="104">
        <v>28</v>
      </c>
      <c r="X78" s="105">
        <v>16</v>
      </c>
      <c r="Y78" s="106">
        <v>12</v>
      </c>
      <c r="Z78" s="107">
        <v>16</v>
      </c>
      <c r="AA78" s="108">
        <v>12</v>
      </c>
      <c r="AB78" s="108">
        <v>0</v>
      </c>
      <c r="AC78" s="109">
        <v>0</v>
      </c>
      <c r="AD78" s="104">
        <v>-72</v>
      </c>
      <c r="AE78" s="105">
        <v>-51</v>
      </c>
      <c r="AF78" s="106">
        <v>-21</v>
      </c>
      <c r="AG78" s="104">
        <v>52</v>
      </c>
      <c r="AH78" s="105">
        <v>21</v>
      </c>
      <c r="AI78" s="151">
        <v>31</v>
      </c>
      <c r="AJ78" s="107">
        <v>20</v>
      </c>
      <c r="AK78" s="108">
        <v>31</v>
      </c>
      <c r="AL78" s="108">
        <v>0</v>
      </c>
      <c r="AM78" s="109">
        <v>0</v>
      </c>
      <c r="AN78" s="104">
        <v>1</v>
      </c>
      <c r="AO78" s="106">
        <v>0</v>
      </c>
      <c r="AP78" s="118">
        <v>124</v>
      </c>
      <c r="AQ78" s="105">
        <v>72</v>
      </c>
      <c r="AR78" s="151">
        <v>52</v>
      </c>
      <c r="AS78" s="107">
        <v>61</v>
      </c>
      <c r="AT78" s="108">
        <v>48</v>
      </c>
      <c r="AU78" s="108">
        <v>11</v>
      </c>
      <c r="AV78" s="109">
        <v>4</v>
      </c>
      <c r="AW78" s="104">
        <v>0</v>
      </c>
      <c r="AX78" s="106">
        <v>0</v>
      </c>
      <c r="AY78" s="118">
        <v>-12</v>
      </c>
    </row>
    <row r="79" spans="1:51" x14ac:dyDescent="0.15">
      <c r="A79" s="157"/>
      <c r="B79" s="157"/>
      <c r="C79" s="120" t="s">
        <v>106</v>
      </c>
      <c r="D79" s="78"/>
      <c r="E79" s="159">
        <v>609.78</v>
      </c>
      <c r="F79" s="134">
        <v>10809</v>
      </c>
      <c r="G79" s="134">
        <v>28874</v>
      </c>
      <c r="H79" s="134">
        <v>13690</v>
      </c>
      <c r="I79" s="134">
        <v>15184</v>
      </c>
      <c r="J79" s="221">
        <v>-191</v>
      </c>
      <c r="K79" s="222">
        <v>-102</v>
      </c>
      <c r="L79" s="223">
        <v>-89</v>
      </c>
      <c r="M79" s="221">
        <v>-32</v>
      </c>
      <c r="N79" s="222">
        <v>-17</v>
      </c>
      <c r="O79" s="224">
        <v>-15</v>
      </c>
      <c r="P79" s="221">
        <v>7</v>
      </c>
      <c r="Q79" s="222">
        <v>4</v>
      </c>
      <c r="R79" s="223">
        <v>3</v>
      </c>
      <c r="S79" s="221">
        <v>4</v>
      </c>
      <c r="T79" s="222">
        <v>3</v>
      </c>
      <c r="U79" s="222">
        <v>0</v>
      </c>
      <c r="V79" s="223">
        <v>0</v>
      </c>
      <c r="W79" s="221">
        <v>39</v>
      </c>
      <c r="X79" s="222">
        <v>21</v>
      </c>
      <c r="Y79" s="223">
        <v>18</v>
      </c>
      <c r="Z79" s="221">
        <v>21</v>
      </c>
      <c r="AA79" s="222">
        <v>18</v>
      </c>
      <c r="AB79" s="222">
        <v>0</v>
      </c>
      <c r="AC79" s="223">
        <v>0</v>
      </c>
      <c r="AD79" s="221">
        <v>-159</v>
      </c>
      <c r="AE79" s="222">
        <v>-85</v>
      </c>
      <c r="AF79" s="223">
        <v>-74</v>
      </c>
      <c r="AG79" s="221">
        <v>87</v>
      </c>
      <c r="AH79" s="222">
        <v>54</v>
      </c>
      <c r="AI79" s="224">
        <v>33</v>
      </c>
      <c r="AJ79" s="221">
        <v>54</v>
      </c>
      <c r="AK79" s="222">
        <v>31</v>
      </c>
      <c r="AL79" s="222">
        <v>0</v>
      </c>
      <c r="AM79" s="223">
        <v>0</v>
      </c>
      <c r="AN79" s="221">
        <v>0</v>
      </c>
      <c r="AO79" s="223">
        <v>2</v>
      </c>
      <c r="AP79" s="225">
        <v>246</v>
      </c>
      <c r="AQ79" s="222">
        <v>139</v>
      </c>
      <c r="AR79" s="224">
        <v>107</v>
      </c>
      <c r="AS79" s="221">
        <v>136</v>
      </c>
      <c r="AT79" s="222">
        <v>106</v>
      </c>
      <c r="AU79" s="222">
        <v>3</v>
      </c>
      <c r="AV79" s="223">
        <v>1</v>
      </c>
      <c r="AW79" s="221">
        <v>0</v>
      </c>
      <c r="AX79" s="223">
        <v>0</v>
      </c>
      <c r="AY79" s="225">
        <v>-2</v>
      </c>
    </row>
    <row r="80" spans="1:51" x14ac:dyDescent="0.15">
      <c r="A80">
        <v>8</v>
      </c>
      <c r="B80">
        <v>585</v>
      </c>
      <c r="C80" s="152" t="s">
        <v>107</v>
      </c>
      <c r="D80" s="24"/>
      <c r="E80" s="149">
        <v>368.77</v>
      </c>
      <c r="F80" s="265">
        <v>5897</v>
      </c>
      <c r="G80" s="265">
        <v>15748</v>
      </c>
      <c r="H80" s="265">
        <v>7474</v>
      </c>
      <c r="I80" s="265">
        <v>8274</v>
      </c>
      <c r="J80" s="104">
        <v>-117</v>
      </c>
      <c r="K80" s="105">
        <v>-68</v>
      </c>
      <c r="L80" s="106">
        <v>-49</v>
      </c>
      <c r="M80" s="104">
        <v>-16</v>
      </c>
      <c r="N80" s="105">
        <v>-9</v>
      </c>
      <c r="O80" s="151">
        <v>-7</v>
      </c>
      <c r="P80" s="104">
        <v>5</v>
      </c>
      <c r="Q80" s="105">
        <v>3</v>
      </c>
      <c r="R80" s="106">
        <v>2</v>
      </c>
      <c r="S80" s="107">
        <v>3</v>
      </c>
      <c r="T80" s="108">
        <v>2</v>
      </c>
      <c r="U80" s="108">
        <v>0</v>
      </c>
      <c r="V80" s="109">
        <v>0</v>
      </c>
      <c r="W80" s="104">
        <v>21</v>
      </c>
      <c r="X80" s="105">
        <v>12</v>
      </c>
      <c r="Y80" s="106">
        <v>9</v>
      </c>
      <c r="Z80" s="107">
        <v>12</v>
      </c>
      <c r="AA80" s="108">
        <v>9</v>
      </c>
      <c r="AB80" s="108">
        <v>0</v>
      </c>
      <c r="AC80" s="109">
        <v>0</v>
      </c>
      <c r="AD80" s="104">
        <v>-101</v>
      </c>
      <c r="AE80" s="105">
        <v>-59</v>
      </c>
      <c r="AF80" s="106">
        <v>-42</v>
      </c>
      <c r="AG80" s="104">
        <v>49</v>
      </c>
      <c r="AH80" s="105">
        <v>29</v>
      </c>
      <c r="AI80" s="151">
        <v>20</v>
      </c>
      <c r="AJ80" s="107">
        <v>29</v>
      </c>
      <c r="AK80" s="108">
        <v>20</v>
      </c>
      <c r="AL80" s="108">
        <v>0</v>
      </c>
      <c r="AM80" s="109">
        <v>0</v>
      </c>
      <c r="AN80" s="104">
        <v>0</v>
      </c>
      <c r="AO80" s="106">
        <v>0</v>
      </c>
      <c r="AP80" s="118">
        <v>150</v>
      </c>
      <c r="AQ80" s="105">
        <v>88</v>
      </c>
      <c r="AR80" s="151">
        <v>62</v>
      </c>
      <c r="AS80" s="107">
        <v>87</v>
      </c>
      <c r="AT80" s="108">
        <v>61</v>
      </c>
      <c r="AU80" s="108">
        <v>1</v>
      </c>
      <c r="AV80" s="109">
        <v>1</v>
      </c>
      <c r="AW80" s="104">
        <v>0</v>
      </c>
      <c r="AX80" s="106">
        <v>0</v>
      </c>
      <c r="AY80" s="118">
        <v>-3</v>
      </c>
    </row>
    <row r="81" spans="1:51" ht="13.5" customHeight="1" x14ac:dyDescent="0.15">
      <c r="A81">
        <v>8</v>
      </c>
      <c r="B81" s="162">
        <v>586</v>
      </c>
      <c r="C81" s="163" t="s">
        <v>108</v>
      </c>
      <c r="D81" s="164"/>
      <c r="E81" s="165">
        <v>241.01</v>
      </c>
      <c r="F81" s="265">
        <v>4912</v>
      </c>
      <c r="G81" s="267">
        <v>13126</v>
      </c>
      <c r="H81" s="265">
        <v>6216</v>
      </c>
      <c r="I81" s="265">
        <v>6910</v>
      </c>
      <c r="J81" s="168">
        <v>-74</v>
      </c>
      <c r="K81" s="169">
        <v>-34</v>
      </c>
      <c r="L81" s="170">
        <v>-40</v>
      </c>
      <c r="M81" s="168">
        <v>-16</v>
      </c>
      <c r="N81" s="169">
        <v>-8</v>
      </c>
      <c r="O81" s="171">
        <v>-8</v>
      </c>
      <c r="P81" s="168">
        <v>2</v>
      </c>
      <c r="Q81" s="169">
        <v>1</v>
      </c>
      <c r="R81" s="170">
        <v>1</v>
      </c>
      <c r="S81" s="172">
        <v>1</v>
      </c>
      <c r="T81" s="173">
        <v>1</v>
      </c>
      <c r="U81" s="173">
        <v>0</v>
      </c>
      <c r="V81" s="174">
        <v>0</v>
      </c>
      <c r="W81" s="168">
        <v>18</v>
      </c>
      <c r="X81" s="169">
        <v>9</v>
      </c>
      <c r="Y81" s="170">
        <v>9</v>
      </c>
      <c r="Z81" s="172">
        <v>9</v>
      </c>
      <c r="AA81" s="173">
        <v>9</v>
      </c>
      <c r="AB81" s="173">
        <v>0</v>
      </c>
      <c r="AC81" s="174">
        <v>0</v>
      </c>
      <c r="AD81" s="168">
        <v>-58</v>
      </c>
      <c r="AE81" s="169">
        <v>-26</v>
      </c>
      <c r="AF81" s="170">
        <v>-32</v>
      </c>
      <c r="AG81" s="168">
        <v>38</v>
      </c>
      <c r="AH81" s="169">
        <v>25</v>
      </c>
      <c r="AI81" s="171">
        <v>13</v>
      </c>
      <c r="AJ81" s="172">
        <v>25</v>
      </c>
      <c r="AK81" s="173">
        <v>11</v>
      </c>
      <c r="AL81" s="173">
        <v>0</v>
      </c>
      <c r="AM81" s="174">
        <v>0</v>
      </c>
      <c r="AN81" s="168">
        <v>0</v>
      </c>
      <c r="AO81" s="170">
        <v>2</v>
      </c>
      <c r="AP81" s="175">
        <v>96</v>
      </c>
      <c r="AQ81" s="169">
        <v>51</v>
      </c>
      <c r="AR81" s="171">
        <v>45</v>
      </c>
      <c r="AS81" s="172">
        <v>49</v>
      </c>
      <c r="AT81" s="173">
        <v>45</v>
      </c>
      <c r="AU81" s="173">
        <v>2</v>
      </c>
      <c r="AV81" s="174">
        <v>0</v>
      </c>
      <c r="AW81" s="168">
        <v>0</v>
      </c>
      <c r="AX81" s="170">
        <v>0</v>
      </c>
      <c r="AY81" s="175">
        <v>1</v>
      </c>
    </row>
    <row r="82" spans="1:51" x14ac:dyDescent="0.15">
      <c r="B82" s="176"/>
      <c r="D82" s="177" t="s">
        <v>109</v>
      </c>
      <c r="E82" s="178" t="s">
        <v>176</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183</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185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170</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B9D64-9B01-4352-8C62-AB1BC8A0B3ED}">
  <dimension ref="A1:BB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6.75" style="8" hidden="1" customWidth="1"/>
    <col min="13" max="13" width="6.375" style="8" customWidth="1"/>
    <col min="14" max="14" width="6.875" style="8" hidden="1" customWidth="1"/>
    <col min="15" max="15" width="6.625" style="8" hidden="1" customWidth="1"/>
    <col min="16" max="16" width="7" style="8" customWidth="1"/>
    <col min="17" max="20" width="6" style="8" hidden="1" customWidth="1"/>
    <col min="21" max="22" width="3.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5" width="7" style="8" hidden="1" customWidth="1"/>
    <col min="36" max="37" width="8" style="8" hidden="1" customWidth="1"/>
    <col min="38" max="39" width="6" style="8" hidden="1" customWidth="1"/>
    <col min="40" max="41" width="4.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9.625" style="201" hidden="1" customWidth="1"/>
    <col min="52" max="52" width="9.75"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8" width="0" hidden="1" customWidth="1"/>
    <col min="269" max="269" width="6.375" customWidth="1"/>
    <col min="270" max="271" width="0" hidden="1" customWidth="1"/>
    <col min="272" max="272" width="7" customWidth="1"/>
    <col min="273" max="278" width="0" hidden="1" customWidth="1"/>
    <col min="279" max="279" width="7" customWidth="1"/>
    <col min="280" max="285" width="0" hidden="1" customWidth="1"/>
    <col min="286" max="286" width="8" customWidth="1"/>
    <col min="287" max="288" width="0" hidden="1" customWidth="1"/>
    <col min="289" max="289" width="8.125" customWidth="1"/>
    <col min="290" max="297" width="0" hidden="1" customWidth="1"/>
    <col min="298" max="298" width="8.5" customWidth="1"/>
    <col min="299" max="308" width="0" hidden="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4" width="0" hidden="1" customWidth="1"/>
    <col min="525" max="525" width="6.375" customWidth="1"/>
    <col min="526" max="527" width="0" hidden="1" customWidth="1"/>
    <col min="528" max="528" width="7" customWidth="1"/>
    <col min="529" max="534" width="0" hidden="1" customWidth="1"/>
    <col min="535" max="535" width="7" customWidth="1"/>
    <col min="536" max="541" width="0" hidden="1" customWidth="1"/>
    <col min="542" max="542" width="8" customWidth="1"/>
    <col min="543" max="544" width="0" hidden="1" customWidth="1"/>
    <col min="545" max="545" width="8.125" customWidth="1"/>
    <col min="546" max="553" width="0" hidden="1" customWidth="1"/>
    <col min="554" max="554" width="8.5" customWidth="1"/>
    <col min="555" max="564" width="0" hidden="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80" width="0" hidden="1" customWidth="1"/>
    <col min="781" max="781" width="6.375" customWidth="1"/>
    <col min="782" max="783" width="0" hidden="1" customWidth="1"/>
    <col min="784" max="784" width="7" customWidth="1"/>
    <col min="785" max="790" width="0" hidden="1" customWidth="1"/>
    <col min="791" max="791" width="7" customWidth="1"/>
    <col min="792" max="797" width="0" hidden="1" customWidth="1"/>
    <col min="798" max="798" width="8" customWidth="1"/>
    <col min="799" max="800" width="0" hidden="1" customWidth="1"/>
    <col min="801" max="801" width="8.125" customWidth="1"/>
    <col min="802" max="809" width="0" hidden="1" customWidth="1"/>
    <col min="810" max="810" width="8.5" customWidth="1"/>
    <col min="811" max="820" width="0" hidden="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6" width="0" hidden="1" customWidth="1"/>
    <col min="1037" max="1037" width="6.375" customWidth="1"/>
    <col min="1038" max="1039" width="0" hidden="1" customWidth="1"/>
    <col min="1040" max="1040" width="7" customWidth="1"/>
    <col min="1041" max="1046" width="0" hidden="1" customWidth="1"/>
    <col min="1047" max="1047" width="7" customWidth="1"/>
    <col min="1048" max="1053" width="0" hidden="1" customWidth="1"/>
    <col min="1054" max="1054" width="8" customWidth="1"/>
    <col min="1055" max="1056" width="0" hidden="1" customWidth="1"/>
    <col min="1057" max="1057" width="8.125" customWidth="1"/>
    <col min="1058" max="1065" width="0" hidden="1" customWidth="1"/>
    <col min="1066" max="1066" width="8.5" customWidth="1"/>
    <col min="1067" max="1076" width="0" hidden="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2" width="0" hidden="1" customWidth="1"/>
    <col min="1293" max="1293" width="6.375" customWidth="1"/>
    <col min="1294" max="1295" width="0" hidden="1" customWidth="1"/>
    <col min="1296" max="1296" width="7" customWidth="1"/>
    <col min="1297" max="1302" width="0" hidden="1" customWidth="1"/>
    <col min="1303" max="1303" width="7" customWidth="1"/>
    <col min="1304" max="1309" width="0" hidden="1" customWidth="1"/>
    <col min="1310" max="1310" width="8" customWidth="1"/>
    <col min="1311" max="1312" width="0" hidden="1" customWidth="1"/>
    <col min="1313" max="1313" width="8.125" customWidth="1"/>
    <col min="1314" max="1321" width="0" hidden="1" customWidth="1"/>
    <col min="1322" max="1322" width="8.5" customWidth="1"/>
    <col min="1323" max="1332" width="0" hidden="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8" width="0" hidden="1" customWidth="1"/>
    <col min="1549" max="1549" width="6.375" customWidth="1"/>
    <col min="1550" max="1551" width="0" hidden="1" customWidth="1"/>
    <col min="1552" max="1552" width="7" customWidth="1"/>
    <col min="1553" max="1558" width="0" hidden="1" customWidth="1"/>
    <col min="1559" max="1559" width="7" customWidth="1"/>
    <col min="1560" max="1565" width="0" hidden="1" customWidth="1"/>
    <col min="1566" max="1566" width="8" customWidth="1"/>
    <col min="1567" max="1568" width="0" hidden="1" customWidth="1"/>
    <col min="1569" max="1569" width="8.125" customWidth="1"/>
    <col min="1570" max="1577" width="0" hidden="1" customWidth="1"/>
    <col min="1578" max="1578" width="8.5" customWidth="1"/>
    <col min="1579" max="1588" width="0" hidden="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4" width="0" hidden="1" customWidth="1"/>
    <col min="1805" max="1805" width="6.375" customWidth="1"/>
    <col min="1806" max="1807" width="0" hidden="1" customWidth="1"/>
    <col min="1808" max="1808" width="7" customWidth="1"/>
    <col min="1809" max="1814" width="0" hidden="1" customWidth="1"/>
    <col min="1815" max="1815" width="7" customWidth="1"/>
    <col min="1816" max="1821" width="0" hidden="1" customWidth="1"/>
    <col min="1822" max="1822" width="8" customWidth="1"/>
    <col min="1823" max="1824" width="0" hidden="1" customWidth="1"/>
    <col min="1825" max="1825" width="8.125" customWidth="1"/>
    <col min="1826" max="1833" width="0" hidden="1" customWidth="1"/>
    <col min="1834" max="1834" width="8.5" customWidth="1"/>
    <col min="1835" max="1844" width="0" hidden="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60" width="0" hidden="1" customWidth="1"/>
    <col min="2061" max="2061" width="6.375" customWidth="1"/>
    <col min="2062" max="2063" width="0" hidden="1" customWidth="1"/>
    <col min="2064" max="2064" width="7" customWidth="1"/>
    <col min="2065" max="2070" width="0" hidden="1" customWidth="1"/>
    <col min="2071" max="2071" width="7" customWidth="1"/>
    <col min="2072" max="2077" width="0" hidden="1" customWidth="1"/>
    <col min="2078" max="2078" width="8" customWidth="1"/>
    <col min="2079" max="2080" width="0" hidden="1" customWidth="1"/>
    <col min="2081" max="2081" width="8.125" customWidth="1"/>
    <col min="2082" max="2089" width="0" hidden="1" customWidth="1"/>
    <col min="2090" max="2090" width="8.5" customWidth="1"/>
    <col min="2091" max="2100" width="0" hidden="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6" width="0" hidden="1" customWidth="1"/>
    <col min="2317" max="2317" width="6.375" customWidth="1"/>
    <col min="2318" max="2319" width="0" hidden="1" customWidth="1"/>
    <col min="2320" max="2320" width="7" customWidth="1"/>
    <col min="2321" max="2326" width="0" hidden="1" customWidth="1"/>
    <col min="2327" max="2327" width="7" customWidth="1"/>
    <col min="2328" max="2333" width="0" hidden="1" customWidth="1"/>
    <col min="2334" max="2334" width="8" customWidth="1"/>
    <col min="2335" max="2336" width="0" hidden="1" customWidth="1"/>
    <col min="2337" max="2337" width="8.125" customWidth="1"/>
    <col min="2338" max="2345" width="0" hidden="1" customWidth="1"/>
    <col min="2346" max="2346" width="8.5" customWidth="1"/>
    <col min="2347" max="2356" width="0" hidden="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2" width="0" hidden="1" customWidth="1"/>
    <col min="2573" max="2573" width="6.375" customWidth="1"/>
    <col min="2574" max="2575" width="0" hidden="1" customWidth="1"/>
    <col min="2576" max="2576" width="7" customWidth="1"/>
    <col min="2577" max="2582" width="0" hidden="1" customWidth="1"/>
    <col min="2583" max="2583" width="7" customWidth="1"/>
    <col min="2584" max="2589" width="0" hidden="1" customWidth="1"/>
    <col min="2590" max="2590" width="8" customWidth="1"/>
    <col min="2591" max="2592" width="0" hidden="1" customWidth="1"/>
    <col min="2593" max="2593" width="8.125" customWidth="1"/>
    <col min="2594" max="2601" width="0" hidden="1" customWidth="1"/>
    <col min="2602" max="2602" width="8.5" customWidth="1"/>
    <col min="2603" max="2612" width="0" hidden="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8" width="0" hidden="1" customWidth="1"/>
    <col min="2829" max="2829" width="6.375" customWidth="1"/>
    <col min="2830" max="2831" width="0" hidden="1" customWidth="1"/>
    <col min="2832" max="2832" width="7" customWidth="1"/>
    <col min="2833" max="2838" width="0" hidden="1" customWidth="1"/>
    <col min="2839" max="2839" width="7" customWidth="1"/>
    <col min="2840" max="2845" width="0" hidden="1" customWidth="1"/>
    <col min="2846" max="2846" width="8" customWidth="1"/>
    <col min="2847" max="2848" width="0" hidden="1" customWidth="1"/>
    <col min="2849" max="2849" width="8.125" customWidth="1"/>
    <col min="2850" max="2857" width="0" hidden="1" customWidth="1"/>
    <col min="2858" max="2858" width="8.5" customWidth="1"/>
    <col min="2859" max="2868" width="0" hidden="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4" width="0" hidden="1" customWidth="1"/>
    <col min="3085" max="3085" width="6.375" customWidth="1"/>
    <col min="3086" max="3087" width="0" hidden="1" customWidth="1"/>
    <col min="3088" max="3088" width="7" customWidth="1"/>
    <col min="3089" max="3094" width="0" hidden="1" customWidth="1"/>
    <col min="3095" max="3095" width="7" customWidth="1"/>
    <col min="3096" max="3101" width="0" hidden="1" customWidth="1"/>
    <col min="3102" max="3102" width="8" customWidth="1"/>
    <col min="3103" max="3104" width="0" hidden="1" customWidth="1"/>
    <col min="3105" max="3105" width="8.125" customWidth="1"/>
    <col min="3106" max="3113" width="0" hidden="1" customWidth="1"/>
    <col min="3114" max="3114" width="8.5" customWidth="1"/>
    <col min="3115" max="3124" width="0" hidden="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40" width="0" hidden="1" customWidth="1"/>
    <col min="3341" max="3341" width="6.375" customWidth="1"/>
    <col min="3342" max="3343" width="0" hidden="1" customWidth="1"/>
    <col min="3344" max="3344" width="7" customWidth="1"/>
    <col min="3345" max="3350" width="0" hidden="1" customWidth="1"/>
    <col min="3351" max="3351" width="7" customWidth="1"/>
    <col min="3352" max="3357" width="0" hidden="1" customWidth="1"/>
    <col min="3358" max="3358" width="8" customWidth="1"/>
    <col min="3359" max="3360" width="0" hidden="1" customWidth="1"/>
    <col min="3361" max="3361" width="8.125" customWidth="1"/>
    <col min="3362" max="3369" width="0" hidden="1" customWidth="1"/>
    <col min="3370" max="3370" width="8.5" customWidth="1"/>
    <col min="3371" max="3380" width="0" hidden="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6" width="0" hidden="1" customWidth="1"/>
    <col min="3597" max="3597" width="6.375" customWidth="1"/>
    <col min="3598" max="3599" width="0" hidden="1" customWidth="1"/>
    <col min="3600" max="3600" width="7" customWidth="1"/>
    <col min="3601" max="3606" width="0" hidden="1" customWidth="1"/>
    <col min="3607" max="3607" width="7" customWidth="1"/>
    <col min="3608" max="3613" width="0" hidden="1" customWidth="1"/>
    <col min="3614" max="3614" width="8" customWidth="1"/>
    <col min="3615" max="3616" width="0" hidden="1" customWidth="1"/>
    <col min="3617" max="3617" width="8.125" customWidth="1"/>
    <col min="3618" max="3625" width="0" hidden="1" customWidth="1"/>
    <col min="3626" max="3626" width="8.5" customWidth="1"/>
    <col min="3627" max="3636" width="0" hidden="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2" width="0" hidden="1" customWidth="1"/>
    <col min="3853" max="3853" width="6.375" customWidth="1"/>
    <col min="3854" max="3855" width="0" hidden="1" customWidth="1"/>
    <col min="3856" max="3856" width="7" customWidth="1"/>
    <col min="3857" max="3862" width="0" hidden="1" customWidth="1"/>
    <col min="3863" max="3863" width="7" customWidth="1"/>
    <col min="3864" max="3869" width="0" hidden="1" customWidth="1"/>
    <col min="3870" max="3870" width="8" customWidth="1"/>
    <col min="3871" max="3872" width="0" hidden="1" customWidth="1"/>
    <col min="3873" max="3873" width="8.125" customWidth="1"/>
    <col min="3874" max="3881" width="0" hidden="1" customWidth="1"/>
    <col min="3882" max="3882" width="8.5" customWidth="1"/>
    <col min="3883" max="3892" width="0" hidden="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8" width="0" hidden="1" customWidth="1"/>
    <col min="4109" max="4109" width="6.375" customWidth="1"/>
    <col min="4110" max="4111" width="0" hidden="1" customWidth="1"/>
    <col min="4112" max="4112" width="7" customWidth="1"/>
    <col min="4113" max="4118" width="0" hidden="1" customWidth="1"/>
    <col min="4119" max="4119" width="7" customWidth="1"/>
    <col min="4120" max="4125" width="0" hidden="1" customWidth="1"/>
    <col min="4126" max="4126" width="8" customWidth="1"/>
    <col min="4127" max="4128" width="0" hidden="1" customWidth="1"/>
    <col min="4129" max="4129" width="8.125" customWidth="1"/>
    <col min="4130" max="4137" width="0" hidden="1" customWidth="1"/>
    <col min="4138" max="4138" width="8.5" customWidth="1"/>
    <col min="4139" max="4148" width="0" hidden="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4" width="0" hidden="1" customWidth="1"/>
    <col min="4365" max="4365" width="6.375" customWidth="1"/>
    <col min="4366" max="4367" width="0" hidden="1" customWidth="1"/>
    <col min="4368" max="4368" width="7" customWidth="1"/>
    <col min="4369" max="4374" width="0" hidden="1" customWidth="1"/>
    <col min="4375" max="4375" width="7" customWidth="1"/>
    <col min="4376" max="4381" width="0" hidden="1" customWidth="1"/>
    <col min="4382" max="4382" width="8" customWidth="1"/>
    <col min="4383" max="4384" width="0" hidden="1" customWidth="1"/>
    <col min="4385" max="4385" width="8.125" customWidth="1"/>
    <col min="4386" max="4393" width="0" hidden="1" customWidth="1"/>
    <col min="4394" max="4394" width="8.5" customWidth="1"/>
    <col min="4395" max="4404" width="0" hidden="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20" width="0" hidden="1" customWidth="1"/>
    <col min="4621" max="4621" width="6.375" customWidth="1"/>
    <col min="4622" max="4623" width="0" hidden="1" customWidth="1"/>
    <col min="4624" max="4624" width="7" customWidth="1"/>
    <col min="4625" max="4630" width="0" hidden="1" customWidth="1"/>
    <col min="4631" max="4631" width="7" customWidth="1"/>
    <col min="4632" max="4637" width="0" hidden="1" customWidth="1"/>
    <col min="4638" max="4638" width="8" customWidth="1"/>
    <col min="4639" max="4640" width="0" hidden="1" customWidth="1"/>
    <col min="4641" max="4641" width="8.125" customWidth="1"/>
    <col min="4642" max="4649" width="0" hidden="1" customWidth="1"/>
    <col min="4650" max="4650" width="8.5" customWidth="1"/>
    <col min="4651" max="4660" width="0" hidden="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6" width="0" hidden="1" customWidth="1"/>
    <col min="4877" max="4877" width="6.375" customWidth="1"/>
    <col min="4878" max="4879" width="0" hidden="1" customWidth="1"/>
    <col min="4880" max="4880" width="7" customWidth="1"/>
    <col min="4881" max="4886" width="0" hidden="1" customWidth="1"/>
    <col min="4887" max="4887" width="7" customWidth="1"/>
    <col min="4888" max="4893" width="0" hidden="1" customWidth="1"/>
    <col min="4894" max="4894" width="8" customWidth="1"/>
    <col min="4895" max="4896" width="0" hidden="1" customWidth="1"/>
    <col min="4897" max="4897" width="8.125" customWidth="1"/>
    <col min="4898" max="4905" width="0" hidden="1" customWidth="1"/>
    <col min="4906" max="4906" width="8.5" customWidth="1"/>
    <col min="4907" max="4916" width="0" hidden="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2" width="0" hidden="1" customWidth="1"/>
    <col min="5133" max="5133" width="6.375" customWidth="1"/>
    <col min="5134" max="5135" width="0" hidden="1" customWidth="1"/>
    <col min="5136" max="5136" width="7" customWidth="1"/>
    <col min="5137" max="5142" width="0" hidden="1" customWidth="1"/>
    <col min="5143" max="5143" width="7" customWidth="1"/>
    <col min="5144" max="5149" width="0" hidden="1" customWidth="1"/>
    <col min="5150" max="5150" width="8" customWidth="1"/>
    <col min="5151" max="5152" width="0" hidden="1" customWidth="1"/>
    <col min="5153" max="5153" width="8.125" customWidth="1"/>
    <col min="5154" max="5161" width="0" hidden="1" customWidth="1"/>
    <col min="5162" max="5162" width="8.5" customWidth="1"/>
    <col min="5163" max="5172" width="0" hidden="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8" width="0" hidden="1" customWidth="1"/>
    <col min="5389" max="5389" width="6.375" customWidth="1"/>
    <col min="5390" max="5391" width="0" hidden="1" customWidth="1"/>
    <col min="5392" max="5392" width="7" customWidth="1"/>
    <col min="5393" max="5398" width="0" hidden="1" customWidth="1"/>
    <col min="5399" max="5399" width="7" customWidth="1"/>
    <col min="5400" max="5405" width="0" hidden="1" customWidth="1"/>
    <col min="5406" max="5406" width="8" customWidth="1"/>
    <col min="5407" max="5408" width="0" hidden="1" customWidth="1"/>
    <col min="5409" max="5409" width="8.125" customWidth="1"/>
    <col min="5410" max="5417" width="0" hidden="1" customWidth="1"/>
    <col min="5418" max="5418" width="8.5" customWidth="1"/>
    <col min="5419" max="5428" width="0" hidden="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4" width="0" hidden="1" customWidth="1"/>
    <col min="5645" max="5645" width="6.375" customWidth="1"/>
    <col min="5646" max="5647" width="0" hidden="1" customWidth="1"/>
    <col min="5648" max="5648" width="7" customWidth="1"/>
    <col min="5649" max="5654" width="0" hidden="1" customWidth="1"/>
    <col min="5655" max="5655" width="7" customWidth="1"/>
    <col min="5656" max="5661" width="0" hidden="1" customWidth="1"/>
    <col min="5662" max="5662" width="8" customWidth="1"/>
    <col min="5663" max="5664" width="0" hidden="1" customWidth="1"/>
    <col min="5665" max="5665" width="8.125" customWidth="1"/>
    <col min="5666" max="5673" width="0" hidden="1" customWidth="1"/>
    <col min="5674" max="5674" width="8.5" customWidth="1"/>
    <col min="5675" max="5684" width="0" hidden="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900" width="0" hidden="1" customWidth="1"/>
    <col min="5901" max="5901" width="6.375" customWidth="1"/>
    <col min="5902" max="5903" width="0" hidden="1" customWidth="1"/>
    <col min="5904" max="5904" width="7" customWidth="1"/>
    <col min="5905" max="5910" width="0" hidden="1" customWidth="1"/>
    <col min="5911" max="5911" width="7" customWidth="1"/>
    <col min="5912" max="5917" width="0" hidden="1" customWidth="1"/>
    <col min="5918" max="5918" width="8" customWidth="1"/>
    <col min="5919" max="5920" width="0" hidden="1" customWidth="1"/>
    <col min="5921" max="5921" width="8.125" customWidth="1"/>
    <col min="5922" max="5929" width="0" hidden="1" customWidth="1"/>
    <col min="5930" max="5930" width="8.5" customWidth="1"/>
    <col min="5931" max="5940" width="0" hidden="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6" width="0" hidden="1" customWidth="1"/>
    <col min="6157" max="6157" width="6.375" customWidth="1"/>
    <col min="6158" max="6159" width="0" hidden="1" customWidth="1"/>
    <col min="6160" max="6160" width="7" customWidth="1"/>
    <col min="6161" max="6166" width="0" hidden="1" customWidth="1"/>
    <col min="6167" max="6167" width="7" customWidth="1"/>
    <col min="6168" max="6173" width="0" hidden="1" customWidth="1"/>
    <col min="6174" max="6174" width="8" customWidth="1"/>
    <col min="6175" max="6176" width="0" hidden="1" customWidth="1"/>
    <col min="6177" max="6177" width="8.125" customWidth="1"/>
    <col min="6178" max="6185" width="0" hidden="1" customWidth="1"/>
    <col min="6186" max="6186" width="8.5" customWidth="1"/>
    <col min="6187" max="6196" width="0" hidden="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2" width="0" hidden="1" customWidth="1"/>
    <col min="6413" max="6413" width="6.375" customWidth="1"/>
    <col min="6414" max="6415" width="0" hidden="1" customWidth="1"/>
    <col min="6416" max="6416" width="7" customWidth="1"/>
    <col min="6417" max="6422" width="0" hidden="1" customWidth="1"/>
    <col min="6423" max="6423" width="7" customWidth="1"/>
    <col min="6424" max="6429" width="0" hidden="1" customWidth="1"/>
    <col min="6430" max="6430" width="8" customWidth="1"/>
    <col min="6431" max="6432" width="0" hidden="1" customWidth="1"/>
    <col min="6433" max="6433" width="8.125" customWidth="1"/>
    <col min="6434" max="6441" width="0" hidden="1" customWidth="1"/>
    <col min="6442" max="6442" width="8.5" customWidth="1"/>
    <col min="6443" max="6452" width="0" hidden="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8" width="0" hidden="1" customWidth="1"/>
    <col min="6669" max="6669" width="6.375" customWidth="1"/>
    <col min="6670" max="6671" width="0" hidden="1" customWidth="1"/>
    <col min="6672" max="6672" width="7" customWidth="1"/>
    <col min="6673" max="6678" width="0" hidden="1" customWidth="1"/>
    <col min="6679" max="6679" width="7" customWidth="1"/>
    <col min="6680" max="6685" width="0" hidden="1" customWidth="1"/>
    <col min="6686" max="6686" width="8" customWidth="1"/>
    <col min="6687" max="6688" width="0" hidden="1" customWidth="1"/>
    <col min="6689" max="6689" width="8.125" customWidth="1"/>
    <col min="6690" max="6697" width="0" hidden="1" customWidth="1"/>
    <col min="6698" max="6698" width="8.5" customWidth="1"/>
    <col min="6699" max="6708" width="0" hidden="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4" width="0" hidden="1" customWidth="1"/>
    <col min="6925" max="6925" width="6.375" customWidth="1"/>
    <col min="6926" max="6927" width="0" hidden="1" customWidth="1"/>
    <col min="6928" max="6928" width="7" customWidth="1"/>
    <col min="6929" max="6934" width="0" hidden="1" customWidth="1"/>
    <col min="6935" max="6935" width="7" customWidth="1"/>
    <col min="6936" max="6941" width="0" hidden="1" customWidth="1"/>
    <col min="6942" max="6942" width="8" customWidth="1"/>
    <col min="6943" max="6944" width="0" hidden="1" customWidth="1"/>
    <col min="6945" max="6945" width="8.125" customWidth="1"/>
    <col min="6946" max="6953" width="0" hidden="1" customWidth="1"/>
    <col min="6954" max="6954" width="8.5" customWidth="1"/>
    <col min="6955" max="6964" width="0" hidden="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80" width="0" hidden="1" customWidth="1"/>
    <col min="7181" max="7181" width="6.375" customWidth="1"/>
    <col min="7182" max="7183" width="0" hidden="1" customWidth="1"/>
    <col min="7184" max="7184" width="7" customWidth="1"/>
    <col min="7185" max="7190" width="0" hidden="1" customWidth="1"/>
    <col min="7191" max="7191" width="7" customWidth="1"/>
    <col min="7192" max="7197" width="0" hidden="1" customWidth="1"/>
    <col min="7198" max="7198" width="8" customWidth="1"/>
    <col min="7199" max="7200" width="0" hidden="1" customWidth="1"/>
    <col min="7201" max="7201" width="8.125" customWidth="1"/>
    <col min="7202" max="7209" width="0" hidden="1" customWidth="1"/>
    <col min="7210" max="7210" width="8.5" customWidth="1"/>
    <col min="7211" max="7220" width="0" hidden="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6" width="0" hidden="1" customWidth="1"/>
    <col min="7437" max="7437" width="6.375" customWidth="1"/>
    <col min="7438" max="7439" width="0" hidden="1" customWidth="1"/>
    <col min="7440" max="7440" width="7" customWidth="1"/>
    <col min="7441" max="7446" width="0" hidden="1" customWidth="1"/>
    <col min="7447" max="7447" width="7" customWidth="1"/>
    <col min="7448" max="7453" width="0" hidden="1" customWidth="1"/>
    <col min="7454" max="7454" width="8" customWidth="1"/>
    <col min="7455" max="7456" width="0" hidden="1" customWidth="1"/>
    <col min="7457" max="7457" width="8.125" customWidth="1"/>
    <col min="7458" max="7465" width="0" hidden="1" customWidth="1"/>
    <col min="7466" max="7466" width="8.5" customWidth="1"/>
    <col min="7467" max="7476" width="0" hidden="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2" width="0" hidden="1" customWidth="1"/>
    <col min="7693" max="7693" width="6.375" customWidth="1"/>
    <col min="7694" max="7695" width="0" hidden="1" customWidth="1"/>
    <col min="7696" max="7696" width="7" customWidth="1"/>
    <col min="7697" max="7702" width="0" hidden="1" customWidth="1"/>
    <col min="7703" max="7703" width="7" customWidth="1"/>
    <col min="7704" max="7709" width="0" hidden="1" customWidth="1"/>
    <col min="7710" max="7710" width="8" customWidth="1"/>
    <col min="7711" max="7712" width="0" hidden="1" customWidth="1"/>
    <col min="7713" max="7713" width="8.125" customWidth="1"/>
    <col min="7714" max="7721" width="0" hidden="1" customWidth="1"/>
    <col min="7722" max="7722" width="8.5" customWidth="1"/>
    <col min="7723" max="7732" width="0" hidden="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8" width="0" hidden="1" customWidth="1"/>
    <col min="7949" max="7949" width="6.375" customWidth="1"/>
    <col min="7950" max="7951" width="0" hidden="1" customWidth="1"/>
    <col min="7952" max="7952" width="7" customWidth="1"/>
    <col min="7953" max="7958" width="0" hidden="1" customWidth="1"/>
    <col min="7959" max="7959" width="7" customWidth="1"/>
    <col min="7960" max="7965" width="0" hidden="1" customWidth="1"/>
    <col min="7966" max="7966" width="8" customWidth="1"/>
    <col min="7967" max="7968" width="0" hidden="1" customWidth="1"/>
    <col min="7969" max="7969" width="8.125" customWidth="1"/>
    <col min="7970" max="7977" width="0" hidden="1" customWidth="1"/>
    <col min="7978" max="7978" width="8.5" customWidth="1"/>
    <col min="7979" max="7988" width="0" hidden="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4" width="0" hidden="1" customWidth="1"/>
    <col min="8205" max="8205" width="6.375" customWidth="1"/>
    <col min="8206" max="8207" width="0" hidden="1" customWidth="1"/>
    <col min="8208" max="8208" width="7" customWidth="1"/>
    <col min="8209" max="8214" width="0" hidden="1" customWidth="1"/>
    <col min="8215" max="8215" width="7" customWidth="1"/>
    <col min="8216" max="8221" width="0" hidden="1" customWidth="1"/>
    <col min="8222" max="8222" width="8" customWidth="1"/>
    <col min="8223" max="8224" width="0" hidden="1" customWidth="1"/>
    <col min="8225" max="8225" width="8.125" customWidth="1"/>
    <col min="8226" max="8233" width="0" hidden="1" customWidth="1"/>
    <col min="8234" max="8234" width="8.5" customWidth="1"/>
    <col min="8235" max="8244" width="0" hidden="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60" width="0" hidden="1" customWidth="1"/>
    <col min="8461" max="8461" width="6.375" customWidth="1"/>
    <col min="8462" max="8463" width="0" hidden="1" customWidth="1"/>
    <col min="8464" max="8464" width="7" customWidth="1"/>
    <col min="8465" max="8470" width="0" hidden="1" customWidth="1"/>
    <col min="8471" max="8471" width="7" customWidth="1"/>
    <col min="8472" max="8477" width="0" hidden="1" customWidth="1"/>
    <col min="8478" max="8478" width="8" customWidth="1"/>
    <col min="8479" max="8480" width="0" hidden="1" customWidth="1"/>
    <col min="8481" max="8481" width="8.125" customWidth="1"/>
    <col min="8482" max="8489" width="0" hidden="1" customWidth="1"/>
    <col min="8490" max="8490" width="8.5" customWidth="1"/>
    <col min="8491" max="8500" width="0" hidden="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6" width="0" hidden="1" customWidth="1"/>
    <col min="8717" max="8717" width="6.375" customWidth="1"/>
    <col min="8718" max="8719" width="0" hidden="1" customWidth="1"/>
    <col min="8720" max="8720" width="7" customWidth="1"/>
    <col min="8721" max="8726" width="0" hidden="1" customWidth="1"/>
    <col min="8727" max="8727" width="7" customWidth="1"/>
    <col min="8728" max="8733" width="0" hidden="1" customWidth="1"/>
    <col min="8734" max="8734" width="8" customWidth="1"/>
    <col min="8735" max="8736" width="0" hidden="1" customWidth="1"/>
    <col min="8737" max="8737" width="8.125" customWidth="1"/>
    <col min="8738" max="8745" width="0" hidden="1" customWidth="1"/>
    <col min="8746" max="8746" width="8.5" customWidth="1"/>
    <col min="8747" max="8756" width="0" hidden="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2" width="0" hidden="1" customWidth="1"/>
    <col min="8973" max="8973" width="6.375" customWidth="1"/>
    <col min="8974" max="8975" width="0" hidden="1" customWidth="1"/>
    <col min="8976" max="8976" width="7" customWidth="1"/>
    <col min="8977" max="8982" width="0" hidden="1" customWidth="1"/>
    <col min="8983" max="8983" width="7" customWidth="1"/>
    <col min="8984" max="8989" width="0" hidden="1" customWidth="1"/>
    <col min="8990" max="8990" width="8" customWidth="1"/>
    <col min="8991" max="8992" width="0" hidden="1" customWidth="1"/>
    <col min="8993" max="8993" width="8.125" customWidth="1"/>
    <col min="8994" max="9001" width="0" hidden="1" customWidth="1"/>
    <col min="9002" max="9002" width="8.5" customWidth="1"/>
    <col min="9003" max="9012" width="0" hidden="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8" width="0" hidden="1" customWidth="1"/>
    <col min="9229" max="9229" width="6.375" customWidth="1"/>
    <col min="9230" max="9231" width="0" hidden="1" customWidth="1"/>
    <col min="9232" max="9232" width="7" customWidth="1"/>
    <col min="9233" max="9238" width="0" hidden="1" customWidth="1"/>
    <col min="9239" max="9239" width="7" customWidth="1"/>
    <col min="9240" max="9245" width="0" hidden="1" customWidth="1"/>
    <col min="9246" max="9246" width="8" customWidth="1"/>
    <col min="9247" max="9248" width="0" hidden="1" customWidth="1"/>
    <col min="9249" max="9249" width="8.125" customWidth="1"/>
    <col min="9250" max="9257" width="0" hidden="1" customWidth="1"/>
    <col min="9258" max="9258" width="8.5" customWidth="1"/>
    <col min="9259" max="9268" width="0" hidden="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4" width="0" hidden="1" customWidth="1"/>
    <col min="9485" max="9485" width="6.375" customWidth="1"/>
    <col min="9486" max="9487" width="0" hidden="1" customWidth="1"/>
    <col min="9488" max="9488" width="7" customWidth="1"/>
    <col min="9489" max="9494" width="0" hidden="1" customWidth="1"/>
    <col min="9495" max="9495" width="7" customWidth="1"/>
    <col min="9496" max="9501" width="0" hidden="1" customWidth="1"/>
    <col min="9502" max="9502" width="8" customWidth="1"/>
    <col min="9503" max="9504" width="0" hidden="1" customWidth="1"/>
    <col min="9505" max="9505" width="8.125" customWidth="1"/>
    <col min="9506" max="9513" width="0" hidden="1" customWidth="1"/>
    <col min="9514" max="9514" width="8.5" customWidth="1"/>
    <col min="9515" max="9524" width="0" hidden="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40" width="0" hidden="1" customWidth="1"/>
    <col min="9741" max="9741" width="6.375" customWidth="1"/>
    <col min="9742" max="9743" width="0" hidden="1" customWidth="1"/>
    <col min="9744" max="9744" width="7" customWidth="1"/>
    <col min="9745" max="9750" width="0" hidden="1" customWidth="1"/>
    <col min="9751" max="9751" width="7" customWidth="1"/>
    <col min="9752" max="9757" width="0" hidden="1" customWidth="1"/>
    <col min="9758" max="9758" width="8" customWidth="1"/>
    <col min="9759" max="9760" width="0" hidden="1" customWidth="1"/>
    <col min="9761" max="9761" width="8.125" customWidth="1"/>
    <col min="9762" max="9769" width="0" hidden="1" customWidth="1"/>
    <col min="9770" max="9770" width="8.5" customWidth="1"/>
    <col min="9771" max="9780" width="0" hidden="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6" width="0" hidden="1" customWidth="1"/>
    <col min="9997" max="9997" width="6.375" customWidth="1"/>
    <col min="9998" max="9999" width="0" hidden="1" customWidth="1"/>
    <col min="10000" max="10000" width="7" customWidth="1"/>
    <col min="10001" max="10006" width="0" hidden="1" customWidth="1"/>
    <col min="10007" max="10007" width="7" customWidth="1"/>
    <col min="10008" max="10013" width="0" hidden="1" customWidth="1"/>
    <col min="10014" max="10014" width="8" customWidth="1"/>
    <col min="10015" max="10016" width="0" hidden="1" customWidth="1"/>
    <col min="10017" max="10017" width="8.125" customWidth="1"/>
    <col min="10018" max="10025" width="0" hidden="1" customWidth="1"/>
    <col min="10026" max="10026" width="8.5" customWidth="1"/>
    <col min="10027" max="10036" width="0" hidden="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2" width="0" hidden="1" customWidth="1"/>
    <col min="10253" max="10253" width="6.375" customWidth="1"/>
    <col min="10254" max="10255" width="0" hidden="1" customWidth="1"/>
    <col min="10256" max="10256" width="7" customWidth="1"/>
    <col min="10257" max="10262" width="0" hidden="1" customWidth="1"/>
    <col min="10263" max="10263" width="7" customWidth="1"/>
    <col min="10264" max="10269" width="0" hidden="1" customWidth="1"/>
    <col min="10270" max="10270" width="8" customWidth="1"/>
    <col min="10271" max="10272" width="0" hidden="1" customWidth="1"/>
    <col min="10273" max="10273" width="8.125" customWidth="1"/>
    <col min="10274" max="10281" width="0" hidden="1" customWidth="1"/>
    <col min="10282" max="10282" width="8.5" customWidth="1"/>
    <col min="10283" max="10292" width="0" hidden="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8" width="0" hidden="1" customWidth="1"/>
    <col min="10509" max="10509" width="6.375" customWidth="1"/>
    <col min="10510" max="10511" width="0" hidden="1" customWidth="1"/>
    <col min="10512" max="10512" width="7" customWidth="1"/>
    <col min="10513" max="10518" width="0" hidden="1" customWidth="1"/>
    <col min="10519" max="10519" width="7" customWidth="1"/>
    <col min="10520" max="10525" width="0" hidden="1" customWidth="1"/>
    <col min="10526" max="10526" width="8" customWidth="1"/>
    <col min="10527" max="10528" width="0" hidden="1" customWidth="1"/>
    <col min="10529" max="10529" width="8.125" customWidth="1"/>
    <col min="10530" max="10537" width="0" hidden="1" customWidth="1"/>
    <col min="10538" max="10538" width="8.5" customWidth="1"/>
    <col min="10539" max="10548" width="0" hidden="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4" width="0" hidden="1" customWidth="1"/>
    <col min="10765" max="10765" width="6.375" customWidth="1"/>
    <col min="10766" max="10767" width="0" hidden="1" customWidth="1"/>
    <col min="10768" max="10768" width="7" customWidth="1"/>
    <col min="10769" max="10774" width="0" hidden="1" customWidth="1"/>
    <col min="10775" max="10775" width="7" customWidth="1"/>
    <col min="10776" max="10781" width="0" hidden="1" customWidth="1"/>
    <col min="10782" max="10782" width="8" customWidth="1"/>
    <col min="10783" max="10784" width="0" hidden="1" customWidth="1"/>
    <col min="10785" max="10785" width="8.125" customWidth="1"/>
    <col min="10786" max="10793" width="0" hidden="1" customWidth="1"/>
    <col min="10794" max="10794" width="8.5" customWidth="1"/>
    <col min="10795" max="10804" width="0" hidden="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20" width="0" hidden="1" customWidth="1"/>
    <col min="11021" max="11021" width="6.375" customWidth="1"/>
    <col min="11022" max="11023" width="0" hidden="1" customWidth="1"/>
    <col min="11024" max="11024" width="7" customWidth="1"/>
    <col min="11025" max="11030" width="0" hidden="1" customWidth="1"/>
    <col min="11031" max="11031" width="7" customWidth="1"/>
    <col min="11032" max="11037" width="0" hidden="1" customWidth="1"/>
    <col min="11038" max="11038" width="8" customWidth="1"/>
    <col min="11039" max="11040" width="0" hidden="1" customWidth="1"/>
    <col min="11041" max="11041" width="8.125" customWidth="1"/>
    <col min="11042" max="11049" width="0" hidden="1" customWidth="1"/>
    <col min="11050" max="11050" width="8.5" customWidth="1"/>
    <col min="11051" max="11060" width="0" hidden="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6" width="0" hidden="1" customWidth="1"/>
    <col min="11277" max="11277" width="6.375" customWidth="1"/>
    <col min="11278" max="11279" width="0" hidden="1" customWidth="1"/>
    <col min="11280" max="11280" width="7" customWidth="1"/>
    <col min="11281" max="11286" width="0" hidden="1" customWidth="1"/>
    <col min="11287" max="11287" width="7" customWidth="1"/>
    <col min="11288" max="11293" width="0" hidden="1" customWidth="1"/>
    <col min="11294" max="11294" width="8" customWidth="1"/>
    <col min="11295" max="11296" width="0" hidden="1" customWidth="1"/>
    <col min="11297" max="11297" width="8.125" customWidth="1"/>
    <col min="11298" max="11305" width="0" hidden="1" customWidth="1"/>
    <col min="11306" max="11306" width="8.5" customWidth="1"/>
    <col min="11307" max="11316" width="0" hidden="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2" width="0" hidden="1" customWidth="1"/>
    <col min="11533" max="11533" width="6.375" customWidth="1"/>
    <col min="11534" max="11535" width="0" hidden="1" customWidth="1"/>
    <col min="11536" max="11536" width="7" customWidth="1"/>
    <col min="11537" max="11542" width="0" hidden="1" customWidth="1"/>
    <col min="11543" max="11543" width="7" customWidth="1"/>
    <col min="11544" max="11549" width="0" hidden="1" customWidth="1"/>
    <col min="11550" max="11550" width="8" customWidth="1"/>
    <col min="11551" max="11552" width="0" hidden="1" customWidth="1"/>
    <col min="11553" max="11553" width="8.125" customWidth="1"/>
    <col min="11554" max="11561" width="0" hidden="1" customWidth="1"/>
    <col min="11562" max="11562" width="8.5" customWidth="1"/>
    <col min="11563" max="11572" width="0" hidden="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8" width="0" hidden="1" customWidth="1"/>
    <col min="11789" max="11789" width="6.375" customWidth="1"/>
    <col min="11790" max="11791" width="0" hidden="1" customWidth="1"/>
    <col min="11792" max="11792" width="7" customWidth="1"/>
    <col min="11793" max="11798" width="0" hidden="1" customWidth="1"/>
    <col min="11799" max="11799" width="7" customWidth="1"/>
    <col min="11800" max="11805" width="0" hidden="1" customWidth="1"/>
    <col min="11806" max="11806" width="8" customWidth="1"/>
    <col min="11807" max="11808" width="0" hidden="1" customWidth="1"/>
    <col min="11809" max="11809" width="8.125" customWidth="1"/>
    <col min="11810" max="11817" width="0" hidden="1" customWidth="1"/>
    <col min="11818" max="11818" width="8.5" customWidth="1"/>
    <col min="11819" max="11828" width="0" hidden="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4" width="0" hidden="1" customWidth="1"/>
    <col min="12045" max="12045" width="6.375" customWidth="1"/>
    <col min="12046" max="12047" width="0" hidden="1" customWidth="1"/>
    <col min="12048" max="12048" width="7" customWidth="1"/>
    <col min="12049" max="12054" width="0" hidden="1" customWidth="1"/>
    <col min="12055" max="12055" width="7" customWidth="1"/>
    <col min="12056" max="12061" width="0" hidden="1" customWidth="1"/>
    <col min="12062" max="12062" width="8" customWidth="1"/>
    <col min="12063" max="12064" width="0" hidden="1" customWidth="1"/>
    <col min="12065" max="12065" width="8.125" customWidth="1"/>
    <col min="12066" max="12073" width="0" hidden="1" customWidth="1"/>
    <col min="12074" max="12074" width="8.5" customWidth="1"/>
    <col min="12075" max="12084" width="0" hidden="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300" width="0" hidden="1" customWidth="1"/>
    <col min="12301" max="12301" width="6.375" customWidth="1"/>
    <col min="12302" max="12303" width="0" hidden="1" customWidth="1"/>
    <col min="12304" max="12304" width="7" customWidth="1"/>
    <col min="12305" max="12310" width="0" hidden="1" customWidth="1"/>
    <col min="12311" max="12311" width="7" customWidth="1"/>
    <col min="12312" max="12317" width="0" hidden="1" customWidth="1"/>
    <col min="12318" max="12318" width="8" customWidth="1"/>
    <col min="12319" max="12320" width="0" hidden="1" customWidth="1"/>
    <col min="12321" max="12321" width="8.125" customWidth="1"/>
    <col min="12322" max="12329" width="0" hidden="1" customWidth="1"/>
    <col min="12330" max="12330" width="8.5" customWidth="1"/>
    <col min="12331" max="12340" width="0" hidden="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6" width="0" hidden="1" customWidth="1"/>
    <col min="12557" max="12557" width="6.375" customWidth="1"/>
    <col min="12558" max="12559" width="0" hidden="1" customWidth="1"/>
    <col min="12560" max="12560" width="7" customWidth="1"/>
    <col min="12561" max="12566" width="0" hidden="1" customWidth="1"/>
    <col min="12567" max="12567" width="7" customWidth="1"/>
    <col min="12568" max="12573" width="0" hidden="1" customWidth="1"/>
    <col min="12574" max="12574" width="8" customWidth="1"/>
    <col min="12575" max="12576" width="0" hidden="1" customWidth="1"/>
    <col min="12577" max="12577" width="8.125" customWidth="1"/>
    <col min="12578" max="12585" width="0" hidden="1" customWidth="1"/>
    <col min="12586" max="12586" width="8.5" customWidth="1"/>
    <col min="12587" max="12596" width="0" hidden="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2" width="0" hidden="1" customWidth="1"/>
    <col min="12813" max="12813" width="6.375" customWidth="1"/>
    <col min="12814" max="12815" width="0" hidden="1" customWidth="1"/>
    <col min="12816" max="12816" width="7" customWidth="1"/>
    <col min="12817" max="12822" width="0" hidden="1" customWidth="1"/>
    <col min="12823" max="12823" width="7" customWidth="1"/>
    <col min="12824" max="12829" width="0" hidden="1" customWidth="1"/>
    <col min="12830" max="12830" width="8" customWidth="1"/>
    <col min="12831" max="12832" width="0" hidden="1" customWidth="1"/>
    <col min="12833" max="12833" width="8.125" customWidth="1"/>
    <col min="12834" max="12841" width="0" hidden="1" customWidth="1"/>
    <col min="12842" max="12842" width="8.5" customWidth="1"/>
    <col min="12843" max="12852" width="0" hidden="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8" width="0" hidden="1" customWidth="1"/>
    <col min="13069" max="13069" width="6.375" customWidth="1"/>
    <col min="13070" max="13071" width="0" hidden="1" customWidth="1"/>
    <col min="13072" max="13072" width="7" customWidth="1"/>
    <col min="13073" max="13078" width="0" hidden="1" customWidth="1"/>
    <col min="13079" max="13079" width="7" customWidth="1"/>
    <col min="13080" max="13085" width="0" hidden="1" customWidth="1"/>
    <col min="13086" max="13086" width="8" customWidth="1"/>
    <col min="13087" max="13088" width="0" hidden="1" customWidth="1"/>
    <col min="13089" max="13089" width="8.125" customWidth="1"/>
    <col min="13090" max="13097" width="0" hidden="1" customWidth="1"/>
    <col min="13098" max="13098" width="8.5" customWidth="1"/>
    <col min="13099" max="13108" width="0" hidden="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4" width="0" hidden="1" customWidth="1"/>
    <col min="13325" max="13325" width="6.375" customWidth="1"/>
    <col min="13326" max="13327" width="0" hidden="1" customWidth="1"/>
    <col min="13328" max="13328" width="7" customWidth="1"/>
    <col min="13329" max="13334" width="0" hidden="1" customWidth="1"/>
    <col min="13335" max="13335" width="7" customWidth="1"/>
    <col min="13336" max="13341" width="0" hidden="1" customWidth="1"/>
    <col min="13342" max="13342" width="8" customWidth="1"/>
    <col min="13343" max="13344" width="0" hidden="1" customWidth="1"/>
    <col min="13345" max="13345" width="8.125" customWidth="1"/>
    <col min="13346" max="13353" width="0" hidden="1" customWidth="1"/>
    <col min="13354" max="13354" width="8.5" customWidth="1"/>
    <col min="13355" max="13364" width="0" hidden="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80" width="0" hidden="1" customWidth="1"/>
    <col min="13581" max="13581" width="6.375" customWidth="1"/>
    <col min="13582" max="13583" width="0" hidden="1" customWidth="1"/>
    <col min="13584" max="13584" width="7" customWidth="1"/>
    <col min="13585" max="13590" width="0" hidden="1" customWidth="1"/>
    <col min="13591" max="13591" width="7" customWidth="1"/>
    <col min="13592" max="13597" width="0" hidden="1" customWidth="1"/>
    <col min="13598" max="13598" width="8" customWidth="1"/>
    <col min="13599" max="13600" width="0" hidden="1" customWidth="1"/>
    <col min="13601" max="13601" width="8.125" customWidth="1"/>
    <col min="13602" max="13609" width="0" hidden="1" customWidth="1"/>
    <col min="13610" max="13610" width="8.5" customWidth="1"/>
    <col min="13611" max="13620" width="0" hidden="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6" width="0" hidden="1" customWidth="1"/>
    <col min="13837" max="13837" width="6.375" customWidth="1"/>
    <col min="13838" max="13839" width="0" hidden="1" customWidth="1"/>
    <col min="13840" max="13840" width="7" customWidth="1"/>
    <col min="13841" max="13846" width="0" hidden="1" customWidth="1"/>
    <col min="13847" max="13847" width="7" customWidth="1"/>
    <col min="13848" max="13853" width="0" hidden="1" customWidth="1"/>
    <col min="13854" max="13854" width="8" customWidth="1"/>
    <col min="13855" max="13856" width="0" hidden="1" customWidth="1"/>
    <col min="13857" max="13857" width="8.125" customWidth="1"/>
    <col min="13858" max="13865" width="0" hidden="1" customWidth="1"/>
    <col min="13866" max="13866" width="8.5" customWidth="1"/>
    <col min="13867" max="13876" width="0" hidden="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2" width="0" hidden="1" customWidth="1"/>
    <col min="14093" max="14093" width="6.375" customWidth="1"/>
    <col min="14094" max="14095" width="0" hidden="1" customWidth="1"/>
    <col min="14096" max="14096" width="7" customWidth="1"/>
    <col min="14097" max="14102" width="0" hidden="1" customWidth="1"/>
    <col min="14103" max="14103" width="7" customWidth="1"/>
    <col min="14104" max="14109" width="0" hidden="1" customWidth="1"/>
    <col min="14110" max="14110" width="8" customWidth="1"/>
    <col min="14111" max="14112" width="0" hidden="1" customWidth="1"/>
    <col min="14113" max="14113" width="8.125" customWidth="1"/>
    <col min="14114" max="14121" width="0" hidden="1" customWidth="1"/>
    <col min="14122" max="14122" width="8.5" customWidth="1"/>
    <col min="14123" max="14132" width="0" hidden="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8" width="0" hidden="1" customWidth="1"/>
    <col min="14349" max="14349" width="6.375" customWidth="1"/>
    <col min="14350" max="14351" width="0" hidden="1" customWidth="1"/>
    <col min="14352" max="14352" width="7" customWidth="1"/>
    <col min="14353" max="14358" width="0" hidden="1" customWidth="1"/>
    <col min="14359" max="14359" width="7" customWidth="1"/>
    <col min="14360" max="14365" width="0" hidden="1" customWidth="1"/>
    <col min="14366" max="14366" width="8" customWidth="1"/>
    <col min="14367" max="14368" width="0" hidden="1" customWidth="1"/>
    <col min="14369" max="14369" width="8.125" customWidth="1"/>
    <col min="14370" max="14377" width="0" hidden="1" customWidth="1"/>
    <col min="14378" max="14378" width="8.5" customWidth="1"/>
    <col min="14379" max="14388" width="0" hidden="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4" width="0" hidden="1" customWidth="1"/>
    <col min="14605" max="14605" width="6.375" customWidth="1"/>
    <col min="14606" max="14607" width="0" hidden="1" customWidth="1"/>
    <col min="14608" max="14608" width="7" customWidth="1"/>
    <col min="14609" max="14614" width="0" hidden="1" customWidth="1"/>
    <col min="14615" max="14615" width="7" customWidth="1"/>
    <col min="14616" max="14621" width="0" hidden="1" customWidth="1"/>
    <col min="14622" max="14622" width="8" customWidth="1"/>
    <col min="14623" max="14624" width="0" hidden="1" customWidth="1"/>
    <col min="14625" max="14625" width="8.125" customWidth="1"/>
    <col min="14626" max="14633" width="0" hidden="1" customWidth="1"/>
    <col min="14634" max="14634" width="8.5" customWidth="1"/>
    <col min="14635" max="14644" width="0" hidden="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60" width="0" hidden="1" customWidth="1"/>
    <col min="14861" max="14861" width="6.375" customWidth="1"/>
    <col min="14862" max="14863" width="0" hidden="1" customWidth="1"/>
    <col min="14864" max="14864" width="7" customWidth="1"/>
    <col min="14865" max="14870" width="0" hidden="1" customWidth="1"/>
    <col min="14871" max="14871" width="7" customWidth="1"/>
    <col min="14872" max="14877" width="0" hidden="1" customWidth="1"/>
    <col min="14878" max="14878" width="8" customWidth="1"/>
    <col min="14879" max="14880" width="0" hidden="1" customWidth="1"/>
    <col min="14881" max="14881" width="8.125" customWidth="1"/>
    <col min="14882" max="14889" width="0" hidden="1" customWidth="1"/>
    <col min="14890" max="14890" width="8.5" customWidth="1"/>
    <col min="14891" max="14900" width="0" hidden="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6" width="0" hidden="1" customWidth="1"/>
    <col min="15117" max="15117" width="6.375" customWidth="1"/>
    <col min="15118" max="15119" width="0" hidden="1" customWidth="1"/>
    <col min="15120" max="15120" width="7" customWidth="1"/>
    <col min="15121" max="15126" width="0" hidden="1" customWidth="1"/>
    <col min="15127" max="15127" width="7" customWidth="1"/>
    <col min="15128" max="15133" width="0" hidden="1" customWidth="1"/>
    <col min="15134" max="15134" width="8" customWidth="1"/>
    <col min="15135" max="15136" width="0" hidden="1" customWidth="1"/>
    <col min="15137" max="15137" width="8.125" customWidth="1"/>
    <col min="15138" max="15145" width="0" hidden="1" customWidth="1"/>
    <col min="15146" max="15146" width="8.5" customWidth="1"/>
    <col min="15147" max="15156" width="0" hidden="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2" width="0" hidden="1" customWidth="1"/>
    <col min="15373" max="15373" width="6.375" customWidth="1"/>
    <col min="15374" max="15375" width="0" hidden="1" customWidth="1"/>
    <col min="15376" max="15376" width="7" customWidth="1"/>
    <col min="15377" max="15382" width="0" hidden="1" customWidth="1"/>
    <col min="15383" max="15383" width="7" customWidth="1"/>
    <col min="15384" max="15389" width="0" hidden="1" customWidth="1"/>
    <col min="15390" max="15390" width="8" customWidth="1"/>
    <col min="15391" max="15392" width="0" hidden="1" customWidth="1"/>
    <col min="15393" max="15393" width="8.125" customWidth="1"/>
    <col min="15394" max="15401" width="0" hidden="1" customWidth="1"/>
    <col min="15402" max="15402" width="8.5" customWidth="1"/>
    <col min="15403" max="15412" width="0" hidden="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8" width="0" hidden="1" customWidth="1"/>
    <col min="15629" max="15629" width="6.375" customWidth="1"/>
    <col min="15630" max="15631" width="0" hidden="1" customWidth="1"/>
    <col min="15632" max="15632" width="7" customWidth="1"/>
    <col min="15633" max="15638" width="0" hidden="1" customWidth="1"/>
    <col min="15639" max="15639" width="7" customWidth="1"/>
    <col min="15640" max="15645" width="0" hidden="1" customWidth="1"/>
    <col min="15646" max="15646" width="8" customWidth="1"/>
    <col min="15647" max="15648" width="0" hidden="1" customWidth="1"/>
    <col min="15649" max="15649" width="8.125" customWidth="1"/>
    <col min="15650" max="15657" width="0" hidden="1" customWidth="1"/>
    <col min="15658" max="15658" width="8.5" customWidth="1"/>
    <col min="15659" max="15668" width="0" hidden="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4" width="0" hidden="1" customWidth="1"/>
    <col min="15885" max="15885" width="6.375" customWidth="1"/>
    <col min="15886" max="15887" width="0" hidden="1" customWidth="1"/>
    <col min="15888" max="15888" width="7" customWidth="1"/>
    <col min="15889" max="15894" width="0" hidden="1" customWidth="1"/>
    <col min="15895" max="15895" width="7" customWidth="1"/>
    <col min="15896" max="15901" width="0" hidden="1" customWidth="1"/>
    <col min="15902" max="15902" width="8" customWidth="1"/>
    <col min="15903" max="15904" width="0" hidden="1" customWidth="1"/>
    <col min="15905" max="15905" width="8.125" customWidth="1"/>
    <col min="15906" max="15913" width="0" hidden="1" customWidth="1"/>
    <col min="15914" max="15914" width="8.5" customWidth="1"/>
    <col min="15915" max="15924" width="0" hidden="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40" width="0" hidden="1" customWidth="1"/>
    <col min="16141" max="16141" width="6.375" customWidth="1"/>
    <col min="16142" max="16143" width="0" hidden="1" customWidth="1"/>
    <col min="16144" max="16144" width="7" customWidth="1"/>
    <col min="16145" max="16150" width="0" hidden="1" customWidth="1"/>
    <col min="16151" max="16151" width="7" customWidth="1"/>
    <col min="16152" max="16157" width="0" hidden="1" customWidth="1"/>
    <col min="16158" max="16158" width="8" customWidth="1"/>
    <col min="16159" max="16160" width="0" hidden="1" customWidth="1"/>
    <col min="16161" max="16161" width="8.125" customWidth="1"/>
    <col min="16162" max="16169" width="0" hidden="1" customWidth="1"/>
    <col min="16170" max="16170" width="8.5" customWidth="1"/>
    <col min="16171" max="16180" width="0" hidden="1" customWidth="1"/>
  </cols>
  <sheetData>
    <row r="1" spans="1:51" ht="18" thickBot="1" x14ac:dyDescent="0.2">
      <c r="C1" s="1" t="s">
        <v>192</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1" ht="17.25" x14ac:dyDescent="0.15">
      <c r="C2" s="9"/>
      <c r="D2" s="10"/>
      <c r="E2" s="11"/>
      <c r="F2" s="12"/>
      <c r="G2" s="13"/>
      <c r="H2" s="14"/>
      <c r="I2" s="15"/>
      <c r="J2" s="16" t="s">
        <v>193</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24"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8400.9500000000007</v>
      </c>
      <c r="F8" s="134">
        <v>2415377</v>
      </c>
      <c r="G8" s="134">
        <v>5445774</v>
      </c>
      <c r="H8" s="134">
        <v>2589282</v>
      </c>
      <c r="I8" s="134">
        <v>2856492</v>
      </c>
      <c r="J8" s="83">
        <v>870</v>
      </c>
      <c r="K8" s="84">
        <v>685</v>
      </c>
      <c r="L8" s="85">
        <v>185</v>
      </c>
      <c r="M8" s="83">
        <v>-2256</v>
      </c>
      <c r="N8" s="84">
        <v>-1206</v>
      </c>
      <c r="O8" s="85">
        <v>-1050</v>
      </c>
      <c r="P8" s="83">
        <v>3032</v>
      </c>
      <c r="Q8" s="84">
        <v>1545</v>
      </c>
      <c r="R8" s="85">
        <v>1487</v>
      </c>
      <c r="S8" s="86">
        <v>1523</v>
      </c>
      <c r="T8" s="87">
        <v>1468</v>
      </c>
      <c r="U8" s="87">
        <v>22</v>
      </c>
      <c r="V8" s="88">
        <v>19</v>
      </c>
      <c r="W8" s="83">
        <v>5288</v>
      </c>
      <c r="X8" s="84">
        <v>2751</v>
      </c>
      <c r="Y8" s="85">
        <v>2537</v>
      </c>
      <c r="Z8" s="86">
        <v>2720</v>
      </c>
      <c r="AA8" s="87">
        <v>2491</v>
      </c>
      <c r="AB8" s="87">
        <v>31</v>
      </c>
      <c r="AC8" s="88">
        <v>46</v>
      </c>
      <c r="AD8" s="89">
        <v>3126</v>
      </c>
      <c r="AE8" s="90">
        <v>1891</v>
      </c>
      <c r="AF8" s="91">
        <v>1235</v>
      </c>
      <c r="AG8" s="89">
        <v>25394</v>
      </c>
      <c r="AH8" s="90">
        <v>13601</v>
      </c>
      <c r="AI8" s="92">
        <v>11793</v>
      </c>
      <c r="AJ8" s="93">
        <v>12458</v>
      </c>
      <c r="AK8" s="94">
        <v>10925</v>
      </c>
      <c r="AL8" s="94">
        <v>999</v>
      </c>
      <c r="AM8" s="95">
        <v>768</v>
      </c>
      <c r="AN8" s="96">
        <v>144</v>
      </c>
      <c r="AO8" s="91">
        <v>100</v>
      </c>
      <c r="AP8" s="97">
        <v>22268</v>
      </c>
      <c r="AQ8" s="90">
        <v>11710</v>
      </c>
      <c r="AR8" s="92">
        <v>10558</v>
      </c>
      <c r="AS8" s="93">
        <v>10589</v>
      </c>
      <c r="AT8" s="94">
        <v>9634</v>
      </c>
      <c r="AU8" s="94">
        <v>910</v>
      </c>
      <c r="AV8" s="95">
        <v>755</v>
      </c>
      <c r="AW8" s="96">
        <v>211</v>
      </c>
      <c r="AX8" s="91">
        <v>169</v>
      </c>
      <c r="AY8" s="98">
        <v>5389</v>
      </c>
    </row>
    <row r="9" spans="1:51" x14ac:dyDescent="0.15">
      <c r="C9" s="99" t="s">
        <v>37</v>
      </c>
      <c r="D9" s="24"/>
      <c r="E9" s="100"/>
      <c r="F9" s="101">
        <v>5389</v>
      </c>
      <c r="G9" s="102">
        <v>870</v>
      </c>
      <c r="H9" s="102">
        <v>685</v>
      </c>
      <c r="I9" s="103">
        <v>185</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6660.57</v>
      </c>
      <c r="F10" s="134">
        <v>2321455</v>
      </c>
      <c r="G10" s="134">
        <v>5201313</v>
      </c>
      <c r="H10" s="134">
        <v>2471598</v>
      </c>
      <c r="I10" s="134">
        <v>2729715</v>
      </c>
      <c r="J10" s="121">
        <v>1271</v>
      </c>
      <c r="K10" s="84">
        <v>892</v>
      </c>
      <c r="L10" s="85">
        <v>379</v>
      </c>
      <c r="M10" s="121">
        <v>-2108</v>
      </c>
      <c r="N10" s="84">
        <v>-1119</v>
      </c>
      <c r="O10" s="85">
        <v>-989</v>
      </c>
      <c r="P10" s="121">
        <v>2938</v>
      </c>
      <c r="Q10" s="84">
        <v>1502</v>
      </c>
      <c r="R10" s="85">
        <v>1436</v>
      </c>
      <c r="S10" s="86">
        <v>1480</v>
      </c>
      <c r="T10" s="87">
        <v>1417</v>
      </c>
      <c r="U10" s="87">
        <v>22</v>
      </c>
      <c r="V10" s="88">
        <v>19</v>
      </c>
      <c r="W10" s="121">
        <v>5046</v>
      </c>
      <c r="X10" s="84">
        <v>2621</v>
      </c>
      <c r="Y10" s="85">
        <v>2425</v>
      </c>
      <c r="Z10" s="86">
        <v>2590</v>
      </c>
      <c r="AA10" s="87">
        <v>2379</v>
      </c>
      <c r="AB10" s="87">
        <v>31</v>
      </c>
      <c r="AC10" s="88">
        <v>46</v>
      </c>
      <c r="AD10" s="96">
        <v>3379</v>
      </c>
      <c r="AE10" s="90">
        <v>2011</v>
      </c>
      <c r="AF10" s="91">
        <v>1368</v>
      </c>
      <c r="AG10" s="96">
        <v>24742</v>
      </c>
      <c r="AH10" s="90">
        <v>13265</v>
      </c>
      <c r="AI10" s="92">
        <v>11477</v>
      </c>
      <c r="AJ10" s="93">
        <v>12149</v>
      </c>
      <c r="AK10" s="94">
        <v>10627</v>
      </c>
      <c r="AL10" s="94">
        <v>982</v>
      </c>
      <c r="AM10" s="95">
        <v>758</v>
      </c>
      <c r="AN10" s="96">
        <v>134</v>
      </c>
      <c r="AO10" s="91">
        <v>92</v>
      </c>
      <c r="AP10" s="122">
        <v>21363</v>
      </c>
      <c r="AQ10" s="90">
        <v>11254</v>
      </c>
      <c r="AR10" s="92">
        <v>10109</v>
      </c>
      <c r="AS10" s="93">
        <v>10171</v>
      </c>
      <c r="AT10" s="94">
        <v>9238</v>
      </c>
      <c r="AU10" s="94">
        <v>881</v>
      </c>
      <c r="AV10" s="95">
        <v>716</v>
      </c>
      <c r="AW10" s="96">
        <v>202</v>
      </c>
      <c r="AX10" s="91">
        <v>155</v>
      </c>
      <c r="AY10" s="98">
        <v>5415</v>
      </c>
    </row>
    <row r="11" spans="1:51" x14ac:dyDescent="0.15">
      <c r="C11" s="99" t="s">
        <v>37</v>
      </c>
      <c r="D11" s="24"/>
      <c r="E11" s="100"/>
      <c r="F11" s="101">
        <v>5415</v>
      </c>
      <c r="G11" s="103">
        <v>1271</v>
      </c>
      <c r="H11" s="103">
        <v>892</v>
      </c>
      <c r="I11" s="103">
        <v>379</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34">
        <v>93922</v>
      </c>
      <c r="G12" s="134">
        <v>244461</v>
      </c>
      <c r="H12" s="134">
        <v>117684</v>
      </c>
      <c r="I12" s="134">
        <v>126777</v>
      </c>
      <c r="J12" s="121">
        <v>-401</v>
      </c>
      <c r="K12" s="84">
        <v>-207</v>
      </c>
      <c r="L12" s="85">
        <v>-194</v>
      </c>
      <c r="M12" s="121">
        <v>-148</v>
      </c>
      <c r="N12" s="84">
        <v>-87</v>
      </c>
      <c r="O12" s="85">
        <v>-61</v>
      </c>
      <c r="P12" s="121">
        <v>94</v>
      </c>
      <c r="Q12" s="84">
        <v>43</v>
      </c>
      <c r="R12" s="85">
        <v>51</v>
      </c>
      <c r="S12" s="86">
        <v>43</v>
      </c>
      <c r="T12" s="87">
        <v>51</v>
      </c>
      <c r="U12" s="87">
        <v>0</v>
      </c>
      <c r="V12" s="88">
        <v>0</v>
      </c>
      <c r="W12" s="121">
        <v>242</v>
      </c>
      <c r="X12" s="84">
        <v>130</v>
      </c>
      <c r="Y12" s="85">
        <v>112</v>
      </c>
      <c r="Z12" s="86">
        <v>130</v>
      </c>
      <c r="AA12" s="87">
        <v>112</v>
      </c>
      <c r="AB12" s="87">
        <v>0</v>
      </c>
      <c r="AC12" s="88">
        <v>0</v>
      </c>
      <c r="AD12" s="96">
        <v>-253</v>
      </c>
      <c r="AE12" s="90">
        <v>-120</v>
      </c>
      <c r="AF12" s="91">
        <v>-133</v>
      </c>
      <c r="AG12" s="96">
        <v>652</v>
      </c>
      <c r="AH12" s="90">
        <v>336</v>
      </c>
      <c r="AI12" s="92">
        <v>316</v>
      </c>
      <c r="AJ12" s="93">
        <v>309</v>
      </c>
      <c r="AK12" s="94">
        <v>298</v>
      </c>
      <c r="AL12" s="94">
        <v>17</v>
      </c>
      <c r="AM12" s="95">
        <v>10</v>
      </c>
      <c r="AN12" s="96">
        <v>10</v>
      </c>
      <c r="AO12" s="91">
        <v>8</v>
      </c>
      <c r="AP12" s="122">
        <v>905</v>
      </c>
      <c r="AQ12" s="90">
        <v>456</v>
      </c>
      <c r="AR12" s="92">
        <v>449</v>
      </c>
      <c r="AS12" s="93">
        <v>418</v>
      </c>
      <c r="AT12" s="94">
        <v>396</v>
      </c>
      <c r="AU12" s="94">
        <v>29</v>
      </c>
      <c r="AV12" s="95">
        <v>39</v>
      </c>
      <c r="AW12" s="96">
        <v>9</v>
      </c>
      <c r="AX12" s="91">
        <v>14</v>
      </c>
      <c r="AY12" s="98">
        <v>-26</v>
      </c>
    </row>
    <row r="13" spans="1:51" x14ac:dyDescent="0.15">
      <c r="C13" s="99" t="s">
        <v>37</v>
      </c>
      <c r="D13" s="24"/>
      <c r="E13" s="100"/>
      <c r="F13" s="101">
        <v>-26</v>
      </c>
      <c r="G13" s="103">
        <v>-401</v>
      </c>
      <c r="H13" s="103">
        <v>-207</v>
      </c>
      <c r="I13" s="103">
        <v>-194</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557.02</v>
      </c>
      <c r="F14" s="134">
        <v>739293</v>
      </c>
      <c r="G14" s="134">
        <v>1521152</v>
      </c>
      <c r="H14" s="134">
        <v>714445</v>
      </c>
      <c r="I14" s="134">
        <v>806707</v>
      </c>
      <c r="J14" s="83">
        <v>1245</v>
      </c>
      <c r="K14" s="126">
        <v>803</v>
      </c>
      <c r="L14" s="127">
        <v>442</v>
      </c>
      <c r="M14" s="83">
        <v>-699</v>
      </c>
      <c r="N14" s="126">
        <v>-347</v>
      </c>
      <c r="O14" s="127">
        <v>-352</v>
      </c>
      <c r="P14" s="83">
        <v>771</v>
      </c>
      <c r="Q14" s="126">
        <v>411</v>
      </c>
      <c r="R14" s="127">
        <v>360</v>
      </c>
      <c r="S14" s="83">
        <v>403</v>
      </c>
      <c r="T14" s="126">
        <v>356</v>
      </c>
      <c r="U14" s="126">
        <v>8</v>
      </c>
      <c r="V14" s="127">
        <v>4</v>
      </c>
      <c r="W14" s="83">
        <v>1470</v>
      </c>
      <c r="X14" s="126">
        <v>758</v>
      </c>
      <c r="Y14" s="127">
        <v>712</v>
      </c>
      <c r="Z14" s="83">
        <v>745</v>
      </c>
      <c r="AA14" s="126">
        <v>687</v>
      </c>
      <c r="AB14" s="126">
        <v>13</v>
      </c>
      <c r="AC14" s="127">
        <v>25</v>
      </c>
      <c r="AD14" s="89">
        <v>1944</v>
      </c>
      <c r="AE14" s="128">
        <v>1150</v>
      </c>
      <c r="AF14" s="129">
        <v>794</v>
      </c>
      <c r="AG14" s="89">
        <v>8967</v>
      </c>
      <c r="AH14" s="128">
        <v>4765</v>
      </c>
      <c r="AI14" s="130">
        <v>4202</v>
      </c>
      <c r="AJ14" s="89">
        <v>4165</v>
      </c>
      <c r="AK14" s="128">
        <v>3741</v>
      </c>
      <c r="AL14" s="128">
        <v>568</v>
      </c>
      <c r="AM14" s="129">
        <v>437</v>
      </c>
      <c r="AN14" s="89">
        <v>32</v>
      </c>
      <c r="AO14" s="129">
        <v>24</v>
      </c>
      <c r="AP14" s="89">
        <v>7023</v>
      </c>
      <c r="AQ14" s="131">
        <v>3615</v>
      </c>
      <c r="AR14" s="129">
        <v>3408</v>
      </c>
      <c r="AS14" s="89">
        <v>3106</v>
      </c>
      <c r="AT14" s="128">
        <v>3041</v>
      </c>
      <c r="AU14" s="128">
        <v>402</v>
      </c>
      <c r="AV14" s="129">
        <v>298</v>
      </c>
      <c r="AW14" s="89">
        <v>107</v>
      </c>
      <c r="AX14" s="129">
        <v>69</v>
      </c>
      <c r="AY14" s="132">
        <v>2148</v>
      </c>
    </row>
    <row r="15" spans="1:51" x14ac:dyDescent="0.15">
      <c r="A15">
        <v>2</v>
      </c>
      <c r="C15" s="77" t="s">
        <v>41</v>
      </c>
      <c r="D15" s="24"/>
      <c r="E15" s="119">
        <v>169.15</v>
      </c>
      <c r="F15" s="134">
        <v>482395</v>
      </c>
      <c r="G15" s="134">
        <v>1037852</v>
      </c>
      <c r="H15" s="134">
        <v>489291</v>
      </c>
      <c r="I15" s="134">
        <v>548561</v>
      </c>
      <c r="J15" s="121">
        <v>592</v>
      </c>
      <c r="K15" s="84">
        <v>280</v>
      </c>
      <c r="L15" s="85">
        <v>312</v>
      </c>
      <c r="M15" s="121">
        <v>-358</v>
      </c>
      <c r="N15" s="84">
        <v>-211</v>
      </c>
      <c r="O15" s="85">
        <v>-147</v>
      </c>
      <c r="P15" s="121">
        <v>635</v>
      </c>
      <c r="Q15" s="84">
        <v>311</v>
      </c>
      <c r="R15" s="85">
        <v>324</v>
      </c>
      <c r="S15" s="86">
        <v>309</v>
      </c>
      <c r="T15" s="87">
        <v>317</v>
      </c>
      <c r="U15" s="87">
        <v>2</v>
      </c>
      <c r="V15" s="88">
        <v>7</v>
      </c>
      <c r="W15" s="121">
        <v>993</v>
      </c>
      <c r="X15" s="84">
        <v>522</v>
      </c>
      <c r="Y15" s="85">
        <v>471</v>
      </c>
      <c r="Z15" s="86">
        <v>515</v>
      </c>
      <c r="AA15" s="87">
        <v>461</v>
      </c>
      <c r="AB15" s="87">
        <v>7</v>
      </c>
      <c r="AC15" s="88">
        <v>10</v>
      </c>
      <c r="AD15" s="96">
        <v>950</v>
      </c>
      <c r="AE15" s="90">
        <v>491</v>
      </c>
      <c r="AF15" s="91">
        <v>459</v>
      </c>
      <c r="AG15" s="96">
        <v>5708</v>
      </c>
      <c r="AH15" s="90">
        <v>3011</v>
      </c>
      <c r="AI15" s="92">
        <v>2697</v>
      </c>
      <c r="AJ15" s="93">
        <v>2869</v>
      </c>
      <c r="AK15" s="94">
        <v>2561</v>
      </c>
      <c r="AL15" s="94">
        <v>112</v>
      </c>
      <c r="AM15" s="95">
        <v>111</v>
      </c>
      <c r="AN15" s="96">
        <v>30</v>
      </c>
      <c r="AO15" s="91">
        <v>25</v>
      </c>
      <c r="AP15" s="122">
        <v>4758</v>
      </c>
      <c r="AQ15" s="90">
        <v>2520</v>
      </c>
      <c r="AR15" s="92">
        <v>2238</v>
      </c>
      <c r="AS15" s="93">
        <v>2386</v>
      </c>
      <c r="AT15" s="94">
        <v>2124</v>
      </c>
      <c r="AU15" s="94">
        <v>105</v>
      </c>
      <c r="AV15" s="95">
        <v>90</v>
      </c>
      <c r="AW15" s="96">
        <v>29</v>
      </c>
      <c r="AX15" s="91">
        <v>24</v>
      </c>
      <c r="AY15" s="98">
        <v>1175</v>
      </c>
    </row>
    <row r="16" spans="1:51" x14ac:dyDescent="0.15">
      <c r="A16">
        <v>3</v>
      </c>
      <c r="C16" s="77" t="s">
        <v>42</v>
      </c>
      <c r="D16" s="24"/>
      <c r="E16" s="133">
        <v>480.89</v>
      </c>
      <c r="F16" s="134">
        <v>296035</v>
      </c>
      <c r="G16" s="134">
        <v>713244</v>
      </c>
      <c r="H16" s="134">
        <v>335323</v>
      </c>
      <c r="I16" s="134">
        <v>377921</v>
      </c>
      <c r="J16" s="121">
        <v>-188</v>
      </c>
      <c r="K16" s="84">
        <v>-107</v>
      </c>
      <c r="L16" s="85">
        <v>-81</v>
      </c>
      <c r="M16" s="121">
        <v>-226</v>
      </c>
      <c r="N16" s="84">
        <v>-152</v>
      </c>
      <c r="O16" s="85">
        <v>-74</v>
      </c>
      <c r="P16" s="121">
        <v>392</v>
      </c>
      <c r="Q16" s="84">
        <v>191</v>
      </c>
      <c r="R16" s="85">
        <v>201</v>
      </c>
      <c r="S16" s="86">
        <v>190</v>
      </c>
      <c r="T16" s="87">
        <v>200</v>
      </c>
      <c r="U16" s="87">
        <v>1</v>
      </c>
      <c r="V16" s="88">
        <v>1</v>
      </c>
      <c r="W16" s="121">
        <v>618</v>
      </c>
      <c r="X16" s="84">
        <v>343</v>
      </c>
      <c r="Y16" s="85">
        <v>275</v>
      </c>
      <c r="Z16" s="86">
        <v>339</v>
      </c>
      <c r="AA16" s="87">
        <v>270</v>
      </c>
      <c r="AB16" s="87">
        <v>4</v>
      </c>
      <c r="AC16" s="88">
        <v>5</v>
      </c>
      <c r="AD16" s="96">
        <v>38</v>
      </c>
      <c r="AE16" s="90">
        <v>45</v>
      </c>
      <c r="AF16" s="91">
        <v>-7</v>
      </c>
      <c r="AG16" s="96">
        <v>2940</v>
      </c>
      <c r="AH16" s="90">
        <v>1555</v>
      </c>
      <c r="AI16" s="92">
        <v>1385</v>
      </c>
      <c r="AJ16" s="93">
        <v>1489</v>
      </c>
      <c r="AK16" s="94">
        <v>1318</v>
      </c>
      <c r="AL16" s="94">
        <v>43</v>
      </c>
      <c r="AM16" s="95">
        <v>50</v>
      </c>
      <c r="AN16" s="96">
        <v>23</v>
      </c>
      <c r="AO16" s="91">
        <v>17</v>
      </c>
      <c r="AP16" s="122">
        <v>2902</v>
      </c>
      <c r="AQ16" s="90">
        <v>1510</v>
      </c>
      <c r="AR16" s="92">
        <v>1392</v>
      </c>
      <c r="AS16" s="93">
        <v>1425</v>
      </c>
      <c r="AT16" s="94">
        <v>1311</v>
      </c>
      <c r="AU16" s="94">
        <v>69</v>
      </c>
      <c r="AV16" s="95">
        <v>68</v>
      </c>
      <c r="AW16" s="96">
        <v>16</v>
      </c>
      <c r="AX16" s="91">
        <v>13</v>
      </c>
      <c r="AY16" s="98">
        <v>463</v>
      </c>
    </row>
    <row r="17" spans="1:54" s="2" customFormat="1" x14ac:dyDescent="0.15">
      <c r="A17">
        <v>4</v>
      </c>
      <c r="B17"/>
      <c r="C17" s="77" t="s">
        <v>43</v>
      </c>
      <c r="D17" s="24"/>
      <c r="E17" s="119">
        <v>266.33</v>
      </c>
      <c r="F17" s="134">
        <v>304514</v>
      </c>
      <c r="G17" s="134">
        <v>714691</v>
      </c>
      <c r="H17" s="134">
        <v>346869</v>
      </c>
      <c r="I17" s="134">
        <v>367822</v>
      </c>
      <c r="J17" s="121">
        <v>75</v>
      </c>
      <c r="K17" s="84">
        <v>78</v>
      </c>
      <c r="L17" s="85">
        <v>-3</v>
      </c>
      <c r="M17" s="121">
        <v>-176</v>
      </c>
      <c r="N17" s="84">
        <v>-97</v>
      </c>
      <c r="O17" s="85">
        <v>-79</v>
      </c>
      <c r="P17" s="121">
        <v>474</v>
      </c>
      <c r="Q17" s="84">
        <v>241</v>
      </c>
      <c r="R17" s="85">
        <v>233</v>
      </c>
      <c r="S17" s="86">
        <v>238</v>
      </c>
      <c r="T17" s="87">
        <v>232</v>
      </c>
      <c r="U17" s="87">
        <v>3</v>
      </c>
      <c r="V17" s="88">
        <v>1</v>
      </c>
      <c r="W17" s="121">
        <v>650</v>
      </c>
      <c r="X17" s="84">
        <v>338</v>
      </c>
      <c r="Y17" s="85">
        <v>312</v>
      </c>
      <c r="Z17" s="86">
        <v>338</v>
      </c>
      <c r="AA17" s="87">
        <v>309</v>
      </c>
      <c r="AB17" s="87">
        <v>0</v>
      </c>
      <c r="AC17" s="88">
        <v>3</v>
      </c>
      <c r="AD17" s="96">
        <v>251</v>
      </c>
      <c r="AE17" s="90">
        <v>175</v>
      </c>
      <c r="AF17" s="91">
        <v>76</v>
      </c>
      <c r="AG17" s="96">
        <v>2583</v>
      </c>
      <c r="AH17" s="90">
        <v>1417</v>
      </c>
      <c r="AI17" s="92">
        <v>1166</v>
      </c>
      <c r="AJ17" s="93">
        <v>1330</v>
      </c>
      <c r="AK17" s="94">
        <v>1118</v>
      </c>
      <c r="AL17" s="94">
        <v>67</v>
      </c>
      <c r="AM17" s="95">
        <v>37</v>
      </c>
      <c r="AN17" s="96">
        <v>20</v>
      </c>
      <c r="AO17" s="91">
        <v>11</v>
      </c>
      <c r="AP17" s="122">
        <v>2332</v>
      </c>
      <c r="AQ17" s="90">
        <v>1242</v>
      </c>
      <c r="AR17" s="92">
        <v>1090</v>
      </c>
      <c r="AS17" s="93">
        <v>1167</v>
      </c>
      <c r="AT17" s="94">
        <v>1031</v>
      </c>
      <c r="AU17" s="94">
        <v>60</v>
      </c>
      <c r="AV17" s="95">
        <v>54</v>
      </c>
      <c r="AW17" s="96">
        <v>15</v>
      </c>
      <c r="AX17" s="91">
        <v>5</v>
      </c>
      <c r="AY17" s="98">
        <v>494</v>
      </c>
    </row>
    <row r="18" spans="1:54" s="2" customFormat="1" x14ac:dyDescent="0.15">
      <c r="A18" s="2">
        <v>5</v>
      </c>
      <c r="C18" s="77" t="s">
        <v>44</v>
      </c>
      <c r="D18" s="78"/>
      <c r="E18" s="133">
        <v>895.61000000000013</v>
      </c>
      <c r="F18" s="134">
        <v>103543</v>
      </c>
      <c r="G18" s="134">
        <v>262010</v>
      </c>
      <c r="H18" s="134">
        <v>127323</v>
      </c>
      <c r="I18" s="134">
        <v>134687</v>
      </c>
      <c r="J18" s="121">
        <v>-313</v>
      </c>
      <c r="K18" s="84">
        <v>-125</v>
      </c>
      <c r="L18" s="85">
        <v>-188</v>
      </c>
      <c r="M18" s="121">
        <v>-154</v>
      </c>
      <c r="N18" s="84">
        <v>-68</v>
      </c>
      <c r="O18" s="85">
        <v>-86</v>
      </c>
      <c r="P18" s="121">
        <v>116</v>
      </c>
      <c r="Q18" s="84">
        <v>63</v>
      </c>
      <c r="R18" s="85">
        <v>53</v>
      </c>
      <c r="S18" s="86">
        <v>59</v>
      </c>
      <c r="T18" s="87">
        <v>51</v>
      </c>
      <c r="U18" s="87">
        <v>4</v>
      </c>
      <c r="V18" s="88">
        <v>2</v>
      </c>
      <c r="W18" s="121">
        <v>270</v>
      </c>
      <c r="X18" s="84">
        <v>131</v>
      </c>
      <c r="Y18" s="85">
        <v>139</v>
      </c>
      <c r="Z18" s="86">
        <v>130</v>
      </c>
      <c r="AA18" s="87">
        <v>139</v>
      </c>
      <c r="AB18" s="87">
        <v>1</v>
      </c>
      <c r="AC18" s="88">
        <v>0</v>
      </c>
      <c r="AD18" s="96">
        <v>-159</v>
      </c>
      <c r="AE18" s="90">
        <v>-57</v>
      </c>
      <c r="AF18" s="91">
        <v>-102</v>
      </c>
      <c r="AG18" s="96">
        <v>897</v>
      </c>
      <c r="AH18" s="90">
        <v>493</v>
      </c>
      <c r="AI18" s="92">
        <v>404</v>
      </c>
      <c r="AJ18" s="93">
        <v>432</v>
      </c>
      <c r="AK18" s="94">
        <v>361</v>
      </c>
      <c r="AL18" s="94">
        <v>54</v>
      </c>
      <c r="AM18" s="95">
        <v>41</v>
      </c>
      <c r="AN18" s="96">
        <v>7</v>
      </c>
      <c r="AO18" s="91">
        <v>2</v>
      </c>
      <c r="AP18" s="122">
        <v>1056</v>
      </c>
      <c r="AQ18" s="90">
        <v>550</v>
      </c>
      <c r="AR18" s="92">
        <v>506</v>
      </c>
      <c r="AS18" s="93">
        <v>400</v>
      </c>
      <c r="AT18" s="94">
        <v>390</v>
      </c>
      <c r="AU18" s="94">
        <v>134</v>
      </c>
      <c r="AV18" s="95">
        <v>108</v>
      </c>
      <c r="AW18" s="96">
        <v>16</v>
      </c>
      <c r="AX18" s="91">
        <v>8</v>
      </c>
      <c r="AY18" s="98">
        <v>22</v>
      </c>
    </row>
    <row r="19" spans="1:54" s="2" customFormat="1" x14ac:dyDescent="0.15">
      <c r="A19" s="2">
        <v>6</v>
      </c>
      <c r="C19" s="135" t="s">
        <v>45</v>
      </c>
      <c r="D19" s="78"/>
      <c r="E19" s="133">
        <v>865.24999999999989</v>
      </c>
      <c r="F19" s="134">
        <v>241242</v>
      </c>
      <c r="G19" s="134">
        <v>569372</v>
      </c>
      <c r="H19" s="134">
        <v>275393</v>
      </c>
      <c r="I19" s="134">
        <v>293979</v>
      </c>
      <c r="J19" s="121">
        <v>1</v>
      </c>
      <c r="K19" s="84">
        <v>84</v>
      </c>
      <c r="L19" s="85">
        <v>-83</v>
      </c>
      <c r="M19" s="121">
        <v>-180</v>
      </c>
      <c r="N19" s="84">
        <v>-119</v>
      </c>
      <c r="O19" s="85">
        <v>-61</v>
      </c>
      <c r="P19" s="121">
        <v>341</v>
      </c>
      <c r="Q19" s="84">
        <v>175</v>
      </c>
      <c r="R19" s="85">
        <v>166</v>
      </c>
      <c r="S19" s="86">
        <v>171</v>
      </c>
      <c r="T19" s="87">
        <v>165</v>
      </c>
      <c r="U19" s="87">
        <v>4</v>
      </c>
      <c r="V19" s="88">
        <v>1</v>
      </c>
      <c r="W19" s="121">
        <v>521</v>
      </c>
      <c r="X19" s="84">
        <v>294</v>
      </c>
      <c r="Y19" s="85">
        <v>227</v>
      </c>
      <c r="Z19" s="86">
        <v>288</v>
      </c>
      <c r="AA19" s="87">
        <v>225</v>
      </c>
      <c r="AB19" s="87">
        <v>6</v>
      </c>
      <c r="AC19" s="88">
        <v>2</v>
      </c>
      <c r="AD19" s="96">
        <v>181</v>
      </c>
      <c r="AE19" s="90">
        <v>203</v>
      </c>
      <c r="AF19" s="91">
        <v>-22</v>
      </c>
      <c r="AG19" s="96">
        <v>2153</v>
      </c>
      <c r="AH19" s="90">
        <v>1295</v>
      </c>
      <c r="AI19" s="92">
        <v>858</v>
      </c>
      <c r="AJ19" s="93">
        <v>1189</v>
      </c>
      <c r="AK19" s="94">
        <v>806</v>
      </c>
      <c r="AL19" s="94">
        <v>90</v>
      </c>
      <c r="AM19" s="95">
        <v>40</v>
      </c>
      <c r="AN19" s="96">
        <v>16</v>
      </c>
      <c r="AO19" s="91">
        <v>12</v>
      </c>
      <c r="AP19" s="122">
        <v>1972</v>
      </c>
      <c r="AQ19" s="90">
        <v>1092</v>
      </c>
      <c r="AR19" s="92">
        <v>880</v>
      </c>
      <c r="AS19" s="93">
        <v>1000</v>
      </c>
      <c r="AT19" s="94">
        <v>780</v>
      </c>
      <c r="AU19" s="94">
        <v>77</v>
      </c>
      <c r="AV19" s="95">
        <v>86</v>
      </c>
      <c r="AW19" s="96">
        <v>15</v>
      </c>
      <c r="AX19" s="91">
        <v>14</v>
      </c>
      <c r="AY19" s="98">
        <v>626</v>
      </c>
    </row>
    <row r="20" spans="1:54" x14ac:dyDescent="0.15">
      <c r="A20" s="2">
        <v>7</v>
      </c>
      <c r="B20" s="2"/>
      <c r="C20" s="135" t="s">
        <v>46</v>
      </c>
      <c r="D20" s="78"/>
      <c r="E20" s="133">
        <v>1566.9699999999998</v>
      </c>
      <c r="F20" s="134">
        <v>95711</v>
      </c>
      <c r="G20" s="134">
        <v>244347</v>
      </c>
      <c r="H20" s="134">
        <v>117716</v>
      </c>
      <c r="I20" s="134">
        <v>126631</v>
      </c>
      <c r="J20" s="121">
        <v>-275</v>
      </c>
      <c r="K20" s="84">
        <v>-130</v>
      </c>
      <c r="L20" s="85">
        <v>-145</v>
      </c>
      <c r="M20" s="121">
        <v>-164</v>
      </c>
      <c r="N20" s="84">
        <v>-66</v>
      </c>
      <c r="O20" s="85">
        <v>-98</v>
      </c>
      <c r="P20" s="121">
        <v>114</v>
      </c>
      <c r="Q20" s="84">
        <v>58</v>
      </c>
      <c r="R20" s="85">
        <v>56</v>
      </c>
      <c r="S20" s="86">
        <v>58</v>
      </c>
      <c r="T20" s="87">
        <v>55</v>
      </c>
      <c r="U20" s="87">
        <v>0</v>
      </c>
      <c r="V20" s="88">
        <v>1</v>
      </c>
      <c r="W20" s="121">
        <v>278</v>
      </c>
      <c r="X20" s="84">
        <v>124</v>
      </c>
      <c r="Y20" s="85">
        <v>154</v>
      </c>
      <c r="Z20" s="86">
        <v>124</v>
      </c>
      <c r="AA20" s="87">
        <v>153</v>
      </c>
      <c r="AB20" s="87">
        <v>0</v>
      </c>
      <c r="AC20" s="88">
        <v>1</v>
      </c>
      <c r="AD20" s="96">
        <v>-111</v>
      </c>
      <c r="AE20" s="90">
        <v>-64</v>
      </c>
      <c r="AF20" s="91">
        <v>-47</v>
      </c>
      <c r="AG20" s="96">
        <v>648</v>
      </c>
      <c r="AH20" s="90">
        <v>341</v>
      </c>
      <c r="AI20" s="92">
        <v>307</v>
      </c>
      <c r="AJ20" s="93">
        <v>314</v>
      </c>
      <c r="AK20" s="94">
        <v>290</v>
      </c>
      <c r="AL20" s="94">
        <v>16</v>
      </c>
      <c r="AM20" s="95">
        <v>12</v>
      </c>
      <c r="AN20" s="96">
        <v>11</v>
      </c>
      <c r="AO20" s="91">
        <v>5</v>
      </c>
      <c r="AP20" s="122">
        <v>759</v>
      </c>
      <c r="AQ20" s="90">
        <v>405</v>
      </c>
      <c r="AR20" s="92">
        <v>354</v>
      </c>
      <c r="AS20" s="93">
        <v>385</v>
      </c>
      <c r="AT20" s="94">
        <v>338</v>
      </c>
      <c r="AU20" s="94">
        <v>13</v>
      </c>
      <c r="AV20" s="95">
        <v>12</v>
      </c>
      <c r="AW20" s="96">
        <v>7</v>
      </c>
      <c r="AX20" s="91">
        <v>4</v>
      </c>
      <c r="AY20" s="98">
        <v>52</v>
      </c>
    </row>
    <row r="21" spans="1:54" x14ac:dyDescent="0.15">
      <c r="A21">
        <v>8</v>
      </c>
      <c r="C21" s="77" t="s">
        <v>47</v>
      </c>
      <c r="D21" s="78"/>
      <c r="E21" s="133">
        <v>2133.3000000000002</v>
      </c>
      <c r="F21" s="134">
        <v>60975</v>
      </c>
      <c r="G21" s="134">
        <v>156163</v>
      </c>
      <c r="H21" s="134">
        <v>74816</v>
      </c>
      <c r="I21" s="134">
        <v>81347</v>
      </c>
      <c r="J21" s="121">
        <v>-182</v>
      </c>
      <c r="K21" s="84">
        <v>-110</v>
      </c>
      <c r="L21" s="85">
        <v>-72</v>
      </c>
      <c r="M21" s="121">
        <v>-125</v>
      </c>
      <c r="N21" s="84">
        <v>-63</v>
      </c>
      <c r="O21" s="85">
        <v>-62</v>
      </c>
      <c r="P21" s="121">
        <v>83</v>
      </c>
      <c r="Q21" s="84">
        <v>41</v>
      </c>
      <c r="R21" s="85">
        <v>42</v>
      </c>
      <c r="S21" s="86">
        <v>41</v>
      </c>
      <c r="T21" s="87">
        <v>41</v>
      </c>
      <c r="U21" s="87">
        <v>0</v>
      </c>
      <c r="V21" s="88">
        <v>1</v>
      </c>
      <c r="W21" s="121">
        <v>208</v>
      </c>
      <c r="X21" s="84">
        <v>104</v>
      </c>
      <c r="Y21" s="85">
        <v>104</v>
      </c>
      <c r="Z21" s="86">
        <v>104</v>
      </c>
      <c r="AA21" s="87">
        <v>104</v>
      </c>
      <c r="AB21" s="87">
        <v>0</v>
      </c>
      <c r="AC21" s="88">
        <v>0</v>
      </c>
      <c r="AD21" s="96">
        <v>-57</v>
      </c>
      <c r="AE21" s="90">
        <v>-47</v>
      </c>
      <c r="AF21" s="91">
        <v>-10</v>
      </c>
      <c r="AG21" s="96">
        <v>581</v>
      </c>
      <c r="AH21" s="90">
        <v>288</v>
      </c>
      <c r="AI21" s="92">
        <v>293</v>
      </c>
      <c r="AJ21" s="93">
        <v>281</v>
      </c>
      <c r="AK21" s="94">
        <v>282</v>
      </c>
      <c r="AL21" s="94">
        <v>6</v>
      </c>
      <c r="AM21" s="95">
        <v>9</v>
      </c>
      <c r="AN21" s="96">
        <v>1</v>
      </c>
      <c r="AO21" s="91">
        <v>2</v>
      </c>
      <c r="AP21" s="122">
        <v>638</v>
      </c>
      <c r="AQ21" s="90">
        <v>335</v>
      </c>
      <c r="AR21" s="92">
        <v>303</v>
      </c>
      <c r="AS21" s="93">
        <v>325</v>
      </c>
      <c r="AT21" s="94">
        <v>269</v>
      </c>
      <c r="AU21" s="94">
        <v>7</v>
      </c>
      <c r="AV21" s="95">
        <v>22</v>
      </c>
      <c r="AW21" s="96">
        <v>3</v>
      </c>
      <c r="AX21" s="91">
        <v>12</v>
      </c>
      <c r="AY21" s="98">
        <v>141</v>
      </c>
    </row>
    <row r="22" spans="1:54" x14ac:dyDescent="0.15">
      <c r="A22">
        <v>9</v>
      </c>
      <c r="C22" s="77" t="s">
        <v>48</v>
      </c>
      <c r="D22" s="78"/>
      <c r="E22" s="133">
        <v>870.8</v>
      </c>
      <c r="F22" s="134">
        <v>38838</v>
      </c>
      <c r="G22" s="134">
        <v>100295</v>
      </c>
      <c r="H22" s="134">
        <v>47894</v>
      </c>
      <c r="I22" s="134">
        <v>52401</v>
      </c>
      <c r="J22" s="121">
        <v>-149</v>
      </c>
      <c r="K22" s="84">
        <v>-82</v>
      </c>
      <c r="L22" s="85">
        <v>-67</v>
      </c>
      <c r="M22" s="121">
        <v>-63</v>
      </c>
      <c r="N22" s="84">
        <v>-35</v>
      </c>
      <c r="O22" s="85">
        <v>-28</v>
      </c>
      <c r="P22" s="121">
        <v>56</v>
      </c>
      <c r="Q22" s="84">
        <v>26</v>
      </c>
      <c r="R22" s="85">
        <v>30</v>
      </c>
      <c r="S22" s="86">
        <v>26</v>
      </c>
      <c r="T22" s="87">
        <v>30</v>
      </c>
      <c r="U22" s="87">
        <v>0</v>
      </c>
      <c r="V22" s="88">
        <v>0</v>
      </c>
      <c r="W22" s="121">
        <v>119</v>
      </c>
      <c r="X22" s="84">
        <v>61</v>
      </c>
      <c r="Y22" s="85">
        <v>58</v>
      </c>
      <c r="Z22" s="86">
        <v>61</v>
      </c>
      <c r="AA22" s="87">
        <v>58</v>
      </c>
      <c r="AB22" s="87">
        <v>0</v>
      </c>
      <c r="AC22" s="88">
        <v>0</v>
      </c>
      <c r="AD22" s="96">
        <v>-86</v>
      </c>
      <c r="AE22" s="90">
        <v>-47</v>
      </c>
      <c r="AF22" s="91">
        <v>-39</v>
      </c>
      <c r="AG22" s="96">
        <v>310</v>
      </c>
      <c r="AH22" s="90">
        <v>162</v>
      </c>
      <c r="AI22" s="92">
        <v>148</v>
      </c>
      <c r="AJ22" s="93">
        <v>135</v>
      </c>
      <c r="AK22" s="94">
        <v>140</v>
      </c>
      <c r="AL22" s="94">
        <v>24</v>
      </c>
      <c r="AM22" s="95">
        <v>8</v>
      </c>
      <c r="AN22" s="96">
        <v>3</v>
      </c>
      <c r="AO22" s="91">
        <v>0</v>
      </c>
      <c r="AP22" s="122">
        <v>396</v>
      </c>
      <c r="AQ22" s="90">
        <v>209</v>
      </c>
      <c r="AR22" s="92">
        <v>187</v>
      </c>
      <c r="AS22" s="93">
        <v>178</v>
      </c>
      <c r="AT22" s="94">
        <v>159</v>
      </c>
      <c r="AU22" s="94">
        <v>30</v>
      </c>
      <c r="AV22" s="95">
        <v>10</v>
      </c>
      <c r="AW22" s="96">
        <v>1</v>
      </c>
      <c r="AX22" s="91">
        <v>18</v>
      </c>
      <c r="AY22" s="98">
        <v>16</v>
      </c>
    </row>
    <row r="23" spans="1:54" x14ac:dyDescent="0.15">
      <c r="A23">
        <v>10</v>
      </c>
      <c r="C23" s="77" t="s">
        <v>49</v>
      </c>
      <c r="D23" s="78"/>
      <c r="E23" s="133">
        <v>595.63</v>
      </c>
      <c r="F23" s="134">
        <v>52831</v>
      </c>
      <c r="G23" s="134">
        <v>126648</v>
      </c>
      <c r="H23" s="134">
        <v>60212</v>
      </c>
      <c r="I23" s="134">
        <v>66436</v>
      </c>
      <c r="J23" s="121">
        <v>64</v>
      </c>
      <c r="K23" s="84">
        <v>-6</v>
      </c>
      <c r="L23" s="85">
        <v>70</v>
      </c>
      <c r="M23" s="121">
        <v>-111</v>
      </c>
      <c r="N23" s="84">
        <v>-48</v>
      </c>
      <c r="O23" s="85">
        <v>-63</v>
      </c>
      <c r="P23" s="121">
        <v>50</v>
      </c>
      <c r="Q23" s="84">
        <v>28</v>
      </c>
      <c r="R23" s="85">
        <v>22</v>
      </c>
      <c r="S23" s="86">
        <v>28</v>
      </c>
      <c r="T23" s="87">
        <v>21</v>
      </c>
      <c r="U23" s="87">
        <v>0</v>
      </c>
      <c r="V23" s="88">
        <v>1</v>
      </c>
      <c r="W23" s="121">
        <v>161</v>
      </c>
      <c r="X23" s="84">
        <v>76</v>
      </c>
      <c r="Y23" s="85">
        <v>85</v>
      </c>
      <c r="Z23" s="86">
        <v>76</v>
      </c>
      <c r="AA23" s="87">
        <v>85</v>
      </c>
      <c r="AB23" s="87">
        <v>0</v>
      </c>
      <c r="AC23" s="88">
        <v>0</v>
      </c>
      <c r="AD23" s="96">
        <v>175</v>
      </c>
      <c r="AE23" s="90">
        <v>42</v>
      </c>
      <c r="AF23" s="91">
        <v>133</v>
      </c>
      <c r="AG23" s="96">
        <v>607</v>
      </c>
      <c r="AH23" s="90">
        <v>274</v>
      </c>
      <c r="AI23" s="92">
        <v>333</v>
      </c>
      <c r="AJ23" s="93">
        <v>254</v>
      </c>
      <c r="AK23" s="94">
        <v>308</v>
      </c>
      <c r="AL23" s="94">
        <v>19</v>
      </c>
      <c r="AM23" s="95">
        <v>23</v>
      </c>
      <c r="AN23" s="96">
        <v>1</v>
      </c>
      <c r="AO23" s="91">
        <v>2</v>
      </c>
      <c r="AP23" s="122">
        <v>432</v>
      </c>
      <c r="AQ23" s="90">
        <v>232</v>
      </c>
      <c r="AR23" s="92">
        <v>200</v>
      </c>
      <c r="AS23" s="93">
        <v>217</v>
      </c>
      <c r="AT23" s="94">
        <v>191</v>
      </c>
      <c r="AU23" s="94">
        <v>13</v>
      </c>
      <c r="AV23" s="95">
        <v>7</v>
      </c>
      <c r="AW23" s="96">
        <v>2</v>
      </c>
      <c r="AX23" s="91">
        <v>2</v>
      </c>
      <c r="AY23" s="98">
        <v>252</v>
      </c>
    </row>
    <row r="24" spans="1:54" x14ac:dyDescent="0.15">
      <c r="A24">
        <v>1</v>
      </c>
      <c r="B24" s="136">
        <v>100</v>
      </c>
      <c r="C24" s="137" t="s">
        <v>50</v>
      </c>
      <c r="D24" s="24" t="s">
        <v>51</v>
      </c>
      <c r="E24" s="138">
        <v>557.02</v>
      </c>
      <c r="F24" s="134">
        <v>739293</v>
      </c>
      <c r="G24" s="134">
        <v>1521152</v>
      </c>
      <c r="H24" s="134">
        <v>714445</v>
      </c>
      <c r="I24" s="134">
        <v>806707</v>
      </c>
      <c r="J24" s="205">
        <v>1245</v>
      </c>
      <c r="K24" s="206">
        <v>803</v>
      </c>
      <c r="L24" s="207">
        <v>442</v>
      </c>
      <c r="M24" s="205">
        <v>-699</v>
      </c>
      <c r="N24" s="206">
        <v>-347</v>
      </c>
      <c r="O24" s="207">
        <v>-352</v>
      </c>
      <c r="P24" s="205">
        <v>771</v>
      </c>
      <c r="Q24" s="206">
        <v>411</v>
      </c>
      <c r="R24" s="207">
        <v>360</v>
      </c>
      <c r="S24" s="209">
        <v>403</v>
      </c>
      <c r="T24" s="210">
        <v>356</v>
      </c>
      <c r="U24" s="210">
        <v>8</v>
      </c>
      <c r="V24" s="211">
        <v>4</v>
      </c>
      <c r="W24" s="205">
        <v>1470</v>
      </c>
      <c r="X24" s="206">
        <v>758</v>
      </c>
      <c r="Y24" s="207">
        <v>712</v>
      </c>
      <c r="Z24" s="209">
        <v>745</v>
      </c>
      <c r="AA24" s="210">
        <v>687</v>
      </c>
      <c r="AB24" s="210">
        <v>13</v>
      </c>
      <c r="AC24" s="211">
        <v>25</v>
      </c>
      <c r="AD24" s="212">
        <v>1944</v>
      </c>
      <c r="AE24" s="213">
        <v>1150</v>
      </c>
      <c r="AF24" s="214">
        <v>794</v>
      </c>
      <c r="AG24" s="212">
        <v>8967</v>
      </c>
      <c r="AH24" s="213">
        <v>4765</v>
      </c>
      <c r="AI24" s="215">
        <v>4202</v>
      </c>
      <c r="AJ24" s="216">
        <v>4165</v>
      </c>
      <c r="AK24" s="217">
        <v>3741</v>
      </c>
      <c r="AL24" s="217">
        <v>568</v>
      </c>
      <c r="AM24" s="218">
        <v>437</v>
      </c>
      <c r="AN24" s="212">
        <v>32</v>
      </c>
      <c r="AO24" s="214">
        <v>24</v>
      </c>
      <c r="AP24" s="219">
        <v>7023</v>
      </c>
      <c r="AQ24" s="213">
        <v>3615</v>
      </c>
      <c r="AR24" s="215">
        <v>3408</v>
      </c>
      <c r="AS24" s="216">
        <v>3106</v>
      </c>
      <c r="AT24" s="217">
        <v>3041</v>
      </c>
      <c r="AU24" s="217">
        <v>402</v>
      </c>
      <c r="AV24" s="218">
        <v>298</v>
      </c>
      <c r="AW24" s="212">
        <v>107</v>
      </c>
      <c r="AX24" s="214">
        <v>69</v>
      </c>
      <c r="AY24" s="220">
        <v>2148</v>
      </c>
      <c r="AZ24" s="264"/>
      <c r="BA24" s="264"/>
      <c r="BB24" s="264"/>
    </row>
    <row r="25" spans="1:54" x14ac:dyDescent="0.15">
      <c r="B25" s="136">
        <v>101</v>
      </c>
      <c r="C25" s="99" t="s">
        <v>52</v>
      </c>
      <c r="D25" s="24"/>
      <c r="E25" s="149">
        <v>34.020000000000003</v>
      </c>
      <c r="F25" s="265">
        <v>103083</v>
      </c>
      <c r="G25" s="265">
        <v>213155</v>
      </c>
      <c r="H25" s="265">
        <v>99210</v>
      </c>
      <c r="I25" s="265">
        <v>113945</v>
      </c>
      <c r="J25" s="104">
        <v>479</v>
      </c>
      <c r="K25" s="105">
        <v>315</v>
      </c>
      <c r="L25" s="106">
        <v>164</v>
      </c>
      <c r="M25" s="104">
        <v>-36</v>
      </c>
      <c r="N25" s="105">
        <v>-12</v>
      </c>
      <c r="O25" s="106">
        <v>-24</v>
      </c>
      <c r="P25" s="104">
        <v>139</v>
      </c>
      <c r="Q25" s="105">
        <v>76</v>
      </c>
      <c r="R25" s="106">
        <v>63</v>
      </c>
      <c r="S25" s="107">
        <v>72</v>
      </c>
      <c r="T25" s="108">
        <v>63</v>
      </c>
      <c r="U25" s="108">
        <v>4</v>
      </c>
      <c r="V25" s="109">
        <v>0</v>
      </c>
      <c r="W25" s="104">
        <v>175</v>
      </c>
      <c r="X25" s="105">
        <v>88</v>
      </c>
      <c r="Y25" s="106">
        <v>87</v>
      </c>
      <c r="Z25" s="107">
        <v>88</v>
      </c>
      <c r="AA25" s="108">
        <v>87</v>
      </c>
      <c r="AB25" s="108">
        <v>0</v>
      </c>
      <c r="AC25" s="109">
        <v>0</v>
      </c>
      <c r="AD25" s="110">
        <v>515</v>
      </c>
      <c r="AE25" s="111">
        <v>327</v>
      </c>
      <c r="AF25" s="112">
        <v>188</v>
      </c>
      <c r="AG25" s="110">
        <v>1536</v>
      </c>
      <c r="AH25" s="111">
        <v>839</v>
      </c>
      <c r="AI25" s="113">
        <v>697</v>
      </c>
      <c r="AJ25" s="114">
        <v>698</v>
      </c>
      <c r="AK25" s="115">
        <v>591</v>
      </c>
      <c r="AL25" s="115">
        <v>135</v>
      </c>
      <c r="AM25" s="116">
        <v>105</v>
      </c>
      <c r="AN25" s="110">
        <v>6</v>
      </c>
      <c r="AO25" s="112">
        <v>1</v>
      </c>
      <c r="AP25" s="117">
        <v>1021</v>
      </c>
      <c r="AQ25" s="111">
        <v>512</v>
      </c>
      <c r="AR25" s="113">
        <v>509</v>
      </c>
      <c r="AS25" s="114">
        <v>425</v>
      </c>
      <c r="AT25" s="115">
        <v>455</v>
      </c>
      <c r="AU25" s="115">
        <v>61</v>
      </c>
      <c r="AV25" s="116">
        <v>35</v>
      </c>
      <c r="AW25" s="110">
        <v>26</v>
      </c>
      <c r="AX25" s="112">
        <v>19</v>
      </c>
      <c r="AY25" s="118">
        <v>495</v>
      </c>
    </row>
    <row r="26" spans="1:54" x14ac:dyDescent="0.15">
      <c r="B26" s="136">
        <v>102</v>
      </c>
      <c r="C26" s="99" t="s">
        <v>53</v>
      </c>
      <c r="D26" s="24"/>
      <c r="E26" s="149">
        <v>32.659999999999997</v>
      </c>
      <c r="F26" s="265">
        <v>70337</v>
      </c>
      <c r="G26" s="265">
        <v>136602</v>
      </c>
      <c r="H26" s="265">
        <v>63552</v>
      </c>
      <c r="I26" s="265">
        <v>73050</v>
      </c>
      <c r="J26" s="104">
        <v>202</v>
      </c>
      <c r="K26" s="105">
        <v>123</v>
      </c>
      <c r="L26" s="106">
        <v>79</v>
      </c>
      <c r="M26" s="104">
        <v>-45</v>
      </c>
      <c r="N26" s="105">
        <v>-25</v>
      </c>
      <c r="O26" s="151">
        <v>-20</v>
      </c>
      <c r="P26" s="104">
        <v>72</v>
      </c>
      <c r="Q26" s="105">
        <v>34</v>
      </c>
      <c r="R26" s="106">
        <v>38</v>
      </c>
      <c r="S26" s="107">
        <v>34</v>
      </c>
      <c r="T26" s="108">
        <v>38</v>
      </c>
      <c r="U26" s="108">
        <v>0</v>
      </c>
      <c r="V26" s="109">
        <v>0</v>
      </c>
      <c r="W26" s="104">
        <v>117</v>
      </c>
      <c r="X26" s="105">
        <v>59</v>
      </c>
      <c r="Y26" s="106">
        <v>58</v>
      </c>
      <c r="Z26" s="107">
        <v>57</v>
      </c>
      <c r="AA26" s="108">
        <v>58</v>
      </c>
      <c r="AB26" s="108">
        <v>2</v>
      </c>
      <c r="AC26" s="109">
        <v>0</v>
      </c>
      <c r="AD26" s="110">
        <v>247</v>
      </c>
      <c r="AE26" s="111">
        <v>148</v>
      </c>
      <c r="AF26" s="112">
        <v>99</v>
      </c>
      <c r="AG26" s="110">
        <v>977</v>
      </c>
      <c r="AH26" s="111">
        <v>512</v>
      </c>
      <c r="AI26" s="113">
        <v>465</v>
      </c>
      <c r="AJ26" s="114">
        <v>468</v>
      </c>
      <c r="AK26" s="115">
        <v>413</v>
      </c>
      <c r="AL26" s="115">
        <v>43</v>
      </c>
      <c r="AM26" s="116">
        <v>48</v>
      </c>
      <c r="AN26" s="110">
        <v>1</v>
      </c>
      <c r="AO26" s="112">
        <v>4</v>
      </c>
      <c r="AP26" s="117">
        <v>730</v>
      </c>
      <c r="AQ26" s="111">
        <v>364</v>
      </c>
      <c r="AR26" s="113">
        <v>366</v>
      </c>
      <c r="AS26" s="114">
        <v>322</v>
      </c>
      <c r="AT26" s="115">
        <v>325</v>
      </c>
      <c r="AU26" s="115">
        <v>32</v>
      </c>
      <c r="AV26" s="116">
        <v>39</v>
      </c>
      <c r="AW26" s="110">
        <v>10</v>
      </c>
      <c r="AX26" s="112">
        <v>2</v>
      </c>
      <c r="AY26" s="118">
        <v>274</v>
      </c>
    </row>
    <row r="27" spans="1:54" x14ac:dyDescent="0.15">
      <c r="B27" s="136">
        <v>105</v>
      </c>
      <c r="C27" s="99" t="s">
        <v>54</v>
      </c>
      <c r="D27" s="24"/>
      <c r="E27" s="149">
        <v>14.67</v>
      </c>
      <c r="F27" s="265">
        <v>61916</v>
      </c>
      <c r="G27" s="265">
        <v>109254</v>
      </c>
      <c r="H27" s="265">
        <v>52982</v>
      </c>
      <c r="I27" s="265">
        <v>56272</v>
      </c>
      <c r="J27" s="104">
        <v>96</v>
      </c>
      <c r="K27" s="105">
        <v>52</v>
      </c>
      <c r="L27" s="106">
        <v>44</v>
      </c>
      <c r="M27" s="104">
        <v>-85</v>
      </c>
      <c r="N27" s="105">
        <v>-50</v>
      </c>
      <c r="O27" s="151">
        <v>-35</v>
      </c>
      <c r="P27" s="104">
        <v>55</v>
      </c>
      <c r="Q27" s="105">
        <v>22</v>
      </c>
      <c r="R27" s="106">
        <v>33</v>
      </c>
      <c r="S27" s="107">
        <v>21</v>
      </c>
      <c r="T27" s="108">
        <v>32</v>
      </c>
      <c r="U27" s="108">
        <v>1</v>
      </c>
      <c r="V27" s="109">
        <v>1</v>
      </c>
      <c r="W27" s="104">
        <v>140</v>
      </c>
      <c r="X27" s="105">
        <v>72</v>
      </c>
      <c r="Y27" s="106">
        <v>68</v>
      </c>
      <c r="Z27" s="107">
        <v>68</v>
      </c>
      <c r="AA27" s="108">
        <v>62</v>
      </c>
      <c r="AB27" s="108">
        <v>4</v>
      </c>
      <c r="AC27" s="109">
        <v>6</v>
      </c>
      <c r="AD27" s="110">
        <v>181</v>
      </c>
      <c r="AE27" s="111">
        <v>102</v>
      </c>
      <c r="AF27" s="112">
        <v>79</v>
      </c>
      <c r="AG27" s="110">
        <v>885</v>
      </c>
      <c r="AH27" s="111">
        <v>487</v>
      </c>
      <c r="AI27" s="113">
        <v>398</v>
      </c>
      <c r="AJ27" s="114">
        <v>387</v>
      </c>
      <c r="AK27" s="115">
        <v>329</v>
      </c>
      <c r="AL27" s="115">
        <v>92</v>
      </c>
      <c r="AM27" s="116">
        <v>63</v>
      </c>
      <c r="AN27" s="110">
        <v>8</v>
      </c>
      <c r="AO27" s="112">
        <v>6</v>
      </c>
      <c r="AP27" s="117">
        <v>704</v>
      </c>
      <c r="AQ27" s="111">
        <v>385</v>
      </c>
      <c r="AR27" s="113">
        <v>319</v>
      </c>
      <c r="AS27" s="114">
        <v>287</v>
      </c>
      <c r="AT27" s="115">
        <v>256</v>
      </c>
      <c r="AU27" s="115">
        <v>75</v>
      </c>
      <c r="AV27" s="116">
        <v>48</v>
      </c>
      <c r="AW27" s="110">
        <v>23</v>
      </c>
      <c r="AX27" s="112">
        <v>15</v>
      </c>
      <c r="AY27" s="118">
        <v>169</v>
      </c>
    </row>
    <row r="28" spans="1:54" x14ac:dyDescent="0.15">
      <c r="B28" s="136">
        <v>106</v>
      </c>
      <c r="C28" s="99" t="s">
        <v>55</v>
      </c>
      <c r="D28" s="24"/>
      <c r="E28" s="149">
        <v>11.36</v>
      </c>
      <c r="F28" s="265">
        <v>49891</v>
      </c>
      <c r="G28" s="265">
        <v>94498</v>
      </c>
      <c r="H28" s="265">
        <v>44578</v>
      </c>
      <c r="I28" s="265">
        <v>49920</v>
      </c>
      <c r="J28" s="104">
        <v>19</v>
      </c>
      <c r="K28" s="105">
        <v>19</v>
      </c>
      <c r="L28" s="106">
        <v>0</v>
      </c>
      <c r="M28" s="104">
        <v>-107</v>
      </c>
      <c r="N28" s="105">
        <v>-57</v>
      </c>
      <c r="O28" s="151">
        <v>-50</v>
      </c>
      <c r="P28" s="104">
        <v>29</v>
      </c>
      <c r="Q28" s="105">
        <v>14</v>
      </c>
      <c r="R28" s="106">
        <v>15</v>
      </c>
      <c r="S28" s="107">
        <v>14</v>
      </c>
      <c r="T28" s="108">
        <v>15</v>
      </c>
      <c r="U28" s="108">
        <v>0</v>
      </c>
      <c r="V28" s="109">
        <v>0</v>
      </c>
      <c r="W28" s="104">
        <v>136</v>
      </c>
      <c r="X28" s="105">
        <v>71</v>
      </c>
      <c r="Y28" s="106">
        <v>65</v>
      </c>
      <c r="Z28" s="107">
        <v>67</v>
      </c>
      <c r="AA28" s="108">
        <v>58</v>
      </c>
      <c r="AB28" s="108">
        <v>4</v>
      </c>
      <c r="AC28" s="109">
        <v>7</v>
      </c>
      <c r="AD28" s="110">
        <v>126</v>
      </c>
      <c r="AE28" s="111">
        <v>76</v>
      </c>
      <c r="AF28" s="112">
        <v>50</v>
      </c>
      <c r="AG28" s="110">
        <v>544</v>
      </c>
      <c r="AH28" s="111">
        <v>297</v>
      </c>
      <c r="AI28" s="113">
        <v>247</v>
      </c>
      <c r="AJ28" s="114">
        <v>228</v>
      </c>
      <c r="AK28" s="115">
        <v>209</v>
      </c>
      <c r="AL28" s="115">
        <v>67</v>
      </c>
      <c r="AM28" s="116">
        <v>32</v>
      </c>
      <c r="AN28" s="110">
        <v>2</v>
      </c>
      <c r="AO28" s="112">
        <v>6</v>
      </c>
      <c r="AP28" s="117">
        <v>418</v>
      </c>
      <c r="AQ28" s="111">
        <v>221</v>
      </c>
      <c r="AR28" s="113">
        <v>197</v>
      </c>
      <c r="AS28" s="114">
        <v>184</v>
      </c>
      <c r="AT28" s="115">
        <v>157</v>
      </c>
      <c r="AU28" s="115">
        <v>29</v>
      </c>
      <c r="AV28" s="116">
        <v>29</v>
      </c>
      <c r="AW28" s="110">
        <v>8</v>
      </c>
      <c r="AX28" s="112">
        <v>11</v>
      </c>
      <c r="AY28" s="118">
        <v>106</v>
      </c>
    </row>
    <row r="29" spans="1:54" x14ac:dyDescent="0.15">
      <c r="B29" s="136">
        <v>107</v>
      </c>
      <c r="C29" s="99" t="s">
        <v>56</v>
      </c>
      <c r="D29" s="24"/>
      <c r="E29" s="149">
        <v>28.93</v>
      </c>
      <c r="F29" s="265">
        <v>74643</v>
      </c>
      <c r="G29" s="265">
        <v>158279</v>
      </c>
      <c r="H29" s="265">
        <v>72849</v>
      </c>
      <c r="I29" s="265">
        <v>85430</v>
      </c>
      <c r="J29" s="104">
        <v>67</v>
      </c>
      <c r="K29" s="105">
        <v>29</v>
      </c>
      <c r="L29" s="106">
        <v>38</v>
      </c>
      <c r="M29" s="104">
        <v>-60</v>
      </c>
      <c r="N29" s="105">
        <v>-29</v>
      </c>
      <c r="O29" s="151">
        <v>-31</v>
      </c>
      <c r="P29" s="104">
        <v>78</v>
      </c>
      <c r="Q29" s="105">
        <v>45</v>
      </c>
      <c r="R29" s="106">
        <v>33</v>
      </c>
      <c r="S29" s="107">
        <v>44</v>
      </c>
      <c r="T29" s="108">
        <v>33</v>
      </c>
      <c r="U29" s="108">
        <v>1</v>
      </c>
      <c r="V29" s="109">
        <v>0</v>
      </c>
      <c r="W29" s="104">
        <v>138</v>
      </c>
      <c r="X29" s="105">
        <v>74</v>
      </c>
      <c r="Y29" s="106">
        <v>64</v>
      </c>
      <c r="Z29" s="107">
        <v>73</v>
      </c>
      <c r="AA29" s="108">
        <v>60</v>
      </c>
      <c r="AB29" s="108">
        <v>1</v>
      </c>
      <c r="AC29" s="109">
        <v>4</v>
      </c>
      <c r="AD29" s="110">
        <v>127</v>
      </c>
      <c r="AE29" s="111">
        <v>58</v>
      </c>
      <c r="AF29" s="112">
        <v>69</v>
      </c>
      <c r="AG29" s="110">
        <v>743</v>
      </c>
      <c r="AH29" s="111">
        <v>369</v>
      </c>
      <c r="AI29" s="113">
        <v>374</v>
      </c>
      <c r="AJ29" s="114">
        <v>354</v>
      </c>
      <c r="AK29" s="115">
        <v>352</v>
      </c>
      <c r="AL29" s="115">
        <v>14</v>
      </c>
      <c r="AM29" s="116">
        <v>21</v>
      </c>
      <c r="AN29" s="110">
        <v>1</v>
      </c>
      <c r="AO29" s="112">
        <v>1</v>
      </c>
      <c r="AP29" s="117">
        <v>616</v>
      </c>
      <c r="AQ29" s="111">
        <v>311</v>
      </c>
      <c r="AR29" s="113">
        <v>305</v>
      </c>
      <c r="AS29" s="114">
        <v>291</v>
      </c>
      <c r="AT29" s="115">
        <v>281</v>
      </c>
      <c r="AU29" s="115">
        <v>19</v>
      </c>
      <c r="AV29" s="116">
        <v>24</v>
      </c>
      <c r="AW29" s="110">
        <v>1</v>
      </c>
      <c r="AX29" s="112">
        <v>0</v>
      </c>
      <c r="AY29" s="118">
        <v>140</v>
      </c>
    </row>
    <row r="30" spans="1:54" x14ac:dyDescent="0.15">
      <c r="B30" s="136">
        <v>108</v>
      </c>
      <c r="C30" s="99" t="s">
        <v>57</v>
      </c>
      <c r="D30" s="24"/>
      <c r="E30" s="149">
        <v>28.11</v>
      </c>
      <c r="F30" s="265">
        <v>97912</v>
      </c>
      <c r="G30" s="265">
        <v>214059</v>
      </c>
      <c r="H30" s="265">
        <v>99563</v>
      </c>
      <c r="I30" s="265">
        <v>114496</v>
      </c>
      <c r="J30" s="104">
        <v>-28</v>
      </c>
      <c r="K30" s="105">
        <v>0</v>
      </c>
      <c r="L30" s="106">
        <v>-28</v>
      </c>
      <c r="M30" s="104">
        <v>-126</v>
      </c>
      <c r="N30" s="105">
        <v>-71</v>
      </c>
      <c r="O30" s="151">
        <v>-55</v>
      </c>
      <c r="P30" s="104">
        <v>111</v>
      </c>
      <c r="Q30" s="105">
        <v>59</v>
      </c>
      <c r="R30" s="106">
        <v>52</v>
      </c>
      <c r="S30" s="107">
        <v>59</v>
      </c>
      <c r="T30" s="108">
        <v>51</v>
      </c>
      <c r="U30" s="108">
        <v>0</v>
      </c>
      <c r="V30" s="109">
        <v>1</v>
      </c>
      <c r="W30" s="104">
        <v>237</v>
      </c>
      <c r="X30" s="105">
        <v>130</v>
      </c>
      <c r="Y30" s="106">
        <v>107</v>
      </c>
      <c r="Z30" s="107">
        <v>130</v>
      </c>
      <c r="AA30" s="108">
        <v>104</v>
      </c>
      <c r="AB30" s="108">
        <v>0</v>
      </c>
      <c r="AC30" s="109">
        <v>3</v>
      </c>
      <c r="AD30" s="110">
        <v>98</v>
      </c>
      <c r="AE30" s="111">
        <v>71</v>
      </c>
      <c r="AF30" s="112">
        <v>27</v>
      </c>
      <c r="AG30" s="110">
        <v>892</v>
      </c>
      <c r="AH30" s="111">
        <v>463</v>
      </c>
      <c r="AI30" s="113">
        <v>429</v>
      </c>
      <c r="AJ30" s="114">
        <v>439</v>
      </c>
      <c r="AK30" s="115">
        <v>401</v>
      </c>
      <c r="AL30" s="115">
        <v>24</v>
      </c>
      <c r="AM30" s="116">
        <v>28</v>
      </c>
      <c r="AN30" s="110">
        <v>0</v>
      </c>
      <c r="AO30" s="112">
        <v>0</v>
      </c>
      <c r="AP30" s="117">
        <v>794</v>
      </c>
      <c r="AQ30" s="111">
        <v>392</v>
      </c>
      <c r="AR30" s="113">
        <v>402</v>
      </c>
      <c r="AS30" s="114">
        <v>378</v>
      </c>
      <c r="AT30" s="115">
        <v>397</v>
      </c>
      <c r="AU30" s="115">
        <v>13</v>
      </c>
      <c r="AV30" s="116">
        <v>5</v>
      </c>
      <c r="AW30" s="110">
        <v>1</v>
      </c>
      <c r="AX30" s="112">
        <v>0</v>
      </c>
      <c r="AY30" s="118">
        <v>192</v>
      </c>
    </row>
    <row r="31" spans="1:54" x14ac:dyDescent="0.15">
      <c r="B31" s="136">
        <v>109</v>
      </c>
      <c r="C31" s="99" t="s">
        <v>58</v>
      </c>
      <c r="D31" s="24" t="s">
        <v>51</v>
      </c>
      <c r="E31" s="149">
        <v>240.29</v>
      </c>
      <c r="F31" s="265">
        <v>88942</v>
      </c>
      <c r="G31" s="265">
        <v>209649</v>
      </c>
      <c r="H31" s="265">
        <v>99023</v>
      </c>
      <c r="I31" s="265">
        <v>110626</v>
      </c>
      <c r="J31" s="104">
        <v>8</v>
      </c>
      <c r="K31" s="105">
        <v>9</v>
      </c>
      <c r="L31" s="106">
        <v>-1</v>
      </c>
      <c r="M31" s="104">
        <v>-118</v>
      </c>
      <c r="N31" s="105">
        <v>-56</v>
      </c>
      <c r="O31" s="151">
        <v>-62</v>
      </c>
      <c r="P31" s="104">
        <v>89</v>
      </c>
      <c r="Q31" s="105">
        <v>53</v>
      </c>
      <c r="R31" s="106">
        <v>36</v>
      </c>
      <c r="S31" s="107">
        <v>53</v>
      </c>
      <c r="T31" s="108">
        <v>36</v>
      </c>
      <c r="U31" s="108">
        <v>0</v>
      </c>
      <c r="V31" s="109">
        <v>0</v>
      </c>
      <c r="W31" s="104">
        <v>207</v>
      </c>
      <c r="X31" s="105">
        <v>109</v>
      </c>
      <c r="Y31" s="106">
        <v>98</v>
      </c>
      <c r="Z31" s="107">
        <v>109</v>
      </c>
      <c r="AA31" s="108">
        <v>97</v>
      </c>
      <c r="AB31" s="108">
        <v>0</v>
      </c>
      <c r="AC31" s="109">
        <v>1</v>
      </c>
      <c r="AD31" s="110">
        <v>126</v>
      </c>
      <c r="AE31" s="111">
        <v>65</v>
      </c>
      <c r="AF31" s="112">
        <v>61</v>
      </c>
      <c r="AG31" s="110">
        <v>871</v>
      </c>
      <c r="AH31" s="111">
        <v>448</v>
      </c>
      <c r="AI31" s="113">
        <v>423</v>
      </c>
      <c r="AJ31" s="114">
        <v>426</v>
      </c>
      <c r="AK31" s="115">
        <v>400</v>
      </c>
      <c r="AL31" s="115">
        <v>18</v>
      </c>
      <c r="AM31" s="116">
        <v>20</v>
      </c>
      <c r="AN31" s="110">
        <v>4</v>
      </c>
      <c r="AO31" s="112">
        <v>3</v>
      </c>
      <c r="AP31" s="117">
        <v>745</v>
      </c>
      <c r="AQ31" s="111">
        <v>383</v>
      </c>
      <c r="AR31" s="113">
        <v>362</v>
      </c>
      <c r="AS31" s="114">
        <v>366</v>
      </c>
      <c r="AT31" s="115">
        <v>346</v>
      </c>
      <c r="AU31" s="115">
        <v>15</v>
      </c>
      <c r="AV31" s="116">
        <v>13</v>
      </c>
      <c r="AW31" s="110">
        <v>2</v>
      </c>
      <c r="AX31" s="112">
        <v>3</v>
      </c>
      <c r="AY31" s="118">
        <v>200</v>
      </c>
    </row>
    <row r="32" spans="1:54" x14ac:dyDescent="0.15">
      <c r="B32" s="136">
        <v>110</v>
      </c>
      <c r="C32" s="99" t="s">
        <v>59</v>
      </c>
      <c r="D32" s="24"/>
      <c r="E32" s="149">
        <v>28.97</v>
      </c>
      <c r="F32" s="265">
        <v>91871</v>
      </c>
      <c r="G32" s="265">
        <v>148186</v>
      </c>
      <c r="H32" s="265">
        <v>68527</v>
      </c>
      <c r="I32" s="265">
        <v>79659</v>
      </c>
      <c r="J32" s="104">
        <v>423</v>
      </c>
      <c r="K32" s="105">
        <v>235</v>
      </c>
      <c r="L32" s="106">
        <v>188</v>
      </c>
      <c r="M32" s="104">
        <v>-32</v>
      </c>
      <c r="N32" s="105">
        <v>-8</v>
      </c>
      <c r="O32" s="151">
        <v>-24</v>
      </c>
      <c r="P32" s="104">
        <v>85</v>
      </c>
      <c r="Q32" s="105">
        <v>50</v>
      </c>
      <c r="R32" s="106">
        <v>35</v>
      </c>
      <c r="S32" s="107">
        <v>48</v>
      </c>
      <c r="T32" s="108">
        <v>33</v>
      </c>
      <c r="U32" s="108">
        <v>2</v>
      </c>
      <c r="V32" s="109">
        <v>2</v>
      </c>
      <c r="W32" s="104">
        <v>117</v>
      </c>
      <c r="X32" s="105">
        <v>58</v>
      </c>
      <c r="Y32" s="106">
        <v>59</v>
      </c>
      <c r="Z32" s="107">
        <v>56</v>
      </c>
      <c r="AA32" s="108">
        <v>56</v>
      </c>
      <c r="AB32" s="108">
        <v>2</v>
      </c>
      <c r="AC32" s="109">
        <v>3</v>
      </c>
      <c r="AD32" s="110">
        <v>455</v>
      </c>
      <c r="AE32" s="111">
        <v>243</v>
      </c>
      <c r="AF32" s="112">
        <v>212</v>
      </c>
      <c r="AG32" s="110">
        <v>1612</v>
      </c>
      <c r="AH32" s="111">
        <v>862</v>
      </c>
      <c r="AI32" s="113">
        <v>750</v>
      </c>
      <c r="AJ32" s="114">
        <v>730</v>
      </c>
      <c r="AK32" s="115">
        <v>654</v>
      </c>
      <c r="AL32" s="115">
        <v>122</v>
      </c>
      <c r="AM32" s="116">
        <v>93</v>
      </c>
      <c r="AN32" s="110">
        <v>10</v>
      </c>
      <c r="AO32" s="112">
        <v>3</v>
      </c>
      <c r="AP32" s="117">
        <v>1157</v>
      </c>
      <c r="AQ32" s="111">
        <v>619</v>
      </c>
      <c r="AR32" s="113">
        <v>538</v>
      </c>
      <c r="AS32" s="114">
        <v>469</v>
      </c>
      <c r="AT32" s="115">
        <v>443</v>
      </c>
      <c r="AU32" s="115">
        <v>115</v>
      </c>
      <c r="AV32" s="116">
        <v>77</v>
      </c>
      <c r="AW32" s="110">
        <v>35</v>
      </c>
      <c r="AX32" s="112">
        <v>18</v>
      </c>
      <c r="AY32" s="118">
        <v>374</v>
      </c>
    </row>
    <row r="33" spans="1:51" s="2" customFormat="1" x14ac:dyDescent="0.15">
      <c r="A33"/>
      <c r="B33" s="136">
        <v>111</v>
      </c>
      <c r="C33" s="99" t="s">
        <v>60</v>
      </c>
      <c r="D33" s="24"/>
      <c r="E33" s="149">
        <v>138.01</v>
      </c>
      <c r="F33" s="265">
        <v>100698</v>
      </c>
      <c r="G33" s="265">
        <v>237470</v>
      </c>
      <c r="H33" s="265">
        <v>114161</v>
      </c>
      <c r="I33" s="265">
        <v>123309</v>
      </c>
      <c r="J33" s="104">
        <v>-21</v>
      </c>
      <c r="K33" s="105">
        <v>21</v>
      </c>
      <c r="L33" s="106">
        <v>-42</v>
      </c>
      <c r="M33" s="104">
        <v>-90</v>
      </c>
      <c r="N33" s="105">
        <v>-39</v>
      </c>
      <c r="O33" s="151">
        <v>-51</v>
      </c>
      <c r="P33" s="104">
        <v>113</v>
      </c>
      <c r="Q33" s="105">
        <v>58</v>
      </c>
      <c r="R33" s="106">
        <v>55</v>
      </c>
      <c r="S33" s="107">
        <v>58</v>
      </c>
      <c r="T33" s="108">
        <v>55</v>
      </c>
      <c r="U33" s="108">
        <v>0</v>
      </c>
      <c r="V33" s="109">
        <v>0</v>
      </c>
      <c r="W33" s="104">
        <v>203</v>
      </c>
      <c r="X33" s="105">
        <v>97</v>
      </c>
      <c r="Y33" s="106">
        <v>106</v>
      </c>
      <c r="Z33" s="107">
        <v>97</v>
      </c>
      <c r="AA33" s="108">
        <v>105</v>
      </c>
      <c r="AB33" s="108">
        <v>0</v>
      </c>
      <c r="AC33" s="109">
        <v>1</v>
      </c>
      <c r="AD33" s="110">
        <v>69</v>
      </c>
      <c r="AE33" s="111">
        <v>60</v>
      </c>
      <c r="AF33" s="112">
        <v>9</v>
      </c>
      <c r="AG33" s="110">
        <v>907</v>
      </c>
      <c r="AH33" s="111">
        <v>488</v>
      </c>
      <c r="AI33" s="113">
        <v>419</v>
      </c>
      <c r="AJ33" s="114">
        <v>435</v>
      </c>
      <c r="AK33" s="115">
        <v>392</v>
      </c>
      <c r="AL33" s="115">
        <v>53</v>
      </c>
      <c r="AM33" s="116">
        <v>27</v>
      </c>
      <c r="AN33" s="110">
        <v>0</v>
      </c>
      <c r="AO33" s="112">
        <v>0</v>
      </c>
      <c r="AP33" s="117">
        <v>838</v>
      </c>
      <c r="AQ33" s="111">
        <v>428</v>
      </c>
      <c r="AR33" s="113">
        <v>410</v>
      </c>
      <c r="AS33" s="114">
        <v>384</v>
      </c>
      <c r="AT33" s="115">
        <v>381</v>
      </c>
      <c r="AU33" s="115">
        <v>43</v>
      </c>
      <c r="AV33" s="116">
        <v>28</v>
      </c>
      <c r="AW33" s="110">
        <v>1</v>
      </c>
      <c r="AX33" s="112">
        <v>1</v>
      </c>
      <c r="AY33" s="118">
        <v>198</v>
      </c>
    </row>
    <row r="34" spans="1:51" x14ac:dyDescent="0.15">
      <c r="A34" s="2">
        <v>6</v>
      </c>
      <c r="B34" s="2">
        <v>201</v>
      </c>
      <c r="C34" s="152" t="s">
        <v>61</v>
      </c>
      <c r="D34" s="24"/>
      <c r="E34" s="149">
        <v>534.55999999999995</v>
      </c>
      <c r="F34" s="265">
        <v>225366</v>
      </c>
      <c r="G34" s="265">
        <v>528627</v>
      </c>
      <c r="H34" s="265">
        <v>255723</v>
      </c>
      <c r="I34" s="265">
        <v>272904</v>
      </c>
      <c r="J34" s="104">
        <v>75</v>
      </c>
      <c r="K34" s="105">
        <v>117</v>
      </c>
      <c r="L34" s="106">
        <v>-42</v>
      </c>
      <c r="M34" s="104">
        <v>-156</v>
      </c>
      <c r="N34" s="105">
        <v>-100</v>
      </c>
      <c r="O34" s="151">
        <v>-56</v>
      </c>
      <c r="P34" s="104">
        <v>323</v>
      </c>
      <c r="Q34" s="105">
        <v>167</v>
      </c>
      <c r="R34" s="106">
        <v>156</v>
      </c>
      <c r="S34" s="107">
        <v>163</v>
      </c>
      <c r="T34" s="108">
        <v>155</v>
      </c>
      <c r="U34" s="108">
        <v>4</v>
      </c>
      <c r="V34" s="109">
        <v>1</v>
      </c>
      <c r="W34" s="104">
        <v>479</v>
      </c>
      <c r="X34" s="105">
        <v>267</v>
      </c>
      <c r="Y34" s="106">
        <v>212</v>
      </c>
      <c r="Z34" s="107">
        <v>261</v>
      </c>
      <c r="AA34" s="108">
        <v>210</v>
      </c>
      <c r="AB34" s="108">
        <v>6</v>
      </c>
      <c r="AC34" s="109">
        <v>2</v>
      </c>
      <c r="AD34" s="110">
        <v>231</v>
      </c>
      <c r="AE34" s="111">
        <v>217</v>
      </c>
      <c r="AF34" s="112">
        <v>14</v>
      </c>
      <c r="AG34" s="110">
        <v>2039</v>
      </c>
      <c r="AH34" s="111">
        <v>1236</v>
      </c>
      <c r="AI34" s="113">
        <v>803</v>
      </c>
      <c r="AJ34" s="114">
        <v>1135</v>
      </c>
      <c r="AK34" s="115">
        <v>754</v>
      </c>
      <c r="AL34" s="115">
        <v>86</v>
      </c>
      <c r="AM34" s="116">
        <v>37</v>
      </c>
      <c r="AN34" s="110">
        <v>15</v>
      </c>
      <c r="AO34" s="112">
        <v>12</v>
      </c>
      <c r="AP34" s="117">
        <v>1808</v>
      </c>
      <c r="AQ34" s="111">
        <v>1019</v>
      </c>
      <c r="AR34" s="113">
        <v>789</v>
      </c>
      <c r="AS34" s="114">
        <v>934</v>
      </c>
      <c r="AT34" s="115">
        <v>716</v>
      </c>
      <c r="AU34" s="115">
        <v>72</v>
      </c>
      <c r="AV34" s="116">
        <v>63</v>
      </c>
      <c r="AW34" s="110">
        <v>13</v>
      </c>
      <c r="AX34" s="112">
        <v>10</v>
      </c>
      <c r="AY34" s="118">
        <v>635</v>
      </c>
    </row>
    <row r="35" spans="1:51" x14ac:dyDescent="0.15">
      <c r="A35">
        <v>2</v>
      </c>
      <c r="B35">
        <v>202</v>
      </c>
      <c r="C35" s="152" t="s">
        <v>62</v>
      </c>
      <c r="D35" s="24"/>
      <c r="E35" s="149">
        <v>50.72</v>
      </c>
      <c r="F35" s="265">
        <v>222547</v>
      </c>
      <c r="G35" s="265">
        <v>458424</v>
      </c>
      <c r="H35" s="265">
        <v>221489</v>
      </c>
      <c r="I35" s="265">
        <v>236935</v>
      </c>
      <c r="J35" s="104">
        <v>-138</v>
      </c>
      <c r="K35" s="105">
        <v>-132</v>
      </c>
      <c r="L35" s="106">
        <v>-6</v>
      </c>
      <c r="M35" s="104">
        <v>-177</v>
      </c>
      <c r="N35" s="105">
        <v>-95</v>
      </c>
      <c r="O35" s="151">
        <v>-82</v>
      </c>
      <c r="P35" s="104">
        <v>294</v>
      </c>
      <c r="Q35" s="105">
        <v>153</v>
      </c>
      <c r="R35" s="106">
        <v>141</v>
      </c>
      <c r="S35" s="107">
        <v>152</v>
      </c>
      <c r="T35" s="108">
        <v>138</v>
      </c>
      <c r="U35" s="108">
        <v>1</v>
      </c>
      <c r="V35" s="109">
        <v>3</v>
      </c>
      <c r="W35" s="104">
        <v>471</v>
      </c>
      <c r="X35" s="105">
        <v>248</v>
      </c>
      <c r="Y35" s="106">
        <v>223</v>
      </c>
      <c r="Z35" s="107">
        <v>243</v>
      </c>
      <c r="AA35" s="108">
        <v>215</v>
      </c>
      <c r="AB35" s="108">
        <v>5</v>
      </c>
      <c r="AC35" s="109">
        <v>8</v>
      </c>
      <c r="AD35" s="110">
        <v>39</v>
      </c>
      <c r="AE35" s="111">
        <v>-37</v>
      </c>
      <c r="AF35" s="112">
        <v>76</v>
      </c>
      <c r="AG35" s="110">
        <v>1968</v>
      </c>
      <c r="AH35" s="111">
        <v>1023</v>
      </c>
      <c r="AI35" s="113">
        <v>945</v>
      </c>
      <c r="AJ35" s="114">
        <v>948</v>
      </c>
      <c r="AK35" s="115">
        <v>890</v>
      </c>
      <c r="AL35" s="115">
        <v>60</v>
      </c>
      <c r="AM35" s="116">
        <v>46</v>
      </c>
      <c r="AN35" s="110">
        <v>15</v>
      </c>
      <c r="AO35" s="112">
        <v>9</v>
      </c>
      <c r="AP35" s="117">
        <v>1929</v>
      </c>
      <c r="AQ35" s="111">
        <v>1060</v>
      </c>
      <c r="AR35" s="113">
        <v>869</v>
      </c>
      <c r="AS35" s="114">
        <v>981</v>
      </c>
      <c r="AT35" s="115">
        <v>810</v>
      </c>
      <c r="AU35" s="115">
        <v>66</v>
      </c>
      <c r="AV35" s="116">
        <v>47</v>
      </c>
      <c r="AW35" s="110">
        <v>13</v>
      </c>
      <c r="AX35" s="112">
        <v>12</v>
      </c>
      <c r="AY35" s="118">
        <v>263</v>
      </c>
    </row>
    <row r="36" spans="1:51" x14ac:dyDescent="0.15">
      <c r="A36">
        <v>4</v>
      </c>
      <c r="B36">
        <v>203</v>
      </c>
      <c r="C36" s="152" t="s">
        <v>63</v>
      </c>
      <c r="D36" s="24"/>
      <c r="E36" s="149">
        <v>49.42</v>
      </c>
      <c r="F36" s="265">
        <v>134354</v>
      </c>
      <c r="G36" s="265">
        <v>303606</v>
      </c>
      <c r="H36" s="265">
        <v>146611</v>
      </c>
      <c r="I36" s="265">
        <v>156995</v>
      </c>
      <c r="J36" s="104">
        <v>147</v>
      </c>
      <c r="K36" s="105">
        <v>79</v>
      </c>
      <c r="L36" s="106">
        <v>68</v>
      </c>
      <c r="M36" s="104">
        <v>-24</v>
      </c>
      <c r="N36" s="105">
        <v>-13</v>
      </c>
      <c r="O36" s="151">
        <v>-11</v>
      </c>
      <c r="P36" s="104">
        <v>255</v>
      </c>
      <c r="Q36" s="105">
        <v>132</v>
      </c>
      <c r="R36" s="106">
        <v>123</v>
      </c>
      <c r="S36" s="107">
        <v>129</v>
      </c>
      <c r="T36" s="108">
        <v>122</v>
      </c>
      <c r="U36" s="108">
        <v>3</v>
      </c>
      <c r="V36" s="109">
        <v>1</v>
      </c>
      <c r="W36" s="104">
        <v>279</v>
      </c>
      <c r="X36" s="105">
        <v>145</v>
      </c>
      <c r="Y36" s="106">
        <v>134</v>
      </c>
      <c r="Z36" s="107">
        <v>145</v>
      </c>
      <c r="AA36" s="108">
        <v>133</v>
      </c>
      <c r="AB36" s="108">
        <v>0</v>
      </c>
      <c r="AC36" s="109">
        <v>1</v>
      </c>
      <c r="AD36" s="110">
        <v>171</v>
      </c>
      <c r="AE36" s="111">
        <v>92</v>
      </c>
      <c r="AF36" s="112">
        <v>79</v>
      </c>
      <c r="AG36" s="110">
        <v>1188</v>
      </c>
      <c r="AH36" s="111">
        <v>640</v>
      </c>
      <c r="AI36" s="113">
        <v>548</v>
      </c>
      <c r="AJ36" s="114">
        <v>607</v>
      </c>
      <c r="AK36" s="115">
        <v>531</v>
      </c>
      <c r="AL36" s="115">
        <v>26</v>
      </c>
      <c r="AM36" s="116">
        <v>15</v>
      </c>
      <c r="AN36" s="110">
        <v>7</v>
      </c>
      <c r="AO36" s="112">
        <v>2</v>
      </c>
      <c r="AP36" s="117">
        <v>1017</v>
      </c>
      <c r="AQ36" s="111">
        <v>548</v>
      </c>
      <c r="AR36" s="113">
        <v>469</v>
      </c>
      <c r="AS36" s="114">
        <v>519</v>
      </c>
      <c r="AT36" s="115">
        <v>449</v>
      </c>
      <c r="AU36" s="115">
        <v>26</v>
      </c>
      <c r="AV36" s="116">
        <v>18</v>
      </c>
      <c r="AW36" s="110">
        <v>3</v>
      </c>
      <c r="AX36" s="112">
        <v>2</v>
      </c>
      <c r="AY36" s="118">
        <v>208</v>
      </c>
    </row>
    <row r="37" spans="1:51" x14ac:dyDescent="0.15">
      <c r="A37">
        <v>2</v>
      </c>
      <c r="B37">
        <v>204</v>
      </c>
      <c r="C37" s="152" t="s">
        <v>64</v>
      </c>
      <c r="D37" s="24" t="s">
        <v>51</v>
      </c>
      <c r="E37" s="149">
        <v>99.96</v>
      </c>
      <c r="F37" s="265">
        <v>217034</v>
      </c>
      <c r="G37" s="265">
        <v>485344</v>
      </c>
      <c r="H37" s="265">
        <v>225749</v>
      </c>
      <c r="I37" s="265">
        <v>259595</v>
      </c>
      <c r="J37" s="104">
        <v>370</v>
      </c>
      <c r="K37" s="105">
        <v>213</v>
      </c>
      <c r="L37" s="106">
        <v>157</v>
      </c>
      <c r="M37" s="104">
        <v>-111</v>
      </c>
      <c r="N37" s="105">
        <v>-83</v>
      </c>
      <c r="O37" s="151">
        <v>-28</v>
      </c>
      <c r="P37" s="104">
        <v>310</v>
      </c>
      <c r="Q37" s="105">
        <v>142</v>
      </c>
      <c r="R37" s="106">
        <v>168</v>
      </c>
      <c r="S37" s="107">
        <v>141</v>
      </c>
      <c r="T37" s="108">
        <v>164</v>
      </c>
      <c r="U37" s="108">
        <v>1</v>
      </c>
      <c r="V37" s="109">
        <v>4</v>
      </c>
      <c r="W37" s="104">
        <v>421</v>
      </c>
      <c r="X37" s="105">
        <v>225</v>
      </c>
      <c r="Y37" s="106">
        <v>196</v>
      </c>
      <c r="Z37" s="107">
        <v>224</v>
      </c>
      <c r="AA37" s="108">
        <v>194</v>
      </c>
      <c r="AB37" s="108">
        <v>1</v>
      </c>
      <c r="AC37" s="109">
        <v>2</v>
      </c>
      <c r="AD37" s="110">
        <v>481</v>
      </c>
      <c r="AE37" s="111">
        <v>296</v>
      </c>
      <c r="AF37" s="112">
        <v>185</v>
      </c>
      <c r="AG37" s="110">
        <v>2898</v>
      </c>
      <c r="AH37" s="111">
        <v>1539</v>
      </c>
      <c r="AI37" s="113">
        <v>1359</v>
      </c>
      <c r="AJ37" s="114">
        <v>1478</v>
      </c>
      <c r="AK37" s="115">
        <v>1289</v>
      </c>
      <c r="AL37" s="115">
        <v>47</v>
      </c>
      <c r="AM37" s="116">
        <v>56</v>
      </c>
      <c r="AN37" s="110">
        <v>14</v>
      </c>
      <c r="AO37" s="112">
        <v>14</v>
      </c>
      <c r="AP37" s="117">
        <v>2417</v>
      </c>
      <c r="AQ37" s="111">
        <v>1243</v>
      </c>
      <c r="AR37" s="113">
        <v>1174</v>
      </c>
      <c r="AS37" s="114">
        <v>1195</v>
      </c>
      <c r="AT37" s="115">
        <v>1131</v>
      </c>
      <c r="AU37" s="115">
        <v>33</v>
      </c>
      <c r="AV37" s="116">
        <v>33</v>
      </c>
      <c r="AW37" s="110">
        <v>15</v>
      </c>
      <c r="AX37" s="112">
        <v>10</v>
      </c>
      <c r="AY37" s="118">
        <v>591</v>
      </c>
    </row>
    <row r="38" spans="1:51" x14ac:dyDescent="0.15">
      <c r="A38">
        <v>10</v>
      </c>
      <c r="B38">
        <v>205</v>
      </c>
      <c r="C38" s="152" t="s">
        <v>65</v>
      </c>
      <c r="D38" s="24"/>
      <c r="E38" s="149">
        <v>182.38</v>
      </c>
      <c r="F38" s="265">
        <v>17964</v>
      </c>
      <c r="G38" s="265">
        <v>40969</v>
      </c>
      <c r="H38" s="265">
        <v>19508</v>
      </c>
      <c r="I38" s="265">
        <v>21461</v>
      </c>
      <c r="J38" s="104">
        <v>94</v>
      </c>
      <c r="K38" s="105">
        <v>28</v>
      </c>
      <c r="L38" s="106">
        <v>66</v>
      </c>
      <c r="M38" s="104">
        <v>-41</v>
      </c>
      <c r="N38" s="105">
        <v>-17</v>
      </c>
      <c r="O38" s="151">
        <v>-24</v>
      </c>
      <c r="P38" s="104">
        <v>15</v>
      </c>
      <c r="Q38" s="105">
        <v>8</v>
      </c>
      <c r="R38" s="106">
        <v>7</v>
      </c>
      <c r="S38" s="107">
        <v>8</v>
      </c>
      <c r="T38" s="108">
        <v>6</v>
      </c>
      <c r="U38" s="108">
        <v>0</v>
      </c>
      <c r="V38" s="109">
        <v>1</v>
      </c>
      <c r="W38" s="104">
        <v>56</v>
      </c>
      <c r="X38" s="105">
        <v>25</v>
      </c>
      <c r="Y38" s="106">
        <v>31</v>
      </c>
      <c r="Z38" s="107">
        <v>25</v>
      </c>
      <c r="AA38" s="108">
        <v>31</v>
      </c>
      <c r="AB38" s="108">
        <v>0</v>
      </c>
      <c r="AC38" s="109">
        <v>0</v>
      </c>
      <c r="AD38" s="110">
        <v>135</v>
      </c>
      <c r="AE38" s="111">
        <v>45</v>
      </c>
      <c r="AF38" s="112">
        <v>90</v>
      </c>
      <c r="AG38" s="110">
        <v>291</v>
      </c>
      <c r="AH38" s="111">
        <v>132</v>
      </c>
      <c r="AI38" s="113">
        <v>159</v>
      </c>
      <c r="AJ38" s="114">
        <v>129</v>
      </c>
      <c r="AK38" s="115">
        <v>156</v>
      </c>
      <c r="AL38" s="115">
        <v>3</v>
      </c>
      <c r="AM38" s="116">
        <v>3</v>
      </c>
      <c r="AN38" s="110">
        <v>0</v>
      </c>
      <c r="AO38" s="112">
        <v>0</v>
      </c>
      <c r="AP38" s="117">
        <v>156</v>
      </c>
      <c r="AQ38" s="111">
        <v>87</v>
      </c>
      <c r="AR38" s="113">
        <v>69</v>
      </c>
      <c r="AS38" s="114">
        <v>83</v>
      </c>
      <c r="AT38" s="115">
        <v>67</v>
      </c>
      <c r="AU38" s="115">
        <v>4</v>
      </c>
      <c r="AV38" s="116">
        <v>2</v>
      </c>
      <c r="AW38" s="110">
        <v>0</v>
      </c>
      <c r="AX38" s="112">
        <v>0</v>
      </c>
      <c r="AY38" s="118">
        <v>146</v>
      </c>
    </row>
    <row r="39" spans="1:51" x14ac:dyDescent="0.15">
      <c r="A39">
        <v>2</v>
      </c>
      <c r="B39">
        <v>206</v>
      </c>
      <c r="C39" s="152" t="s">
        <v>66</v>
      </c>
      <c r="D39" s="24" t="s">
        <v>51</v>
      </c>
      <c r="E39" s="149">
        <v>18.47</v>
      </c>
      <c r="F39" s="265">
        <v>42814</v>
      </c>
      <c r="G39" s="265">
        <v>94084</v>
      </c>
      <c r="H39" s="265">
        <v>42053</v>
      </c>
      <c r="I39" s="265">
        <v>52031</v>
      </c>
      <c r="J39" s="104">
        <v>360</v>
      </c>
      <c r="K39" s="105">
        <v>199</v>
      </c>
      <c r="L39" s="106">
        <v>161</v>
      </c>
      <c r="M39" s="104">
        <v>-70</v>
      </c>
      <c r="N39" s="105">
        <v>-33</v>
      </c>
      <c r="O39" s="151">
        <v>-37</v>
      </c>
      <c r="P39" s="104">
        <v>31</v>
      </c>
      <c r="Q39" s="105">
        <v>16</v>
      </c>
      <c r="R39" s="106">
        <v>15</v>
      </c>
      <c r="S39" s="107">
        <v>16</v>
      </c>
      <c r="T39" s="108">
        <v>15</v>
      </c>
      <c r="U39" s="108">
        <v>0</v>
      </c>
      <c r="V39" s="109">
        <v>0</v>
      </c>
      <c r="W39" s="104">
        <v>101</v>
      </c>
      <c r="X39" s="105">
        <v>49</v>
      </c>
      <c r="Y39" s="106">
        <v>52</v>
      </c>
      <c r="Z39" s="107">
        <v>48</v>
      </c>
      <c r="AA39" s="108">
        <v>52</v>
      </c>
      <c r="AB39" s="108">
        <v>1</v>
      </c>
      <c r="AC39" s="109">
        <v>0</v>
      </c>
      <c r="AD39" s="110">
        <v>430</v>
      </c>
      <c r="AE39" s="111">
        <v>232</v>
      </c>
      <c r="AF39" s="112">
        <v>198</v>
      </c>
      <c r="AG39" s="110">
        <v>842</v>
      </c>
      <c r="AH39" s="111">
        <v>449</v>
      </c>
      <c r="AI39" s="113">
        <v>393</v>
      </c>
      <c r="AJ39" s="114">
        <v>443</v>
      </c>
      <c r="AK39" s="115">
        <v>382</v>
      </c>
      <c r="AL39" s="115">
        <v>5</v>
      </c>
      <c r="AM39" s="116">
        <v>9</v>
      </c>
      <c r="AN39" s="110">
        <v>1</v>
      </c>
      <c r="AO39" s="112">
        <v>2</v>
      </c>
      <c r="AP39" s="117">
        <v>412</v>
      </c>
      <c r="AQ39" s="111">
        <v>217</v>
      </c>
      <c r="AR39" s="113">
        <v>195</v>
      </c>
      <c r="AS39" s="114">
        <v>210</v>
      </c>
      <c r="AT39" s="115">
        <v>183</v>
      </c>
      <c r="AU39" s="115">
        <v>6</v>
      </c>
      <c r="AV39" s="116">
        <v>10</v>
      </c>
      <c r="AW39" s="110">
        <v>1</v>
      </c>
      <c r="AX39" s="112">
        <v>2</v>
      </c>
      <c r="AY39" s="118">
        <v>321</v>
      </c>
    </row>
    <row r="40" spans="1:51" x14ac:dyDescent="0.15">
      <c r="A40">
        <v>3</v>
      </c>
      <c r="B40">
        <v>207</v>
      </c>
      <c r="C40" s="152" t="s">
        <v>67</v>
      </c>
      <c r="D40" s="24"/>
      <c r="E40" s="149">
        <v>25</v>
      </c>
      <c r="F40" s="265">
        <v>82820</v>
      </c>
      <c r="G40" s="265">
        <v>197670</v>
      </c>
      <c r="H40" s="265">
        <v>95306</v>
      </c>
      <c r="I40" s="265">
        <v>102364</v>
      </c>
      <c r="J40" s="104">
        <v>10</v>
      </c>
      <c r="K40" s="105">
        <v>21</v>
      </c>
      <c r="L40" s="106">
        <v>-11</v>
      </c>
      <c r="M40" s="104">
        <v>-31</v>
      </c>
      <c r="N40" s="105">
        <v>-42</v>
      </c>
      <c r="O40" s="151">
        <v>11</v>
      </c>
      <c r="P40" s="104">
        <v>140</v>
      </c>
      <c r="Q40" s="105">
        <v>63</v>
      </c>
      <c r="R40" s="106">
        <v>77</v>
      </c>
      <c r="S40" s="107">
        <v>63</v>
      </c>
      <c r="T40" s="108">
        <v>76</v>
      </c>
      <c r="U40" s="108">
        <v>0</v>
      </c>
      <c r="V40" s="109">
        <v>1</v>
      </c>
      <c r="W40" s="104">
        <v>171</v>
      </c>
      <c r="X40" s="105">
        <v>105</v>
      </c>
      <c r="Y40" s="106">
        <v>66</v>
      </c>
      <c r="Z40" s="107">
        <v>105</v>
      </c>
      <c r="AA40" s="108">
        <v>64</v>
      </c>
      <c r="AB40" s="108">
        <v>0</v>
      </c>
      <c r="AC40" s="109">
        <v>2</v>
      </c>
      <c r="AD40" s="110">
        <v>41</v>
      </c>
      <c r="AE40" s="111">
        <v>63</v>
      </c>
      <c r="AF40" s="112">
        <v>-22</v>
      </c>
      <c r="AG40" s="110">
        <v>915</v>
      </c>
      <c r="AH40" s="111">
        <v>551</v>
      </c>
      <c r="AI40" s="113">
        <v>364</v>
      </c>
      <c r="AJ40" s="114">
        <v>532</v>
      </c>
      <c r="AK40" s="115">
        <v>347</v>
      </c>
      <c r="AL40" s="115">
        <v>13</v>
      </c>
      <c r="AM40" s="116">
        <v>16</v>
      </c>
      <c r="AN40" s="110">
        <v>6</v>
      </c>
      <c r="AO40" s="112">
        <v>1</v>
      </c>
      <c r="AP40" s="117">
        <v>874</v>
      </c>
      <c r="AQ40" s="111">
        <v>488</v>
      </c>
      <c r="AR40" s="113">
        <v>386</v>
      </c>
      <c r="AS40" s="114">
        <v>470</v>
      </c>
      <c r="AT40" s="115">
        <v>362</v>
      </c>
      <c r="AU40" s="115">
        <v>15</v>
      </c>
      <c r="AV40" s="116">
        <v>19</v>
      </c>
      <c r="AW40" s="110">
        <v>3</v>
      </c>
      <c r="AX40" s="112">
        <v>5</v>
      </c>
      <c r="AY40" s="118">
        <v>212</v>
      </c>
    </row>
    <row r="41" spans="1:51" x14ac:dyDescent="0.15">
      <c r="A41">
        <v>7</v>
      </c>
      <c r="B41">
        <v>208</v>
      </c>
      <c r="C41" s="152" t="s">
        <v>68</v>
      </c>
      <c r="D41" s="24"/>
      <c r="E41" s="149">
        <v>90.4</v>
      </c>
      <c r="F41" s="265">
        <v>11792</v>
      </c>
      <c r="G41" s="265">
        <v>28089</v>
      </c>
      <c r="H41" s="265">
        <v>13488</v>
      </c>
      <c r="I41" s="265">
        <v>14601</v>
      </c>
      <c r="J41" s="104">
        <v>-22</v>
      </c>
      <c r="K41" s="105">
        <v>-11</v>
      </c>
      <c r="L41" s="106">
        <v>-11</v>
      </c>
      <c r="M41" s="104">
        <v>-19</v>
      </c>
      <c r="N41" s="105">
        <v>-12</v>
      </c>
      <c r="O41" s="151">
        <v>-7</v>
      </c>
      <c r="P41" s="104">
        <v>14</v>
      </c>
      <c r="Q41" s="105">
        <v>4</v>
      </c>
      <c r="R41" s="106">
        <v>10</v>
      </c>
      <c r="S41" s="107">
        <v>4</v>
      </c>
      <c r="T41" s="108">
        <v>9</v>
      </c>
      <c r="U41" s="108">
        <v>0</v>
      </c>
      <c r="V41" s="109">
        <v>1</v>
      </c>
      <c r="W41" s="104">
        <v>33</v>
      </c>
      <c r="X41" s="105">
        <v>16</v>
      </c>
      <c r="Y41" s="106">
        <v>17</v>
      </c>
      <c r="Z41" s="107">
        <v>16</v>
      </c>
      <c r="AA41" s="108">
        <v>17</v>
      </c>
      <c r="AB41" s="108">
        <v>0</v>
      </c>
      <c r="AC41" s="109">
        <v>0</v>
      </c>
      <c r="AD41" s="110">
        <v>-3</v>
      </c>
      <c r="AE41" s="111">
        <v>1</v>
      </c>
      <c r="AF41" s="112">
        <v>-4</v>
      </c>
      <c r="AG41" s="110">
        <v>83</v>
      </c>
      <c r="AH41" s="111">
        <v>47</v>
      </c>
      <c r="AI41" s="113">
        <v>36</v>
      </c>
      <c r="AJ41" s="114">
        <v>41</v>
      </c>
      <c r="AK41" s="115">
        <v>34</v>
      </c>
      <c r="AL41" s="115">
        <v>6</v>
      </c>
      <c r="AM41" s="116">
        <v>2</v>
      </c>
      <c r="AN41" s="110">
        <v>0</v>
      </c>
      <c r="AO41" s="112">
        <v>0</v>
      </c>
      <c r="AP41" s="117">
        <v>86</v>
      </c>
      <c r="AQ41" s="111">
        <v>46</v>
      </c>
      <c r="AR41" s="113">
        <v>40</v>
      </c>
      <c r="AS41" s="114">
        <v>45</v>
      </c>
      <c r="AT41" s="115">
        <v>40</v>
      </c>
      <c r="AU41" s="115">
        <v>1</v>
      </c>
      <c r="AV41" s="116">
        <v>0</v>
      </c>
      <c r="AW41" s="110">
        <v>0</v>
      </c>
      <c r="AX41" s="112">
        <v>0</v>
      </c>
      <c r="AY41" s="118">
        <v>12</v>
      </c>
    </row>
    <row r="42" spans="1:51" x14ac:dyDescent="0.15">
      <c r="A42">
        <v>8</v>
      </c>
      <c r="B42">
        <v>209</v>
      </c>
      <c r="C42" s="152" t="s">
        <v>69</v>
      </c>
      <c r="D42" s="24"/>
      <c r="E42" s="149">
        <v>697.55</v>
      </c>
      <c r="F42" s="265">
        <v>30398</v>
      </c>
      <c r="G42" s="265">
        <v>76900</v>
      </c>
      <c r="H42" s="265">
        <v>36984</v>
      </c>
      <c r="I42" s="265">
        <v>39916</v>
      </c>
      <c r="J42" s="104">
        <v>-25</v>
      </c>
      <c r="K42" s="105">
        <v>-23</v>
      </c>
      <c r="L42" s="106">
        <v>-2</v>
      </c>
      <c r="M42" s="104">
        <v>-40</v>
      </c>
      <c r="N42" s="105">
        <v>-14</v>
      </c>
      <c r="O42" s="151">
        <v>-26</v>
      </c>
      <c r="P42" s="104">
        <v>49</v>
      </c>
      <c r="Q42" s="105">
        <v>27</v>
      </c>
      <c r="R42" s="106">
        <v>22</v>
      </c>
      <c r="S42" s="107">
        <v>27</v>
      </c>
      <c r="T42" s="108">
        <v>21</v>
      </c>
      <c r="U42" s="108">
        <v>0</v>
      </c>
      <c r="V42" s="109">
        <v>1</v>
      </c>
      <c r="W42" s="104">
        <v>89</v>
      </c>
      <c r="X42" s="105">
        <v>41</v>
      </c>
      <c r="Y42" s="106">
        <v>48</v>
      </c>
      <c r="Z42" s="107">
        <v>41</v>
      </c>
      <c r="AA42" s="108">
        <v>48</v>
      </c>
      <c r="AB42" s="108">
        <v>0</v>
      </c>
      <c r="AC42" s="109">
        <v>0</v>
      </c>
      <c r="AD42" s="110">
        <v>15</v>
      </c>
      <c r="AE42" s="111">
        <v>-9</v>
      </c>
      <c r="AF42" s="112">
        <v>24</v>
      </c>
      <c r="AG42" s="110">
        <v>346</v>
      </c>
      <c r="AH42" s="111">
        <v>159</v>
      </c>
      <c r="AI42" s="113">
        <v>187</v>
      </c>
      <c r="AJ42" s="114">
        <v>154</v>
      </c>
      <c r="AK42" s="115">
        <v>181</v>
      </c>
      <c r="AL42" s="115">
        <v>5</v>
      </c>
      <c r="AM42" s="116">
        <v>6</v>
      </c>
      <c r="AN42" s="110">
        <v>0</v>
      </c>
      <c r="AO42" s="112">
        <v>0</v>
      </c>
      <c r="AP42" s="117">
        <v>331</v>
      </c>
      <c r="AQ42" s="111">
        <v>168</v>
      </c>
      <c r="AR42" s="113">
        <v>163</v>
      </c>
      <c r="AS42" s="114">
        <v>164</v>
      </c>
      <c r="AT42" s="115">
        <v>143</v>
      </c>
      <c r="AU42" s="115">
        <v>2</v>
      </c>
      <c r="AV42" s="116">
        <v>14</v>
      </c>
      <c r="AW42" s="110">
        <v>2</v>
      </c>
      <c r="AX42" s="112">
        <v>6</v>
      </c>
      <c r="AY42" s="118">
        <v>128</v>
      </c>
    </row>
    <row r="43" spans="1:51" x14ac:dyDescent="0.15">
      <c r="A43">
        <v>4</v>
      </c>
      <c r="B43">
        <v>210</v>
      </c>
      <c r="C43" s="152" t="s">
        <v>70</v>
      </c>
      <c r="D43" s="24"/>
      <c r="E43" s="149">
        <v>138.47999999999999</v>
      </c>
      <c r="F43" s="265">
        <v>107956</v>
      </c>
      <c r="G43" s="265">
        <v>260008</v>
      </c>
      <c r="H43" s="265">
        <v>127037</v>
      </c>
      <c r="I43" s="265">
        <v>132971</v>
      </c>
      <c r="J43" s="104">
        <v>22</v>
      </c>
      <c r="K43" s="105">
        <v>42</v>
      </c>
      <c r="L43" s="106">
        <v>-20</v>
      </c>
      <c r="M43" s="104">
        <v>-86</v>
      </c>
      <c r="N43" s="105">
        <v>-38</v>
      </c>
      <c r="O43" s="151">
        <v>-48</v>
      </c>
      <c r="P43" s="104">
        <v>148</v>
      </c>
      <c r="Q43" s="105">
        <v>77</v>
      </c>
      <c r="R43" s="106">
        <v>71</v>
      </c>
      <c r="S43" s="107">
        <v>77</v>
      </c>
      <c r="T43" s="108">
        <v>71</v>
      </c>
      <c r="U43" s="108">
        <v>0</v>
      </c>
      <c r="V43" s="109">
        <v>0</v>
      </c>
      <c r="W43" s="104">
        <v>234</v>
      </c>
      <c r="X43" s="105">
        <v>115</v>
      </c>
      <c r="Y43" s="106">
        <v>119</v>
      </c>
      <c r="Z43" s="107">
        <v>115</v>
      </c>
      <c r="AA43" s="108">
        <v>118</v>
      </c>
      <c r="AB43" s="108">
        <v>0</v>
      </c>
      <c r="AC43" s="109">
        <v>1</v>
      </c>
      <c r="AD43" s="110">
        <v>108</v>
      </c>
      <c r="AE43" s="111">
        <v>80</v>
      </c>
      <c r="AF43" s="112">
        <v>28</v>
      </c>
      <c r="AG43" s="110">
        <v>874</v>
      </c>
      <c r="AH43" s="111">
        <v>485</v>
      </c>
      <c r="AI43" s="113">
        <v>389</v>
      </c>
      <c r="AJ43" s="114">
        <v>447</v>
      </c>
      <c r="AK43" s="115">
        <v>363</v>
      </c>
      <c r="AL43" s="115">
        <v>30</v>
      </c>
      <c r="AM43" s="116">
        <v>18</v>
      </c>
      <c r="AN43" s="110">
        <v>8</v>
      </c>
      <c r="AO43" s="112">
        <v>8</v>
      </c>
      <c r="AP43" s="117">
        <v>766</v>
      </c>
      <c r="AQ43" s="111">
        <v>405</v>
      </c>
      <c r="AR43" s="113">
        <v>361</v>
      </c>
      <c r="AS43" s="114">
        <v>384</v>
      </c>
      <c r="AT43" s="115">
        <v>344</v>
      </c>
      <c r="AU43" s="115">
        <v>12</v>
      </c>
      <c r="AV43" s="116">
        <v>15</v>
      </c>
      <c r="AW43" s="110">
        <v>9</v>
      </c>
      <c r="AX43" s="112">
        <v>2</v>
      </c>
      <c r="AY43" s="118">
        <v>216</v>
      </c>
    </row>
    <row r="44" spans="1:51" x14ac:dyDescent="0.15">
      <c r="A44">
        <v>7</v>
      </c>
      <c r="B44">
        <v>212</v>
      </c>
      <c r="C44" s="152" t="s">
        <v>71</v>
      </c>
      <c r="D44" s="24"/>
      <c r="E44" s="149">
        <v>126.85</v>
      </c>
      <c r="F44" s="265">
        <v>18877</v>
      </c>
      <c r="G44" s="265">
        <v>45439</v>
      </c>
      <c r="H44" s="265">
        <v>21852</v>
      </c>
      <c r="I44" s="265">
        <v>23587</v>
      </c>
      <c r="J44" s="104">
        <v>-45</v>
      </c>
      <c r="K44" s="105">
        <v>-21</v>
      </c>
      <c r="L44" s="106">
        <v>-24</v>
      </c>
      <c r="M44" s="104">
        <v>-31</v>
      </c>
      <c r="N44" s="105">
        <v>-7</v>
      </c>
      <c r="O44" s="151">
        <v>-24</v>
      </c>
      <c r="P44" s="104">
        <v>21</v>
      </c>
      <c r="Q44" s="105">
        <v>11</v>
      </c>
      <c r="R44" s="106">
        <v>10</v>
      </c>
      <c r="S44" s="107">
        <v>11</v>
      </c>
      <c r="T44" s="108">
        <v>10</v>
      </c>
      <c r="U44" s="108">
        <v>0</v>
      </c>
      <c r="V44" s="109">
        <v>0</v>
      </c>
      <c r="W44" s="104">
        <v>52</v>
      </c>
      <c r="X44" s="105">
        <v>18</v>
      </c>
      <c r="Y44" s="106">
        <v>34</v>
      </c>
      <c r="Z44" s="107">
        <v>18</v>
      </c>
      <c r="AA44" s="108">
        <v>33</v>
      </c>
      <c r="AB44" s="108">
        <v>0</v>
      </c>
      <c r="AC44" s="109">
        <v>1</v>
      </c>
      <c r="AD44" s="110">
        <v>-14</v>
      </c>
      <c r="AE44" s="111">
        <v>-14</v>
      </c>
      <c r="AF44" s="112">
        <v>0</v>
      </c>
      <c r="AG44" s="110">
        <v>128</v>
      </c>
      <c r="AH44" s="111">
        <v>65</v>
      </c>
      <c r="AI44" s="113">
        <v>63</v>
      </c>
      <c r="AJ44" s="114">
        <v>62</v>
      </c>
      <c r="AK44" s="115">
        <v>60</v>
      </c>
      <c r="AL44" s="115">
        <v>2</v>
      </c>
      <c r="AM44" s="116">
        <v>3</v>
      </c>
      <c r="AN44" s="110">
        <v>1</v>
      </c>
      <c r="AO44" s="112">
        <v>0</v>
      </c>
      <c r="AP44" s="117">
        <v>142</v>
      </c>
      <c r="AQ44" s="111">
        <v>79</v>
      </c>
      <c r="AR44" s="113">
        <v>63</v>
      </c>
      <c r="AS44" s="114">
        <v>73</v>
      </c>
      <c r="AT44" s="115">
        <v>60</v>
      </c>
      <c r="AU44" s="115">
        <v>3</v>
      </c>
      <c r="AV44" s="116">
        <v>3</v>
      </c>
      <c r="AW44" s="110">
        <v>3</v>
      </c>
      <c r="AX44" s="112">
        <v>0</v>
      </c>
      <c r="AY44" s="118">
        <v>11</v>
      </c>
    </row>
    <row r="45" spans="1:51" x14ac:dyDescent="0.15">
      <c r="A45">
        <v>5</v>
      </c>
      <c r="B45">
        <v>213</v>
      </c>
      <c r="C45" s="152" t="s">
        <v>72</v>
      </c>
      <c r="D45" s="24"/>
      <c r="E45" s="149">
        <v>132.44</v>
      </c>
      <c r="F45" s="265">
        <v>15144</v>
      </c>
      <c r="G45" s="265">
        <v>38290</v>
      </c>
      <c r="H45" s="265">
        <v>18313</v>
      </c>
      <c r="I45" s="265">
        <v>19977</v>
      </c>
      <c r="J45" s="104">
        <v>-68</v>
      </c>
      <c r="K45" s="105">
        <v>-39</v>
      </c>
      <c r="L45" s="106">
        <v>-29</v>
      </c>
      <c r="M45" s="104">
        <v>-29</v>
      </c>
      <c r="N45" s="105">
        <v>-16</v>
      </c>
      <c r="O45" s="151">
        <v>-13</v>
      </c>
      <c r="P45" s="104">
        <v>19</v>
      </c>
      <c r="Q45" s="105">
        <v>9</v>
      </c>
      <c r="R45" s="106">
        <v>10</v>
      </c>
      <c r="S45" s="107">
        <v>9</v>
      </c>
      <c r="T45" s="108">
        <v>10</v>
      </c>
      <c r="U45" s="108">
        <v>0</v>
      </c>
      <c r="V45" s="109">
        <v>0</v>
      </c>
      <c r="W45" s="104">
        <v>48</v>
      </c>
      <c r="X45" s="105">
        <v>25</v>
      </c>
      <c r="Y45" s="106">
        <v>23</v>
      </c>
      <c r="Z45" s="107">
        <v>25</v>
      </c>
      <c r="AA45" s="108">
        <v>23</v>
      </c>
      <c r="AB45" s="108">
        <v>0</v>
      </c>
      <c r="AC45" s="109">
        <v>0</v>
      </c>
      <c r="AD45" s="110">
        <v>-39</v>
      </c>
      <c r="AE45" s="111">
        <v>-23</v>
      </c>
      <c r="AF45" s="112">
        <v>-16</v>
      </c>
      <c r="AG45" s="110">
        <v>116</v>
      </c>
      <c r="AH45" s="111">
        <v>59</v>
      </c>
      <c r="AI45" s="113">
        <v>57</v>
      </c>
      <c r="AJ45" s="114">
        <v>53</v>
      </c>
      <c r="AK45" s="115">
        <v>52</v>
      </c>
      <c r="AL45" s="115">
        <v>5</v>
      </c>
      <c r="AM45" s="116">
        <v>5</v>
      </c>
      <c r="AN45" s="110">
        <v>1</v>
      </c>
      <c r="AO45" s="112">
        <v>0</v>
      </c>
      <c r="AP45" s="117">
        <v>155</v>
      </c>
      <c r="AQ45" s="111">
        <v>82</v>
      </c>
      <c r="AR45" s="113">
        <v>73</v>
      </c>
      <c r="AS45" s="114">
        <v>70</v>
      </c>
      <c r="AT45" s="115">
        <v>64</v>
      </c>
      <c r="AU45" s="115">
        <v>12</v>
      </c>
      <c r="AV45" s="116">
        <v>8</v>
      </c>
      <c r="AW45" s="110">
        <v>0</v>
      </c>
      <c r="AX45" s="112">
        <v>1</v>
      </c>
      <c r="AY45" s="118">
        <v>-10</v>
      </c>
    </row>
    <row r="46" spans="1:51" x14ac:dyDescent="0.15">
      <c r="A46">
        <v>3</v>
      </c>
      <c r="B46">
        <v>214</v>
      </c>
      <c r="C46" s="152" t="s">
        <v>73</v>
      </c>
      <c r="D46" s="24" t="s">
        <v>51</v>
      </c>
      <c r="E46" s="149">
        <v>101.8</v>
      </c>
      <c r="F46" s="265">
        <v>95951</v>
      </c>
      <c r="G46" s="265">
        <v>225759</v>
      </c>
      <c r="H46" s="265">
        <v>103284</v>
      </c>
      <c r="I46" s="265">
        <v>122475</v>
      </c>
      <c r="J46" s="104">
        <v>46</v>
      </c>
      <c r="K46" s="105">
        <v>10</v>
      </c>
      <c r="L46" s="106">
        <v>36</v>
      </c>
      <c r="M46" s="104">
        <v>-99</v>
      </c>
      <c r="N46" s="105">
        <v>-68</v>
      </c>
      <c r="O46" s="151">
        <v>-31</v>
      </c>
      <c r="P46" s="104">
        <v>114</v>
      </c>
      <c r="Q46" s="105">
        <v>53</v>
      </c>
      <c r="R46" s="106">
        <v>61</v>
      </c>
      <c r="S46" s="107">
        <v>52</v>
      </c>
      <c r="T46" s="108">
        <v>61</v>
      </c>
      <c r="U46" s="108">
        <v>1</v>
      </c>
      <c r="V46" s="109">
        <v>0</v>
      </c>
      <c r="W46" s="104">
        <v>213</v>
      </c>
      <c r="X46" s="105">
        <v>121</v>
      </c>
      <c r="Y46" s="106">
        <v>92</v>
      </c>
      <c r="Z46" s="107">
        <v>120</v>
      </c>
      <c r="AA46" s="108">
        <v>89</v>
      </c>
      <c r="AB46" s="108">
        <v>1</v>
      </c>
      <c r="AC46" s="109">
        <v>3</v>
      </c>
      <c r="AD46" s="110">
        <v>145</v>
      </c>
      <c r="AE46" s="111">
        <v>78</v>
      </c>
      <c r="AF46" s="112">
        <v>67</v>
      </c>
      <c r="AG46" s="110">
        <v>995</v>
      </c>
      <c r="AH46" s="111">
        <v>477</v>
      </c>
      <c r="AI46" s="113">
        <v>518</v>
      </c>
      <c r="AJ46" s="114">
        <v>457</v>
      </c>
      <c r="AK46" s="115">
        <v>495</v>
      </c>
      <c r="AL46" s="115">
        <v>14</v>
      </c>
      <c r="AM46" s="116">
        <v>15</v>
      </c>
      <c r="AN46" s="110">
        <v>6</v>
      </c>
      <c r="AO46" s="112">
        <v>8</v>
      </c>
      <c r="AP46" s="117">
        <v>850</v>
      </c>
      <c r="AQ46" s="111">
        <v>399</v>
      </c>
      <c r="AR46" s="113">
        <v>451</v>
      </c>
      <c r="AS46" s="114">
        <v>381</v>
      </c>
      <c r="AT46" s="115">
        <v>431</v>
      </c>
      <c r="AU46" s="115">
        <v>16</v>
      </c>
      <c r="AV46" s="116">
        <v>18</v>
      </c>
      <c r="AW46" s="110">
        <v>2</v>
      </c>
      <c r="AX46" s="112">
        <v>2</v>
      </c>
      <c r="AY46" s="118">
        <v>193</v>
      </c>
    </row>
    <row r="47" spans="1:51" x14ac:dyDescent="0.15">
      <c r="A47">
        <v>5</v>
      </c>
      <c r="B47">
        <v>215</v>
      </c>
      <c r="C47" s="152" t="s">
        <v>74</v>
      </c>
      <c r="D47" s="24"/>
      <c r="E47" s="149">
        <v>176.51</v>
      </c>
      <c r="F47" s="265">
        <v>30418</v>
      </c>
      <c r="G47" s="265">
        <v>74654</v>
      </c>
      <c r="H47" s="265">
        <v>35884</v>
      </c>
      <c r="I47" s="265">
        <v>38770</v>
      </c>
      <c r="J47" s="104">
        <v>-91</v>
      </c>
      <c r="K47" s="105">
        <v>-53</v>
      </c>
      <c r="L47" s="106">
        <v>-38</v>
      </c>
      <c r="M47" s="104">
        <v>-49</v>
      </c>
      <c r="N47" s="105">
        <v>-24</v>
      </c>
      <c r="O47" s="151">
        <v>-25</v>
      </c>
      <c r="P47" s="104">
        <v>25</v>
      </c>
      <c r="Q47" s="105">
        <v>14</v>
      </c>
      <c r="R47" s="106">
        <v>11</v>
      </c>
      <c r="S47" s="107">
        <v>14</v>
      </c>
      <c r="T47" s="108">
        <v>11</v>
      </c>
      <c r="U47" s="108">
        <v>0</v>
      </c>
      <c r="V47" s="109">
        <v>0</v>
      </c>
      <c r="W47" s="104">
        <v>74</v>
      </c>
      <c r="X47" s="105">
        <v>38</v>
      </c>
      <c r="Y47" s="106">
        <v>36</v>
      </c>
      <c r="Z47" s="107">
        <v>38</v>
      </c>
      <c r="AA47" s="108">
        <v>36</v>
      </c>
      <c r="AB47" s="108">
        <v>0</v>
      </c>
      <c r="AC47" s="109">
        <v>0</v>
      </c>
      <c r="AD47" s="110">
        <v>-42</v>
      </c>
      <c r="AE47" s="111">
        <v>-29</v>
      </c>
      <c r="AF47" s="112">
        <v>-13</v>
      </c>
      <c r="AG47" s="110">
        <v>221</v>
      </c>
      <c r="AH47" s="111">
        <v>115</v>
      </c>
      <c r="AI47" s="113">
        <v>106</v>
      </c>
      <c r="AJ47" s="114">
        <v>99</v>
      </c>
      <c r="AK47" s="115">
        <v>97</v>
      </c>
      <c r="AL47" s="115">
        <v>12</v>
      </c>
      <c r="AM47" s="116">
        <v>9</v>
      </c>
      <c r="AN47" s="110">
        <v>4</v>
      </c>
      <c r="AO47" s="112">
        <v>0</v>
      </c>
      <c r="AP47" s="117">
        <v>263</v>
      </c>
      <c r="AQ47" s="111">
        <v>144</v>
      </c>
      <c r="AR47" s="113">
        <v>119</v>
      </c>
      <c r="AS47" s="114">
        <v>112</v>
      </c>
      <c r="AT47" s="115">
        <v>106</v>
      </c>
      <c r="AU47" s="115">
        <v>32</v>
      </c>
      <c r="AV47" s="116">
        <v>12</v>
      </c>
      <c r="AW47" s="110">
        <v>0</v>
      </c>
      <c r="AX47" s="112">
        <v>1</v>
      </c>
      <c r="AY47" s="118">
        <v>-11</v>
      </c>
    </row>
    <row r="48" spans="1:51" x14ac:dyDescent="0.15">
      <c r="A48">
        <v>4</v>
      </c>
      <c r="B48">
        <v>216</v>
      </c>
      <c r="C48" s="152" t="s">
        <v>75</v>
      </c>
      <c r="D48" s="24"/>
      <c r="E48" s="149">
        <v>34.380000000000003</v>
      </c>
      <c r="F48" s="265">
        <v>36859</v>
      </c>
      <c r="G48" s="265">
        <v>87306</v>
      </c>
      <c r="H48" s="265">
        <v>42190</v>
      </c>
      <c r="I48" s="265">
        <v>45116</v>
      </c>
      <c r="J48" s="104">
        <v>-42</v>
      </c>
      <c r="K48" s="105">
        <v>-11</v>
      </c>
      <c r="L48" s="106">
        <v>-31</v>
      </c>
      <c r="M48" s="104">
        <v>-28</v>
      </c>
      <c r="N48" s="105">
        <v>-23</v>
      </c>
      <c r="O48" s="151">
        <v>-5</v>
      </c>
      <c r="P48" s="104">
        <v>49</v>
      </c>
      <c r="Q48" s="105">
        <v>22</v>
      </c>
      <c r="R48" s="106">
        <v>27</v>
      </c>
      <c r="S48" s="107">
        <v>22</v>
      </c>
      <c r="T48" s="108">
        <v>27</v>
      </c>
      <c r="U48" s="108">
        <v>0</v>
      </c>
      <c r="V48" s="109">
        <v>0</v>
      </c>
      <c r="W48" s="104">
        <v>77</v>
      </c>
      <c r="X48" s="105">
        <v>45</v>
      </c>
      <c r="Y48" s="106">
        <v>32</v>
      </c>
      <c r="Z48" s="107">
        <v>45</v>
      </c>
      <c r="AA48" s="108">
        <v>31</v>
      </c>
      <c r="AB48" s="108">
        <v>0</v>
      </c>
      <c r="AC48" s="109">
        <v>1</v>
      </c>
      <c r="AD48" s="110">
        <v>-14</v>
      </c>
      <c r="AE48" s="111">
        <v>12</v>
      </c>
      <c r="AF48" s="112">
        <v>-26</v>
      </c>
      <c r="AG48" s="110">
        <v>294</v>
      </c>
      <c r="AH48" s="111">
        <v>178</v>
      </c>
      <c r="AI48" s="113">
        <v>116</v>
      </c>
      <c r="AJ48" s="114">
        <v>170</v>
      </c>
      <c r="AK48" s="115">
        <v>113</v>
      </c>
      <c r="AL48" s="115">
        <v>6</v>
      </c>
      <c r="AM48" s="116">
        <v>3</v>
      </c>
      <c r="AN48" s="110">
        <v>2</v>
      </c>
      <c r="AO48" s="112">
        <v>0</v>
      </c>
      <c r="AP48" s="117">
        <v>308</v>
      </c>
      <c r="AQ48" s="111">
        <v>166</v>
      </c>
      <c r="AR48" s="113">
        <v>142</v>
      </c>
      <c r="AS48" s="114">
        <v>154</v>
      </c>
      <c r="AT48" s="115">
        <v>132</v>
      </c>
      <c r="AU48" s="115">
        <v>9</v>
      </c>
      <c r="AV48" s="116">
        <v>10</v>
      </c>
      <c r="AW48" s="110">
        <v>3</v>
      </c>
      <c r="AX48" s="112">
        <v>0</v>
      </c>
      <c r="AY48" s="118">
        <v>60</v>
      </c>
    </row>
    <row r="49" spans="1:51" x14ac:dyDescent="0.15">
      <c r="A49">
        <v>3</v>
      </c>
      <c r="B49" s="153">
        <v>217</v>
      </c>
      <c r="C49" s="152" t="s">
        <v>76</v>
      </c>
      <c r="D49" s="24"/>
      <c r="E49" s="149">
        <v>53.44</v>
      </c>
      <c r="F49" s="265">
        <v>63620</v>
      </c>
      <c r="G49" s="265">
        <v>151835</v>
      </c>
      <c r="H49" s="265">
        <v>70923</v>
      </c>
      <c r="I49" s="265">
        <v>80912</v>
      </c>
      <c r="J49" s="104">
        <v>-107</v>
      </c>
      <c r="K49" s="105">
        <v>-78</v>
      </c>
      <c r="L49" s="106">
        <v>-29</v>
      </c>
      <c r="M49" s="104">
        <v>-56</v>
      </c>
      <c r="N49" s="105">
        <v>-32</v>
      </c>
      <c r="O49" s="151">
        <v>-24</v>
      </c>
      <c r="P49" s="104">
        <v>78</v>
      </c>
      <c r="Q49" s="105">
        <v>41</v>
      </c>
      <c r="R49" s="106">
        <v>37</v>
      </c>
      <c r="S49" s="107">
        <v>41</v>
      </c>
      <c r="T49" s="108">
        <v>37</v>
      </c>
      <c r="U49" s="108">
        <v>0</v>
      </c>
      <c r="V49" s="109">
        <v>0</v>
      </c>
      <c r="W49" s="104">
        <v>134</v>
      </c>
      <c r="X49" s="105">
        <v>73</v>
      </c>
      <c r="Y49" s="106">
        <v>61</v>
      </c>
      <c r="Z49" s="107">
        <v>71</v>
      </c>
      <c r="AA49" s="108">
        <v>61</v>
      </c>
      <c r="AB49" s="108">
        <v>2</v>
      </c>
      <c r="AC49" s="109">
        <v>0</v>
      </c>
      <c r="AD49" s="110">
        <v>-51</v>
      </c>
      <c r="AE49" s="111">
        <v>-46</v>
      </c>
      <c r="AF49" s="112">
        <v>-5</v>
      </c>
      <c r="AG49" s="110">
        <v>562</v>
      </c>
      <c r="AH49" s="111">
        <v>282</v>
      </c>
      <c r="AI49" s="113">
        <v>280</v>
      </c>
      <c r="AJ49" s="114">
        <v>269</v>
      </c>
      <c r="AK49" s="115">
        <v>272</v>
      </c>
      <c r="AL49" s="115">
        <v>5</v>
      </c>
      <c r="AM49" s="116">
        <v>3</v>
      </c>
      <c r="AN49" s="110">
        <v>8</v>
      </c>
      <c r="AO49" s="112">
        <v>5</v>
      </c>
      <c r="AP49" s="117">
        <v>613</v>
      </c>
      <c r="AQ49" s="111">
        <v>328</v>
      </c>
      <c r="AR49" s="113">
        <v>285</v>
      </c>
      <c r="AS49" s="114">
        <v>304</v>
      </c>
      <c r="AT49" s="115">
        <v>267</v>
      </c>
      <c r="AU49" s="115">
        <v>18</v>
      </c>
      <c r="AV49" s="116">
        <v>14</v>
      </c>
      <c r="AW49" s="110">
        <v>6</v>
      </c>
      <c r="AX49" s="112">
        <v>4</v>
      </c>
      <c r="AY49" s="118">
        <v>7</v>
      </c>
    </row>
    <row r="50" spans="1:51" x14ac:dyDescent="0.15">
      <c r="A50">
        <v>5</v>
      </c>
      <c r="B50">
        <v>218</v>
      </c>
      <c r="C50" s="152" t="s">
        <v>77</v>
      </c>
      <c r="D50" s="24" t="s">
        <v>51</v>
      </c>
      <c r="E50" s="149">
        <v>92.94</v>
      </c>
      <c r="F50" s="265">
        <v>17938</v>
      </c>
      <c r="G50" s="265">
        <v>47333</v>
      </c>
      <c r="H50" s="265">
        <v>23164</v>
      </c>
      <c r="I50" s="265">
        <v>24169</v>
      </c>
      <c r="J50" s="104">
        <v>21</v>
      </c>
      <c r="K50" s="105">
        <v>33</v>
      </c>
      <c r="L50" s="106">
        <v>-12</v>
      </c>
      <c r="M50" s="104">
        <v>-27</v>
      </c>
      <c r="N50" s="105">
        <v>-13</v>
      </c>
      <c r="O50" s="151">
        <v>-14</v>
      </c>
      <c r="P50" s="104">
        <v>24</v>
      </c>
      <c r="Q50" s="105">
        <v>12</v>
      </c>
      <c r="R50" s="106">
        <v>12</v>
      </c>
      <c r="S50" s="107">
        <v>12</v>
      </c>
      <c r="T50" s="108">
        <v>12</v>
      </c>
      <c r="U50" s="108">
        <v>0</v>
      </c>
      <c r="V50" s="109">
        <v>0</v>
      </c>
      <c r="W50" s="104">
        <v>51</v>
      </c>
      <c r="X50" s="105">
        <v>25</v>
      </c>
      <c r="Y50" s="106">
        <v>26</v>
      </c>
      <c r="Z50" s="107">
        <v>25</v>
      </c>
      <c r="AA50" s="108">
        <v>26</v>
      </c>
      <c r="AB50" s="108">
        <v>0</v>
      </c>
      <c r="AC50" s="109">
        <v>0</v>
      </c>
      <c r="AD50" s="110">
        <v>48</v>
      </c>
      <c r="AE50" s="111">
        <v>46</v>
      </c>
      <c r="AF50" s="112">
        <v>2</v>
      </c>
      <c r="AG50" s="110">
        <v>175</v>
      </c>
      <c r="AH50" s="111">
        <v>109</v>
      </c>
      <c r="AI50" s="113">
        <v>66</v>
      </c>
      <c r="AJ50" s="114">
        <v>101</v>
      </c>
      <c r="AK50" s="115">
        <v>52</v>
      </c>
      <c r="AL50" s="115">
        <v>8</v>
      </c>
      <c r="AM50" s="116">
        <v>14</v>
      </c>
      <c r="AN50" s="110">
        <v>0</v>
      </c>
      <c r="AO50" s="112">
        <v>0</v>
      </c>
      <c r="AP50" s="117">
        <v>127</v>
      </c>
      <c r="AQ50" s="111">
        <v>63</v>
      </c>
      <c r="AR50" s="113">
        <v>64</v>
      </c>
      <c r="AS50" s="114">
        <v>55</v>
      </c>
      <c r="AT50" s="115">
        <v>55</v>
      </c>
      <c r="AU50" s="115">
        <v>8</v>
      </c>
      <c r="AV50" s="116">
        <v>9</v>
      </c>
      <c r="AW50" s="110">
        <v>0</v>
      </c>
      <c r="AX50" s="112">
        <v>0</v>
      </c>
      <c r="AY50" s="118">
        <v>75</v>
      </c>
    </row>
    <row r="51" spans="1:51" x14ac:dyDescent="0.15">
      <c r="A51">
        <v>3</v>
      </c>
      <c r="B51">
        <v>219</v>
      </c>
      <c r="C51" s="152" t="s">
        <v>78</v>
      </c>
      <c r="D51" s="24"/>
      <c r="E51" s="149">
        <v>210.32</v>
      </c>
      <c r="F51" s="265">
        <v>42625</v>
      </c>
      <c r="G51" s="265">
        <v>108568</v>
      </c>
      <c r="H51" s="265">
        <v>52001</v>
      </c>
      <c r="I51" s="265">
        <v>56567</v>
      </c>
      <c r="J51" s="104">
        <v>-71</v>
      </c>
      <c r="K51" s="105">
        <v>-34</v>
      </c>
      <c r="L51" s="106">
        <v>-37</v>
      </c>
      <c r="M51" s="104">
        <v>-28</v>
      </c>
      <c r="N51" s="105">
        <v>-7</v>
      </c>
      <c r="O51" s="151">
        <v>-21</v>
      </c>
      <c r="P51" s="104">
        <v>49</v>
      </c>
      <c r="Q51" s="105">
        <v>27</v>
      </c>
      <c r="R51" s="106">
        <v>22</v>
      </c>
      <c r="S51" s="107">
        <v>27</v>
      </c>
      <c r="T51" s="108">
        <v>22</v>
      </c>
      <c r="U51" s="108">
        <v>0</v>
      </c>
      <c r="V51" s="109">
        <v>0</v>
      </c>
      <c r="W51" s="104">
        <v>77</v>
      </c>
      <c r="X51" s="105">
        <v>34</v>
      </c>
      <c r="Y51" s="106">
        <v>43</v>
      </c>
      <c r="Z51" s="107">
        <v>33</v>
      </c>
      <c r="AA51" s="108">
        <v>43</v>
      </c>
      <c r="AB51" s="108">
        <v>1</v>
      </c>
      <c r="AC51" s="109">
        <v>0</v>
      </c>
      <c r="AD51" s="110">
        <v>-43</v>
      </c>
      <c r="AE51" s="111">
        <v>-27</v>
      </c>
      <c r="AF51" s="112">
        <v>-16</v>
      </c>
      <c r="AG51" s="110">
        <v>401</v>
      </c>
      <c r="AH51" s="111">
        <v>212</v>
      </c>
      <c r="AI51" s="113">
        <v>189</v>
      </c>
      <c r="AJ51" s="114">
        <v>203</v>
      </c>
      <c r="AK51" s="115">
        <v>173</v>
      </c>
      <c r="AL51" s="115">
        <v>7</v>
      </c>
      <c r="AM51" s="116">
        <v>14</v>
      </c>
      <c r="AN51" s="110">
        <v>2</v>
      </c>
      <c r="AO51" s="112">
        <v>2</v>
      </c>
      <c r="AP51" s="117">
        <v>444</v>
      </c>
      <c r="AQ51" s="111">
        <v>239</v>
      </c>
      <c r="AR51" s="113">
        <v>205</v>
      </c>
      <c r="AS51" s="114">
        <v>217</v>
      </c>
      <c r="AT51" s="115">
        <v>188</v>
      </c>
      <c r="AU51" s="115">
        <v>18</v>
      </c>
      <c r="AV51" s="116">
        <v>15</v>
      </c>
      <c r="AW51" s="110">
        <v>4</v>
      </c>
      <c r="AX51" s="112">
        <v>2</v>
      </c>
      <c r="AY51" s="118">
        <v>52</v>
      </c>
    </row>
    <row r="52" spans="1:51" x14ac:dyDescent="0.15">
      <c r="A52">
        <v>5</v>
      </c>
      <c r="B52">
        <v>220</v>
      </c>
      <c r="C52" s="152" t="s">
        <v>79</v>
      </c>
      <c r="D52" s="24" t="s">
        <v>51</v>
      </c>
      <c r="E52" s="149">
        <v>150.97999999999999</v>
      </c>
      <c r="F52" s="265">
        <v>16236</v>
      </c>
      <c r="G52" s="265">
        <v>42228</v>
      </c>
      <c r="H52" s="265">
        <v>20876</v>
      </c>
      <c r="I52" s="265">
        <v>21352</v>
      </c>
      <c r="J52" s="104">
        <v>-101</v>
      </c>
      <c r="K52" s="105">
        <v>-32</v>
      </c>
      <c r="L52" s="106">
        <v>-69</v>
      </c>
      <c r="M52" s="104">
        <v>-31</v>
      </c>
      <c r="N52" s="105">
        <v>-13</v>
      </c>
      <c r="O52" s="151">
        <v>-18</v>
      </c>
      <c r="P52" s="104">
        <v>12</v>
      </c>
      <c r="Q52" s="105">
        <v>8</v>
      </c>
      <c r="R52" s="106">
        <v>4</v>
      </c>
      <c r="S52" s="107">
        <v>7</v>
      </c>
      <c r="T52" s="108">
        <v>4</v>
      </c>
      <c r="U52" s="108">
        <v>1</v>
      </c>
      <c r="V52" s="109">
        <v>0</v>
      </c>
      <c r="W52" s="104">
        <v>43</v>
      </c>
      <c r="X52" s="105">
        <v>21</v>
      </c>
      <c r="Y52" s="106">
        <v>22</v>
      </c>
      <c r="Z52" s="107">
        <v>21</v>
      </c>
      <c r="AA52" s="108">
        <v>22</v>
      </c>
      <c r="AB52" s="108">
        <v>0</v>
      </c>
      <c r="AC52" s="109">
        <v>0</v>
      </c>
      <c r="AD52" s="110">
        <v>-70</v>
      </c>
      <c r="AE52" s="111">
        <v>-19</v>
      </c>
      <c r="AF52" s="112">
        <v>-51</v>
      </c>
      <c r="AG52" s="110">
        <v>117</v>
      </c>
      <c r="AH52" s="111">
        <v>63</v>
      </c>
      <c r="AI52" s="113">
        <v>54</v>
      </c>
      <c r="AJ52" s="114">
        <v>59</v>
      </c>
      <c r="AK52" s="115">
        <v>52</v>
      </c>
      <c r="AL52" s="115">
        <v>4</v>
      </c>
      <c r="AM52" s="116">
        <v>2</v>
      </c>
      <c r="AN52" s="110">
        <v>0</v>
      </c>
      <c r="AO52" s="112">
        <v>0</v>
      </c>
      <c r="AP52" s="117">
        <v>187</v>
      </c>
      <c r="AQ52" s="111">
        <v>82</v>
      </c>
      <c r="AR52" s="113">
        <v>105</v>
      </c>
      <c r="AS52" s="114">
        <v>47</v>
      </c>
      <c r="AT52" s="115">
        <v>64</v>
      </c>
      <c r="AU52" s="115">
        <v>35</v>
      </c>
      <c r="AV52" s="116">
        <v>41</v>
      </c>
      <c r="AW52" s="110">
        <v>0</v>
      </c>
      <c r="AX52" s="112">
        <v>0</v>
      </c>
      <c r="AY52" s="118">
        <v>-19</v>
      </c>
    </row>
    <row r="53" spans="1:51" x14ac:dyDescent="0.15">
      <c r="A53">
        <v>9</v>
      </c>
      <c r="B53">
        <v>221</v>
      </c>
      <c r="C53" s="152" t="s">
        <v>80</v>
      </c>
      <c r="D53" s="24"/>
      <c r="E53" s="149">
        <v>377.59</v>
      </c>
      <c r="F53" s="265">
        <v>15693</v>
      </c>
      <c r="G53" s="265">
        <v>39305</v>
      </c>
      <c r="H53" s="265">
        <v>18636</v>
      </c>
      <c r="I53" s="265">
        <v>20669</v>
      </c>
      <c r="J53" s="104">
        <v>-55</v>
      </c>
      <c r="K53" s="105">
        <v>-39</v>
      </c>
      <c r="L53" s="106">
        <v>-16</v>
      </c>
      <c r="M53" s="104">
        <v>-34</v>
      </c>
      <c r="N53" s="105">
        <v>-20</v>
      </c>
      <c r="O53" s="151">
        <v>-14</v>
      </c>
      <c r="P53" s="104">
        <v>11</v>
      </c>
      <c r="Q53" s="105">
        <v>5</v>
      </c>
      <c r="R53" s="106">
        <v>6</v>
      </c>
      <c r="S53" s="107">
        <v>5</v>
      </c>
      <c r="T53" s="108">
        <v>6</v>
      </c>
      <c r="U53" s="108">
        <v>0</v>
      </c>
      <c r="V53" s="109">
        <v>0</v>
      </c>
      <c r="W53" s="104">
        <v>45</v>
      </c>
      <c r="X53" s="105">
        <v>25</v>
      </c>
      <c r="Y53" s="106">
        <v>20</v>
      </c>
      <c r="Z53" s="107">
        <v>25</v>
      </c>
      <c r="AA53" s="108">
        <v>20</v>
      </c>
      <c r="AB53" s="108">
        <v>0</v>
      </c>
      <c r="AC53" s="109">
        <v>0</v>
      </c>
      <c r="AD53" s="110">
        <v>-21</v>
      </c>
      <c r="AE53" s="111">
        <v>-19</v>
      </c>
      <c r="AF53" s="112">
        <v>-2</v>
      </c>
      <c r="AG53" s="110">
        <v>154</v>
      </c>
      <c r="AH53" s="111">
        <v>80</v>
      </c>
      <c r="AI53" s="113">
        <v>74</v>
      </c>
      <c r="AJ53" s="114">
        <v>64</v>
      </c>
      <c r="AK53" s="115">
        <v>68</v>
      </c>
      <c r="AL53" s="115">
        <v>13</v>
      </c>
      <c r="AM53" s="116">
        <v>6</v>
      </c>
      <c r="AN53" s="110">
        <v>3</v>
      </c>
      <c r="AO53" s="112">
        <v>0</v>
      </c>
      <c r="AP53" s="117">
        <v>175</v>
      </c>
      <c r="AQ53" s="111">
        <v>99</v>
      </c>
      <c r="AR53" s="113">
        <v>76</v>
      </c>
      <c r="AS53" s="114">
        <v>85</v>
      </c>
      <c r="AT53" s="115">
        <v>67</v>
      </c>
      <c r="AU53" s="115">
        <v>14</v>
      </c>
      <c r="AV53" s="116">
        <v>7</v>
      </c>
      <c r="AW53" s="110">
        <v>0</v>
      </c>
      <c r="AX53" s="112">
        <v>2</v>
      </c>
      <c r="AY53" s="118">
        <v>6</v>
      </c>
    </row>
    <row r="54" spans="1:51" x14ac:dyDescent="0.15">
      <c r="A54">
        <v>8</v>
      </c>
      <c r="B54">
        <v>222</v>
      </c>
      <c r="C54" s="152" t="s">
        <v>81</v>
      </c>
      <c r="D54" s="24"/>
      <c r="E54" s="149">
        <v>422.91</v>
      </c>
      <c r="F54" s="265">
        <v>8358</v>
      </c>
      <c r="G54" s="265">
        <v>21811</v>
      </c>
      <c r="H54" s="265">
        <v>10453</v>
      </c>
      <c r="I54" s="265">
        <v>11358</v>
      </c>
      <c r="J54" s="104">
        <v>-53</v>
      </c>
      <c r="K54" s="105">
        <v>-35</v>
      </c>
      <c r="L54" s="106">
        <v>-18</v>
      </c>
      <c r="M54" s="104">
        <v>-28</v>
      </c>
      <c r="N54" s="105">
        <v>-20</v>
      </c>
      <c r="O54" s="151">
        <v>-8</v>
      </c>
      <c r="P54" s="104">
        <v>9</v>
      </c>
      <c r="Q54" s="105">
        <v>2</v>
      </c>
      <c r="R54" s="106">
        <v>7</v>
      </c>
      <c r="S54" s="107">
        <v>2</v>
      </c>
      <c r="T54" s="108">
        <v>7</v>
      </c>
      <c r="U54" s="108">
        <v>0</v>
      </c>
      <c r="V54" s="109">
        <v>0</v>
      </c>
      <c r="W54" s="104">
        <v>37</v>
      </c>
      <c r="X54" s="105">
        <v>22</v>
      </c>
      <c r="Y54" s="106">
        <v>15</v>
      </c>
      <c r="Z54" s="107">
        <v>22</v>
      </c>
      <c r="AA54" s="108">
        <v>15</v>
      </c>
      <c r="AB54" s="108">
        <v>0</v>
      </c>
      <c r="AC54" s="109">
        <v>0</v>
      </c>
      <c r="AD54" s="110">
        <v>-25</v>
      </c>
      <c r="AE54" s="111">
        <v>-15</v>
      </c>
      <c r="AF54" s="112">
        <v>-10</v>
      </c>
      <c r="AG54" s="110">
        <v>59</v>
      </c>
      <c r="AH54" s="111">
        <v>29</v>
      </c>
      <c r="AI54" s="113">
        <v>30</v>
      </c>
      <c r="AJ54" s="114">
        <v>29</v>
      </c>
      <c r="AK54" s="115">
        <v>30</v>
      </c>
      <c r="AL54" s="115">
        <v>0</v>
      </c>
      <c r="AM54" s="116">
        <v>0</v>
      </c>
      <c r="AN54" s="110">
        <v>0</v>
      </c>
      <c r="AO54" s="112">
        <v>0</v>
      </c>
      <c r="AP54" s="117">
        <v>84</v>
      </c>
      <c r="AQ54" s="111">
        <v>44</v>
      </c>
      <c r="AR54" s="113">
        <v>40</v>
      </c>
      <c r="AS54" s="114">
        <v>44</v>
      </c>
      <c r="AT54" s="115">
        <v>40</v>
      </c>
      <c r="AU54" s="115">
        <v>0</v>
      </c>
      <c r="AV54" s="116">
        <v>0</v>
      </c>
      <c r="AW54" s="110">
        <v>0</v>
      </c>
      <c r="AX54" s="112">
        <v>0</v>
      </c>
      <c r="AY54" s="118">
        <v>10</v>
      </c>
    </row>
    <row r="55" spans="1:51" x14ac:dyDescent="0.15">
      <c r="A55">
        <v>9</v>
      </c>
      <c r="B55">
        <v>223</v>
      </c>
      <c r="C55" s="152" t="s">
        <v>82</v>
      </c>
      <c r="D55" s="24"/>
      <c r="E55" s="149">
        <v>493.21</v>
      </c>
      <c r="F55" s="265">
        <v>23145</v>
      </c>
      <c r="G55" s="265">
        <v>60990</v>
      </c>
      <c r="H55" s="265">
        <v>29258</v>
      </c>
      <c r="I55" s="265">
        <v>31732</v>
      </c>
      <c r="J55" s="104">
        <v>-94</v>
      </c>
      <c r="K55" s="105">
        <v>-43</v>
      </c>
      <c r="L55" s="106">
        <v>-51</v>
      </c>
      <c r="M55" s="104">
        <v>-29</v>
      </c>
      <c r="N55" s="105">
        <v>-15</v>
      </c>
      <c r="O55" s="151">
        <v>-14</v>
      </c>
      <c r="P55" s="104">
        <v>45</v>
      </c>
      <c r="Q55" s="105">
        <v>21</v>
      </c>
      <c r="R55" s="106">
        <v>24</v>
      </c>
      <c r="S55" s="107">
        <v>21</v>
      </c>
      <c r="T55" s="108">
        <v>24</v>
      </c>
      <c r="U55" s="108">
        <v>0</v>
      </c>
      <c r="V55" s="109">
        <v>0</v>
      </c>
      <c r="W55" s="104">
        <v>74</v>
      </c>
      <c r="X55" s="105">
        <v>36</v>
      </c>
      <c r="Y55" s="106">
        <v>38</v>
      </c>
      <c r="Z55" s="107">
        <v>36</v>
      </c>
      <c r="AA55" s="108">
        <v>38</v>
      </c>
      <c r="AB55" s="108">
        <v>0</v>
      </c>
      <c r="AC55" s="109">
        <v>0</v>
      </c>
      <c r="AD55" s="110">
        <v>-65</v>
      </c>
      <c r="AE55" s="111">
        <v>-28</v>
      </c>
      <c r="AF55" s="112">
        <v>-37</v>
      </c>
      <c r="AG55" s="110">
        <v>156</v>
      </c>
      <c r="AH55" s="111">
        <v>82</v>
      </c>
      <c r="AI55" s="113">
        <v>74</v>
      </c>
      <c r="AJ55" s="114">
        <v>71</v>
      </c>
      <c r="AK55" s="115">
        <v>72</v>
      </c>
      <c r="AL55" s="115">
        <v>11</v>
      </c>
      <c r="AM55" s="116">
        <v>2</v>
      </c>
      <c r="AN55" s="110">
        <v>0</v>
      </c>
      <c r="AO55" s="112">
        <v>0</v>
      </c>
      <c r="AP55" s="117">
        <v>221</v>
      </c>
      <c r="AQ55" s="111">
        <v>110</v>
      </c>
      <c r="AR55" s="113">
        <v>111</v>
      </c>
      <c r="AS55" s="114">
        <v>93</v>
      </c>
      <c r="AT55" s="115">
        <v>92</v>
      </c>
      <c r="AU55" s="115">
        <v>16</v>
      </c>
      <c r="AV55" s="116">
        <v>3</v>
      </c>
      <c r="AW55" s="110">
        <v>1</v>
      </c>
      <c r="AX55" s="112">
        <v>16</v>
      </c>
      <c r="AY55" s="118">
        <v>10</v>
      </c>
    </row>
    <row r="56" spans="1:51" x14ac:dyDescent="0.15">
      <c r="A56">
        <v>10</v>
      </c>
      <c r="B56">
        <v>224</v>
      </c>
      <c r="C56" s="152" t="s">
        <v>83</v>
      </c>
      <c r="D56" s="24"/>
      <c r="E56" s="149">
        <v>229.01</v>
      </c>
      <c r="F56" s="265">
        <v>17242</v>
      </c>
      <c r="G56" s="265">
        <v>43887</v>
      </c>
      <c r="H56" s="265">
        <v>20942</v>
      </c>
      <c r="I56" s="265">
        <v>22945</v>
      </c>
      <c r="J56" s="104">
        <v>-13</v>
      </c>
      <c r="K56" s="105">
        <v>-16</v>
      </c>
      <c r="L56" s="106">
        <v>3</v>
      </c>
      <c r="M56" s="104">
        <v>-27</v>
      </c>
      <c r="N56" s="105">
        <v>-11</v>
      </c>
      <c r="O56" s="151">
        <v>-16</v>
      </c>
      <c r="P56" s="104">
        <v>22</v>
      </c>
      <c r="Q56" s="105">
        <v>11</v>
      </c>
      <c r="R56" s="106">
        <v>11</v>
      </c>
      <c r="S56" s="107">
        <v>11</v>
      </c>
      <c r="T56" s="108">
        <v>11</v>
      </c>
      <c r="U56" s="108">
        <v>0</v>
      </c>
      <c r="V56" s="109">
        <v>0</v>
      </c>
      <c r="W56" s="104">
        <v>49</v>
      </c>
      <c r="X56" s="105">
        <v>22</v>
      </c>
      <c r="Y56" s="106">
        <v>27</v>
      </c>
      <c r="Z56" s="107">
        <v>22</v>
      </c>
      <c r="AA56" s="108">
        <v>27</v>
      </c>
      <c r="AB56" s="108">
        <v>0</v>
      </c>
      <c r="AC56" s="109">
        <v>0</v>
      </c>
      <c r="AD56" s="110">
        <v>14</v>
      </c>
      <c r="AE56" s="111">
        <v>-5</v>
      </c>
      <c r="AF56" s="112">
        <v>19</v>
      </c>
      <c r="AG56" s="110">
        <v>153</v>
      </c>
      <c r="AH56" s="111">
        <v>68</v>
      </c>
      <c r="AI56" s="113">
        <v>85</v>
      </c>
      <c r="AJ56" s="114">
        <v>56</v>
      </c>
      <c r="AK56" s="115">
        <v>71</v>
      </c>
      <c r="AL56" s="115">
        <v>11</v>
      </c>
      <c r="AM56" s="116">
        <v>14</v>
      </c>
      <c r="AN56" s="110">
        <v>1</v>
      </c>
      <c r="AO56" s="112">
        <v>0</v>
      </c>
      <c r="AP56" s="117">
        <v>139</v>
      </c>
      <c r="AQ56" s="111">
        <v>73</v>
      </c>
      <c r="AR56" s="113">
        <v>66</v>
      </c>
      <c r="AS56" s="114">
        <v>70</v>
      </c>
      <c r="AT56" s="115">
        <v>63</v>
      </c>
      <c r="AU56" s="115">
        <v>3</v>
      </c>
      <c r="AV56" s="116">
        <v>2</v>
      </c>
      <c r="AW56" s="110">
        <v>0</v>
      </c>
      <c r="AX56" s="112">
        <v>1</v>
      </c>
      <c r="AY56" s="118">
        <v>68</v>
      </c>
    </row>
    <row r="57" spans="1:51" x14ac:dyDescent="0.15">
      <c r="A57">
        <v>8</v>
      </c>
      <c r="B57">
        <v>225</v>
      </c>
      <c r="C57" s="152" t="s">
        <v>84</v>
      </c>
      <c r="D57" s="24"/>
      <c r="E57" s="149">
        <v>403.06</v>
      </c>
      <c r="F57" s="265">
        <v>11404</v>
      </c>
      <c r="G57" s="265">
        <v>28624</v>
      </c>
      <c r="H57" s="265">
        <v>13709</v>
      </c>
      <c r="I57" s="265">
        <v>14915</v>
      </c>
      <c r="J57" s="104">
        <v>-58</v>
      </c>
      <c r="K57" s="105">
        <v>-32</v>
      </c>
      <c r="L57" s="106">
        <v>-26</v>
      </c>
      <c r="M57" s="104">
        <v>-37</v>
      </c>
      <c r="N57" s="105">
        <v>-18</v>
      </c>
      <c r="O57" s="151">
        <v>-19</v>
      </c>
      <c r="P57" s="104">
        <v>14</v>
      </c>
      <c r="Q57" s="105">
        <v>5</v>
      </c>
      <c r="R57" s="106">
        <v>9</v>
      </c>
      <c r="S57" s="107">
        <v>5</v>
      </c>
      <c r="T57" s="108">
        <v>9</v>
      </c>
      <c r="U57" s="108">
        <v>0</v>
      </c>
      <c r="V57" s="109">
        <v>0</v>
      </c>
      <c r="W57" s="104">
        <v>51</v>
      </c>
      <c r="X57" s="105">
        <v>23</v>
      </c>
      <c r="Y57" s="106">
        <v>28</v>
      </c>
      <c r="Z57" s="107">
        <v>23</v>
      </c>
      <c r="AA57" s="108">
        <v>28</v>
      </c>
      <c r="AB57" s="108">
        <v>0</v>
      </c>
      <c r="AC57" s="109">
        <v>0</v>
      </c>
      <c r="AD57" s="110">
        <v>-21</v>
      </c>
      <c r="AE57" s="111">
        <v>-14</v>
      </c>
      <c r="AF57" s="112">
        <v>-7</v>
      </c>
      <c r="AG57" s="110">
        <v>110</v>
      </c>
      <c r="AH57" s="111">
        <v>60</v>
      </c>
      <c r="AI57" s="113">
        <v>50</v>
      </c>
      <c r="AJ57" s="114">
        <v>58</v>
      </c>
      <c r="AK57" s="115">
        <v>48</v>
      </c>
      <c r="AL57" s="115">
        <v>1</v>
      </c>
      <c r="AM57" s="116">
        <v>2</v>
      </c>
      <c r="AN57" s="110">
        <v>1</v>
      </c>
      <c r="AO57" s="112">
        <v>0</v>
      </c>
      <c r="AP57" s="117">
        <v>131</v>
      </c>
      <c r="AQ57" s="111">
        <v>74</v>
      </c>
      <c r="AR57" s="113">
        <v>57</v>
      </c>
      <c r="AS57" s="114">
        <v>69</v>
      </c>
      <c r="AT57" s="115">
        <v>48</v>
      </c>
      <c r="AU57" s="115">
        <v>5</v>
      </c>
      <c r="AV57" s="116">
        <v>7</v>
      </c>
      <c r="AW57" s="110">
        <v>0</v>
      </c>
      <c r="AX57" s="112">
        <v>2</v>
      </c>
      <c r="AY57" s="118">
        <v>-3</v>
      </c>
    </row>
    <row r="58" spans="1:51" x14ac:dyDescent="0.15">
      <c r="A58">
        <v>10</v>
      </c>
      <c r="B58">
        <v>226</v>
      </c>
      <c r="C58" s="152" t="s">
        <v>85</v>
      </c>
      <c r="D58" s="24"/>
      <c r="E58" s="149">
        <v>184.24</v>
      </c>
      <c r="F58" s="265">
        <v>17625</v>
      </c>
      <c r="G58" s="265">
        <v>41792</v>
      </c>
      <c r="H58" s="265">
        <v>19762</v>
      </c>
      <c r="I58" s="265">
        <v>22030</v>
      </c>
      <c r="J58" s="104">
        <v>-17</v>
      </c>
      <c r="K58" s="105">
        <v>-18</v>
      </c>
      <c r="L58" s="106">
        <v>1</v>
      </c>
      <c r="M58" s="104">
        <v>-43</v>
      </c>
      <c r="N58" s="105">
        <v>-20</v>
      </c>
      <c r="O58" s="151">
        <v>-23</v>
      </c>
      <c r="P58" s="104">
        <v>13</v>
      </c>
      <c r="Q58" s="105">
        <v>9</v>
      </c>
      <c r="R58" s="106">
        <v>4</v>
      </c>
      <c r="S58" s="107">
        <v>9</v>
      </c>
      <c r="T58" s="108">
        <v>4</v>
      </c>
      <c r="U58" s="108">
        <v>0</v>
      </c>
      <c r="V58" s="109">
        <v>0</v>
      </c>
      <c r="W58" s="104">
        <v>56</v>
      </c>
      <c r="X58" s="105">
        <v>29</v>
      </c>
      <c r="Y58" s="106">
        <v>27</v>
      </c>
      <c r="Z58" s="107">
        <v>29</v>
      </c>
      <c r="AA58" s="108">
        <v>27</v>
      </c>
      <c r="AB58" s="108">
        <v>0</v>
      </c>
      <c r="AC58" s="109">
        <v>0</v>
      </c>
      <c r="AD58" s="110">
        <v>26</v>
      </c>
      <c r="AE58" s="111">
        <v>2</v>
      </c>
      <c r="AF58" s="112">
        <v>24</v>
      </c>
      <c r="AG58" s="110">
        <v>163</v>
      </c>
      <c r="AH58" s="111">
        <v>74</v>
      </c>
      <c r="AI58" s="113">
        <v>89</v>
      </c>
      <c r="AJ58" s="114">
        <v>69</v>
      </c>
      <c r="AK58" s="115">
        <v>81</v>
      </c>
      <c r="AL58" s="115">
        <v>5</v>
      </c>
      <c r="AM58" s="116">
        <v>6</v>
      </c>
      <c r="AN58" s="110">
        <v>0</v>
      </c>
      <c r="AO58" s="112">
        <v>2</v>
      </c>
      <c r="AP58" s="117">
        <v>137</v>
      </c>
      <c r="AQ58" s="111">
        <v>72</v>
      </c>
      <c r="AR58" s="113">
        <v>65</v>
      </c>
      <c r="AS58" s="114">
        <v>64</v>
      </c>
      <c r="AT58" s="115">
        <v>61</v>
      </c>
      <c r="AU58" s="115">
        <v>6</v>
      </c>
      <c r="AV58" s="116">
        <v>3</v>
      </c>
      <c r="AW58" s="110">
        <v>2</v>
      </c>
      <c r="AX58" s="112">
        <v>1</v>
      </c>
      <c r="AY58" s="118">
        <v>38</v>
      </c>
    </row>
    <row r="59" spans="1:51" s="154" customFormat="1" x14ac:dyDescent="0.15">
      <c r="A59">
        <v>7</v>
      </c>
      <c r="B59">
        <v>227</v>
      </c>
      <c r="C59" s="152" t="s">
        <v>86</v>
      </c>
      <c r="D59" s="24"/>
      <c r="E59" s="149">
        <v>658.54</v>
      </c>
      <c r="F59" s="265">
        <v>12892</v>
      </c>
      <c r="G59" s="265">
        <v>34330</v>
      </c>
      <c r="H59" s="265">
        <v>16399</v>
      </c>
      <c r="I59" s="265">
        <v>17931</v>
      </c>
      <c r="J59" s="104">
        <v>-45</v>
      </c>
      <c r="K59" s="105">
        <v>-16</v>
      </c>
      <c r="L59" s="106">
        <v>-29</v>
      </c>
      <c r="M59" s="104">
        <v>-34</v>
      </c>
      <c r="N59" s="105">
        <v>-16</v>
      </c>
      <c r="O59" s="151">
        <v>-18</v>
      </c>
      <c r="P59" s="104">
        <v>13</v>
      </c>
      <c r="Q59" s="105">
        <v>9</v>
      </c>
      <c r="R59" s="106">
        <v>4</v>
      </c>
      <c r="S59" s="107">
        <v>9</v>
      </c>
      <c r="T59" s="108">
        <v>4</v>
      </c>
      <c r="U59" s="108">
        <v>0</v>
      </c>
      <c r="V59" s="109">
        <v>0</v>
      </c>
      <c r="W59" s="104">
        <v>47</v>
      </c>
      <c r="X59" s="105">
        <v>25</v>
      </c>
      <c r="Y59" s="106">
        <v>22</v>
      </c>
      <c r="Z59" s="107">
        <v>25</v>
      </c>
      <c r="AA59" s="108">
        <v>22</v>
      </c>
      <c r="AB59" s="108">
        <v>0</v>
      </c>
      <c r="AC59" s="109">
        <v>0</v>
      </c>
      <c r="AD59" s="104">
        <v>-11</v>
      </c>
      <c r="AE59" s="105">
        <v>0</v>
      </c>
      <c r="AF59" s="106">
        <v>-11</v>
      </c>
      <c r="AG59" s="104">
        <v>87</v>
      </c>
      <c r="AH59" s="105">
        <v>47</v>
      </c>
      <c r="AI59" s="151">
        <v>40</v>
      </c>
      <c r="AJ59" s="107">
        <v>43</v>
      </c>
      <c r="AK59" s="108">
        <v>37</v>
      </c>
      <c r="AL59" s="108">
        <v>0</v>
      </c>
      <c r="AM59" s="109">
        <v>1</v>
      </c>
      <c r="AN59" s="104">
        <v>4</v>
      </c>
      <c r="AO59" s="106">
        <v>2</v>
      </c>
      <c r="AP59" s="118">
        <v>98</v>
      </c>
      <c r="AQ59" s="105">
        <v>47</v>
      </c>
      <c r="AR59" s="151">
        <v>51</v>
      </c>
      <c r="AS59" s="107">
        <v>44</v>
      </c>
      <c r="AT59" s="108">
        <v>45</v>
      </c>
      <c r="AU59" s="108">
        <v>3</v>
      </c>
      <c r="AV59" s="109">
        <v>6</v>
      </c>
      <c r="AW59" s="104">
        <v>0</v>
      </c>
      <c r="AX59" s="106">
        <v>0</v>
      </c>
      <c r="AY59" s="118">
        <v>0</v>
      </c>
    </row>
    <row r="60" spans="1:51" x14ac:dyDescent="0.15">
      <c r="A60">
        <v>5</v>
      </c>
      <c r="B60" s="2">
        <v>228</v>
      </c>
      <c r="C60" s="152" t="s">
        <v>87</v>
      </c>
      <c r="D60" s="155"/>
      <c r="E60" s="149">
        <v>157.55000000000001</v>
      </c>
      <c r="F60" s="265">
        <v>17243</v>
      </c>
      <c r="G60" s="265">
        <v>40555</v>
      </c>
      <c r="H60" s="265">
        <v>19912</v>
      </c>
      <c r="I60" s="265">
        <v>20643</v>
      </c>
      <c r="J60" s="104">
        <v>-36</v>
      </c>
      <c r="K60" s="105">
        <v>-6</v>
      </c>
      <c r="L60" s="106">
        <v>-30</v>
      </c>
      <c r="M60" s="104">
        <v>-8</v>
      </c>
      <c r="N60" s="105">
        <v>3</v>
      </c>
      <c r="O60" s="151">
        <v>-11</v>
      </c>
      <c r="P60" s="104">
        <v>27</v>
      </c>
      <c r="Q60" s="105">
        <v>18</v>
      </c>
      <c r="R60" s="106">
        <v>9</v>
      </c>
      <c r="S60" s="107">
        <v>15</v>
      </c>
      <c r="T60" s="108">
        <v>7</v>
      </c>
      <c r="U60" s="108">
        <v>3</v>
      </c>
      <c r="V60" s="109">
        <v>2</v>
      </c>
      <c r="W60" s="104">
        <v>35</v>
      </c>
      <c r="X60" s="105">
        <v>15</v>
      </c>
      <c r="Y60" s="106">
        <v>20</v>
      </c>
      <c r="Z60" s="107">
        <v>14</v>
      </c>
      <c r="AA60" s="108">
        <v>20</v>
      </c>
      <c r="AB60" s="108">
        <v>1</v>
      </c>
      <c r="AC60" s="109">
        <v>0</v>
      </c>
      <c r="AD60" s="104">
        <v>-28</v>
      </c>
      <c r="AE60" s="105">
        <v>-9</v>
      </c>
      <c r="AF60" s="106">
        <v>-19</v>
      </c>
      <c r="AG60" s="104">
        <v>229</v>
      </c>
      <c r="AH60" s="105">
        <v>131</v>
      </c>
      <c r="AI60" s="151">
        <v>98</v>
      </c>
      <c r="AJ60" s="107">
        <v>105</v>
      </c>
      <c r="AK60" s="108">
        <v>87</v>
      </c>
      <c r="AL60" s="108">
        <v>25</v>
      </c>
      <c r="AM60" s="109">
        <v>11</v>
      </c>
      <c r="AN60" s="104">
        <v>1</v>
      </c>
      <c r="AO60" s="106">
        <v>0</v>
      </c>
      <c r="AP60" s="118">
        <v>257</v>
      </c>
      <c r="AQ60" s="105">
        <v>140</v>
      </c>
      <c r="AR60" s="151">
        <v>117</v>
      </c>
      <c r="AS60" s="107">
        <v>85</v>
      </c>
      <c r="AT60" s="108">
        <v>75</v>
      </c>
      <c r="AU60" s="108">
        <v>40</v>
      </c>
      <c r="AV60" s="109">
        <v>38</v>
      </c>
      <c r="AW60" s="104">
        <v>15</v>
      </c>
      <c r="AX60" s="106">
        <v>4</v>
      </c>
      <c r="AY60" s="118">
        <v>-1</v>
      </c>
    </row>
    <row r="61" spans="1:51" s="157" customFormat="1" x14ac:dyDescent="0.15">
      <c r="A61">
        <v>7</v>
      </c>
      <c r="B61">
        <v>229</v>
      </c>
      <c r="C61" s="156" t="s">
        <v>88</v>
      </c>
      <c r="D61" s="24" t="s">
        <v>51</v>
      </c>
      <c r="E61" s="149">
        <v>210.87</v>
      </c>
      <c r="F61" s="265">
        <v>27847</v>
      </c>
      <c r="G61" s="265">
        <v>73734</v>
      </c>
      <c r="H61" s="265">
        <v>35647</v>
      </c>
      <c r="I61" s="265">
        <v>38087</v>
      </c>
      <c r="J61" s="104">
        <v>-38</v>
      </c>
      <c r="K61" s="105">
        <v>-14</v>
      </c>
      <c r="L61" s="106">
        <v>-24</v>
      </c>
      <c r="M61" s="104">
        <v>-36</v>
      </c>
      <c r="N61" s="105">
        <v>-5</v>
      </c>
      <c r="O61" s="151">
        <v>-31</v>
      </c>
      <c r="P61" s="104">
        <v>43</v>
      </c>
      <c r="Q61" s="105">
        <v>25</v>
      </c>
      <c r="R61" s="106">
        <v>18</v>
      </c>
      <c r="S61" s="107">
        <v>25</v>
      </c>
      <c r="T61" s="108">
        <v>18</v>
      </c>
      <c r="U61" s="108">
        <v>0</v>
      </c>
      <c r="V61" s="109">
        <v>0</v>
      </c>
      <c r="W61" s="104">
        <v>79</v>
      </c>
      <c r="X61" s="105">
        <v>30</v>
      </c>
      <c r="Y61" s="106">
        <v>49</v>
      </c>
      <c r="Z61" s="107">
        <v>30</v>
      </c>
      <c r="AA61" s="108">
        <v>49</v>
      </c>
      <c r="AB61" s="108">
        <v>0</v>
      </c>
      <c r="AC61" s="109">
        <v>0</v>
      </c>
      <c r="AD61" s="104">
        <v>-2</v>
      </c>
      <c r="AE61" s="105">
        <v>-9</v>
      </c>
      <c r="AF61" s="106">
        <v>7</v>
      </c>
      <c r="AG61" s="104">
        <v>211</v>
      </c>
      <c r="AH61" s="105">
        <v>108</v>
      </c>
      <c r="AI61" s="151">
        <v>103</v>
      </c>
      <c r="AJ61" s="107">
        <v>102</v>
      </c>
      <c r="AK61" s="108">
        <v>99</v>
      </c>
      <c r="AL61" s="108">
        <v>4</v>
      </c>
      <c r="AM61" s="109">
        <v>3</v>
      </c>
      <c r="AN61" s="104">
        <v>2</v>
      </c>
      <c r="AO61" s="106">
        <v>1</v>
      </c>
      <c r="AP61" s="118">
        <v>213</v>
      </c>
      <c r="AQ61" s="105">
        <v>117</v>
      </c>
      <c r="AR61" s="151">
        <v>96</v>
      </c>
      <c r="AS61" s="107">
        <v>113</v>
      </c>
      <c r="AT61" s="108">
        <v>94</v>
      </c>
      <c r="AU61" s="108">
        <v>4</v>
      </c>
      <c r="AV61" s="109">
        <v>1</v>
      </c>
      <c r="AW61" s="104">
        <v>0</v>
      </c>
      <c r="AX61" s="106">
        <v>1</v>
      </c>
      <c r="AY61" s="118">
        <v>49</v>
      </c>
    </row>
    <row r="62" spans="1:51" x14ac:dyDescent="0.15">
      <c r="A62" s="157"/>
      <c r="B62" s="157"/>
      <c r="C62" s="158" t="s">
        <v>89</v>
      </c>
      <c r="D62" s="78"/>
      <c r="E62" s="159">
        <v>90.33</v>
      </c>
      <c r="F62" s="134">
        <v>11019</v>
      </c>
      <c r="G62" s="134">
        <v>29412</v>
      </c>
      <c r="H62" s="134">
        <v>13809</v>
      </c>
      <c r="I62" s="134">
        <v>15603</v>
      </c>
      <c r="J62" s="221">
        <v>-66</v>
      </c>
      <c r="K62" s="222">
        <v>-26</v>
      </c>
      <c r="L62" s="223">
        <v>-40</v>
      </c>
      <c r="M62" s="221">
        <v>-12</v>
      </c>
      <c r="N62" s="222">
        <v>-3</v>
      </c>
      <c r="O62" s="224">
        <v>-9</v>
      </c>
      <c r="P62" s="221">
        <v>11</v>
      </c>
      <c r="Q62" s="222">
        <v>7</v>
      </c>
      <c r="R62" s="223">
        <v>4</v>
      </c>
      <c r="S62" s="221">
        <v>7</v>
      </c>
      <c r="T62" s="222">
        <v>4</v>
      </c>
      <c r="U62" s="222">
        <v>0</v>
      </c>
      <c r="V62" s="223">
        <v>0</v>
      </c>
      <c r="W62" s="221">
        <v>23</v>
      </c>
      <c r="X62" s="222">
        <v>10</v>
      </c>
      <c r="Y62" s="223">
        <v>13</v>
      </c>
      <c r="Z62" s="221">
        <v>10</v>
      </c>
      <c r="AA62" s="222">
        <v>13</v>
      </c>
      <c r="AB62" s="222">
        <v>0</v>
      </c>
      <c r="AC62" s="223">
        <v>0</v>
      </c>
      <c r="AD62" s="221">
        <v>-54</v>
      </c>
      <c r="AE62" s="222">
        <v>-23</v>
      </c>
      <c r="AF62" s="223">
        <v>-31</v>
      </c>
      <c r="AG62" s="221">
        <v>67</v>
      </c>
      <c r="AH62" s="222">
        <v>33</v>
      </c>
      <c r="AI62" s="224">
        <v>34</v>
      </c>
      <c r="AJ62" s="221">
        <v>28</v>
      </c>
      <c r="AK62" s="222">
        <v>31</v>
      </c>
      <c r="AL62" s="222">
        <v>4</v>
      </c>
      <c r="AM62" s="223">
        <v>2</v>
      </c>
      <c r="AN62" s="221">
        <v>1</v>
      </c>
      <c r="AO62" s="223">
        <v>1</v>
      </c>
      <c r="AP62" s="225">
        <v>121</v>
      </c>
      <c r="AQ62" s="222">
        <v>56</v>
      </c>
      <c r="AR62" s="224">
        <v>65</v>
      </c>
      <c r="AS62" s="221">
        <v>53</v>
      </c>
      <c r="AT62" s="222">
        <v>63</v>
      </c>
      <c r="AU62" s="222">
        <v>2</v>
      </c>
      <c r="AV62" s="223">
        <v>2</v>
      </c>
      <c r="AW62" s="221">
        <v>1</v>
      </c>
      <c r="AX62" s="223">
        <v>0</v>
      </c>
      <c r="AY62" s="225">
        <v>-1</v>
      </c>
    </row>
    <row r="63" spans="1:51" s="157" customFormat="1" x14ac:dyDescent="0.15">
      <c r="A63">
        <v>3</v>
      </c>
      <c r="B63">
        <v>301</v>
      </c>
      <c r="C63" s="152" t="s">
        <v>90</v>
      </c>
      <c r="D63" s="24"/>
      <c r="E63" s="149">
        <v>90.33</v>
      </c>
      <c r="F63" s="265">
        <v>11019</v>
      </c>
      <c r="G63" s="265">
        <v>29412</v>
      </c>
      <c r="H63" s="265">
        <v>13809</v>
      </c>
      <c r="I63" s="265">
        <v>15603</v>
      </c>
      <c r="J63" s="104">
        <v>-66</v>
      </c>
      <c r="K63" s="105">
        <v>-26</v>
      </c>
      <c r="L63" s="106">
        <v>-40</v>
      </c>
      <c r="M63" s="104">
        <v>-12</v>
      </c>
      <c r="N63" s="105">
        <v>-3</v>
      </c>
      <c r="O63" s="151">
        <v>-9</v>
      </c>
      <c r="P63" s="104">
        <v>11</v>
      </c>
      <c r="Q63" s="105">
        <v>7</v>
      </c>
      <c r="R63" s="106">
        <v>4</v>
      </c>
      <c r="S63" s="107">
        <v>7</v>
      </c>
      <c r="T63" s="108">
        <v>4</v>
      </c>
      <c r="U63" s="108">
        <v>0</v>
      </c>
      <c r="V63" s="109">
        <v>0</v>
      </c>
      <c r="W63" s="104">
        <v>23</v>
      </c>
      <c r="X63" s="105">
        <v>10</v>
      </c>
      <c r="Y63" s="106">
        <v>13</v>
      </c>
      <c r="Z63" s="107">
        <v>10</v>
      </c>
      <c r="AA63" s="108">
        <v>13</v>
      </c>
      <c r="AB63" s="108">
        <v>0</v>
      </c>
      <c r="AC63" s="109">
        <v>0</v>
      </c>
      <c r="AD63" s="104">
        <v>-54</v>
      </c>
      <c r="AE63" s="105">
        <v>-23</v>
      </c>
      <c r="AF63" s="106">
        <v>-31</v>
      </c>
      <c r="AG63" s="104">
        <v>67</v>
      </c>
      <c r="AH63" s="105">
        <v>33</v>
      </c>
      <c r="AI63" s="151">
        <v>34</v>
      </c>
      <c r="AJ63" s="107">
        <v>28</v>
      </c>
      <c r="AK63" s="108">
        <v>31</v>
      </c>
      <c r="AL63" s="108">
        <v>4</v>
      </c>
      <c r="AM63" s="109">
        <v>2</v>
      </c>
      <c r="AN63" s="104">
        <v>1</v>
      </c>
      <c r="AO63" s="106">
        <v>1</v>
      </c>
      <c r="AP63" s="118">
        <v>121</v>
      </c>
      <c r="AQ63" s="105">
        <v>56</v>
      </c>
      <c r="AR63" s="151">
        <v>65</v>
      </c>
      <c r="AS63" s="107">
        <v>53</v>
      </c>
      <c r="AT63" s="108">
        <v>63</v>
      </c>
      <c r="AU63" s="108">
        <v>2</v>
      </c>
      <c r="AV63" s="109">
        <v>2</v>
      </c>
      <c r="AW63" s="104">
        <v>1</v>
      </c>
      <c r="AX63" s="106">
        <v>0</v>
      </c>
      <c r="AY63" s="118">
        <v>-1</v>
      </c>
    </row>
    <row r="64" spans="1:51" x14ac:dyDescent="0.15">
      <c r="A64" s="157"/>
      <c r="B64" s="157"/>
      <c r="C64" s="158" t="s">
        <v>91</v>
      </c>
      <c r="D64" s="78"/>
      <c r="E64" s="159">
        <v>185.19</v>
      </c>
      <c r="F64" s="265">
        <v>6564</v>
      </c>
      <c r="G64" s="265">
        <v>18950</v>
      </c>
      <c r="H64" s="265">
        <v>9174</v>
      </c>
      <c r="I64" s="265">
        <v>9776</v>
      </c>
      <c r="J64" s="221">
        <v>-38</v>
      </c>
      <c r="K64" s="222">
        <v>-28</v>
      </c>
      <c r="L64" s="223">
        <v>-10</v>
      </c>
      <c r="M64" s="221">
        <v>-10</v>
      </c>
      <c r="N64" s="222">
        <v>-5</v>
      </c>
      <c r="O64" s="224">
        <v>-5</v>
      </c>
      <c r="P64" s="221">
        <v>9</v>
      </c>
      <c r="Q64" s="222">
        <v>2</v>
      </c>
      <c r="R64" s="223">
        <v>7</v>
      </c>
      <c r="S64" s="221">
        <v>2</v>
      </c>
      <c r="T64" s="222">
        <v>7</v>
      </c>
      <c r="U64" s="222">
        <v>0</v>
      </c>
      <c r="V64" s="223">
        <v>0</v>
      </c>
      <c r="W64" s="221">
        <v>19</v>
      </c>
      <c r="X64" s="222">
        <v>7</v>
      </c>
      <c r="Y64" s="223">
        <v>12</v>
      </c>
      <c r="Z64" s="221">
        <v>7</v>
      </c>
      <c r="AA64" s="222">
        <v>12</v>
      </c>
      <c r="AB64" s="222">
        <v>0</v>
      </c>
      <c r="AC64" s="223">
        <v>0</v>
      </c>
      <c r="AD64" s="221">
        <v>-28</v>
      </c>
      <c r="AE64" s="222">
        <v>-23</v>
      </c>
      <c r="AF64" s="223">
        <v>-5</v>
      </c>
      <c r="AG64" s="221">
        <v>39</v>
      </c>
      <c r="AH64" s="222">
        <v>16</v>
      </c>
      <c r="AI64" s="224">
        <v>23</v>
      </c>
      <c r="AJ64" s="221">
        <v>15</v>
      </c>
      <c r="AK64" s="222">
        <v>21</v>
      </c>
      <c r="AL64" s="222">
        <v>0</v>
      </c>
      <c r="AM64" s="223">
        <v>0</v>
      </c>
      <c r="AN64" s="221">
        <v>1</v>
      </c>
      <c r="AO64" s="223">
        <v>2</v>
      </c>
      <c r="AP64" s="225">
        <v>67</v>
      </c>
      <c r="AQ64" s="222">
        <v>39</v>
      </c>
      <c r="AR64" s="224">
        <v>28</v>
      </c>
      <c r="AS64" s="221">
        <v>31</v>
      </c>
      <c r="AT64" s="222">
        <v>26</v>
      </c>
      <c r="AU64" s="222">
        <v>7</v>
      </c>
      <c r="AV64" s="223">
        <v>0</v>
      </c>
      <c r="AW64" s="221">
        <v>1</v>
      </c>
      <c r="AX64" s="223">
        <v>2</v>
      </c>
      <c r="AY64" s="225">
        <v>-12</v>
      </c>
    </row>
    <row r="65" spans="1:51" s="157" customFormat="1" x14ac:dyDescent="0.15">
      <c r="A65">
        <v>5</v>
      </c>
      <c r="B65">
        <v>365</v>
      </c>
      <c r="C65" s="152" t="s">
        <v>92</v>
      </c>
      <c r="D65" s="24"/>
      <c r="E65" s="149">
        <v>185.19</v>
      </c>
      <c r="F65" s="265">
        <v>6564</v>
      </c>
      <c r="G65" s="265">
        <v>18950</v>
      </c>
      <c r="H65" s="265">
        <v>9174</v>
      </c>
      <c r="I65" s="265">
        <v>9776</v>
      </c>
      <c r="J65" s="104">
        <v>-38</v>
      </c>
      <c r="K65" s="105">
        <v>-28</v>
      </c>
      <c r="L65" s="106">
        <v>-10</v>
      </c>
      <c r="M65" s="104">
        <v>-10</v>
      </c>
      <c r="N65" s="105">
        <v>-5</v>
      </c>
      <c r="O65" s="151">
        <v>-5</v>
      </c>
      <c r="P65" s="104">
        <v>9</v>
      </c>
      <c r="Q65" s="105">
        <v>2</v>
      </c>
      <c r="R65" s="106">
        <v>7</v>
      </c>
      <c r="S65" s="107">
        <v>2</v>
      </c>
      <c r="T65" s="108">
        <v>7</v>
      </c>
      <c r="U65" s="108">
        <v>0</v>
      </c>
      <c r="V65" s="109">
        <v>0</v>
      </c>
      <c r="W65" s="104">
        <v>19</v>
      </c>
      <c r="X65" s="105">
        <v>7</v>
      </c>
      <c r="Y65" s="106">
        <v>12</v>
      </c>
      <c r="Z65" s="107">
        <v>7</v>
      </c>
      <c r="AA65" s="108">
        <v>12</v>
      </c>
      <c r="AB65" s="108">
        <v>0</v>
      </c>
      <c r="AC65" s="109">
        <v>0</v>
      </c>
      <c r="AD65" s="104">
        <v>-28</v>
      </c>
      <c r="AE65" s="105">
        <v>-23</v>
      </c>
      <c r="AF65" s="106">
        <v>-5</v>
      </c>
      <c r="AG65" s="104">
        <v>39</v>
      </c>
      <c r="AH65" s="105">
        <v>16</v>
      </c>
      <c r="AI65" s="151">
        <v>23</v>
      </c>
      <c r="AJ65" s="107">
        <v>15</v>
      </c>
      <c r="AK65" s="108">
        <v>21</v>
      </c>
      <c r="AL65" s="108">
        <v>0</v>
      </c>
      <c r="AM65" s="109">
        <v>0</v>
      </c>
      <c r="AN65" s="104">
        <v>1</v>
      </c>
      <c r="AO65" s="106">
        <v>2</v>
      </c>
      <c r="AP65" s="118">
        <v>67</v>
      </c>
      <c r="AQ65" s="105">
        <v>39</v>
      </c>
      <c r="AR65" s="151">
        <v>28</v>
      </c>
      <c r="AS65" s="107">
        <v>31</v>
      </c>
      <c r="AT65" s="108">
        <v>26</v>
      </c>
      <c r="AU65" s="108">
        <v>7</v>
      </c>
      <c r="AV65" s="109">
        <v>0</v>
      </c>
      <c r="AW65" s="104">
        <v>1</v>
      </c>
      <c r="AX65" s="106">
        <v>2</v>
      </c>
      <c r="AY65" s="118">
        <v>-12</v>
      </c>
    </row>
    <row r="66" spans="1:51" x14ac:dyDescent="0.15">
      <c r="A66" s="157"/>
      <c r="B66" s="157"/>
      <c r="C66" s="120" t="s">
        <v>93</v>
      </c>
      <c r="D66" s="78"/>
      <c r="E66" s="159">
        <v>44.05</v>
      </c>
      <c r="F66" s="134">
        <v>25345</v>
      </c>
      <c r="G66" s="134">
        <v>63771</v>
      </c>
      <c r="H66" s="134">
        <v>31031</v>
      </c>
      <c r="I66" s="134">
        <v>32740</v>
      </c>
      <c r="J66" s="221">
        <v>-52</v>
      </c>
      <c r="K66" s="222">
        <v>-32</v>
      </c>
      <c r="L66" s="223">
        <v>-20</v>
      </c>
      <c r="M66" s="221">
        <v>-38</v>
      </c>
      <c r="N66" s="222">
        <v>-23</v>
      </c>
      <c r="O66" s="224">
        <v>-15</v>
      </c>
      <c r="P66" s="221">
        <v>22</v>
      </c>
      <c r="Q66" s="222">
        <v>10</v>
      </c>
      <c r="R66" s="223">
        <v>12</v>
      </c>
      <c r="S66" s="221">
        <v>10</v>
      </c>
      <c r="T66" s="222">
        <v>12</v>
      </c>
      <c r="U66" s="222">
        <v>0</v>
      </c>
      <c r="V66" s="223">
        <v>0</v>
      </c>
      <c r="W66" s="221">
        <v>60</v>
      </c>
      <c r="X66" s="222">
        <v>33</v>
      </c>
      <c r="Y66" s="223">
        <v>27</v>
      </c>
      <c r="Z66" s="221">
        <v>33</v>
      </c>
      <c r="AA66" s="222">
        <v>27</v>
      </c>
      <c r="AB66" s="222">
        <v>0</v>
      </c>
      <c r="AC66" s="223">
        <v>0</v>
      </c>
      <c r="AD66" s="221">
        <v>-14</v>
      </c>
      <c r="AE66" s="222">
        <v>-9</v>
      </c>
      <c r="AF66" s="223">
        <v>-5</v>
      </c>
      <c r="AG66" s="221">
        <v>227</v>
      </c>
      <c r="AH66" s="222">
        <v>114</v>
      </c>
      <c r="AI66" s="224">
        <v>113</v>
      </c>
      <c r="AJ66" s="221">
        <v>106</v>
      </c>
      <c r="AK66" s="222">
        <v>111</v>
      </c>
      <c r="AL66" s="222">
        <v>5</v>
      </c>
      <c r="AM66" s="223">
        <v>1</v>
      </c>
      <c r="AN66" s="221">
        <v>3</v>
      </c>
      <c r="AO66" s="223">
        <v>1</v>
      </c>
      <c r="AP66" s="225">
        <v>241</v>
      </c>
      <c r="AQ66" s="222">
        <v>123</v>
      </c>
      <c r="AR66" s="224">
        <v>118</v>
      </c>
      <c r="AS66" s="221">
        <v>110</v>
      </c>
      <c r="AT66" s="222">
        <v>106</v>
      </c>
      <c r="AU66" s="222">
        <v>13</v>
      </c>
      <c r="AV66" s="223">
        <v>11</v>
      </c>
      <c r="AW66" s="221">
        <v>0</v>
      </c>
      <c r="AX66" s="223">
        <v>1</v>
      </c>
      <c r="AY66" s="225">
        <v>10</v>
      </c>
    </row>
    <row r="67" spans="1:51" x14ac:dyDescent="0.15">
      <c r="A67">
        <v>4</v>
      </c>
      <c r="B67">
        <v>381</v>
      </c>
      <c r="C67" s="156" t="s">
        <v>94</v>
      </c>
      <c r="D67" s="24"/>
      <c r="E67" s="149">
        <v>34.92</v>
      </c>
      <c r="F67" s="265">
        <v>11444</v>
      </c>
      <c r="G67" s="265">
        <v>30100</v>
      </c>
      <c r="H67" s="265">
        <v>14695</v>
      </c>
      <c r="I67" s="265">
        <v>15405</v>
      </c>
      <c r="J67" s="104">
        <v>-33</v>
      </c>
      <c r="K67" s="105">
        <v>-22</v>
      </c>
      <c r="L67" s="106">
        <v>-11</v>
      </c>
      <c r="M67" s="104">
        <v>-19</v>
      </c>
      <c r="N67" s="105">
        <v>-13</v>
      </c>
      <c r="O67" s="151">
        <v>-6</v>
      </c>
      <c r="P67" s="104">
        <v>8</v>
      </c>
      <c r="Q67" s="105">
        <v>3</v>
      </c>
      <c r="R67" s="106">
        <v>5</v>
      </c>
      <c r="S67" s="107">
        <v>3</v>
      </c>
      <c r="T67" s="108">
        <v>5</v>
      </c>
      <c r="U67" s="108">
        <v>0</v>
      </c>
      <c r="V67" s="109">
        <v>0</v>
      </c>
      <c r="W67" s="104">
        <v>27</v>
      </c>
      <c r="X67" s="105">
        <v>16</v>
      </c>
      <c r="Y67" s="106">
        <v>11</v>
      </c>
      <c r="Z67" s="107">
        <v>16</v>
      </c>
      <c r="AA67" s="108">
        <v>11</v>
      </c>
      <c r="AB67" s="108">
        <v>0</v>
      </c>
      <c r="AC67" s="109">
        <v>0</v>
      </c>
      <c r="AD67" s="104">
        <v>-14</v>
      </c>
      <c r="AE67" s="105">
        <v>-9</v>
      </c>
      <c r="AF67" s="106">
        <v>-5</v>
      </c>
      <c r="AG67" s="104">
        <v>93</v>
      </c>
      <c r="AH67" s="105">
        <v>46</v>
      </c>
      <c r="AI67" s="151">
        <v>47</v>
      </c>
      <c r="AJ67" s="107">
        <v>43</v>
      </c>
      <c r="AK67" s="108">
        <v>46</v>
      </c>
      <c r="AL67" s="108">
        <v>2</v>
      </c>
      <c r="AM67" s="109">
        <v>1</v>
      </c>
      <c r="AN67" s="104">
        <v>1</v>
      </c>
      <c r="AO67" s="106">
        <v>0</v>
      </c>
      <c r="AP67" s="118">
        <v>107</v>
      </c>
      <c r="AQ67" s="105">
        <v>55</v>
      </c>
      <c r="AR67" s="151">
        <v>52</v>
      </c>
      <c r="AS67" s="107">
        <v>47</v>
      </c>
      <c r="AT67" s="108">
        <v>46</v>
      </c>
      <c r="AU67" s="108">
        <v>8</v>
      </c>
      <c r="AV67" s="109">
        <v>6</v>
      </c>
      <c r="AW67" s="104">
        <v>0</v>
      </c>
      <c r="AX67" s="106">
        <v>0</v>
      </c>
      <c r="AY67" s="118">
        <v>6</v>
      </c>
    </row>
    <row r="68" spans="1:51" s="157" customFormat="1" x14ac:dyDescent="0.15">
      <c r="A68">
        <v>4</v>
      </c>
      <c r="B68">
        <v>382</v>
      </c>
      <c r="C68" s="152" t="s">
        <v>95</v>
      </c>
      <c r="D68" s="24"/>
      <c r="E68" s="149">
        <v>9.1300000000000008</v>
      </c>
      <c r="F68" s="265">
        <v>13901</v>
      </c>
      <c r="G68" s="265">
        <v>33671</v>
      </c>
      <c r="H68" s="265">
        <v>16336</v>
      </c>
      <c r="I68" s="265">
        <v>17335</v>
      </c>
      <c r="J68" s="104">
        <v>-19</v>
      </c>
      <c r="K68" s="105">
        <v>-10</v>
      </c>
      <c r="L68" s="106">
        <v>-9</v>
      </c>
      <c r="M68" s="104">
        <v>-19</v>
      </c>
      <c r="N68" s="105">
        <v>-10</v>
      </c>
      <c r="O68" s="151">
        <v>-9</v>
      </c>
      <c r="P68" s="104">
        <v>14</v>
      </c>
      <c r="Q68" s="105">
        <v>7</v>
      </c>
      <c r="R68" s="106">
        <v>7</v>
      </c>
      <c r="S68" s="107">
        <v>7</v>
      </c>
      <c r="T68" s="108">
        <v>7</v>
      </c>
      <c r="U68" s="108">
        <v>0</v>
      </c>
      <c r="V68" s="109">
        <v>0</v>
      </c>
      <c r="W68" s="104">
        <v>33</v>
      </c>
      <c r="X68" s="105">
        <v>17</v>
      </c>
      <c r="Y68" s="106">
        <v>16</v>
      </c>
      <c r="Z68" s="107">
        <v>17</v>
      </c>
      <c r="AA68" s="108">
        <v>16</v>
      </c>
      <c r="AB68" s="108">
        <v>0</v>
      </c>
      <c r="AC68" s="109">
        <v>0</v>
      </c>
      <c r="AD68" s="104">
        <v>0</v>
      </c>
      <c r="AE68" s="105">
        <v>0</v>
      </c>
      <c r="AF68" s="106">
        <v>0</v>
      </c>
      <c r="AG68" s="104">
        <v>134</v>
      </c>
      <c r="AH68" s="105">
        <v>68</v>
      </c>
      <c r="AI68" s="151">
        <v>66</v>
      </c>
      <c r="AJ68" s="107">
        <v>63</v>
      </c>
      <c r="AK68" s="108">
        <v>65</v>
      </c>
      <c r="AL68" s="108">
        <v>3</v>
      </c>
      <c r="AM68" s="109">
        <v>0</v>
      </c>
      <c r="AN68" s="104">
        <v>2</v>
      </c>
      <c r="AO68" s="106">
        <v>1</v>
      </c>
      <c r="AP68" s="118">
        <v>134</v>
      </c>
      <c r="AQ68" s="105">
        <v>68</v>
      </c>
      <c r="AR68" s="151">
        <v>66</v>
      </c>
      <c r="AS68" s="107">
        <v>63</v>
      </c>
      <c r="AT68" s="108">
        <v>60</v>
      </c>
      <c r="AU68" s="108">
        <v>5</v>
      </c>
      <c r="AV68" s="109">
        <v>5</v>
      </c>
      <c r="AW68" s="104">
        <v>0</v>
      </c>
      <c r="AX68" s="106">
        <v>1</v>
      </c>
      <c r="AY68" s="118">
        <v>4</v>
      </c>
    </row>
    <row r="69" spans="1:51" x14ac:dyDescent="0.15">
      <c r="A69" s="157"/>
      <c r="B69" s="157"/>
      <c r="C69" s="120" t="s">
        <v>96</v>
      </c>
      <c r="D69" s="78"/>
      <c r="E69" s="159">
        <v>330.7</v>
      </c>
      <c r="F69" s="134">
        <v>15876</v>
      </c>
      <c r="G69" s="134">
        <v>40745</v>
      </c>
      <c r="H69" s="134">
        <v>19670</v>
      </c>
      <c r="I69" s="134">
        <v>21075</v>
      </c>
      <c r="J69" s="221">
        <v>-74</v>
      </c>
      <c r="K69" s="222">
        <v>-33</v>
      </c>
      <c r="L69" s="223">
        <v>-41</v>
      </c>
      <c r="M69" s="221">
        <v>-24</v>
      </c>
      <c r="N69" s="222">
        <v>-19</v>
      </c>
      <c r="O69" s="224">
        <v>-5</v>
      </c>
      <c r="P69" s="221">
        <v>18</v>
      </c>
      <c r="Q69" s="222">
        <v>8</v>
      </c>
      <c r="R69" s="223">
        <v>10</v>
      </c>
      <c r="S69" s="225">
        <v>8</v>
      </c>
      <c r="T69" s="222">
        <v>10</v>
      </c>
      <c r="U69" s="222">
        <v>0</v>
      </c>
      <c r="V69" s="223">
        <v>0</v>
      </c>
      <c r="W69" s="221">
        <v>42</v>
      </c>
      <c r="X69" s="222">
        <v>27</v>
      </c>
      <c r="Y69" s="223">
        <v>15</v>
      </c>
      <c r="Z69" s="221">
        <v>27</v>
      </c>
      <c r="AA69" s="222">
        <v>15</v>
      </c>
      <c r="AB69" s="222">
        <v>0</v>
      </c>
      <c r="AC69" s="223">
        <v>0</v>
      </c>
      <c r="AD69" s="221">
        <v>-50</v>
      </c>
      <c r="AE69" s="222">
        <v>-14</v>
      </c>
      <c r="AF69" s="223">
        <v>-36</v>
      </c>
      <c r="AG69" s="221">
        <v>114</v>
      </c>
      <c r="AH69" s="222">
        <v>59</v>
      </c>
      <c r="AI69" s="224">
        <v>55</v>
      </c>
      <c r="AJ69" s="221">
        <v>54</v>
      </c>
      <c r="AK69" s="222">
        <v>52</v>
      </c>
      <c r="AL69" s="222">
        <v>4</v>
      </c>
      <c r="AM69" s="223">
        <v>3</v>
      </c>
      <c r="AN69" s="221">
        <v>1</v>
      </c>
      <c r="AO69" s="223">
        <v>0</v>
      </c>
      <c r="AP69" s="225">
        <v>164</v>
      </c>
      <c r="AQ69" s="222">
        <v>73</v>
      </c>
      <c r="AR69" s="224">
        <v>91</v>
      </c>
      <c r="AS69" s="221">
        <v>66</v>
      </c>
      <c r="AT69" s="222">
        <v>64</v>
      </c>
      <c r="AU69" s="222">
        <v>5</v>
      </c>
      <c r="AV69" s="223">
        <v>23</v>
      </c>
      <c r="AW69" s="221">
        <v>2</v>
      </c>
      <c r="AX69" s="223">
        <v>4</v>
      </c>
      <c r="AY69" s="225">
        <v>-9</v>
      </c>
    </row>
    <row r="70" spans="1:51" x14ac:dyDescent="0.15">
      <c r="A70">
        <v>6</v>
      </c>
      <c r="B70">
        <v>442</v>
      </c>
      <c r="C70" s="152" t="s">
        <v>97</v>
      </c>
      <c r="D70" s="24"/>
      <c r="E70" s="149">
        <v>82.67</v>
      </c>
      <c r="F70" s="265">
        <v>4306</v>
      </c>
      <c r="G70" s="265">
        <v>11030</v>
      </c>
      <c r="H70" s="265">
        <v>5378</v>
      </c>
      <c r="I70" s="265">
        <v>5652</v>
      </c>
      <c r="J70" s="104">
        <v>-24</v>
      </c>
      <c r="K70" s="105">
        <v>-13</v>
      </c>
      <c r="L70" s="106">
        <v>-11</v>
      </c>
      <c r="M70" s="104">
        <v>-12</v>
      </c>
      <c r="N70" s="105">
        <v>-8</v>
      </c>
      <c r="O70" s="151">
        <v>-4</v>
      </c>
      <c r="P70" s="104">
        <v>1</v>
      </c>
      <c r="Q70" s="105">
        <v>1</v>
      </c>
      <c r="R70" s="106">
        <v>0</v>
      </c>
      <c r="S70" s="107">
        <v>1</v>
      </c>
      <c r="T70" s="108">
        <v>0</v>
      </c>
      <c r="U70" s="108">
        <v>0</v>
      </c>
      <c r="V70" s="109">
        <v>0</v>
      </c>
      <c r="W70" s="104">
        <v>13</v>
      </c>
      <c r="X70" s="105">
        <v>9</v>
      </c>
      <c r="Y70" s="106">
        <v>4</v>
      </c>
      <c r="Z70" s="107">
        <v>9</v>
      </c>
      <c r="AA70" s="108">
        <v>4</v>
      </c>
      <c r="AB70" s="108">
        <v>0</v>
      </c>
      <c r="AC70" s="109">
        <v>0</v>
      </c>
      <c r="AD70" s="104">
        <v>-12</v>
      </c>
      <c r="AE70" s="105">
        <v>-5</v>
      </c>
      <c r="AF70" s="106">
        <v>-7</v>
      </c>
      <c r="AG70" s="104">
        <v>28</v>
      </c>
      <c r="AH70" s="105">
        <v>16</v>
      </c>
      <c r="AI70" s="151">
        <v>12</v>
      </c>
      <c r="AJ70" s="107">
        <v>15</v>
      </c>
      <c r="AK70" s="108">
        <v>12</v>
      </c>
      <c r="AL70" s="108">
        <v>1</v>
      </c>
      <c r="AM70" s="109">
        <v>0</v>
      </c>
      <c r="AN70" s="104">
        <v>0</v>
      </c>
      <c r="AO70" s="106">
        <v>0</v>
      </c>
      <c r="AP70" s="118">
        <v>40</v>
      </c>
      <c r="AQ70" s="105">
        <v>21</v>
      </c>
      <c r="AR70" s="151">
        <v>19</v>
      </c>
      <c r="AS70" s="107">
        <v>19</v>
      </c>
      <c r="AT70" s="108">
        <v>12</v>
      </c>
      <c r="AU70" s="108">
        <v>2</v>
      </c>
      <c r="AV70" s="109">
        <v>4</v>
      </c>
      <c r="AW70" s="104">
        <v>0</v>
      </c>
      <c r="AX70" s="106">
        <v>3</v>
      </c>
      <c r="AY70" s="118">
        <v>-2</v>
      </c>
    </row>
    <row r="71" spans="1:51" x14ac:dyDescent="0.15">
      <c r="A71">
        <v>6</v>
      </c>
      <c r="B71">
        <v>443</v>
      </c>
      <c r="C71" s="152" t="s">
        <v>98</v>
      </c>
      <c r="D71" s="24"/>
      <c r="E71" s="149">
        <v>45.79</v>
      </c>
      <c r="F71" s="265">
        <v>7781</v>
      </c>
      <c r="G71" s="265">
        <v>19241</v>
      </c>
      <c r="H71" s="265">
        <v>9404</v>
      </c>
      <c r="I71" s="265">
        <v>9837</v>
      </c>
      <c r="J71" s="104">
        <v>-45</v>
      </c>
      <c r="K71" s="105">
        <v>-16</v>
      </c>
      <c r="L71" s="106">
        <v>-29</v>
      </c>
      <c r="M71" s="104">
        <v>-2</v>
      </c>
      <c r="N71" s="105">
        <v>-4</v>
      </c>
      <c r="O71" s="151">
        <v>2</v>
      </c>
      <c r="P71" s="104">
        <v>12</v>
      </c>
      <c r="Q71" s="105">
        <v>5</v>
      </c>
      <c r="R71" s="106">
        <v>7</v>
      </c>
      <c r="S71" s="107">
        <v>5</v>
      </c>
      <c r="T71" s="108">
        <v>7</v>
      </c>
      <c r="U71" s="108">
        <v>0</v>
      </c>
      <c r="V71" s="109">
        <v>0</v>
      </c>
      <c r="W71" s="104">
        <v>14</v>
      </c>
      <c r="X71" s="105">
        <v>9</v>
      </c>
      <c r="Y71" s="106">
        <v>5</v>
      </c>
      <c r="Z71" s="107">
        <v>9</v>
      </c>
      <c r="AA71" s="108">
        <v>5</v>
      </c>
      <c r="AB71" s="108">
        <v>0</v>
      </c>
      <c r="AC71" s="109">
        <v>0</v>
      </c>
      <c r="AD71" s="104">
        <v>-43</v>
      </c>
      <c r="AE71" s="105">
        <v>-12</v>
      </c>
      <c r="AF71" s="106">
        <v>-31</v>
      </c>
      <c r="AG71" s="104">
        <v>61</v>
      </c>
      <c r="AH71" s="105">
        <v>30</v>
      </c>
      <c r="AI71" s="151">
        <v>31</v>
      </c>
      <c r="AJ71" s="107">
        <v>26</v>
      </c>
      <c r="AK71" s="108">
        <v>30</v>
      </c>
      <c r="AL71" s="108">
        <v>3</v>
      </c>
      <c r="AM71" s="109">
        <v>1</v>
      </c>
      <c r="AN71" s="104">
        <v>1</v>
      </c>
      <c r="AO71" s="106">
        <v>0</v>
      </c>
      <c r="AP71" s="118">
        <v>104</v>
      </c>
      <c r="AQ71" s="105">
        <v>42</v>
      </c>
      <c r="AR71" s="151">
        <v>62</v>
      </c>
      <c r="AS71" s="107">
        <v>37</v>
      </c>
      <c r="AT71" s="108">
        <v>43</v>
      </c>
      <c r="AU71" s="108">
        <v>3</v>
      </c>
      <c r="AV71" s="109">
        <v>18</v>
      </c>
      <c r="AW71" s="104">
        <v>2</v>
      </c>
      <c r="AX71" s="106">
        <v>1</v>
      </c>
      <c r="AY71" s="118">
        <v>-15</v>
      </c>
    </row>
    <row r="72" spans="1:51" s="157" customFormat="1" x14ac:dyDescent="0.15">
      <c r="A72">
        <v>6</v>
      </c>
      <c r="B72">
        <v>446</v>
      </c>
      <c r="C72" s="152" t="s">
        <v>99</v>
      </c>
      <c r="D72" s="24"/>
      <c r="E72" s="149">
        <v>202.23</v>
      </c>
      <c r="F72" s="265">
        <v>3789</v>
      </c>
      <c r="G72" s="265">
        <v>10474</v>
      </c>
      <c r="H72" s="265">
        <v>4888</v>
      </c>
      <c r="I72" s="265">
        <v>5586</v>
      </c>
      <c r="J72" s="104">
        <v>-5</v>
      </c>
      <c r="K72" s="105">
        <v>-4</v>
      </c>
      <c r="L72" s="106">
        <v>-1</v>
      </c>
      <c r="M72" s="104">
        <v>-10</v>
      </c>
      <c r="N72" s="105">
        <v>-7</v>
      </c>
      <c r="O72" s="151">
        <v>-3</v>
      </c>
      <c r="P72" s="104">
        <v>5</v>
      </c>
      <c r="Q72" s="105">
        <v>2</v>
      </c>
      <c r="R72" s="106">
        <v>3</v>
      </c>
      <c r="S72" s="107">
        <v>2</v>
      </c>
      <c r="T72" s="108">
        <v>3</v>
      </c>
      <c r="U72" s="108">
        <v>0</v>
      </c>
      <c r="V72" s="109">
        <v>0</v>
      </c>
      <c r="W72" s="104">
        <v>15</v>
      </c>
      <c r="X72" s="105">
        <v>9</v>
      </c>
      <c r="Y72" s="106">
        <v>6</v>
      </c>
      <c r="Z72" s="107">
        <v>9</v>
      </c>
      <c r="AA72" s="108">
        <v>6</v>
      </c>
      <c r="AB72" s="108">
        <v>0</v>
      </c>
      <c r="AC72" s="109">
        <v>0</v>
      </c>
      <c r="AD72" s="104">
        <v>5</v>
      </c>
      <c r="AE72" s="105">
        <v>3</v>
      </c>
      <c r="AF72" s="106">
        <v>2</v>
      </c>
      <c r="AG72" s="104">
        <v>25</v>
      </c>
      <c r="AH72" s="105">
        <v>13</v>
      </c>
      <c r="AI72" s="151">
        <v>12</v>
      </c>
      <c r="AJ72" s="107">
        <v>13</v>
      </c>
      <c r="AK72" s="108">
        <v>10</v>
      </c>
      <c r="AL72" s="108">
        <v>0</v>
      </c>
      <c r="AM72" s="109">
        <v>2</v>
      </c>
      <c r="AN72" s="104">
        <v>0</v>
      </c>
      <c r="AO72" s="106">
        <v>0</v>
      </c>
      <c r="AP72" s="118">
        <v>20</v>
      </c>
      <c r="AQ72" s="105">
        <v>10</v>
      </c>
      <c r="AR72" s="151">
        <v>10</v>
      </c>
      <c r="AS72" s="107">
        <v>10</v>
      </c>
      <c r="AT72" s="108">
        <v>9</v>
      </c>
      <c r="AU72" s="108">
        <v>0</v>
      </c>
      <c r="AV72" s="109">
        <v>1</v>
      </c>
      <c r="AW72" s="104">
        <v>0</v>
      </c>
      <c r="AX72" s="106">
        <v>0</v>
      </c>
      <c r="AY72" s="118">
        <v>8</v>
      </c>
    </row>
    <row r="73" spans="1:51" x14ac:dyDescent="0.15">
      <c r="A73" s="157"/>
      <c r="B73" s="157"/>
      <c r="C73" s="120" t="s">
        <v>100</v>
      </c>
      <c r="D73" s="78"/>
      <c r="E73" s="159">
        <v>22.61</v>
      </c>
      <c r="F73" s="134">
        <v>12847</v>
      </c>
      <c r="G73" s="134">
        <v>33396</v>
      </c>
      <c r="H73" s="134">
        <v>16224</v>
      </c>
      <c r="I73" s="134">
        <v>17172</v>
      </c>
      <c r="J73" s="221">
        <v>-52</v>
      </c>
      <c r="K73" s="222">
        <v>-35</v>
      </c>
      <c r="L73" s="223">
        <v>-17</v>
      </c>
      <c r="M73" s="221">
        <v>-9</v>
      </c>
      <c r="N73" s="222">
        <v>-10</v>
      </c>
      <c r="O73" s="224">
        <v>1</v>
      </c>
      <c r="P73" s="221">
        <v>17</v>
      </c>
      <c r="Q73" s="222">
        <v>7</v>
      </c>
      <c r="R73" s="223">
        <v>10</v>
      </c>
      <c r="S73" s="221">
        <v>7</v>
      </c>
      <c r="T73" s="222">
        <v>10</v>
      </c>
      <c r="U73" s="222">
        <v>0</v>
      </c>
      <c r="V73" s="223">
        <v>0</v>
      </c>
      <c r="W73" s="221">
        <v>26</v>
      </c>
      <c r="X73" s="222">
        <v>17</v>
      </c>
      <c r="Y73" s="223">
        <v>9</v>
      </c>
      <c r="Z73" s="221">
        <v>17</v>
      </c>
      <c r="AA73" s="222">
        <v>9</v>
      </c>
      <c r="AB73" s="222">
        <v>0</v>
      </c>
      <c r="AC73" s="223">
        <v>0</v>
      </c>
      <c r="AD73" s="221">
        <v>-43</v>
      </c>
      <c r="AE73" s="222">
        <v>-25</v>
      </c>
      <c r="AF73" s="223">
        <v>-18</v>
      </c>
      <c r="AG73" s="221">
        <v>90</v>
      </c>
      <c r="AH73" s="222">
        <v>45</v>
      </c>
      <c r="AI73" s="224">
        <v>45</v>
      </c>
      <c r="AJ73" s="221">
        <v>39</v>
      </c>
      <c r="AK73" s="222">
        <v>40</v>
      </c>
      <c r="AL73" s="222">
        <v>2</v>
      </c>
      <c r="AM73" s="223">
        <v>3</v>
      </c>
      <c r="AN73" s="221">
        <v>4</v>
      </c>
      <c r="AO73" s="223">
        <v>2</v>
      </c>
      <c r="AP73" s="225">
        <v>133</v>
      </c>
      <c r="AQ73" s="222">
        <v>70</v>
      </c>
      <c r="AR73" s="224">
        <v>63</v>
      </c>
      <c r="AS73" s="221">
        <v>66</v>
      </c>
      <c r="AT73" s="222">
        <v>60</v>
      </c>
      <c r="AU73" s="222">
        <v>0</v>
      </c>
      <c r="AV73" s="223">
        <v>0</v>
      </c>
      <c r="AW73" s="221">
        <v>4</v>
      </c>
      <c r="AX73" s="223">
        <v>3</v>
      </c>
      <c r="AY73" s="225">
        <v>-11</v>
      </c>
    </row>
    <row r="74" spans="1:51" s="157" customFormat="1" x14ac:dyDescent="0.15">
      <c r="A74">
        <v>7</v>
      </c>
      <c r="B74">
        <v>464</v>
      </c>
      <c r="C74" s="152" t="s">
        <v>101</v>
      </c>
      <c r="D74" s="24" t="s">
        <v>51</v>
      </c>
      <c r="E74" s="149">
        <v>22.61</v>
      </c>
      <c r="F74" s="265">
        <v>12847</v>
      </c>
      <c r="G74" s="265">
        <v>33396</v>
      </c>
      <c r="H74" s="265">
        <v>16224</v>
      </c>
      <c r="I74" s="265">
        <v>17172</v>
      </c>
      <c r="J74" s="104">
        <v>-52</v>
      </c>
      <c r="K74" s="105">
        <v>-35</v>
      </c>
      <c r="L74" s="106">
        <v>-17</v>
      </c>
      <c r="M74" s="104">
        <v>-9</v>
      </c>
      <c r="N74" s="105">
        <v>-10</v>
      </c>
      <c r="O74" s="151">
        <v>1</v>
      </c>
      <c r="P74" s="104">
        <v>17</v>
      </c>
      <c r="Q74" s="105">
        <v>7</v>
      </c>
      <c r="R74" s="106">
        <v>10</v>
      </c>
      <c r="S74" s="107">
        <v>7</v>
      </c>
      <c r="T74" s="108">
        <v>10</v>
      </c>
      <c r="U74" s="108">
        <v>0</v>
      </c>
      <c r="V74" s="109">
        <v>0</v>
      </c>
      <c r="W74" s="104">
        <v>26</v>
      </c>
      <c r="X74" s="105">
        <v>17</v>
      </c>
      <c r="Y74" s="106">
        <v>9</v>
      </c>
      <c r="Z74" s="107">
        <v>17</v>
      </c>
      <c r="AA74" s="108">
        <v>9</v>
      </c>
      <c r="AB74" s="108">
        <v>0</v>
      </c>
      <c r="AC74" s="109">
        <v>0</v>
      </c>
      <c r="AD74" s="104">
        <v>-43</v>
      </c>
      <c r="AE74" s="105">
        <v>-25</v>
      </c>
      <c r="AF74" s="106">
        <v>-18</v>
      </c>
      <c r="AG74" s="104">
        <v>90</v>
      </c>
      <c r="AH74" s="105">
        <v>45</v>
      </c>
      <c r="AI74" s="151">
        <v>45</v>
      </c>
      <c r="AJ74" s="107">
        <v>39</v>
      </c>
      <c r="AK74" s="108">
        <v>40</v>
      </c>
      <c r="AL74" s="108">
        <v>2</v>
      </c>
      <c r="AM74" s="109">
        <v>3</v>
      </c>
      <c r="AN74" s="104">
        <v>4</v>
      </c>
      <c r="AO74" s="106">
        <v>2</v>
      </c>
      <c r="AP74" s="118">
        <v>133</v>
      </c>
      <c r="AQ74" s="105">
        <v>70</v>
      </c>
      <c r="AR74" s="151">
        <v>63</v>
      </c>
      <c r="AS74" s="107">
        <v>66</v>
      </c>
      <c r="AT74" s="108">
        <v>60</v>
      </c>
      <c r="AU74" s="108">
        <v>0</v>
      </c>
      <c r="AV74" s="109">
        <v>0</v>
      </c>
      <c r="AW74" s="104">
        <v>4</v>
      </c>
      <c r="AX74" s="106">
        <v>3</v>
      </c>
      <c r="AY74" s="118">
        <v>-11</v>
      </c>
    </row>
    <row r="75" spans="1:51" x14ac:dyDescent="0.15">
      <c r="A75" s="157"/>
      <c r="B75" s="157"/>
      <c r="C75" s="120" t="s">
        <v>102</v>
      </c>
      <c r="D75" s="78"/>
      <c r="E75" s="159">
        <v>150.26</v>
      </c>
      <c r="F75" s="134">
        <v>5536</v>
      </c>
      <c r="G75" s="134">
        <v>13744</v>
      </c>
      <c r="H75" s="134">
        <v>6664</v>
      </c>
      <c r="I75" s="134">
        <v>7080</v>
      </c>
      <c r="J75" s="221">
        <v>-23</v>
      </c>
      <c r="K75" s="222">
        <v>-12</v>
      </c>
      <c r="L75" s="223">
        <v>-11</v>
      </c>
      <c r="M75" s="221">
        <v>-15</v>
      </c>
      <c r="N75" s="222">
        <v>-6</v>
      </c>
      <c r="O75" s="224">
        <v>-9</v>
      </c>
      <c r="P75" s="221">
        <v>2</v>
      </c>
      <c r="Q75" s="222">
        <v>1</v>
      </c>
      <c r="R75" s="223">
        <v>1</v>
      </c>
      <c r="S75" s="221">
        <v>1</v>
      </c>
      <c r="T75" s="222">
        <v>1</v>
      </c>
      <c r="U75" s="222">
        <v>0</v>
      </c>
      <c r="V75" s="223">
        <v>0</v>
      </c>
      <c r="W75" s="221">
        <v>17</v>
      </c>
      <c r="X75" s="222">
        <v>7</v>
      </c>
      <c r="Y75" s="223">
        <v>10</v>
      </c>
      <c r="Z75" s="221">
        <v>7</v>
      </c>
      <c r="AA75" s="222">
        <v>10</v>
      </c>
      <c r="AB75" s="222">
        <v>0</v>
      </c>
      <c r="AC75" s="223">
        <v>0</v>
      </c>
      <c r="AD75" s="221">
        <v>-8</v>
      </c>
      <c r="AE75" s="222">
        <v>-6</v>
      </c>
      <c r="AF75" s="223">
        <v>-2</v>
      </c>
      <c r="AG75" s="221">
        <v>30</v>
      </c>
      <c r="AH75" s="222">
        <v>18</v>
      </c>
      <c r="AI75" s="224">
        <v>12</v>
      </c>
      <c r="AJ75" s="221">
        <v>16</v>
      </c>
      <c r="AK75" s="222">
        <v>12</v>
      </c>
      <c r="AL75" s="222">
        <v>2</v>
      </c>
      <c r="AM75" s="223">
        <v>0</v>
      </c>
      <c r="AN75" s="221">
        <v>0</v>
      </c>
      <c r="AO75" s="223">
        <v>0</v>
      </c>
      <c r="AP75" s="225">
        <v>38</v>
      </c>
      <c r="AQ75" s="222">
        <v>24</v>
      </c>
      <c r="AR75" s="224">
        <v>14</v>
      </c>
      <c r="AS75" s="221">
        <v>23</v>
      </c>
      <c r="AT75" s="222">
        <v>14</v>
      </c>
      <c r="AU75" s="222">
        <v>1</v>
      </c>
      <c r="AV75" s="223">
        <v>0</v>
      </c>
      <c r="AW75" s="221">
        <v>0</v>
      </c>
      <c r="AX75" s="223">
        <v>0</v>
      </c>
      <c r="AY75" s="225">
        <v>-6</v>
      </c>
    </row>
    <row r="76" spans="1:51" s="157" customFormat="1" x14ac:dyDescent="0.15">
      <c r="A76">
        <v>7</v>
      </c>
      <c r="B76">
        <v>481</v>
      </c>
      <c r="C76" s="156" t="s">
        <v>103</v>
      </c>
      <c r="D76" s="24"/>
      <c r="E76" s="149">
        <v>150.26</v>
      </c>
      <c r="F76" s="265">
        <v>5536</v>
      </c>
      <c r="G76" s="265">
        <v>13744</v>
      </c>
      <c r="H76" s="265">
        <v>6664</v>
      </c>
      <c r="I76" s="265">
        <v>7080</v>
      </c>
      <c r="J76" s="104">
        <v>-23</v>
      </c>
      <c r="K76" s="105">
        <v>-12</v>
      </c>
      <c r="L76" s="106">
        <v>-11</v>
      </c>
      <c r="M76" s="104">
        <v>-15</v>
      </c>
      <c r="N76" s="105">
        <v>-6</v>
      </c>
      <c r="O76" s="151">
        <v>-9</v>
      </c>
      <c r="P76" s="104">
        <v>2</v>
      </c>
      <c r="Q76" s="105">
        <v>1</v>
      </c>
      <c r="R76" s="106">
        <v>1</v>
      </c>
      <c r="S76" s="107">
        <v>1</v>
      </c>
      <c r="T76" s="108">
        <v>1</v>
      </c>
      <c r="U76" s="108">
        <v>0</v>
      </c>
      <c r="V76" s="109">
        <v>0</v>
      </c>
      <c r="W76" s="104">
        <v>17</v>
      </c>
      <c r="X76" s="105">
        <v>7</v>
      </c>
      <c r="Y76" s="106">
        <v>10</v>
      </c>
      <c r="Z76" s="107">
        <v>7</v>
      </c>
      <c r="AA76" s="108">
        <v>10</v>
      </c>
      <c r="AB76" s="108">
        <v>0</v>
      </c>
      <c r="AC76" s="109">
        <v>0</v>
      </c>
      <c r="AD76" s="104">
        <v>-8</v>
      </c>
      <c r="AE76" s="105">
        <v>-6</v>
      </c>
      <c r="AF76" s="106">
        <v>-2</v>
      </c>
      <c r="AG76" s="104">
        <v>30</v>
      </c>
      <c r="AH76" s="105">
        <v>18</v>
      </c>
      <c r="AI76" s="151">
        <v>12</v>
      </c>
      <c r="AJ76" s="107">
        <v>16</v>
      </c>
      <c r="AK76" s="108">
        <v>12</v>
      </c>
      <c r="AL76" s="108">
        <v>2</v>
      </c>
      <c r="AM76" s="109">
        <v>0</v>
      </c>
      <c r="AN76" s="104">
        <v>0</v>
      </c>
      <c r="AO76" s="106">
        <v>0</v>
      </c>
      <c r="AP76" s="118">
        <v>38</v>
      </c>
      <c r="AQ76" s="105">
        <v>24</v>
      </c>
      <c r="AR76" s="151">
        <v>14</v>
      </c>
      <c r="AS76" s="107">
        <v>23</v>
      </c>
      <c r="AT76" s="108">
        <v>14</v>
      </c>
      <c r="AU76" s="108">
        <v>1</v>
      </c>
      <c r="AV76" s="109">
        <v>0</v>
      </c>
      <c r="AW76" s="104">
        <v>0</v>
      </c>
      <c r="AX76" s="106">
        <v>0</v>
      </c>
      <c r="AY76" s="118">
        <v>-6</v>
      </c>
    </row>
    <row r="77" spans="1:51" x14ac:dyDescent="0.15">
      <c r="A77" s="157"/>
      <c r="B77" s="157"/>
      <c r="C77" s="120" t="s">
        <v>104</v>
      </c>
      <c r="D77" s="78"/>
      <c r="E77" s="159">
        <v>307.44</v>
      </c>
      <c r="F77" s="134">
        <v>5920</v>
      </c>
      <c r="G77" s="134">
        <v>15615</v>
      </c>
      <c r="H77" s="134">
        <v>7442</v>
      </c>
      <c r="I77" s="134">
        <v>8173</v>
      </c>
      <c r="J77" s="221">
        <v>-50</v>
      </c>
      <c r="K77" s="222">
        <v>-21</v>
      </c>
      <c r="L77" s="223">
        <v>-29</v>
      </c>
      <c r="M77" s="221">
        <v>-20</v>
      </c>
      <c r="N77" s="222">
        <v>-10</v>
      </c>
      <c r="O77" s="224">
        <v>-10</v>
      </c>
      <c r="P77" s="221">
        <v>4</v>
      </c>
      <c r="Q77" s="222">
        <v>1</v>
      </c>
      <c r="R77" s="223">
        <v>3</v>
      </c>
      <c r="S77" s="221">
        <v>1</v>
      </c>
      <c r="T77" s="222">
        <v>3</v>
      </c>
      <c r="U77" s="222">
        <v>0</v>
      </c>
      <c r="V77" s="223">
        <v>0</v>
      </c>
      <c r="W77" s="221">
        <v>24</v>
      </c>
      <c r="X77" s="222">
        <v>11</v>
      </c>
      <c r="Y77" s="223">
        <v>13</v>
      </c>
      <c r="Z77" s="221">
        <v>11</v>
      </c>
      <c r="AA77" s="222">
        <v>13</v>
      </c>
      <c r="AB77" s="222">
        <v>0</v>
      </c>
      <c r="AC77" s="223">
        <v>0</v>
      </c>
      <c r="AD77" s="221">
        <v>-30</v>
      </c>
      <c r="AE77" s="222">
        <v>-11</v>
      </c>
      <c r="AF77" s="223">
        <v>-19</v>
      </c>
      <c r="AG77" s="221">
        <v>19</v>
      </c>
      <c r="AH77" s="222">
        <v>11</v>
      </c>
      <c r="AI77" s="224">
        <v>8</v>
      </c>
      <c r="AJ77" s="221">
        <v>11</v>
      </c>
      <c r="AK77" s="222">
        <v>8</v>
      </c>
      <c r="AL77" s="222">
        <v>0</v>
      </c>
      <c r="AM77" s="223">
        <v>0</v>
      </c>
      <c r="AN77" s="221">
        <v>0</v>
      </c>
      <c r="AO77" s="223">
        <v>0</v>
      </c>
      <c r="AP77" s="225">
        <v>49</v>
      </c>
      <c r="AQ77" s="222">
        <v>22</v>
      </c>
      <c r="AR77" s="224">
        <v>27</v>
      </c>
      <c r="AS77" s="221">
        <v>21</v>
      </c>
      <c r="AT77" s="222">
        <v>25</v>
      </c>
      <c r="AU77" s="222">
        <v>1</v>
      </c>
      <c r="AV77" s="223">
        <v>2</v>
      </c>
      <c r="AW77" s="221">
        <v>0</v>
      </c>
      <c r="AX77" s="223">
        <v>0</v>
      </c>
      <c r="AY77" s="225">
        <v>-3</v>
      </c>
    </row>
    <row r="78" spans="1:51" s="157" customFormat="1" x14ac:dyDescent="0.15">
      <c r="A78">
        <v>7</v>
      </c>
      <c r="B78">
        <v>501</v>
      </c>
      <c r="C78" s="152" t="s">
        <v>105</v>
      </c>
      <c r="D78" s="24"/>
      <c r="E78" s="149">
        <v>307.44</v>
      </c>
      <c r="F78" s="265">
        <v>5920</v>
      </c>
      <c r="G78" s="265">
        <v>15615</v>
      </c>
      <c r="H78" s="265">
        <v>7442</v>
      </c>
      <c r="I78" s="265">
        <v>8173</v>
      </c>
      <c r="J78" s="104">
        <v>-50</v>
      </c>
      <c r="K78" s="105">
        <v>-21</v>
      </c>
      <c r="L78" s="106">
        <v>-29</v>
      </c>
      <c r="M78" s="104">
        <v>-20</v>
      </c>
      <c r="N78" s="105">
        <v>-10</v>
      </c>
      <c r="O78" s="151">
        <v>-10</v>
      </c>
      <c r="P78" s="104">
        <v>4</v>
      </c>
      <c r="Q78" s="105">
        <v>1</v>
      </c>
      <c r="R78" s="106">
        <v>3</v>
      </c>
      <c r="S78" s="107">
        <v>1</v>
      </c>
      <c r="T78" s="108">
        <v>3</v>
      </c>
      <c r="U78" s="108">
        <v>0</v>
      </c>
      <c r="V78" s="109">
        <v>0</v>
      </c>
      <c r="W78" s="104">
        <v>24</v>
      </c>
      <c r="X78" s="105">
        <v>11</v>
      </c>
      <c r="Y78" s="106">
        <v>13</v>
      </c>
      <c r="Z78" s="107">
        <v>11</v>
      </c>
      <c r="AA78" s="108">
        <v>13</v>
      </c>
      <c r="AB78" s="108">
        <v>0</v>
      </c>
      <c r="AC78" s="109">
        <v>0</v>
      </c>
      <c r="AD78" s="104">
        <v>-30</v>
      </c>
      <c r="AE78" s="105">
        <v>-11</v>
      </c>
      <c r="AF78" s="106">
        <v>-19</v>
      </c>
      <c r="AG78" s="104">
        <v>19</v>
      </c>
      <c r="AH78" s="105">
        <v>11</v>
      </c>
      <c r="AI78" s="151">
        <v>8</v>
      </c>
      <c r="AJ78" s="107">
        <v>11</v>
      </c>
      <c r="AK78" s="108">
        <v>8</v>
      </c>
      <c r="AL78" s="108">
        <v>0</v>
      </c>
      <c r="AM78" s="109">
        <v>0</v>
      </c>
      <c r="AN78" s="104">
        <v>0</v>
      </c>
      <c r="AO78" s="106">
        <v>0</v>
      </c>
      <c r="AP78" s="118">
        <v>49</v>
      </c>
      <c r="AQ78" s="105">
        <v>22</v>
      </c>
      <c r="AR78" s="151">
        <v>27</v>
      </c>
      <c r="AS78" s="107">
        <v>21</v>
      </c>
      <c r="AT78" s="108">
        <v>25</v>
      </c>
      <c r="AU78" s="108">
        <v>1</v>
      </c>
      <c r="AV78" s="109">
        <v>2</v>
      </c>
      <c r="AW78" s="104">
        <v>0</v>
      </c>
      <c r="AX78" s="106">
        <v>0</v>
      </c>
      <c r="AY78" s="118">
        <v>-3</v>
      </c>
    </row>
    <row r="79" spans="1:51" x14ac:dyDescent="0.15">
      <c r="A79" s="157"/>
      <c r="B79" s="157"/>
      <c r="C79" s="120" t="s">
        <v>106</v>
      </c>
      <c r="D79" s="78"/>
      <c r="E79" s="159">
        <v>609.78</v>
      </c>
      <c r="F79" s="134">
        <v>10815</v>
      </c>
      <c r="G79" s="134">
        <v>28828</v>
      </c>
      <c r="H79" s="134">
        <v>13670</v>
      </c>
      <c r="I79" s="134">
        <v>15158</v>
      </c>
      <c r="J79" s="221">
        <v>-46</v>
      </c>
      <c r="K79" s="222">
        <v>-20</v>
      </c>
      <c r="L79" s="223">
        <v>-26</v>
      </c>
      <c r="M79" s="221">
        <v>-20</v>
      </c>
      <c r="N79" s="222">
        <v>-11</v>
      </c>
      <c r="O79" s="224">
        <v>-9</v>
      </c>
      <c r="P79" s="221">
        <v>11</v>
      </c>
      <c r="Q79" s="222">
        <v>7</v>
      </c>
      <c r="R79" s="223">
        <v>4</v>
      </c>
      <c r="S79" s="221">
        <v>7</v>
      </c>
      <c r="T79" s="222">
        <v>4</v>
      </c>
      <c r="U79" s="222">
        <v>0</v>
      </c>
      <c r="V79" s="223">
        <v>0</v>
      </c>
      <c r="W79" s="221">
        <v>31</v>
      </c>
      <c r="X79" s="222">
        <v>18</v>
      </c>
      <c r="Y79" s="223">
        <v>13</v>
      </c>
      <c r="Z79" s="221">
        <v>18</v>
      </c>
      <c r="AA79" s="222">
        <v>13</v>
      </c>
      <c r="AB79" s="222">
        <v>0</v>
      </c>
      <c r="AC79" s="223">
        <v>0</v>
      </c>
      <c r="AD79" s="221">
        <v>-26</v>
      </c>
      <c r="AE79" s="222">
        <v>-9</v>
      </c>
      <c r="AF79" s="223">
        <v>-17</v>
      </c>
      <c r="AG79" s="221">
        <v>66</v>
      </c>
      <c r="AH79" s="222">
        <v>40</v>
      </c>
      <c r="AI79" s="224">
        <v>26</v>
      </c>
      <c r="AJ79" s="221">
        <v>40</v>
      </c>
      <c r="AK79" s="222">
        <v>23</v>
      </c>
      <c r="AL79" s="222">
        <v>0</v>
      </c>
      <c r="AM79" s="223">
        <v>1</v>
      </c>
      <c r="AN79" s="221">
        <v>0</v>
      </c>
      <c r="AO79" s="223">
        <v>2</v>
      </c>
      <c r="AP79" s="225">
        <v>92</v>
      </c>
      <c r="AQ79" s="222">
        <v>49</v>
      </c>
      <c r="AR79" s="224">
        <v>43</v>
      </c>
      <c r="AS79" s="221">
        <v>48</v>
      </c>
      <c r="AT79" s="222">
        <v>38</v>
      </c>
      <c r="AU79" s="222">
        <v>0</v>
      </c>
      <c r="AV79" s="223">
        <v>1</v>
      </c>
      <c r="AW79" s="221">
        <v>1</v>
      </c>
      <c r="AX79" s="223">
        <v>4</v>
      </c>
      <c r="AY79" s="225">
        <v>6</v>
      </c>
    </row>
    <row r="80" spans="1:51" x14ac:dyDescent="0.15">
      <c r="A80">
        <v>8</v>
      </c>
      <c r="B80">
        <v>585</v>
      </c>
      <c r="C80" s="152" t="s">
        <v>107</v>
      </c>
      <c r="D80" s="24"/>
      <c r="E80" s="149">
        <v>368.77</v>
      </c>
      <c r="F80" s="265">
        <v>5900</v>
      </c>
      <c r="G80" s="265">
        <v>15712</v>
      </c>
      <c r="H80" s="265">
        <v>7454</v>
      </c>
      <c r="I80" s="265">
        <v>8258</v>
      </c>
      <c r="J80" s="104">
        <v>-36</v>
      </c>
      <c r="K80" s="105">
        <v>-20</v>
      </c>
      <c r="L80" s="106">
        <v>-16</v>
      </c>
      <c r="M80" s="104">
        <v>-14</v>
      </c>
      <c r="N80" s="105">
        <v>-8</v>
      </c>
      <c r="O80" s="151">
        <v>-6</v>
      </c>
      <c r="P80" s="104">
        <v>3</v>
      </c>
      <c r="Q80" s="105">
        <v>2</v>
      </c>
      <c r="R80" s="106">
        <v>1</v>
      </c>
      <c r="S80" s="107">
        <v>2</v>
      </c>
      <c r="T80" s="108">
        <v>1</v>
      </c>
      <c r="U80" s="108">
        <v>0</v>
      </c>
      <c r="V80" s="109">
        <v>0</v>
      </c>
      <c r="W80" s="104">
        <v>17</v>
      </c>
      <c r="X80" s="105">
        <v>10</v>
      </c>
      <c r="Y80" s="106">
        <v>7</v>
      </c>
      <c r="Z80" s="107">
        <v>10</v>
      </c>
      <c r="AA80" s="108">
        <v>7</v>
      </c>
      <c r="AB80" s="108">
        <v>0</v>
      </c>
      <c r="AC80" s="109">
        <v>0</v>
      </c>
      <c r="AD80" s="104">
        <v>-22</v>
      </c>
      <c r="AE80" s="105">
        <v>-12</v>
      </c>
      <c r="AF80" s="106">
        <v>-10</v>
      </c>
      <c r="AG80" s="104">
        <v>38</v>
      </c>
      <c r="AH80" s="105">
        <v>21</v>
      </c>
      <c r="AI80" s="151">
        <v>17</v>
      </c>
      <c r="AJ80" s="107">
        <v>21</v>
      </c>
      <c r="AK80" s="108">
        <v>15</v>
      </c>
      <c r="AL80" s="108">
        <v>0</v>
      </c>
      <c r="AM80" s="109">
        <v>1</v>
      </c>
      <c r="AN80" s="104">
        <v>0</v>
      </c>
      <c r="AO80" s="106">
        <v>1</v>
      </c>
      <c r="AP80" s="118">
        <v>60</v>
      </c>
      <c r="AQ80" s="105">
        <v>33</v>
      </c>
      <c r="AR80" s="151">
        <v>27</v>
      </c>
      <c r="AS80" s="107">
        <v>33</v>
      </c>
      <c r="AT80" s="108">
        <v>25</v>
      </c>
      <c r="AU80" s="108">
        <v>0</v>
      </c>
      <c r="AV80" s="109">
        <v>1</v>
      </c>
      <c r="AW80" s="104">
        <v>0</v>
      </c>
      <c r="AX80" s="106">
        <v>1</v>
      </c>
      <c r="AY80" s="118">
        <v>3</v>
      </c>
    </row>
    <row r="81" spans="1:51" ht="13.5" customHeight="1" x14ac:dyDescent="0.15">
      <c r="A81">
        <v>8</v>
      </c>
      <c r="B81" s="162">
        <v>586</v>
      </c>
      <c r="C81" s="163" t="s">
        <v>108</v>
      </c>
      <c r="D81" s="164"/>
      <c r="E81" s="165">
        <v>241.01</v>
      </c>
      <c r="F81" s="265">
        <v>4915</v>
      </c>
      <c r="G81" s="265">
        <v>13116</v>
      </c>
      <c r="H81" s="265">
        <v>6216</v>
      </c>
      <c r="I81" s="265">
        <v>6900</v>
      </c>
      <c r="J81" s="168">
        <v>-10</v>
      </c>
      <c r="K81" s="169">
        <v>0</v>
      </c>
      <c r="L81" s="170">
        <v>-10</v>
      </c>
      <c r="M81" s="168">
        <v>-6</v>
      </c>
      <c r="N81" s="169">
        <v>-3</v>
      </c>
      <c r="O81" s="171">
        <v>-3</v>
      </c>
      <c r="P81" s="168">
        <v>8</v>
      </c>
      <c r="Q81" s="169">
        <v>5</v>
      </c>
      <c r="R81" s="170">
        <v>3</v>
      </c>
      <c r="S81" s="172">
        <v>5</v>
      </c>
      <c r="T81" s="173">
        <v>3</v>
      </c>
      <c r="U81" s="173">
        <v>0</v>
      </c>
      <c r="V81" s="174">
        <v>0</v>
      </c>
      <c r="W81" s="168">
        <v>14</v>
      </c>
      <c r="X81" s="169">
        <v>8</v>
      </c>
      <c r="Y81" s="170">
        <v>6</v>
      </c>
      <c r="Z81" s="172">
        <v>8</v>
      </c>
      <c r="AA81" s="173">
        <v>6</v>
      </c>
      <c r="AB81" s="173">
        <v>0</v>
      </c>
      <c r="AC81" s="174">
        <v>0</v>
      </c>
      <c r="AD81" s="168">
        <v>-4</v>
      </c>
      <c r="AE81" s="169">
        <v>3</v>
      </c>
      <c r="AF81" s="170">
        <v>-7</v>
      </c>
      <c r="AG81" s="168">
        <v>28</v>
      </c>
      <c r="AH81" s="169">
        <v>19</v>
      </c>
      <c r="AI81" s="171">
        <v>9</v>
      </c>
      <c r="AJ81" s="172">
        <v>19</v>
      </c>
      <c r="AK81" s="173">
        <v>8</v>
      </c>
      <c r="AL81" s="173">
        <v>0</v>
      </c>
      <c r="AM81" s="174">
        <v>0</v>
      </c>
      <c r="AN81" s="168">
        <v>0</v>
      </c>
      <c r="AO81" s="170">
        <v>1</v>
      </c>
      <c r="AP81" s="175">
        <v>32</v>
      </c>
      <c r="AQ81" s="169">
        <v>16</v>
      </c>
      <c r="AR81" s="171">
        <v>16</v>
      </c>
      <c r="AS81" s="172">
        <v>15</v>
      </c>
      <c r="AT81" s="173">
        <v>13</v>
      </c>
      <c r="AU81" s="173">
        <v>0</v>
      </c>
      <c r="AV81" s="174">
        <v>0</v>
      </c>
      <c r="AW81" s="168">
        <v>1</v>
      </c>
      <c r="AX81" s="170">
        <v>3</v>
      </c>
      <c r="AY81" s="175">
        <v>3</v>
      </c>
    </row>
    <row r="82" spans="1:51" x14ac:dyDescent="0.15">
      <c r="B82" s="176"/>
      <c r="D82" s="177" t="s">
        <v>109</v>
      </c>
      <c r="E82" s="178" t="s">
        <v>176</v>
      </c>
      <c r="F82" s="179"/>
      <c r="G82" s="269"/>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194</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195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BAFBF-2C82-456C-940E-12850A65DF39}">
  <dimension ref="A1:BB106"/>
  <sheetViews>
    <sheetView view="pageBreakPreview" zoomScaleNormal="100" zoomScaleSheetLayoutView="100" workbookViewId="0"/>
  </sheetViews>
  <sheetFormatPr defaultColWidth="11.875" defaultRowHeight="13.5" x14ac:dyDescent="0.15"/>
  <cols>
    <col min="1" max="1" width="2.75" customWidth="1"/>
    <col min="2" max="2" width="4.5" bestFit="1" customWidth="1"/>
    <col min="3" max="3" width="13.375" customWidth="1"/>
    <col min="4" max="4" width="3.25" customWidth="1"/>
    <col min="5" max="5" width="10" style="2" customWidth="1"/>
    <col min="6" max="6" width="10" customWidth="1"/>
    <col min="7" max="7" width="10.125" style="2" customWidth="1"/>
    <col min="8" max="8" width="10" style="2" customWidth="1"/>
    <col min="9" max="9" width="9.875" style="2" customWidth="1"/>
    <col min="10" max="10" width="7.875" style="8" customWidth="1"/>
    <col min="11" max="11" width="7.625" style="8" hidden="1" customWidth="1"/>
    <col min="12" max="12" width="12.75" style="8" hidden="1" customWidth="1"/>
    <col min="13" max="13" width="6.375" style="8" customWidth="1"/>
    <col min="14" max="14" width="6.25" style="8" hidden="1" customWidth="1"/>
    <col min="15" max="15" width="17.25" style="8" hidden="1" customWidth="1"/>
    <col min="16" max="16" width="7" style="8" customWidth="1"/>
    <col min="17" max="17" width="6" style="8" hidden="1" customWidth="1"/>
    <col min="18" max="18" width="7.625" style="8" hidden="1" customWidth="1"/>
    <col min="19" max="19" width="10.625" style="8" hidden="1" customWidth="1"/>
    <col min="20" max="20" width="8.5" style="8" hidden="1" customWidth="1"/>
    <col min="21" max="21" width="8" style="8" hidden="1" customWidth="1"/>
    <col min="22" max="22" width="12.625" style="8" hidden="1" customWidth="1"/>
    <col min="23" max="23" width="7" style="8" customWidth="1"/>
    <col min="24" max="27" width="6" style="8" hidden="1" customWidth="1"/>
    <col min="28" max="29" width="3.625" style="8" hidden="1" customWidth="1"/>
    <col min="30" max="30" width="8" style="8" customWidth="1"/>
    <col min="31" max="31" width="7.625" style="8" hidden="1" customWidth="1"/>
    <col min="32" max="32" width="7" style="8" hidden="1" customWidth="1"/>
    <col min="33" max="33" width="8.125" style="8" customWidth="1"/>
    <col min="34" max="34" width="5.5" style="8" hidden="1" customWidth="1"/>
    <col min="35" max="35" width="7.375" style="8" hidden="1" customWidth="1"/>
    <col min="36" max="36" width="8.375" style="8" hidden="1" customWidth="1"/>
    <col min="37" max="37" width="5.5" style="8" hidden="1" customWidth="1"/>
    <col min="38" max="38" width="14.625" style="8" hidden="1" customWidth="1"/>
    <col min="39" max="39" width="4.625" style="8" hidden="1" customWidth="1"/>
    <col min="40" max="40" width="8.375" style="8" hidden="1" customWidth="1"/>
    <col min="41" max="41" width="13.5" style="8" hidden="1" customWidth="1"/>
    <col min="42" max="42" width="8.5" style="6" customWidth="1"/>
    <col min="43" max="44" width="7" style="200" hidden="1" customWidth="1"/>
    <col min="45" max="45" width="6.5" style="200" hidden="1" customWidth="1"/>
    <col min="46" max="46" width="6.75" style="200" hidden="1" customWidth="1"/>
    <col min="47" max="48" width="5.625" style="200" hidden="1" customWidth="1"/>
    <col min="49" max="49" width="6" style="200" hidden="1" customWidth="1"/>
    <col min="50" max="50" width="6" style="201" hidden="1" customWidth="1"/>
    <col min="51" max="51" width="9.625" style="201" hidden="1" customWidth="1"/>
    <col min="52" max="52" width="9.75" hidden="1" customWidth="1"/>
    <col min="257" max="257" width="2.75" customWidth="1"/>
    <col min="258" max="258" width="4.5" bestFit="1" customWidth="1"/>
    <col min="259" max="259" width="13.375" customWidth="1"/>
    <col min="260" max="260" width="3.25" customWidth="1"/>
    <col min="261" max="262" width="10" customWidth="1"/>
    <col min="263" max="263" width="10.125" customWidth="1"/>
    <col min="264" max="264" width="10" customWidth="1"/>
    <col min="265" max="265" width="9.875" customWidth="1"/>
    <col min="266" max="266" width="7.875" customWidth="1"/>
    <col min="267" max="268" width="0" hidden="1" customWidth="1"/>
    <col min="269" max="269" width="6.375" customWidth="1"/>
    <col min="270" max="271" width="0" hidden="1" customWidth="1"/>
    <col min="272" max="272" width="7" customWidth="1"/>
    <col min="273" max="278" width="0" hidden="1" customWidth="1"/>
    <col min="279" max="279" width="7" customWidth="1"/>
    <col min="280" max="285" width="0" hidden="1" customWidth="1"/>
    <col min="286" max="286" width="8" customWidth="1"/>
    <col min="287" max="288" width="0" hidden="1" customWidth="1"/>
    <col min="289" max="289" width="8.125" customWidth="1"/>
    <col min="290" max="297" width="0" hidden="1" customWidth="1"/>
    <col min="298" max="298" width="8.5" customWidth="1"/>
    <col min="299" max="308" width="0" hidden="1" customWidth="1"/>
    <col min="513" max="513" width="2.75" customWidth="1"/>
    <col min="514" max="514" width="4.5" bestFit="1" customWidth="1"/>
    <col min="515" max="515" width="13.375" customWidth="1"/>
    <col min="516" max="516" width="3.25" customWidth="1"/>
    <col min="517" max="518" width="10" customWidth="1"/>
    <col min="519" max="519" width="10.125" customWidth="1"/>
    <col min="520" max="520" width="10" customWidth="1"/>
    <col min="521" max="521" width="9.875" customWidth="1"/>
    <col min="522" max="522" width="7.875" customWidth="1"/>
    <col min="523" max="524" width="0" hidden="1" customWidth="1"/>
    <col min="525" max="525" width="6.375" customWidth="1"/>
    <col min="526" max="527" width="0" hidden="1" customWidth="1"/>
    <col min="528" max="528" width="7" customWidth="1"/>
    <col min="529" max="534" width="0" hidden="1" customWidth="1"/>
    <col min="535" max="535" width="7" customWidth="1"/>
    <col min="536" max="541" width="0" hidden="1" customWidth="1"/>
    <col min="542" max="542" width="8" customWidth="1"/>
    <col min="543" max="544" width="0" hidden="1" customWidth="1"/>
    <col min="545" max="545" width="8.125" customWidth="1"/>
    <col min="546" max="553" width="0" hidden="1" customWidth="1"/>
    <col min="554" max="554" width="8.5" customWidth="1"/>
    <col min="555" max="564" width="0" hidden="1" customWidth="1"/>
    <col min="769" max="769" width="2.75" customWidth="1"/>
    <col min="770" max="770" width="4.5" bestFit="1" customWidth="1"/>
    <col min="771" max="771" width="13.375" customWidth="1"/>
    <col min="772" max="772" width="3.25" customWidth="1"/>
    <col min="773" max="774" width="10" customWidth="1"/>
    <col min="775" max="775" width="10.125" customWidth="1"/>
    <col min="776" max="776" width="10" customWidth="1"/>
    <col min="777" max="777" width="9.875" customWidth="1"/>
    <col min="778" max="778" width="7.875" customWidth="1"/>
    <col min="779" max="780" width="0" hidden="1" customWidth="1"/>
    <col min="781" max="781" width="6.375" customWidth="1"/>
    <col min="782" max="783" width="0" hidden="1" customWidth="1"/>
    <col min="784" max="784" width="7" customWidth="1"/>
    <col min="785" max="790" width="0" hidden="1" customWidth="1"/>
    <col min="791" max="791" width="7" customWidth="1"/>
    <col min="792" max="797" width="0" hidden="1" customWidth="1"/>
    <col min="798" max="798" width="8" customWidth="1"/>
    <col min="799" max="800" width="0" hidden="1" customWidth="1"/>
    <col min="801" max="801" width="8.125" customWidth="1"/>
    <col min="802" max="809" width="0" hidden="1" customWidth="1"/>
    <col min="810" max="810" width="8.5" customWidth="1"/>
    <col min="811" max="820" width="0" hidden="1" customWidth="1"/>
    <col min="1025" max="1025" width="2.75" customWidth="1"/>
    <col min="1026" max="1026" width="4.5" bestFit="1" customWidth="1"/>
    <col min="1027" max="1027" width="13.375" customWidth="1"/>
    <col min="1028" max="1028" width="3.25" customWidth="1"/>
    <col min="1029" max="1030" width="10" customWidth="1"/>
    <col min="1031" max="1031" width="10.125" customWidth="1"/>
    <col min="1032" max="1032" width="10" customWidth="1"/>
    <col min="1033" max="1033" width="9.875" customWidth="1"/>
    <col min="1034" max="1034" width="7.875" customWidth="1"/>
    <col min="1035" max="1036" width="0" hidden="1" customWidth="1"/>
    <col min="1037" max="1037" width="6.375" customWidth="1"/>
    <col min="1038" max="1039" width="0" hidden="1" customWidth="1"/>
    <col min="1040" max="1040" width="7" customWidth="1"/>
    <col min="1041" max="1046" width="0" hidden="1" customWidth="1"/>
    <col min="1047" max="1047" width="7" customWidth="1"/>
    <col min="1048" max="1053" width="0" hidden="1" customWidth="1"/>
    <col min="1054" max="1054" width="8" customWidth="1"/>
    <col min="1055" max="1056" width="0" hidden="1" customWidth="1"/>
    <col min="1057" max="1057" width="8.125" customWidth="1"/>
    <col min="1058" max="1065" width="0" hidden="1" customWidth="1"/>
    <col min="1066" max="1066" width="8.5" customWidth="1"/>
    <col min="1067" max="1076" width="0" hidden="1" customWidth="1"/>
    <col min="1281" max="1281" width="2.75" customWidth="1"/>
    <col min="1282" max="1282" width="4.5" bestFit="1" customWidth="1"/>
    <col min="1283" max="1283" width="13.375" customWidth="1"/>
    <col min="1284" max="1284" width="3.25" customWidth="1"/>
    <col min="1285" max="1286" width="10" customWidth="1"/>
    <col min="1287" max="1287" width="10.125" customWidth="1"/>
    <col min="1288" max="1288" width="10" customWidth="1"/>
    <col min="1289" max="1289" width="9.875" customWidth="1"/>
    <col min="1290" max="1290" width="7.875" customWidth="1"/>
    <col min="1291" max="1292" width="0" hidden="1" customWidth="1"/>
    <col min="1293" max="1293" width="6.375" customWidth="1"/>
    <col min="1294" max="1295" width="0" hidden="1" customWidth="1"/>
    <col min="1296" max="1296" width="7" customWidth="1"/>
    <col min="1297" max="1302" width="0" hidden="1" customWidth="1"/>
    <col min="1303" max="1303" width="7" customWidth="1"/>
    <col min="1304" max="1309" width="0" hidden="1" customWidth="1"/>
    <col min="1310" max="1310" width="8" customWidth="1"/>
    <col min="1311" max="1312" width="0" hidden="1" customWidth="1"/>
    <col min="1313" max="1313" width="8.125" customWidth="1"/>
    <col min="1314" max="1321" width="0" hidden="1" customWidth="1"/>
    <col min="1322" max="1322" width="8.5" customWidth="1"/>
    <col min="1323" max="1332" width="0" hidden="1" customWidth="1"/>
    <col min="1537" max="1537" width="2.75" customWidth="1"/>
    <col min="1538" max="1538" width="4.5" bestFit="1" customWidth="1"/>
    <col min="1539" max="1539" width="13.375" customWidth="1"/>
    <col min="1540" max="1540" width="3.25" customWidth="1"/>
    <col min="1541" max="1542" width="10" customWidth="1"/>
    <col min="1543" max="1543" width="10.125" customWidth="1"/>
    <col min="1544" max="1544" width="10" customWidth="1"/>
    <col min="1545" max="1545" width="9.875" customWidth="1"/>
    <col min="1546" max="1546" width="7.875" customWidth="1"/>
    <col min="1547" max="1548" width="0" hidden="1" customWidth="1"/>
    <col min="1549" max="1549" width="6.375" customWidth="1"/>
    <col min="1550" max="1551" width="0" hidden="1" customWidth="1"/>
    <col min="1552" max="1552" width="7" customWidth="1"/>
    <col min="1553" max="1558" width="0" hidden="1" customWidth="1"/>
    <col min="1559" max="1559" width="7" customWidth="1"/>
    <col min="1560" max="1565" width="0" hidden="1" customWidth="1"/>
    <col min="1566" max="1566" width="8" customWidth="1"/>
    <col min="1567" max="1568" width="0" hidden="1" customWidth="1"/>
    <col min="1569" max="1569" width="8.125" customWidth="1"/>
    <col min="1570" max="1577" width="0" hidden="1" customWidth="1"/>
    <col min="1578" max="1578" width="8.5" customWidth="1"/>
    <col min="1579" max="1588" width="0" hidden="1" customWidth="1"/>
    <col min="1793" max="1793" width="2.75" customWidth="1"/>
    <col min="1794" max="1794" width="4.5" bestFit="1" customWidth="1"/>
    <col min="1795" max="1795" width="13.375" customWidth="1"/>
    <col min="1796" max="1796" width="3.25" customWidth="1"/>
    <col min="1797" max="1798" width="10" customWidth="1"/>
    <col min="1799" max="1799" width="10.125" customWidth="1"/>
    <col min="1800" max="1800" width="10" customWidth="1"/>
    <col min="1801" max="1801" width="9.875" customWidth="1"/>
    <col min="1802" max="1802" width="7.875" customWidth="1"/>
    <col min="1803" max="1804" width="0" hidden="1" customWidth="1"/>
    <col min="1805" max="1805" width="6.375" customWidth="1"/>
    <col min="1806" max="1807" width="0" hidden="1" customWidth="1"/>
    <col min="1808" max="1808" width="7" customWidth="1"/>
    <col min="1809" max="1814" width="0" hidden="1" customWidth="1"/>
    <col min="1815" max="1815" width="7" customWidth="1"/>
    <col min="1816" max="1821" width="0" hidden="1" customWidth="1"/>
    <col min="1822" max="1822" width="8" customWidth="1"/>
    <col min="1823" max="1824" width="0" hidden="1" customWidth="1"/>
    <col min="1825" max="1825" width="8.125" customWidth="1"/>
    <col min="1826" max="1833" width="0" hidden="1" customWidth="1"/>
    <col min="1834" max="1834" width="8.5" customWidth="1"/>
    <col min="1835" max="1844" width="0" hidden="1" customWidth="1"/>
    <col min="2049" max="2049" width="2.75" customWidth="1"/>
    <col min="2050" max="2050" width="4.5" bestFit="1" customWidth="1"/>
    <col min="2051" max="2051" width="13.375" customWidth="1"/>
    <col min="2052" max="2052" width="3.25" customWidth="1"/>
    <col min="2053" max="2054" width="10" customWidth="1"/>
    <col min="2055" max="2055" width="10.125" customWidth="1"/>
    <col min="2056" max="2056" width="10" customWidth="1"/>
    <col min="2057" max="2057" width="9.875" customWidth="1"/>
    <col min="2058" max="2058" width="7.875" customWidth="1"/>
    <col min="2059" max="2060" width="0" hidden="1" customWidth="1"/>
    <col min="2061" max="2061" width="6.375" customWidth="1"/>
    <col min="2062" max="2063" width="0" hidden="1" customWidth="1"/>
    <col min="2064" max="2064" width="7" customWidth="1"/>
    <col min="2065" max="2070" width="0" hidden="1" customWidth="1"/>
    <col min="2071" max="2071" width="7" customWidth="1"/>
    <col min="2072" max="2077" width="0" hidden="1" customWidth="1"/>
    <col min="2078" max="2078" width="8" customWidth="1"/>
    <col min="2079" max="2080" width="0" hidden="1" customWidth="1"/>
    <col min="2081" max="2081" width="8.125" customWidth="1"/>
    <col min="2082" max="2089" width="0" hidden="1" customWidth="1"/>
    <col min="2090" max="2090" width="8.5" customWidth="1"/>
    <col min="2091" max="2100" width="0" hidden="1" customWidth="1"/>
    <col min="2305" max="2305" width="2.75" customWidth="1"/>
    <col min="2306" max="2306" width="4.5" bestFit="1" customWidth="1"/>
    <col min="2307" max="2307" width="13.375" customWidth="1"/>
    <col min="2308" max="2308" width="3.25" customWidth="1"/>
    <col min="2309" max="2310" width="10" customWidth="1"/>
    <col min="2311" max="2311" width="10.125" customWidth="1"/>
    <col min="2312" max="2312" width="10" customWidth="1"/>
    <col min="2313" max="2313" width="9.875" customWidth="1"/>
    <col min="2314" max="2314" width="7.875" customWidth="1"/>
    <col min="2315" max="2316" width="0" hidden="1" customWidth="1"/>
    <col min="2317" max="2317" width="6.375" customWidth="1"/>
    <col min="2318" max="2319" width="0" hidden="1" customWidth="1"/>
    <col min="2320" max="2320" width="7" customWidth="1"/>
    <col min="2321" max="2326" width="0" hidden="1" customWidth="1"/>
    <col min="2327" max="2327" width="7" customWidth="1"/>
    <col min="2328" max="2333" width="0" hidden="1" customWidth="1"/>
    <col min="2334" max="2334" width="8" customWidth="1"/>
    <col min="2335" max="2336" width="0" hidden="1" customWidth="1"/>
    <col min="2337" max="2337" width="8.125" customWidth="1"/>
    <col min="2338" max="2345" width="0" hidden="1" customWidth="1"/>
    <col min="2346" max="2346" width="8.5" customWidth="1"/>
    <col min="2347" max="2356" width="0" hidden="1" customWidth="1"/>
    <col min="2561" max="2561" width="2.75" customWidth="1"/>
    <col min="2562" max="2562" width="4.5" bestFit="1" customWidth="1"/>
    <col min="2563" max="2563" width="13.375" customWidth="1"/>
    <col min="2564" max="2564" width="3.25" customWidth="1"/>
    <col min="2565" max="2566" width="10" customWidth="1"/>
    <col min="2567" max="2567" width="10.125" customWidth="1"/>
    <col min="2568" max="2568" width="10" customWidth="1"/>
    <col min="2569" max="2569" width="9.875" customWidth="1"/>
    <col min="2570" max="2570" width="7.875" customWidth="1"/>
    <col min="2571" max="2572" width="0" hidden="1" customWidth="1"/>
    <col min="2573" max="2573" width="6.375" customWidth="1"/>
    <col min="2574" max="2575" width="0" hidden="1" customWidth="1"/>
    <col min="2576" max="2576" width="7" customWidth="1"/>
    <col min="2577" max="2582" width="0" hidden="1" customWidth="1"/>
    <col min="2583" max="2583" width="7" customWidth="1"/>
    <col min="2584" max="2589" width="0" hidden="1" customWidth="1"/>
    <col min="2590" max="2590" width="8" customWidth="1"/>
    <col min="2591" max="2592" width="0" hidden="1" customWidth="1"/>
    <col min="2593" max="2593" width="8.125" customWidth="1"/>
    <col min="2594" max="2601" width="0" hidden="1" customWidth="1"/>
    <col min="2602" max="2602" width="8.5" customWidth="1"/>
    <col min="2603" max="2612" width="0" hidden="1" customWidth="1"/>
    <col min="2817" max="2817" width="2.75" customWidth="1"/>
    <col min="2818" max="2818" width="4.5" bestFit="1" customWidth="1"/>
    <col min="2819" max="2819" width="13.375" customWidth="1"/>
    <col min="2820" max="2820" width="3.25" customWidth="1"/>
    <col min="2821" max="2822" width="10" customWidth="1"/>
    <col min="2823" max="2823" width="10.125" customWidth="1"/>
    <col min="2824" max="2824" width="10" customWidth="1"/>
    <col min="2825" max="2825" width="9.875" customWidth="1"/>
    <col min="2826" max="2826" width="7.875" customWidth="1"/>
    <col min="2827" max="2828" width="0" hidden="1" customWidth="1"/>
    <col min="2829" max="2829" width="6.375" customWidth="1"/>
    <col min="2830" max="2831" width="0" hidden="1" customWidth="1"/>
    <col min="2832" max="2832" width="7" customWidth="1"/>
    <col min="2833" max="2838" width="0" hidden="1" customWidth="1"/>
    <col min="2839" max="2839" width="7" customWidth="1"/>
    <col min="2840" max="2845" width="0" hidden="1" customWidth="1"/>
    <col min="2846" max="2846" width="8" customWidth="1"/>
    <col min="2847" max="2848" width="0" hidden="1" customWidth="1"/>
    <col min="2849" max="2849" width="8.125" customWidth="1"/>
    <col min="2850" max="2857" width="0" hidden="1" customWidth="1"/>
    <col min="2858" max="2858" width="8.5" customWidth="1"/>
    <col min="2859" max="2868" width="0" hidden="1" customWidth="1"/>
    <col min="3073" max="3073" width="2.75" customWidth="1"/>
    <col min="3074" max="3074" width="4.5" bestFit="1" customWidth="1"/>
    <col min="3075" max="3075" width="13.375" customWidth="1"/>
    <col min="3076" max="3076" width="3.25" customWidth="1"/>
    <col min="3077" max="3078" width="10" customWidth="1"/>
    <col min="3079" max="3079" width="10.125" customWidth="1"/>
    <col min="3080" max="3080" width="10" customWidth="1"/>
    <col min="3081" max="3081" width="9.875" customWidth="1"/>
    <col min="3082" max="3082" width="7.875" customWidth="1"/>
    <col min="3083" max="3084" width="0" hidden="1" customWidth="1"/>
    <col min="3085" max="3085" width="6.375" customWidth="1"/>
    <col min="3086" max="3087" width="0" hidden="1" customWidth="1"/>
    <col min="3088" max="3088" width="7" customWidth="1"/>
    <col min="3089" max="3094" width="0" hidden="1" customWidth="1"/>
    <col min="3095" max="3095" width="7" customWidth="1"/>
    <col min="3096" max="3101" width="0" hidden="1" customWidth="1"/>
    <col min="3102" max="3102" width="8" customWidth="1"/>
    <col min="3103" max="3104" width="0" hidden="1" customWidth="1"/>
    <col min="3105" max="3105" width="8.125" customWidth="1"/>
    <col min="3106" max="3113" width="0" hidden="1" customWidth="1"/>
    <col min="3114" max="3114" width="8.5" customWidth="1"/>
    <col min="3115" max="3124" width="0" hidden="1" customWidth="1"/>
    <col min="3329" max="3329" width="2.75" customWidth="1"/>
    <col min="3330" max="3330" width="4.5" bestFit="1" customWidth="1"/>
    <col min="3331" max="3331" width="13.375" customWidth="1"/>
    <col min="3332" max="3332" width="3.25" customWidth="1"/>
    <col min="3333" max="3334" width="10" customWidth="1"/>
    <col min="3335" max="3335" width="10.125" customWidth="1"/>
    <col min="3336" max="3336" width="10" customWidth="1"/>
    <col min="3337" max="3337" width="9.875" customWidth="1"/>
    <col min="3338" max="3338" width="7.875" customWidth="1"/>
    <col min="3339" max="3340" width="0" hidden="1" customWidth="1"/>
    <col min="3341" max="3341" width="6.375" customWidth="1"/>
    <col min="3342" max="3343" width="0" hidden="1" customWidth="1"/>
    <col min="3344" max="3344" width="7" customWidth="1"/>
    <col min="3345" max="3350" width="0" hidden="1" customWidth="1"/>
    <col min="3351" max="3351" width="7" customWidth="1"/>
    <col min="3352" max="3357" width="0" hidden="1" customWidth="1"/>
    <col min="3358" max="3358" width="8" customWidth="1"/>
    <col min="3359" max="3360" width="0" hidden="1" customWidth="1"/>
    <col min="3361" max="3361" width="8.125" customWidth="1"/>
    <col min="3362" max="3369" width="0" hidden="1" customWidth="1"/>
    <col min="3370" max="3370" width="8.5" customWidth="1"/>
    <col min="3371" max="3380" width="0" hidden="1" customWidth="1"/>
    <col min="3585" max="3585" width="2.75" customWidth="1"/>
    <col min="3586" max="3586" width="4.5" bestFit="1" customWidth="1"/>
    <col min="3587" max="3587" width="13.375" customWidth="1"/>
    <col min="3588" max="3588" width="3.25" customWidth="1"/>
    <col min="3589" max="3590" width="10" customWidth="1"/>
    <col min="3591" max="3591" width="10.125" customWidth="1"/>
    <col min="3592" max="3592" width="10" customWidth="1"/>
    <col min="3593" max="3593" width="9.875" customWidth="1"/>
    <col min="3594" max="3594" width="7.875" customWidth="1"/>
    <col min="3595" max="3596" width="0" hidden="1" customWidth="1"/>
    <col min="3597" max="3597" width="6.375" customWidth="1"/>
    <col min="3598" max="3599" width="0" hidden="1" customWidth="1"/>
    <col min="3600" max="3600" width="7" customWidth="1"/>
    <col min="3601" max="3606" width="0" hidden="1" customWidth="1"/>
    <col min="3607" max="3607" width="7" customWidth="1"/>
    <col min="3608" max="3613" width="0" hidden="1" customWidth="1"/>
    <col min="3614" max="3614" width="8" customWidth="1"/>
    <col min="3615" max="3616" width="0" hidden="1" customWidth="1"/>
    <col min="3617" max="3617" width="8.125" customWidth="1"/>
    <col min="3618" max="3625" width="0" hidden="1" customWidth="1"/>
    <col min="3626" max="3626" width="8.5" customWidth="1"/>
    <col min="3627" max="3636" width="0" hidden="1" customWidth="1"/>
    <col min="3841" max="3841" width="2.75" customWidth="1"/>
    <col min="3842" max="3842" width="4.5" bestFit="1" customWidth="1"/>
    <col min="3843" max="3843" width="13.375" customWidth="1"/>
    <col min="3844" max="3844" width="3.25" customWidth="1"/>
    <col min="3845" max="3846" width="10" customWidth="1"/>
    <col min="3847" max="3847" width="10.125" customWidth="1"/>
    <col min="3848" max="3848" width="10" customWidth="1"/>
    <col min="3849" max="3849" width="9.875" customWidth="1"/>
    <col min="3850" max="3850" width="7.875" customWidth="1"/>
    <col min="3851" max="3852" width="0" hidden="1" customWidth="1"/>
    <col min="3853" max="3853" width="6.375" customWidth="1"/>
    <col min="3854" max="3855" width="0" hidden="1" customWidth="1"/>
    <col min="3856" max="3856" width="7" customWidth="1"/>
    <col min="3857" max="3862" width="0" hidden="1" customWidth="1"/>
    <col min="3863" max="3863" width="7" customWidth="1"/>
    <col min="3864" max="3869" width="0" hidden="1" customWidth="1"/>
    <col min="3870" max="3870" width="8" customWidth="1"/>
    <col min="3871" max="3872" width="0" hidden="1" customWidth="1"/>
    <col min="3873" max="3873" width="8.125" customWidth="1"/>
    <col min="3874" max="3881" width="0" hidden="1" customWidth="1"/>
    <col min="3882" max="3882" width="8.5" customWidth="1"/>
    <col min="3883" max="3892" width="0" hidden="1" customWidth="1"/>
    <col min="4097" max="4097" width="2.75" customWidth="1"/>
    <col min="4098" max="4098" width="4.5" bestFit="1" customWidth="1"/>
    <col min="4099" max="4099" width="13.375" customWidth="1"/>
    <col min="4100" max="4100" width="3.25" customWidth="1"/>
    <col min="4101" max="4102" width="10" customWidth="1"/>
    <col min="4103" max="4103" width="10.125" customWidth="1"/>
    <col min="4104" max="4104" width="10" customWidth="1"/>
    <col min="4105" max="4105" width="9.875" customWidth="1"/>
    <col min="4106" max="4106" width="7.875" customWidth="1"/>
    <col min="4107" max="4108" width="0" hidden="1" customWidth="1"/>
    <col min="4109" max="4109" width="6.375" customWidth="1"/>
    <col min="4110" max="4111" width="0" hidden="1" customWidth="1"/>
    <col min="4112" max="4112" width="7" customWidth="1"/>
    <col min="4113" max="4118" width="0" hidden="1" customWidth="1"/>
    <col min="4119" max="4119" width="7" customWidth="1"/>
    <col min="4120" max="4125" width="0" hidden="1" customWidth="1"/>
    <col min="4126" max="4126" width="8" customWidth="1"/>
    <col min="4127" max="4128" width="0" hidden="1" customWidth="1"/>
    <col min="4129" max="4129" width="8.125" customWidth="1"/>
    <col min="4130" max="4137" width="0" hidden="1" customWidth="1"/>
    <col min="4138" max="4138" width="8.5" customWidth="1"/>
    <col min="4139" max="4148" width="0" hidden="1" customWidth="1"/>
    <col min="4353" max="4353" width="2.75" customWidth="1"/>
    <col min="4354" max="4354" width="4.5" bestFit="1" customWidth="1"/>
    <col min="4355" max="4355" width="13.375" customWidth="1"/>
    <col min="4356" max="4356" width="3.25" customWidth="1"/>
    <col min="4357" max="4358" width="10" customWidth="1"/>
    <col min="4359" max="4359" width="10.125" customWidth="1"/>
    <col min="4360" max="4360" width="10" customWidth="1"/>
    <col min="4361" max="4361" width="9.875" customWidth="1"/>
    <col min="4362" max="4362" width="7.875" customWidth="1"/>
    <col min="4363" max="4364" width="0" hidden="1" customWidth="1"/>
    <col min="4365" max="4365" width="6.375" customWidth="1"/>
    <col min="4366" max="4367" width="0" hidden="1" customWidth="1"/>
    <col min="4368" max="4368" width="7" customWidth="1"/>
    <col min="4369" max="4374" width="0" hidden="1" customWidth="1"/>
    <col min="4375" max="4375" width="7" customWidth="1"/>
    <col min="4376" max="4381" width="0" hidden="1" customWidth="1"/>
    <col min="4382" max="4382" width="8" customWidth="1"/>
    <col min="4383" max="4384" width="0" hidden="1" customWidth="1"/>
    <col min="4385" max="4385" width="8.125" customWidth="1"/>
    <col min="4386" max="4393" width="0" hidden="1" customWidth="1"/>
    <col min="4394" max="4394" width="8.5" customWidth="1"/>
    <col min="4395" max="4404" width="0" hidden="1" customWidth="1"/>
    <col min="4609" max="4609" width="2.75" customWidth="1"/>
    <col min="4610" max="4610" width="4.5" bestFit="1" customWidth="1"/>
    <col min="4611" max="4611" width="13.375" customWidth="1"/>
    <col min="4612" max="4612" width="3.25" customWidth="1"/>
    <col min="4613" max="4614" width="10" customWidth="1"/>
    <col min="4615" max="4615" width="10.125" customWidth="1"/>
    <col min="4616" max="4616" width="10" customWidth="1"/>
    <col min="4617" max="4617" width="9.875" customWidth="1"/>
    <col min="4618" max="4618" width="7.875" customWidth="1"/>
    <col min="4619" max="4620" width="0" hidden="1" customWidth="1"/>
    <col min="4621" max="4621" width="6.375" customWidth="1"/>
    <col min="4622" max="4623" width="0" hidden="1" customWidth="1"/>
    <col min="4624" max="4624" width="7" customWidth="1"/>
    <col min="4625" max="4630" width="0" hidden="1" customWidth="1"/>
    <col min="4631" max="4631" width="7" customWidth="1"/>
    <col min="4632" max="4637" width="0" hidden="1" customWidth="1"/>
    <col min="4638" max="4638" width="8" customWidth="1"/>
    <col min="4639" max="4640" width="0" hidden="1" customWidth="1"/>
    <col min="4641" max="4641" width="8.125" customWidth="1"/>
    <col min="4642" max="4649" width="0" hidden="1" customWidth="1"/>
    <col min="4650" max="4650" width="8.5" customWidth="1"/>
    <col min="4651" max="4660" width="0" hidden="1" customWidth="1"/>
    <col min="4865" max="4865" width="2.75" customWidth="1"/>
    <col min="4866" max="4866" width="4.5" bestFit="1" customWidth="1"/>
    <col min="4867" max="4867" width="13.375" customWidth="1"/>
    <col min="4868" max="4868" width="3.25" customWidth="1"/>
    <col min="4869" max="4870" width="10" customWidth="1"/>
    <col min="4871" max="4871" width="10.125" customWidth="1"/>
    <col min="4872" max="4872" width="10" customWidth="1"/>
    <col min="4873" max="4873" width="9.875" customWidth="1"/>
    <col min="4874" max="4874" width="7.875" customWidth="1"/>
    <col min="4875" max="4876" width="0" hidden="1" customWidth="1"/>
    <col min="4877" max="4877" width="6.375" customWidth="1"/>
    <col min="4878" max="4879" width="0" hidden="1" customWidth="1"/>
    <col min="4880" max="4880" width="7" customWidth="1"/>
    <col min="4881" max="4886" width="0" hidden="1" customWidth="1"/>
    <col min="4887" max="4887" width="7" customWidth="1"/>
    <col min="4888" max="4893" width="0" hidden="1" customWidth="1"/>
    <col min="4894" max="4894" width="8" customWidth="1"/>
    <col min="4895" max="4896" width="0" hidden="1" customWidth="1"/>
    <col min="4897" max="4897" width="8.125" customWidth="1"/>
    <col min="4898" max="4905" width="0" hidden="1" customWidth="1"/>
    <col min="4906" max="4906" width="8.5" customWidth="1"/>
    <col min="4907" max="4916" width="0" hidden="1" customWidth="1"/>
    <col min="5121" max="5121" width="2.75" customWidth="1"/>
    <col min="5122" max="5122" width="4.5" bestFit="1" customWidth="1"/>
    <col min="5123" max="5123" width="13.375" customWidth="1"/>
    <col min="5124" max="5124" width="3.25" customWidth="1"/>
    <col min="5125" max="5126" width="10" customWidth="1"/>
    <col min="5127" max="5127" width="10.125" customWidth="1"/>
    <col min="5128" max="5128" width="10" customWidth="1"/>
    <col min="5129" max="5129" width="9.875" customWidth="1"/>
    <col min="5130" max="5130" width="7.875" customWidth="1"/>
    <col min="5131" max="5132" width="0" hidden="1" customWidth="1"/>
    <col min="5133" max="5133" width="6.375" customWidth="1"/>
    <col min="5134" max="5135" width="0" hidden="1" customWidth="1"/>
    <col min="5136" max="5136" width="7" customWidth="1"/>
    <col min="5137" max="5142" width="0" hidden="1" customWidth="1"/>
    <col min="5143" max="5143" width="7" customWidth="1"/>
    <col min="5144" max="5149" width="0" hidden="1" customWidth="1"/>
    <col min="5150" max="5150" width="8" customWidth="1"/>
    <col min="5151" max="5152" width="0" hidden="1" customWidth="1"/>
    <col min="5153" max="5153" width="8.125" customWidth="1"/>
    <col min="5154" max="5161" width="0" hidden="1" customWidth="1"/>
    <col min="5162" max="5162" width="8.5" customWidth="1"/>
    <col min="5163" max="5172" width="0" hidden="1" customWidth="1"/>
    <col min="5377" max="5377" width="2.75" customWidth="1"/>
    <col min="5378" max="5378" width="4.5" bestFit="1" customWidth="1"/>
    <col min="5379" max="5379" width="13.375" customWidth="1"/>
    <col min="5380" max="5380" width="3.25" customWidth="1"/>
    <col min="5381" max="5382" width="10" customWidth="1"/>
    <col min="5383" max="5383" width="10.125" customWidth="1"/>
    <col min="5384" max="5384" width="10" customWidth="1"/>
    <col min="5385" max="5385" width="9.875" customWidth="1"/>
    <col min="5386" max="5386" width="7.875" customWidth="1"/>
    <col min="5387" max="5388" width="0" hidden="1" customWidth="1"/>
    <col min="5389" max="5389" width="6.375" customWidth="1"/>
    <col min="5390" max="5391" width="0" hidden="1" customWidth="1"/>
    <col min="5392" max="5392" width="7" customWidth="1"/>
    <col min="5393" max="5398" width="0" hidden="1" customWidth="1"/>
    <col min="5399" max="5399" width="7" customWidth="1"/>
    <col min="5400" max="5405" width="0" hidden="1" customWidth="1"/>
    <col min="5406" max="5406" width="8" customWidth="1"/>
    <col min="5407" max="5408" width="0" hidden="1" customWidth="1"/>
    <col min="5409" max="5409" width="8.125" customWidth="1"/>
    <col min="5410" max="5417" width="0" hidden="1" customWidth="1"/>
    <col min="5418" max="5418" width="8.5" customWidth="1"/>
    <col min="5419" max="5428" width="0" hidden="1" customWidth="1"/>
    <col min="5633" max="5633" width="2.75" customWidth="1"/>
    <col min="5634" max="5634" width="4.5" bestFit="1" customWidth="1"/>
    <col min="5635" max="5635" width="13.375" customWidth="1"/>
    <col min="5636" max="5636" width="3.25" customWidth="1"/>
    <col min="5637" max="5638" width="10" customWidth="1"/>
    <col min="5639" max="5639" width="10.125" customWidth="1"/>
    <col min="5640" max="5640" width="10" customWidth="1"/>
    <col min="5641" max="5641" width="9.875" customWidth="1"/>
    <col min="5642" max="5642" width="7.875" customWidth="1"/>
    <col min="5643" max="5644" width="0" hidden="1" customWidth="1"/>
    <col min="5645" max="5645" width="6.375" customWidth="1"/>
    <col min="5646" max="5647" width="0" hidden="1" customWidth="1"/>
    <col min="5648" max="5648" width="7" customWidth="1"/>
    <col min="5649" max="5654" width="0" hidden="1" customWidth="1"/>
    <col min="5655" max="5655" width="7" customWidth="1"/>
    <col min="5656" max="5661" width="0" hidden="1" customWidth="1"/>
    <col min="5662" max="5662" width="8" customWidth="1"/>
    <col min="5663" max="5664" width="0" hidden="1" customWidth="1"/>
    <col min="5665" max="5665" width="8.125" customWidth="1"/>
    <col min="5666" max="5673" width="0" hidden="1" customWidth="1"/>
    <col min="5674" max="5674" width="8.5" customWidth="1"/>
    <col min="5675" max="5684" width="0" hidden="1" customWidth="1"/>
    <col min="5889" max="5889" width="2.75" customWidth="1"/>
    <col min="5890" max="5890" width="4.5" bestFit="1" customWidth="1"/>
    <col min="5891" max="5891" width="13.375" customWidth="1"/>
    <col min="5892" max="5892" width="3.25" customWidth="1"/>
    <col min="5893" max="5894" width="10" customWidth="1"/>
    <col min="5895" max="5895" width="10.125" customWidth="1"/>
    <col min="5896" max="5896" width="10" customWidth="1"/>
    <col min="5897" max="5897" width="9.875" customWidth="1"/>
    <col min="5898" max="5898" width="7.875" customWidth="1"/>
    <col min="5899" max="5900" width="0" hidden="1" customWidth="1"/>
    <col min="5901" max="5901" width="6.375" customWidth="1"/>
    <col min="5902" max="5903" width="0" hidden="1" customWidth="1"/>
    <col min="5904" max="5904" width="7" customWidth="1"/>
    <col min="5905" max="5910" width="0" hidden="1" customWidth="1"/>
    <col min="5911" max="5911" width="7" customWidth="1"/>
    <col min="5912" max="5917" width="0" hidden="1" customWidth="1"/>
    <col min="5918" max="5918" width="8" customWidth="1"/>
    <col min="5919" max="5920" width="0" hidden="1" customWidth="1"/>
    <col min="5921" max="5921" width="8.125" customWidth="1"/>
    <col min="5922" max="5929" width="0" hidden="1" customWidth="1"/>
    <col min="5930" max="5930" width="8.5" customWidth="1"/>
    <col min="5931" max="5940" width="0" hidden="1" customWidth="1"/>
    <col min="6145" max="6145" width="2.75" customWidth="1"/>
    <col min="6146" max="6146" width="4.5" bestFit="1" customWidth="1"/>
    <col min="6147" max="6147" width="13.375" customWidth="1"/>
    <col min="6148" max="6148" width="3.25" customWidth="1"/>
    <col min="6149" max="6150" width="10" customWidth="1"/>
    <col min="6151" max="6151" width="10.125" customWidth="1"/>
    <col min="6152" max="6152" width="10" customWidth="1"/>
    <col min="6153" max="6153" width="9.875" customWidth="1"/>
    <col min="6154" max="6154" width="7.875" customWidth="1"/>
    <col min="6155" max="6156" width="0" hidden="1" customWidth="1"/>
    <col min="6157" max="6157" width="6.375" customWidth="1"/>
    <col min="6158" max="6159" width="0" hidden="1" customWidth="1"/>
    <col min="6160" max="6160" width="7" customWidth="1"/>
    <col min="6161" max="6166" width="0" hidden="1" customWidth="1"/>
    <col min="6167" max="6167" width="7" customWidth="1"/>
    <col min="6168" max="6173" width="0" hidden="1" customWidth="1"/>
    <col min="6174" max="6174" width="8" customWidth="1"/>
    <col min="6175" max="6176" width="0" hidden="1" customWidth="1"/>
    <col min="6177" max="6177" width="8.125" customWidth="1"/>
    <col min="6178" max="6185" width="0" hidden="1" customWidth="1"/>
    <col min="6186" max="6186" width="8.5" customWidth="1"/>
    <col min="6187" max="6196" width="0" hidden="1" customWidth="1"/>
    <col min="6401" max="6401" width="2.75" customWidth="1"/>
    <col min="6402" max="6402" width="4.5" bestFit="1" customWidth="1"/>
    <col min="6403" max="6403" width="13.375" customWidth="1"/>
    <col min="6404" max="6404" width="3.25" customWidth="1"/>
    <col min="6405" max="6406" width="10" customWidth="1"/>
    <col min="6407" max="6407" width="10.125" customWidth="1"/>
    <col min="6408" max="6408" width="10" customWidth="1"/>
    <col min="6409" max="6409" width="9.875" customWidth="1"/>
    <col min="6410" max="6410" width="7.875" customWidth="1"/>
    <col min="6411" max="6412" width="0" hidden="1" customWidth="1"/>
    <col min="6413" max="6413" width="6.375" customWidth="1"/>
    <col min="6414" max="6415" width="0" hidden="1" customWidth="1"/>
    <col min="6416" max="6416" width="7" customWidth="1"/>
    <col min="6417" max="6422" width="0" hidden="1" customWidth="1"/>
    <col min="6423" max="6423" width="7" customWidth="1"/>
    <col min="6424" max="6429" width="0" hidden="1" customWidth="1"/>
    <col min="6430" max="6430" width="8" customWidth="1"/>
    <col min="6431" max="6432" width="0" hidden="1" customWidth="1"/>
    <col min="6433" max="6433" width="8.125" customWidth="1"/>
    <col min="6434" max="6441" width="0" hidden="1" customWidth="1"/>
    <col min="6442" max="6442" width="8.5" customWidth="1"/>
    <col min="6443" max="6452" width="0" hidden="1" customWidth="1"/>
    <col min="6657" max="6657" width="2.75" customWidth="1"/>
    <col min="6658" max="6658" width="4.5" bestFit="1" customWidth="1"/>
    <col min="6659" max="6659" width="13.375" customWidth="1"/>
    <col min="6660" max="6660" width="3.25" customWidth="1"/>
    <col min="6661" max="6662" width="10" customWidth="1"/>
    <col min="6663" max="6663" width="10.125" customWidth="1"/>
    <col min="6664" max="6664" width="10" customWidth="1"/>
    <col min="6665" max="6665" width="9.875" customWidth="1"/>
    <col min="6666" max="6666" width="7.875" customWidth="1"/>
    <col min="6667" max="6668" width="0" hidden="1" customWidth="1"/>
    <col min="6669" max="6669" width="6.375" customWidth="1"/>
    <col min="6670" max="6671" width="0" hidden="1" customWidth="1"/>
    <col min="6672" max="6672" width="7" customWidth="1"/>
    <col min="6673" max="6678" width="0" hidden="1" customWidth="1"/>
    <col min="6679" max="6679" width="7" customWidth="1"/>
    <col min="6680" max="6685" width="0" hidden="1" customWidth="1"/>
    <col min="6686" max="6686" width="8" customWidth="1"/>
    <col min="6687" max="6688" width="0" hidden="1" customWidth="1"/>
    <col min="6689" max="6689" width="8.125" customWidth="1"/>
    <col min="6690" max="6697" width="0" hidden="1" customWidth="1"/>
    <col min="6698" max="6698" width="8.5" customWidth="1"/>
    <col min="6699" max="6708" width="0" hidden="1" customWidth="1"/>
    <col min="6913" max="6913" width="2.75" customWidth="1"/>
    <col min="6914" max="6914" width="4.5" bestFit="1" customWidth="1"/>
    <col min="6915" max="6915" width="13.375" customWidth="1"/>
    <col min="6916" max="6916" width="3.25" customWidth="1"/>
    <col min="6917" max="6918" width="10" customWidth="1"/>
    <col min="6919" max="6919" width="10.125" customWidth="1"/>
    <col min="6920" max="6920" width="10" customWidth="1"/>
    <col min="6921" max="6921" width="9.875" customWidth="1"/>
    <col min="6922" max="6922" width="7.875" customWidth="1"/>
    <col min="6923" max="6924" width="0" hidden="1" customWidth="1"/>
    <col min="6925" max="6925" width="6.375" customWidth="1"/>
    <col min="6926" max="6927" width="0" hidden="1" customWidth="1"/>
    <col min="6928" max="6928" width="7" customWidth="1"/>
    <col min="6929" max="6934" width="0" hidden="1" customWidth="1"/>
    <col min="6935" max="6935" width="7" customWidth="1"/>
    <col min="6936" max="6941" width="0" hidden="1" customWidth="1"/>
    <col min="6942" max="6942" width="8" customWidth="1"/>
    <col min="6943" max="6944" width="0" hidden="1" customWidth="1"/>
    <col min="6945" max="6945" width="8.125" customWidth="1"/>
    <col min="6946" max="6953" width="0" hidden="1" customWidth="1"/>
    <col min="6954" max="6954" width="8.5" customWidth="1"/>
    <col min="6955" max="6964" width="0" hidden="1" customWidth="1"/>
    <col min="7169" max="7169" width="2.75" customWidth="1"/>
    <col min="7170" max="7170" width="4.5" bestFit="1" customWidth="1"/>
    <col min="7171" max="7171" width="13.375" customWidth="1"/>
    <col min="7172" max="7172" width="3.25" customWidth="1"/>
    <col min="7173" max="7174" width="10" customWidth="1"/>
    <col min="7175" max="7175" width="10.125" customWidth="1"/>
    <col min="7176" max="7176" width="10" customWidth="1"/>
    <col min="7177" max="7177" width="9.875" customWidth="1"/>
    <col min="7178" max="7178" width="7.875" customWidth="1"/>
    <col min="7179" max="7180" width="0" hidden="1" customWidth="1"/>
    <col min="7181" max="7181" width="6.375" customWidth="1"/>
    <col min="7182" max="7183" width="0" hidden="1" customWidth="1"/>
    <col min="7184" max="7184" width="7" customWidth="1"/>
    <col min="7185" max="7190" width="0" hidden="1" customWidth="1"/>
    <col min="7191" max="7191" width="7" customWidth="1"/>
    <col min="7192" max="7197" width="0" hidden="1" customWidth="1"/>
    <col min="7198" max="7198" width="8" customWidth="1"/>
    <col min="7199" max="7200" width="0" hidden="1" customWidth="1"/>
    <col min="7201" max="7201" width="8.125" customWidth="1"/>
    <col min="7202" max="7209" width="0" hidden="1" customWidth="1"/>
    <col min="7210" max="7210" width="8.5" customWidth="1"/>
    <col min="7211" max="7220" width="0" hidden="1" customWidth="1"/>
    <col min="7425" max="7425" width="2.75" customWidth="1"/>
    <col min="7426" max="7426" width="4.5" bestFit="1" customWidth="1"/>
    <col min="7427" max="7427" width="13.375" customWidth="1"/>
    <col min="7428" max="7428" width="3.25" customWidth="1"/>
    <col min="7429" max="7430" width="10" customWidth="1"/>
    <col min="7431" max="7431" width="10.125" customWidth="1"/>
    <col min="7432" max="7432" width="10" customWidth="1"/>
    <col min="7433" max="7433" width="9.875" customWidth="1"/>
    <col min="7434" max="7434" width="7.875" customWidth="1"/>
    <col min="7435" max="7436" width="0" hidden="1" customWidth="1"/>
    <col min="7437" max="7437" width="6.375" customWidth="1"/>
    <col min="7438" max="7439" width="0" hidden="1" customWidth="1"/>
    <col min="7440" max="7440" width="7" customWidth="1"/>
    <col min="7441" max="7446" width="0" hidden="1" customWidth="1"/>
    <col min="7447" max="7447" width="7" customWidth="1"/>
    <col min="7448" max="7453" width="0" hidden="1" customWidth="1"/>
    <col min="7454" max="7454" width="8" customWidth="1"/>
    <col min="7455" max="7456" width="0" hidden="1" customWidth="1"/>
    <col min="7457" max="7457" width="8.125" customWidth="1"/>
    <col min="7458" max="7465" width="0" hidden="1" customWidth="1"/>
    <col min="7466" max="7466" width="8.5" customWidth="1"/>
    <col min="7467" max="7476" width="0" hidden="1" customWidth="1"/>
    <col min="7681" max="7681" width="2.75" customWidth="1"/>
    <col min="7682" max="7682" width="4.5" bestFit="1" customWidth="1"/>
    <col min="7683" max="7683" width="13.375" customWidth="1"/>
    <col min="7684" max="7684" width="3.25" customWidth="1"/>
    <col min="7685" max="7686" width="10" customWidth="1"/>
    <col min="7687" max="7687" width="10.125" customWidth="1"/>
    <col min="7688" max="7688" width="10" customWidth="1"/>
    <col min="7689" max="7689" width="9.875" customWidth="1"/>
    <col min="7690" max="7690" width="7.875" customWidth="1"/>
    <col min="7691" max="7692" width="0" hidden="1" customWidth="1"/>
    <col min="7693" max="7693" width="6.375" customWidth="1"/>
    <col min="7694" max="7695" width="0" hidden="1" customWidth="1"/>
    <col min="7696" max="7696" width="7" customWidth="1"/>
    <col min="7697" max="7702" width="0" hidden="1" customWidth="1"/>
    <col min="7703" max="7703" width="7" customWidth="1"/>
    <col min="7704" max="7709" width="0" hidden="1" customWidth="1"/>
    <col min="7710" max="7710" width="8" customWidth="1"/>
    <col min="7711" max="7712" width="0" hidden="1" customWidth="1"/>
    <col min="7713" max="7713" width="8.125" customWidth="1"/>
    <col min="7714" max="7721" width="0" hidden="1" customWidth="1"/>
    <col min="7722" max="7722" width="8.5" customWidth="1"/>
    <col min="7723" max="7732" width="0" hidden="1" customWidth="1"/>
    <col min="7937" max="7937" width="2.75" customWidth="1"/>
    <col min="7938" max="7938" width="4.5" bestFit="1" customWidth="1"/>
    <col min="7939" max="7939" width="13.375" customWidth="1"/>
    <col min="7940" max="7940" width="3.25" customWidth="1"/>
    <col min="7941" max="7942" width="10" customWidth="1"/>
    <col min="7943" max="7943" width="10.125" customWidth="1"/>
    <col min="7944" max="7944" width="10" customWidth="1"/>
    <col min="7945" max="7945" width="9.875" customWidth="1"/>
    <col min="7946" max="7946" width="7.875" customWidth="1"/>
    <col min="7947" max="7948" width="0" hidden="1" customWidth="1"/>
    <col min="7949" max="7949" width="6.375" customWidth="1"/>
    <col min="7950" max="7951" width="0" hidden="1" customWidth="1"/>
    <col min="7952" max="7952" width="7" customWidth="1"/>
    <col min="7953" max="7958" width="0" hidden="1" customWidth="1"/>
    <col min="7959" max="7959" width="7" customWidth="1"/>
    <col min="7960" max="7965" width="0" hidden="1" customWidth="1"/>
    <col min="7966" max="7966" width="8" customWidth="1"/>
    <col min="7967" max="7968" width="0" hidden="1" customWidth="1"/>
    <col min="7969" max="7969" width="8.125" customWidth="1"/>
    <col min="7970" max="7977" width="0" hidden="1" customWidth="1"/>
    <col min="7978" max="7978" width="8.5" customWidth="1"/>
    <col min="7979" max="7988" width="0" hidden="1" customWidth="1"/>
    <col min="8193" max="8193" width="2.75" customWidth="1"/>
    <col min="8194" max="8194" width="4.5" bestFit="1" customWidth="1"/>
    <col min="8195" max="8195" width="13.375" customWidth="1"/>
    <col min="8196" max="8196" width="3.25" customWidth="1"/>
    <col min="8197" max="8198" width="10" customWidth="1"/>
    <col min="8199" max="8199" width="10.125" customWidth="1"/>
    <col min="8200" max="8200" width="10" customWidth="1"/>
    <col min="8201" max="8201" width="9.875" customWidth="1"/>
    <col min="8202" max="8202" width="7.875" customWidth="1"/>
    <col min="8203" max="8204" width="0" hidden="1" customWidth="1"/>
    <col min="8205" max="8205" width="6.375" customWidth="1"/>
    <col min="8206" max="8207" width="0" hidden="1" customWidth="1"/>
    <col min="8208" max="8208" width="7" customWidth="1"/>
    <col min="8209" max="8214" width="0" hidden="1" customWidth="1"/>
    <col min="8215" max="8215" width="7" customWidth="1"/>
    <col min="8216" max="8221" width="0" hidden="1" customWidth="1"/>
    <col min="8222" max="8222" width="8" customWidth="1"/>
    <col min="8223" max="8224" width="0" hidden="1" customWidth="1"/>
    <col min="8225" max="8225" width="8.125" customWidth="1"/>
    <col min="8226" max="8233" width="0" hidden="1" customWidth="1"/>
    <col min="8234" max="8234" width="8.5" customWidth="1"/>
    <col min="8235" max="8244" width="0" hidden="1" customWidth="1"/>
    <col min="8449" max="8449" width="2.75" customWidth="1"/>
    <col min="8450" max="8450" width="4.5" bestFit="1" customWidth="1"/>
    <col min="8451" max="8451" width="13.375" customWidth="1"/>
    <col min="8452" max="8452" width="3.25" customWidth="1"/>
    <col min="8453" max="8454" width="10" customWidth="1"/>
    <col min="8455" max="8455" width="10.125" customWidth="1"/>
    <col min="8456" max="8456" width="10" customWidth="1"/>
    <col min="8457" max="8457" width="9.875" customWidth="1"/>
    <col min="8458" max="8458" width="7.875" customWidth="1"/>
    <col min="8459" max="8460" width="0" hidden="1" customWidth="1"/>
    <col min="8461" max="8461" width="6.375" customWidth="1"/>
    <col min="8462" max="8463" width="0" hidden="1" customWidth="1"/>
    <col min="8464" max="8464" width="7" customWidth="1"/>
    <col min="8465" max="8470" width="0" hidden="1" customWidth="1"/>
    <col min="8471" max="8471" width="7" customWidth="1"/>
    <col min="8472" max="8477" width="0" hidden="1" customWidth="1"/>
    <col min="8478" max="8478" width="8" customWidth="1"/>
    <col min="8479" max="8480" width="0" hidden="1" customWidth="1"/>
    <col min="8481" max="8481" width="8.125" customWidth="1"/>
    <col min="8482" max="8489" width="0" hidden="1" customWidth="1"/>
    <col min="8490" max="8490" width="8.5" customWidth="1"/>
    <col min="8491" max="8500" width="0" hidden="1" customWidth="1"/>
    <col min="8705" max="8705" width="2.75" customWidth="1"/>
    <col min="8706" max="8706" width="4.5" bestFit="1" customWidth="1"/>
    <col min="8707" max="8707" width="13.375" customWidth="1"/>
    <col min="8708" max="8708" width="3.25" customWidth="1"/>
    <col min="8709" max="8710" width="10" customWidth="1"/>
    <col min="8711" max="8711" width="10.125" customWidth="1"/>
    <col min="8712" max="8712" width="10" customWidth="1"/>
    <col min="8713" max="8713" width="9.875" customWidth="1"/>
    <col min="8714" max="8714" width="7.875" customWidth="1"/>
    <col min="8715" max="8716" width="0" hidden="1" customWidth="1"/>
    <col min="8717" max="8717" width="6.375" customWidth="1"/>
    <col min="8718" max="8719" width="0" hidden="1" customWidth="1"/>
    <col min="8720" max="8720" width="7" customWidth="1"/>
    <col min="8721" max="8726" width="0" hidden="1" customWidth="1"/>
    <col min="8727" max="8727" width="7" customWidth="1"/>
    <col min="8728" max="8733" width="0" hidden="1" customWidth="1"/>
    <col min="8734" max="8734" width="8" customWidth="1"/>
    <col min="8735" max="8736" width="0" hidden="1" customWidth="1"/>
    <col min="8737" max="8737" width="8.125" customWidth="1"/>
    <col min="8738" max="8745" width="0" hidden="1" customWidth="1"/>
    <col min="8746" max="8746" width="8.5" customWidth="1"/>
    <col min="8747" max="8756" width="0" hidden="1" customWidth="1"/>
    <col min="8961" max="8961" width="2.75" customWidth="1"/>
    <col min="8962" max="8962" width="4.5" bestFit="1" customWidth="1"/>
    <col min="8963" max="8963" width="13.375" customWidth="1"/>
    <col min="8964" max="8964" width="3.25" customWidth="1"/>
    <col min="8965" max="8966" width="10" customWidth="1"/>
    <col min="8967" max="8967" width="10.125" customWidth="1"/>
    <col min="8968" max="8968" width="10" customWidth="1"/>
    <col min="8969" max="8969" width="9.875" customWidth="1"/>
    <col min="8970" max="8970" width="7.875" customWidth="1"/>
    <col min="8971" max="8972" width="0" hidden="1" customWidth="1"/>
    <col min="8973" max="8973" width="6.375" customWidth="1"/>
    <col min="8974" max="8975" width="0" hidden="1" customWidth="1"/>
    <col min="8976" max="8976" width="7" customWidth="1"/>
    <col min="8977" max="8982" width="0" hidden="1" customWidth="1"/>
    <col min="8983" max="8983" width="7" customWidth="1"/>
    <col min="8984" max="8989" width="0" hidden="1" customWidth="1"/>
    <col min="8990" max="8990" width="8" customWidth="1"/>
    <col min="8991" max="8992" width="0" hidden="1" customWidth="1"/>
    <col min="8993" max="8993" width="8.125" customWidth="1"/>
    <col min="8994" max="9001" width="0" hidden="1" customWidth="1"/>
    <col min="9002" max="9002" width="8.5" customWidth="1"/>
    <col min="9003" max="9012" width="0" hidden="1" customWidth="1"/>
    <col min="9217" max="9217" width="2.75" customWidth="1"/>
    <col min="9218" max="9218" width="4.5" bestFit="1" customWidth="1"/>
    <col min="9219" max="9219" width="13.375" customWidth="1"/>
    <col min="9220" max="9220" width="3.25" customWidth="1"/>
    <col min="9221" max="9222" width="10" customWidth="1"/>
    <col min="9223" max="9223" width="10.125" customWidth="1"/>
    <col min="9224" max="9224" width="10" customWidth="1"/>
    <col min="9225" max="9225" width="9.875" customWidth="1"/>
    <col min="9226" max="9226" width="7.875" customWidth="1"/>
    <col min="9227" max="9228" width="0" hidden="1" customWidth="1"/>
    <col min="9229" max="9229" width="6.375" customWidth="1"/>
    <col min="9230" max="9231" width="0" hidden="1" customWidth="1"/>
    <col min="9232" max="9232" width="7" customWidth="1"/>
    <col min="9233" max="9238" width="0" hidden="1" customWidth="1"/>
    <col min="9239" max="9239" width="7" customWidth="1"/>
    <col min="9240" max="9245" width="0" hidden="1" customWidth="1"/>
    <col min="9246" max="9246" width="8" customWidth="1"/>
    <col min="9247" max="9248" width="0" hidden="1" customWidth="1"/>
    <col min="9249" max="9249" width="8.125" customWidth="1"/>
    <col min="9250" max="9257" width="0" hidden="1" customWidth="1"/>
    <col min="9258" max="9258" width="8.5" customWidth="1"/>
    <col min="9259" max="9268" width="0" hidden="1" customWidth="1"/>
    <col min="9473" max="9473" width="2.75" customWidth="1"/>
    <col min="9474" max="9474" width="4.5" bestFit="1" customWidth="1"/>
    <col min="9475" max="9475" width="13.375" customWidth="1"/>
    <col min="9476" max="9476" width="3.25" customWidth="1"/>
    <col min="9477" max="9478" width="10" customWidth="1"/>
    <col min="9479" max="9479" width="10.125" customWidth="1"/>
    <col min="9480" max="9480" width="10" customWidth="1"/>
    <col min="9481" max="9481" width="9.875" customWidth="1"/>
    <col min="9482" max="9482" width="7.875" customWidth="1"/>
    <col min="9483" max="9484" width="0" hidden="1" customWidth="1"/>
    <col min="9485" max="9485" width="6.375" customWidth="1"/>
    <col min="9486" max="9487" width="0" hidden="1" customWidth="1"/>
    <col min="9488" max="9488" width="7" customWidth="1"/>
    <col min="9489" max="9494" width="0" hidden="1" customWidth="1"/>
    <col min="9495" max="9495" width="7" customWidth="1"/>
    <col min="9496" max="9501" width="0" hidden="1" customWidth="1"/>
    <col min="9502" max="9502" width="8" customWidth="1"/>
    <col min="9503" max="9504" width="0" hidden="1" customWidth="1"/>
    <col min="9505" max="9505" width="8.125" customWidth="1"/>
    <col min="9506" max="9513" width="0" hidden="1" customWidth="1"/>
    <col min="9514" max="9514" width="8.5" customWidth="1"/>
    <col min="9515" max="9524" width="0" hidden="1" customWidth="1"/>
    <col min="9729" max="9729" width="2.75" customWidth="1"/>
    <col min="9730" max="9730" width="4.5" bestFit="1" customWidth="1"/>
    <col min="9731" max="9731" width="13.375" customWidth="1"/>
    <col min="9732" max="9732" width="3.25" customWidth="1"/>
    <col min="9733" max="9734" width="10" customWidth="1"/>
    <col min="9735" max="9735" width="10.125" customWidth="1"/>
    <col min="9736" max="9736" width="10" customWidth="1"/>
    <col min="9737" max="9737" width="9.875" customWidth="1"/>
    <col min="9738" max="9738" width="7.875" customWidth="1"/>
    <col min="9739" max="9740" width="0" hidden="1" customWidth="1"/>
    <col min="9741" max="9741" width="6.375" customWidth="1"/>
    <col min="9742" max="9743" width="0" hidden="1" customWidth="1"/>
    <col min="9744" max="9744" width="7" customWidth="1"/>
    <col min="9745" max="9750" width="0" hidden="1" customWidth="1"/>
    <col min="9751" max="9751" width="7" customWidth="1"/>
    <col min="9752" max="9757" width="0" hidden="1" customWidth="1"/>
    <col min="9758" max="9758" width="8" customWidth="1"/>
    <col min="9759" max="9760" width="0" hidden="1" customWidth="1"/>
    <col min="9761" max="9761" width="8.125" customWidth="1"/>
    <col min="9762" max="9769" width="0" hidden="1" customWidth="1"/>
    <col min="9770" max="9770" width="8.5" customWidth="1"/>
    <col min="9771" max="9780" width="0" hidden="1" customWidth="1"/>
    <col min="9985" max="9985" width="2.75" customWidth="1"/>
    <col min="9986" max="9986" width="4.5" bestFit="1" customWidth="1"/>
    <col min="9987" max="9987" width="13.375" customWidth="1"/>
    <col min="9988" max="9988" width="3.25" customWidth="1"/>
    <col min="9989" max="9990" width="10" customWidth="1"/>
    <col min="9991" max="9991" width="10.125" customWidth="1"/>
    <col min="9992" max="9992" width="10" customWidth="1"/>
    <col min="9993" max="9993" width="9.875" customWidth="1"/>
    <col min="9994" max="9994" width="7.875" customWidth="1"/>
    <col min="9995" max="9996" width="0" hidden="1" customWidth="1"/>
    <col min="9997" max="9997" width="6.375" customWidth="1"/>
    <col min="9998" max="9999" width="0" hidden="1" customWidth="1"/>
    <col min="10000" max="10000" width="7" customWidth="1"/>
    <col min="10001" max="10006" width="0" hidden="1" customWidth="1"/>
    <col min="10007" max="10007" width="7" customWidth="1"/>
    <col min="10008" max="10013" width="0" hidden="1" customWidth="1"/>
    <col min="10014" max="10014" width="8" customWidth="1"/>
    <col min="10015" max="10016" width="0" hidden="1" customWidth="1"/>
    <col min="10017" max="10017" width="8.125" customWidth="1"/>
    <col min="10018" max="10025" width="0" hidden="1" customWidth="1"/>
    <col min="10026" max="10026" width="8.5" customWidth="1"/>
    <col min="10027" max="10036" width="0" hidden="1" customWidth="1"/>
    <col min="10241" max="10241" width="2.75" customWidth="1"/>
    <col min="10242" max="10242" width="4.5" bestFit="1" customWidth="1"/>
    <col min="10243" max="10243" width="13.375" customWidth="1"/>
    <col min="10244" max="10244" width="3.25" customWidth="1"/>
    <col min="10245" max="10246" width="10" customWidth="1"/>
    <col min="10247" max="10247" width="10.125" customWidth="1"/>
    <col min="10248" max="10248" width="10" customWidth="1"/>
    <col min="10249" max="10249" width="9.875" customWidth="1"/>
    <col min="10250" max="10250" width="7.875" customWidth="1"/>
    <col min="10251" max="10252" width="0" hidden="1" customWidth="1"/>
    <col min="10253" max="10253" width="6.375" customWidth="1"/>
    <col min="10254" max="10255" width="0" hidden="1" customWidth="1"/>
    <col min="10256" max="10256" width="7" customWidth="1"/>
    <col min="10257" max="10262" width="0" hidden="1" customWidth="1"/>
    <col min="10263" max="10263" width="7" customWidth="1"/>
    <col min="10264" max="10269" width="0" hidden="1" customWidth="1"/>
    <col min="10270" max="10270" width="8" customWidth="1"/>
    <col min="10271" max="10272" width="0" hidden="1" customWidth="1"/>
    <col min="10273" max="10273" width="8.125" customWidth="1"/>
    <col min="10274" max="10281" width="0" hidden="1" customWidth="1"/>
    <col min="10282" max="10282" width="8.5" customWidth="1"/>
    <col min="10283" max="10292" width="0" hidden="1" customWidth="1"/>
    <col min="10497" max="10497" width="2.75" customWidth="1"/>
    <col min="10498" max="10498" width="4.5" bestFit="1" customWidth="1"/>
    <col min="10499" max="10499" width="13.375" customWidth="1"/>
    <col min="10500" max="10500" width="3.25" customWidth="1"/>
    <col min="10501" max="10502" width="10" customWidth="1"/>
    <col min="10503" max="10503" width="10.125" customWidth="1"/>
    <col min="10504" max="10504" width="10" customWidth="1"/>
    <col min="10505" max="10505" width="9.875" customWidth="1"/>
    <col min="10506" max="10506" width="7.875" customWidth="1"/>
    <col min="10507" max="10508" width="0" hidden="1" customWidth="1"/>
    <col min="10509" max="10509" width="6.375" customWidth="1"/>
    <col min="10510" max="10511" width="0" hidden="1" customWidth="1"/>
    <col min="10512" max="10512" width="7" customWidth="1"/>
    <col min="10513" max="10518" width="0" hidden="1" customWidth="1"/>
    <col min="10519" max="10519" width="7" customWidth="1"/>
    <col min="10520" max="10525" width="0" hidden="1" customWidth="1"/>
    <col min="10526" max="10526" width="8" customWidth="1"/>
    <col min="10527" max="10528" width="0" hidden="1" customWidth="1"/>
    <col min="10529" max="10529" width="8.125" customWidth="1"/>
    <col min="10530" max="10537" width="0" hidden="1" customWidth="1"/>
    <col min="10538" max="10538" width="8.5" customWidth="1"/>
    <col min="10539" max="10548" width="0" hidden="1" customWidth="1"/>
    <col min="10753" max="10753" width="2.75" customWidth="1"/>
    <col min="10754" max="10754" width="4.5" bestFit="1" customWidth="1"/>
    <col min="10755" max="10755" width="13.375" customWidth="1"/>
    <col min="10756" max="10756" width="3.25" customWidth="1"/>
    <col min="10757" max="10758" width="10" customWidth="1"/>
    <col min="10759" max="10759" width="10.125" customWidth="1"/>
    <col min="10760" max="10760" width="10" customWidth="1"/>
    <col min="10761" max="10761" width="9.875" customWidth="1"/>
    <col min="10762" max="10762" width="7.875" customWidth="1"/>
    <col min="10763" max="10764" width="0" hidden="1" customWidth="1"/>
    <col min="10765" max="10765" width="6.375" customWidth="1"/>
    <col min="10766" max="10767" width="0" hidden="1" customWidth="1"/>
    <col min="10768" max="10768" width="7" customWidth="1"/>
    <col min="10769" max="10774" width="0" hidden="1" customWidth="1"/>
    <col min="10775" max="10775" width="7" customWidth="1"/>
    <col min="10776" max="10781" width="0" hidden="1" customWidth="1"/>
    <col min="10782" max="10782" width="8" customWidth="1"/>
    <col min="10783" max="10784" width="0" hidden="1" customWidth="1"/>
    <col min="10785" max="10785" width="8.125" customWidth="1"/>
    <col min="10786" max="10793" width="0" hidden="1" customWidth="1"/>
    <col min="10794" max="10794" width="8.5" customWidth="1"/>
    <col min="10795" max="10804" width="0" hidden="1" customWidth="1"/>
    <col min="11009" max="11009" width="2.75" customWidth="1"/>
    <col min="11010" max="11010" width="4.5" bestFit="1" customWidth="1"/>
    <col min="11011" max="11011" width="13.375" customWidth="1"/>
    <col min="11012" max="11012" width="3.25" customWidth="1"/>
    <col min="11013" max="11014" width="10" customWidth="1"/>
    <col min="11015" max="11015" width="10.125" customWidth="1"/>
    <col min="11016" max="11016" width="10" customWidth="1"/>
    <col min="11017" max="11017" width="9.875" customWidth="1"/>
    <col min="11018" max="11018" width="7.875" customWidth="1"/>
    <col min="11019" max="11020" width="0" hidden="1" customWidth="1"/>
    <col min="11021" max="11021" width="6.375" customWidth="1"/>
    <col min="11022" max="11023" width="0" hidden="1" customWidth="1"/>
    <col min="11024" max="11024" width="7" customWidth="1"/>
    <col min="11025" max="11030" width="0" hidden="1" customWidth="1"/>
    <col min="11031" max="11031" width="7" customWidth="1"/>
    <col min="11032" max="11037" width="0" hidden="1" customWidth="1"/>
    <col min="11038" max="11038" width="8" customWidth="1"/>
    <col min="11039" max="11040" width="0" hidden="1" customWidth="1"/>
    <col min="11041" max="11041" width="8.125" customWidth="1"/>
    <col min="11042" max="11049" width="0" hidden="1" customWidth="1"/>
    <col min="11050" max="11050" width="8.5" customWidth="1"/>
    <col min="11051" max="11060" width="0" hidden="1" customWidth="1"/>
    <col min="11265" max="11265" width="2.75" customWidth="1"/>
    <col min="11266" max="11266" width="4.5" bestFit="1" customWidth="1"/>
    <col min="11267" max="11267" width="13.375" customWidth="1"/>
    <col min="11268" max="11268" width="3.25" customWidth="1"/>
    <col min="11269" max="11270" width="10" customWidth="1"/>
    <col min="11271" max="11271" width="10.125" customWidth="1"/>
    <col min="11272" max="11272" width="10" customWidth="1"/>
    <col min="11273" max="11273" width="9.875" customWidth="1"/>
    <col min="11274" max="11274" width="7.875" customWidth="1"/>
    <col min="11275" max="11276" width="0" hidden="1" customWidth="1"/>
    <col min="11277" max="11277" width="6.375" customWidth="1"/>
    <col min="11278" max="11279" width="0" hidden="1" customWidth="1"/>
    <col min="11280" max="11280" width="7" customWidth="1"/>
    <col min="11281" max="11286" width="0" hidden="1" customWidth="1"/>
    <col min="11287" max="11287" width="7" customWidth="1"/>
    <col min="11288" max="11293" width="0" hidden="1" customWidth="1"/>
    <col min="11294" max="11294" width="8" customWidth="1"/>
    <col min="11295" max="11296" width="0" hidden="1" customWidth="1"/>
    <col min="11297" max="11297" width="8.125" customWidth="1"/>
    <col min="11298" max="11305" width="0" hidden="1" customWidth="1"/>
    <col min="11306" max="11306" width="8.5" customWidth="1"/>
    <col min="11307" max="11316" width="0" hidden="1" customWidth="1"/>
    <col min="11521" max="11521" width="2.75" customWidth="1"/>
    <col min="11522" max="11522" width="4.5" bestFit="1" customWidth="1"/>
    <col min="11523" max="11523" width="13.375" customWidth="1"/>
    <col min="11524" max="11524" width="3.25" customWidth="1"/>
    <col min="11525" max="11526" width="10" customWidth="1"/>
    <col min="11527" max="11527" width="10.125" customWidth="1"/>
    <col min="11528" max="11528" width="10" customWidth="1"/>
    <col min="11529" max="11529" width="9.875" customWidth="1"/>
    <col min="11530" max="11530" width="7.875" customWidth="1"/>
    <col min="11531" max="11532" width="0" hidden="1" customWidth="1"/>
    <col min="11533" max="11533" width="6.375" customWidth="1"/>
    <col min="11534" max="11535" width="0" hidden="1" customWidth="1"/>
    <col min="11536" max="11536" width="7" customWidth="1"/>
    <col min="11537" max="11542" width="0" hidden="1" customWidth="1"/>
    <col min="11543" max="11543" width="7" customWidth="1"/>
    <col min="11544" max="11549" width="0" hidden="1" customWidth="1"/>
    <col min="11550" max="11550" width="8" customWidth="1"/>
    <col min="11551" max="11552" width="0" hidden="1" customWidth="1"/>
    <col min="11553" max="11553" width="8.125" customWidth="1"/>
    <col min="11554" max="11561" width="0" hidden="1" customWidth="1"/>
    <col min="11562" max="11562" width="8.5" customWidth="1"/>
    <col min="11563" max="11572" width="0" hidden="1" customWidth="1"/>
    <col min="11777" max="11777" width="2.75" customWidth="1"/>
    <col min="11778" max="11778" width="4.5" bestFit="1" customWidth="1"/>
    <col min="11779" max="11779" width="13.375" customWidth="1"/>
    <col min="11780" max="11780" width="3.25" customWidth="1"/>
    <col min="11781" max="11782" width="10" customWidth="1"/>
    <col min="11783" max="11783" width="10.125" customWidth="1"/>
    <col min="11784" max="11784" width="10" customWidth="1"/>
    <col min="11785" max="11785" width="9.875" customWidth="1"/>
    <col min="11786" max="11786" width="7.875" customWidth="1"/>
    <col min="11787" max="11788" width="0" hidden="1" customWidth="1"/>
    <col min="11789" max="11789" width="6.375" customWidth="1"/>
    <col min="11790" max="11791" width="0" hidden="1" customWidth="1"/>
    <col min="11792" max="11792" width="7" customWidth="1"/>
    <col min="11793" max="11798" width="0" hidden="1" customWidth="1"/>
    <col min="11799" max="11799" width="7" customWidth="1"/>
    <col min="11800" max="11805" width="0" hidden="1" customWidth="1"/>
    <col min="11806" max="11806" width="8" customWidth="1"/>
    <col min="11807" max="11808" width="0" hidden="1" customWidth="1"/>
    <col min="11809" max="11809" width="8.125" customWidth="1"/>
    <col min="11810" max="11817" width="0" hidden="1" customWidth="1"/>
    <col min="11818" max="11818" width="8.5" customWidth="1"/>
    <col min="11819" max="11828" width="0" hidden="1" customWidth="1"/>
    <col min="12033" max="12033" width="2.75" customWidth="1"/>
    <col min="12034" max="12034" width="4.5" bestFit="1" customWidth="1"/>
    <col min="12035" max="12035" width="13.375" customWidth="1"/>
    <col min="12036" max="12036" width="3.25" customWidth="1"/>
    <col min="12037" max="12038" width="10" customWidth="1"/>
    <col min="12039" max="12039" width="10.125" customWidth="1"/>
    <col min="12040" max="12040" width="10" customWidth="1"/>
    <col min="12041" max="12041" width="9.875" customWidth="1"/>
    <col min="12042" max="12042" width="7.875" customWidth="1"/>
    <col min="12043" max="12044" width="0" hidden="1" customWidth="1"/>
    <col min="12045" max="12045" width="6.375" customWidth="1"/>
    <col min="12046" max="12047" width="0" hidden="1" customWidth="1"/>
    <col min="12048" max="12048" width="7" customWidth="1"/>
    <col min="12049" max="12054" width="0" hidden="1" customWidth="1"/>
    <col min="12055" max="12055" width="7" customWidth="1"/>
    <col min="12056" max="12061" width="0" hidden="1" customWidth="1"/>
    <col min="12062" max="12062" width="8" customWidth="1"/>
    <col min="12063" max="12064" width="0" hidden="1" customWidth="1"/>
    <col min="12065" max="12065" width="8.125" customWidth="1"/>
    <col min="12066" max="12073" width="0" hidden="1" customWidth="1"/>
    <col min="12074" max="12074" width="8.5" customWidth="1"/>
    <col min="12075" max="12084" width="0" hidden="1" customWidth="1"/>
    <col min="12289" max="12289" width="2.75" customWidth="1"/>
    <col min="12290" max="12290" width="4.5" bestFit="1" customWidth="1"/>
    <col min="12291" max="12291" width="13.375" customWidth="1"/>
    <col min="12292" max="12292" width="3.25" customWidth="1"/>
    <col min="12293" max="12294" width="10" customWidth="1"/>
    <col min="12295" max="12295" width="10.125" customWidth="1"/>
    <col min="12296" max="12296" width="10" customWidth="1"/>
    <col min="12297" max="12297" width="9.875" customWidth="1"/>
    <col min="12298" max="12298" width="7.875" customWidth="1"/>
    <col min="12299" max="12300" width="0" hidden="1" customWidth="1"/>
    <col min="12301" max="12301" width="6.375" customWidth="1"/>
    <col min="12302" max="12303" width="0" hidden="1" customWidth="1"/>
    <col min="12304" max="12304" width="7" customWidth="1"/>
    <col min="12305" max="12310" width="0" hidden="1" customWidth="1"/>
    <col min="12311" max="12311" width="7" customWidth="1"/>
    <col min="12312" max="12317" width="0" hidden="1" customWidth="1"/>
    <col min="12318" max="12318" width="8" customWidth="1"/>
    <col min="12319" max="12320" width="0" hidden="1" customWidth="1"/>
    <col min="12321" max="12321" width="8.125" customWidth="1"/>
    <col min="12322" max="12329" width="0" hidden="1" customWidth="1"/>
    <col min="12330" max="12330" width="8.5" customWidth="1"/>
    <col min="12331" max="12340" width="0" hidden="1" customWidth="1"/>
    <col min="12545" max="12545" width="2.75" customWidth="1"/>
    <col min="12546" max="12546" width="4.5" bestFit="1" customWidth="1"/>
    <col min="12547" max="12547" width="13.375" customWidth="1"/>
    <col min="12548" max="12548" width="3.25" customWidth="1"/>
    <col min="12549" max="12550" width="10" customWidth="1"/>
    <col min="12551" max="12551" width="10.125" customWidth="1"/>
    <col min="12552" max="12552" width="10" customWidth="1"/>
    <col min="12553" max="12553" width="9.875" customWidth="1"/>
    <col min="12554" max="12554" width="7.875" customWidth="1"/>
    <col min="12555" max="12556" width="0" hidden="1" customWidth="1"/>
    <col min="12557" max="12557" width="6.375" customWidth="1"/>
    <col min="12558" max="12559" width="0" hidden="1" customWidth="1"/>
    <col min="12560" max="12560" width="7" customWidth="1"/>
    <col min="12561" max="12566" width="0" hidden="1" customWidth="1"/>
    <col min="12567" max="12567" width="7" customWidth="1"/>
    <col min="12568" max="12573" width="0" hidden="1" customWidth="1"/>
    <col min="12574" max="12574" width="8" customWidth="1"/>
    <col min="12575" max="12576" width="0" hidden="1" customWidth="1"/>
    <col min="12577" max="12577" width="8.125" customWidth="1"/>
    <col min="12578" max="12585" width="0" hidden="1" customWidth="1"/>
    <col min="12586" max="12586" width="8.5" customWidth="1"/>
    <col min="12587" max="12596" width="0" hidden="1" customWidth="1"/>
    <col min="12801" max="12801" width="2.75" customWidth="1"/>
    <col min="12802" max="12802" width="4.5" bestFit="1" customWidth="1"/>
    <col min="12803" max="12803" width="13.375" customWidth="1"/>
    <col min="12804" max="12804" width="3.25" customWidth="1"/>
    <col min="12805" max="12806" width="10" customWidth="1"/>
    <col min="12807" max="12807" width="10.125" customWidth="1"/>
    <col min="12808" max="12808" width="10" customWidth="1"/>
    <col min="12809" max="12809" width="9.875" customWidth="1"/>
    <col min="12810" max="12810" width="7.875" customWidth="1"/>
    <col min="12811" max="12812" width="0" hidden="1" customWidth="1"/>
    <col min="12813" max="12813" width="6.375" customWidth="1"/>
    <col min="12814" max="12815" width="0" hidden="1" customWidth="1"/>
    <col min="12816" max="12816" width="7" customWidth="1"/>
    <col min="12817" max="12822" width="0" hidden="1" customWidth="1"/>
    <col min="12823" max="12823" width="7" customWidth="1"/>
    <col min="12824" max="12829" width="0" hidden="1" customWidth="1"/>
    <col min="12830" max="12830" width="8" customWidth="1"/>
    <col min="12831" max="12832" width="0" hidden="1" customWidth="1"/>
    <col min="12833" max="12833" width="8.125" customWidth="1"/>
    <col min="12834" max="12841" width="0" hidden="1" customWidth="1"/>
    <col min="12842" max="12842" width="8.5" customWidth="1"/>
    <col min="12843" max="12852" width="0" hidden="1" customWidth="1"/>
    <col min="13057" max="13057" width="2.75" customWidth="1"/>
    <col min="13058" max="13058" width="4.5" bestFit="1" customWidth="1"/>
    <col min="13059" max="13059" width="13.375" customWidth="1"/>
    <col min="13060" max="13060" width="3.25" customWidth="1"/>
    <col min="13061" max="13062" width="10" customWidth="1"/>
    <col min="13063" max="13063" width="10.125" customWidth="1"/>
    <col min="13064" max="13064" width="10" customWidth="1"/>
    <col min="13065" max="13065" width="9.875" customWidth="1"/>
    <col min="13066" max="13066" width="7.875" customWidth="1"/>
    <col min="13067" max="13068" width="0" hidden="1" customWidth="1"/>
    <col min="13069" max="13069" width="6.375" customWidth="1"/>
    <col min="13070" max="13071" width="0" hidden="1" customWidth="1"/>
    <col min="13072" max="13072" width="7" customWidth="1"/>
    <col min="13073" max="13078" width="0" hidden="1" customWidth="1"/>
    <col min="13079" max="13079" width="7" customWidth="1"/>
    <col min="13080" max="13085" width="0" hidden="1" customWidth="1"/>
    <col min="13086" max="13086" width="8" customWidth="1"/>
    <col min="13087" max="13088" width="0" hidden="1" customWidth="1"/>
    <col min="13089" max="13089" width="8.125" customWidth="1"/>
    <col min="13090" max="13097" width="0" hidden="1" customWidth="1"/>
    <col min="13098" max="13098" width="8.5" customWidth="1"/>
    <col min="13099" max="13108" width="0" hidden="1" customWidth="1"/>
    <col min="13313" max="13313" width="2.75" customWidth="1"/>
    <col min="13314" max="13314" width="4.5" bestFit="1" customWidth="1"/>
    <col min="13315" max="13315" width="13.375" customWidth="1"/>
    <col min="13316" max="13316" width="3.25" customWidth="1"/>
    <col min="13317" max="13318" width="10" customWidth="1"/>
    <col min="13319" max="13319" width="10.125" customWidth="1"/>
    <col min="13320" max="13320" width="10" customWidth="1"/>
    <col min="13321" max="13321" width="9.875" customWidth="1"/>
    <col min="13322" max="13322" width="7.875" customWidth="1"/>
    <col min="13323" max="13324" width="0" hidden="1" customWidth="1"/>
    <col min="13325" max="13325" width="6.375" customWidth="1"/>
    <col min="13326" max="13327" width="0" hidden="1" customWidth="1"/>
    <col min="13328" max="13328" width="7" customWidth="1"/>
    <col min="13329" max="13334" width="0" hidden="1" customWidth="1"/>
    <col min="13335" max="13335" width="7" customWidth="1"/>
    <col min="13336" max="13341" width="0" hidden="1" customWidth="1"/>
    <col min="13342" max="13342" width="8" customWidth="1"/>
    <col min="13343" max="13344" width="0" hidden="1" customWidth="1"/>
    <col min="13345" max="13345" width="8.125" customWidth="1"/>
    <col min="13346" max="13353" width="0" hidden="1" customWidth="1"/>
    <col min="13354" max="13354" width="8.5" customWidth="1"/>
    <col min="13355" max="13364" width="0" hidden="1" customWidth="1"/>
    <col min="13569" max="13569" width="2.75" customWidth="1"/>
    <col min="13570" max="13570" width="4.5" bestFit="1" customWidth="1"/>
    <col min="13571" max="13571" width="13.375" customWidth="1"/>
    <col min="13572" max="13572" width="3.25" customWidth="1"/>
    <col min="13573" max="13574" width="10" customWidth="1"/>
    <col min="13575" max="13575" width="10.125" customWidth="1"/>
    <col min="13576" max="13576" width="10" customWidth="1"/>
    <col min="13577" max="13577" width="9.875" customWidth="1"/>
    <col min="13578" max="13578" width="7.875" customWidth="1"/>
    <col min="13579" max="13580" width="0" hidden="1" customWidth="1"/>
    <col min="13581" max="13581" width="6.375" customWidth="1"/>
    <col min="13582" max="13583" width="0" hidden="1" customWidth="1"/>
    <col min="13584" max="13584" width="7" customWidth="1"/>
    <col min="13585" max="13590" width="0" hidden="1" customWidth="1"/>
    <col min="13591" max="13591" width="7" customWidth="1"/>
    <col min="13592" max="13597" width="0" hidden="1" customWidth="1"/>
    <col min="13598" max="13598" width="8" customWidth="1"/>
    <col min="13599" max="13600" width="0" hidden="1" customWidth="1"/>
    <col min="13601" max="13601" width="8.125" customWidth="1"/>
    <col min="13602" max="13609" width="0" hidden="1" customWidth="1"/>
    <col min="13610" max="13610" width="8.5" customWidth="1"/>
    <col min="13611" max="13620" width="0" hidden="1" customWidth="1"/>
    <col min="13825" max="13825" width="2.75" customWidth="1"/>
    <col min="13826" max="13826" width="4.5" bestFit="1" customWidth="1"/>
    <col min="13827" max="13827" width="13.375" customWidth="1"/>
    <col min="13828" max="13828" width="3.25" customWidth="1"/>
    <col min="13829" max="13830" width="10" customWidth="1"/>
    <col min="13831" max="13831" width="10.125" customWidth="1"/>
    <col min="13832" max="13832" width="10" customWidth="1"/>
    <col min="13833" max="13833" width="9.875" customWidth="1"/>
    <col min="13834" max="13834" width="7.875" customWidth="1"/>
    <col min="13835" max="13836" width="0" hidden="1" customWidth="1"/>
    <col min="13837" max="13837" width="6.375" customWidth="1"/>
    <col min="13838" max="13839" width="0" hidden="1" customWidth="1"/>
    <col min="13840" max="13840" width="7" customWidth="1"/>
    <col min="13841" max="13846" width="0" hidden="1" customWidth="1"/>
    <col min="13847" max="13847" width="7" customWidth="1"/>
    <col min="13848" max="13853" width="0" hidden="1" customWidth="1"/>
    <col min="13854" max="13854" width="8" customWidth="1"/>
    <col min="13855" max="13856" width="0" hidden="1" customWidth="1"/>
    <col min="13857" max="13857" width="8.125" customWidth="1"/>
    <col min="13858" max="13865" width="0" hidden="1" customWidth="1"/>
    <col min="13866" max="13866" width="8.5" customWidth="1"/>
    <col min="13867" max="13876" width="0" hidden="1" customWidth="1"/>
    <col min="14081" max="14081" width="2.75" customWidth="1"/>
    <col min="14082" max="14082" width="4.5" bestFit="1" customWidth="1"/>
    <col min="14083" max="14083" width="13.375" customWidth="1"/>
    <col min="14084" max="14084" width="3.25" customWidth="1"/>
    <col min="14085" max="14086" width="10" customWidth="1"/>
    <col min="14087" max="14087" width="10.125" customWidth="1"/>
    <col min="14088" max="14088" width="10" customWidth="1"/>
    <col min="14089" max="14089" width="9.875" customWidth="1"/>
    <col min="14090" max="14090" width="7.875" customWidth="1"/>
    <col min="14091" max="14092" width="0" hidden="1" customWidth="1"/>
    <col min="14093" max="14093" width="6.375" customWidth="1"/>
    <col min="14094" max="14095" width="0" hidden="1" customWidth="1"/>
    <col min="14096" max="14096" width="7" customWidth="1"/>
    <col min="14097" max="14102" width="0" hidden="1" customWidth="1"/>
    <col min="14103" max="14103" width="7" customWidth="1"/>
    <col min="14104" max="14109" width="0" hidden="1" customWidth="1"/>
    <col min="14110" max="14110" width="8" customWidth="1"/>
    <col min="14111" max="14112" width="0" hidden="1" customWidth="1"/>
    <col min="14113" max="14113" width="8.125" customWidth="1"/>
    <col min="14114" max="14121" width="0" hidden="1" customWidth="1"/>
    <col min="14122" max="14122" width="8.5" customWidth="1"/>
    <col min="14123" max="14132" width="0" hidden="1" customWidth="1"/>
    <col min="14337" max="14337" width="2.75" customWidth="1"/>
    <col min="14338" max="14338" width="4.5" bestFit="1" customWidth="1"/>
    <col min="14339" max="14339" width="13.375" customWidth="1"/>
    <col min="14340" max="14340" width="3.25" customWidth="1"/>
    <col min="14341" max="14342" width="10" customWidth="1"/>
    <col min="14343" max="14343" width="10.125" customWidth="1"/>
    <col min="14344" max="14344" width="10" customWidth="1"/>
    <col min="14345" max="14345" width="9.875" customWidth="1"/>
    <col min="14346" max="14346" width="7.875" customWidth="1"/>
    <col min="14347" max="14348" width="0" hidden="1" customWidth="1"/>
    <col min="14349" max="14349" width="6.375" customWidth="1"/>
    <col min="14350" max="14351" width="0" hidden="1" customWidth="1"/>
    <col min="14352" max="14352" width="7" customWidth="1"/>
    <col min="14353" max="14358" width="0" hidden="1" customWidth="1"/>
    <col min="14359" max="14359" width="7" customWidth="1"/>
    <col min="14360" max="14365" width="0" hidden="1" customWidth="1"/>
    <col min="14366" max="14366" width="8" customWidth="1"/>
    <col min="14367" max="14368" width="0" hidden="1" customWidth="1"/>
    <col min="14369" max="14369" width="8.125" customWidth="1"/>
    <col min="14370" max="14377" width="0" hidden="1" customWidth="1"/>
    <col min="14378" max="14378" width="8.5" customWidth="1"/>
    <col min="14379" max="14388" width="0" hidden="1" customWidth="1"/>
    <col min="14593" max="14593" width="2.75" customWidth="1"/>
    <col min="14594" max="14594" width="4.5" bestFit="1" customWidth="1"/>
    <col min="14595" max="14595" width="13.375" customWidth="1"/>
    <col min="14596" max="14596" width="3.25" customWidth="1"/>
    <col min="14597" max="14598" width="10" customWidth="1"/>
    <col min="14599" max="14599" width="10.125" customWidth="1"/>
    <col min="14600" max="14600" width="10" customWidth="1"/>
    <col min="14601" max="14601" width="9.875" customWidth="1"/>
    <col min="14602" max="14602" width="7.875" customWidth="1"/>
    <col min="14603" max="14604" width="0" hidden="1" customWidth="1"/>
    <col min="14605" max="14605" width="6.375" customWidth="1"/>
    <col min="14606" max="14607" width="0" hidden="1" customWidth="1"/>
    <col min="14608" max="14608" width="7" customWidth="1"/>
    <col min="14609" max="14614" width="0" hidden="1" customWidth="1"/>
    <col min="14615" max="14615" width="7" customWidth="1"/>
    <col min="14616" max="14621" width="0" hidden="1" customWidth="1"/>
    <col min="14622" max="14622" width="8" customWidth="1"/>
    <col min="14623" max="14624" width="0" hidden="1" customWidth="1"/>
    <col min="14625" max="14625" width="8.125" customWidth="1"/>
    <col min="14626" max="14633" width="0" hidden="1" customWidth="1"/>
    <col min="14634" max="14634" width="8.5" customWidth="1"/>
    <col min="14635" max="14644" width="0" hidden="1" customWidth="1"/>
    <col min="14849" max="14849" width="2.75" customWidth="1"/>
    <col min="14850" max="14850" width="4.5" bestFit="1" customWidth="1"/>
    <col min="14851" max="14851" width="13.375" customWidth="1"/>
    <col min="14852" max="14852" width="3.25" customWidth="1"/>
    <col min="14853" max="14854" width="10" customWidth="1"/>
    <col min="14855" max="14855" width="10.125" customWidth="1"/>
    <col min="14856" max="14856" width="10" customWidth="1"/>
    <col min="14857" max="14857" width="9.875" customWidth="1"/>
    <col min="14858" max="14858" width="7.875" customWidth="1"/>
    <col min="14859" max="14860" width="0" hidden="1" customWidth="1"/>
    <col min="14861" max="14861" width="6.375" customWidth="1"/>
    <col min="14862" max="14863" width="0" hidden="1" customWidth="1"/>
    <col min="14864" max="14864" width="7" customWidth="1"/>
    <col min="14865" max="14870" width="0" hidden="1" customWidth="1"/>
    <col min="14871" max="14871" width="7" customWidth="1"/>
    <col min="14872" max="14877" width="0" hidden="1" customWidth="1"/>
    <col min="14878" max="14878" width="8" customWidth="1"/>
    <col min="14879" max="14880" width="0" hidden="1" customWidth="1"/>
    <col min="14881" max="14881" width="8.125" customWidth="1"/>
    <col min="14882" max="14889" width="0" hidden="1" customWidth="1"/>
    <col min="14890" max="14890" width="8.5" customWidth="1"/>
    <col min="14891" max="14900" width="0" hidden="1" customWidth="1"/>
    <col min="15105" max="15105" width="2.75" customWidth="1"/>
    <col min="15106" max="15106" width="4.5" bestFit="1" customWidth="1"/>
    <col min="15107" max="15107" width="13.375" customWidth="1"/>
    <col min="15108" max="15108" width="3.25" customWidth="1"/>
    <col min="15109" max="15110" width="10" customWidth="1"/>
    <col min="15111" max="15111" width="10.125" customWidth="1"/>
    <col min="15112" max="15112" width="10" customWidth="1"/>
    <col min="15113" max="15113" width="9.875" customWidth="1"/>
    <col min="15114" max="15114" width="7.875" customWidth="1"/>
    <col min="15115" max="15116" width="0" hidden="1" customWidth="1"/>
    <col min="15117" max="15117" width="6.375" customWidth="1"/>
    <col min="15118" max="15119" width="0" hidden="1" customWidth="1"/>
    <col min="15120" max="15120" width="7" customWidth="1"/>
    <col min="15121" max="15126" width="0" hidden="1" customWidth="1"/>
    <col min="15127" max="15127" width="7" customWidth="1"/>
    <col min="15128" max="15133" width="0" hidden="1" customWidth="1"/>
    <col min="15134" max="15134" width="8" customWidth="1"/>
    <col min="15135" max="15136" width="0" hidden="1" customWidth="1"/>
    <col min="15137" max="15137" width="8.125" customWidth="1"/>
    <col min="15138" max="15145" width="0" hidden="1" customWidth="1"/>
    <col min="15146" max="15146" width="8.5" customWidth="1"/>
    <col min="15147" max="15156" width="0" hidden="1" customWidth="1"/>
    <col min="15361" max="15361" width="2.75" customWidth="1"/>
    <col min="15362" max="15362" width="4.5" bestFit="1" customWidth="1"/>
    <col min="15363" max="15363" width="13.375" customWidth="1"/>
    <col min="15364" max="15364" width="3.25" customWidth="1"/>
    <col min="15365" max="15366" width="10" customWidth="1"/>
    <col min="15367" max="15367" width="10.125" customWidth="1"/>
    <col min="15368" max="15368" width="10" customWidth="1"/>
    <col min="15369" max="15369" width="9.875" customWidth="1"/>
    <col min="15370" max="15370" width="7.875" customWidth="1"/>
    <col min="15371" max="15372" width="0" hidden="1" customWidth="1"/>
    <col min="15373" max="15373" width="6.375" customWidth="1"/>
    <col min="15374" max="15375" width="0" hidden="1" customWidth="1"/>
    <col min="15376" max="15376" width="7" customWidth="1"/>
    <col min="15377" max="15382" width="0" hidden="1" customWidth="1"/>
    <col min="15383" max="15383" width="7" customWidth="1"/>
    <col min="15384" max="15389" width="0" hidden="1" customWidth="1"/>
    <col min="15390" max="15390" width="8" customWidth="1"/>
    <col min="15391" max="15392" width="0" hidden="1" customWidth="1"/>
    <col min="15393" max="15393" width="8.125" customWidth="1"/>
    <col min="15394" max="15401" width="0" hidden="1" customWidth="1"/>
    <col min="15402" max="15402" width="8.5" customWidth="1"/>
    <col min="15403" max="15412" width="0" hidden="1" customWidth="1"/>
    <col min="15617" max="15617" width="2.75" customWidth="1"/>
    <col min="15618" max="15618" width="4.5" bestFit="1" customWidth="1"/>
    <col min="15619" max="15619" width="13.375" customWidth="1"/>
    <col min="15620" max="15620" width="3.25" customWidth="1"/>
    <col min="15621" max="15622" width="10" customWidth="1"/>
    <col min="15623" max="15623" width="10.125" customWidth="1"/>
    <col min="15624" max="15624" width="10" customWidth="1"/>
    <col min="15625" max="15625" width="9.875" customWidth="1"/>
    <col min="15626" max="15626" width="7.875" customWidth="1"/>
    <col min="15627" max="15628" width="0" hidden="1" customWidth="1"/>
    <col min="15629" max="15629" width="6.375" customWidth="1"/>
    <col min="15630" max="15631" width="0" hidden="1" customWidth="1"/>
    <col min="15632" max="15632" width="7" customWidth="1"/>
    <col min="15633" max="15638" width="0" hidden="1" customWidth="1"/>
    <col min="15639" max="15639" width="7" customWidth="1"/>
    <col min="15640" max="15645" width="0" hidden="1" customWidth="1"/>
    <col min="15646" max="15646" width="8" customWidth="1"/>
    <col min="15647" max="15648" width="0" hidden="1" customWidth="1"/>
    <col min="15649" max="15649" width="8.125" customWidth="1"/>
    <col min="15650" max="15657" width="0" hidden="1" customWidth="1"/>
    <col min="15658" max="15658" width="8.5" customWidth="1"/>
    <col min="15659" max="15668" width="0" hidden="1" customWidth="1"/>
    <col min="15873" max="15873" width="2.75" customWidth="1"/>
    <col min="15874" max="15874" width="4.5" bestFit="1" customWidth="1"/>
    <col min="15875" max="15875" width="13.375" customWidth="1"/>
    <col min="15876" max="15876" width="3.25" customWidth="1"/>
    <col min="15877" max="15878" width="10" customWidth="1"/>
    <col min="15879" max="15879" width="10.125" customWidth="1"/>
    <col min="15880" max="15880" width="10" customWidth="1"/>
    <col min="15881" max="15881" width="9.875" customWidth="1"/>
    <col min="15882" max="15882" width="7.875" customWidth="1"/>
    <col min="15883" max="15884" width="0" hidden="1" customWidth="1"/>
    <col min="15885" max="15885" width="6.375" customWidth="1"/>
    <col min="15886" max="15887" width="0" hidden="1" customWidth="1"/>
    <col min="15888" max="15888" width="7" customWidth="1"/>
    <col min="15889" max="15894" width="0" hidden="1" customWidth="1"/>
    <col min="15895" max="15895" width="7" customWidth="1"/>
    <col min="15896" max="15901" width="0" hidden="1" customWidth="1"/>
    <col min="15902" max="15902" width="8" customWidth="1"/>
    <col min="15903" max="15904" width="0" hidden="1" customWidth="1"/>
    <col min="15905" max="15905" width="8.125" customWidth="1"/>
    <col min="15906" max="15913" width="0" hidden="1" customWidth="1"/>
    <col min="15914" max="15914" width="8.5" customWidth="1"/>
    <col min="15915" max="15924" width="0" hidden="1" customWidth="1"/>
    <col min="16129" max="16129" width="2.75" customWidth="1"/>
    <col min="16130" max="16130" width="4.5" bestFit="1" customWidth="1"/>
    <col min="16131" max="16131" width="13.375" customWidth="1"/>
    <col min="16132" max="16132" width="3.25" customWidth="1"/>
    <col min="16133" max="16134" width="10" customWidth="1"/>
    <col min="16135" max="16135" width="10.125" customWidth="1"/>
    <col min="16136" max="16136" width="10" customWidth="1"/>
    <col min="16137" max="16137" width="9.875" customWidth="1"/>
    <col min="16138" max="16138" width="7.875" customWidth="1"/>
    <col min="16139" max="16140" width="0" hidden="1" customWidth="1"/>
    <col min="16141" max="16141" width="6.375" customWidth="1"/>
    <col min="16142" max="16143" width="0" hidden="1" customWidth="1"/>
    <col min="16144" max="16144" width="7" customWidth="1"/>
    <col min="16145" max="16150" width="0" hidden="1" customWidth="1"/>
    <col min="16151" max="16151" width="7" customWidth="1"/>
    <col min="16152" max="16157" width="0" hidden="1" customWidth="1"/>
    <col min="16158" max="16158" width="8" customWidth="1"/>
    <col min="16159" max="16160" width="0" hidden="1" customWidth="1"/>
    <col min="16161" max="16161" width="8.125" customWidth="1"/>
    <col min="16162" max="16169" width="0" hidden="1" customWidth="1"/>
    <col min="16170" max="16170" width="8.5" customWidth="1"/>
    <col min="16171" max="16180" width="0" hidden="1" customWidth="1"/>
  </cols>
  <sheetData>
    <row r="1" spans="1:51" ht="18" thickBot="1" x14ac:dyDescent="0.2">
      <c r="C1" s="1" t="s">
        <v>196</v>
      </c>
      <c r="F1" s="3" t="s">
        <v>0</v>
      </c>
      <c r="G1" s="4"/>
      <c r="H1" s="4"/>
      <c r="I1" s="4"/>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7"/>
      <c r="AP1" s="7" t="s">
        <v>114</v>
      </c>
    </row>
    <row r="2" spans="1:51" ht="17.25" x14ac:dyDescent="0.15">
      <c r="C2" s="9"/>
      <c r="D2" s="10"/>
      <c r="E2" s="11"/>
      <c r="F2" s="12"/>
      <c r="G2" s="13"/>
      <c r="H2" s="14"/>
      <c r="I2" s="15"/>
      <c r="J2" s="16" t="s">
        <v>197</v>
      </c>
      <c r="K2" s="17"/>
      <c r="L2" s="17"/>
      <c r="M2" s="18"/>
      <c r="N2" s="18"/>
      <c r="O2" s="18"/>
      <c r="P2" s="18"/>
      <c r="Q2" s="18"/>
      <c r="R2" s="18"/>
      <c r="S2" s="18"/>
      <c r="T2" s="18"/>
      <c r="U2" s="18"/>
      <c r="V2" s="18"/>
      <c r="W2" s="18"/>
      <c r="X2" s="18"/>
      <c r="Y2" s="18"/>
      <c r="Z2" s="18"/>
      <c r="AA2" s="18"/>
      <c r="AB2" s="18"/>
      <c r="AC2" s="18"/>
      <c r="AD2" s="19"/>
      <c r="AE2" s="20"/>
      <c r="AF2" s="21"/>
      <c r="AG2" s="17"/>
      <c r="AH2" s="17"/>
      <c r="AI2" s="17"/>
      <c r="AJ2" s="17"/>
      <c r="AK2" s="17"/>
      <c r="AL2" s="17"/>
      <c r="AM2" s="17"/>
      <c r="AN2" s="17"/>
      <c r="AO2" s="17"/>
      <c r="AP2" s="17"/>
      <c r="AQ2" s="17"/>
      <c r="AR2" s="17"/>
      <c r="AS2" s="17"/>
      <c r="AT2" s="17"/>
      <c r="AU2" s="17"/>
      <c r="AV2" s="17"/>
      <c r="AW2" s="17"/>
      <c r="AX2" s="17"/>
      <c r="AY2" s="22"/>
    </row>
    <row r="3" spans="1:51" x14ac:dyDescent="0.15">
      <c r="C3" s="23" t="s">
        <v>2</v>
      </c>
      <c r="D3" s="24"/>
      <c r="E3" s="25" t="s">
        <v>3</v>
      </c>
      <c r="F3" s="23" t="s">
        <v>4</v>
      </c>
      <c r="G3" s="26"/>
      <c r="H3" s="27" t="s">
        <v>5</v>
      </c>
      <c r="I3" s="28"/>
      <c r="J3" s="29"/>
      <c r="K3" s="29"/>
      <c r="L3" s="30"/>
      <c r="M3" s="280" t="s">
        <v>6</v>
      </c>
      <c r="N3" s="281"/>
      <c r="O3" s="281"/>
      <c r="P3" s="281"/>
      <c r="Q3" s="281"/>
      <c r="R3" s="281"/>
      <c r="S3" s="281"/>
      <c r="T3" s="281"/>
      <c r="U3" s="281"/>
      <c r="V3" s="281"/>
      <c r="W3" s="281"/>
      <c r="X3" s="281"/>
      <c r="Y3" s="281"/>
      <c r="Z3" s="281"/>
      <c r="AA3" s="281"/>
      <c r="AB3" s="281"/>
      <c r="AC3" s="282"/>
      <c r="AD3" s="280" t="s">
        <v>7</v>
      </c>
      <c r="AE3" s="281"/>
      <c r="AF3" s="281"/>
      <c r="AG3" s="281"/>
      <c r="AH3" s="281"/>
      <c r="AI3" s="281"/>
      <c r="AJ3" s="281"/>
      <c r="AK3" s="281"/>
      <c r="AL3" s="281"/>
      <c r="AM3" s="281"/>
      <c r="AN3" s="281"/>
      <c r="AO3" s="281"/>
      <c r="AP3" s="281"/>
      <c r="AQ3" s="281"/>
      <c r="AR3" s="281"/>
      <c r="AS3" s="281"/>
      <c r="AT3" s="281"/>
      <c r="AU3" s="281"/>
      <c r="AV3" s="281"/>
      <c r="AW3" s="281"/>
      <c r="AX3" s="282"/>
      <c r="AY3" s="31" t="s">
        <v>8</v>
      </c>
    </row>
    <row r="4" spans="1:51" x14ac:dyDescent="0.15">
      <c r="C4" s="23"/>
      <c r="D4" s="24"/>
      <c r="E4" s="25"/>
      <c r="F4" s="23"/>
      <c r="G4" s="32"/>
      <c r="H4" s="33"/>
      <c r="I4" s="34"/>
      <c r="J4" s="29"/>
      <c r="K4" s="29"/>
      <c r="L4" s="30"/>
      <c r="M4" s="35"/>
      <c r="N4" s="36"/>
      <c r="O4" s="36"/>
      <c r="P4" s="37" t="s">
        <v>9</v>
      </c>
      <c r="Q4" s="198"/>
      <c r="R4" s="198"/>
      <c r="S4" s="198"/>
      <c r="T4" s="198"/>
      <c r="U4" s="198"/>
      <c r="V4" s="198"/>
      <c r="W4" s="37" t="s">
        <v>10</v>
      </c>
      <c r="X4" s="198"/>
      <c r="Y4" s="198"/>
      <c r="Z4" s="198"/>
      <c r="AA4" s="198"/>
      <c r="AB4" s="198"/>
      <c r="AC4" s="199"/>
      <c r="AD4" s="35"/>
      <c r="AE4" s="38"/>
      <c r="AF4" s="36"/>
      <c r="AG4" s="283" t="s">
        <v>11</v>
      </c>
      <c r="AH4" s="284"/>
      <c r="AI4" s="284"/>
      <c r="AJ4" s="284"/>
      <c r="AK4" s="284"/>
      <c r="AL4" s="284"/>
      <c r="AM4" s="284"/>
      <c r="AN4" s="284"/>
      <c r="AO4" s="285"/>
      <c r="AP4" s="283" t="s">
        <v>12</v>
      </c>
      <c r="AQ4" s="281"/>
      <c r="AR4" s="281"/>
      <c r="AS4" s="281"/>
      <c r="AT4" s="281"/>
      <c r="AU4" s="281"/>
      <c r="AV4" s="281"/>
      <c r="AW4" s="281"/>
      <c r="AX4" s="282"/>
      <c r="AY4" s="202" t="s">
        <v>13</v>
      </c>
    </row>
    <row r="5" spans="1:51" x14ac:dyDescent="0.15">
      <c r="C5" s="23"/>
      <c r="D5" s="24"/>
      <c r="E5" s="25"/>
      <c r="F5" s="23"/>
      <c r="G5" s="32"/>
      <c r="H5" s="33"/>
      <c r="I5" s="34"/>
      <c r="J5" s="40"/>
      <c r="K5" s="40"/>
      <c r="L5" s="41"/>
      <c r="M5" s="42"/>
      <c r="N5" s="40"/>
      <c r="O5" s="40"/>
      <c r="P5" s="42"/>
      <c r="Q5" s="43"/>
      <c r="R5" s="44"/>
      <c r="S5" s="286" t="s">
        <v>14</v>
      </c>
      <c r="T5" s="287"/>
      <c r="U5" s="288" t="s">
        <v>15</v>
      </c>
      <c r="V5" s="289"/>
      <c r="W5" s="42"/>
      <c r="X5" s="43"/>
      <c r="Y5" s="43"/>
      <c r="Z5" s="286" t="s">
        <v>14</v>
      </c>
      <c r="AA5" s="287"/>
      <c r="AB5" s="290" t="s">
        <v>15</v>
      </c>
      <c r="AC5" s="289"/>
      <c r="AD5" s="42"/>
      <c r="AE5" s="40"/>
      <c r="AF5" s="40"/>
      <c r="AG5" s="42"/>
      <c r="AH5" s="40"/>
      <c r="AI5" s="40"/>
      <c r="AJ5" s="45"/>
      <c r="AK5" s="46" t="s">
        <v>16</v>
      </c>
      <c r="AL5" s="47"/>
      <c r="AM5" s="48"/>
      <c r="AN5" s="291" t="s">
        <v>17</v>
      </c>
      <c r="AO5" s="292"/>
      <c r="AP5" s="42"/>
      <c r="AQ5" s="229"/>
      <c r="AR5" s="230"/>
      <c r="AS5" s="231"/>
      <c r="AT5" s="232" t="s">
        <v>18</v>
      </c>
      <c r="AU5" s="233"/>
      <c r="AV5" s="234"/>
      <c r="AW5" s="293" t="s">
        <v>19</v>
      </c>
      <c r="AX5" s="292"/>
      <c r="AY5" s="31"/>
    </row>
    <row r="6" spans="1:51" ht="24" x14ac:dyDescent="0.15">
      <c r="C6" s="51"/>
      <c r="D6" s="52"/>
      <c r="E6" s="53"/>
      <c r="F6" s="51"/>
      <c r="G6" s="54" t="s">
        <v>20</v>
      </c>
      <c r="H6" s="54" t="s">
        <v>21</v>
      </c>
      <c r="I6" s="54" t="s">
        <v>22</v>
      </c>
      <c r="J6" s="55" t="s">
        <v>23</v>
      </c>
      <c r="K6" s="56" t="s">
        <v>21</v>
      </c>
      <c r="L6" s="57" t="s">
        <v>22</v>
      </c>
      <c r="M6" s="58" t="s">
        <v>23</v>
      </c>
      <c r="N6" s="56" t="s">
        <v>21</v>
      </c>
      <c r="O6" s="57" t="s">
        <v>22</v>
      </c>
      <c r="P6" s="59" t="s">
        <v>23</v>
      </c>
      <c r="Q6" s="60" t="s">
        <v>21</v>
      </c>
      <c r="R6" s="61" t="s">
        <v>22</v>
      </c>
      <c r="S6" s="62" t="s">
        <v>24</v>
      </c>
      <c r="T6" s="63" t="s">
        <v>25</v>
      </c>
      <c r="U6" s="63" t="s">
        <v>24</v>
      </c>
      <c r="V6" s="64" t="s">
        <v>26</v>
      </c>
      <c r="W6" s="58" t="s">
        <v>23</v>
      </c>
      <c r="X6" s="56" t="s">
        <v>21</v>
      </c>
      <c r="Y6" s="57" t="s">
        <v>22</v>
      </c>
      <c r="Z6" s="62" t="s">
        <v>24</v>
      </c>
      <c r="AA6" s="63" t="s">
        <v>25</v>
      </c>
      <c r="AB6" s="63" t="s">
        <v>24</v>
      </c>
      <c r="AC6" s="64" t="s">
        <v>26</v>
      </c>
      <c r="AD6" s="58" t="s">
        <v>27</v>
      </c>
      <c r="AE6" s="56" t="s">
        <v>28</v>
      </c>
      <c r="AF6" s="57" t="s">
        <v>26</v>
      </c>
      <c r="AG6" s="58" t="s">
        <v>23</v>
      </c>
      <c r="AH6" s="56" t="s">
        <v>21</v>
      </c>
      <c r="AI6" s="65" t="s">
        <v>22</v>
      </c>
      <c r="AJ6" s="62" t="s">
        <v>29</v>
      </c>
      <c r="AK6" s="63" t="s">
        <v>30</v>
      </c>
      <c r="AL6" s="63" t="s">
        <v>31</v>
      </c>
      <c r="AM6" s="64" t="s">
        <v>32</v>
      </c>
      <c r="AN6" s="58" t="s">
        <v>21</v>
      </c>
      <c r="AO6" s="57" t="s">
        <v>22</v>
      </c>
      <c r="AP6" s="45" t="s">
        <v>23</v>
      </c>
      <c r="AQ6" s="56" t="s">
        <v>21</v>
      </c>
      <c r="AR6" s="65" t="s">
        <v>22</v>
      </c>
      <c r="AS6" s="62" t="s">
        <v>29</v>
      </c>
      <c r="AT6" s="63" t="s">
        <v>30</v>
      </c>
      <c r="AU6" s="63" t="s">
        <v>31</v>
      </c>
      <c r="AV6" s="64" t="s">
        <v>32</v>
      </c>
      <c r="AW6" s="58" t="s">
        <v>21</v>
      </c>
      <c r="AX6" s="57" t="s">
        <v>22</v>
      </c>
      <c r="AY6" s="203"/>
    </row>
    <row r="7" spans="1:51" x14ac:dyDescent="0.15">
      <c r="C7" s="66"/>
      <c r="D7" s="24"/>
      <c r="E7" s="67" t="s">
        <v>33</v>
      </c>
      <c r="F7" s="7" t="s">
        <v>34</v>
      </c>
      <c r="G7" s="68" t="s">
        <v>35</v>
      </c>
      <c r="H7" s="68" t="s">
        <v>35</v>
      </c>
      <c r="I7" s="68" t="s">
        <v>35</v>
      </c>
      <c r="J7" s="69" t="s">
        <v>35</v>
      </c>
      <c r="K7" s="70" t="s">
        <v>35</v>
      </c>
      <c r="L7" s="71" t="s">
        <v>35</v>
      </c>
      <c r="M7" s="69" t="s">
        <v>35</v>
      </c>
      <c r="N7" s="70" t="s">
        <v>35</v>
      </c>
      <c r="O7" s="71" t="s">
        <v>35</v>
      </c>
      <c r="P7" s="69" t="s">
        <v>35</v>
      </c>
      <c r="Q7" s="70" t="s">
        <v>35</v>
      </c>
      <c r="R7" s="71" t="s">
        <v>35</v>
      </c>
      <c r="S7" s="72" t="s">
        <v>35</v>
      </c>
      <c r="T7" s="73" t="s">
        <v>35</v>
      </c>
      <c r="U7" s="73" t="s">
        <v>35</v>
      </c>
      <c r="V7" s="74" t="s">
        <v>35</v>
      </c>
      <c r="W7" s="69" t="s">
        <v>35</v>
      </c>
      <c r="X7" s="70" t="s">
        <v>35</v>
      </c>
      <c r="Y7" s="71" t="s">
        <v>35</v>
      </c>
      <c r="Z7" s="72" t="s">
        <v>35</v>
      </c>
      <c r="AA7" s="73" t="s">
        <v>35</v>
      </c>
      <c r="AB7" s="73" t="s">
        <v>35</v>
      </c>
      <c r="AC7" s="74" t="s">
        <v>35</v>
      </c>
      <c r="AD7" s="69" t="s">
        <v>35</v>
      </c>
      <c r="AE7" s="70" t="s">
        <v>35</v>
      </c>
      <c r="AF7" s="71" t="s">
        <v>35</v>
      </c>
      <c r="AG7" s="69" t="s">
        <v>35</v>
      </c>
      <c r="AH7" s="70" t="s">
        <v>35</v>
      </c>
      <c r="AI7" s="75" t="s">
        <v>35</v>
      </c>
      <c r="AJ7" s="72" t="s">
        <v>35</v>
      </c>
      <c r="AK7" s="73" t="s">
        <v>35</v>
      </c>
      <c r="AL7" s="73" t="s">
        <v>35</v>
      </c>
      <c r="AM7" s="74" t="s">
        <v>35</v>
      </c>
      <c r="AN7" s="69" t="s">
        <v>35</v>
      </c>
      <c r="AO7" s="71" t="s">
        <v>35</v>
      </c>
      <c r="AP7" s="76" t="s">
        <v>35</v>
      </c>
      <c r="AQ7" s="235"/>
      <c r="AR7" s="236"/>
      <c r="AS7" s="237"/>
      <c r="AT7" s="238"/>
      <c r="AU7" s="238"/>
      <c r="AV7" s="239"/>
      <c r="AW7" s="240"/>
      <c r="AX7" s="241"/>
      <c r="AY7" s="204"/>
    </row>
    <row r="8" spans="1:51" x14ac:dyDescent="0.15">
      <c r="C8" s="77" t="s">
        <v>36</v>
      </c>
      <c r="D8" s="78"/>
      <c r="E8" s="79">
        <v>8400.9500000000007</v>
      </c>
      <c r="F8" s="134">
        <v>2415283</v>
      </c>
      <c r="G8" s="134">
        <v>5442277</v>
      </c>
      <c r="H8" s="134">
        <v>2587505</v>
      </c>
      <c r="I8" s="134">
        <v>2854772</v>
      </c>
      <c r="J8" s="83">
        <v>-3497</v>
      </c>
      <c r="K8" s="84">
        <v>-1777</v>
      </c>
      <c r="L8" s="85">
        <v>-1720</v>
      </c>
      <c r="M8" s="83">
        <v>-2639</v>
      </c>
      <c r="N8" s="84">
        <v>-1316</v>
      </c>
      <c r="O8" s="85">
        <v>-1323</v>
      </c>
      <c r="P8" s="83">
        <v>2952</v>
      </c>
      <c r="Q8" s="84">
        <v>1538</v>
      </c>
      <c r="R8" s="85">
        <v>1414</v>
      </c>
      <c r="S8" s="86">
        <v>1512</v>
      </c>
      <c r="T8" s="87">
        <v>1392</v>
      </c>
      <c r="U8" s="87">
        <v>26</v>
      </c>
      <c r="V8" s="88">
        <v>22</v>
      </c>
      <c r="W8" s="83">
        <v>5591</v>
      </c>
      <c r="X8" s="84">
        <v>2854</v>
      </c>
      <c r="Y8" s="85">
        <v>2737</v>
      </c>
      <c r="Z8" s="86">
        <v>2805</v>
      </c>
      <c r="AA8" s="87">
        <v>2708</v>
      </c>
      <c r="AB8" s="87">
        <v>49</v>
      </c>
      <c r="AC8" s="88">
        <v>29</v>
      </c>
      <c r="AD8" s="89">
        <v>-858</v>
      </c>
      <c r="AE8" s="90">
        <v>-461</v>
      </c>
      <c r="AF8" s="91">
        <v>-397</v>
      </c>
      <c r="AG8" s="89">
        <v>13885</v>
      </c>
      <c r="AH8" s="90">
        <v>7150</v>
      </c>
      <c r="AI8" s="92">
        <v>6735</v>
      </c>
      <c r="AJ8" s="93">
        <v>6559</v>
      </c>
      <c r="AK8" s="94">
        <v>6285</v>
      </c>
      <c r="AL8" s="94">
        <v>500</v>
      </c>
      <c r="AM8" s="95">
        <v>404</v>
      </c>
      <c r="AN8" s="96">
        <v>91</v>
      </c>
      <c r="AO8" s="91">
        <v>46</v>
      </c>
      <c r="AP8" s="97">
        <v>14743</v>
      </c>
      <c r="AQ8" s="90">
        <v>7611</v>
      </c>
      <c r="AR8" s="92">
        <v>7132</v>
      </c>
      <c r="AS8" s="93">
        <v>6912</v>
      </c>
      <c r="AT8" s="94">
        <v>6565</v>
      </c>
      <c r="AU8" s="94">
        <v>570</v>
      </c>
      <c r="AV8" s="95">
        <v>465</v>
      </c>
      <c r="AW8" s="96">
        <v>129</v>
      </c>
      <c r="AX8" s="91">
        <v>102</v>
      </c>
      <c r="AY8" s="98">
        <v>-94</v>
      </c>
    </row>
    <row r="9" spans="1:51" x14ac:dyDescent="0.15">
      <c r="C9" s="99" t="s">
        <v>37</v>
      </c>
      <c r="D9" s="24"/>
      <c r="E9" s="100"/>
      <c r="F9" s="101">
        <v>-94</v>
      </c>
      <c r="G9" s="102">
        <v>-3497</v>
      </c>
      <c r="H9" s="102">
        <v>-1777</v>
      </c>
      <c r="I9" s="103">
        <v>-1720</v>
      </c>
      <c r="J9" s="104"/>
      <c r="K9" s="105"/>
      <c r="L9" s="106"/>
      <c r="M9" s="104"/>
      <c r="N9" s="105"/>
      <c r="O9" s="106"/>
      <c r="P9" s="104"/>
      <c r="Q9" s="105"/>
      <c r="R9" s="106"/>
      <c r="S9" s="107"/>
      <c r="T9" s="108"/>
      <c r="U9" s="108"/>
      <c r="V9" s="109"/>
      <c r="W9" s="104"/>
      <c r="X9" s="105"/>
      <c r="Y9" s="106"/>
      <c r="Z9" s="107"/>
      <c r="AA9" s="108"/>
      <c r="AB9" s="108"/>
      <c r="AC9" s="109"/>
      <c r="AD9" s="110"/>
      <c r="AE9" s="111"/>
      <c r="AF9" s="112"/>
      <c r="AG9" s="110"/>
      <c r="AH9" s="111"/>
      <c r="AI9" s="113"/>
      <c r="AJ9" s="114"/>
      <c r="AK9" s="115"/>
      <c r="AL9" s="115"/>
      <c r="AM9" s="116"/>
      <c r="AN9" s="110"/>
      <c r="AO9" s="112"/>
      <c r="AP9" s="117"/>
      <c r="AQ9" s="111"/>
      <c r="AR9" s="113"/>
      <c r="AS9" s="114"/>
      <c r="AT9" s="115"/>
      <c r="AU9" s="115"/>
      <c r="AV9" s="116"/>
      <c r="AW9" s="110"/>
      <c r="AX9" s="112"/>
      <c r="AY9" s="118"/>
    </row>
    <row r="10" spans="1:51" x14ac:dyDescent="0.15">
      <c r="C10" s="77" t="s">
        <v>38</v>
      </c>
      <c r="D10" s="78"/>
      <c r="E10" s="119">
        <v>6660.57</v>
      </c>
      <c r="F10" s="134">
        <v>2321337</v>
      </c>
      <c r="G10" s="134">
        <v>5198062</v>
      </c>
      <c r="H10" s="134">
        <v>2469948</v>
      </c>
      <c r="I10" s="134">
        <v>2728114</v>
      </c>
      <c r="J10" s="121">
        <v>-3251</v>
      </c>
      <c r="K10" s="84">
        <v>-1650</v>
      </c>
      <c r="L10" s="85">
        <v>-1601</v>
      </c>
      <c r="M10" s="121">
        <v>-2459</v>
      </c>
      <c r="N10" s="84">
        <v>-1232</v>
      </c>
      <c r="O10" s="85">
        <v>-1227</v>
      </c>
      <c r="P10" s="121">
        <v>2841</v>
      </c>
      <c r="Q10" s="84">
        <v>1474</v>
      </c>
      <c r="R10" s="85">
        <v>1367</v>
      </c>
      <c r="S10" s="86">
        <v>1449</v>
      </c>
      <c r="T10" s="87">
        <v>1345</v>
      </c>
      <c r="U10" s="87">
        <v>25</v>
      </c>
      <c r="V10" s="88">
        <v>22</v>
      </c>
      <c r="W10" s="121">
        <v>5300</v>
      </c>
      <c r="X10" s="84">
        <v>2706</v>
      </c>
      <c r="Y10" s="85">
        <v>2594</v>
      </c>
      <c r="Z10" s="86">
        <v>2657</v>
      </c>
      <c r="AA10" s="87">
        <v>2565</v>
      </c>
      <c r="AB10" s="87">
        <v>49</v>
      </c>
      <c r="AC10" s="88">
        <v>29</v>
      </c>
      <c r="AD10" s="96">
        <v>-792</v>
      </c>
      <c r="AE10" s="90">
        <v>-418</v>
      </c>
      <c r="AF10" s="91">
        <v>-374</v>
      </c>
      <c r="AG10" s="96">
        <v>13431</v>
      </c>
      <c r="AH10" s="90">
        <v>6925</v>
      </c>
      <c r="AI10" s="92">
        <v>6506</v>
      </c>
      <c r="AJ10" s="93">
        <v>6348</v>
      </c>
      <c r="AK10" s="94">
        <v>6065</v>
      </c>
      <c r="AL10" s="94">
        <v>487</v>
      </c>
      <c r="AM10" s="95">
        <v>396</v>
      </c>
      <c r="AN10" s="96">
        <v>90</v>
      </c>
      <c r="AO10" s="91">
        <v>45</v>
      </c>
      <c r="AP10" s="122">
        <v>14223</v>
      </c>
      <c r="AQ10" s="90">
        <v>7343</v>
      </c>
      <c r="AR10" s="92">
        <v>6880</v>
      </c>
      <c r="AS10" s="93">
        <v>6657</v>
      </c>
      <c r="AT10" s="94">
        <v>6328</v>
      </c>
      <c r="AU10" s="94">
        <v>564</v>
      </c>
      <c r="AV10" s="95">
        <v>451</v>
      </c>
      <c r="AW10" s="96">
        <v>122</v>
      </c>
      <c r="AX10" s="91">
        <v>101</v>
      </c>
      <c r="AY10" s="98">
        <v>-118</v>
      </c>
    </row>
    <row r="11" spans="1:51" x14ac:dyDescent="0.15">
      <c r="C11" s="99" t="s">
        <v>37</v>
      </c>
      <c r="D11" s="24"/>
      <c r="E11" s="100"/>
      <c r="F11" s="101">
        <v>-118</v>
      </c>
      <c r="G11" s="103">
        <v>-3251</v>
      </c>
      <c r="H11" s="103">
        <v>-1650</v>
      </c>
      <c r="I11" s="103">
        <v>-1601</v>
      </c>
      <c r="J11" s="104"/>
      <c r="K11" s="105"/>
      <c r="L11" s="106"/>
      <c r="M11" s="104"/>
      <c r="N11" s="105"/>
      <c r="O11" s="106"/>
      <c r="P11" s="104"/>
      <c r="Q11" s="105"/>
      <c r="R11" s="106"/>
      <c r="S11" s="107"/>
      <c r="T11" s="108"/>
      <c r="U11" s="108"/>
      <c r="V11" s="109"/>
      <c r="W11" s="104"/>
      <c r="X11" s="105"/>
      <c r="Y11" s="106"/>
      <c r="Z11" s="107"/>
      <c r="AA11" s="108"/>
      <c r="AB11" s="108"/>
      <c r="AC11" s="109"/>
      <c r="AD11" s="110"/>
      <c r="AE11" s="111"/>
      <c r="AF11" s="112"/>
      <c r="AG11" s="110"/>
      <c r="AH11" s="111"/>
      <c r="AI11" s="113"/>
      <c r="AJ11" s="114"/>
      <c r="AK11" s="115"/>
      <c r="AL11" s="115"/>
      <c r="AM11" s="116"/>
      <c r="AN11" s="110"/>
      <c r="AO11" s="112"/>
      <c r="AP11" s="117"/>
      <c r="AQ11" s="111"/>
      <c r="AR11" s="113"/>
      <c r="AS11" s="114"/>
      <c r="AT11" s="115"/>
      <c r="AU11" s="115"/>
      <c r="AV11" s="116"/>
      <c r="AW11" s="110"/>
      <c r="AX11" s="112"/>
      <c r="AY11" s="118"/>
    </row>
    <row r="12" spans="1:51" x14ac:dyDescent="0.15">
      <c r="C12" s="77" t="s">
        <v>39</v>
      </c>
      <c r="D12" s="78"/>
      <c r="E12" s="119">
        <v>1740.38</v>
      </c>
      <c r="F12" s="134">
        <v>93946</v>
      </c>
      <c r="G12" s="134">
        <v>244215</v>
      </c>
      <c r="H12" s="134">
        <v>117557</v>
      </c>
      <c r="I12" s="134">
        <v>126658</v>
      </c>
      <c r="J12" s="121">
        <v>-246</v>
      </c>
      <c r="K12" s="84">
        <v>-127</v>
      </c>
      <c r="L12" s="85">
        <v>-119</v>
      </c>
      <c r="M12" s="121">
        <v>-180</v>
      </c>
      <c r="N12" s="84">
        <v>-84</v>
      </c>
      <c r="O12" s="85">
        <v>-96</v>
      </c>
      <c r="P12" s="121">
        <v>111</v>
      </c>
      <c r="Q12" s="84">
        <v>64</v>
      </c>
      <c r="R12" s="85">
        <v>47</v>
      </c>
      <c r="S12" s="86">
        <v>63</v>
      </c>
      <c r="T12" s="87">
        <v>47</v>
      </c>
      <c r="U12" s="87">
        <v>1</v>
      </c>
      <c r="V12" s="88">
        <v>0</v>
      </c>
      <c r="W12" s="121">
        <v>291</v>
      </c>
      <c r="X12" s="84">
        <v>148</v>
      </c>
      <c r="Y12" s="85">
        <v>143</v>
      </c>
      <c r="Z12" s="86">
        <v>148</v>
      </c>
      <c r="AA12" s="87">
        <v>143</v>
      </c>
      <c r="AB12" s="87">
        <v>0</v>
      </c>
      <c r="AC12" s="88">
        <v>0</v>
      </c>
      <c r="AD12" s="96">
        <v>-66</v>
      </c>
      <c r="AE12" s="90">
        <v>-43</v>
      </c>
      <c r="AF12" s="91">
        <v>-23</v>
      </c>
      <c r="AG12" s="96">
        <v>454</v>
      </c>
      <c r="AH12" s="90">
        <v>225</v>
      </c>
      <c r="AI12" s="92">
        <v>229</v>
      </c>
      <c r="AJ12" s="93">
        <v>211</v>
      </c>
      <c r="AK12" s="94">
        <v>220</v>
      </c>
      <c r="AL12" s="94">
        <v>13</v>
      </c>
      <c r="AM12" s="95">
        <v>8</v>
      </c>
      <c r="AN12" s="96">
        <v>1</v>
      </c>
      <c r="AO12" s="91">
        <v>1</v>
      </c>
      <c r="AP12" s="122">
        <v>520</v>
      </c>
      <c r="AQ12" s="90">
        <v>268</v>
      </c>
      <c r="AR12" s="92">
        <v>252</v>
      </c>
      <c r="AS12" s="93">
        <v>255</v>
      </c>
      <c r="AT12" s="94">
        <v>237</v>
      </c>
      <c r="AU12" s="94">
        <v>6</v>
      </c>
      <c r="AV12" s="95">
        <v>14</v>
      </c>
      <c r="AW12" s="96">
        <v>7</v>
      </c>
      <c r="AX12" s="91">
        <v>1</v>
      </c>
      <c r="AY12" s="98">
        <v>24</v>
      </c>
    </row>
    <row r="13" spans="1:51" x14ac:dyDescent="0.15">
      <c r="C13" s="99" t="s">
        <v>37</v>
      </c>
      <c r="D13" s="24"/>
      <c r="E13" s="100"/>
      <c r="F13" s="101">
        <v>24</v>
      </c>
      <c r="G13" s="103">
        <v>-246</v>
      </c>
      <c r="H13" s="103">
        <v>-127</v>
      </c>
      <c r="I13" s="103">
        <v>-119</v>
      </c>
      <c r="J13" s="104"/>
      <c r="K13" s="105"/>
      <c r="L13" s="106"/>
      <c r="M13" s="104"/>
      <c r="N13" s="105"/>
      <c r="O13" s="106"/>
      <c r="P13" s="104"/>
      <c r="Q13" s="105"/>
      <c r="R13" s="106"/>
      <c r="S13" s="107"/>
      <c r="T13" s="108"/>
      <c r="U13" s="108"/>
      <c r="V13" s="109"/>
      <c r="W13" s="104"/>
      <c r="X13" s="105"/>
      <c r="Y13" s="106"/>
      <c r="Z13" s="107"/>
      <c r="AA13" s="108"/>
      <c r="AB13" s="108"/>
      <c r="AC13" s="109"/>
      <c r="AD13" s="110"/>
      <c r="AE13" s="111"/>
      <c r="AF13" s="112"/>
      <c r="AG13" s="110"/>
      <c r="AH13" s="111"/>
      <c r="AI13" s="113"/>
      <c r="AJ13" s="114"/>
      <c r="AK13" s="115"/>
      <c r="AL13" s="115"/>
      <c r="AM13" s="116"/>
      <c r="AN13" s="110"/>
      <c r="AO13" s="112"/>
      <c r="AP13" s="117"/>
      <c r="AQ13" s="111"/>
      <c r="AR13" s="113"/>
      <c r="AS13" s="114"/>
      <c r="AT13" s="115"/>
      <c r="AU13" s="115"/>
      <c r="AV13" s="116"/>
      <c r="AW13" s="110"/>
      <c r="AX13" s="112"/>
      <c r="AY13" s="118"/>
    </row>
    <row r="14" spans="1:51" x14ac:dyDescent="0.15">
      <c r="A14">
        <v>1</v>
      </c>
      <c r="C14" s="77" t="s">
        <v>40</v>
      </c>
      <c r="D14" s="24"/>
      <c r="E14" s="119">
        <v>557.02</v>
      </c>
      <c r="F14" s="134">
        <v>739275</v>
      </c>
      <c r="G14" s="134">
        <v>1520318</v>
      </c>
      <c r="H14" s="134">
        <v>714061</v>
      </c>
      <c r="I14" s="134">
        <v>806257</v>
      </c>
      <c r="J14" s="83">
        <v>-834</v>
      </c>
      <c r="K14" s="126">
        <v>-384</v>
      </c>
      <c r="L14" s="127">
        <v>-450</v>
      </c>
      <c r="M14" s="83">
        <v>-878</v>
      </c>
      <c r="N14" s="126">
        <v>-440</v>
      </c>
      <c r="O14" s="127">
        <v>-438</v>
      </c>
      <c r="P14" s="83">
        <v>773</v>
      </c>
      <c r="Q14" s="126">
        <v>399</v>
      </c>
      <c r="R14" s="127">
        <v>374</v>
      </c>
      <c r="S14" s="83">
        <v>390</v>
      </c>
      <c r="T14" s="126">
        <v>364</v>
      </c>
      <c r="U14" s="126">
        <v>9</v>
      </c>
      <c r="V14" s="127">
        <v>10</v>
      </c>
      <c r="W14" s="83">
        <v>1651</v>
      </c>
      <c r="X14" s="126">
        <v>839</v>
      </c>
      <c r="Y14" s="127">
        <v>812</v>
      </c>
      <c r="Z14" s="83">
        <v>811</v>
      </c>
      <c r="AA14" s="126">
        <v>795</v>
      </c>
      <c r="AB14" s="126">
        <v>28</v>
      </c>
      <c r="AC14" s="127">
        <v>17</v>
      </c>
      <c r="AD14" s="89">
        <v>44</v>
      </c>
      <c r="AE14" s="128">
        <v>56</v>
      </c>
      <c r="AF14" s="129">
        <v>-12</v>
      </c>
      <c r="AG14" s="89">
        <v>5264</v>
      </c>
      <c r="AH14" s="128">
        <v>2702</v>
      </c>
      <c r="AI14" s="130">
        <v>2562</v>
      </c>
      <c r="AJ14" s="89">
        <v>2447</v>
      </c>
      <c r="AK14" s="128">
        <v>2348</v>
      </c>
      <c r="AL14" s="128">
        <v>236</v>
      </c>
      <c r="AM14" s="129">
        <v>202</v>
      </c>
      <c r="AN14" s="89">
        <v>19</v>
      </c>
      <c r="AO14" s="129">
        <v>12</v>
      </c>
      <c r="AP14" s="89">
        <v>5220</v>
      </c>
      <c r="AQ14" s="131">
        <v>2646</v>
      </c>
      <c r="AR14" s="129">
        <v>2574</v>
      </c>
      <c r="AS14" s="89">
        <v>2334</v>
      </c>
      <c r="AT14" s="128">
        <v>2282</v>
      </c>
      <c r="AU14" s="128">
        <v>252</v>
      </c>
      <c r="AV14" s="129">
        <v>229</v>
      </c>
      <c r="AW14" s="89">
        <v>60</v>
      </c>
      <c r="AX14" s="129">
        <v>63</v>
      </c>
      <c r="AY14" s="132">
        <v>-18</v>
      </c>
    </row>
    <row r="15" spans="1:51" x14ac:dyDescent="0.15">
      <c r="A15">
        <v>2</v>
      </c>
      <c r="C15" s="77" t="s">
        <v>41</v>
      </c>
      <c r="D15" s="24"/>
      <c r="E15" s="119">
        <v>169.15</v>
      </c>
      <c r="F15" s="134">
        <v>482340</v>
      </c>
      <c r="G15" s="134">
        <v>1037257</v>
      </c>
      <c r="H15" s="134">
        <v>488985</v>
      </c>
      <c r="I15" s="134">
        <v>548272</v>
      </c>
      <c r="J15" s="121">
        <v>-595</v>
      </c>
      <c r="K15" s="84">
        <v>-306</v>
      </c>
      <c r="L15" s="85">
        <v>-289</v>
      </c>
      <c r="M15" s="121">
        <v>-342</v>
      </c>
      <c r="N15" s="84">
        <v>-181</v>
      </c>
      <c r="O15" s="85">
        <v>-161</v>
      </c>
      <c r="P15" s="121">
        <v>612</v>
      </c>
      <c r="Q15" s="84">
        <v>322</v>
      </c>
      <c r="R15" s="85">
        <v>290</v>
      </c>
      <c r="S15" s="86">
        <v>317</v>
      </c>
      <c r="T15" s="87">
        <v>286</v>
      </c>
      <c r="U15" s="87">
        <v>5</v>
      </c>
      <c r="V15" s="88">
        <v>4</v>
      </c>
      <c r="W15" s="121">
        <v>954</v>
      </c>
      <c r="X15" s="84">
        <v>503</v>
      </c>
      <c r="Y15" s="85">
        <v>451</v>
      </c>
      <c r="Z15" s="86">
        <v>491</v>
      </c>
      <c r="AA15" s="87">
        <v>444</v>
      </c>
      <c r="AB15" s="87">
        <v>12</v>
      </c>
      <c r="AC15" s="88">
        <v>7</v>
      </c>
      <c r="AD15" s="96">
        <v>-253</v>
      </c>
      <c r="AE15" s="90">
        <v>-125</v>
      </c>
      <c r="AF15" s="91">
        <v>-128</v>
      </c>
      <c r="AG15" s="96">
        <v>2911</v>
      </c>
      <c r="AH15" s="90">
        <v>1482</v>
      </c>
      <c r="AI15" s="92">
        <v>1429</v>
      </c>
      <c r="AJ15" s="93">
        <v>1379</v>
      </c>
      <c r="AK15" s="94">
        <v>1355</v>
      </c>
      <c r="AL15" s="94">
        <v>68</v>
      </c>
      <c r="AM15" s="95">
        <v>57</v>
      </c>
      <c r="AN15" s="96">
        <v>35</v>
      </c>
      <c r="AO15" s="91">
        <v>17</v>
      </c>
      <c r="AP15" s="122">
        <v>3164</v>
      </c>
      <c r="AQ15" s="90">
        <v>1607</v>
      </c>
      <c r="AR15" s="92">
        <v>1557</v>
      </c>
      <c r="AS15" s="93">
        <v>1514</v>
      </c>
      <c r="AT15" s="94">
        <v>1481</v>
      </c>
      <c r="AU15" s="94">
        <v>73</v>
      </c>
      <c r="AV15" s="95">
        <v>64</v>
      </c>
      <c r="AW15" s="96">
        <v>20</v>
      </c>
      <c r="AX15" s="91">
        <v>12</v>
      </c>
      <c r="AY15" s="98">
        <v>-55</v>
      </c>
    </row>
    <row r="16" spans="1:51" x14ac:dyDescent="0.15">
      <c r="A16">
        <v>3</v>
      </c>
      <c r="C16" s="77" t="s">
        <v>42</v>
      </c>
      <c r="D16" s="24"/>
      <c r="E16" s="133">
        <v>480.89</v>
      </c>
      <c r="F16" s="134">
        <v>295988</v>
      </c>
      <c r="G16" s="134">
        <v>712771</v>
      </c>
      <c r="H16" s="134">
        <v>335063</v>
      </c>
      <c r="I16" s="134">
        <v>377708</v>
      </c>
      <c r="J16" s="121">
        <v>-473</v>
      </c>
      <c r="K16" s="84">
        <v>-260</v>
      </c>
      <c r="L16" s="85">
        <v>-213</v>
      </c>
      <c r="M16" s="121">
        <v>-332</v>
      </c>
      <c r="N16" s="84">
        <v>-173</v>
      </c>
      <c r="O16" s="85">
        <v>-159</v>
      </c>
      <c r="P16" s="121">
        <v>346</v>
      </c>
      <c r="Q16" s="84">
        <v>172</v>
      </c>
      <c r="R16" s="85">
        <v>174</v>
      </c>
      <c r="S16" s="86">
        <v>169</v>
      </c>
      <c r="T16" s="87">
        <v>172</v>
      </c>
      <c r="U16" s="87">
        <v>3</v>
      </c>
      <c r="V16" s="88">
        <v>2</v>
      </c>
      <c r="W16" s="121">
        <v>678</v>
      </c>
      <c r="X16" s="84">
        <v>345</v>
      </c>
      <c r="Y16" s="85">
        <v>333</v>
      </c>
      <c r="Z16" s="86">
        <v>341</v>
      </c>
      <c r="AA16" s="87">
        <v>331</v>
      </c>
      <c r="AB16" s="87">
        <v>4</v>
      </c>
      <c r="AC16" s="88">
        <v>2</v>
      </c>
      <c r="AD16" s="96">
        <v>-141</v>
      </c>
      <c r="AE16" s="90">
        <v>-87</v>
      </c>
      <c r="AF16" s="91">
        <v>-54</v>
      </c>
      <c r="AG16" s="96">
        <v>1651</v>
      </c>
      <c r="AH16" s="90">
        <v>827</v>
      </c>
      <c r="AI16" s="92">
        <v>824</v>
      </c>
      <c r="AJ16" s="93">
        <v>778</v>
      </c>
      <c r="AK16" s="94">
        <v>797</v>
      </c>
      <c r="AL16" s="94">
        <v>37</v>
      </c>
      <c r="AM16" s="95">
        <v>22</v>
      </c>
      <c r="AN16" s="96">
        <v>12</v>
      </c>
      <c r="AO16" s="91">
        <v>5</v>
      </c>
      <c r="AP16" s="122">
        <v>1792</v>
      </c>
      <c r="AQ16" s="90">
        <v>914</v>
      </c>
      <c r="AR16" s="92">
        <v>878</v>
      </c>
      <c r="AS16" s="93">
        <v>861</v>
      </c>
      <c r="AT16" s="94">
        <v>853</v>
      </c>
      <c r="AU16" s="94">
        <v>47</v>
      </c>
      <c r="AV16" s="95">
        <v>21</v>
      </c>
      <c r="AW16" s="96">
        <v>6</v>
      </c>
      <c r="AX16" s="91">
        <v>4</v>
      </c>
      <c r="AY16" s="98">
        <v>-47</v>
      </c>
    </row>
    <row r="17" spans="1:54" s="2" customFormat="1" x14ac:dyDescent="0.15">
      <c r="A17">
        <v>4</v>
      </c>
      <c r="B17"/>
      <c r="C17" s="77" t="s">
        <v>43</v>
      </c>
      <c r="D17" s="24"/>
      <c r="E17" s="119">
        <v>266.33</v>
      </c>
      <c r="F17" s="134">
        <v>304615</v>
      </c>
      <c r="G17" s="134">
        <v>714467</v>
      </c>
      <c r="H17" s="134">
        <v>346687</v>
      </c>
      <c r="I17" s="134">
        <v>367780</v>
      </c>
      <c r="J17" s="121">
        <v>-224</v>
      </c>
      <c r="K17" s="84">
        <v>-182</v>
      </c>
      <c r="L17" s="85">
        <v>-42</v>
      </c>
      <c r="M17" s="121">
        <v>-191</v>
      </c>
      <c r="N17" s="84">
        <v>-112</v>
      </c>
      <c r="O17" s="85">
        <v>-79</v>
      </c>
      <c r="P17" s="121">
        <v>439</v>
      </c>
      <c r="Q17" s="84">
        <v>219</v>
      </c>
      <c r="R17" s="85">
        <v>220</v>
      </c>
      <c r="S17" s="86">
        <v>217</v>
      </c>
      <c r="T17" s="87">
        <v>219</v>
      </c>
      <c r="U17" s="87">
        <v>2</v>
      </c>
      <c r="V17" s="88">
        <v>1</v>
      </c>
      <c r="W17" s="121">
        <v>630</v>
      </c>
      <c r="X17" s="84">
        <v>331</v>
      </c>
      <c r="Y17" s="85">
        <v>299</v>
      </c>
      <c r="Z17" s="86">
        <v>330</v>
      </c>
      <c r="AA17" s="87">
        <v>298</v>
      </c>
      <c r="AB17" s="87">
        <v>1</v>
      </c>
      <c r="AC17" s="88">
        <v>1</v>
      </c>
      <c r="AD17" s="96">
        <v>-33</v>
      </c>
      <c r="AE17" s="90">
        <v>-70</v>
      </c>
      <c r="AF17" s="91">
        <v>37</v>
      </c>
      <c r="AG17" s="96">
        <v>1564</v>
      </c>
      <c r="AH17" s="90">
        <v>796</v>
      </c>
      <c r="AI17" s="92">
        <v>768</v>
      </c>
      <c r="AJ17" s="93">
        <v>757</v>
      </c>
      <c r="AK17" s="94">
        <v>735</v>
      </c>
      <c r="AL17" s="94">
        <v>32</v>
      </c>
      <c r="AM17" s="95">
        <v>29</v>
      </c>
      <c r="AN17" s="96">
        <v>7</v>
      </c>
      <c r="AO17" s="91">
        <v>4</v>
      </c>
      <c r="AP17" s="122">
        <v>1597</v>
      </c>
      <c r="AQ17" s="90">
        <v>866</v>
      </c>
      <c r="AR17" s="92">
        <v>731</v>
      </c>
      <c r="AS17" s="93">
        <v>819</v>
      </c>
      <c r="AT17" s="94">
        <v>698</v>
      </c>
      <c r="AU17" s="94">
        <v>44</v>
      </c>
      <c r="AV17" s="95">
        <v>30</v>
      </c>
      <c r="AW17" s="96">
        <v>3</v>
      </c>
      <c r="AX17" s="91">
        <v>3</v>
      </c>
      <c r="AY17" s="98">
        <v>101</v>
      </c>
    </row>
    <row r="18" spans="1:54" s="2" customFormat="1" x14ac:dyDescent="0.15">
      <c r="A18" s="2">
        <v>5</v>
      </c>
      <c r="C18" s="77" t="s">
        <v>44</v>
      </c>
      <c r="D18" s="78"/>
      <c r="E18" s="133">
        <v>895.61000000000013</v>
      </c>
      <c r="F18" s="134">
        <v>103527</v>
      </c>
      <c r="G18" s="134">
        <v>261780</v>
      </c>
      <c r="H18" s="134">
        <v>127215</v>
      </c>
      <c r="I18" s="134">
        <v>134565</v>
      </c>
      <c r="J18" s="121">
        <v>-230</v>
      </c>
      <c r="K18" s="84">
        <v>-108</v>
      </c>
      <c r="L18" s="85">
        <v>-122</v>
      </c>
      <c r="M18" s="121">
        <v>-131</v>
      </c>
      <c r="N18" s="84">
        <v>-52</v>
      </c>
      <c r="O18" s="85">
        <v>-79</v>
      </c>
      <c r="P18" s="121">
        <v>141</v>
      </c>
      <c r="Q18" s="84">
        <v>79</v>
      </c>
      <c r="R18" s="85">
        <v>62</v>
      </c>
      <c r="S18" s="86">
        <v>78</v>
      </c>
      <c r="T18" s="87">
        <v>60</v>
      </c>
      <c r="U18" s="87">
        <v>1</v>
      </c>
      <c r="V18" s="88">
        <v>2</v>
      </c>
      <c r="W18" s="121">
        <v>272</v>
      </c>
      <c r="X18" s="84">
        <v>131</v>
      </c>
      <c r="Y18" s="85">
        <v>141</v>
      </c>
      <c r="Z18" s="86">
        <v>131</v>
      </c>
      <c r="AA18" s="87">
        <v>141</v>
      </c>
      <c r="AB18" s="87">
        <v>0</v>
      </c>
      <c r="AC18" s="88">
        <v>0</v>
      </c>
      <c r="AD18" s="96">
        <v>-99</v>
      </c>
      <c r="AE18" s="90">
        <v>-56</v>
      </c>
      <c r="AF18" s="91">
        <v>-43</v>
      </c>
      <c r="AG18" s="96">
        <v>546</v>
      </c>
      <c r="AH18" s="90">
        <v>290</v>
      </c>
      <c r="AI18" s="92">
        <v>256</v>
      </c>
      <c r="AJ18" s="93">
        <v>239</v>
      </c>
      <c r="AK18" s="94">
        <v>209</v>
      </c>
      <c r="AL18" s="94">
        <v>48</v>
      </c>
      <c r="AM18" s="95">
        <v>47</v>
      </c>
      <c r="AN18" s="96">
        <v>3</v>
      </c>
      <c r="AO18" s="91">
        <v>0</v>
      </c>
      <c r="AP18" s="122">
        <v>645</v>
      </c>
      <c r="AQ18" s="90">
        <v>346</v>
      </c>
      <c r="AR18" s="92">
        <v>299</v>
      </c>
      <c r="AS18" s="93">
        <v>260</v>
      </c>
      <c r="AT18" s="94">
        <v>244</v>
      </c>
      <c r="AU18" s="94">
        <v>76</v>
      </c>
      <c r="AV18" s="95">
        <v>53</v>
      </c>
      <c r="AW18" s="96">
        <v>10</v>
      </c>
      <c r="AX18" s="91">
        <v>2</v>
      </c>
      <c r="AY18" s="98">
        <v>-16</v>
      </c>
    </row>
    <row r="19" spans="1:54" s="2" customFormat="1" x14ac:dyDescent="0.15">
      <c r="A19" s="2">
        <v>6</v>
      </c>
      <c r="C19" s="135" t="s">
        <v>45</v>
      </c>
      <c r="D19" s="78"/>
      <c r="E19" s="133">
        <v>865.24999999999989</v>
      </c>
      <c r="F19" s="134">
        <v>241263</v>
      </c>
      <c r="G19" s="134">
        <v>569056</v>
      </c>
      <c r="H19" s="134">
        <v>275233</v>
      </c>
      <c r="I19" s="134">
        <v>293823</v>
      </c>
      <c r="J19" s="121">
        <v>-316</v>
      </c>
      <c r="K19" s="84">
        <v>-160</v>
      </c>
      <c r="L19" s="85">
        <v>-156</v>
      </c>
      <c r="M19" s="121">
        <v>-211</v>
      </c>
      <c r="N19" s="84">
        <v>-86</v>
      </c>
      <c r="O19" s="85">
        <v>-125</v>
      </c>
      <c r="P19" s="121">
        <v>354</v>
      </c>
      <c r="Q19" s="84">
        <v>192</v>
      </c>
      <c r="R19" s="85">
        <v>162</v>
      </c>
      <c r="S19" s="86">
        <v>187</v>
      </c>
      <c r="T19" s="87">
        <v>159</v>
      </c>
      <c r="U19" s="87">
        <v>5</v>
      </c>
      <c r="V19" s="88">
        <v>3</v>
      </c>
      <c r="W19" s="121">
        <v>565</v>
      </c>
      <c r="X19" s="84">
        <v>278</v>
      </c>
      <c r="Y19" s="85">
        <v>287</v>
      </c>
      <c r="Z19" s="86">
        <v>276</v>
      </c>
      <c r="AA19" s="87">
        <v>285</v>
      </c>
      <c r="AB19" s="87">
        <v>2</v>
      </c>
      <c r="AC19" s="88">
        <v>2</v>
      </c>
      <c r="AD19" s="96">
        <v>-105</v>
      </c>
      <c r="AE19" s="90">
        <v>-74</v>
      </c>
      <c r="AF19" s="91">
        <v>-31</v>
      </c>
      <c r="AG19" s="96">
        <v>966</v>
      </c>
      <c r="AH19" s="90">
        <v>517</v>
      </c>
      <c r="AI19" s="92">
        <v>449</v>
      </c>
      <c r="AJ19" s="93">
        <v>481</v>
      </c>
      <c r="AK19" s="94">
        <v>424</v>
      </c>
      <c r="AL19" s="94">
        <v>24</v>
      </c>
      <c r="AM19" s="95">
        <v>18</v>
      </c>
      <c r="AN19" s="96">
        <v>12</v>
      </c>
      <c r="AO19" s="91">
        <v>7</v>
      </c>
      <c r="AP19" s="122">
        <v>1071</v>
      </c>
      <c r="AQ19" s="90">
        <v>591</v>
      </c>
      <c r="AR19" s="92">
        <v>480</v>
      </c>
      <c r="AS19" s="93">
        <v>532</v>
      </c>
      <c r="AT19" s="94">
        <v>440</v>
      </c>
      <c r="AU19" s="94">
        <v>39</v>
      </c>
      <c r="AV19" s="95">
        <v>25</v>
      </c>
      <c r="AW19" s="96">
        <v>20</v>
      </c>
      <c r="AX19" s="91">
        <v>15</v>
      </c>
      <c r="AY19" s="98">
        <v>21</v>
      </c>
    </row>
    <row r="20" spans="1:54" x14ac:dyDescent="0.15">
      <c r="A20" s="2">
        <v>7</v>
      </c>
      <c r="B20" s="2"/>
      <c r="C20" s="135" t="s">
        <v>46</v>
      </c>
      <c r="D20" s="78"/>
      <c r="E20" s="133">
        <v>1566.9699999999998</v>
      </c>
      <c r="F20" s="134">
        <v>95681</v>
      </c>
      <c r="G20" s="134">
        <v>244015</v>
      </c>
      <c r="H20" s="134">
        <v>117576</v>
      </c>
      <c r="I20" s="134">
        <v>126439</v>
      </c>
      <c r="J20" s="121">
        <v>-332</v>
      </c>
      <c r="K20" s="84">
        <v>-140</v>
      </c>
      <c r="L20" s="85">
        <v>-192</v>
      </c>
      <c r="M20" s="121">
        <v>-177</v>
      </c>
      <c r="N20" s="84">
        <v>-86</v>
      </c>
      <c r="O20" s="85">
        <v>-91</v>
      </c>
      <c r="P20" s="121">
        <v>107</v>
      </c>
      <c r="Q20" s="84">
        <v>51</v>
      </c>
      <c r="R20" s="85">
        <v>56</v>
      </c>
      <c r="S20" s="86">
        <v>51</v>
      </c>
      <c r="T20" s="87">
        <v>56</v>
      </c>
      <c r="U20" s="87">
        <v>0</v>
      </c>
      <c r="V20" s="88">
        <v>0</v>
      </c>
      <c r="W20" s="121">
        <v>284</v>
      </c>
      <c r="X20" s="84">
        <v>137</v>
      </c>
      <c r="Y20" s="85">
        <v>147</v>
      </c>
      <c r="Z20" s="86">
        <v>136</v>
      </c>
      <c r="AA20" s="87">
        <v>147</v>
      </c>
      <c r="AB20" s="87">
        <v>1</v>
      </c>
      <c r="AC20" s="88">
        <v>0</v>
      </c>
      <c r="AD20" s="96">
        <v>-155</v>
      </c>
      <c r="AE20" s="90">
        <v>-54</v>
      </c>
      <c r="AF20" s="91">
        <v>-101</v>
      </c>
      <c r="AG20" s="96">
        <v>377</v>
      </c>
      <c r="AH20" s="90">
        <v>222</v>
      </c>
      <c r="AI20" s="92">
        <v>155</v>
      </c>
      <c r="AJ20" s="93">
        <v>206</v>
      </c>
      <c r="AK20" s="94">
        <v>144</v>
      </c>
      <c r="AL20" s="94">
        <v>15</v>
      </c>
      <c r="AM20" s="95">
        <v>10</v>
      </c>
      <c r="AN20" s="96">
        <v>1</v>
      </c>
      <c r="AO20" s="91">
        <v>1</v>
      </c>
      <c r="AP20" s="122">
        <v>532</v>
      </c>
      <c r="AQ20" s="90">
        <v>276</v>
      </c>
      <c r="AR20" s="92">
        <v>256</v>
      </c>
      <c r="AS20" s="93">
        <v>268</v>
      </c>
      <c r="AT20" s="94">
        <v>242</v>
      </c>
      <c r="AU20" s="94">
        <v>4</v>
      </c>
      <c r="AV20" s="95">
        <v>14</v>
      </c>
      <c r="AW20" s="96">
        <v>4</v>
      </c>
      <c r="AX20" s="91">
        <v>0</v>
      </c>
      <c r="AY20" s="98">
        <v>-30</v>
      </c>
    </row>
    <row r="21" spans="1:54" x14ac:dyDescent="0.15">
      <c r="A21">
        <v>8</v>
      </c>
      <c r="C21" s="77" t="s">
        <v>47</v>
      </c>
      <c r="D21" s="78"/>
      <c r="E21" s="133">
        <v>2133.3000000000002</v>
      </c>
      <c r="F21" s="134">
        <v>60967</v>
      </c>
      <c r="G21" s="134">
        <v>155970</v>
      </c>
      <c r="H21" s="134">
        <v>74721</v>
      </c>
      <c r="I21" s="134">
        <v>81249</v>
      </c>
      <c r="J21" s="121">
        <v>-193</v>
      </c>
      <c r="K21" s="84">
        <v>-95</v>
      </c>
      <c r="L21" s="85">
        <v>-98</v>
      </c>
      <c r="M21" s="121">
        <v>-131</v>
      </c>
      <c r="N21" s="84">
        <v>-65</v>
      </c>
      <c r="O21" s="85">
        <v>-66</v>
      </c>
      <c r="P21" s="121">
        <v>84</v>
      </c>
      <c r="Q21" s="84">
        <v>44</v>
      </c>
      <c r="R21" s="85">
        <v>40</v>
      </c>
      <c r="S21" s="86">
        <v>44</v>
      </c>
      <c r="T21" s="87">
        <v>40</v>
      </c>
      <c r="U21" s="87">
        <v>0</v>
      </c>
      <c r="V21" s="88">
        <v>0</v>
      </c>
      <c r="W21" s="121">
        <v>215</v>
      </c>
      <c r="X21" s="84">
        <v>109</v>
      </c>
      <c r="Y21" s="85">
        <v>106</v>
      </c>
      <c r="Z21" s="86">
        <v>109</v>
      </c>
      <c r="AA21" s="87">
        <v>106</v>
      </c>
      <c r="AB21" s="87">
        <v>0</v>
      </c>
      <c r="AC21" s="88">
        <v>0</v>
      </c>
      <c r="AD21" s="96">
        <v>-62</v>
      </c>
      <c r="AE21" s="90">
        <v>-30</v>
      </c>
      <c r="AF21" s="91">
        <v>-32</v>
      </c>
      <c r="AG21" s="96">
        <v>215</v>
      </c>
      <c r="AH21" s="90">
        <v>112</v>
      </c>
      <c r="AI21" s="92">
        <v>103</v>
      </c>
      <c r="AJ21" s="93">
        <v>104</v>
      </c>
      <c r="AK21" s="94">
        <v>96</v>
      </c>
      <c r="AL21" s="94">
        <v>6</v>
      </c>
      <c r="AM21" s="95">
        <v>7</v>
      </c>
      <c r="AN21" s="96">
        <v>2</v>
      </c>
      <c r="AO21" s="91">
        <v>0</v>
      </c>
      <c r="AP21" s="122">
        <v>277</v>
      </c>
      <c r="AQ21" s="90">
        <v>142</v>
      </c>
      <c r="AR21" s="92">
        <v>135</v>
      </c>
      <c r="AS21" s="93">
        <v>127</v>
      </c>
      <c r="AT21" s="94">
        <v>125</v>
      </c>
      <c r="AU21" s="94">
        <v>14</v>
      </c>
      <c r="AV21" s="95">
        <v>9</v>
      </c>
      <c r="AW21" s="96">
        <v>1</v>
      </c>
      <c r="AX21" s="91">
        <v>1</v>
      </c>
      <c r="AY21" s="98">
        <v>-8</v>
      </c>
    </row>
    <row r="22" spans="1:54" x14ac:dyDescent="0.15">
      <c r="A22">
        <v>9</v>
      </c>
      <c r="C22" s="77" t="s">
        <v>48</v>
      </c>
      <c r="D22" s="78"/>
      <c r="E22" s="133">
        <v>870.8</v>
      </c>
      <c r="F22" s="134">
        <v>38826</v>
      </c>
      <c r="G22" s="134">
        <v>100179</v>
      </c>
      <c r="H22" s="134">
        <v>47851</v>
      </c>
      <c r="I22" s="134">
        <v>52328</v>
      </c>
      <c r="J22" s="121">
        <v>-116</v>
      </c>
      <c r="K22" s="84">
        <v>-43</v>
      </c>
      <c r="L22" s="85">
        <v>-73</v>
      </c>
      <c r="M22" s="121">
        <v>-98</v>
      </c>
      <c r="N22" s="84">
        <v>-39</v>
      </c>
      <c r="O22" s="85">
        <v>-59</v>
      </c>
      <c r="P22" s="121">
        <v>56</v>
      </c>
      <c r="Q22" s="84">
        <v>39</v>
      </c>
      <c r="R22" s="85">
        <v>17</v>
      </c>
      <c r="S22" s="86">
        <v>38</v>
      </c>
      <c r="T22" s="87">
        <v>17</v>
      </c>
      <c r="U22" s="87">
        <v>1</v>
      </c>
      <c r="V22" s="88">
        <v>0</v>
      </c>
      <c r="W22" s="121">
        <v>154</v>
      </c>
      <c r="X22" s="84">
        <v>78</v>
      </c>
      <c r="Y22" s="85">
        <v>76</v>
      </c>
      <c r="Z22" s="86">
        <v>78</v>
      </c>
      <c r="AA22" s="87">
        <v>76</v>
      </c>
      <c r="AB22" s="87">
        <v>0</v>
      </c>
      <c r="AC22" s="88">
        <v>0</v>
      </c>
      <c r="AD22" s="96">
        <v>-18</v>
      </c>
      <c r="AE22" s="90">
        <v>-4</v>
      </c>
      <c r="AF22" s="91">
        <v>-14</v>
      </c>
      <c r="AG22" s="96">
        <v>170</v>
      </c>
      <c r="AH22" s="90">
        <v>92</v>
      </c>
      <c r="AI22" s="92">
        <v>78</v>
      </c>
      <c r="AJ22" s="93">
        <v>68</v>
      </c>
      <c r="AK22" s="94">
        <v>75</v>
      </c>
      <c r="AL22" s="94">
        <v>24</v>
      </c>
      <c r="AM22" s="95">
        <v>3</v>
      </c>
      <c r="AN22" s="96">
        <v>0</v>
      </c>
      <c r="AO22" s="91">
        <v>0</v>
      </c>
      <c r="AP22" s="122">
        <v>188</v>
      </c>
      <c r="AQ22" s="90">
        <v>96</v>
      </c>
      <c r="AR22" s="92">
        <v>92</v>
      </c>
      <c r="AS22" s="93">
        <v>82</v>
      </c>
      <c r="AT22" s="94">
        <v>82</v>
      </c>
      <c r="AU22" s="94">
        <v>12</v>
      </c>
      <c r="AV22" s="95">
        <v>9</v>
      </c>
      <c r="AW22" s="96">
        <v>2</v>
      </c>
      <c r="AX22" s="91">
        <v>1</v>
      </c>
      <c r="AY22" s="98">
        <v>-12</v>
      </c>
    </row>
    <row r="23" spans="1:54" x14ac:dyDescent="0.15">
      <c r="A23">
        <v>10</v>
      </c>
      <c r="C23" s="77" t="s">
        <v>49</v>
      </c>
      <c r="D23" s="78"/>
      <c r="E23" s="133">
        <v>595.63</v>
      </c>
      <c r="F23" s="134">
        <v>52801</v>
      </c>
      <c r="G23" s="134">
        <v>126464</v>
      </c>
      <c r="H23" s="134">
        <v>60113</v>
      </c>
      <c r="I23" s="134">
        <v>66351</v>
      </c>
      <c r="J23" s="121">
        <v>-184</v>
      </c>
      <c r="K23" s="84">
        <v>-99</v>
      </c>
      <c r="L23" s="85">
        <v>-85</v>
      </c>
      <c r="M23" s="121">
        <v>-148</v>
      </c>
      <c r="N23" s="84">
        <v>-82</v>
      </c>
      <c r="O23" s="85">
        <v>-66</v>
      </c>
      <c r="P23" s="121">
        <v>40</v>
      </c>
      <c r="Q23" s="84">
        <v>21</v>
      </c>
      <c r="R23" s="85">
        <v>19</v>
      </c>
      <c r="S23" s="86">
        <v>21</v>
      </c>
      <c r="T23" s="87">
        <v>19</v>
      </c>
      <c r="U23" s="87">
        <v>0</v>
      </c>
      <c r="V23" s="88">
        <v>0</v>
      </c>
      <c r="W23" s="121">
        <v>188</v>
      </c>
      <c r="X23" s="84">
        <v>103</v>
      </c>
      <c r="Y23" s="85">
        <v>85</v>
      </c>
      <c r="Z23" s="86">
        <v>102</v>
      </c>
      <c r="AA23" s="87">
        <v>85</v>
      </c>
      <c r="AB23" s="87">
        <v>1</v>
      </c>
      <c r="AC23" s="88">
        <v>0</v>
      </c>
      <c r="AD23" s="96">
        <v>-36</v>
      </c>
      <c r="AE23" s="90">
        <v>-17</v>
      </c>
      <c r="AF23" s="91">
        <v>-19</v>
      </c>
      <c r="AG23" s="96">
        <v>221</v>
      </c>
      <c r="AH23" s="90">
        <v>110</v>
      </c>
      <c r="AI23" s="92">
        <v>111</v>
      </c>
      <c r="AJ23" s="93">
        <v>100</v>
      </c>
      <c r="AK23" s="94">
        <v>102</v>
      </c>
      <c r="AL23" s="94">
        <v>10</v>
      </c>
      <c r="AM23" s="95">
        <v>9</v>
      </c>
      <c r="AN23" s="96">
        <v>0</v>
      </c>
      <c r="AO23" s="91">
        <v>0</v>
      </c>
      <c r="AP23" s="122">
        <v>257</v>
      </c>
      <c r="AQ23" s="90">
        <v>127</v>
      </c>
      <c r="AR23" s="92">
        <v>130</v>
      </c>
      <c r="AS23" s="93">
        <v>115</v>
      </c>
      <c r="AT23" s="94">
        <v>118</v>
      </c>
      <c r="AU23" s="94">
        <v>9</v>
      </c>
      <c r="AV23" s="95">
        <v>11</v>
      </c>
      <c r="AW23" s="96">
        <v>3</v>
      </c>
      <c r="AX23" s="91">
        <v>1</v>
      </c>
      <c r="AY23" s="98">
        <v>-30</v>
      </c>
    </row>
    <row r="24" spans="1:54" x14ac:dyDescent="0.15">
      <c r="A24">
        <v>1</v>
      </c>
      <c r="B24" s="136">
        <v>100</v>
      </c>
      <c r="C24" s="137" t="s">
        <v>50</v>
      </c>
      <c r="D24" s="24" t="s">
        <v>51</v>
      </c>
      <c r="E24" s="138">
        <v>557.02</v>
      </c>
      <c r="F24" s="134">
        <v>739275</v>
      </c>
      <c r="G24" s="134">
        <v>1520318</v>
      </c>
      <c r="H24" s="134">
        <v>714061</v>
      </c>
      <c r="I24" s="134">
        <v>806257</v>
      </c>
      <c r="J24" s="205">
        <v>-834</v>
      </c>
      <c r="K24" s="206">
        <v>-384</v>
      </c>
      <c r="L24" s="207">
        <v>-450</v>
      </c>
      <c r="M24" s="205">
        <v>-878</v>
      </c>
      <c r="N24" s="206">
        <v>-440</v>
      </c>
      <c r="O24" s="207">
        <v>-438</v>
      </c>
      <c r="P24" s="205">
        <v>773</v>
      </c>
      <c r="Q24" s="206">
        <v>399</v>
      </c>
      <c r="R24" s="207">
        <v>374</v>
      </c>
      <c r="S24" s="209">
        <v>390</v>
      </c>
      <c r="T24" s="210">
        <v>364</v>
      </c>
      <c r="U24" s="210">
        <v>9</v>
      </c>
      <c r="V24" s="211">
        <v>10</v>
      </c>
      <c r="W24" s="205">
        <v>1651</v>
      </c>
      <c r="X24" s="206">
        <v>839</v>
      </c>
      <c r="Y24" s="207">
        <v>812</v>
      </c>
      <c r="Z24" s="209">
        <v>811</v>
      </c>
      <c r="AA24" s="210">
        <v>795</v>
      </c>
      <c r="AB24" s="210">
        <v>28</v>
      </c>
      <c r="AC24" s="211">
        <v>17</v>
      </c>
      <c r="AD24" s="212">
        <v>44</v>
      </c>
      <c r="AE24" s="213">
        <v>56</v>
      </c>
      <c r="AF24" s="214">
        <v>-12</v>
      </c>
      <c r="AG24" s="212">
        <v>5264</v>
      </c>
      <c r="AH24" s="213">
        <v>2702</v>
      </c>
      <c r="AI24" s="215">
        <v>2562</v>
      </c>
      <c r="AJ24" s="216">
        <v>2447</v>
      </c>
      <c r="AK24" s="217">
        <v>2348</v>
      </c>
      <c r="AL24" s="217">
        <v>236</v>
      </c>
      <c r="AM24" s="218">
        <v>202</v>
      </c>
      <c r="AN24" s="212">
        <v>19</v>
      </c>
      <c r="AO24" s="214">
        <v>12</v>
      </c>
      <c r="AP24" s="219">
        <v>5220</v>
      </c>
      <c r="AQ24" s="213">
        <v>2646</v>
      </c>
      <c r="AR24" s="215">
        <v>2574</v>
      </c>
      <c r="AS24" s="216">
        <v>2334</v>
      </c>
      <c r="AT24" s="217">
        <v>2282</v>
      </c>
      <c r="AU24" s="217">
        <v>252</v>
      </c>
      <c r="AV24" s="218">
        <v>229</v>
      </c>
      <c r="AW24" s="212">
        <v>60</v>
      </c>
      <c r="AX24" s="214">
        <v>63</v>
      </c>
      <c r="AY24" s="220">
        <v>-18</v>
      </c>
      <c r="AZ24" s="264"/>
      <c r="BA24" s="264"/>
      <c r="BB24" s="264"/>
    </row>
    <row r="25" spans="1:54" x14ac:dyDescent="0.15">
      <c r="B25" s="136">
        <v>101</v>
      </c>
      <c r="C25" s="99" t="s">
        <v>52</v>
      </c>
      <c r="D25" s="24"/>
      <c r="E25" s="149">
        <v>34.020000000000003</v>
      </c>
      <c r="F25" s="265">
        <v>103081</v>
      </c>
      <c r="G25" s="265">
        <v>213011</v>
      </c>
      <c r="H25" s="265">
        <v>99147</v>
      </c>
      <c r="I25" s="265">
        <v>113864</v>
      </c>
      <c r="J25" s="104">
        <v>-144</v>
      </c>
      <c r="K25" s="105">
        <v>-63</v>
      </c>
      <c r="L25" s="106">
        <v>-81</v>
      </c>
      <c r="M25" s="104">
        <v>-102</v>
      </c>
      <c r="N25" s="105">
        <v>-53</v>
      </c>
      <c r="O25" s="106">
        <v>-49</v>
      </c>
      <c r="P25" s="104">
        <v>109</v>
      </c>
      <c r="Q25" s="105">
        <v>59</v>
      </c>
      <c r="R25" s="106">
        <v>50</v>
      </c>
      <c r="S25" s="107">
        <v>59</v>
      </c>
      <c r="T25" s="108">
        <v>49</v>
      </c>
      <c r="U25" s="108">
        <v>0</v>
      </c>
      <c r="V25" s="109">
        <v>1</v>
      </c>
      <c r="W25" s="104">
        <v>211</v>
      </c>
      <c r="X25" s="105">
        <v>112</v>
      </c>
      <c r="Y25" s="106">
        <v>99</v>
      </c>
      <c r="Z25" s="107">
        <v>111</v>
      </c>
      <c r="AA25" s="108">
        <v>99</v>
      </c>
      <c r="AB25" s="108">
        <v>1</v>
      </c>
      <c r="AC25" s="109">
        <v>0</v>
      </c>
      <c r="AD25" s="110">
        <v>-42</v>
      </c>
      <c r="AE25" s="111">
        <v>-10</v>
      </c>
      <c r="AF25" s="112">
        <v>-32</v>
      </c>
      <c r="AG25" s="110">
        <v>733</v>
      </c>
      <c r="AH25" s="111">
        <v>385</v>
      </c>
      <c r="AI25" s="113">
        <v>348</v>
      </c>
      <c r="AJ25" s="114">
        <v>335</v>
      </c>
      <c r="AK25" s="115">
        <v>325</v>
      </c>
      <c r="AL25" s="115">
        <v>47</v>
      </c>
      <c r="AM25" s="116">
        <v>23</v>
      </c>
      <c r="AN25" s="110">
        <v>3</v>
      </c>
      <c r="AO25" s="112">
        <v>0</v>
      </c>
      <c r="AP25" s="117">
        <v>775</v>
      </c>
      <c r="AQ25" s="111">
        <v>395</v>
      </c>
      <c r="AR25" s="113">
        <v>380</v>
      </c>
      <c r="AS25" s="114">
        <v>345</v>
      </c>
      <c r="AT25" s="115">
        <v>317</v>
      </c>
      <c r="AU25" s="115">
        <v>43</v>
      </c>
      <c r="AV25" s="116">
        <v>39</v>
      </c>
      <c r="AW25" s="110">
        <v>7</v>
      </c>
      <c r="AX25" s="112">
        <v>24</v>
      </c>
      <c r="AY25" s="118">
        <v>-2</v>
      </c>
    </row>
    <row r="26" spans="1:54" x14ac:dyDescent="0.15">
      <c r="B26" s="136">
        <v>102</v>
      </c>
      <c r="C26" s="99" t="s">
        <v>53</v>
      </c>
      <c r="D26" s="24"/>
      <c r="E26" s="149">
        <v>32.659999999999997</v>
      </c>
      <c r="F26" s="265">
        <v>70342</v>
      </c>
      <c r="G26" s="265">
        <v>136547</v>
      </c>
      <c r="H26" s="265">
        <v>63520</v>
      </c>
      <c r="I26" s="265">
        <v>73027</v>
      </c>
      <c r="J26" s="104">
        <v>-55</v>
      </c>
      <c r="K26" s="105">
        <v>-32</v>
      </c>
      <c r="L26" s="106">
        <v>-23</v>
      </c>
      <c r="M26" s="104">
        <v>-52</v>
      </c>
      <c r="N26" s="105">
        <v>-24</v>
      </c>
      <c r="O26" s="151">
        <v>-28</v>
      </c>
      <c r="P26" s="104">
        <v>88</v>
      </c>
      <c r="Q26" s="105">
        <v>49</v>
      </c>
      <c r="R26" s="106">
        <v>39</v>
      </c>
      <c r="S26" s="107">
        <v>48</v>
      </c>
      <c r="T26" s="108">
        <v>39</v>
      </c>
      <c r="U26" s="108">
        <v>1</v>
      </c>
      <c r="V26" s="109">
        <v>0</v>
      </c>
      <c r="W26" s="104">
        <v>140</v>
      </c>
      <c r="X26" s="105">
        <v>73</v>
      </c>
      <c r="Y26" s="106">
        <v>67</v>
      </c>
      <c r="Z26" s="107">
        <v>73</v>
      </c>
      <c r="AA26" s="108">
        <v>67</v>
      </c>
      <c r="AB26" s="108">
        <v>0</v>
      </c>
      <c r="AC26" s="109">
        <v>0</v>
      </c>
      <c r="AD26" s="110">
        <v>-3</v>
      </c>
      <c r="AE26" s="111">
        <v>-8</v>
      </c>
      <c r="AF26" s="112">
        <v>5</v>
      </c>
      <c r="AG26" s="110">
        <v>516</v>
      </c>
      <c r="AH26" s="111">
        <v>257</v>
      </c>
      <c r="AI26" s="113">
        <v>259</v>
      </c>
      <c r="AJ26" s="114">
        <v>239</v>
      </c>
      <c r="AK26" s="115">
        <v>244</v>
      </c>
      <c r="AL26" s="115">
        <v>17</v>
      </c>
      <c r="AM26" s="116">
        <v>14</v>
      </c>
      <c r="AN26" s="110">
        <v>1</v>
      </c>
      <c r="AO26" s="112">
        <v>1</v>
      </c>
      <c r="AP26" s="117">
        <v>519</v>
      </c>
      <c r="AQ26" s="111">
        <v>265</v>
      </c>
      <c r="AR26" s="113">
        <v>254</v>
      </c>
      <c r="AS26" s="114">
        <v>234</v>
      </c>
      <c r="AT26" s="115">
        <v>231</v>
      </c>
      <c r="AU26" s="115">
        <v>23</v>
      </c>
      <c r="AV26" s="116">
        <v>20</v>
      </c>
      <c r="AW26" s="110">
        <v>8</v>
      </c>
      <c r="AX26" s="112">
        <v>3</v>
      </c>
      <c r="AY26" s="118">
        <v>5</v>
      </c>
    </row>
    <row r="27" spans="1:54" x14ac:dyDescent="0.15">
      <c r="B27" s="136">
        <v>105</v>
      </c>
      <c r="C27" s="99" t="s">
        <v>54</v>
      </c>
      <c r="D27" s="24"/>
      <c r="E27" s="149">
        <v>14.67</v>
      </c>
      <c r="F27" s="265">
        <v>61879</v>
      </c>
      <c r="G27" s="265">
        <v>109225</v>
      </c>
      <c r="H27" s="265">
        <v>52942</v>
      </c>
      <c r="I27" s="265">
        <v>56283</v>
      </c>
      <c r="J27" s="104">
        <v>-29</v>
      </c>
      <c r="K27" s="105">
        <v>-40</v>
      </c>
      <c r="L27" s="106">
        <v>11</v>
      </c>
      <c r="M27" s="104">
        <v>-94</v>
      </c>
      <c r="N27" s="105">
        <v>-44</v>
      </c>
      <c r="O27" s="151">
        <v>-50</v>
      </c>
      <c r="P27" s="104">
        <v>57</v>
      </c>
      <c r="Q27" s="105">
        <v>33</v>
      </c>
      <c r="R27" s="106">
        <v>24</v>
      </c>
      <c r="S27" s="107">
        <v>29</v>
      </c>
      <c r="T27" s="108">
        <v>21</v>
      </c>
      <c r="U27" s="108">
        <v>4</v>
      </c>
      <c r="V27" s="109">
        <v>3</v>
      </c>
      <c r="W27" s="104">
        <v>151</v>
      </c>
      <c r="X27" s="105">
        <v>77</v>
      </c>
      <c r="Y27" s="106">
        <v>74</v>
      </c>
      <c r="Z27" s="107">
        <v>74</v>
      </c>
      <c r="AA27" s="108">
        <v>74</v>
      </c>
      <c r="AB27" s="108">
        <v>3</v>
      </c>
      <c r="AC27" s="109">
        <v>0</v>
      </c>
      <c r="AD27" s="110">
        <v>65</v>
      </c>
      <c r="AE27" s="111">
        <v>4</v>
      </c>
      <c r="AF27" s="112">
        <v>61</v>
      </c>
      <c r="AG27" s="110">
        <v>650</v>
      </c>
      <c r="AH27" s="111">
        <v>315</v>
      </c>
      <c r="AI27" s="113">
        <v>335</v>
      </c>
      <c r="AJ27" s="114">
        <v>268</v>
      </c>
      <c r="AK27" s="115">
        <v>278</v>
      </c>
      <c r="AL27" s="115">
        <v>41</v>
      </c>
      <c r="AM27" s="116">
        <v>56</v>
      </c>
      <c r="AN27" s="110">
        <v>6</v>
      </c>
      <c r="AO27" s="112">
        <v>1</v>
      </c>
      <c r="AP27" s="117">
        <v>585</v>
      </c>
      <c r="AQ27" s="111">
        <v>311</v>
      </c>
      <c r="AR27" s="113">
        <v>274</v>
      </c>
      <c r="AS27" s="114">
        <v>247</v>
      </c>
      <c r="AT27" s="115">
        <v>234</v>
      </c>
      <c r="AU27" s="115">
        <v>55</v>
      </c>
      <c r="AV27" s="116">
        <v>32</v>
      </c>
      <c r="AW27" s="110">
        <v>9</v>
      </c>
      <c r="AX27" s="112">
        <v>8</v>
      </c>
      <c r="AY27" s="118">
        <v>-37</v>
      </c>
    </row>
    <row r="28" spans="1:54" x14ac:dyDescent="0.15">
      <c r="B28" s="136">
        <v>106</v>
      </c>
      <c r="C28" s="99" t="s">
        <v>55</v>
      </c>
      <c r="D28" s="24"/>
      <c r="E28" s="149">
        <v>11.36</v>
      </c>
      <c r="F28" s="265">
        <v>49876</v>
      </c>
      <c r="G28" s="265">
        <v>94443</v>
      </c>
      <c r="H28" s="265">
        <v>44533</v>
      </c>
      <c r="I28" s="265">
        <v>49910</v>
      </c>
      <c r="J28" s="104">
        <v>-55</v>
      </c>
      <c r="K28" s="105">
        <v>-45</v>
      </c>
      <c r="L28" s="106">
        <v>-10</v>
      </c>
      <c r="M28" s="104">
        <v>-101</v>
      </c>
      <c r="N28" s="105">
        <v>-48</v>
      </c>
      <c r="O28" s="151">
        <v>-53</v>
      </c>
      <c r="P28" s="104">
        <v>46</v>
      </c>
      <c r="Q28" s="105">
        <v>21</v>
      </c>
      <c r="R28" s="106">
        <v>25</v>
      </c>
      <c r="S28" s="107">
        <v>21</v>
      </c>
      <c r="T28" s="108">
        <v>23</v>
      </c>
      <c r="U28" s="108">
        <v>0</v>
      </c>
      <c r="V28" s="109">
        <v>2</v>
      </c>
      <c r="W28" s="104">
        <v>147</v>
      </c>
      <c r="X28" s="105">
        <v>69</v>
      </c>
      <c r="Y28" s="106">
        <v>78</v>
      </c>
      <c r="Z28" s="107">
        <v>61</v>
      </c>
      <c r="AA28" s="108">
        <v>71</v>
      </c>
      <c r="AB28" s="108">
        <v>8</v>
      </c>
      <c r="AC28" s="109">
        <v>7</v>
      </c>
      <c r="AD28" s="110">
        <v>46</v>
      </c>
      <c r="AE28" s="111">
        <v>3</v>
      </c>
      <c r="AF28" s="112">
        <v>43</v>
      </c>
      <c r="AG28" s="110">
        <v>423</v>
      </c>
      <c r="AH28" s="111">
        <v>221</v>
      </c>
      <c r="AI28" s="113">
        <v>202</v>
      </c>
      <c r="AJ28" s="114">
        <v>199</v>
      </c>
      <c r="AK28" s="115">
        <v>184</v>
      </c>
      <c r="AL28" s="115">
        <v>19</v>
      </c>
      <c r="AM28" s="116">
        <v>18</v>
      </c>
      <c r="AN28" s="110">
        <v>3</v>
      </c>
      <c r="AO28" s="112">
        <v>0</v>
      </c>
      <c r="AP28" s="117">
        <v>377</v>
      </c>
      <c r="AQ28" s="111">
        <v>218</v>
      </c>
      <c r="AR28" s="113">
        <v>159</v>
      </c>
      <c r="AS28" s="114">
        <v>182</v>
      </c>
      <c r="AT28" s="115">
        <v>127</v>
      </c>
      <c r="AU28" s="115">
        <v>32</v>
      </c>
      <c r="AV28" s="116">
        <v>27</v>
      </c>
      <c r="AW28" s="110">
        <v>4</v>
      </c>
      <c r="AX28" s="112">
        <v>5</v>
      </c>
      <c r="AY28" s="118">
        <v>-15</v>
      </c>
    </row>
    <row r="29" spans="1:54" x14ac:dyDescent="0.15">
      <c r="B29" s="136">
        <v>107</v>
      </c>
      <c r="C29" s="99" t="s">
        <v>56</v>
      </c>
      <c r="D29" s="24"/>
      <c r="E29" s="149">
        <v>28.93</v>
      </c>
      <c r="F29" s="265">
        <v>74678</v>
      </c>
      <c r="G29" s="265">
        <v>158223</v>
      </c>
      <c r="H29" s="265">
        <v>72828</v>
      </c>
      <c r="I29" s="265">
        <v>85395</v>
      </c>
      <c r="J29" s="104">
        <v>-56</v>
      </c>
      <c r="K29" s="105">
        <v>-21</v>
      </c>
      <c r="L29" s="106">
        <v>-35</v>
      </c>
      <c r="M29" s="104">
        <v>-74</v>
      </c>
      <c r="N29" s="105">
        <v>-49</v>
      </c>
      <c r="O29" s="151">
        <v>-25</v>
      </c>
      <c r="P29" s="104">
        <v>91</v>
      </c>
      <c r="Q29" s="105">
        <v>41</v>
      </c>
      <c r="R29" s="106">
        <v>50</v>
      </c>
      <c r="S29" s="107">
        <v>40</v>
      </c>
      <c r="T29" s="108">
        <v>50</v>
      </c>
      <c r="U29" s="108">
        <v>1</v>
      </c>
      <c r="V29" s="109">
        <v>0</v>
      </c>
      <c r="W29" s="104">
        <v>165</v>
      </c>
      <c r="X29" s="105">
        <v>90</v>
      </c>
      <c r="Y29" s="106">
        <v>75</v>
      </c>
      <c r="Z29" s="107">
        <v>87</v>
      </c>
      <c r="AA29" s="108">
        <v>74</v>
      </c>
      <c r="AB29" s="108">
        <v>3</v>
      </c>
      <c r="AC29" s="109">
        <v>1</v>
      </c>
      <c r="AD29" s="110">
        <v>18</v>
      </c>
      <c r="AE29" s="111">
        <v>28</v>
      </c>
      <c r="AF29" s="112">
        <v>-10</v>
      </c>
      <c r="AG29" s="110">
        <v>466</v>
      </c>
      <c r="AH29" s="111">
        <v>235</v>
      </c>
      <c r="AI29" s="113">
        <v>231</v>
      </c>
      <c r="AJ29" s="114">
        <v>224</v>
      </c>
      <c r="AK29" s="115">
        <v>217</v>
      </c>
      <c r="AL29" s="115">
        <v>9</v>
      </c>
      <c r="AM29" s="116">
        <v>11</v>
      </c>
      <c r="AN29" s="110">
        <v>2</v>
      </c>
      <c r="AO29" s="112">
        <v>3</v>
      </c>
      <c r="AP29" s="117">
        <v>448</v>
      </c>
      <c r="AQ29" s="111">
        <v>207</v>
      </c>
      <c r="AR29" s="113">
        <v>241</v>
      </c>
      <c r="AS29" s="114">
        <v>204</v>
      </c>
      <c r="AT29" s="115">
        <v>221</v>
      </c>
      <c r="AU29" s="115">
        <v>1</v>
      </c>
      <c r="AV29" s="116">
        <v>16</v>
      </c>
      <c r="AW29" s="110">
        <v>2</v>
      </c>
      <c r="AX29" s="112">
        <v>4</v>
      </c>
      <c r="AY29" s="118">
        <v>35</v>
      </c>
    </row>
    <row r="30" spans="1:54" x14ac:dyDescent="0.15">
      <c r="B30" s="136">
        <v>108</v>
      </c>
      <c r="C30" s="99" t="s">
        <v>57</v>
      </c>
      <c r="D30" s="24"/>
      <c r="E30" s="149">
        <v>28.11</v>
      </c>
      <c r="F30" s="265">
        <v>97880</v>
      </c>
      <c r="G30" s="265">
        <v>213884</v>
      </c>
      <c r="H30" s="265">
        <v>99455</v>
      </c>
      <c r="I30" s="265">
        <v>114429</v>
      </c>
      <c r="J30" s="104">
        <v>-175</v>
      </c>
      <c r="K30" s="105">
        <v>-108</v>
      </c>
      <c r="L30" s="106">
        <v>-67</v>
      </c>
      <c r="M30" s="104">
        <v>-169</v>
      </c>
      <c r="N30" s="105">
        <v>-102</v>
      </c>
      <c r="O30" s="151">
        <v>-67</v>
      </c>
      <c r="P30" s="104">
        <v>109</v>
      </c>
      <c r="Q30" s="105">
        <v>53</v>
      </c>
      <c r="R30" s="106">
        <v>56</v>
      </c>
      <c r="S30" s="107">
        <v>53</v>
      </c>
      <c r="T30" s="108">
        <v>54</v>
      </c>
      <c r="U30" s="108">
        <v>0</v>
      </c>
      <c r="V30" s="109">
        <v>2</v>
      </c>
      <c r="W30" s="104">
        <v>278</v>
      </c>
      <c r="X30" s="105">
        <v>155</v>
      </c>
      <c r="Y30" s="106">
        <v>123</v>
      </c>
      <c r="Z30" s="107">
        <v>154</v>
      </c>
      <c r="AA30" s="108">
        <v>122</v>
      </c>
      <c r="AB30" s="108">
        <v>1</v>
      </c>
      <c r="AC30" s="109">
        <v>1</v>
      </c>
      <c r="AD30" s="110">
        <v>-6</v>
      </c>
      <c r="AE30" s="111">
        <v>-6</v>
      </c>
      <c r="AF30" s="112">
        <v>0</v>
      </c>
      <c r="AG30" s="110">
        <v>562</v>
      </c>
      <c r="AH30" s="111">
        <v>289</v>
      </c>
      <c r="AI30" s="113">
        <v>273</v>
      </c>
      <c r="AJ30" s="114">
        <v>281</v>
      </c>
      <c r="AK30" s="115">
        <v>264</v>
      </c>
      <c r="AL30" s="115">
        <v>7</v>
      </c>
      <c r="AM30" s="116">
        <v>7</v>
      </c>
      <c r="AN30" s="110">
        <v>1</v>
      </c>
      <c r="AO30" s="112">
        <v>2</v>
      </c>
      <c r="AP30" s="117">
        <v>568</v>
      </c>
      <c r="AQ30" s="111">
        <v>295</v>
      </c>
      <c r="AR30" s="113">
        <v>273</v>
      </c>
      <c r="AS30" s="114">
        <v>285</v>
      </c>
      <c r="AT30" s="115">
        <v>261</v>
      </c>
      <c r="AU30" s="115">
        <v>7</v>
      </c>
      <c r="AV30" s="116">
        <v>10</v>
      </c>
      <c r="AW30" s="110">
        <v>3</v>
      </c>
      <c r="AX30" s="112">
        <v>2</v>
      </c>
      <c r="AY30" s="118">
        <v>-32</v>
      </c>
    </row>
    <row r="31" spans="1:54" x14ac:dyDescent="0.15">
      <c r="B31" s="136">
        <v>109</v>
      </c>
      <c r="C31" s="99" t="s">
        <v>58</v>
      </c>
      <c r="D31" s="24" t="s">
        <v>51</v>
      </c>
      <c r="E31" s="149">
        <v>240.29</v>
      </c>
      <c r="F31" s="265">
        <v>88959</v>
      </c>
      <c r="G31" s="265">
        <v>209526</v>
      </c>
      <c r="H31" s="265">
        <v>98968</v>
      </c>
      <c r="I31" s="265">
        <v>110558</v>
      </c>
      <c r="J31" s="104">
        <v>-123</v>
      </c>
      <c r="K31" s="105">
        <v>-55</v>
      </c>
      <c r="L31" s="106">
        <v>-68</v>
      </c>
      <c r="M31" s="104">
        <v>-127</v>
      </c>
      <c r="N31" s="105">
        <v>-50</v>
      </c>
      <c r="O31" s="151">
        <v>-77</v>
      </c>
      <c r="P31" s="104">
        <v>90</v>
      </c>
      <c r="Q31" s="105">
        <v>47</v>
      </c>
      <c r="R31" s="106">
        <v>43</v>
      </c>
      <c r="S31" s="107">
        <v>47</v>
      </c>
      <c r="T31" s="108">
        <v>43</v>
      </c>
      <c r="U31" s="108">
        <v>0</v>
      </c>
      <c r="V31" s="109">
        <v>0</v>
      </c>
      <c r="W31" s="104">
        <v>217</v>
      </c>
      <c r="X31" s="105">
        <v>97</v>
      </c>
      <c r="Y31" s="106">
        <v>120</v>
      </c>
      <c r="Z31" s="107">
        <v>94</v>
      </c>
      <c r="AA31" s="108">
        <v>120</v>
      </c>
      <c r="AB31" s="108">
        <v>3</v>
      </c>
      <c r="AC31" s="109">
        <v>0</v>
      </c>
      <c r="AD31" s="110">
        <v>4</v>
      </c>
      <c r="AE31" s="111">
        <v>-5</v>
      </c>
      <c r="AF31" s="112">
        <v>9</v>
      </c>
      <c r="AG31" s="110">
        <v>507</v>
      </c>
      <c r="AH31" s="111">
        <v>262</v>
      </c>
      <c r="AI31" s="113">
        <v>245</v>
      </c>
      <c r="AJ31" s="114">
        <v>256</v>
      </c>
      <c r="AK31" s="115">
        <v>232</v>
      </c>
      <c r="AL31" s="115">
        <v>6</v>
      </c>
      <c r="AM31" s="116">
        <v>13</v>
      </c>
      <c r="AN31" s="110">
        <v>0</v>
      </c>
      <c r="AO31" s="112">
        <v>0</v>
      </c>
      <c r="AP31" s="117">
        <v>503</v>
      </c>
      <c r="AQ31" s="111">
        <v>267</v>
      </c>
      <c r="AR31" s="113">
        <v>236</v>
      </c>
      <c r="AS31" s="114">
        <v>253</v>
      </c>
      <c r="AT31" s="115">
        <v>222</v>
      </c>
      <c r="AU31" s="115">
        <v>10</v>
      </c>
      <c r="AV31" s="116">
        <v>10</v>
      </c>
      <c r="AW31" s="110">
        <v>4</v>
      </c>
      <c r="AX31" s="112">
        <v>4</v>
      </c>
      <c r="AY31" s="118">
        <v>17</v>
      </c>
    </row>
    <row r="32" spans="1:54" x14ac:dyDescent="0.15">
      <c r="B32" s="136">
        <v>110</v>
      </c>
      <c r="C32" s="99" t="s">
        <v>59</v>
      </c>
      <c r="D32" s="24"/>
      <c r="E32" s="149">
        <v>28.97</v>
      </c>
      <c r="F32" s="265">
        <v>91888</v>
      </c>
      <c r="G32" s="265">
        <v>148140</v>
      </c>
      <c r="H32" s="265">
        <v>68576</v>
      </c>
      <c r="I32" s="265">
        <v>79564</v>
      </c>
      <c r="J32" s="104">
        <v>-46</v>
      </c>
      <c r="K32" s="105">
        <v>49</v>
      </c>
      <c r="L32" s="106">
        <v>-95</v>
      </c>
      <c r="M32" s="104">
        <v>-59</v>
      </c>
      <c r="N32" s="105">
        <v>-20</v>
      </c>
      <c r="O32" s="151">
        <v>-39</v>
      </c>
      <c r="P32" s="104">
        <v>82</v>
      </c>
      <c r="Q32" s="105">
        <v>44</v>
      </c>
      <c r="R32" s="106">
        <v>38</v>
      </c>
      <c r="S32" s="107">
        <v>42</v>
      </c>
      <c r="T32" s="108">
        <v>36</v>
      </c>
      <c r="U32" s="108">
        <v>2</v>
      </c>
      <c r="V32" s="109">
        <v>2</v>
      </c>
      <c r="W32" s="104">
        <v>141</v>
      </c>
      <c r="X32" s="105">
        <v>64</v>
      </c>
      <c r="Y32" s="106">
        <v>77</v>
      </c>
      <c r="Z32" s="107">
        <v>56</v>
      </c>
      <c r="AA32" s="108">
        <v>72</v>
      </c>
      <c r="AB32" s="108">
        <v>8</v>
      </c>
      <c r="AC32" s="109">
        <v>5</v>
      </c>
      <c r="AD32" s="110">
        <v>13</v>
      </c>
      <c r="AE32" s="111">
        <v>69</v>
      </c>
      <c r="AF32" s="112">
        <v>-56</v>
      </c>
      <c r="AG32" s="110">
        <v>827</v>
      </c>
      <c r="AH32" s="111">
        <v>434</v>
      </c>
      <c r="AI32" s="113">
        <v>393</v>
      </c>
      <c r="AJ32" s="114">
        <v>358</v>
      </c>
      <c r="AK32" s="115">
        <v>348</v>
      </c>
      <c r="AL32" s="115">
        <v>73</v>
      </c>
      <c r="AM32" s="116">
        <v>43</v>
      </c>
      <c r="AN32" s="110">
        <v>3</v>
      </c>
      <c r="AO32" s="112">
        <v>2</v>
      </c>
      <c r="AP32" s="117">
        <v>814</v>
      </c>
      <c r="AQ32" s="111">
        <v>365</v>
      </c>
      <c r="AR32" s="113">
        <v>449</v>
      </c>
      <c r="AS32" s="114">
        <v>288</v>
      </c>
      <c r="AT32" s="115">
        <v>378</v>
      </c>
      <c r="AU32" s="115">
        <v>58</v>
      </c>
      <c r="AV32" s="116">
        <v>61</v>
      </c>
      <c r="AW32" s="110">
        <v>19</v>
      </c>
      <c r="AX32" s="112">
        <v>10</v>
      </c>
      <c r="AY32" s="118">
        <v>17</v>
      </c>
    </row>
    <row r="33" spans="1:51" s="2" customFormat="1" x14ac:dyDescent="0.15">
      <c r="A33"/>
      <c r="B33" s="136">
        <v>111</v>
      </c>
      <c r="C33" s="99" t="s">
        <v>60</v>
      </c>
      <c r="D33" s="24"/>
      <c r="E33" s="149">
        <v>138.01</v>
      </c>
      <c r="F33" s="265">
        <v>100692</v>
      </c>
      <c r="G33" s="265">
        <v>237319</v>
      </c>
      <c r="H33" s="265">
        <v>114092</v>
      </c>
      <c r="I33" s="265">
        <v>123227</v>
      </c>
      <c r="J33" s="104">
        <v>-151</v>
      </c>
      <c r="K33" s="105">
        <v>-69</v>
      </c>
      <c r="L33" s="106">
        <v>-82</v>
      </c>
      <c r="M33" s="104">
        <v>-100</v>
      </c>
      <c r="N33" s="105">
        <v>-50</v>
      </c>
      <c r="O33" s="151">
        <v>-50</v>
      </c>
      <c r="P33" s="104">
        <v>101</v>
      </c>
      <c r="Q33" s="105">
        <v>52</v>
      </c>
      <c r="R33" s="106">
        <v>49</v>
      </c>
      <c r="S33" s="107">
        <v>51</v>
      </c>
      <c r="T33" s="108">
        <v>49</v>
      </c>
      <c r="U33" s="108">
        <v>1</v>
      </c>
      <c r="V33" s="109">
        <v>0</v>
      </c>
      <c r="W33" s="104">
        <v>201</v>
      </c>
      <c r="X33" s="105">
        <v>102</v>
      </c>
      <c r="Y33" s="106">
        <v>99</v>
      </c>
      <c r="Z33" s="107">
        <v>101</v>
      </c>
      <c r="AA33" s="108">
        <v>96</v>
      </c>
      <c r="AB33" s="108">
        <v>1</v>
      </c>
      <c r="AC33" s="109">
        <v>3</v>
      </c>
      <c r="AD33" s="110">
        <v>-51</v>
      </c>
      <c r="AE33" s="111">
        <v>-19</v>
      </c>
      <c r="AF33" s="112">
        <v>-32</v>
      </c>
      <c r="AG33" s="110">
        <v>580</v>
      </c>
      <c r="AH33" s="111">
        <v>304</v>
      </c>
      <c r="AI33" s="113">
        <v>276</v>
      </c>
      <c r="AJ33" s="114">
        <v>287</v>
      </c>
      <c r="AK33" s="115">
        <v>256</v>
      </c>
      <c r="AL33" s="115">
        <v>17</v>
      </c>
      <c r="AM33" s="116">
        <v>17</v>
      </c>
      <c r="AN33" s="110">
        <v>0</v>
      </c>
      <c r="AO33" s="112">
        <v>3</v>
      </c>
      <c r="AP33" s="117">
        <v>631</v>
      </c>
      <c r="AQ33" s="111">
        <v>323</v>
      </c>
      <c r="AR33" s="113">
        <v>308</v>
      </c>
      <c r="AS33" s="114">
        <v>296</v>
      </c>
      <c r="AT33" s="115">
        <v>291</v>
      </c>
      <c r="AU33" s="115">
        <v>23</v>
      </c>
      <c r="AV33" s="116">
        <v>14</v>
      </c>
      <c r="AW33" s="110">
        <v>4</v>
      </c>
      <c r="AX33" s="112">
        <v>3</v>
      </c>
      <c r="AY33" s="118">
        <v>-6</v>
      </c>
    </row>
    <row r="34" spans="1:51" x14ac:dyDescent="0.15">
      <c r="A34" s="2">
        <v>6</v>
      </c>
      <c r="B34" s="2">
        <v>201</v>
      </c>
      <c r="C34" s="152" t="s">
        <v>61</v>
      </c>
      <c r="D34" s="24"/>
      <c r="E34" s="149">
        <v>534.55999999999995</v>
      </c>
      <c r="F34" s="265">
        <v>225388</v>
      </c>
      <c r="G34" s="265">
        <v>528353</v>
      </c>
      <c r="H34" s="265">
        <v>255589</v>
      </c>
      <c r="I34" s="265">
        <v>272764</v>
      </c>
      <c r="J34" s="104">
        <v>-274</v>
      </c>
      <c r="K34" s="105">
        <v>-134</v>
      </c>
      <c r="L34" s="106">
        <v>-140</v>
      </c>
      <c r="M34" s="104">
        <v>-185</v>
      </c>
      <c r="N34" s="105">
        <v>-77</v>
      </c>
      <c r="O34" s="151">
        <v>-108</v>
      </c>
      <c r="P34" s="104">
        <v>329</v>
      </c>
      <c r="Q34" s="105">
        <v>175</v>
      </c>
      <c r="R34" s="106">
        <v>154</v>
      </c>
      <c r="S34" s="107">
        <v>171</v>
      </c>
      <c r="T34" s="108">
        <v>151</v>
      </c>
      <c r="U34" s="108">
        <v>4</v>
      </c>
      <c r="V34" s="109">
        <v>3</v>
      </c>
      <c r="W34" s="104">
        <v>514</v>
      </c>
      <c r="X34" s="105">
        <v>252</v>
      </c>
      <c r="Y34" s="106">
        <v>262</v>
      </c>
      <c r="Z34" s="107">
        <v>250</v>
      </c>
      <c r="AA34" s="108">
        <v>260</v>
      </c>
      <c r="AB34" s="108">
        <v>2</v>
      </c>
      <c r="AC34" s="109">
        <v>2</v>
      </c>
      <c r="AD34" s="110">
        <v>-89</v>
      </c>
      <c r="AE34" s="111">
        <v>-57</v>
      </c>
      <c r="AF34" s="112">
        <v>-32</v>
      </c>
      <c r="AG34" s="110">
        <v>896</v>
      </c>
      <c r="AH34" s="111">
        <v>491</v>
      </c>
      <c r="AI34" s="113">
        <v>405</v>
      </c>
      <c r="AJ34" s="114">
        <v>456</v>
      </c>
      <c r="AK34" s="115">
        <v>384</v>
      </c>
      <c r="AL34" s="115">
        <v>23</v>
      </c>
      <c r="AM34" s="116">
        <v>14</v>
      </c>
      <c r="AN34" s="110">
        <v>12</v>
      </c>
      <c r="AO34" s="112">
        <v>7</v>
      </c>
      <c r="AP34" s="117">
        <v>985</v>
      </c>
      <c r="AQ34" s="111">
        <v>548</v>
      </c>
      <c r="AR34" s="113">
        <v>437</v>
      </c>
      <c r="AS34" s="114">
        <v>490</v>
      </c>
      <c r="AT34" s="115">
        <v>404</v>
      </c>
      <c r="AU34" s="115">
        <v>38</v>
      </c>
      <c r="AV34" s="116">
        <v>18</v>
      </c>
      <c r="AW34" s="110">
        <v>20</v>
      </c>
      <c r="AX34" s="112">
        <v>15</v>
      </c>
      <c r="AY34" s="118">
        <v>22</v>
      </c>
    </row>
    <row r="35" spans="1:51" x14ac:dyDescent="0.15">
      <c r="A35">
        <v>2</v>
      </c>
      <c r="B35">
        <v>202</v>
      </c>
      <c r="C35" s="152" t="s">
        <v>62</v>
      </c>
      <c r="D35" s="24"/>
      <c r="E35" s="149">
        <v>50.72</v>
      </c>
      <c r="F35" s="265">
        <v>222541</v>
      </c>
      <c r="G35" s="265">
        <v>458186</v>
      </c>
      <c r="H35" s="265">
        <v>221368</v>
      </c>
      <c r="I35" s="265">
        <v>236818</v>
      </c>
      <c r="J35" s="104">
        <v>-238</v>
      </c>
      <c r="K35" s="105">
        <v>-121</v>
      </c>
      <c r="L35" s="106">
        <v>-117</v>
      </c>
      <c r="M35" s="104">
        <v>-153</v>
      </c>
      <c r="N35" s="105">
        <v>-93</v>
      </c>
      <c r="O35" s="151">
        <v>-60</v>
      </c>
      <c r="P35" s="104">
        <v>307</v>
      </c>
      <c r="Q35" s="105">
        <v>156</v>
      </c>
      <c r="R35" s="106">
        <v>151</v>
      </c>
      <c r="S35" s="107">
        <v>154</v>
      </c>
      <c r="T35" s="108">
        <v>149</v>
      </c>
      <c r="U35" s="108">
        <v>2</v>
      </c>
      <c r="V35" s="109">
        <v>2</v>
      </c>
      <c r="W35" s="104">
        <v>460</v>
      </c>
      <c r="X35" s="105">
        <v>249</v>
      </c>
      <c r="Y35" s="106">
        <v>211</v>
      </c>
      <c r="Z35" s="107">
        <v>241</v>
      </c>
      <c r="AA35" s="108">
        <v>205</v>
      </c>
      <c r="AB35" s="108">
        <v>8</v>
      </c>
      <c r="AC35" s="109">
        <v>6</v>
      </c>
      <c r="AD35" s="110">
        <v>-85</v>
      </c>
      <c r="AE35" s="111">
        <v>-28</v>
      </c>
      <c r="AF35" s="112">
        <v>-57</v>
      </c>
      <c r="AG35" s="110">
        <v>1260</v>
      </c>
      <c r="AH35" s="111">
        <v>685</v>
      </c>
      <c r="AI35" s="113">
        <v>575</v>
      </c>
      <c r="AJ35" s="114">
        <v>629</v>
      </c>
      <c r="AK35" s="115">
        <v>542</v>
      </c>
      <c r="AL35" s="115">
        <v>36</v>
      </c>
      <c r="AM35" s="116">
        <v>25</v>
      </c>
      <c r="AN35" s="110">
        <v>20</v>
      </c>
      <c r="AO35" s="112">
        <v>8</v>
      </c>
      <c r="AP35" s="117">
        <v>1345</v>
      </c>
      <c r="AQ35" s="111">
        <v>713</v>
      </c>
      <c r="AR35" s="113">
        <v>632</v>
      </c>
      <c r="AS35" s="114">
        <v>661</v>
      </c>
      <c r="AT35" s="115">
        <v>598</v>
      </c>
      <c r="AU35" s="115">
        <v>40</v>
      </c>
      <c r="AV35" s="116">
        <v>26</v>
      </c>
      <c r="AW35" s="110">
        <v>12</v>
      </c>
      <c r="AX35" s="112">
        <v>8</v>
      </c>
      <c r="AY35" s="118">
        <v>-6</v>
      </c>
    </row>
    <row r="36" spans="1:51" x14ac:dyDescent="0.15">
      <c r="A36">
        <v>4</v>
      </c>
      <c r="B36">
        <v>203</v>
      </c>
      <c r="C36" s="152" t="s">
        <v>63</v>
      </c>
      <c r="D36" s="24"/>
      <c r="E36" s="149">
        <v>49.42</v>
      </c>
      <c r="F36" s="265">
        <v>134392</v>
      </c>
      <c r="G36" s="265">
        <v>303523</v>
      </c>
      <c r="H36" s="265">
        <v>146524</v>
      </c>
      <c r="I36" s="265">
        <v>156999</v>
      </c>
      <c r="J36" s="104">
        <v>-83</v>
      </c>
      <c r="K36" s="105">
        <v>-87</v>
      </c>
      <c r="L36" s="106">
        <v>4</v>
      </c>
      <c r="M36" s="104">
        <v>-53</v>
      </c>
      <c r="N36" s="105">
        <v>-39</v>
      </c>
      <c r="O36" s="151">
        <v>-14</v>
      </c>
      <c r="P36" s="104">
        <v>216</v>
      </c>
      <c r="Q36" s="105">
        <v>104</v>
      </c>
      <c r="R36" s="106">
        <v>112</v>
      </c>
      <c r="S36" s="107">
        <v>102</v>
      </c>
      <c r="T36" s="108">
        <v>112</v>
      </c>
      <c r="U36" s="108">
        <v>2</v>
      </c>
      <c r="V36" s="109">
        <v>0</v>
      </c>
      <c r="W36" s="104">
        <v>269</v>
      </c>
      <c r="X36" s="105">
        <v>143</v>
      </c>
      <c r="Y36" s="106">
        <v>126</v>
      </c>
      <c r="Z36" s="107">
        <v>143</v>
      </c>
      <c r="AA36" s="108">
        <v>126</v>
      </c>
      <c r="AB36" s="108">
        <v>0</v>
      </c>
      <c r="AC36" s="109">
        <v>0</v>
      </c>
      <c r="AD36" s="110">
        <v>-30</v>
      </c>
      <c r="AE36" s="111">
        <v>-48</v>
      </c>
      <c r="AF36" s="112">
        <v>18</v>
      </c>
      <c r="AG36" s="110">
        <v>703</v>
      </c>
      <c r="AH36" s="111">
        <v>351</v>
      </c>
      <c r="AI36" s="113">
        <v>352</v>
      </c>
      <c r="AJ36" s="114">
        <v>340</v>
      </c>
      <c r="AK36" s="115">
        <v>339</v>
      </c>
      <c r="AL36" s="115">
        <v>9</v>
      </c>
      <c r="AM36" s="116">
        <v>9</v>
      </c>
      <c r="AN36" s="110">
        <v>2</v>
      </c>
      <c r="AO36" s="112">
        <v>4</v>
      </c>
      <c r="AP36" s="117">
        <v>733</v>
      </c>
      <c r="AQ36" s="111">
        <v>399</v>
      </c>
      <c r="AR36" s="113">
        <v>334</v>
      </c>
      <c r="AS36" s="114">
        <v>381</v>
      </c>
      <c r="AT36" s="115">
        <v>319</v>
      </c>
      <c r="AU36" s="115">
        <v>18</v>
      </c>
      <c r="AV36" s="116">
        <v>15</v>
      </c>
      <c r="AW36" s="110">
        <v>0</v>
      </c>
      <c r="AX36" s="112">
        <v>0</v>
      </c>
      <c r="AY36" s="118">
        <v>38</v>
      </c>
    </row>
    <row r="37" spans="1:51" x14ac:dyDescent="0.15">
      <c r="A37">
        <v>2</v>
      </c>
      <c r="B37">
        <v>204</v>
      </c>
      <c r="C37" s="152" t="s">
        <v>64</v>
      </c>
      <c r="D37" s="24" t="s">
        <v>51</v>
      </c>
      <c r="E37" s="149">
        <v>99.96</v>
      </c>
      <c r="F37" s="265">
        <v>217021</v>
      </c>
      <c r="G37" s="265">
        <v>485089</v>
      </c>
      <c r="H37" s="265">
        <v>225609</v>
      </c>
      <c r="I37" s="265">
        <v>259480</v>
      </c>
      <c r="J37" s="104">
        <v>-255</v>
      </c>
      <c r="K37" s="105">
        <v>-140</v>
      </c>
      <c r="L37" s="106">
        <v>-115</v>
      </c>
      <c r="M37" s="104">
        <v>-136</v>
      </c>
      <c r="N37" s="105">
        <v>-69</v>
      </c>
      <c r="O37" s="151">
        <v>-67</v>
      </c>
      <c r="P37" s="104">
        <v>273</v>
      </c>
      <c r="Q37" s="105">
        <v>148</v>
      </c>
      <c r="R37" s="106">
        <v>125</v>
      </c>
      <c r="S37" s="107">
        <v>145</v>
      </c>
      <c r="T37" s="108">
        <v>124</v>
      </c>
      <c r="U37" s="108">
        <v>3</v>
      </c>
      <c r="V37" s="109">
        <v>1</v>
      </c>
      <c r="W37" s="104">
        <v>409</v>
      </c>
      <c r="X37" s="105">
        <v>217</v>
      </c>
      <c r="Y37" s="106">
        <v>192</v>
      </c>
      <c r="Z37" s="107">
        <v>213</v>
      </c>
      <c r="AA37" s="108">
        <v>191</v>
      </c>
      <c r="AB37" s="108">
        <v>4</v>
      </c>
      <c r="AC37" s="109">
        <v>1</v>
      </c>
      <c r="AD37" s="110">
        <v>-119</v>
      </c>
      <c r="AE37" s="111">
        <v>-71</v>
      </c>
      <c r="AF37" s="112">
        <v>-48</v>
      </c>
      <c r="AG37" s="110">
        <v>1388</v>
      </c>
      <c r="AH37" s="111">
        <v>675</v>
      </c>
      <c r="AI37" s="113">
        <v>713</v>
      </c>
      <c r="AJ37" s="114">
        <v>634</v>
      </c>
      <c r="AK37" s="115">
        <v>680</v>
      </c>
      <c r="AL37" s="115">
        <v>27</v>
      </c>
      <c r="AM37" s="116">
        <v>24</v>
      </c>
      <c r="AN37" s="110">
        <v>14</v>
      </c>
      <c r="AO37" s="112">
        <v>9</v>
      </c>
      <c r="AP37" s="117">
        <v>1507</v>
      </c>
      <c r="AQ37" s="111">
        <v>746</v>
      </c>
      <c r="AR37" s="113">
        <v>761</v>
      </c>
      <c r="AS37" s="114">
        <v>715</v>
      </c>
      <c r="AT37" s="115">
        <v>729</v>
      </c>
      <c r="AU37" s="115">
        <v>23</v>
      </c>
      <c r="AV37" s="116">
        <v>28</v>
      </c>
      <c r="AW37" s="110">
        <v>8</v>
      </c>
      <c r="AX37" s="112">
        <v>4</v>
      </c>
      <c r="AY37" s="118">
        <v>-13</v>
      </c>
    </row>
    <row r="38" spans="1:51" x14ac:dyDescent="0.15">
      <c r="A38">
        <v>10</v>
      </c>
      <c r="B38">
        <v>205</v>
      </c>
      <c r="C38" s="152" t="s">
        <v>65</v>
      </c>
      <c r="D38" s="24"/>
      <c r="E38" s="149">
        <v>182.38</v>
      </c>
      <c r="F38" s="265">
        <v>17962</v>
      </c>
      <c r="G38" s="265">
        <v>40901</v>
      </c>
      <c r="H38" s="265">
        <v>19465</v>
      </c>
      <c r="I38" s="265">
        <v>21436</v>
      </c>
      <c r="J38" s="104">
        <v>-68</v>
      </c>
      <c r="K38" s="105">
        <v>-43</v>
      </c>
      <c r="L38" s="106">
        <v>-25</v>
      </c>
      <c r="M38" s="104">
        <v>-65</v>
      </c>
      <c r="N38" s="105">
        <v>-35</v>
      </c>
      <c r="O38" s="151">
        <v>-30</v>
      </c>
      <c r="P38" s="104">
        <v>10</v>
      </c>
      <c r="Q38" s="105">
        <v>6</v>
      </c>
      <c r="R38" s="106">
        <v>4</v>
      </c>
      <c r="S38" s="107">
        <v>6</v>
      </c>
      <c r="T38" s="108">
        <v>4</v>
      </c>
      <c r="U38" s="108">
        <v>0</v>
      </c>
      <c r="V38" s="109">
        <v>0</v>
      </c>
      <c r="W38" s="104">
        <v>75</v>
      </c>
      <c r="X38" s="105">
        <v>41</v>
      </c>
      <c r="Y38" s="106">
        <v>34</v>
      </c>
      <c r="Z38" s="107">
        <v>41</v>
      </c>
      <c r="AA38" s="108">
        <v>34</v>
      </c>
      <c r="AB38" s="108">
        <v>0</v>
      </c>
      <c r="AC38" s="109">
        <v>0</v>
      </c>
      <c r="AD38" s="110">
        <v>-3</v>
      </c>
      <c r="AE38" s="111">
        <v>-8</v>
      </c>
      <c r="AF38" s="112">
        <v>5</v>
      </c>
      <c r="AG38" s="110">
        <v>88</v>
      </c>
      <c r="AH38" s="111">
        <v>40</v>
      </c>
      <c r="AI38" s="113">
        <v>48</v>
      </c>
      <c r="AJ38" s="114">
        <v>39</v>
      </c>
      <c r="AK38" s="115">
        <v>46</v>
      </c>
      <c r="AL38" s="115">
        <v>1</v>
      </c>
      <c r="AM38" s="116">
        <v>2</v>
      </c>
      <c r="AN38" s="110">
        <v>0</v>
      </c>
      <c r="AO38" s="112">
        <v>0</v>
      </c>
      <c r="AP38" s="117">
        <v>91</v>
      </c>
      <c r="AQ38" s="111">
        <v>48</v>
      </c>
      <c r="AR38" s="113">
        <v>43</v>
      </c>
      <c r="AS38" s="114">
        <v>47</v>
      </c>
      <c r="AT38" s="115">
        <v>43</v>
      </c>
      <c r="AU38" s="115">
        <v>1</v>
      </c>
      <c r="AV38" s="116">
        <v>0</v>
      </c>
      <c r="AW38" s="110">
        <v>0</v>
      </c>
      <c r="AX38" s="112">
        <v>0</v>
      </c>
      <c r="AY38" s="118">
        <v>-2</v>
      </c>
    </row>
    <row r="39" spans="1:51" x14ac:dyDescent="0.15">
      <c r="A39">
        <v>2</v>
      </c>
      <c r="B39">
        <v>206</v>
      </c>
      <c r="C39" s="152" t="s">
        <v>66</v>
      </c>
      <c r="D39" s="24" t="s">
        <v>51</v>
      </c>
      <c r="E39" s="149">
        <v>18.47</v>
      </c>
      <c r="F39" s="265">
        <v>42778</v>
      </c>
      <c r="G39" s="265">
        <v>93982</v>
      </c>
      <c r="H39" s="265">
        <v>42008</v>
      </c>
      <c r="I39" s="265">
        <v>51974</v>
      </c>
      <c r="J39" s="104">
        <v>-102</v>
      </c>
      <c r="K39" s="105">
        <v>-45</v>
      </c>
      <c r="L39" s="106">
        <v>-57</v>
      </c>
      <c r="M39" s="104">
        <v>-53</v>
      </c>
      <c r="N39" s="105">
        <v>-19</v>
      </c>
      <c r="O39" s="151">
        <v>-34</v>
      </c>
      <c r="P39" s="104">
        <v>32</v>
      </c>
      <c r="Q39" s="105">
        <v>18</v>
      </c>
      <c r="R39" s="106">
        <v>14</v>
      </c>
      <c r="S39" s="107">
        <v>18</v>
      </c>
      <c r="T39" s="108">
        <v>13</v>
      </c>
      <c r="U39" s="108">
        <v>0</v>
      </c>
      <c r="V39" s="109">
        <v>1</v>
      </c>
      <c r="W39" s="104">
        <v>85</v>
      </c>
      <c r="X39" s="105">
        <v>37</v>
      </c>
      <c r="Y39" s="106">
        <v>48</v>
      </c>
      <c r="Z39" s="107">
        <v>37</v>
      </c>
      <c r="AA39" s="108">
        <v>48</v>
      </c>
      <c r="AB39" s="108">
        <v>0</v>
      </c>
      <c r="AC39" s="109">
        <v>0</v>
      </c>
      <c r="AD39" s="110">
        <v>-49</v>
      </c>
      <c r="AE39" s="111">
        <v>-26</v>
      </c>
      <c r="AF39" s="112">
        <v>-23</v>
      </c>
      <c r="AG39" s="110">
        <v>263</v>
      </c>
      <c r="AH39" s="111">
        <v>122</v>
      </c>
      <c r="AI39" s="113">
        <v>141</v>
      </c>
      <c r="AJ39" s="114">
        <v>116</v>
      </c>
      <c r="AK39" s="115">
        <v>133</v>
      </c>
      <c r="AL39" s="115">
        <v>5</v>
      </c>
      <c r="AM39" s="116">
        <v>8</v>
      </c>
      <c r="AN39" s="110">
        <v>1</v>
      </c>
      <c r="AO39" s="112">
        <v>0</v>
      </c>
      <c r="AP39" s="117">
        <v>312</v>
      </c>
      <c r="AQ39" s="111">
        <v>148</v>
      </c>
      <c r="AR39" s="113">
        <v>164</v>
      </c>
      <c r="AS39" s="114">
        <v>138</v>
      </c>
      <c r="AT39" s="115">
        <v>154</v>
      </c>
      <c r="AU39" s="115">
        <v>10</v>
      </c>
      <c r="AV39" s="116">
        <v>10</v>
      </c>
      <c r="AW39" s="110">
        <v>0</v>
      </c>
      <c r="AX39" s="112">
        <v>0</v>
      </c>
      <c r="AY39" s="118">
        <v>-36</v>
      </c>
    </row>
    <row r="40" spans="1:51" x14ac:dyDescent="0.15">
      <c r="A40">
        <v>3</v>
      </c>
      <c r="B40">
        <v>207</v>
      </c>
      <c r="C40" s="152" t="s">
        <v>67</v>
      </c>
      <c r="D40" s="24"/>
      <c r="E40" s="149">
        <v>25</v>
      </c>
      <c r="F40" s="265">
        <v>82831</v>
      </c>
      <c r="G40" s="265">
        <v>197654</v>
      </c>
      <c r="H40" s="265">
        <v>95271</v>
      </c>
      <c r="I40" s="265">
        <v>102383</v>
      </c>
      <c r="J40" s="104">
        <v>-16</v>
      </c>
      <c r="K40" s="105">
        <v>-35</v>
      </c>
      <c r="L40" s="106">
        <v>19</v>
      </c>
      <c r="M40" s="104">
        <v>-61</v>
      </c>
      <c r="N40" s="105">
        <v>-35</v>
      </c>
      <c r="O40" s="151">
        <v>-26</v>
      </c>
      <c r="P40" s="104">
        <v>115</v>
      </c>
      <c r="Q40" s="105">
        <v>57</v>
      </c>
      <c r="R40" s="106">
        <v>58</v>
      </c>
      <c r="S40" s="107">
        <v>57</v>
      </c>
      <c r="T40" s="108">
        <v>57</v>
      </c>
      <c r="U40" s="108">
        <v>0</v>
      </c>
      <c r="V40" s="109">
        <v>1</v>
      </c>
      <c r="W40" s="104">
        <v>176</v>
      </c>
      <c r="X40" s="105">
        <v>92</v>
      </c>
      <c r="Y40" s="106">
        <v>84</v>
      </c>
      <c r="Z40" s="107">
        <v>90</v>
      </c>
      <c r="AA40" s="108">
        <v>83</v>
      </c>
      <c r="AB40" s="108">
        <v>2</v>
      </c>
      <c r="AC40" s="109">
        <v>1</v>
      </c>
      <c r="AD40" s="110">
        <v>45</v>
      </c>
      <c r="AE40" s="111">
        <v>0</v>
      </c>
      <c r="AF40" s="112">
        <v>45</v>
      </c>
      <c r="AG40" s="110">
        <v>521</v>
      </c>
      <c r="AH40" s="111">
        <v>263</v>
      </c>
      <c r="AI40" s="113">
        <v>258</v>
      </c>
      <c r="AJ40" s="114">
        <v>251</v>
      </c>
      <c r="AK40" s="115">
        <v>248</v>
      </c>
      <c r="AL40" s="115">
        <v>10</v>
      </c>
      <c r="AM40" s="116">
        <v>7</v>
      </c>
      <c r="AN40" s="110">
        <v>2</v>
      </c>
      <c r="AO40" s="112">
        <v>3</v>
      </c>
      <c r="AP40" s="117">
        <v>476</v>
      </c>
      <c r="AQ40" s="111">
        <v>263</v>
      </c>
      <c r="AR40" s="113">
        <v>213</v>
      </c>
      <c r="AS40" s="114">
        <v>247</v>
      </c>
      <c r="AT40" s="115">
        <v>208</v>
      </c>
      <c r="AU40" s="115">
        <v>13</v>
      </c>
      <c r="AV40" s="116">
        <v>4</v>
      </c>
      <c r="AW40" s="110">
        <v>3</v>
      </c>
      <c r="AX40" s="112">
        <v>1</v>
      </c>
      <c r="AY40" s="118">
        <v>11</v>
      </c>
    </row>
    <row r="41" spans="1:51" x14ac:dyDescent="0.15">
      <c r="A41">
        <v>7</v>
      </c>
      <c r="B41">
        <v>208</v>
      </c>
      <c r="C41" s="152" t="s">
        <v>68</v>
      </c>
      <c r="D41" s="24"/>
      <c r="E41" s="149">
        <v>90.4</v>
      </c>
      <c r="F41" s="265">
        <v>11778</v>
      </c>
      <c r="G41" s="265">
        <v>28056</v>
      </c>
      <c r="H41" s="265">
        <v>13473</v>
      </c>
      <c r="I41" s="265">
        <v>14583</v>
      </c>
      <c r="J41" s="104">
        <v>-33</v>
      </c>
      <c r="K41" s="105">
        <v>-15</v>
      </c>
      <c r="L41" s="106">
        <v>-18</v>
      </c>
      <c r="M41" s="104">
        <v>-6</v>
      </c>
      <c r="N41" s="105">
        <v>-6</v>
      </c>
      <c r="O41" s="151">
        <v>0</v>
      </c>
      <c r="P41" s="104">
        <v>10</v>
      </c>
      <c r="Q41" s="105">
        <v>4</v>
      </c>
      <c r="R41" s="106">
        <v>6</v>
      </c>
      <c r="S41" s="107">
        <v>4</v>
      </c>
      <c r="T41" s="108">
        <v>6</v>
      </c>
      <c r="U41" s="108">
        <v>0</v>
      </c>
      <c r="V41" s="109">
        <v>0</v>
      </c>
      <c r="W41" s="104">
        <v>16</v>
      </c>
      <c r="X41" s="105">
        <v>10</v>
      </c>
      <c r="Y41" s="106">
        <v>6</v>
      </c>
      <c r="Z41" s="107">
        <v>10</v>
      </c>
      <c r="AA41" s="108">
        <v>6</v>
      </c>
      <c r="AB41" s="108">
        <v>0</v>
      </c>
      <c r="AC41" s="109">
        <v>0</v>
      </c>
      <c r="AD41" s="110">
        <v>-27</v>
      </c>
      <c r="AE41" s="111">
        <v>-9</v>
      </c>
      <c r="AF41" s="112">
        <v>-18</v>
      </c>
      <c r="AG41" s="110">
        <v>43</v>
      </c>
      <c r="AH41" s="111">
        <v>28</v>
      </c>
      <c r="AI41" s="113">
        <v>15</v>
      </c>
      <c r="AJ41" s="114">
        <v>25</v>
      </c>
      <c r="AK41" s="115">
        <v>14</v>
      </c>
      <c r="AL41" s="115">
        <v>3</v>
      </c>
      <c r="AM41" s="116">
        <v>1</v>
      </c>
      <c r="AN41" s="110">
        <v>0</v>
      </c>
      <c r="AO41" s="112">
        <v>0</v>
      </c>
      <c r="AP41" s="117">
        <v>70</v>
      </c>
      <c r="AQ41" s="111">
        <v>37</v>
      </c>
      <c r="AR41" s="113">
        <v>33</v>
      </c>
      <c r="AS41" s="114">
        <v>37</v>
      </c>
      <c r="AT41" s="115">
        <v>28</v>
      </c>
      <c r="AU41" s="115">
        <v>0</v>
      </c>
      <c r="AV41" s="116">
        <v>5</v>
      </c>
      <c r="AW41" s="110">
        <v>0</v>
      </c>
      <c r="AX41" s="112">
        <v>0</v>
      </c>
      <c r="AY41" s="118">
        <v>-14</v>
      </c>
    </row>
    <row r="42" spans="1:51" x14ac:dyDescent="0.15">
      <c r="A42">
        <v>8</v>
      </c>
      <c r="B42">
        <v>209</v>
      </c>
      <c r="C42" s="152" t="s">
        <v>69</v>
      </c>
      <c r="D42" s="24"/>
      <c r="E42" s="149">
        <v>697.55</v>
      </c>
      <c r="F42" s="265">
        <v>30405</v>
      </c>
      <c r="G42" s="265">
        <v>76844</v>
      </c>
      <c r="H42" s="265">
        <v>36966</v>
      </c>
      <c r="I42" s="265">
        <v>39878</v>
      </c>
      <c r="J42" s="104">
        <v>-56</v>
      </c>
      <c r="K42" s="105">
        <v>-18</v>
      </c>
      <c r="L42" s="106">
        <v>-38</v>
      </c>
      <c r="M42" s="104">
        <v>-55</v>
      </c>
      <c r="N42" s="105">
        <v>-19</v>
      </c>
      <c r="O42" s="151">
        <v>-36</v>
      </c>
      <c r="P42" s="104">
        <v>44</v>
      </c>
      <c r="Q42" s="105">
        <v>25</v>
      </c>
      <c r="R42" s="106">
        <v>19</v>
      </c>
      <c r="S42" s="107">
        <v>25</v>
      </c>
      <c r="T42" s="108">
        <v>19</v>
      </c>
      <c r="U42" s="108">
        <v>0</v>
      </c>
      <c r="V42" s="109">
        <v>0</v>
      </c>
      <c r="W42" s="104">
        <v>99</v>
      </c>
      <c r="X42" s="105">
        <v>44</v>
      </c>
      <c r="Y42" s="106">
        <v>55</v>
      </c>
      <c r="Z42" s="107">
        <v>44</v>
      </c>
      <c r="AA42" s="108">
        <v>55</v>
      </c>
      <c r="AB42" s="108">
        <v>0</v>
      </c>
      <c r="AC42" s="109">
        <v>0</v>
      </c>
      <c r="AD42" s="110">
        <v>-1</v>
      </c>
      <c r="AE42" s="111">
        <v>1</v>
      </c>
      <c r="AF42" s="112">
        <v>-2</v>
      </c>
      <c r="AG42" s="110">
        <v>116</v>
      </c>
      <c r="AH42" s="111">
        <v>58</v>
      </c>
      <c r="AI42" s="113">
        <v>58</v>
      </c>
      <c r="AJ42" s="114">
        <v>52</v>
      </c>
      <c r="AK42" s="115">
        <v>55</v>
      </c>
      <c r="AL42" s="115">
        <v>4</v>
      </c>
      <c r="AM42" s="116">
        <v>3</v>
      </c>
      <c r="AN42" s="110">
        <v>2</v>
      </c>
      <c r="AO42" s="112">
        <v>0</v>
      </c>
      <c r="AP42" s="117">
        <v>117</v>
      </c>
      <c r="AQ42" s="111">
        <v>57</v>
      </c>
      <c r="AR42" s="113">
        <v>60</v>
      </c>
      <c r="AS42" s="114">
        <v>48</v>
      </c>
      <c r="AT42" s="115">
        <v>54</v>
      </c>
      <c r="AU42" s="115">
        <v>8</v>
      </c>
      <c r="AV42" s="116">
        <v>5</v>
      </c>
      <c r="AW42" s="110">
        <v>1</v>
      </c>
      <c r="AX42" s="112">
        <v>1</v>
      </c>
      <c r="AY42" s="118">
        <v>7</v>
      </c>
    </row>
    <row r="43" spans="1:51" x14ac:dyDescent="0.15">
      <c r="A43">
        <v>4</v>
      </c>
      <c r="B43">
        <v>210</v>
      </c>
      <c r="C43" s="152" t="s">
        <v>70</v>
      </c>
      <c r="D43" s="24"/>
      <c r="E43" s="149">
        <v>138.47999999999999</v>
      </c>
      <c r="F43" s="265">
        <v>107998</v>
      </c>
      <c r="G43" s="265">
        <v>259926</v>
      </c>
      <c r="H43" s="265">
        <v>126982</v>
      </c>
      <c r="I43" s="265">
        <v>132944</v>
      </c>
      <c r="J43" s="104">
        <v>-82</v>
      </c>
      <c r="K43" s="105">
        <v>-55</v>
      </c>
      <c r="L43" s="106">
        <v>-27</v>
      </c>
      <c r="M43" s="104">
        <v>-88</v>
      </c>
      <c r="N43" s="105">
        <v>-49</v>
      </c>
      <c r="O43" s="151">
        <v>-39</v>
      </c>
      <c r="P43" s="104">
        <v>150</v>
      </c>
      <c r="Q43" s="105">
        <v>82</v>
      </c>
      <c r="R43" s="106">
        <v>68</v>
      </c>
      <c r="S43" s="107">
        <v>82</v>
      </c>
      <c r="T43" s="108">
        <v>67</v>
      </c>
      <c r="U43" s="108">
        <v>0</v>
      </c>
      <c r="V43" s="109">
        <v>1</v>
      </c>
      <c r="W43" s="104">
        <v>238</v>
      </c>
      <c r="X43" s="105">
        <v>131</v>
      </c>
      <c r="Y43" s="106">
        <v>107</v>
      </c>
      <c r="Z43" s="107">
        <v>130</v>
      </c>
      <c r="AA43" s="108">
        <v>107</v>
      </c>
      <c r="AB43" s="108">
        <v>1</v>
      </c>
      <c r="AC43" s="109">
        <v>0</v>
      </c>
      <c r="AD43" s="110">
        <v>6</v>
      </c>
      <c r="AE43" s="111">
        <v>-6</v>
      </c>
      <c r="AF43" s="112">
        <v>12</v>
      </c>
      <c r="AG43" s="110">
        <v>531</v>
      </c>
      <c r="AH43" s="111">
        <v>278</v>
      </c>
      <c r="AI43" s="113">
        <v>253</v>
      </c>
      <c r="AJ43" s="114">
        <v>262</v>
      </c>
      <c r="AK43" s="115">
        <v>239</v>
      </c>
      <c r="AL43" s="115">
        <v>13</v>
      </c>
      <c r="AM43" s="116">
        <v>14</v>
      </c>
      <c r="AN43" s="110">
        <v>3</v>
      </c>
      <c r="AO43" s="112">
        <v>0</v>
      </c>
      <c r="AP43" s="117">
        <v>525</v>
      </c>
      <c r="AQ43" s="111">
        <v>284</v>
      </c>
      <c r="AR43" s="113">
        <v>241</v>
      </c>
      <c r="AS43" s="114">
        <v>264</v>
      </c>
      <c r="AT43" s="115">
        <v>232</v>
      </c>
      <c r="AU43" s="115">
        <v>17</v>
      </c>
      <c r="AV43" s="116">
        <v>7</v>
      </c>
      <c r="AW43" s="110">
        <v>3</v>
      </c>
      <c r="AX43" s="112">
        <v>2</v>
      </c>
      <c r="AY43" s="118">
        <v>42</v>
      </c>
    </row>
    <row r="44" spans="1:51" x14ac:dyDescent="0.15">
      <c r="A44">
        <v>7</v>
      </c>
      <c r="B44">
        <v>212</v>
      </c>
      <c r="C44" s="152" t="s">
        <v>71</v>
      </c>
      <c r="D44" s="24"/>
      <c r="E44" s="149">
        <v>126.85</v>
      </c>
      <c r="F44" s="265">
        <v>18860</v>
      </c>
      <c r="G44" s="265">
        <v>45328</v>
      </c>
      <c r="H44" s="265">
        <v>21802</v>
      </c>
      <c r="I44" s="265">
        <v>23526</v>
      </c>
      <c r="J44" s="104">
        <v>-111</v>
      </c>
      <c r="K44" s="105">
        <v>-50</v>
      </c>
      <c r="L44" s="106">
        <v>-61</v>
      </c>
      <c r="M44" s="104">
        <v>-34</v>
      </c>
      <c r="N44" s="105">
        <v>-16</v>
      </c>
      <c r="O44" s="151">
        <v>-18</v>
      </c>
      <c r="P44" s="104">
        <v>24</v>
      </c>
      <c r="Q44" s="105">
        <v>13</v>
      </c>
      <c r="R44" s="106">
        <v>11</v>
      </c>
      <c r="S44" s="107">
        <v>13</v>
      </c>
      <c r="T44" s="108">
        <v>11</v>
      </c>
      <c r="U44" s="108">
        <v>0</v>
      </c>
      <c r="V44" s="109">
        <v>0</v>
      </c>
      <c r="W44" s="104">
        <v>58</v>
      </c>
      <c r="X44" s="105">
        <v>29</v>
      </c>
      <c r="Y44" s="106">
        <v>29</v>
      </c>
      <c r="Z44" s="107">
        <v>29</v>
      </c>
      <c r="AA44" s="108">
        <v>29</v>
      </c>
      <c r="AB44" s="108">
        <v>0</v>
      </c>
      <c r="AC44" s="109">
        <v>0</v>
      </c>
      <c r="AD44" s="110">
        <v>-77</v>
      </c>
      <c r="AE44" s="111">
        <v>-34</v>
      </c>
      <c r="AF44" s="112">
        <v>-43</v>
      </c>
      <c r="AG44" s="110">
        <v>46</v>
      </c>
      <c r="AH44" s="111">
        <v>30</v>
      </c>
      <c r="AI44" s="113">
        <v>16</v>
      </c>
      <c r="AJ44" s="114">
        <v>30</v>
      </c>
      <c r="AK44" s="115">
        <v>16</v>
      </c>
      <c r="AL44" s="115">
        <v>0</v>
      </c>
      <c r="AM44" s="116">
        <v>0</v>
      </c>
      <c r="AN44" s="110">
        <v>0</v>
      </c>
      <c r="AO44" s="112">
        <v>0</v>
      </c>
      <c r="AP44" s="117">
        <v>123</v>
      </c>
      <c r="AQ44" s="111">
        <v>64</v>
      </c>
      <c r="AR44" s="113">
        <v>59</v>
      </c>
      <c r="AS44" s="114">
        <v>63</v>
      </c>
      <c r="AT44" s="115">
        <v>58</v>
      </c>
      <c r="AU44" s="115">
        <v>1</v>
      </c>
      <c r="AV44" s="116">
        <v>1</v>
      </c>
      <c r="AW44" s="110">
        <v>0</v>
      </c>
      <c r="AX44" s="112">
        <v>0</v>
      </c>
      <c r="AY44" s="118">
        <v>-17</v>
      </c>
    </row>
    <row r="45" spans="1:51" x14ac:dyDescent="0.15">
      <c r="A45">
        <v>5</v>
      </c>
      <c r="B45">
        <v>213</v>
      </c>
      <c r="C45" s="152" t="s">
        <v>72</v>
      </c>
      <c r="D45" s="24"/>
      <c r="E45" s="149">
        <v>132.44</v>
      </c>
      <c r="F45" s="265">
        <v>15133</v>
      </c>
      <c r="G45" s="265">
        <v>38225</v>
      </c>
      <c r="H45" s="265">
        <v>18276</v>
      </c>
      <c r="I45" s="265">
        <v>19949</v>
      </c>
      <c r="J45" s="104">
        <v>-65</v>
      </c>
      <c r="K45" s="105">
        <v>-37</v>
      </c>
      <c r="L45" s="106">
        <v>-28</v>
      </c>
      <c r="M45" s="104">
        <v>-30</v>
      </c>
      <c r="N45" s="105">
        <v>-17</v>
      </c>
      <c r="O45" s="151">
        <v>-13</v>
      </c>
      <c r="P45" s="104">
        <v>16</v>
      </c>
      <c r="Q45" s="105">
        <v>9</v>
      </c>
      <c r="R45" s="106">
        <v>7</v>
      </c>
      <c r="S45" s="107">
        <v>9</v>
      </c>
      <c r="T45" s="108">
        <v>7</v>
      </c>
      <c r="U45" s="108">
        <v>0</v>
      </c>
      <c r="V45" s="109">
        <v>0</v>
      </c>
      <c r="W45" s="104">
        <v>46</v>
      </c>
      <c r="X45" s="105">
        <v>26</v>
      </c>
      <c r="Y45" s="106">
        <v>20</v>
      </c>
      <c r="Z45" s="107">
        <v>26</v>
      </c>
      <c r="AA45" s="108">
        <v>20</v>
      </c>
      <c r="AB45" s="108">
        <v>0</v>
      </c>
      <c r="AC45" s="109">
        <v>0</v>
      </c>
      <c r="AD45" s="110">
        <v>-35</v>
      </c>
      <c r="AE45" s="111">
        <v>-20</v>
      </c>
      <c r="AF45" s="112">
        <v>-15</v>
      </c>
      <c r="AG45" s="110">
        <v>46</v>
      </c>
      <c r="AH45" s="111">
        <v>22</v>
      </c>
      <c r="AI45" s="113">
        <v>24</v>
      </c>
      <c r="AJ45" s="114">
        <v>19</v>
      </c>
      <c r="AK45" s="115">
        <v>22</v>
      </c>
      <c r="AL45" s="115">
        <v>3</v>
      </c>
      <c r="AM45" s="116">
        <v>2</v>
      </c>
      <c r="AN45" s="110">
        <v>0</v>
      </c>
      <c r="AO45" s="112">
        <v>0</v>
      </c>
      <c r="AP45" s="117">
        <v>81</v>
      </c>
      <c r="AQ45" s="111">
        <v>42</v>
      </c>
      <c r="AR45" s="113">
        <v>39</v>
      </c>
      <c r="AS45" s="114">
        <v>37</v>
      </c>
      <c r="AT45" s="115">
        <v>33</v>
      </c>
      <c r="AU45" s="115">
        <v>5</v>
      </c>
      <c r="AV45" s="116">
        <v>6</v>
      </c>
      <c r="AW45" s="110">
        <v>0</v>
      </c>
      <c r="AX45" s="112">
        <v>0</v>
      </c>
      <c r="AY45" s="118">
        <v>-11</v>
      </c>
    </row>
    <row r="46" spans="1:51" x14ac:dyDescent="0.15">
      <c r="A46">
        <v>3</v>
      </c>
      <c r="B46">
        <v>214</v>
      </c>
      <c r="C46" s="152" t="s">
        <v>73</v>
      </c>
      <c r="D46" s="24" t="s">
        <v>51</v>
      </c>
      <c r="E46" s="149">
        <v>101.8</v>
      </c>
      <c r="F46" s="265">
        <v>95912</v>
      </c>
      <c r="G46" s="265">
        <v>225563</v>
      </c>
      <c r="H46" s="265">
        <v>103207</v>
      </c>
      <c r="I46" s="265">
        <v>122356</v>
      </c>
      <c r="J46" s="104">
        <v>-196</v>
      </c>
      <c r="K46" s="105">
        <v>-77</v>
      </c>
      <c r="L46" s="106">
        <v>-119</v>
      </c>
      <c r="M46" s="104">
        <v>-115</v>
      </c>
      <c r="N46" s="105">
        <v>-57</v>
      </c>
      <c r="O46" s="151">
        <v>-58</v>
      </c>
      <c r="P46" s="104">
        <v>121</v>
      </c>
      <c r="Q46" s="105">
        <v>65</v>
      </c>
      <c r="R46" s="106">
        <v>56</v>
      </c>
      <c r="S46" s="107">
        <v>65</v>
      </c>
      <c r="T46" s="108">
        <v>56</v>
      </c>
      <c r="U46" s="108">
        <v>0</v>
      </c>
      <c r="V46" s="109">
        <v>0</v>
      </c>
      <c r="W46" s="104">
        <v>236</v>
      </c>
      <c r="X46" s="105">
        <v>122</v>
      </c>
      <c r="Y46" s="106">
        <v>114</v>
      </c>
      <c r="Z46" s="107">
        <v>120</v>
      </c>
      <c r="AA46" s="108">
        <v>114</v>
      </c>
      <c r="AB46" s="108">
        <v>2</v>
      </c>
      <c r="AC46" s="109">
        <v>0</v>
      </c>
      <c r="AD46" s="110">
        <v>-81</v>
      </c>
      <c r="AE46" s="111">
        <v>-20</v>
      </c>
      <c r="AF46" s="112">
        <v>-61</v>
      </c>
      <c r="AG46" s="110">
        <v>514</v>
      </c>
      <c r="AH46" s="111">
        <v>264</v>
      </c>
      <c r="AI46" s="113">
        <v>250</v>
      </c>
      <c r="AJ46" s="114">
        <v>246</v>
      </c>
      <c r="AK46" s="115">
        <v>244</v>
      </c>
      <c r="AL46" s="115">
        <v>11</v>
      </c>
      <c r="AM46" s="116">
        <v>5</v>
      </c>
      <c r="AN46" s="110">
        <v>7</v>
      </c>
      <c r="AO46" s="112">
        <v>1</v>
      </c>
      <c r="AP46" s="117">
        <v>595</v>
      </c>
      <c r="AQ46" s="111">
        <v>284</v>
      </c>
      <c r="AR46" s="113">
        <v>311</v>
      </c>
      <c r="AS46" s="114">
        <v>269</v>
      </c>
      <c r="AT46" s="115">
        <v>300</v>
      </c>
      <c r="AU46" s="115">
        <v>14</v>
      </c>
      <c r="AV46" s="116">
        <v>8</v>
      </c>
      <c r="AW46" s="110">
        <v>1</v>
      </c>
      <c r="AX46" s="112">
        <v>3</v>
      </c>
      <c r="AY46" s="118">
        <v>-39</v>
      </c>
    </row>
    <row r="47" spans="1:51" x14ac:dyDescent="0.15">
      <c r="A47">
        <v>5</v>
      </c>
      <c r="B47">
        <v>215</v>
      </c>
      <c r="C47" s="152" t="s">
        <v>74</v>
      </c>
      <c r="D47" s="24"/>
      <c r="E47" s="149">
        <v>176.51</v>
      </c>
      <c r="F47" s="265">
        <v>30450</v>
      </c>
      <c r="G47" s="265">
        <v>74659</v>
      </c>
      <c r="H47" s="265">
        <v>35892</v>
      </c>
      <c r="I47" s="265">
        <v>38767</v>
      </c>
      <c r="J47" s="104">
        <v>5</v>
      </c>
      <c r="K47" s="105">
        <v>8</v>
      </c>
      <c r="L47" s="106">
        <v>-3</v>
      </c>
      <c r="M47" s="104">
        <v>-23</v>
      </c>
      <c r="N47" s="105">
        <v>-18</v>
      </c>
      <c r="O47" s="151">
        <v>-5</v>
      </c>
      <c r="P47" s="104">
        <v>42</v>
      </c>
      <c r="Q47" s="105">
        <v>19</v>
      </c>
      <c r="R47" s="106">
        <v>23</v>
      </c>
      <c r="S47" s="107">
        <v>19</v>
      </c>
      <c r="T47" s="108">
        <v>23</v>
      </c>
      <c r="U47" s="108">
        <v>0</v>
      </c>
      <c r="V47" s="109">
        <v>0</v>
      </c>
      <c r="W47" s="104">
        <v>65</v>
      </c>
      <c r="X47" s="105">
        <v>37</v>
      </c>
      <c r="Y47" s="106">
        <v>28</v>
      </c>
      <c r="Z47" s="107">
        <v>37</v>
      </c>
      <c r="AA47" s="108">
        <v>28</v>
      </c>
      <c r="AB47" s="108">
        <v>0</v>
      </c>
      <c r="AC47" s="109">
        <v>0</v>
      </c>
      <c r="AD47" s="110">
        <v>28</v>
      </c>
      <c r="AE47" s="111">
        <v>26</v>
      </c>
      <c r="AF47" s="112">
        <v>2</v>
      </c>
      <c r="AG47" s="110">
        <v>194</v>
      </c>
      <c r="AH47" s="111">
        <v>106</v>
      </c>
      <c r="AI47" s="113">
        <v>88</v>
      </c>
      <c r="AJ47" s="114">
        <v>87</v>
      </c>
      <c r="AK47" s="115">
        <v>69</v>
      </c>
      <c r="AL47" s="115">
        <v>17</v>
      </c>
      <c r="AM47" s="116">
        <v>19</v>
      </c>
      <c r="AN47" s="110">
        <v>2</v>
      </c>
      <c r="AO47" s="112">
        <v>0</v>
      </c>
      <c r="AP47" s="117">
        <v>166</v>
      </c>
      <c r="AQ47" s="111">
        <v>80</v>
      </c>
      <c r="AR47" s="113">
        <v>86</v>
      </c>
      <c r="AS47" s="114">
        <v>65</v>
      </c>
      <c r="AT47" s="115">
        <v>80</v>
      </c>
      <c r="AU47" s="115">
        <v>14</v>
      </c>
      <c r="AV47" s="116">
        <v>6</v>
      </c>
      <c r="AW47" s="110">
        <v>1</v>
      </c>
      <c r="AX47" s="112">
        <v>0</v>
      </c>
      <c r="AY47" s="118">
        <v>32</v>
      </c>
    </row>
    <row r="48" spans="1:51" x14ac:dyDescent="0.15">
      <c r="A48">
        <v>4</v>
      </c>
      <c r="B48">
        <v>216</v>
      </c>
      <c r="C48" s="152" t="s">
        <v>75</v>
      </c>
      <c r="D48" s="24"/>
      <c r="E48" s="149">
        <v>34.380000000000003</v>
      </c>
      <c r="F48" s="265">
        <v>36848</v>
      </c>
      <c r="G48" s="265">
        <v>87242</v>
      </c>
      <c r="H48" s="265">
        <v>42154</v>
      </c>
      <c r="I48" s="265">
        <v>45088</v>
      </c>
      <c r="J48" s="104">
        <v>-64</v>
      </c>
      <c r="K48" s="105">
        <v>-36</v>
      </c>
      <c r="L48" s="106">
        <v>-28</v>
      </c>
      <c r="M48" s="104">
        <v>-33</v>
      </c>
      <c r="N48" s="105">
        <v>-15</v>
      </c>
      <c r="O48" s="151">
        <v>-18</v>
      </c>
      <c r="P48" s="104">
        <v>45</v>
      </c>
      <c r="Q48" s="105">
        <v>20</v>
      </c>
      <c r="R48" s="106">
        <v>25</v>
      </c>
      <c r="S48" s="107">
        <v>20</v>
      </c>
      <c r="T48" s="108">
        <v>25</v>
      </c>
      <c r="U48" s="108">
        <v>0</v>
      </c>
      <c r="V48" s="109">
        <v>0</v>
      </c>
      <c r="W48" s="104">
        <v>78</v>
      </c>
      <c r="X48" s="105">
        <v>35</v>
      </c>
      <c r="Y48" s="106">
        <v>43</v>
      </c>
      <c r="Z48" s="107">
        <v>35</v>
      </c>
      <c r="AA48" s="108">
        <v>42</v>
      </c>
      <c r="AB48" s="108">
        <v>0</v>
      </c>
      <c r="AC48" s="109">
        <v>1</v>
      </c>
      <c r="AD48" s="110">
        <v>-31</v>
      </c>
      <c r="AE48" s="111">
        <v>-21</v>
      </c>
      <c r="AF48" s="112">
        <v>-10</v>
      </c>
      <c r="AG48" s="110">
        <v>160</v>
      </c>
      <c r="AH48" s="111">
        <v>83</v>
      </c>
      <c r="AI48" s="113">
        <v>77</v>
      </c>
      <c r="AJ48" s="114">
        <v>77</v>
      </c>
      <c r="AK48" s="115">
        <v>74</v>
      </c>
      <c r="AL48" s="115">
        <v>5</v>
      </c>
      <c r="AM48" s="116">
        <v>3</v>
      </c>
      <c r="AN48" s="110">
        <v>1</v>
      </c>
      <c r="AO48" s="112">
        <v>0</v>
      </c>
      <c r="AP48" s="117">
        <v>191</v>
      </c>
      <c r="AQ48" s="111">
        <v>104</v>
      </c>
      <c r="AR48" s="113">
        <v>87</v>
      </c>
      <c r="AS48" s="114">
        <v>99</v>
      </c>
      <c r="AT48" s="115">
        <v>82</v>
      </c>
      <c r="AU48" s="115">
        <v>5</v>
      </c>
      <c r="AV48" s="116">
        <v>4</v>
      </c>
      <c r="AW48" s="110">
        <v>0</v>
      </c>
      <c r="AX48" s="112">
        <v>1</v>
      </c>
      <c r="AY48" s="118">
        <v>-11</v>
      </c>
    </row>
    <row r="49" spans="1:51" x14ac:dyDescent="0.15">
      <c r="A49">
        <v>3</v>
      </c>
      <c r="B49" s="153">
        <v>217</v>
      </c>
      <c r="C49" s="152" t="s">
        <v>76</v>
      </c>
      <c r="D49" s="24"/>
      <c r="E49" s="149">
        <v>53.44</v>
      </c>
      <c r="F49" s="265">
        <v>63649</v>
      </c>
      <c r="G49" s="265">
        <v>151787</v>
      </c>
      <c r="H49" s="265">
        <v>70882</v>
      </c>
      <c r="I49" s="265">
        <v>80905</v>
      </c>
      <c r="J49" s="104">
        <v>-48</v>
      </c>
      <c r="K49" s="105">
        <v>-41</v>
      </c>
      <c r="L49" s="106">
        <v>-7</v>
      </c>
      <c r="M49" s="104">
        <v>-67</v>
      </c>
      <c r="N49" s="105">
        <v>-50</v>
      </c>
      <c r="O49" s="151">
        <v>-17</v>
      </c>
      <c r="P49" s="104">
        <v>64</v>
      </c>
      <c r="Q49" s="105">
        <v>27</v>
      </c>
      <c r="R49" s="106">
        <v>37</v>
      </c>
      <c r="S49" s="107">
        <v>25</v>
      </c>
      <c r="T49" s="108">
        <v>37</v>
      </c>
      <c r="U49" s="108">
        <v>2</v>
      </c>
      <c r="V49" s="109">
        <v>0</v>
      </c>
      <c r="W49" s="104">
        <v>131</v>
      </c>
      <c r="X49" s="105">
        <v>77</v>
      </c>
      <c r="Y49" s="106">
        <v>54</v>
      </c>
      <c r="Z49" s="107">
        <v>77</v>
      </c>
      <c r="AA49" s="108">
        <v>54</v>
      </c>
      <c r="AB49" s="108">
        <v>0</v>
      </c>
      <c r="AC49" s="109">
        <v>0</v>
      </c>
      <c r="AD49" s="110">
        <v>19</v>
      </c>
      <c r="AE49" s="111">
        <v>9</v>
      </c>
      <c r="AF49" s="112">
        <v>10</v>
      </c>
      <c r="AG49" s="110">
        <v>390</v>
      </c>
      <c r="AH49" s="111">
        <v>189</v>
      </c>
      <c r="AI49" s="113">
        <v>201</v>
      </c>
      <c r="AJ49" s="114">
        <v>182</v>
      </c>
      <c r="AK49" s="115">
        <v>195</v>
      </c>
      <c r="AL49" s="115">
        <v>6</v>
      </c>
      <c r="AM49" s="116">
        <v>6</v>
      </c>
      <c r="AN49" s="110">
        <v>1</v>
      </c>
      <c r="AO49" s="112">
        <v>0</v>
      </c>
      <c r="AP49" s="117">
        <v>371</v>
      </c>
      <c r="AQ49" s="111">
        <v>180</v>
      </c>
      <c r="AR49" s="113">
        <v>191</v>
      </c>
      <c r="AS49" s="114">
        <v>172</v>
      </c>
      <c r="AT49" s="115">
        <v>188</v>
      </c>
      <c r="AU49" s="115">
        <v>6</v>
      </c>
      <c r="AV49" s="116">
        <v>3</v>
      </c>
      <c r="AW49" s="110">
        <v>2</v>
      </c>
      <c r="AX49" s="112">
        <v>0</v>
      </c>
      <c r="AY49" s="118">
        <v>29</v>
      </c>
    </row>
    <row r="50" spans="1:51" x14ac:dyDescent="0.15">
      <c r="A50">
        <v>5</v>
      </c>
      <c r="B50">
        <v>218</v>
      </c>
      <c r="C50" s="152" t="s">
        <v>77</v>
      </c>
      <c r="D50" s="24" t="s">
        <v>51</v>
      </c>
      <c r="E50" s="149">
        <v>92.94</v>
      </c>
      <c r="F50" s="265">
        <v>17959</v>
      </c>
      <c r="G50" s="265">
        <v>47291</v>
      </c>
      <c r="H50" s="265">
        <v>23142</v>
      </c>
      <c r="I50" s="265">
        <v>24149</v>
      </c>
      <c r="J50" s="104">
        <v>-42</v>
      </c>
      <c r="K50" s="105">
        <v>-22</v>
      </c>
      <c r="L50" s="106">
        <v>-20</v>
      </c>
      <c r="M50" s="104">
        <v>-10</v>
      </c>
      <c r="N50" s="105">
        <v>-3</v>
      </c>
      <c r="O50" s="151">
        <v>-7</v>
      </c>
      <c r="P50" s="104">
        <v>28</v>
      </c>
      <c r="Q50" s="105">
        <v>15</v>
      </c>
      <c r="R50" s="106">
        <v>13</v>
      </c>
      <c r="S50" s="107">
        <v>15</v>
      </c>
      <c r="T50" s="108">
        <v>12</v>
      </c>
      <c r="U50" s="108">
        <v>0</v>
      </c>
      <c r="V50" s="109">
        <v>1</v>
      </c>
      <c r="W50" s="104">
        <v>38</v>
      </c>
      <c r="X50" s="105">
        <v>18</v>
      </c>
      <c r="Y50" s="106">
        <v>20</v>
      </c>
      <c r="Z50" s="107">
        <v>18</v>
      </c>
      <c r="AA50" s="108">
        <v>20</v>
      </c>
      <c r="AB50" s="108">
        <v>0</v>
      </c>
      <c r="AC50" s="109">
        <v>0</v>
      </c>
      <c r="AD50" s="110">
        <v>-32</v>
      </c>
      <c r="AE50" s="111">
        <v>-19</v>
      </c>
      <c r="AF50" s="112">
        <v>-13</v>
      </c>
      <c r="AG50" s="110">
        <v>77</v>
      </c>
      <c r="AH50" s="111">
        <v>38</v>
      </c>
      <c r="AI50" s="113">
        <v>39</v>
      </c>
      <c r="AJ50" s="114">
        <v>28</v>
      </c>
      <c r="AK50" s="115">
        <v>29</v>
      </c>
      <c r="AL50" s="115">
        <v>10</v>
      </c>
      <c r="AM50" s="116">
        <v>10</v>
      </c>
      <c r="AN50" s="110">
        <v>0</v>
      </c>
      <c r="AO50" s="112">
        <v>0</v>
      </c>
      <c r="AP50" s="117">
        <v>109</v>
      </c>
      <c r="AQ50" s="111">
        <v>57</v>
      </c>
      <c r="AR50" s="113">
        <v>52</v>
      </c>
      <c r="AS50" s="114">
        <v>46</v>
      </c>
      <c r="AT50" s="115">
        <v>43</v>
      </c>
      <c r="AU50" s="115">
        <v>11</v>
      </c>
      <c r="AV50" s="116">
        <v>9</v>
      </c>
      <c r="AW50" s="110">
        <v>0</v>
      </c>
      <c r="AX50" s="112">
        <v>0</v>
      </c>
      <c r="AY50" s="118">
        <v>21</v>
      </c>
    </row>
    <row r="51" spans="1:51" x14ac:dyDescent="0.15">
      <c r="A51">
        <v>3</v>
      </c>
      <c r="B51">
        <v>219</v>
      </c>
      <c r="C51" s="152" t="s">
        <v>78</v>
      </c>
      <c r="D51" s="24"/>
      <c r="E51" s="149">
        <v>210.32</v>
      </c>
      <c r="F51" s="265">
        <v>42579</v>
      </c>
      <c r="G51" s="265">
        <v>108416</v>
      </c>
      <c r="H51" s="265">
        <v>51929</v>
      </c>
      <c r="I51" s="265">
        <v>56487</v>
      </c>
      <c r="J51" s="104">
        <v>-152</v>
      </c>
      <c r="K51" s="105">
        <v>-72</v>
      </c>
      <c r="L51" s="106">
        <v>-80</v>
      </c>
      <c r="M51" s="104">
        <v>-59</v>
      </c>
      <c r="N51" s="105">
        <v>-17</v>
      </c>
      <c r="O51" s="151">
        <v>-42</v>
      </c>
      <c r="P51" s="104">
        <v>44</v>
      </c>
      <c r="Q51" s="105">
        <v>21</v>
      </c>
      <c r="R51" s="106">
        <v>23</v>
      </c>
      <c r="S51" s="107">
        <v>20</v>
      </c>
      <c r="T51" s="108">
        <v>22</v>
      </c>
      <c r="U51" s="108">
        <v>1</v>
      </c>
      <c r="V51" s="109">
        <v>1</v>
      </c>
      <c r="W51" s="104">
        <v>103</v>
      </c>
      <c r="X51" s="105">
        <v>38</v>
      </c>
      <c r="Y51" s="106">
        <v>65</v>
      </c>
      <c r="Z51" s="107">
        <v>38</v>
      </c>
      <c r="AA51" s="108">
        <v>64</v>
      </c>
      <c r="AB51" s="108">
        <v>0</v>
      </c>
      <c r="AC51" s="109">
        <v>1</v>
      </c>
      <c r="AD51" s="110">
        <v>-93</v>
      </c>
      <c r="AE51" s="111">
        <v>-55</v>
      </c>
      <c r="AF51" s="112">
        <v>-38</v>
      </c>
      <c r="AG51" s="110">
        <v>194</v>
      </c>
      <c r="AH51" s="111">
        <v>97</v>
      </c>
      <c r="AI51" s="113">
        <v>97</v>
      </c>
      <c r="AJ51" s="114">
        <v>85</v>
      </c>
      <c r="AK51" s="115">
        <v>92</v>
      </c>
      <c r="AL51" s="115">
        <v>10</v>
      </c>
      <c r="AM51" s="116">
        <v>4</v>
      </c>
      <c r="AN51" s="110">
        <v>2</v>
      </c>
      <c r="AO51" s="112">
        <v>1</v>
      </c>
      <c r="AP51" s="117">
        <v>287</v>
      </c>
      <c r="AQ51" s="111">
        <v>152</v>
      </c>
      <c r="AR51" s="113">
        <v>135</v>
      </c>
      <c r="AS51" s="114">
        <v>139</v>
      </c>
      <c r="AT51" s="115">
        <v>129</v>
      </c>
      <c r="AU51" s="115">
        <v>13</v>
      </c>
      <c r="AV51" s="116">
        <v>6</v>
      </c>
      <c r="AW51" s="110">
        <v>0</v>
      </c>
      <c r="AX51" s="112">
        <v>0</v>
      </c>
      <c r="AY51" s="118">
        <v>-46</v>
      </c>
    </row>
    <row r="52" spans="1:51" x14ac:dyDescent="0.15">
      <c r="A52">
        <v>5</v>
      </c>
      <c r="B52">
        <v>220</v>
      </c>
      <c r="C52" s="152" t="s">
        <v>79</v>
      </c>
      <c r="D52" s="24" t="s">
        <v>51</v>
      </c>
      <c r="E52" s="149">
        <v>150.97999999999999</v>
      </c>
      <c r="F52" s="265">
        <v>16233</v>
      </c>
      <c r="G52" s="265">
        <v>42191</v>
      </c>
      <c r="H52" s="265">
        <v>20865</v>
      </c>
      <c r="I52" s="265">
        <v>21326</v>
      </c>
      <c r="J52" s="104">
        <v>-37</v>
      </c>
      <c r="K52" s="105">
        <v>-11</v>
      </c>
      <c r="L52" s="106">
        <v>-26</v>
      </c>
      <c r="M52" s="104">
        <v>-40</v>
      </c>
      <c r="N52" s="105">
        <v>-14</v>
      </c>
      <c r="O52" s="151">
        <v>-26</v>
      </c>
      <c r="P52" s="104">
        <v>12</v>
      </c>
      <c r="Q52" s="105">
        <v>10</v>
      </c>
      <c r="R52" s="106">
        <v>2</v>
      </c>
      <c r="S52" s="107">
        <v>10</v>
      </c>
      <c r="T52" s="108">
        <v>2</v>
      </c>
      <c r="U52" s="108">
        <v>0</v>
      </c>
      <c r="V52" s="109">
        <v>0</v>
      </c>
      <c r="W52" s="104">
        <v>52</v>
      </c>
      <c r="X52" s="105">
        <v>24</v>
      </c>
      <c r="Y52" s="106">
        <v>28</v>
      </c>
      <c r="Z52" s="107">
        <v>24</v>
      </c>
      <c r="AA52" s="108">
        <v>28</v>
      </c>
      <c r="AB52" s="108">
        <v>0</v>
      </c>
      <c r="AC52" s="109">
        <v>0</v>
      </c>
      <c r="AD52" s="110">
        <v>3</v>
      </c>
      <c r="AE52" s="111">
        <v>3</v>
      </c>
      <c r="AF52" s="112">
        <v>0</v>
      </c>
      <c r="AG52" s="110">
        <v>92</v>
      </c>
      <c r="AH52" s="111">
        <v>49</v>
      </c>
      <c r="AI52" s="113">
        <v>43</v>
      </c>
      <c r="AJ52" s="114">
        <v>38</v>
      </c>
      <c r="AK52" s="115">
        <v>31</v>
      </c>
      <c r="AL52" s="115">
        <v>10</v>
      </c>
      <c r="AM52" s="116">
        <v>12</v>
      </c>
      <c r="AN52" s="110">
        <v>1</v>
      </c>
      <c r="AO52" s="112">
        <v>0</v>
      </c>
      <c r="AP52" s="117">
        <v>89</v>
      </c>
      <c r="AQ52" s="111">
        <v>46</v>
      </c>
      <c r="AR52" s="113">
        <v>43</v>
      </c>
      <c r="AS52" s="114">
        <v>33</v>
      </c>
      <c r="AT52" s="115">
        <v>31</v>
      </c>
      <c r="AU52" s="115">
        <v>12</v>
      </c>
      <c r="AV52" s="116">
        <v>12</v>
      </c>
      <c r="AW52" s="110">
        <v>1</v>
      </c>
      <c r="AX52" s="112">
        <v>0</v>
      </c>
      <c r="AY52" s="118">
        <v>-3</v>
      </c>
    </row>
    <row r="53" spans="1:51" x14ac:dyDescent="0.15">
      <c r="A53">
        <v>9</v>
      </c>
      <c r="B53">
        <v>221</v>
      </c>
      <c r="C53" s="152" t="s">
        <v>80</v>
      </c>
      <c r="D53" s="24"/>
      <c r="E53" s="149">
        <v>377.59</v>
      </c>
      <c r="F53" s="265">
        <v>15690</v>
      </c>
      <c r="G53" s="265">
        <v>39256</v>
      </c>
      <c r="H53" s="265">
        <v>18617</v>
      </c>
      <c r="I53" s="265">
        <v>20639</v>
      </c>
      <c r="J53" s="104">
        <v>-49</v>
      </c>
      <c r="K53" s="105">
        <v>-19</v>
      </c>
      <c r="L53" s="106">
        <v>-30</v>
      </c>
      <c r="M53" s="104">
        <v>-33</v>
      </c>
      <c r="N53" s="105">
        <v>-20</v>
      </c>
      <c r="O53" s="151">
        <v>-13</v>
      </c>
      <c r="P53" s="104">
        <v>25</v>
      </c>
      <c r="Q53" s="105">
        <v>15</v>
      </c>
      <c r="R53" s="106">
        <v>10</v>
      </c>
      <c r="S53" s="107">
        <v>15</v>
      </c>
      <c r="T53" s="108">
        <v>10</v>
      </c>
      <c r="U53" s="108">
        <v>0</v>
      </c>
      <c r="V53" s="109">
        <v>0</v>
      </c>
      <c r="W53" s="104">
        <v>58</v>
      </c>
      <c r="X53" s="105">
        <v>35</v>
      </c>
      <c r="Y53" s="106">
        <v>23</v>
      </c>
      <c r="Z53" s="107">
        <v>35</v>
      </c>
      <c r="AA53" s="108">
        <v>23</v>
      </c>
      <c r="AB53" s="108">
        <v>0</v>
      </c>
      <c r="AC53" s="109">
        <v>0</v>
      </c>
      <c r="AD53" s="110">
        <v>-16</v>
      </c>
      <c r="AE53" s="111">
        <v>1</v>
      </c>
      <c r="AF53" s="112">
        <v>-17</v>
      </c>
      <c r="AG53" s="110">
        <v>69</v>
      </c>
      <c r="AH53" s="111">
        <v>42</v>
      </c>
      <c r="AI53" s="113">
        <v>27</v>
      </c>
      <c r="AJ53" s="114">
        <v>24</v>
      </c>
      <c r="AK53" s="115">
        <v>24</v>
      </c>
      <c r="AL53" s="115">
        <v>18</v>
      </c>
      <c r="AM53" s="116">
        <v>3</v>
      </c>
      <c r="AN53" s="110">
        <v>0</v>
      </c>
      <c r="AO53" s="112">
        <v>0</v>
      </c>
      <c r="AP53" s="117">
        <v>85</v>
      </c>
      <c r="AQ53" s="111">
        <v>41</v>
      </c>
      <c r="AR53" s="113">
        <v>44</v>
      </c>
      <c r="AS53" s="114">
        <v>37</v>
      </c>
      <c r="AT53" s="115">
        <v>40</v>
      </c>
      <c r="AU53" s="115">
        <v>4</v>
      </c>
      <c r="AV53" s="116">
        <v>4</v>
      </c>
      <c r="AW53" s="110">
        <v>0</v>
      </c>
      <c r="AX53" s="112">
        <v>0</v>
      </c>
      <c r="AY53" s="118">
        <v>-3</v>
      </c>
    </row>
    <row r="54" spans="1:51" x14ac:dyDescent="0.15">
      <c r="A54">
        <v>8</v>
      </c>
      <c r="B54">
        <v>222</v>
      </c>
      <c r="C54" s="152" t="s">
        <v>81</v>
      </c>
      <c r="D54" s="24"/>
      <c r="E54" s="149">
        <v>422.91</v>
      </c>
      <c r="F54" s="265">
        <v>8351</v>
      </c>
      <c r="G54" s="265">
        <v>21782</v>
      </c>
      <c r="H54" s="265">
        <v>10439</v>
      </c>
      <c r="I54" s="265">
        <v>11343</v>
      </c>
      <c r="J54" s="104">
        <v>-29</v>
      </c>
      <c r="K54" s="105">
        <v>-14</v>
      </c>
      <c r="L54" s="106">
        <v>-15</v>
      </c>
      <c r="M54" s="104">
        <v>-19</v>
      </c>
      <c r="N54" s="105">
        <v>-8</v>
      </c>
      <c r="O54" s="151">
        <v>-11</v>
      </c>
      <c r="P54" s="104">
        <v>15</v>
      </c>
      <c r="Q54" s="105">
        <v>9</v>
      </c>
      <c r="R54" s="106">
        <v>6</v>
      </c>
      <c r="S54" s="107">
        <v>9</v>
      </c>
      <c r="T54" s="108">
        <v>6</v>
      </c>
      <c r="U54" s="108">
        <v>0</v>
      </c>
      <c r="V54" s="109">
        <v>0</v>
      </c>
      <c r="W54" s="104">
        <v>34</v>
      </c>
      <c r="X54" s="105">
        <v>17</v>
      </c>
      <c r="Y54" s="106">
        <v>17</v>
      </c>
      <c r="Z54" s="107">
        <v>17</v>
      </c>
      <c r="AA54" s="108">
        <v>17</v>
      </c>
      <c r="AB54" s="108">
        <v>0</v>
      </c>
      <c r="AC54" s="109">
        <v>0</v>
      </c>
      <c r="AD54" s="110">
        <v>-10</v>
      </c>
      <c r="AE54" s="111">
        <v>-6</v>
      </c>
      <c r="AF54" s="112">
        <v>-4</v>
      </c>
      <c r="AG54" s="110">
        <v>32</v>
      </c>
      <c r="AH54" s="111">
        <v>17</v>
      </c>
      <c r="AI54" s="113">
        <v>15</v>
      </c>
      <c r="AJ54" s="114">
        <v>15</v>
      </c>
      <c r="AK54" s="115">
        <v>12</v>
      </c>
      <c r="AL54" s="115">
        <v>2</v>
      </c>
      <c r="AM54" s="116">
        <v>3</v>
      </c>
      <c r="AN54" s="110">
        <v>0</v>
      </c>
      <c r="AO54" s="112">
        <v>0</v>
      </c>
      <c r="AP54" s="117">
        <v>42</v>
      </c>
      <c r="AQ54" s="111">
        <v>23</v>
      </c>
      <c r="AR54" s="113">
        <v>19</v>
      </c>
      <c r="AS54" s="114">
        <v>23</v>
      </c>
      <c r="AT54" s="115">
        <v>18</v>
      </c>
      <c r="AU54" s="115">
        <v>0</v>
      </c>
      <c r="AV54" s="116">
        <v>1</v>
      </c>
      <c r="AW54" s="110">
        <v>0</v>
      </c>
      <c r="AX54" s="112">
        <v>0</v>
      </c>
      <c r="AY54" s="118">
        <v>-7</v>
      </c>
    </row>
    <row r="55" spans="1:51" x14ac:dyDescent="0.15">
      <c r="A55">
        <v>9</v>
      </c>
      <c r="B55">
        <v>223</v>
      </c>
      <c r="C55" s="152" t="s">
        <v>82</v>
      </c>
      <c r="D55" s="24"/>
      <c r="E55" s="149">
        <v>493.21</v>
      </c>
      <c r="F55" s="265">
        <v>23136</v>
      </c>
      <c r="G55" s="265">
        <v>60923</v>
      </c>
      <c r="H55" s="265">
        <v>29234</v>
      </c>
      <c r="I55" s="265">
        <v>31689</v>
      </c>
      <c r="J55" s="104">
        <v>-67</v>
      </c>
      <c r="K55" s="105">
        <v>-24</v>
      </c>
      <c r="L55" s="106">
        <v>-43</v>
      </c>
      <c r="M55" s="104">
        <v>-65</v>
      </c>
      <c r="N55" s="105">
        <v>-19</v>
      </c>
      <c r="O55" s="151">
        <v>-46</v>
      </c>
      <c r="P55" s="104">
        <v>31</v>
      </c>
      <c r="Q55" s="105">
        <v>24</v>
      </c>
      <c r="R55" s="106">
        <v>7</v>
      </c>
      <c r="S55" s="107">
        <v>23</v>
      </c>
      <c r="T55" s="108">
        <v>7</v>
      </c>
      <c r="U55" s="108">
        <v>1</v>
      </c>
      <c r="V55" s="109">
        <v>0</v>
      </c>
      <c r="W55" s="104">
        <v>96</v>
      </c>
      <c r="X55" s="105">
        <v>43</v>
      </c>
      <c r="Y55" s="106">
        <v>53</v>
      </c>
      <c r="Z55" s="107">
        <v>43</v>
      </c>
      <c r="AA55" s="108">
        <v>53</v>
      </c>
      <c r="AB55" s="108">
        <v>0</v>
      </c>
      <c r="AC55" s="109">
        <v>0</v>
      </c>
      <c r="AD55" s="110">
        <v>-2</v>
      </c>
      <c r="AE55" s="111">
        <v>-5</v>
      </c>
      <c r="AF55" s="112">
        <v>3</v>
      </c>
      <c r="AG55" s="110">
        <v>101</v>
      </c>
      <c r="AH55" s="111">
        <v>50</v>
      </c>
      <c r="AI55" s="113">
        <v>51</v>
      </c>
      <c r="AJ55" s="114">
        <v>44</v>
      </c>
      <c r="AK55" s="115">
        <v>51</v>
      </c>
      <c r="AL55" s="115">
        <v>6</v>
      </c>
      <c r="AM55" s="116">
        <v>0</v>
      </c>
      <c r="AN55" s="110">
        <v>0</v>
      </c>
      <c r="AO55" s="112">
        <v>0</v>
      </c>
      <c r="AP55" s="117">
        <v>103</v>
      </c>
      <c r="AQ55" s="111">
        <v>55</v>
      </c>
      <c r="AR55" s="113">
        <v>48</v>
      </c>
      <c r="AS55" s="114">
        <v>45</v>
      </c>
      <c r="AT55" s="115">
        <v>42</v>
      </c>
      <c r="AU55" s="115">
        <v>8</v>
      </c>
      <c r="AV55" s="116">
        <v>5</v>
      </c>
      <c r="AW55" s="110">
        <v>2</v>
      </c>
      <c r="AX55" s="112">
        <v>1</v>
      </c>
      <c r="AY55" s="118">
        <v>-9</v>
      </c>
    </row>
    <row r="56" spans="1:51" x14ac:dyDescent="0.15">
      <c r="A56">
        <v>10</v>
      </c>
      <c r="B56">
        <v>224</v>
      </c>
      <c r="C56" s="152" t="s">
        <v>83</v>
      </c>
      <c r="D56" s="24"/>
      <c r="E56" s="149">
        <v>229.01</v>
      </c>
      <c r="F56" s="265">
        <v>17239</v>
      </c>
      <c r="G56" s="265">
        <v>43829</v>
      </c>
      <c r="H56" s="265">
        <v>20913</v>
      </c>
      <c r="I56" s="265">
        <v>22916</v>
      </c>
      <c r="J56" s="104">
        <v>-58</v>
      </c>
      <c r="K56" s="105">
        <v>-29</v>
      </c>
      <c r="L56" s="106">
        <v>-29</v>
      </c>
      <c r="M56" s="104">
        <v>-41</v>
      </c>
      <c r="N56" s="105">
        <v>-26</v>
      </c>
      <c r="O56" s="151">
        <v>-15</v>
      </c>
      <c r="P56" s="104">
        <v>12</v>
      </c>
      <c r="Q56" s="105">
        <v>6</v>
      </c>
      <c r="R56" s="106">
        <v>6</v>
      </c>
      <c r="S56" s="107">
        <v>6</v>
      </c>
      <c r="T56" s="108">
        <v>6</v>
      </c>
      <c r="U56" s="108">
        <v>0</v>
      </c>
      <c r="V56" s="109">
        <v>0</v>
      </c>
      <c r="W56" s="104">
        <v>53</v>
      </c>
      <c r="X56" s="105">
        <v>32</v>
      </c>
      <c r="Y56" s="106">
        <v>21</v>
      </c>
      <c r="Z56" s="107">
        <v>31</v>
      </c>
      <c r="AA56" s="108">
        <v>21</v>
      </c>
      <c r="AB56" s="108">
        <v>1</v>
      </c>
      <c r="AC56" s="109">
        <v>0</v>
      </c>
      <c r="AD56" s="110">
        <v>-17</v>
      </c>
      <c r="AE56" s="111">
        <v>-3</v>
      </c>
      <c r="AF56" s="112">
        <v>-14</v>
      </c>
      <c r="AG56" s="110">
        <v>69</v>
      </c>
      <c r="AH56" s="111">
        <v>37</v>
      </c>
      <c r="AI56" s="113">
        <v>32</v>
      </c>
      <c r="AJ56" s="114">
        <v>30</v>
      </c>
      <c r="AK56" s="115">
        <v>26</v>
      </c>
      <c r="AL56" s="115">
        <v>7</v>
      </c>
      <c r="AM56" s="116">
        <v>6</v>
      </c>
      <c r="AN56" s="110">
        <v>0</v>
      </c>
      <c r="AO56" s="112">
        <v>0</v>
      </c>
      <c r="AP56" s="117">
        <v>86</v>
      </c>
      <c r="AQ56" s="111">
        <v>40</v>
      </c>
      <c r="AR56" s="113">
        <v>46</v>
      </c>
      <c r="AS56" s="114">
        <v>32</v>
      </c>
      <c r="AT56" s="115">
        <v>35</v>
      </c>
      <c r="AU56" s="115">
        <v>7</v>
      </c>
      <c r="AV56" s="116">
        <v>10</v>
      </c>
      <c r="AW56" s="110">
        <v>1</v>
      </c>
      <c r="AX56" s="112">
        <v>1</v>
      </c>
      <c r="AY56" s="118">
        <v>-3</v>
      </c>
    </row>
    <row r="57" spans="1:51" x14ac:dyDescent="0.15">
      <c r="A57">
        <v>8</v>
      </c>
      <c r="B57">
        <v>225</v>
      </c>
      <c r="C57" s="152" t="s">
        <v>84</v>
      </c>
      <c r="D57" s="24"/>
      <c r="E57" s="149">
        <v>403.06</v>
      </c>
      <c r="F57" s="265">
        <v>11397</v>
      </c>
      <c r="G57" s="265">
        <v>28576</v>
      </c>
      <c r="H57" s="265">
        <v>13680</v>
      </c>
      <c r="I57" s="265">
        <v>14896</v>
      </c>
      <c r="J57" s="104">
        <v>-48</v>
      </c>
      <c r="K57" s="105">
        <v>-29</v>
      </c>
      <c r="L57" s="106">
        <v>-19</v>
      </c>
      <c r="M57" s="104">
        <v>-19</v>
      </c>
      <c r="N57" s="105">
        <v>-12</v>
      </c>
      <c r="O57" s="151">
        <v>-7</v>
      </c>
      <c r="P57" s="104">
        <v>13</v>
      </c>
      <c r="Q57" s="105">
        <v>5</v>
      </c>
      <c r="R57" s="106">
        <v>8</v>
      </c>
      <c r="S57" s="107">
        <v>5</v>
      </c>
      <c r="T57" s="108">
        <v>8</v>
      </c>
      <c r="U57" s="108">
        <v>0</v>
      </c>
      <c r="V57" s="109">
        <v>0</v>
      </c>
      <c r="W57" s="104">
        <v>32</v>
      </c>
      <c r="X57" s="105">
        <v>17</v>
      </c>
      <c r="Y57" s="106">
        <v>15</v>
      </c>
      <c r="Z57" s="107">
        <v>17</v>
      </c>
      <c r="AA57" s="108">
        <v>15</v>
      </c>
      <c r="AB57" s="108">
        <v>0</v>
      </c>
      <c r="AC57" s="109">
        <v>0</v>
      </c>
      <c r="AD57" s="110">
        <v>-29</v>
      </c>
      <c r="AE57" s="111">
        <v>-17</v>
      </c>
      <c r="AF57" s="112">
        <v>-12</v>
      </c>
      <c r="AG57" s="110">
        <v>34</v>
      </c>
      <c r="AH57" s="111">
        <v>20</v>
      </c>
      <c r="AI57" s="113">
        <v>14</v>
      </c>
      <c r="AJ57" s="114">
        <v>20</v>
      </c>
      <c r="AK57" s="115">
        <v>13</v>
      </c>
      <c r="AL57" s="115">
        <v>0</v>
      </c>
      <c r="AM57" s="116">
        <v>1</v>
      </c>
      <c r="AN57" s="110">
        <v>0</v>
      </c>
      <c r="AO57" s="112">
        <v>0</v>
      </c>
      <c r="AP57" s="117">
        <v>63</v>
      </c>
      <c r="AQ57" s="111">
        <v>37</v>
      </c>
      <c r="AR57" s="113">
        <v>26</v>
      </c>
      <c r="AS57" s="114">
        <v>31</v>
      </c>
      <c r="AT57" s="115">
        <v>24</v>
      </c>
      <c r="AU57" s="115">
        <v>6</v>
      </c>
      <c r="AV57" s="116">
        <v>2</v>
      </c>
      <c r="AW57" s="110">
        <v>0</v>
      </c>
      <c r="AX57" s="112">
        <v>0</v>
      </c>
      <c r="AY57" s="118">
        <v>-7</v>
      </c>
    </row>
    <row r="58" spans="1:51" x14ac:dyDescent="0.15">
      <c r="A58">
        <v>10</v>
      </c>
      <c r="B58">
        <v>226</v>
      </c>
      <c r="C58" s="152" t="s">
        <v>85</v>
      </c>
      <c r="D58" s="24"/>
      <c r="E58" s="149">
        <v>184.24</v>
      </c>
      <c r="F58" s="265">
        <v>17600</v>
      </c>
      <c r="G58" s="265">
        <v>41734</v>
      </c>
      <c r="H58" s="265">
        <v>19735</v>
      </c>
      <c r="I58" s="265">
        <v>21999</v>
      </c>
      <c r="J58" s="104">
        <v>-58</v>
      </c>
      <c r="K58" s="105">
        <v>-27</v>
      </c>
      <c r="L58" s="106">
        <v>-31</v>
      </c>
      <c r="M58" s="104">
        <v>-42</v>
      </c>
      <c r="N58" s="105">
        <v>-21</v>
      </c>
      <c r="O58" s="151">
        <v>-21</v>
      </c>
      <c r="P58" s="104">
        <v>18</v>
      </c>
      <c r="Q58" s="105">
        <v>9</v>
      </c>
      <c r="R58" s="106">
        <v>9</v>
      </c>
      <c r="S58" s="107">
        <v>9</v>
      </c>
      <c r="T58" s="108">
        <v>9</v>
      </c>
      <c r="U58" s="108">
        <v>0</v>
      </c>
      <c r="V58" s="109">
        <v>0</v>
      </c>
      <c r="W58" s="104">
        <v>60</v>
      </c>
      <c r="X58" s="105">
        <v>30</v>
      </c>
      <c r="Y58" s="106">
        <v>30</v>
      </c>
      <c r="Z58" s="107">
        <v>30</v>
      </c>
      <c r="AA58" s="108">
        <v>30</v>
      </c>
      <c r="AB58" s="108">
        <v>0</v>
      </c>
      <c r="AC58" s="109">
        <v>0</v>
      </c>
      <c r="AD58" s="110">
        <v>-16</v>
      </c>
      <c r="AE58" s="111">
        <v>-6</v>
      </c>
      <c r="AF58" s="112">
        <v>-10</v>
      </c>
      <c r="AG58" s="110">
        <v>64</v>
      </c>
      <c r="AH58" s="111">
        <v>33</v>
      </c>
      <c r="AI58" s="113">
        <v>31</v>
      </c>
      <c r="AJ58" s="114">
        <v>31</v>
      </c>
      <c r="AK58" s="115">
        <v>30</v>
      </c>
      <c r="AL58" s="115">
        <v>2</v>
      </c>
      <c r="AM58" s="116">
        <v>1</v>
      </c>
      <c r="AN58" s="110">
        <v>0</v>
      </c>
      <c r="AO58" s="112">
        <v>0</v>
      </c>
      <c r="AP58" s="117">
        <v>80</v>
      </c>
      <c r="AQ58" s="111">
        <v>39</v>
      </c>
      <c r="AR58" s="113">
        <v>41</v>
      </c>
      <c r="AS58" s="114">
        <v>36</v>
      </c>
      <c r="AT58" s="115">
        <v>40</v>
      </c>
      <c r="AU58" s="115">
        <v>1</v>
      </c>
      <c r="AV58" s="116">
        <v>1</v>
      </c>
      <c r="AW58" s="110">
        <v>2</v>
      </c>
      <c r="AX58" s="112">
        <v>0</v>
      </c>
      <c r="AY58" s="118">
        <v>-25</v>
      </c>
    </row>
    <row r="59" spans="1:51" s="154" customFormat="1" x14ac:dyDescent="0.15">
      <c r="A59">
        <v>7</v>
      </c>
      <c r="B59">
        <v>227</v>
      </c>
      <c r="C59" s="152" t="s">
        <v>86</v>
      </c>
      <c r="D59" s="24"/>
      <c r="E59" s="149">
        <v>658.54</v>
      </c>
      <c r="F59" s="265">
        <v>12878</v>
      </c>
      <c r="G59" s="265">
        <v>34277</v>
      </c>
      <c r="H59" s="265">
        <v>16380</v>
      </c>
      <c r="I59" s="265">
        <v>17897</v>
      </c>
      <c r="J59" s="104">
        <v>-53</v>
      </c>
      <c r="K59" s="105">
        <v>-19</v>
      </c>
      <c r="L59" s="106">
        <v>-34</v>
      </c>
      <c r="M59" s="104">
        <v>-35</v>
      </c>
      <c r="N59" s="105">
        <v>-18</v>
      </c>
      <c r="O59" s="151">
        <v>-17</v>
      </c>
      <c r="P59" s="104">
        <v>13</v>
      </c>
      <c r="Q59" s="105">
        <v>3</v>
      </c>
      <c r="R59" s="106">
        <v>10</v>
      </c>
      <c r="S59" s="107">
        <v>3</v>
      </c>
      <c r="T59" s="108">
        <v>10</v>
      </c>
      <c r="U59" s="108">
        <v>0</v>
      </c>
      <c r="V59" s="109">
        <v>0</v>
      </c>
      <c r="W59" s="104">
        <v>48</v>
      </c>
      <c r="X59" s="105">
        <v>21</v>
      </c>
      <c r="Y59" s="106">
        <v>27</v>
      </c>
      <c r="Z59" s="107">
        <v>21</v>
      </c>
      <c r="AA59" s="108">
        <v>27</v>
      </c>
      <c r="AB59" s="108">
        <v>0</v>
      </c>
      <c r="AC59" s="109">
        <v>0</v>
      </c>
      <c r="AD59" s="104">
        <v>-18</v>
      </c>
      <c r="AE59" s="105">
        <v>-1</v>
      </c>
      <c r="AF59" s="106">
        <v>-17</v>
      </c>
      <c r="AG59" s="104">
        <v>35</v>
      </c>
      <c r="AH59" s="105">
        <v>23</v>
      </c>
      <c r="AI59" s="151">
        <v>12</v>
      </c>
      <c r="AJ59" s="107">
        <v>20</v>
      </c>
      <c r="AK59" s="108">
        <v>12</v>
      </c>
      <c r="AL59" s="108">
        <v>2</v>
      </c>
      <c r="AM59" s="109">
        <v>0</v>
      </c>
      <c r="AN59" s="104">
        <v>1</v>
      </c>
      <c r="AO59" s="106">
        <v>0</v>
      </c>
      <c r="AP59" s="118">
        <v>53</v>
      </c>
      <c r="AQ59" s="105">
        <v>24</v>
      </c>
      <c r="AR59" s="151">
        <v>29</v>
      </c>
      <c r="AS59" s="107">
        <v>23</v>
      </c>
      <c r="AT59" s="108">
        <v>22</v>
      </c>
      <c r="AU59" s="108">
        <v>1</v>
      </c>
      <c r="AV59" s="109">
        <v>7</v>
      </c>
      <c r="AW59" s="104">
        <v>0</v>
      </c>
      <c r="AX59" s="106">
        <v>0</v>
      </c>
      <c r="AY59" s="118">
        <v>-14</v>
      </c>
    </row>
    <row r="60" spans="1:51" x14ac:dyDescent="0.15">
      <c r="A60">
        <v>5</v>
      </c>
      <c r="B60" s="2">
        <v>228</v>
      </c>
      <c r="C60" s="152" t="s">
        <v>87</v>
      </c>
      <c r="D60" s="155"/>
      <c r="E60" s="149">
        <v>157.55000000000001</v>
      </c>
      <c r="F60" s="265">
        <v>17196</v>
      </c>
      <c r="G60" s="265">
        <v>40494</v>
      </c>
      <c r="H60" s="265">
        <v>19873</v>
      </c>
      <c r="I60" s="265">
        <v>20621</v>
      </c>
      <c r="J60" s="104">
        <v>-61</v>
      </c>
      <c r="K60" s="105">
        <v>-39</v>
      </c>
      <c r="L60" s="106">
        <v>-22</v>
      </c>
      <c r="M60" s="104">
        <v>-6</v>
      </c>
      <c r="N60" s="105">
        <v>3</v>
      </c>
      <c r="O60" s="151">
        <v>-9</v>
      </c>
      <c r="P60" s="104">
        <v>28</v>
      </c>
      <c r="Q60" s="105">
        <v>15</v>
      </c>
      <c r="R60" s="106">
        <v>13</v>
      </c>
      <c r="S60" s="107">
        <v>14</v>
      </c>
      <c r="T60" s="108">
        <v>12</v>
      </c>
      <c r="U60" s="108">
        <v>1</v>
      </c>
      <c r="V60" s="109">
        <v>1</v>
      </c>
      <c r="W60" s="104">
        <v>34</v>
      </c>
      <c r="X60" s="105">
        <v>12</v>
      </c>
      <c r="Y60" s="106">
        <v>22</v>
      </c>
      <c r="Z60" s="107">
        <v>12</v>
      </c>
      <c r="AA60" s="108">
        <v>22</v>
      </c>
      <c r="AB60" s="108">
        <v>0</v>
      </c>
      <c r="AC60" s="109">
        <v>0</v>
      </c>
      <c r="AD60" s="104">
        <v>-55</v>
      </c>
      <c r="AE60" s="105">
        <v>-42</v>
      </c>
      <c r="AF60" s="106">
        <v>-13</v>
      </c>
      <c r="AG60" s="104">
        <v>110</v>
      </c>
      <c r="AH60" s="105">
        <v>60</v>
      </c>
      <c r="AI60" s="151">
        <v>50</v>
      </c>
      <c r="AJ60" s="107">
        <v>54</v>
      </c>
      <c r="AK60" s="108">
        <v>46</v>
      </c>
      <c r="AL60" s="108">
        <v>6</v>
      </c>
      <c r="AM60" s="109">
        <v>4</v>
      </c>
      <c r="AN60" s="104">
        <v>0</v>
      </c>
      <c r="AO60" s="106">
        <v>0</v>
      </c>
      <c r="AP60" s="118">
        <v>165</v>
      </c>
      <c r="AQ60" s="105">
        <v>102</v>
      </c>
      <c r="AR60" s="151">
        <v>63</v>
      </c>
      <c r="AS60" s="107">
        <v>63</v>
      </c>
      <c r="AT60" s="108">
        <v>43</v>
      </c>
      <c r="AU60" s="108">
        <v>34</v>
      </c>
      <c r="AV60" s="109">
        <v>19</v>
      </c>
      <c r="AW60" s="104">
        <v>5</v>
      </c>
      <c r="AX60" s="106">
        <v>1</v>
      </c>
      <c r="AY60" s="118">
        <v>-47</v>
      </c>
    </row>
    <row r="61" spans="1:51" s="157" customFormat="1" x14ac:dyDescent="0.15">
      <c r="A61">
        <v>7</v>
      </c>
      <c r="B61">
        <v>229</v>
      </c>
      <c r="C61" s="156" t="s">
        <v>88</v>
      </c>
      <c r="D61" s="24" t="s">
        <v>51</v>
      </c>
      <c r="E61" s="149">
        <v>210.87</v>
      </c>
      <c r="F61" s="265">
        <v>27858</v>
      </c>
      <c r="G61" s="265">
        <v>73657</v>
      </c>
      <c r="H61" s="265">
        <v>35612</v>
      </c>
      <c r="I61" s="265">
        <v>38045</v>
      </c>
      <c r="J61" s="104">
        <v>-77</v>
      </c>
      <c r="K61" s="105">
        <v>-35</v>
      </c>
      <c r="L61" s="106">
        <v>-42</v>
      </c>
      <c r="M61" s="104">
        <v>-55</v>
      </c>
      <c r="N61" s="105">
        <v>-23</v>
      </c>
      <c r="O61" s="151">
        <v>-32</v>
      </c>
      <c r="P61" s="104">
        <v>31</v>
      </c>
      <c r="Q61" s="105">
        <v>15</v>
      </c>
      <c r="R61" s="106">
        <v>16</v>
      </c>
      <c r="S61" s="107">
        <v>15</v>
      </c>
      <c r="T61" s="108">
        <v>16</v>
      </c>
      <c r="U61" s="108">
        <v>0</v>
      </c>
      <c r="V61" s="109">
        <v>0</v>
      </c>
      <c r="W61" s="104">
        <v>86</v>
      </c>
      <c r="X61" s="105">
        <v>38</v>
      </c>
      <c r="Y61" s="106">
        <v>48</v>
      </c>
      <c r="Z61" s="107">
        <v>37</v>
      </c>
      <c r="AA61" s="108">
        <v>48</v>
      </c>
      <c r="AB61" s="108">
        <v>1</v>
      </c>
      <c r="AC61" s="109">
        <v>0</v>
      </c>
      <c r="AD61" s="104">
        <v>-22</v>
      </c>
      <c r="AE61" s="105">
        <v>-12</v>
      </c>
      <c r="AF61" s="106">
        <v>-10</v>
      </c>
      <c r="AG61" s="104">
        <v>131</v>
      </c>
      <c r="AH61" s="105">
        <v>72</v>
      </c>
      <c r="AI61" s="151">
        <v>59</v>
      </c>
      <c r="AJ61" s="107">
        <v>67</v>
      </c>
      <c r="AK61" s="108">
        <v>51</v>
      </c>
      <c r="AL61" s="108">
        <v>5</v>
      </c>
      <c r="AM61" s="109">
        <v>8</v>
      </c>
      <c r="AN61" s="104">
        <v>0</v>
      </c>
      <c r="AO61" s="106">
        <v>0</v>
      </c>
      <c r="AP61" s="118">
        <v>153</v>
      </c>
      <c r="AQ61" s="105">
        <v>84</v>
      </c>
      <c r="AR61" s="151">
        <v>69</v>
      </c>
      <c r="AS61" s="107">
        <v>82</v>
      </c>
      <c r="AT61" s="108">
        <v>69</v>
      </c>
      <c r="AU61" s="108">
        <v>2</v>
      </c>
      <c r="AV61" s="109">
        <v>0</v>
      </c>
      <c r="AW61" s="104">
        <v>0</v>
      </c>
      <c r="AX61" s="106">
        <v>0</v>
      </c>
      <c r="AY61" s="118">
        <v>11</v>
      </c>
    </row>
    <row r="62" spans="1:51" x14ac:dyDescent="0.15">
      <c r="A62" s="157"/>
      <c r="B62" s="157"/>
      <c r="C62" s="158" t="s">
        <v>89</v>
      </c>
      <c r="D62" s="78"/>
      <c r="E62" s="159">
        <v>90.33</v>
      </c>
      <c r="F62" s="134">
        <v>11017</v>
      </c>
      <c r="G62" s="134">
        <v>29351</v>
      </c>
      <c r="H62" s="134">
        <v>13774</v>
      </c>
      <c r="I62" s="134">
        <v>15577</v>
      </c>
      <c r="J62" s="221">
        <v>-61</v>
      </c>
      <c r="K62" s="222">
        <v>-35</v>
      </c>
      <c r="L62" s="223">
        <v>-26</v>
      </c>
      <c r="M62" s="221">
        <v>-30</v>
      </c>
      <c r="N62" s="222">
        <v>-14</v>
      </c>
      <c r="O62" s="224">
        <v>-16</v>
      </c>
      <c r="P62" s="221">
        <v>2</v>
      </c>
      <c r="Q62" s="222">
        <v>2</v>
      </c>
      <c r="R62" s="223">
        <v>0</v>
      </c>
      <c r="S62" s="221">
        <v>2</v>
      </c>
      <c r="T62" s="222">
        <v>0</v>
      </c>
      <c r="U62" s="222">
        <v>0</v>
      </c>
      <c r="V62" s="223">
        <v>0</v>
      </c>
      <c r="W62" s="221">
        <v>32</v>
      </c>
      <c r="X62" s="222">
        <v>16</v>
      </c>
      <c r="Y62" s="223">
        <v>16</v>
      </c>
      <c r="Z62" s="221">
        <v>16</v>
      </c>
      <c r="AA62" s="222">
        <v>16</v>
      </c>
      <c r="AB62" s="222">
        <v>0</v>
      </c>
      <c r="AC62" s="223">
        <v>0</v>
      </c>
      <c r="AD62" s="221">
        <v>-31</v>
      </c>
      <c r="AE62" s="222">
        <v>-21</v>
      </c>
      <c r="AF62" s="223">
        <v>-10</v>
      </c>
      <c r="AG62" s="221">
        <v>32</v>
      </c>
      <c r="AH62" s="222">
        <v>14</v>
      </c>
      <c r="AI62" s="224">
        <v>18</v>
      </c>
      <c r="AJ62" s="221">
        <v>14</v>
      </c>
      <c r="AK62" s="222">
        <v>18</v>
      </c>
      <c r="AL62" s="222">
        <v>0</v>
      </c>
      <c r="AM62" s="223">
        <v>0</v>
      </c>
      <c r="AN62" s="221">
        <v>0</v>
      </c>
      <c r="AO62" s="223">
        <v>0</v>
      </c>
      <c r="AP62" s="225">
        <v>63</v>
      </c>
      <c r="AQ62" s="222">
        <v>35</v>
      </c>
      <c r="AR62" s="224">
        <v>28</v>
      </c>
      <c r="AS62" s="221">
        <v>34</v>
      </c>
      <c r="AT62" s="222">
        <v>28</v>
      </c>
      <c r="AU62" s="222">
        <v>1</v>
      </c>
      <c r="AV62" s="223">
        <v>0</v>
      </c>
      <c r="AW62" s="221">
        <v>0</v>
      </c>
      <c r="AX62" s="223">
        <v>0</v>
      </c>
      <c r="AY62" s="225">
        <v>-2</v>
      </c>
    </row>
    <row r="63" spans="1:51" s="157" customFormat="1" x14ac:dyDescent="0.15">
      <c r="A63">
        <v>3</v>
      </c>
      <c r="B63">
        <v>301</v>
      </c>
      <c r="C63" s="152" t="s">
        <v>90</v>
      </c>
      <c r="D63" s="24"/>
      <c r="E63" s="149">
        <v>90.33</v>
      </c>
      <c r="F63" s="265">
        <v>11017</v>
      </c>
      <c r="G63" s="265">
        <v>29351</v>
      </c>
      <c r="H63" s="265">
        <v>13774</v>
      </c>
      <c r="I63" s="265">
        <v>15577</v>
      </c>
      <c r="J63" s="104">
        <v>-61</v>
      </c>
      <c r="K63" s="105">
        <v>-35</v>
      </c>
      <c r="L63" s="106">
        <v>-26</v>
      </c>
      <c r="M63" s="104">
        <v>-30</v>
      </c>
      <c r="N63" s="105">
        <v>-14</v>
      </c>
      <c r="O63" s="151">
        <v>-16</v>
      </c>
      <c r="P63" s="104">
        <v>2</v>
      </c>
      <c r="Q63" s="105">
        <v>2</v>
      </c>
      <c r="R63" s="106">
        <v>0</v>
      </c>
      <c r="S63" s="107">
        <v>2</v>
      </c>
      <c r="T63" s="108">
        <v>0</v>
      </c>
      <c r="U63" s="108">
        <v>0</v>
      </c>
      <c r="V63" s="109">
        <v>0</v>
      </c>
      <c r="W63" s="104">
        <v>32</v>
      </c>
      <c r="X63" s="105">
        <v>16</v>
      </c>
      <c r="Y63" s="106">
        <v>16</v>
      </c>
      <c r="Z63" s="107">
        <v>16</v>
      </c>
      <c r="AA63" s="108">
        <v>16</v>
      </c>
      <c r="AB63" s="108">
        <v>0</v>
      </c>
      <c r="AC63" s="109">
        <v>0</v>
      </c>
      <c r="AD63" s="104">
        <v>-31</v>
      </c>
      <c r="AE63" s="105">
        <v>-21</v>
      </c>
      <c r="AF63" s="106">
        <v>-10</v>
      </c>
      <c r="AG63" s="104">
        <v>32</v>
      </c>
      <c r="AH63" s="105">
        <v>14</v>
      </c>
      <c r="AI63" s="151">
        <v>18</v>
      </c>
      <c r="AJ63" s="107">
        <v>14</v>
      </c>
      <c r="AK63" s="108">
        <v>18</v>
      </c>
      <c r="AL63" s="108">
        <v>0</v>
      </c>
      <c r="AM63" s="109">
        <v>0</v>
      </c>
      <c r="AN63" s="104">
        <v>0</v>
      </c>
      <c r="AO63" s="106">
        <v>0</v>
      </c>
      <c r="AP63" s="118">
        <v>63</v>
      </c>
      <c r="AQ63" s="105">
        <v>35</v>
      </c>
      <c r="AR63" s="151">
        <v>28</v>
      </c>
      <c r="AS63" s="107">
        <v>34</v>
      </c>
      <c r="AT63" s="108">
        <v>28</v>
      </c>
      <c r="AU63" s="108">
        <v>1</v>
      </c>
      <c r="AV63" s="109">
        <v>0</v>
      </c>
      <c r="AW63" s="104">
        <v>0</v>
      </c>
      <c r="AX63" s="106">
        <v>0</v>
      </c>
      <c r="AY63" s="118">
        <v>-2</v>
      </c>
    </row>
    <row r="64" spans="1:51" x14ac:dyDescent="0.15">
      <c r="A64" s="157"/>
      <c r="B64" s="157"/>
      <c r="C64" s="158" t="s">
        <v>91</v>
      </c>
      <c r="D64" s="78"/>
      <c r="E64" s="159">
        <v>185.19</v>
      </c>
      <c r="F64" s="134">
        <v>6556</v>
      </c>
      <c r="G64" s="134">
        <v>18920</v>
      </c>
      <c r="H64" s="134">
        <v>9167</v>
      </c>
      <c r="I64" s="134">
        <v>9753</v>
      </c>
      <c r="J64" s="221">
        <v>-30</v>
      </c>
      <c r="K64" s="222">
        <v>-7</v>
      </c>
      <c r="L64" s="223">
        <v>-23</v>
      </c>
      <c r="M64" s="221">
        <v>-22</v>
      </c>
      <c r="N64" s="222">
        <v>-3</v>
      </c>
      <c r="O64" s="224">
        <v>-19</v>
      </c>
      <c r="P64" s="221">
        <v>15</v>
      </c>
      <c r="Q64" s="222">
        <v>11</v>
      </c>
      <c r="R64" s="223">
        <v>4</v>
      </c>
      <c r="S64" s="221">
        <v>11</v>
      </c>
      <c r="T64" s="222">
        <v>4</v>
      </c>
      <c r="U64" s="222">
        <v>0</v>
      </c>
      <c r="V64" s="223">
        <v>0</v>
      </c>
      <c r="W64" s="221">
        <v>37</v>
      </c>
      <c r="X64" s="222">
        <v>14</v>
      </c>
      <c r="Y64" s="223">
        <v>23</v>
      </c>
      <c r="Z64" s="221">
        <v>14</v>
      </c>
      <c r="AA64" s="222">
        <v>23</v>
      </c>
      <c r="AB64" s="222">
        <v>0</v>
      </c>
      <c r="AC64" s="223">
        <v>0</v>
      </c>
      <c r="AD64" s="221">
        <v>-8</v>
      </c>
      <c r="AE64" s="222">
        <v>-4</v>
      </c>
      <c r="AF64" s="223">
        <v>-4</v>
      </c>
      <c r="AG64" s="221">
        <v>27</v>
      </c>
      <c r="AH64" s="222">
        <v>15</v>
      </c>
      <c r="AI64" s="224">
        <v>12</v>
      </c>
      <c r="AJ64" s="221">
        <v>13</v>
      </c>
      <c r="AK64" s="222">
        <v>12</v>
      </c>
      <c r="AL64" s="222">
        <v>2</v>
      </c>
      <c r="AM64" s="223">
        <v>0</v>
      </c>
      <c r="AN64" s="221">
        <v>0</v>
      </c>
      <c r="AO64" s="223">
        <v>0</v>
      </c>
      <c r="AP64" s="225">
        <v>35</v>
      </c>
      <c r="AQ64" s="222">
        <v>19</v>
      </c>
      <c r="AR64" s="224">
        <v>16</v>
      </c>
      <c r="AS64" s="221">
        <v>16</v>
      </c>
      <c r="AT64" s="222">
        <v>14</v>
      </c>
      <c r="AU64" s="222">
        <v>0</v>
      </c>
      <c r="AV64" s="223">
        <v>1</v>
      </c>
      <c r="AW64" s="221">
        <v>3</v>
      </c>
      <c r="AX64" s="223">
        <v>1</v>
      </c>
      <c r="AY64" s="225">
        <v>-8</v>
      </c>
    </row>
    <row r="65" spans="1:51" s="157" customFormat="1" x14ac:dyDescent="0.15">
      <c r="A65">
        <v>5</v>
      </c>
      <c r="B65">
        <v>365</v>
      </c>
      <c r="C65" s="152" t="s">
        <v>92</v>
      </c>
      <c r="D65" s="24"/>
      <c r="E65" s="149">
        <v>185.19</v>
      </c>
      <c r="F65" s="265">
        <v>6556</v>
      </c>
      <c r="G65" s="265">
        <v>18920</v>
      </c>
      <c r="H65" s="265">
        <v>9167</v>
      </c>
      <c r="I65" s="265">
        <v>9753</v>
      </c>
      <c r="J65" s="104">
        <v>-30</v>
      </c>
      <c r="K65" s="105">
        <v>-7</v>
      </c>
      <c r="L65" s="106">
        <v>-23</v>
      </c>
      <c r="M65" s="104">
        <v>-22</v>
      </c>
      <c r="N65" s="105">
        <v>-3</v>
      </c>
      <c r="O65" s="151">
        <v>-19</v>
      </c>
      <c r="P65" s="104">
        <v>15</v>
      </c>
      <c r="Q65" s="105">
        <v>11</v>
      </c>
      <c r="R65" s="106">
        <v>4</v>
      </c>
      <c r="S65" s="107">
        <v>11</v>
      </c>
      <c r="T65" s="108">
        <v>4</v>
      </c>
      <c r="U65" s="108">
        <v>0</v>
      </c>
      <c r="V65" s="109">
        <v>0</v>
      </c>
      <c r="W65" s="104">
        <v>37</v>
      </c>
      <c r="X65" s="105">
        <v>14</v>
      </c>
      <c r="Y65" s="106">
        <v>23</v>
      </c>
      <c r="Z65" s="107">
        <v>14</v>
      </c>
      <c r="AA65" s="108">
        <v>23</v>
      </c>
      <c r="AB65" s="108">
        <v>0</v>
      </c>
      <c r="AC65" s="109">
        <v>0</v>
      </c>
      <c r="AD65" s="104">
        <v>-8</v>
      </c>
      <c r="AE65" s="105">
        <v>-4</v>
      </c>
      <c r="AF65" s="106">
        <v>-4</v>
      </c>
      <c r="AG65" s="104">
        <v>27</v>
      </c>
      <c r="AH65" s="105">
        <v>15</v>
      </c>
      <c r="AI65" s="151">
        <v>12</v>
      </c>
      <c r="AJ65" s="107">
        <v>13</v>
      </c>
      <c r="AK65" s="108">
        <v>12</v>
      </c>
      <c r="AL65" s="108">
        <v>2</v>
      </c>
      <c r="AM65" s="109">
        <v>0</v>
      </c>
      <c r="AN65" s="104">
        <v>0</v>
      </c>
      <c r="AO65" s="106">
        <v>0</v>
      </c>
      <c r="AP65" s="118">
        <v>35</v>
      </c>
      <c r="AQ65" s="105">
        <v>19</v>
      </c>
      <c r="AR65" s="151">
        <v>16</v>
      </c>
      <c r="AS65" s="107">
        <v>16</v>
      </c>
      <c r="AT65" s="108">
        <v>14</v>
      </c>
      <c r="AU65" s="108">
        <v>0</v>
      </c>
      <c r="AV65" s="109">
        <v>1</v>
      </c>
      <c r="AW65" s="104">
        <v>3</v>
      </c>
      <c r="AX65" s="106">
        <v>1</v>
      </c>
      <c r="AY65" s="118">
        <v>-8</v>
      </c>
    </row>
    <row r="66" spans="1:51" x14ac:dyDescent="0.15">
      <c r="A66" s="157"/>
      <c r="B66" s="157"/>
      <c r="C66" s="120" t="s">
        <v>93</v>
      </c>
      <c r="D66" s="78"/>
      <c r="E66" s="159">
        <v>44.05</v>
      </c>
      <c r="F66" s="134">
        <v>25377</v>
      </c>
      <c r="G66" s="134">
        <v>63776</v>
      </c>
      <c r="H66" s="134">
        <v>31027</v>
      </c>
      <c r="I66" s="134">
        <v>32749</v>
      </c>
      <c r="J66" s="221">
        <v>5</v>
      </c>
      <c r="K66" s="222">
        <v>-4</v>
      </c>
      <c r="L66" s="223">
        <v>9</v>
      </c>
      <c r="M66" s="221">
        <v>-17</v>
      </c>
      <c r="N66" s="222">
        <v>-9</v>
      </c>
      <c r="O66" s="224">
        <v>-8</v>
      </c>
      <c r="P66" s="221">
        <v>28</v>
      </c>
      <c r="Q66" s="222">
        <v>13</v>
      </c>
      <c r="R66" s="223">
        <v>15</v>
      </c>
      <c r="S66" s="221">
        <v>13</v>
      </c>
      <c r="T66" s="222">
        <v>15</v>
      </c>
      <c r="U66" s="222">
        <v>0</v>
      </c>
      <c r="V66" s="223">
        <v>0</v>
      </c>
      <c r="W66" s="221">
        <v>45</v>
      </c>
      <c r="X66" s="222">
        <v>22</v>
      </c>
      <c r="Y66" s="223">
        <v>23</v>
      </c>
      <c r="Z66" s="221">
        <v>22</v>
      </c>
      <c r="AA66" s="222">
        <v>23</v>
      </c>
      <c r="AB66" s="222">
        <v>0</v>
      </c>
      <c r="AC66" s="223">
        <v>0</v>
      </c>
      <c r="AD66" s="221">
        <v>22</v>
      </c>
      <c r="AE66" s="222">
        <v>5</v>
      </c>
      <c r="AF66" s="223">
        <v>17</v>
      </c>
      <c r="AG66" s="221">
        <v>170</v>
      </c>
      <c r="AH66" s="222">
        <v>84</v>
      </c>
      <c r="AI66" s="224">
        <v>86</v>
      </c>
      <c r="AJ66" s="221">
        <v>78</v>
      </c>
      <c r="AK66" s="222">
        <v>83</v>
      </c>
      <c r="AL66" s="222">
        <v>5</v>
      </c>
      <c r="AM66" s="223">
        <v>3</v>
      </c>
      <c r="AN66" s="221">
        <v>1</v>
      </c>
      <c r="AO66" s="223">
        <v>0</v>
      </c>
      <c r="AP66" s="225">
        <v>148</v>
      </c>
      <c r="AQ66" s="222">
        <v>79</v>
      </c>
      <c r="AR66" s="224">
        <v>69</v>
      </c>
      <c r="AS66" s="221">
        <v>75</v>
      </c>
      <c r="AT66" s="222">
        <v>65</v>
      </c>
      <c r="AU66" s="222">
        <v>4</v>
      </c>
      <c r="AV66" s="223">
        <v>4</v>
      </c>
      <c r="AW66" s="221">
        <v>0</v>
      </c>
      <c r="AX66" s="223">
        <v>0</v>
      </c>
      <c r="AY66" s="225">
        <v>32</v>
      </c>
    </row>
    <row r="67" spans="1:51" x14ac:dyDescent="0.15">
      <c r="A67">
        <v>4</v>
      </c>
      <c r="B67">
        <v>381</v>
      </c>
      <c r="C67" s="156" t="s">
        <v>94</v>
      </c>
      <c r="D67" s="24"/>
      <c r="E67" s="149">
        <v>34.92</v>
      </c>
      <c r="F67" s="265">
        <v>11460</v>
      </c>
      <c r="G67" s="265">
        <v>30108</v>
      </c>
      <c r="H67" s="265">
        <v>14701</v>
      </c>
      <c r="I67" s="265">
        <v>15407</v>
      </c>
      <c r="J67" s="104">
        <v>8</v>
      </c>
      <c r="K67" s="105">
        <v>6</v>
      </c>
      <c r="L67" s="106">
        <v>2</v>
      </c>
      <c r="M67" s="104">
        <v>-3</v>
      </c>
      <c r="N67" s="105">
        <v>0</v>
      </c>
      <c r="O67" s="151">
        <v>-3</v>
      </c>
      <c r="P67" s="104">
        <v>16</v>
      </c>
      <c r="Q67" s="105">
        <v>9</v>
      </c>
      <c r="R67" s="106">
        <v>7</v>
      </c>
      <c r="S67" s="107">
        <v>9</v>
      </c>
      <c r="T67" s="108">
        <v>7</v>
      </c>
      <c r="U67" s="108">
        <v>0</v>
      </c>
      <c r="V67" s="109">
        <v>0</v>
      </c>
      <c r="W67" s="104">
        <v>19</v>
      </c>
      <c r="X67" s="105">
        <v>9</v>
      </c>
      <c r="Y67" s="106">
        <v>10</v>
      </c>
      <c r="Z67" s="107">
        <v>9</v>
      </c>
      <c r="AA67" s="108">
        <v>10</v>
      </c>
      <c r="AB67" s="108">
        <v>0</v>
      </c>
      <c r="AC67" s="109">
        <v>0</v>
      </c>
      <c r="AD67" s="104">
        <v>11</v>
      </c>
      <c r="AE67" s="105">
        <v>6</v>
      </c>
      <c r="AF67" s="106">
        <v>5</v>
      </c>
      <c r="AG67" s="104">
        <v>73</v>
      </c>
      <c r="AH67" s="105">
        <v>38</v>
      </c>
      <c r="AI67" s="151">
        <v>35</v>
      </c>
      <c r="AJ67" s="107">
        <v>35</v>
      </c>
      <c r="AK67" s="108">
        <v>32</v>
      </c>
      <c r="AL67" s="108">
        <v>3</v>
      </c>
      <c r="AM67" s="109">
        <v>3</v>
      </c>
      <c r="AN67" s="104">
        <v>0</v>
      </c>
      <c r="AO67" s="106">
        <v>0</v>
      </c>
      <c r="AP67" s="118">
        <v>62</v>
      </c>
      <c r="AQ67" s="105">
        <v>32</v>
      </c>
      <c r="AR67" s="151">
        <v>30</v>
      </c>
      <c r="AS67" s="107">
        <v>30</v>
      </c>
      <c r="AT67" s="108">
        <v>29</v>
      </c>
      <c r="AU67" s="108">
        <v>2</v>
      </c>
      <c r="AV67" s="109">
        <v>1</v>
      </c>
      <c r="AW67" s="104">
        <v>0</v>
      </c>
      <c r="AX67" s="106">
        <v>0</v>
      </c>
      <c r="AY67" s="118">
        <v>16</v>
      </c>
    </row>
    <row r="68" spans="1:51" s="157" customFormat="1" x14ac:dyDescent="0.15">
      <c r="A68">
        <v>4</v>
      </c>
      <c r="B68">
        <v>382</v>
      </c>
      <c r="C68" s="152" t="s">
        <v>95</v>
      </c>
      <c r="D68" s="24"/>
      <c r="E68" s="149">
        <v>9.1300000000000008</v>
      </c>
      <c r="F68" s="265">
        <v>13917</v>
      </c>
      <c r="G68" s="265">
        <v>33668</v>
      </c>
      <c r="H68" s="265">
        <v>16326</v>
      </c>
      <c r="I68" s="265">
        <v>17342</v>
      </c>
      <c r="J68" s="104">
        <v>-3</v>
      </c>
      <c r="K68" s="105">
        <v>-10</v>
      </c>
      <c r="L68" s="106">
        <v>7</v>
      </c>
      <c r="M68" s="104">
        <v>-14</v>
      </c>
      <c r="N68" s="105">
        <v>-9</v>
      </c>
      <c r="O68" s="151">
        <v>-5</v>
      </c>
      <c r="P68" s="104">
        <v>12</v>
      </c>
      <c r="Q68" s="105">
        <v>4</v>
      </c>
      <c r="R68" s="106">
        <v>8</v>
      </c>
      <c r="S68" s="107">
        <v>4</v>
      </c>
      <c r="T68" s="108">
        <v>8</v>
      </c>
      <c r="U68" s="108">
        <v>0</v>
      </c>
      <c r="V68" s="109">
        <v>0</v>
      </c>
      <c r="W68" s="104">
        <v>26</v>
      </c>
      <c r="X68" s="105">
        <v>13</v>
      </c>
      <c r="Y68" s="106">
        <v>13</v>
      </c>
      <c r="Z68" s="107">
        <v>13</v>
      </c>
      <c r="AA68" s="108">
        <v>13</v>
      </c>
      <c r="AB68" s="108">
        <v>0</v>
      </c>
      <c r="AC68" s="109">
        <v>0</v>
      </c>
      <c r="AD68" s="104">
        <v>11</v>
      </c>
      <c r="AE68" s="105">
        <v>-1</v>
      </c>
      <c r="AF68" s="106">
        <v>12</v>
      </c>
      <c r="AG68" s="104">
        <v>97</v>
      </c>
      <c r="AH68" s="105">
        <v>46</v>
      </c>
      <c r="AI68" s="151">
        <v>51</v>
      </c>
      <c r="AJ68" s="107">
        <v>43</v>
      </c>
      <c r="AK68" s="108">
        <v>51</v>
      </c>
      <c r="AL68" s="108">
        <v>2</v>
      </c>
      <c r="AM68" s="109">
        <v>0</v>
      </c>
      <c r="AN68" s="104">
        <v>1</v>
      </c>
      <c r="AO68" s="106">
        <v>0</v>
      </c>
      <c r="AP68" s="118">
        <v>86</v>
      </c>
      <c r="AQ68" s="105">
        <v>47</v>
      </c>
      <c r="AR68" s="151">
        <v>39</v>
      </c>
      <c r="AS68" s="107">
        <v>45</v>
      </c>
      <c r="AT68" s="108">
        <v>36</v>
      </c>
      <c r="AU68" s="108">
        <v>2</v>
      </c>
      <c r="AV68" s="109">
        <v>3</v>
      </c>
      <c r="AW68" s="104">
        <v>0</v>
      </c>
      <c r="AX68" s="106">
        <v>0</v>
      </c>
      <c r="AY68" s="118">
        <v>16</v>
      </c>
    </row>
    <row r="69" spans="1:51" x14ac:dyDescent="0.15">
      <c r="A69" s="157"/>
      <c r="B69" s="157"/>
      <c r="C69" s="120" t="s">
        <v>96</v>
      </c>
      <c r="D69" s="78"/>
      <c r="E69" s="159">
        <v>330.7</v>
      </c>
      <c r="F69" s="134">
        <v>15875</v>
      </c>
      <c r="G69" s="134">
        <v>40703</v>
      </c>
      <c r="H69" s="134">
        <v>19644</v>
      </c>
      <c r="I69" s="134">
        <v>21059</v>
      </c>
      <c r="J69" s="221">
        <v>-42</v>
      </c>
      <c r="K69" s="222">
        <v>-26</v>
      </c>
      <c r="L69" s="223">
        <v>-16</v>
      </c>
      <c r="M69" s="221">
        <v>-26</v>
      </c>
      <c r="N69" s="222">
        <v>-9</v>
      </c>
      <c r="O69" s="224">
        <v>-17</v>
      </c>
      <c r="P69" s="221">
        <v>25</v>
      </c>
      <c r="Q69" s="222">
        <v>17</v>
      </c>
      <c r="R69" s="223">
        <v>8</v>
      </c>
      <c r="S69" s="225">
        <v>16</v>
      </c>
      <c r="T69" s="222">
        <v>8</v>
      </c>
      <c r="U69" s="222">
        <v>1</v>
      </c>
      <c r="V69" s="223">
        <v>0</v>
      </c>
      <c r="W69" s="221">
        <v>51</v>
      </c>
      <c r="X69" s="222">
        <v>26</v>
      </c>
      <c r="Y69" s="223">
        <v>25</v>
      </c>
      <c r="Z69" s="221">
        <v>26</v>
      </c>
      <c r="AA69" s="222">
        <v>25</v>
      </c>
      <c r="AB69" s="222">
        <v>0</v>
      </c>
      <c r="AC69" s="223">
        <v>0</v>
      </c>
      <c r="AD69" s="221">
        <v>-16</v>
      </c>
      <c r="AE69" s="222">
        <v>-17</v>
      </c>
      <c r="AF69" s="223">
        <v>1</v>
      </c>
      <c r="AG69" s="221">
        <v>70</v>
      </c>
      <c r="AH69" s="222">
        <v>26</v>
      </c>
      <c r="AI69" s="224">
        <v>44</v>
      </c>
      <c r="AJ69" s="221">
        <v>25</v>
      </c>
      <c r="AK69" s="222">
        <v>40</v>
      </c>
      <c r="AL69" s="222">
        <v>1</v>
      </c>
      <c r="AM69" s="223">
        <v>4</v>
      </c>
      <c r="AN69" s="221">
        <v>0</v>
      </c>
      <c r="AO69" s="223">
        <v>0</v>
      </c>
      <c r="AP69" s="225">
        <v>86</v>
      </c>
      <c r="AQ69" s="222">
        <v>43</v>
      </c>
      <c r="AR69" s="224">
        <v>43</v>
      </c>
      <c r="AS69" s="221">
        <v>42</v>
      </c>
      <c r="AT69" s="222">
        <v>36</v>
      </c>
      <c r="AU69" s="222">
        <v>1</v>
      </c>
      <c r="AV69" s="223">
        <v>7</v>
      </c>
      <c r="AW69" s="221">
        <v>0</v>
      </c>
      <c r="AX69" s="223">
        <v>0</v>
      </c>
      <c r="AY69" s="225">
        <v>-1</v>
      </c>
    </row>
    <row r="70" spans="1:51" x14ac:dyDescent="0.15">
      <c r="A70">
        <v>6</v>
      </c>
      <c r="B70">
        <v>442</v>
      </c>
      <c r="C70" s="152" t="s">
        <v>97</v>
      </c>
      <c r="D70" s="24"/>
      <c r="E70" s="149">
        <v>82.67</v>
      </c>
      <c r="F70" s="265">
        <v>4296</v>
      </c>
      <c r="G70" s="265">
        <v>11006</v>
      </c>
      <c r="H70" s="265">
        <v>5364</v>
      </c>
      <c r="I70" s="265">
        <v>5642</v>
      </c>
      <c r="J70" s="104">
        <v>-24</v>
      </c>
      <c r="K70" s="105">
        <v>-14</v>
      </c>
      <c r="L70" s="106">
        <v>-10</v>
      </c>
      <c r="M70" s="104">
        <v>-17</v>
      </c>
      <c r="N70" s="105">
        <v>-10</v>
      </c>
      <c r="O70" s="151">
        <v>-7</v>
      </c>
      <c r="P70" s="104">
        <v>4</v>
      </c>
      <c r="Q70" s="105">
        <v>1</v>
      </c>
      <c r="R70" s="106">
        <v>3</v>
      </c>
      <c r="S70" s="107">
        <v>1</v>
      </c>
      <c r="T70" s="108">
        <v>3</v>
      </c>
      <c r="U70" s="108">
        <v>0</v>
      </c>
      <c r="V70" s="109">
        <v>0</v>
      </c>
      <c r="W70" s="104">
        <v>21</v>
      </c>
      <c r="X70" s="105">
        <v>11</v>
      </c>
      <c r="Y70" s="106">
        <v>10</v>
      </c>
      <c r="Z70" s="107">
        <v>11</v>
      </c>
      <c r="AA70" s="108">
        <v>10</v>
      </c>
      <c r="AB70" s="108">
        <v>0</v>
      </c>
      <c r="AC70" s="109">
        <v>0</v>
      </c>
      <c r="AD70" s="104">
        <v>-7</v>
      </c>
      <c r="AE70" s="105">
        <v>-4</v>
      </c>
      <c r="AF70" s="106">
        <v>-3</v>
      </c>
      <c r="AG70" s="104">
        <v>14</v>
      </c>
      <c r="AH70" s="105">
        <v>6</v>
      </c>
      <c r="AI70" s="151">
        <v>8</v>
      </c>
      <c r="AJ70" s="107">
        <v>6</v>
      </c>
      <c r="AK70" s="108">
        <v>8</v>
      </c>
      <c r="AL70" s="108">
        <v>0</v>
      </c>
      <c r="AM70" s="109">
        <v>0</v>
      </c>
      <c r="AN70" s="104">
        <v>0</v>
      </c>
      <c r="AO70" s="106">
        <v>0</v>
      </c>
      <c r="AP70" s="118">
        <v>21</v>
      </c>
      <c r="AQ70" s="105">
        <v>10</v>
      </c>
      <c r="AR70" s="151">
        <v>11</v>
      </c>
      <c r="AS70" s="107">
        <v>9</v>
      </c>
      <c r="AT70" s="108">
        <v>7</v>
      </c>
      <c r="AU70" s="108">
        <v>1</v>
      </c>
      <c r="AV70" s="109">
        <v>4</v>
      </c>
      <c r="AW70" s="104">
        <v>0</v>
      </c>
      <c r="AX70" s="106">
        <v>0</v>
      </c>
      <c r="AY70" s="118">
        <v>-10</v>
      </c>
    </row>
    <row r="71" spans="1:51" x14ac:dyDescent="0.15">
      <c r="A71">
        <v>6</v>
      </c>
      <c r="B71">
        <v>443</v>
      </c>
      <c r="C71" s="152" t="s">
        <v>98</v>
      </c>
      <c r="D71" s="24"/>
      <c r="E71" s="149">
        <v>45.79</v>
      </c>
      <c r="F71" s="265">
        <v>7793</v>
      </c>
      <c r="G71" s="265">
        <v>19242</v>
      </c>
      <c r="H71" s="265">
        <v>9398</v>
      </c>
      <c r="I71" s="265">
        <v>9844</v>
      </c>
      <c r="J71" s="104">
        <v>1</v>
      </c>
      <c r="K71" s="105">
        <v>-6</v>
      </c>
      <c r="L71" s="106">
        <v>7</v>
      </c>
      <c r="M71" s="104">
        <v>1</v>
      </c>
      <c r="N71" s="105">
        <v>2</v>
      </c>
      <c r="O71" s="151">
        <v>-1</v>
      </c>
      <c r="P71" s="104">
        <v>16</v>
      </c>
      <c r="Q71" s="105">
        <v>12</v>
      </c>
      <c r="R71" s="106">
        <v>4</v>
      </c>
      <c r="S71" s="107">
        <v>11</v>
      </c>
      <c r="T71" s="108">
        <v>4</v>
      </c>
      <c r="U71" s="108">
        <v>1</v>
      </c>
      <c r="V71" s="109">
        <v>0</v>
      </c>
      <c r="W71" s="104">
        <v>15</v>
      </c>
      <c r="X71" s="105">
        <v>10</v>
      </c>
      <c r="Y71" s="106">
        <v>5</v>
      </c>
      <c r="Z71" s="107">
        <v>10</v>
      </c>
      <c r="AA71" s="108">
        <v>5</v>
      </c>
      <c r="AB71" s="108">
        <v>0</v>
      </c>
      <c r="AC71" s="109">
        <v>0</v>
      </c>
      <c r="AD71" s="104">
        <v>0</v>
      </c>
      <c r="AE71" s="105">
        <v>-8</v>
      </c>
      <c r="AF71" s="106">
        <v>8</v>
      </c>
      <c r="AG71" s="104">
        <v>43</v>
      </c>
      <c r="AH71" s="105">
        <v>14</v>
      </c>
      <c r="AI71" s="151">
        <v>29</v>
      </c>
      <c r="AJ71" s="107">
        <v>14</v>
      </c>
      <c r="AK71" s="108">
        <v>25</v>
      </c>
      <c r="AL71" s="108">
        <v>0</v>
      </c>
      <c r="AM71" s="109">
        <v>4</v>
      </c>
      <c r="AN71" s="104">
        <v>0</v>
      </c>
      <c r="AO71" s="106">
        <v>0</v>
      </c>
      <c r="AP71" s="118">
        <v>43</v>
      </c>
      <c r="AQ71" s="105">
        <v>22</v>
      </c>
      <c r="AR71" s="151">
        <v>21</v>
      </c>
      <c r="AS71" s="107">
        <v>22</v>
      </c>
      <c r="AT71" s="108">
        <v>18</v>
      </c>
      <c r="AU71" s="108">
        <v>0</v>
      </c>
      <c r="AV71" s="109">
        <v>3</v>
      </c>
      <c r="AW71" s="104">
        <v>0</v>
      </c>
      <c r="AX71" s="106">
        <v>0</v>
      </c>
      <c r="AY71" s="118">
        <v>12</v>
      </c>
    </row>
    <row r="72" spans="1:51" s="157" customFormat="1" x14ac:dyDescent="0.15">
      <c r="A72">
        <v>6</v>
      </c>
      <c r="B72">
        <v>446</v>
      </c>
      <c r="C72" s="152" t="s">
        <v>99</v>
      </c>
      <c r="D72" s="24"/>
      <c r="E72" s="149">
        <v>202.23</v>
      </c>
      <c r="F72" s="265">
        <v>3786</v>
      </c>
      <c r="G72" s="265">
        <v>10455</v>
      </c>
      <c r="H72" s="265">
        <v>4882</v>
      </c>
      <c r="I72" s="265">
        <v>5573</v>
      </c>
      <c r="J72" s="104">
        <v>-19</v>
      </c>
      <c r="K72" s="105">
        <v>-6</v>
      </c>
      <c r="L72" s="106">
        <v>-13</v>
      </c>
      <c r="M72" s="104">
        <v>-10</v>
      </c>
      <c r="N72" s="105">
        <v>-1</v>
      </c>
      <c r="O72" s="151">
        <v>-9</v>
      </c>
      <c r="P72" s="104">
        <v>5</v>
      </c>
      <c r="Q72" s="105">
        <v>4</v>
      </c>
      <c r="R72" s="106">
        <v>1</v>
      </c>
      <c r="S72" s="107">
        <v>4</v>
      </c>
      <c r="T72" s="108">
        <v>1</v>
      </c>
      <c r="U72" s="108">
        <v>0</v>
      </c>
      <c r="V72" s="109">
        <v>0</v>
      </c>
      <c r="W72" s="104">
        <v>15</v>
      </c>
      <c r="X72" s="105">
        <v>5</v>
      </c>
      <c r="Y72" s="106">
        <v>10</v>
      </c>
      <c r="Z72" s="107">
        <v>5</v>
      </c>
      <c r="AA72" s="108">
        <v>10</v>
      </c>
      <c r="AB72" s="108">
        <v>0</v>
      </c>
      <c r="AC72" s="109">
        <v>0</v>
      </c>
      <c r="AD72" s="104">
        <v>-9</v>
      </c>
      <c r="AE72" s="105">
        <v>-5</v>
      </c>
      <c r="AF72" s="106">
        <v>-4</v>
      </c>
      <c r="AG72" s="104">
        <v>13</v>
      </c>
      <c r="AH72" s="105">
        <v>6</v>
      </c>
      <c r="AI72" s="151">
        <v>7</v>
      </c>
      <c r="AJ72" s="107">
        <v>5</v>
      </c>
      <c r="AK72" s="108">
        <v>7</v>
      </c>
      <c r="AL72" s="108">
        <v>1</v>
      </c>
      <c r="AM72" s="109">
        <v>0</v>
      </c>
      <c r="AN72" s="104">
        <v>0</v>
      </c>
      <c r="AO72" s="106">
        <v>0</v>
      </c>
      <c r="AP72" s="118">
        <v>22</v>
      </c>
      <c r="AQ72" s="105">
        <v>11</v>
      </c>
      <c r="AR72" s="151">
        <v>11</v>
      </c>
      <c r="AS72" s="107">
        <v>11</v>
      </c>
      <c r="AT72" s="108">
        <v>11</v>
      </c>
      <c r="AU72" s="108">
        <v>0</v>
      </c>
      <c r="AV72" s="109">
        <v>0</v>
      </c>
      <c r="AW72" s="104">
        <v>0</v>
      </c>
      <c r="AX72" s="106">
        <v>0</v>
      </c>
      <c r="AY72" s="118">
        <v>-3</v>
      </c>
    </row>
    <row r="73" spans="1:51" x14ac:dyDescent="0.15">
      <c r="A73" s="157"/>
      <c r="B73" s="157"/>
      <c r="C73" s="120" t="s">
        <v>100</v>
      </c>
      <c r="D73" s="78"/>
      <c r="E73" s="159">
        <v>22.61</v>
      </c>
      <c r="F73" s="134">
        <v>12859</v>
      </c>
      <c r="G73" s="134">
        <v>33400</v>
      </c>
      <c r="H73" s="134">
        <v>16233</v>
      </c>
      <c r="I73" s="134">
        <v>17167</v>
      </c>
      <c r="J73" s="221">
        <v>4</v>
      </c>
      <c r="K73" s="222">
        <v>9</v>
      </c>
      <c r="L73" s="223">
        <v>-5</v>
      </c>
      <c r="M73" s="221">
        <v>-5</v>
      </c>
      <c r="N73" s="222">
        <v>-7</v>
      </c>
      <c r="O73" s="224">
        <v>2</v>
      </c>
      <c r="P73" s="221">
        <v>23</v>
      </c>
      <c r="Q73" s="222">
        <v>12</v>
      </c>
      <c r="R73" s="223">
        <v>11</v>
      </c>
      <c r="S73" s="221">
        <v>12</v>
      </c>
      <c r="T73" s="222">
        <v>11</v>
      </c>
      <c r="U73" s="222">
        <v>0</v>
      </c>
      <c r="V73" s="223">
        <v>0</v>
      </c>
      <c r="W73" s="221">
        <v>28</v>
      </c>
      <c r="X73" s="222">
        <v>19</v>
      </c>
      <c r="Y73" s="223">
        <v>9</v>
      </c>
      <c r="Z73" s="221">
        <v>19</v>
      </c>
      <c r="AA73" s="222">
        <v>9</v>
      </c>
      <c r="AB73" s="222">
        <v>0</v>
      </c>
      <c r="AC73" s="223">
        <v>0</v>
      </c>
      <c r="AD73" s="221">
        <v>9</v>
      </c>
      <c r="AE73" s="222">
        <v>16</v>
      </c>
      <c r="AF73" s="223">
        <v>-7</v>
      </c>
      <c r="AG73" s="221">
        <v>82</v>
      </c>
      <c r="AH73" s="222">
        <v>45</v>
      </c>
      <c r="AI73" s="224">
        <v>37</v>
      </c>
      <c r="AJ73" s="221">
        <v>42</v>
      </c>
      <c r="AK73" s="222">
        <v>36</v>
      </c>
      <c r="AL73" s="222">
        <v>3</v>
      </c>
      <c r="AM73" s="223">
        <v>0</v>
      </c>
      <c r="AN73" s="221">
        <v>0</v>
      </c>
      <c r="AO73" s="223">
        <v>1</v>
      </c>
      <c r="AP73" s="225">
        <v>73</v>
      </c>
      <c r="AQ73" s="222">
        <v>29</v>
      </c>
      <c r="AR73" s="224">
        <v>44</v>
      </c>
      <c r="AS73" s="221">
        <v>29</v>
      </c>
      <c r="AT73" s="222">
        <v>44</v>
      </c>
      <c r="AU73" s="222">
        <v>0</v>
      </c>
      <c r="AV73" s="223">
        <v>0</v>
      </c>
      <c r="AW73" s="221">
        <v>0</v>
      </c>
      <c r="AX73" s="223">
        <v>0</v>
      </c>
      <c r="AY73" s="225">
        <v>12</v>
      </c>
    </row>
    <row r="74" spans="1:51" s="157" customFormat="1" x14ac:dyDescent="0.15">
      <c r="A74">
        <v>7</v>
      </c>
      <c r="B74">
        <v>464</v>
      </c>
      <c r="C74" s="152" t="s">
        <v>101</v>
      </c>
      <c r="D74" s="24" t="s">
        <v>51</v>
      </c>
      <c r="E74" s="149">
        <v>22.61</v>
      </c>
      <c r="F74" s="265">
        <v>12859</v>
      </c>
      <c r="G74" s="265">
        <v>33400</v>
      </c>
      <c r="H74" s="265">
        <v>16233</v>
      </c>
      <c r="I74" s="265">
        <v>17167</v>
      </c>
      <c r="J74" s="104">
        <v>4</v>
      </c>
      <c r="K74" s="105">
        <v>9</v>
      </c>
      <c r="L74" s="106">
        <v>-5</v>
      </c>
      <c r="M74" s="104">
        <v>-5</v>
      </c>
      <c r="N74" s="105">
        <v>-7</v>
      </c>
      <c r="O74" s="151">
        <v>2</v>
      </c>
      <c r="P74" s="104">
        <v>23</v>
      </c>
      <c r="Q74" s="105">
        <v>12</v>
      </c>
      <c r="R74" s="106">
        <v>11</v>
      </c>
      <c r="S74" s="107">
        <v>12</v>
      </c>
      <c r="T74" s="108">
        <v>11</v>
      </c>
      <c r="U74" s="108">
        <v>0</v>
      </c>
      <c r="V74" s="109">
        <v>0</v>
      </c>
      <c r="W74" s="104">
        <v>28</v>
      </c>
      <c r="X74" s="105">
        <v>19</v>
      </c>
      <c r="Y74" s="106">
        <v>9</v>
      </c>
      <c r="Z74" s="107">
        <v>19</v>
      </c>
      <c r="AA74" s="108">
        <v>9</v>
      </c>
      <c r="AB74" s="108">
        <v>0</v>
      </c>
      <c r="AC74" s="109">
        <v>0</v>
      </c>
      <c r="AD74" s="104">
        <v>9</v>
      </c>
      <c r="AE74" s="105">
        <v>16</v>
      </c>
      <c r="AF74" s="106">
        <v>-7</v>
      </c>
      <c r="AG74" s="104">
        <v>82</v>
      </c>
      <c r="AH74" s="105">
        <v>45</v>
      </c>
      <c r="AI74" s="151">
        <v>37</v>
      </c>
      <c r="AJ74" s="107">
        <v>42</v>
      </c>
      <c r="AK74" s="108">
        <v>36</v>
      </c>
      <c r="AL74" s="108">
        <v>3</v>
      </c>
      <c r="AM74" s="109">
        <v>0</v>
      </c>
      <c r="AN74" s="104">
        <v>0</v>
      </c>
      <c r="AO74" s="106">
        <v>1</v>
      </c>
      <c r="AP74" s="118">
        <v>73</v>
      </c>
      <c r="AQ74" s="105">
        <v>29</v>
      </c>
      <c r="AR74" s="151">
        <v>44</v>
      </c>
      <c r="AS74" s="107">
        <v>29</v>
      </c>
      <c r="AT74" s="108">
        <v>44</v>
      </c>
      <c r="AU74" s="108">
        <v>0</v>
      </c>
      <c r="AV74" s="109">
        <v>0</v>
      </c>
      <c r="AW74" s="104">
        <v>0</v>
      </c>
      <c r="AX74" s="106">
        <v>0</v>
      </c>
      <c r="AY74" s="118">
        <v>12</v>
      </c>
    </row>
    <row r="75" spans="1:51" x14ac:dyDescent="0.15">
      <c r="A75" s="157"/>
      <c r="B75" s="157"/>
      <c r="C75" s="120" t="s">
        <v>102</v>
      </c>
      <c r="D75" s="78"/>
      <c r="E75" s="159">
        <v>150.26</v>
      </c>
      <c r="F75" s="134">
        <v>5538</v>
      </c>
      <c r="G75" s="134">
        <v>13720</v>
      </c>
      <c r="H75" s="134">
        <v>6648</v>
      </c>
      <c r="I75" s="134">
        <v>7072</v>
      </c>
      <c r="J75" s="221">
        <v>-24</v>
      </c>
      <c r="K75" s="222">
        <v>-16</v>
      </c>
      <c r="L75" s="223">
        <v>-8</v>
      </c>
      <c r="M75" s="221">
        <v>-13</v>
      </c>
      <c r="N75" s="222">
        <v>-4</v>
      </c>
      <c r="O75" s="224">
        <v>-9</v>
      </c>
      <c r="P75" s="221">
        <v>0</v>
      </c>
      <c r="Q75" s="222">
        <v>0</v>
      </c>
      <c r="R75" s="223">
        <v>0</v>
      </c>
      <c r="S75" s="221">
        <v>0</v>
      </c>
      <c r="T75" s="222">
        <v>0</v>
      </c>
      <c r="U75" s="222">
        <v>0</v>
      </c>
      <c r="V75" s="223">
        <v>0</v>
      </c>
      <c r="W75" s="221">
        <v>13</v>
      </c>
      <c r="X75" s="222">
        <v>4</v>
      </c>
      <c r="Y75" s="223">
        <v>9</v>
      </c>
      <c r="Z75" s="221">
        <v>4</v>
      </c>
      <c r="AA75" s="222">
        <v>9</v>
      </c>
      <c r="AB75" s="222">
        <v>0</v>
      </c>
      <c r="AC75" s="223">
        <v>0</v>
      </c>
      <c r="AD75" s="221">
        <v>-11</v>
      </c>
      <c r="AE75" s="222">
        <v>-12</v>
      </c>
      <c r="AF75" s="223">
        <v>1</v>
      </c>
      <c r="AG75" s="221">
        <v>19</v>
      </c>
      <c r="AH75" s="222">
        <v>12</v>
      </c>
      <c r="AI75" s="224">
        <v>7</v>
      </c>
      <c r="AJ75" s="221">
        <v>11</v>
      </c>
      <c r="AK75" s="222">
        <v>6</v>
      </c>
      <c r="AL75" s="222">
        <v>1</v>
      </c>
      <c r="AM75" s="223">
        <v>1</v>
      </c>
      <c r="AN75" s="221">
        <v>0</v>
      </c>
      <c r="AO75" s="223">
        <v>0</v>
      </c>
      <c r="AP75" s="225">
        <v>30</v>
      </c>
      <c r="AQ75" s="222">
        <v>24</v>
      </c>
      <c r="AR75" s="224">
        <v>6</v>
      </c>
      <c r="AS75" s="221">
        <v>20</v>
      </c>
      <c r="AT75" s="222">
        <v>6</v>
      </c>
      <c r="AU75" s="222">
        <v>0</v>
      </c>
      <c r="AV75" s="223">
        <v>0</v>
      </c>
      <c r="AW75" s="221">
        <v>4</v>
      </c>
      <c r="AX75" s="223">
        <v>0</v>
      </c>
      <c r="AY75" s="225">
        <v>2</v>
      </c>
    </row>
    <row r="76" spans="1:51" s="157" customFormat="1" x14ac:dyDescent="0.15">
      <c r="A76">
        <v>7</v>
      </c>
      <c r="B76">
        <v>481</v>
      </c>
      <c r="C76" s="156" t="s">
        <v>103</v>
      </c>
      <c r="D76" s="24"/>
      <c r="E76" s="149">
        <v>150.26</v>
      </c>
      <c r="F76" s="265">
        <v>5538</v>
      </c>
      <c r="G76" s="265">
        <v>13720</v>
      </c>
      <c r="H76" s="265">
        <v>6648</v>
      </c>
      <c r="I76" s="265">
        <v>7072</v>
      </c>
      <c r="J76" s="104">
        <v>-24</v>
      </c>
      <c r="K76" s="105">
        <v>-16</v>
      </c>
      <c r="L76" s="106">
        <v>-8</v>
      </c>
      <c r="M76" s="104">
        <v>-13</v>
      </c>
      <c r="N76" s="105">
        <v>-4</v>
      </c>
      <c r="O76" s="151">
        <v>-9</v>
      </c>
      <c r="P76" s="104">
        <v>0</v>
      </c>
      <c r="Q76" s="105">
        <v>0</v>
      </c>
      <c r="R76" s="106">
        <v>0</v>
      </c>
      <c r="S76" s="107">
        <v>0</v>
      </c>
      <c r="T76" s="108">
        <v>0</v>
      </c>
      <c r="U76" s="108">
        <v>0</v>
      </c>
      <c r="V76" s="109">
        <v>0</v>
      </c>
      <c r="W76" s="104">
        <v>13</v>
      </c>
      <c r="X76" s="105">
        <v>4</v>
      </c>
      <c r="Y76" s="106">
        <v>9</v>
      </c>
      <c r="Z76" s="107">
        <v>4</v>
      </c>
      <c r="AA76" s="108">
        <v>9</v>
      </c>
      <c r="AB76" s="108">
        <v>0</v>
      </c>
      <c r="AC76" s="109">
        <v>0</v>
      </c>
      <c r="AD76" s="104">
        <v>-11</v>
      </c>
      <c r="AE76" s="105">
        <v>-12</v>
      </c>
      <c r="AF76" s="106">
        <v>1</v>
      </c>
      <c r="AG76" s="104">
        <v>19</v>
      </c>
      <c r="AH76" s="105">
        <v>12</v>
      </c>
      <c r="AI76" s="151">
        <v>7</v>
      </c>
      <c r="AJ76" s="107">
        <v>11</v>
      </c>
      <c r="AK76" s="108">
        <v>6</v>
      </c>
      <c r="AL76" s="108">
        <v>1</v>
      </c>
      <c r="AM76" s="109">
        <v>1</v>
      </c>
      <c r="AN76" s="104">
        <v>0</v>
      </c>
      <c r="AO76" s="106">
        <v>0</v>
      </c>
      <c r="AP76" s="118">
        <v>30</v>
      </c>
      <c r="AQ76" s="105">
        <v>24</v>
      </c>
      <c r="AR76" s="151">
        <v>6</v>
      </c>
      <c r="AS76" s="107">
        <v>20</v>
      </c>
      <c r="AT76" s="108">
        <v>6</v>
      </c>
      <c r="AU76" s="108">
        <v>0</v>
      </c>
      <c r="AV76" s="109">
        <v>0</v>
      </c>
      <c r="AW76" s="104">
        <v>4</v>
      </c>
      <c r="AX76" s="106">
        <v>0</v>
      </c>
      <c r="AY76" s="118">
        <v>2</v>
      </c>
    </row>
    <row r="77" spans="1:51" x14ac:dyDescent="0.15">
      <c r="A77" s="157"/>
      <c r="B77" s="157"/>
      <c r="C77" s="120" t="s">
        <v>104</v>
      </c>
      <c r="D77" s="78"/>
      <c r="E77" s="159">
        <v>307.44</v>
      </c>
      <c r="F77" s="134">
        <v>5910</v>
      </c>
      <c r="G77" s="134">
        <v>15577</v>
      </c>
      <c r="H77" s="134">
        <v>7428</v>
      </c>
      <c r="I77" s="134">
        <v>8149</v>
      </c>
      <c r="J77" s="221">
        <v>-38</v>
      </c>
      <c r="K77" s="222">
        <v>-14</v>
      </c>
      <c r="L77" s="223">
        <v>-24</v>
      </c>
      <c r="M77" s="221">
        <v>-29</v>
      </c>
      <c r="N77" s="222">
        <v>-12</v>
      </c>
      <c r="O77" s="224">
        <v>-17</v>
      </c>
      <c r="P77" s="221">
        <v>6</v>
      </c>
      <c r="Q77" s="222">
        <v>4</v>
      </c>
      <c r="R77" s="223">
        <v>2</v>
      </c>
      <c r="S77" s="221">
        <v>4</v>
      </c>
      <c r="T77" s="222">
        <v>2</v>
      </c>
      <c r="U77" s="222">
        <v>0</v>
      </c>
      <c r="V77" s="223">
        <v>0</v>
      </c>
      <c r="W77" s="221">
        <v>35</v>
      </c>
      <c r="X77" s="222">
        <v>16</v>
      </c>
      <c r="Y77" s="223">
        <v>19</v>
      </c>
      <c r="Z77" s="221">
        <v>16</v>
      </c>
      <c r="AA77" s="222">
        <v>19</v>
      </c>
      <c r="AB77" s="222">
        <v>0</v>
      </c>
      <c r="AC77" s="223">
        <v>0</v>
      </c>
      <c r="AD77" s="221">
        <v>-9</v>
      </c>
      <c r="AE77" s="222">
        <v>-2</v>
      </c>
      <c r="AF77" s="223">
        <v>-7</v>
      </c>
      <c r="AG77" s="221">
        <v>21</v>
      </c>
      <c r="AH77" s="222">
        <v>12</v>
      </c>
      <c r="AI77" s="224">
        <v>9</v>
      </c>
      <c r="AJ77" s="221">
        <v>11</v>
      </c>
      <c r="AK77" s="222">
        <v>9</v>
      </c>
      <c r="AL77" s="222">
        <v>1</v>
      </c>
      <c r="AM77" s="223">
        <v>0</v>
      </c>
      <c r="AN77" s="221">
        <v>0</v>
      </c>
      <c r="AO77" s="223">
        <v>0</v>
      </c>
      <c r="AP77" s="225">
        <v>30</v>
      </c>
      <c r="AQ77" s="222">
        <v>14</v>
      </c>
      <c r="AR77" s="224">
        <v>16</v>
      </c>
      <c r="AS77" s="221">
        <v>14</v>
      </c>
      <c r="AT77" s="222">
        <v>15</v>
      </c>
      <c r="AU77" s="222">
        <v>0</v>
      </c>
      <c r="AV77" s="223">
        <v>1</v>
      </c>
      <c r="AW77" s="221">
        <v>0</v>
      </c>
      <c r="AX77" s="223">
        <v>0</v>
      </c>
      <c r="AY77" s="225">
        <v>-10</v>
      </c>
    </row>
    <row r="78" spans="1:51" s="157" customFormat="1" x14ac:dyDescent="0.15">
      <c r="A78">
        <v>7</v>
      </c>
      <c r="B78">
        <v>501</v>
      </c>
      <c r="C78" s="152" t="s">
        <v>105</v>
      </c>
      <c r="D78" s="24"/>
      <c r="E78" s="149">
        <v>307.44</v>
      </c>
      <c r="F78" s="265">
        <v>5910</v>
      </c>
      <c r="G78" s="265">
        <v>15577</v>
      </c>
      <c r="H78" s="265">
        <v>7428</v>
      </c>
      <c r="I78" s="265">
        <v>8149</v>
      </c>
      <c r="J78" s="104">
        <v>-38</v>
      </c>
      <c r="K78" s="105">
        <v>-14</v>
      </c>
      <c r="L78" s="106">
        <v>-24</v>
      </c>
      <c r="M78" s="104">
        <v>-29</v>
      </c>
      <c r="N78" s="105">
        <v>-12</v>
      </c>
      <c r="O78" s="151">
        <v>-17</v>
      </c>
      <c r="P78" s="104">
        <v>6</v>
      </c>
      <c r="Q78" s="105">
        <v>4</v>
      </c>
      <c r="R78" s="106">
        <v>2</v>
      </c>
      <c r="S78" s="107">
        <v>4</v>
      </c>
      <c r="T78" s="108">
        <v>2</v>
      </c>
      <c r="U78" s="108">
        <v>0</v>
      </c>
      <c r="V78" s="109">
        <v>0</v>
      </c>
      <c r="W78" s="104">
        <v>35</v>
      </c>
      <c r="X78" s="105">
        <v>16</v>
      </c>
      <c r="Y78" s="106">
        <v>19</v>
      </c>
      <c r="Z78" s="107">
        <v>16</v>
      </c>
      <c r="AA78" s="108">
        <v>19</v>
      </c>
      <c r="AB78" s="108">
        <v>0</v>
      </c>
      <c r="AC78" s="109">
        <v>0</v>
      </c>
      <c r="AD78" s="104">
        <v>-9</v>
      </c>
      <c r="AE78" s="105">
        <v>-2</v>
      </c>
      <c r="AF78" s="106">
        <v>-7</v>
      </c>
      <c r="AG78" s="104">
        <v>21</v>
      </c>
      <c r="AH78" s="105">
        <v>12</v>
      </c>
      <c r="AI78" s="151">
        <v>9</v>
      </c>
      <c r="AJ78" s="107">
        <v>11</v>
      </c>
      <c r="AK78" s="108">
        <v>9</v>
      </c>
      <c r="AL78" s="108">
        <v>1</v>
      </c>
      <c r="AM78" s="109">
        <v>0</v>
      </c>
      <c r="AN78" s="104">
        <v>0</v>
      </c>
      <c r="AO78" s="106">
        <v>0</v>
      </c>
      <c r="AP78" s="118">
        <v>30</v>
      </c>
      <c r="AQ78" s="105">
        <v>14</v>
      </c>
      <c r="AR78" s="151">
        <v>16</v>
      </c>
      <c r="AS78" s="107">
        <v>14</v>
      </c>
      <c r="AT78" s="108">
        <v>15</v>
      </c>
      <c r="AU78" s="108">
        <v>0</v>
      </c>
      <c r="AV78" s="109">
        <v>1</v>
      </c>
      <c r="AW78" s="104">
        <v>0</v>
      </c>
      <c r="AX78" s="106">
        <v>0</v>
      </c>
      <c r="AY78" s="118">
        <v>-10</v>
      </c>
    </row>
    <row r="79" spans="1:51" x14ac:dyDescent="0.15">
      <c r="A79" s="157"/>
      <c r="B79" s="157"/>
      <c r="C79" s="120" t="s">
        <v>106</v>
      </c>
      <c r="D79" s="78"/>
      <c r="E79" s="159">
        <v>609.78</v>
      </c>
      <c r="F79" s="134">
        <v>10814</v>
      </c>
      <c r="G79" s="134">
        <v>28768</v>
      </c>
      <c r="H79" s="134">
        <v>13636</v>
      </c>
      <c r="I79" s="134">
        <v>15132</v>
      </c>
      <c r="J79" s="221">
        <v>-60</v>
      </c>
      <c r="K79" s="222">
        <v>-34</v>
      </c>
      <c r="L79" s="223">
        <v>-26</v>
      </c>
      <c r="M79" s="221">
        <v>-38</v>
      </c>
      <c r="N79" s="222">
        <v>-26</v>
      </c>
      <c r="O79" s="224">
        <v>-12</v>
      </c>
      <c r="P79" s="221">
        <v>12</v>
      </c>
      <c r="Q79" s="222">
        <v>5</v>
      </c>
      <c r="R79" s="223">
        <v>7</v>
      </c>
      <c r="S79" s="221">
        <v>5</v>
      </c>
      <c r="T79" s="222">
        <v>7</v>
      </c>
      <c r="U79" s="222">
        <v>0</v>
      </c>
      <c r="V79" s="223">
        <v>0</v>
      </c>
      <c r="W79" s="221">
        <v>50</v>
      </c>
      <c r="X79" s="222">
        <v>31</v>
      </c>
      <c r="Y79" s="223">
        <v>19</v>
      </c>
      <c r="Z79" s="221">
        <v>31</v>
      </c>
      <c r="AA79" s="222">
        <v>19</v>
      </c>
      <c r="AB79" s="222">
        <v>0</v>
      </c>
      <c r="AC79" s="223">
        <v>0</v>
      </c>
      <c r="AD79" s="221">
        <v>-22</v>
      </c>
      <c r="AE79" s="222">
        <v>-8</v>
      </c>
      <c r="AF79" s="223">
        <v>-14</v>
      </c>
      <c r="AG79" s="221">
        <v>33</v>
      </c>
      <c r="AH79" s="222">
        <v>17</v>
      </c>
      <c r="AI79" s="224">
        <v>16</v>
      </c>
      <c r="AJ79" s="221">
        <v>17</v>
      </c>
      <c r="AK79" s="222">
        <v>16</v>
      </c>
      <c r="AL79" s="222">
        <v>0</v>
      </c>
      <c r="AM79" s="223">
        <v>0</v>
      </c>
      <c r="AN79" s="221">
        <v>0</v>
      </c>
      <c r="AO79" s="223">
        <v>0</v>
      </c>
      <c r="AP79" s="225">
        <v>55</v>
      </c>
      <c r="AQ79" s="222">
        <v>25</v>
      </c>
      <c r="AR79" s="224">
        <v>30</v>
      </c>
      <c r="AS79" s="221">
        <v>25</v>
      </c>
      <c r="AT79" s="222">
        <v>29</v>
      </c>
      <c r="AU79" s="222">
        <v>0</v>
      </c>
      <c r="AV79" s="223">
        <v>1</v>
      </c>
      <c r="AW79" s="221">
        <v>0</v>
      </c>
      <c r="AX79" s="223">
        <v>0</v>
      </c>
      <c r="AY79" s="225">
        <v>-1</v>
      </c>
    </row>
    <row r="80" spans="1:51" x14ac:dyDescent="0.15">
      <c r="A80">
        <v>8</v>
      </c>
      <c r="B80">
        <v>585</v>
      </c>
      <c r="C80" s="152" t="s">
        <v>107</v>
      </c>
      <c r="D80" s="24"/>
      <c r="E80" s="149">
        <v>368.77</v>
      </c>
      <c r="F80" s="265">
        <v>5896</v>
      </c>
      <c r="G80" s="265">
        <v>15683</v>
      </c>
      <c r="H80" s="265">
        <v>7436</v>
      </c>
      <c r="I80" s="265">
        <v>8247</v>
      </c>
      <c r="J80" s="104">
        <v>-29</v>
      </c>
      <c r="K80" s="105">
        <v>-18</v>
      </c>
      <c r="L80" s="106">
        <v>-11</v>
      </c>
      <c r="M80" s="104">
        <v>-20</v>
      </c>
      <c r="N80" s="105">
        <v>-15</v>
      </c>
      <c r="O80" s="151">
        <v>-5</v>
      </c>
      <c r="P80" s="104">
        <v>8</v>
      </c>
      <c r="Q80" s="105">
        <v>2</v>
      </c>
      <c r="R80" s="106">
        <v>6</v>
      </c>
      <c r="S80" s="107">
        <v>2</v>
      </c>
      <c r="T80" s="108">
        <v>6</v>
      </c>
      <c r="U80" s="108">
        <v>0</v>
      </c>
      <c r="V80" s="109">
        <v>0</v>
      </c>
      <c r="W80" s="104">
        <v>28</v>
      </c>
      <c r="X80" s="105">
        <v>17</v>
      </c>
      <c r="Y80" s="106">
        <v>11</v>
      </c>
      <c r="Z80" s="107">
        <v>17</v>
      </c>
      <c r="AA80" s="108">
        <v>11</v>
      </c>
      <c r="AB80" s="108">
        <v>0</v>
      </c>
      <c r="AC80" s="109">
        <v>0</v>
      </c>
      <c r="AD80" s="104">
        <v>-9</v>
      </c>
      <c r="AE80" s="105">
        <v>-3</v>
      </c>
      <c r="AF80" s="106">
        <v>-6</v>
      </c>
      <c r="AG80" s="104">
        <v>21</v>
      </c>
      <c r="AH80" s="105">
        <v>11</v>
      </c>
      <c r="AI80" s="151">
        <v>10</v>
      </c>
      <c r="AJ80" s="107">
        <v>11</v>
      </c>
      <c r="AK80" s="108">
        <v>10</v>
      </c>
      <c r="AL80" s="108">
        <v>0</v>
      </c>
      <c r="AM80" s="109">
        <v>0</v>
      </c>
      <c r="AN80" s="104">
        <v>0</v>
      </c>
      <c r="AO80" s="106">
        <v>0</v>
      </c>
      <c r="AP80" s="118">
        <v>30</v>
      </c>
      <c r="AQ80" s="105">
        <v>14</v>
      </c>
      <c r="AR80" s="151">
        <v>16</v>
      </c>
      <c r="AS80" s="107">
        <v>14</v>
      </c>
      <c r="AT80" s="108">
        <v>15</v>
      </c>
      <c r="AU80" s="108">
        <v>0</v>
      </c>
      <c r="AV80" s="109">
        <v>1</v>
      </c>
      <c r="AW80" s="104">
        <v>0</v>
      </c>
      <c r="AX80" s="106">
        <v>0</v>
      </c>
      <c r="AY80" s="118">
        <v>-4</v>
      </c>
    </row>
    <row r="81" spans="1:51" ht="13.5" customHeight="1" x14ac:dyDescent="0.15">
      <c r="A81">
        <v>8</v>
      </c>
      <c r="B81" s="162">
        <v>586</v>
      </c>
      <c r="C81" s="163" t="s">
        <v>108</v>
      </c>
      <c r="D81" s="164"/>
      <c r="E81" s="165">
        <v>241.01</v>
      </c>
      <c r="F81" s="265">
        <v>4918</v>
      </c>
      <c r="G81" s="267">
        <v>13085</v>
      </c>
      <c r="H81" s="265">
        <v>6200</v>
      </c>
      <c r="I81" s="265">
        <v>6885</v>
      </c>
      <c r="J81" s="168">
        <v>-31</v>
      </c>
      <c r="K81" s="169">
        <v>-16</v>
      </c>
      <c r="L81" s="170">
        <v>-15</v>
      </c>
      <c r="M81" s="168">
        <v>-18</v>
      </c>
      <c r="N81" s="169">
        <v>-11</v>
      </c>
      <c r="O81" s="171">
        <v>-7</v>
      </c>
      <c r="P81" s="168">
        <v>4</v>
      </c>
      <c r="Q81" s="169">
        <v>3</v>
      </c>
      <c r="R81" s="170">
        <v>1</v>
      </c>
      <c r="S81" s="172">
        <v>3</v>
      </c>
      <c r="T81" s="173">
        <v>1</v>
      </c>
      <c r="U81" s="173">
        <v>0</v>
      </c>
      <c r="V81" s="174">
        <v>0</v>
      </c>
      <c r="W81" s="168">
        <v>22</v>
      </c>
      <c r="X81" s="169">
        <v>14</v>
      </c>
      <c r="Y81" s="170">
        <v>8</v>
      </c>
      <c r="Z81" s="172">
        <v>14</v>
      </c>
      <c r="AA81" s="173">
        <v>8</v>
      </c>
      <c r="AB81" s="173">
        <v>0</v>
      </c>
      <c r="AC81" s="174">
        <v>0</v>
      </c>
      <c r="AD81" s="168">
        <v>-13</v>
      </c>
      <c r="AE81" s="169">
        <v>-5</v>
      </c>
      <c r="AF81" s="170">
        <v>-8</v>
      </c>
      <c r="AG81" s="168">
        <v>12</v>
      </c>
      <c r="AH81" s="169">
        <v>6</v>
      </c>
      <c r="AI81" s="171">
        <v>6</v>
      </c>
      <c r="AJ81" s="172">
        <v>6</v>
      </c>
      <c r="AK81" s="173">
        <v>6</v>
      </c>
      <c r="AL81" s="173">
        <v>0</v>
      </c>
      <c r="AM81" s="174">
        <v>0</v>
      </c>
      <c r="AN81" s="168">
        <v>0</v>
      </c>
      <c r="AO81" s="170">
        <v>0</v>
      </c>
      <c r="AP81" s="175">
        <v>25</v>
      </c>
      <c r="AQ81" s="169">
        <v>11</v>
      </c>
      <c r="AR81" s="171">
        <v>14</v>
      </c>
      <c r="AS81" s="172">
        <v>11</v>
      </c>
      <c r="AT81" s="173">
        <v>14</v>
      </c>
      <c r="AU81" s="173">
        <v>0</v>
      </c>
      <c r="AV81" s="174">
        <v>0</v>
      </c>
      <c r="AW81" s="168">
        <v>0</v>
      </c>
      <c r="AX81" s="170">
        <v>0</v>
      </c>
      <c r="AY81" s="175">
        <v>3</v>
      </c>
    </row>
    <row r="82" spans="1:51" x14ac:dyDescent="0.15">
      <c r="B82" s="176"/>
      <c r="D82" s="177" t="s">
        <v>109</v>
      </c>
      <c r="E82" s="178" t="s">
        <v>176</v>
      </c>
      <c r="F82" s="179"/>
      <c r="G82" s="180"/>
      <c r="H82" s="181"/>
      <c r="I82" s="181"/>
      <c r="J82" s="181"/>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3"/>
      <c r="AK82" s="183"/>
      <c r="AL82" s="183"/>
      <c r="AM82" s="183"/>
      <c r="AN82" s="182"/>
      <c r="AO82" s="182"/>
      <c r="AP82" s="182"/>
      <c r="AQ82" s="242"/>
      <c r="AR82" s="242"/>
      <c r="AS82" s="243"/>
      <c r="AT82" s="243"/>
      <c r="AU82" s="243"/>
      <c r="AV82" s="243"/>
      <c r="AW82" s="242"/>
      <c r="AX82" s="242"/>
      <c r="AY82" s="242"/>
    </row>
    <row r="83" spans="1:51" x14ac:dyDescent="0.15">
      <c r="B83" s="176"/>
      <c r="D83" s="176"/>
      <c r="E83" s="184" t="s">
        <v>111</v>
      </c>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c r="AT83" s="2"/>
      <c r="AU83" s="2"/>
      <c r="AV83" s="2"/>
      <c r="AW83" s="2"/>
      <c r="AX83" s="2"/>
      <c r="AY83" s="2"/>
    </row>
    <row r="84" spans="1:51" x14ac:dyDescent="0.15">
      <c r="D84" s="176"/>
      <c r="E84" s="185" t="s">
        <v>194</v>
      </c>
      <c r="H84" s="6"/>
      <c r="I84" s="6"/>
      <c r="J84" s="6"/>
      <c r="K84" s="6"/>
      <c r="L84" s="6"/>
      <c r="M84" s="6"/>
      <c r="N84" s="6"/>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01"/>
    </row>
    <row r="85" spans="1:51" x14ac:dyDescent="0.15">
      <c r="C85" s="186"/>
      <c r="E85" s="185" t="s">
        <v>195</v>
      </c>
      <c r="J85" s="2"/>
      <c r="K85" s="2"/>
      <c r="L85" s="2"/>
      <c r="M85" s="2"/>
      <c r="N85" s="2"/>
      <c r="O85" s="187"/>
      <c r="P85" s="187"/>
      <c r="Q85" s="187"/>
      <c r="R85" s="187"/>
      <c r="S85" s="187"/>
      <c r="T85" s="187"/>
      <c r="U85" s="187"/>
      <c r="V85" s="187"/>
      <c r="W85" s="187"/>
      <c r="X85" s="187"/>
      <c r="Y85" s="187"/>
      <c r="Z85" s="187"/>
      <c r="AA85" s="187"/>
      <c r="AB85" s="187"/>
      <c r="AC85" s="187"/>
      <c r="AD85" s="2"/>
      <c r="AE85" s="2"/>
      <c r="AF85" s="2"/>
      <c r="AG85" s="2"/>
      <c r="AH85" s="2"/>
      <c r="AI85" s="2"/>
      <c r="AJ85" s="2"/>
      <c r="AK85" s="2"/>
      <c r="AL85" s="2"/>
      <c r="AM85" s="2"/>
      <c r="AN85" s="2"/>
      <c r="AO85" s="2"/>
      <c r="AP85" s="2"/>
      <c r="AQ85" s="201"/>
    </row>
    <row r="86" spans="1:51" x14ac:dyDescent="0.15">
      <c r="C86" s="186"/>
      <c r="E86" s="185" t="s">
        <v>126</v>
      </c>
      <c r="F86" s="188"/>
      <c r="G86" s="180"/>
      <c r="H86" s="187"/>
      <c r="I86" s="187"/>
      <c r="J86" s="187"/>
      <c r="K86" s="187"/>
      <c r="L86" s="187"/>
      <c r="M86" s="187"/>
      <c r="N86" s="187"/>
      <c r="O86" s="187"/>
      <c r="P86" s="187"/>
      <c r="Q86" s="187"/>
      <c r="R86" s="187"/>
      <c r="S86" s="187"/>
      <c r="T86" s="187"/>
      <c r="U86" s="187"/>
      <c r="V86" s="187"/>
      <c r="W86" s="187"/>
      <c r="X86" s="187"/>
      <c r="Y86" s="187"/>
      <c r="Z86" s="187"/>
      <c r="AA86" s="187"/>
      <c r="AB86" s="187"/>
      <c r="AC86" s="187"/>
      <c r="AD86" s="2"/>
      <c r="AE86" s="2"/>
      <c r="AF86" s="2"/>
      <c r="AG86" s="2"/>
      <c r="AH86" s="2"/>
      <c r="AI86" s="2"/>
      <c r="AJ86" s="2"/>
      <c r="AK86" s="2"/>
      <c r="AL86" s="2"/>
      <c r="AM86" s="2"/>
      <c r="AN86" s="2"/>
      <c r="AO86" s="2"/>
      <c r="AP86" s="2"/>
      <c r="AQ86" s="201"/>
    </row>
    <row r="87" spans="1:51" x14ac:dyDescent="0.15">
      <c r="C87" s="189"/>
      <c r="F87" s="188"/>
      <c r="G87" s="180"/>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201"/>
    </row>
    <row r="88" spans="1:51" x14ac:dyDescent="0.15">
      <c r="E88" s="186"/>
      <c r="F88" s="190"/>
      <c r="G88" s="191"/>
      <c r="H88" s="191"/>
      <c r="I88" s="191"/>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87"/>
      <c r="AS88" s="226"/>
    </row>
    <row r="89" spans="1:51" x14ac:dyDescent="0.15">
      <c r="F89" s="194"/>
      <c r="G89" s="195"/>
      <c r="H89" s="195"/>
      <c r="I89" s="191"/>
      <c r="M89" s="192"/>
      <c r="N89" s="192"/>
      <c r="O89" s="192"/>
      <c r="P89" s="192"/>
      <c r="Q89" s="192"/>
      <c r="R89" s="192"/>
      <c r="S89" s="192"/>
      <c r="T89" s="192"/>
      <c r="U89" s="192"/>
      <c r="V89" s="192"/>
      <c r="W89" s="192"/>
      <c r="X89" s="192"/>
      <c r="Y89" s="192"/>
      <c r="Z89" s="192"/>
      <c r="AA89" s="192"/>
      <c r="AB89" s="192"/>
      <c r="AC89" s="192"/>
      <c r="AQ89" s="227"/>
      <c r="AT89" s="226"/>
    </row>
    <row r="90" spans="1:51" x14ac:dyDescent="0.15">
      <c r="E90" s="191"/>
      <c r="F90" s="186"/>
      <c r="G90" s="186"/>
      <c r="H90" s="186"/>
      <c r="I90" s="186"/>
      <c r="J90" s="196"/>
      <c r="K90" s="196"/>
      <c r="L90" s="196"/>
      <c r="AD90" s="196"/>
      <c r="AE90" s="196"/>
      <c r="AF90" s="196"/>
      <c r="AG90" s="196"/>
      <c r="AH90" s="196"/>
      <c r="AI90" s="196"/>
      <c r="AJ90" s="196"/>
      <c r="AK90" s="196"/>
      <c r="AL90" s="196"/>
      <c r="AM90" s="196"/>
      <c r="AN90" s="196"/>
      <c r="AO90" s="196"/>
      <c r="AP90" s="197"/>
      <c r="AS90" s="226"/>
    </row>
    <row r="91" spans="1:51" x14ac:dyDescent="0.15">
      <c r="E91" s="195"/>
      <c r="F91" s="186"/>
      <c r="G91" s="186"/>
      <c r="H91" s="186"/>
      <c r="I91" s="186"/>
      <c r="J91" s="197"/>
      <c r="K91" s="197"/>
      <c r="L91" s="197"/>
      <c r="M91" s="196"/>
      <c r="N91" s="196"/>
      <c r="O91" s="196"/>
      <c r="P91" s="196"/>
      <c r="Q91" s="196"/>
      <c r="R91" s="196"/>
      <c r="S91" s="196"/>
      <c r="T91" s="196"/>
      <c r="U91" s="196"/>
      <c r="V91" s="196"/>
      <c r="W91" s="196"/>
      <c r="X91" s="196"/>
      <c r="Y91" s="196"/>
      <c r="Z91" s="196"/>
      <c r="AA91" s="196"/>
      <c r="AB91" s="196"/>
      <c r="AC91" s="196"/>
      <c r="AD91" s="197"/>
      <c r="AE91" s="197"/>
      <c r="AF91" s="197"/>
      <c r="AG91" s="197"/>
      <c r="AH91" s="197"/>
      <c r="AI91" s="197"/>
      <c r="AJ91" s="197"/>
      <c r="AK91" s="197"/>
      <c r="AL91" s="197"/>
      <c r="AM91" s="197"/>
      <c r="AN91" s="197"/>
      <c r="AO91" s="197"/>
      <c r="AP91" s="197"/>
    </row>
    <row r="92" spans="1:51" x14ac:dyDescent="0.15">
      <c r="E92" s="186"/>
      <c r="F92" s="186"/>
      <c r="G92" s="186"/>
      <c r="H92" s="186"/>
      <c r="I92" s="186"/>
      <c r="J92" s="187"/>
      <c r="K92" s="187"/>
      <c r="L92" s="187"/>
      <c r="M92" s="197"/>
      <c r="N92" s="197"/>
      <c r="O92" s="197"/>
      <c r="P92" s="197"/>
      <c r="Q92" s="197"/>
      <c r="R92" s="197"/>
      <c r="S92" s="197"/>
      <c r="T92" s="197"/>
      <c r="U92" s="197"/>
      <c r="V92" s="197"/>
      <c r="W92" s="197"/>
      <c r="X92" s="197"/>
      <c r="Y92" s="197"/>
      <c r="Z92" s="197"/>
      <c r="AA92" s="197"/>
      <c r="AB92" s="197"/>
      <c r="AC92" s="197"/>
      <c r="AD92" s="187"/>
      <c r="AE92" s="187"/>
      <c r="AF92" s="187"/>
      <c r="AG92" s="187"/>
      <c r="AH92" s="187"/>
      <c r="AI92" s="187"/>
      <c r="AJ92" s="187"/>
      <c r="AK92" s="187"/>
      <c r="AL92" s="187"/>
      <c r="AM92" s="187"/>
      <c r="AN92" s="187"/>
      <c r="AO92" s="187"/>
      <c r="AP92" s="187"/>
      <c r="AS92" s="226"/>
    </row>
    <row r="93" spans="1:51" x14ac:dyDescent="0.15">
      <c r="E93" s="186"/>
      <c r="F93" s="186"/>
      <c r="G93" s="186"/>
      <c r="H93" s="186"/>
      <c r="I93" s="186"/>
      <c r="J93" s="192"/>
      <c r="K93" s="192"/>
      <c r="L93" s="192"/>
      <c r="M93" s="187"/>
      <c r="N93" s="187"/>
      <c r="O93" s="187"/>
      <c r="P93" s="187"/>
      <c r="Q93" s="187"/>
      <c r="R93" s="187"/>
      <c r="S93" s="187"/>
      <c r="T93" s="187"/>
      <c r="U93" s="187"/>
      <c r="V93" s="187"/>
      <c r="W93" s="187"/>
      <c r="X93" s="187"/>
      <c r="Y93" s="187"/>
      <c r="Z93" s="187"/>
      <c r="AA93" s="187"/>
      <c r="AB93" s="187"/>
      <c r="AC93" s="187"/>
      <c r="AD93" s="192"/>
      <c r="AE93" s="192"/>
      <c r="AF93" s="192"/>
      <c r="AG93" s="192"/>
      <c r="AH93" s="192"/>
      <c r="AI93" s="192"/>
      <c r="AJ93" s="192"/>
      <c r="AK93" s="192"/>
      <c r="AL93" s="192"/>
      <c r="AM93" s="192"/>
      <c r="AN93" s="192"/>
      <c r="AO93" s="192"/>
      <c r="AP93" s="187"/>
    </row>
    <row r="94" spans="1:51" x14ac:dyDescent="0.15">
      <c r="E94" s="186"/>
      <c r="F94" s="186"/>
      <c r="G94" s="186"/>
      <c r="H94" s="186"/>
      <c r="I94" s="186"/>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87"/>
    </row>
    <row r="95" spans="1:51" x14ac:dyDescent="0.15">
      <c r="E95" s="186"/>
      <c r="F95" s="186"/>
      <c r="G95" s="186"/>
      <c r="H95" s="186"/>
      <c r="I95" s="186"/>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87"/>
    </row>
    <row r="96" spans="1:51" x14ac:dyDescent="0.15">
      <c r="E96" s="186"/>
      <c r="F96" s="186"/>
      <c r="G96" s="186"/>
      <c r="H96" s="186"/>
      <c r="I96" s="186"/>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87"/>
    </row>
    <row r="97" spans="5:45" x14ac:dyDescent="0.15">
      <c r="E97" s="186"/>
      <c r="F97" s="186"/>
      <c r="G97" s="186"/>
      <c r="H97" s="186"/>
      <c r="I97" s="186"/>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87"/>
    </row>
    <row r="98" spans="5:45" x14ac:dyDescent="0.15">
      <c r="E98" s="186"/>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87"/>
      <c r="AQ98" s="201"/>
      <c r="AR98" s="201"/>
      <c r="AS98" s="201"/>
    </row>
    <row r="99" spans="5:45" x14ac:dyDescent="0.15">
      <c r="E99" s="186"/>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87"/>
      <c r="AQ99" s="227"/>
      <c r="AR99" s="227"/>
    </row>
    <row r="100" spans="5:45" x14ac:dyDescent="0.15">
      <c r="M100" s="192"/>
      <c r="N100" s="192"/>
      <c r="O100" s="192"/>
      <c r="P100" s="192"/>
      <c r="Q100" s="192"/>
      <c r="R100" s="192"/>
      <c r="S100" s="192"/>
      <c r="T100" s="192"/>
      <c r="U100" s="192"/>
      <c r="V100" s="192"/>
      <c r="W100" s="192"/>
      <c r="X100" s="192"/>
      <c r="Y100" s="192"/>
      <c r="Z100" s="192"/>
      <c r="AA100" s="192"/>
      <c r="AB100" s="192"/>
      <c r="AC100" s="192"/>
      <c r="AQ100" s="228"/>
      <c r="AR100" s="228"/>
    </row>
    <row r="101" spans="5:45" x14ac:dyDescent="0.15">
      <c r="AQ101" s="228"/>
      <c r="AR101" s="228"/>
    </row>
    <row r="102" spans="5:45" x14ac:dyDescent="0.15">
      <c r="AQ102" s="228"/>
      <c r="AR102" s="228"/>
    </row>
    <row r="103" spans="5:45" x14ac:dyDescent="0.15">
      <c r="AQ103" s="228"/>
      <c r="AR103" s="228"/>
    </row>
    <row r="104" spans="5:45" x14ac:dyDescent="0.15">
      <c r="AQ104" s="228"/>
      <c r="AR104" s="228"/>
    </row>
    <row r="105" spans="5:45" x14ac:dyDescent="0.15">
      <c r="AQ105" s="228"/>
      <c r="AR105" s="228"/>
    </row>
    <row r="106" spans="5:45" x14ac:dyDescent="0.15">
      <c r="AQ106" s="228"/>
      <c r="AR106" s="228"/>
    </row>
  </sheetData>
  <mergeCells count="10">
    <mergeCell ref="M3:AC3"/>
    <mergeCell ref="AD3:AX3"/>
    <mergeCell ref="AG4:AO4"/>
    <mergeCell ref="AP4:AX4"/>
    <mergeCell ref="S5:T5"/>
    <mergeCell ref="U5:V5"/>
    <mergeCell ref="Z5:AA5"/>
    <mergeCell ref="AB5:AC5"/>
    <mergeCell ref="AN5:AO5"/>
    <mergeCell ref="AW5:AX5"/>
  </mergeCells>
  <phoneticPr fontId="2"/>
  <pageMargins left="0.47244094488188981" right="0.27559055118110237" top="0.59055118110236227" bottom="0.59055118110236227" header="0.51181102362204722" footer="0.51181102362204722"/>
  <pageSetup paperSize="9" scale="7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64</vt:i4>
      </vt:variant>
      <vt:variant>
        <vt:lpstr>名前付き一覧</vt:lpstr>
      </vt:variant>
      <vt:variant>
        <vt:i4>83</vt:i4>
      </vt:variant>
    </vt:vector>
  </HeadingPairs>
  <TitlesOfParts>
    <vt:vector size="147" baseType="lpstr">
      <vt:lpstr>目次</vt:lpstr>
      <vt:lpstr>R2.11月</vt:lpstr>
      <vt:lpstr>R2.12月</vt:lpstr>
      <vt:lpstr>R3.1月</vt:lpstr>
      <vt:lpstr>R3.2月</vt:lpstr>
      <vt:lpstr>R3.3月</vt:lpstr>
      <vt:lpstr>R3.4月</vt:lpstr>
      <vt:lpstr>R3.5月</vt:lpstr>
      <vt:lpstr>R3.6月</vt:lpstr>
      <vt:lpstr>R3.7月</vt:lpstr>
      <vt:lpstr>R3.8月</vt:lpstr>
      <vt:lpstr>R3.9月</vt:lpstr>
      <vt:lpstr>R3.10月</vt:lpstr>
      <vt:lpstr>R3.11月</vt:lpstr>
      <vt:lpstr>R3.12月</vt:lpstr>
      <vt:lpstr>R4.1月</vt:lpstr>
      <vt:lpstr>R4.2月</vt:lpstr>
      <vt:lpstr>R4.3月</vt:lpstr>
      <vt:lpstr>R4.4月 </vt:lpstr>
      <vt:lpstr>R4.5月 </vt:lpstr>
      <vt:lpstr>R4.6月</vt:lpstr>
      <vt:lpstr>R4.7月 </vt:lpstr>
      <vt:lpstr>R4.8月 </vt:lpstr>
      <vt:lpstr>R4.9月 </vt:lpstr>
      <vt:lpstr>R4.10月</vt:lpstr>
      <vt:lpstr>R4.11月 </vt:lpstr>
      <vt:lpstr>R4.12月 </vt:lpstr>
      <vt:lpstr>R5.1月</vt:lpstr>
      <vt:lpstr>R5.2月</vt:lpstr>
      <vt:lpstr>R5.3月</vt:lpstr>
      <vt:lpstr>R5.4月</vt:lpstr>
      <vt:lpstr>R5.5月</vt:lpstr>
      <vt:lpstr>R5.6月</vt:lpstr>
      <vt:lpstr>R5.7月</vt:lpstr>
      <vt:lpstr>R5.8月</vt:lpstr>
      <vt:lpstr>R5.9月</vt:lpstr>
      <vt:lpstr>R5.10月</vt:lpstr>
      <vt:lpstr>R5.11月</vt:lpstr>
      <vt:lpstr>R5.12月</vt:lpstr>
      <vt:lpstr>R6.1月</vt:lpstr>
      <vt:lpstr>R6.2月</vt:lpstr>
      <vt:lpstr>R6.3月</vt:lpstr>
      <vt:lpstr>R6.4月</vt:lpstr>
      <vt:lpstr>R6.5月</vt:lpstr>
      <vt:lpstr>R6.6月</vt:lpstr>
      <vt:lpstr>R6.7月</vt:lpstr>
      <vt:lpstr>R6.8月</vt:lpstr>
      <vt:lpstr>R6.9月</vt:lpstr>
      <vt:lpstr>R6.10月</vt:lpstr>
      <vt:lpstr>R6.11月</vt:lpstr>
      <vt:lpstr>R6.12月</vt:lpstr>
      <vt:lpstr>R7.1月</vt:lpstr>
      <vt:lpstr>R7.2月</vt:lpstr>
      <vt:lpstr>R7.3月</vt:lpstr>
      <vt:lpstr>R7.4月</vt:lpstr>
      <vt:lpstr>R7.5月</vt:lpstr>
      <vt:lpstr>R7.6月</vt:lpstr>
      <vt:lpstr>R7.7月</vt:lpstr>
      <vt:lpstr>R7.8月</vt:lpstr>
      <vt:lpstr>R7.9月</vt:lpstr>
      <vt:lpstr>R7.10月</vt:lpstr>
      <vt:lpstr>R7.11月</vt:lpstr>
      <vt:lpstr>R7.12月</vt:lpstr>
      <vt:lpstr>R8.1月</vt:lpstr>
      <vt:lpstr>R2.11月!Print_Area</vt:lpstr>
      <vt:lpstr>R2.12月!Print_Area</vt:lpstr>
      <vt:lpstr>R3.10月!Print_Area</vt:lpstr>
      <vt:lpstr>R3.11月!Print_Area</vt:lpstr>
      <vt:lpstr>R3.12月!Print_Area</vt:lpstr>
      <vt:lpstr>R3.1月!Print_Area</vt:lpstr>
      <vt:lpstr>R3.2月!Print_Area</vt:lpstr>
      <vt:lpstr>R3.3月!Print_Area</vt:lpstr>
      <vt:lpstr>R3.4月!Print_Area</vt:lpstr>
      <vt:lpstr>R3.5月!Print_Area</vt:lpstr>
      <vt:lpstr>R3.6月!Print_Area</vt:lpstr>
      <vt:lpstr>R3.7月!Print_Area</vt:lpstr>
      <vt:lpstr>R3.8月!Print_Area</vt:lpstr>
      <vt:lpstr>R3.9月!Print_Area</vt:lpstr>
      <vt:lpstr>R4.1月!Print_Area</vt:lpstr>
      <vt:lpstr>R4.2月!Print_Area</vt:lpstr>
      <vt:lpstr>R4.3月!Print_Area</vt:lpstr>
      <vt:lpstr>R6.10月!Print_Area</vt:lpstr>
      <vt:lpstr>R7.10月!Print_Area</vt:lpstr>
      <vt:lpstr>R7.11月!Print_Area</vt:lpstr>
      <vt:lpstr>R8.1月!Print_Area</vt:lpstr>
      <vt:lpstr>R2.11月!Print_Titles</vt:lpstr>
      <vt:lpstr>R2.12月!Print_Titles</vt:lpstr>
      <vt:lpstr>R3.10月!Print_Titles</vt:lpstr>
      <vt:lpstr>R3.11月!Print_Titles</vt:lpstr>
      <vt:lpstr>R3.12月!Print_Titles</vt:lpstr>
      <vt:lpstr>R3.1月!Print_Titles</vt:lpstr>
      <vt:lpstr>R3.2月!Print_Titles</vt:lpstr>
      <vt:lpstr>R3.3月!Print_Titles</vt:lpstr>
      <vt:lpstr>R3.4月!Print_Titles</vt:lpstr>
      <vt:lpstr>R3.5月!Print_Titles</vt:lpstr>
      <vt:lpstr>R3.6月!Print_Titles</vt:lpstr>
      <vt:lpstr>R3.7月!Print_Titles</vt:lpstr>
      <vt:lpstr>R3.8月!Print_Titles</vt:lpstr>
      <vt:lpstr>R3.9月!Print_Titles</vt:lpstr>
      <vt:lpstr>R4.10月!Print_Titles</vt:lpstr>
      <vt:lpstr>'R4.11月 '!Print_Titles</vt:lpstr>
      <vt:lpstr>'R4.12月 '!Print_Titles</vt:lpstr>
      <vt:lpstr>R4.1月!Print_Titles</vt:lpstr>
      <vt:lpstr>R4.2月!Print_Titles</vt:lpstr>
      <vt:lpstr>R4.3月!Print_Titles</vt:lpstr>
      <vt:lpstr>'R4.4月 '!Print_Titles</vt:lpstr>
      <vt:lpstr>'R4.5月 '!Print_Titles</vt:lpstr>
      <vt:lpstr>R4.6月!Print_Titles</vt:lpstr>
      <vt:lpstr>'R4.7月 '!Print_Titles</vt:lpstr>
      <vt:lpstr>'R4.8月 '!Print_Titles</vt:lpstr>
      <vt:lpstr>'R4.9月 '!Print_Titles</vt:lpstr>
      <vt:lpstr>R5.10月!Print_Titles</vt:lpstr>
      <vt:lpstr>R5.11月!Print_Titles</vt:lpstr>
      <vt:lpstr>R5.12月!Print_Titles</vt:lpstr>
      <vt:lpstr>R5.1月!Print_Titles</vt:lpstr>
      <vt:lpstr>R5.2月!Print_Titles</vt:lpstr>
      <vt:lpstr>R5.3月!Print_Titles</vt:lpstr>
      <vt:lpstr>R5.4月!Print_Titles</vt:lpstr>
      <vt:lpstr>R5.5月!Print_Titles</vt:lpstr>
      <vt:lpstr>R5.6月!Print_Titles</vt:lpstr>
      <vt:lpstr>R5.7月!Print_Titles</vt:lpstr>
      <vt:lpstr>R5.8月!Print_Titles</vt:lpstr>
      <vt:lpstr>R5.9月!Print_Titles</vt:lpstr>
      <vt:lpstr>R6.10月!Print_Titles</vt:lpstr>
      <vt:lpstr>R6.11月!Print_Titles</vt:lpstr>
      <vt:lpstr>R6.12月!Print_Titles</vt:lpstr>
      <vt:lpstr>R6.1月!Print_Titles</vt:lpstr>
      <vt:lpstr>R6.2月!Print_Titles</vt:lpstr>
      <vt:lpstr>R6.3月!Print_Titles</vt:lpstr>
      <vt:lpstr>R6.4月!Print_Titles</vt:lpstr>
      <vt:lpstr>R6.5月!Print_Titles</vt:lpstr>
      <vt:lpstr>R6.6月!Print_Titles</vt:lpstr>
      <vt:lpstr>R6.7月!Print_Titles</vt:lpstr>
      <vt:lpstr>R6.8月!Print_Titles</vt:lpstr>
      <vt:lpstr>R6.9月!Print_Titles</vt:lpstr>
      <vt:lpstr>R7.10月!Print_Titles</vt:lpstr>
      <vt:lpstr>R7.11月!Print_Titles</vt:lpstr>
      <vt:lpstr>R7.1月!Print_Titles</vt:lpstr>
      <vt:lpstr>R7.2月!Print_Titles</vt:lpstr>
      <vt:lpstr>R7.3月!Print_Titles</vt:lpstr>
      <vt:lpstr>R7.4月!Print_Titles</vt:lpstr>
      <vt:lpstr>R7.5月!Print_Titles</vt:lpstr>
      <vt:lpstr>R7.6月!Print_Titles</vt:lpstr>
      <vt:lpstr>R7.7月!Print_Titles</vt:lpstr>
      <vt:lpstr>R7.8月!Print_Titles</vt:lpstr>
      <vt:lpstr>R7.9月!Print_Titles</vt:lpstr>
      <vt:lpstr>R8.1月!Print_Titles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田中　稔久</cp:lastModifiedBy>
  <cp:lastPrinted>2025-10-23T07:42:49Z</cp:lastPrinted>
  <dcterms:created xsi:type="dcterms:W3CDTF">2024-01-22T06:31:05Z</dcterms:created>
  <dcterms:modified xsi:type="dcterms:W3CDTF">2026-01-29T08:25:23Z</dcterms:modified>
</cp:coreProperties>
</file>